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slicers/slicer2.xml" ContentType="application/vnd.ms-excel.slicer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slicers/slicer3.xml" ContentType="application/vnd.ms-excel.slicer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79811\Desktop\"/>
    </mc:Choice>
  </mc:AlternateContent>
  <bookViews>
    <workbookView xWindow="0" yWindow="0" windowWidth="19200" windowHeight="6870" firstSheet="2" activeTab="2"/>
  </bookViews>
  <sheets>
    <sheet name="Sub-categories profits" sheetId="20" state="hidden" r:id="rId1"/>
    <sheet name="Profits and exp for persons" sheetId="23" state="hidden" r:id="rId2"/>
    <sheet name="Dashbord" sheetId="18" r:id="rId3"/>
    <sheet name="Segment dynamics" sheetId="10" state="hidden" r:id="rId4"/>
    <sheet name="Sales and profit dynamics" sheetId="6" state="hidden" r:id="rId5"/>
    <sheet name="Returns for categories" sheetId="17" state="hidden" r:id="rId6"/>
    <sheet name="Returns stats" sheetId="16" state="hidden" r:id="rId7"/>
    <sheet name="Segment sales and profit" sheetId="14" state="hidden" r:id="rId8"/>
    <sheet name="Regional managers" sheetId="9" state="hidden" r:id="rId9"/>
    <sheet name="Sub-categories expenses" sheetId="19" state="hidden" r:id="rId10"/>
    <sheet name="Sales for persons" sheetId="22" state="hidden" r:id="rId11"/>
    <sheet name="Orders" sheetId="1" r:id="rId12"/>
    <sheet name="People" sheetId="2" state="hidden" r:id="rId13"/>
    <sheet name="Returns" sheetId="3" state="hidden" r:id="rId14"/>
    <sheet name="Sparklines" sheetId="11" state="hidden" r:id="rId15"/>
    <sheet name="Regions" sheetId="12" state="hidden" r:id="rId16"/>
  </sheets>
  <definedNames>
    <definedName name="Orders">Orders!$A$1:$V$9995</definedName>
    <definedName name="People">People!$A$1:$A$5</definedName>
    <definedName name="Returns">Returns!$B$1:$B$801</definedName>
    <definedName name="ВстроеннаяВременнаяШкала_Order_Date1">#N/A</definedName>
    <definedName name="Срез_Category">#N/A</definedName>
    <definedName name="Срез_Category1">#N/A</definedName>
    <definedName name="Срез_Category2">#N/A</definedName>
    <definedName name="Срез_Region">#N/A</definedName>
    <definedName name="Срез_Segment">#N/A</definedName>
    <definedName name="Срез_Segment1">#N/A</definedName>
    <definedName name="Срез_Segment2">#N/A</definedName>
    <definedName name="Срез_Годы">#N/A</definedName>
    <definedName name="Срез_Годы1">#N/A</definedName>
  </definedNames>
  <calcPr calcId="162913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7"/>
      </x15:timelineCacheRefs>
    </ext>
  </extLst>
</workbook>
</file>

<file path=xl/calcChain.xml><?xml version="1.0" encoding="utf-8"?>
<calcChain xmlns="http://schemas.openxmlformats.org/spreadsheetml/2006/main">
  <c r="X9995" i="1" l="1"/>
  <c r="W9995" i="1"/>
  <c r="S9995" i="1"/>
  <c r="X9994" i="1"/>
  <c r="W9994" i="1"/>
  <c r="S9994" i="1"/>
  <c r="X9993" i="1"/>
  <c r="W9993" i="1"/>
  <c r="S9993" i="1"/>
  <c r="X9992" i="1"/>
  <c r="W9992" i="1"/>
  <c r="S9992" i="1"/>
  <c r="X9991" i="1"/>
  <c r="W9991" i="1"/>
  <c r="S9991" i="1"/>
  <c r="X9990" i="1"/>
  <c r="W9990" i="1"/>
  <c r="S9990" i="1"/>
  <c r="X9989" i="1"/>
  <c r="W9989" i="1"/>
  <c r="S9989" i="1"/>
  <c r="X9988" i="1"/>
  <c r="W9988" i="1"/>
  <c r="S9988" i="1"/>
  <c r="X9987" i="1"/>
  <c r="W9987" i="1"/>
  <c r="S9987" i="1"/>
  <c r="X9986" i="1"/>
  <c r="W9986" i="1"/>
  <c r="S9986" i="1"/>
  <c r="X9985" i="1"/>
  <c r="W9985" i="1"/>
  <c r="S9985" i="1"/>
  <c r="X9984" i="1"/>
  <c r="W9984" i="1"/>
  <c r="S9984" i="1"/>
  <c r="X9983" i="1"/>
  <c r="W9983" i="1"/>
  <c r="S9983" i="1"/>
  <c r="X9982" i="1"/>
  <c r="W9982" i="1"/>
  <c r="S9982" i="1"/>
  <c r="X9981" i="1"/>
  <c r="W9981" i="1"/>
  <c r="S9981" i="1"/>
  <c r="X9980" i="1"/>
  <c r="W9980" i="1"/>
  <c r="S9980" i="1"/>
  <c r="X9979" i="1"/>
  <c r="W9979" i="1"/>
  <c r="S9979" i="1"/>
  <c r="X9978" i="1"/>
  <c r="W9978" i="1"/>
  <c r="S9978" i="1"/>
  <c r="X9977" i="1"/>
  <c r="W9977" i="1"/>
  <c r="S9977" i="1"/>
  <c r="X9976" i="1"/>
  <c r="W9976" i="1"/>
  <c r="S9976" i="1"/>
  <c r="X9975" i="1"/>
  <c r="W9975" i="1"/>
  <c r="S9975" i="1"/>
  <c r="X9974" i="1"/>
  <c r="W9974" i="1"/>
  <c r="S9974" i="1"/>
  <c r="X9973" i="1"/>
  <c r="W9973" i="1"/>
  <c r="S9973" i="1"/>
  <c r="X9972" i="1"/>
  <c r="W9972" i="1"/>
  <c r="S9972" i="1"/>
  <c r="X9971" i="1"/>
  <c r="W9971" i="1"/>
  <c r="S9971" i="1"/>
  <c r="X9970" i="1"/>
  <c r="W9970" i="1"/>
  <c r="S9970" i="1"/>
  <c r="X9969" i="1"/>
  <c r="W9969" i="1"/>
  <c r="S9969" i="1"/>
  <c r="X9968" i="1"/>
  <c r="W9968" i="1"/>
  <c r="S9968" i="1"/>
  <c r="X9967" i="1"/>
  <c r="W9967" i="1"/>
  <c r="S9967" i="1"/>
  <c r="X9966" i="1"/>
  <c r="W9966" i="1"/>
  <c r="S9966" i="1"/>
  <c r="X9965" i="1"/>
  <c r="W9965" i="1"/>
  <c r="S9965" i="1"/>
  <c r="X9964" i="1"/>
  <c r="W9964" i="1"/>
  <c r="S9964" i="1"/>
  <c r="X9963" i="1"/>
  <c r="W9963" i="1"/>
  <c r="S9963" i="1"/>
  <c r="X9962" i="1"/>
  <c r="W9962" i="1"/>
  <c r="S9962" i="1"/>
  <c r="X9961" i="1"/>
  <c r="W9961" i="1"/>
  <c r="S9961" i="1"/>
  <c r="X9960" i="1"/>
  <c r="W9960" i="1"/>
  <c r="S9960" i="1"/>
  <c r="X9959" i="1"/>
  <c r="W9959" i="1"/>
  <c r="S9959" i="1"/>
  <c r="X9958" i="1"/>
  <c r="W9958" i="1"/>
  <c r="S9958" i="1"/>
  <c r="X9957" i="1"/>
  <c r="W9957" i="1"/>
  <c r="S9957" i="1"/>
  <c r="X9956" i="1"/>
  <c r="W9956" i="1"/>
  <c r="S9956" i="1"/>
  <c r="X9955" i="1"/>
  <c r="W9955" i="1"/>
  <c r="S9955" i="1"/>
  <c r="X9954" i="1"/>
  <c r="W9954" i="1"/>
  <c r="S9954" i="1"/>
  <c r="X9953" i="1"/>
  <c r="W9953" i="1"/>
  <c r="S9953" i="1"/>
  <c r="X9952" i="1"/>
  <c r="W9952" i="1"/>
  <c r="S9952" i="1"/>
  <c r="X9951" i="1"/>
  <c r="W9951" i="1"/>
  <c r="S9951" i="1"/>
  <c r="X9950" i="1"/>
  <c r="W9950" i="1"/>
  <c r="S9950" i="1"/>
  <c r="X9949" i="1"/>
  <c r="W9949" i="1"/>
  <c r="S9949" i="1"/>
  <c r="X9948" i="1"/>
  <c r="W9948" i="1"/>
  <c r="S9948" i="1"/>
  <c r="X9947" i="1"/>
  <c r="W9947" i="1"/>
  <c r="S9947" i="1"/>
  <c r="X9946" i="1"/>
  <c r="W9946" i="1"/>
  <c r="S9946" i="1"/>
  <c r="X9945" i="1"/>
  <c r="W9945" i="1"/>
  <c r="S9945" i="1"/>
  <c r="X9944" i="1"/>
  <c r="W9944" i="1"/>
  <c r="S9944" i="1"/>
  <c r="X9943" i="1"/>
  <c r="W9943" i="1"/>
  <c r="S9943" i="1"/>
  <c r="X9942" i="1"/>
  <c r="W9942" i="1"/>
  <c r="S9942" i="1"/>
  <c r="X9941" i="1"/>
  <c r="W9941" i="1"/>
  <c r="S9941" i="1"/>
  <c r="X9940" i="1"/>
  <c r="W9940" i="1"/>
  <c r="S9940" i="1"/>
  <c r="X9939" i="1"/>
  <c r="W9939" i="1"/>
  <c r="S9939" i="1"/>
  <c r="X9938" i="1"/>
  <c r="W9938" i="1"/>
  <c r="S9938" i="1"/>
  <c r="X9937" i="1"/>
  <c r="W9937" i="1"/>
  <c r="S9937" i="1"/>
  <c r="X9936" i="1"/>
  <c r="W9936" i="1"/>
  <c r="S9936" i="1"/>
  <c r="X9935" i="1"/>
  <c r="W9935" i="1"/>
  <c r="S9935" i="1"/>
  <c r="X9934" i="1"/>
  <c r="W9934" i="1"/>
  <c r="S9934" i="1"/>
  <c r="X9933" i="1"/>
  <c r="W9933" i="1"/>
  <c r="S9933" i="1"/>
  <c r="X9932" i="1"/>
  <c r="W9932" i="1"/>
  <c r="S9932" i="1"/>
  <c r="X9931" i="1"/>
  <c r="W9931" i="1"/>
  <c r="S9931" i="1"/>
  <c r="X9930" i="1"/>
  <c r="W9930" i="1"/>
  <c r="S9930" i="1"/>
  <c r="X9929" i="1"/>
  <c r="W9929" i="1"/>
  <c r="S9929" i="1"/>
  <c r="X9928" i="1"/>
  <c r="W9928" i="1"/>
  <c r="S9928" i="1"/>
  <c r="X9927" i="1"/>
  <c r="W9927" i="1"/>
  <c r="S9927" i="1"/>
  <c r="X9926" i="1"/>
  <c r="W9926" i="1"/>
  <c r="S9926" i="1"/>
  <c r="X9925" i="1"/>
  <c r="W9925" i="1"/>
  <c r="S9925" i="1"/>
  <c r="X9924" i="1"/>
  <c r="W9924" i="1"/>
  <c r="S9924" i="1"/>
  <c r="X9923" i="1"/>
  <c r="W9923" i="1"/>
  <c r="S9923" i="1"/>
  <c r="X9922" i="1"/>
  <c r="W9922" i="1"/>
  <c r="S9922" i="1"/>
  <c r="X9921" i="1"/>
  <c r="W9921" i="1"/>
  <c r="S9921" i="1"/>
  <c r="X9920" i="1"/>
  <c r="W9920" i="1"/>
  <c r="S9920" i="1"/>
  <c r="X9919" i="1"/>
  <c r="W9919" i="1"/>
  <c r="S9919" i="1"/>
  <c r="X9918" i="1"/>
  <c r="W9918" i="1"/>
  <c r="S9918" i="1"/>
  <c r="X9917" i="1"/>
  <c r="W9917" i="1"/>
  <c r="S9917" i="1"/>
  <c r="X9916" i="1"/>
  <c r="W9916" i="1"/>
  <c r="S9916" i="1"/>
  <c r="X9915" i="1"/>
  <c r="W9915" i="1"/>
  <c r="S9915" i="1"/>
  <c r="X9914" i="1"/>
  <c r="W9914" i="1"/>
  <c r="S9914" i="1"/>
  <c r="X9913" i="1"/>
  <c r="W9913" i="1"/>
  <c r="S9913" i="1"/>
  <c r="X9912" i="1"/>
  <c r="W9912" i="1"/>
  <c r="S9912" i="1"/>
  <c r="X9911" i="1"/>
  <c r="W9911" i="1"/>
  <c r="S9911" i="1"/>
  <c r="X9910" i="1"/>
  <c r="W9910" i="1"/>
  <c r="S9910" i="1"/>
  <c r="X9909" i="1"/>
  <c r="W9909" i="1"/>
  <c r="S9909" i="1"/>
  <c r="X9908" i="1"/>
  <c r="W9908" i="1"/>
  <c r="S9908" i="1"/>
  <c r="X9907" i="1"/>
  <c r="W9907" i="1"/>
  <c r="S9907" i="1"/>
  <c r="X9906" i="1"/>
  <c r="W9906" i="1"/>
  <c r="S9906" i="1"/>
  <c r="X9905" i="1"/>
  <c r="W9905" i="1"/>
  <c r="S9905" i="1"/>
  <c r="X9904" i="1"/>
  <c r="W9904" i="1"/>
  <c r="S9904" i="1"/>
  <c r="X9903" i="1"/>
  <c r="W9903" i="1"/>
  <c r="S9903" i="1"/>
  <c r="X9902" i="1"/>
  <c r="W9902" i="1"/>
  <c r="S9902" i="1"/>
  <c r="X9901" i="1"/>
  <c r="W9901" i="1"/>
  <c r="S9901" i="1"/>
  <c r="X9900" i="1"/>
  <c r="W9900" i="1"/>
  <c r="S9900" i="1"/>
  <c r="X9899" i="1"/>
  <c r="W9899" i="1"/>
  <c r="S9899" i="1"/>
  <c r="X9898" i="1"/>
  <c r="W9898" i="1"/>
  <c r="S9898" i="1"/>
  <c r="X9897" i="1"/>
  <c r="W9897" i="1"/>
  <c r="S9897" i="1"/>
  <c r="X9896" i="1"/>
  <c r="W9896" i="1"/>
  <c r="S9896" i="1"/>
  <c r="X9895" i="1"/>
  <c r="W9895" i="1"/>
  <c r="S9895" i="1"/>
  <c r="X9894" i="1"/>
  <c r="W9894" i="1"/>
  <c r="S9894" i="1"/>
  <c r="X9893" i="1"/>
  <c r="W9893" i="1"/>
  <c r="S9893" i="1"/>
  <c r="X9892" i="1"/>
  <c r="W9892" i="1"/>
  <c r="S9892" i="1"/>
  <c r="X9891" i="1"/>
  <c r="W9891" i="1"/>
  <c r="S9891" i="1"/>
  <c r="X9890" i="1"/>
  <c r="W9890" i="1"/>
  <c r="S9890" i="1"/>
  <c r="X9889" i="1"/>
  <c r="W9889" i="1"/>
  <c r="S9889" i="1"/>
  <c r="X9888" i="1"/>
  <c r="W9888" i="1"/>
  <c r="S9888" i="1"/>
  <c r="X9887" i="1"/>
  <c r="W9887" i="1"/>
  <c r="S9887" i="1"/>
  <c r="X9886" i="1"/>
  <c r="W9886" i="1"/>
  <c r="S9886" i="1"/>
  <c r="X9885" i="1"/>
  <c r="W9885" i="1"/>
  <c r="S9885" i="1"/>
  <c r="X9884" i="1"/>
  <c r="W9884" i="1"/>
  <c r="S9884" i="1"/>
  <c r="X9883" i="1"/>
  <c r="W9883" i="1"/>
  <c r="S9883" i="1"/>
  <c r="X9882" i="1"/>
  <c r="W9882" i="1"/>
  <c r="S9882" i="1"/>
  <c r="X9881" i="1"/>
  <c r="W9881" i="1"/>
  <c r="S9881" i="1"/>
  <c r="X9880" i="1"/>
  <c r="W9880" i="1"/>
  <c r="S9880" i="1"/>
  <c r="X9879" i="1"/>
  <c r="W9879" i="1"/>
  <c r="S9879" i="1"/>
  <c r="X9878" i="1"/>
  <c r="W9878" i="1"/>
  <c r="S9878" i="1"/>
  <c r="X9877" i="1"/>
  <c r="W9877" i="1"/>
  <c r="S9877" i="1"/>
  <c r="X9876" i="1"/>
  <c r="W9876" i="1"/>
  <c r="S9876" i="1"/>
  <c r="X9875" i="1"/>
  <c r="W9875" i="1"/>
  <c r="S9875" i="1"/>
  <c r="X9874" i="1"/>
  <c r="W9874" i="1"/>
  <c r="S9874" i="1"/>
  <c r="X9873" i="1"/>
  <c r="W9873" i="1"/>
  <c r="S9873" i="1"/>
  <c r="X9872" i="1"/>
  <c r="W9872" i="1"/>
  <c r="S9872" i="1"/>
  <c r="X9871" i="1"/>
  <c r="W9871" i="1"/>
  <c r="S9871" i="1"/>
  <c r="X9870" i="1"/>
  <c r="W9870" i="1"/>
  <c r="S9870" i="1"/>
  <c r="X9869" i="1"/>
  <c r="W9869" i="1"/>
  <c r="S9869" i="1"/>
  <c r="X9868" i="1"/>
  <c r="W9868" i="1"/>
  <c r="S9868" i="1"/>
  <c r="X9867" i="1"/>
  <c r="W9867" i="1"/>
  <c r="S9867" i="1"/>
  <c r="X9866" i="1"/>
  <c r="W9866" i="1"/>
  <c r="S9866" i="1"/>
  <c r="X9865" i="1"/>
  <c r="W9865" i="1"/>
  <c r="S9865" i="1"/>
  <c r="X9864" i="1"/>
  <c r="W9864" i="1"/>
  <c r="S9864" i="1"/>
  <c r="X9863" i="1"/>
  <c r="W9863" i="1"/>
  <c r="S9863" i="1"/>
  <c r="X9862" i="1"/>
  <c r="W9862" i="1"/>
  <c r="S9862" i="1"/>
  <c r="X9861" i="1"/>
  <c r="W9861" i="1"/>
  <c r="S9861" i="1"/>
  <c r="X9860" i="1"/>
  <c r="W9860" i="1"/>
  <c r="S9860" i="1"/>
  <c r="X9859" i="1"/>
  <c r="W9859" i="1"/>
  <c r="S9859" i="1"/>
  <c r="X9858" i="1"/>
  <c r="W9858" i="1"/>
  <c r="S9858" i="1"/>
  <c r="X9857" i="1"/>
  <c r="W9857" i="1"/>
  <c r="S9857" i="1"/>
  <c r="X9856" i="1"/>
  <c r="W9856" i="1"/>
  <c r="S9856" i="1"/>
  <c r="X9855" i="1"/>
  <c r="W9855" i="1"/>
  <c r="S9855" i="1"/>
  <c r="X9854" i="1"/>
  <c r="W9854" i="1"/>
  <c r="S9854" i="1"/>
  <c r="X9853" i="1"/>
  <c r="W9853" i="1"/>
  <c r="S9853" i="1"/>
  <c r="X9852" i="1"/>
  <c r="W9852" i="1"/>
  <c r="S9852" i="1"/>
  <c r="X9851" i="1"/>
  <c r="W9851" i="1"/>
  <c r="S9851" i="1"/>
  <c r="X9850" i="1"/>
  <c r="W9850" i="1"/>
  <c r="S9850" i="1"/>
  <c r="X9849" i="1"/>
  <c r="W9849" i="1"/>
  <c r="S9849" i="1"/>
  <c r="X9848" i="1"/>
  <c r="W9848" i="1"/>
  <c r="S9848" i="1"/>
  <c r="X9847" i="1"/>
  <c r="W9847" i="1"/>
  <c r="S9847" i="1"/>
  <c r="X9846" i="1"/>
  <c r="W9846" i="1"/>
  <c r="S9846" i="1"/>
  <c r="X9845" i="1"/>
  <c r="W9845" i="1"/>
  <c r="S9845" i="1"/>
  <c r="X9844" i="1"/>
  <c r="W9844" i="1"/>
  <c r="S9844" i="1"/>
  <c r="X9843" i="1"/>
  <c r="W9843" i="1"/>
  <c r="S9843" i="1"/>
  <c r="X9842" i="1"/>
  <c r="W9842" i="1"/>
  <c r="S9842" i="1"/>
  <c r="X9841" i="1"/>
  <c r="W9841" i="1"/>
  <c r="S9841" i="1"/>
  <c r="X9840" i="1"/>
  <c r="W9840" i="1"/>
  <c r="S9840" i="1"/>
  <c r="X9839" i="1"/>
  <c r="W9839" i="1"/>
  <c r="S9839" i="1"/>
  <c r="X9838" i="1"/>
  <c r="W9838" i="1"/>
  <c r="S9838" i="1"/>
  <c r="X9837" i="1"/>
  <c r="W9837" i="1"/>
  <c r="S9837" i="1"/>
  <c r="X9836" i="1"/>
  <c r="W9836" i="1"/>
  <c r="S9836" i="1"/>
  <c r="X9835" i="1"/>
  <c r="W9835" i="1"/>
  <c r="S9835" i="1"/>
  <c r="X9834" i="1"/>
  <c r="W9834" i="1"/>
  <c r="S9834" i="1"/>
  <c r="X9833" i="1"/>
  <c r="W9833" i="1"/>
  <c r="S9833" i="1"/>
  <c r="X9832" i="1"/>
  <c r="W9832" i="1"/>
  <c r="S9832" i="1"/>
  <c r="X9831" i="1"/>
  <c r="W9831" i="1"/>
  <c r="S9831" i="1"/>
  <c r="X9830" i="1"/>
  <c r="W9830" i="1"/>
  <c r="S9830" i="1"/>
  <c r="X9829" i="1"/>
  <c r="W9829" i="1"/>
  <c r="S9829" i="1"/>
  <c r="X9828" i="1"/>
  <c r="W9828" i="1"/>
  <c r="S9828" i="1"/>
  <c r="X9827" i="1"/>
  <c r="W9827" i="1"/>
  <c r="S9827" i="1"/>
  <c r="X9826" i="1"/>
  <c r="W9826" i="1"/>
  <c r="S9826" i="1"/>
  <c r="X9825" i="1"/>
  <c r="W9825" i="1"/>
  <c r="S9825" i="1"/>
  <c r="X9824" i="1"/>
  <c r="W9824" i="1"/>
  <c r="S9824" i="1"/>
  <c r="X9823" i="1"/>
  <c r="W9823" i="1"/>
  <c r="S9823" i="1"/>
  <c r="X9822" i="1"/>
  <c r="W9822" i="1"/>
  <c r="S9822" i="1"/>
  <c r="X9821" i="1"/>
  <c r="W9821" i="1"/>
  <c r="S9821" i="1"/>
  <c r="X9820" i="1"/>
  <c r="W9820" i="1"/>
  <c r="S9820" i="1"/>
  <c r="X9819" i="1"/>
  <c r="W9819" i="1"/>
  <c r="S9819" i="1"/>
  <c r="X9818" i="1"/>
  <c r="W9818" i="1"/>
  <c r="S9818" i="1"/>
  <c r="X9817" i="1"/>
  <c r="W9817" i="1"/>
  <c r="S9817" i="1"/>
  <c r="X9816" i="1"/>
  <c r="W9816" i="1"/>
  <c r="S9816" i="1"/>
  <c r="X9815" i="1"/>
  <c r="W9815" i="1"/>
  <c r="S9815" i="1"/>
  <c r="X9814" i="1"/>
  <c r="W9814" i="1"/>
  <c r="S9814" i="1"/>
  <c r="X9813" i="1"/>
  <c r="W9813" i="1"/>
  <c r="S9813" i="1"/>
  <c r="X9812" i="1"/>
  <c r="W9812" i="1"/>
  <c r="S9812" i="1"/>
  <c r="X9811" i="1"/>
  <c r="W9811" i="1"/>
  <c r="S9811" i="1"/>
  <c r="X9810" i="1"/>
  <c r="W9810" i="1"/>
  <c r="S9810" i="1"/>
  <c r="X9809" i="1"/>
  <c r="W9809" i="1"/>
  <c r="S9809" i="1"/>
  <c r="X9808" i="1"/>
  <c r="W9808" i="1"/>
  <c r="S9808" i="1"/>
  <c r="X9807" i="1"/>
  <c r="W9807" i="1"/>
  <c r="S9807" i="1"/>
  <c r="X9806" i="1"/>
  <c r="W9806" i="1"/>
  <c r="S9806" i="1"/>
  <c r="X9805" i="1"/>
  <c r="W9805" i="1"/>
  <c r="S9805" i="1"/>
  <c r="X9804" i="1"/>
  <c r="W9804" i="1"/>
  <c r="S9804" i="1"/>
  <c r="X9803" i="1"/>
  <c r="W9803" i="1"/>
  <c r="S9803" i="1"/>
  <c r="X9802" i="1"/>
  <c r="W9802" i="1"/>
  <c r="S9802" i="1"/>
  <c r="X9801" i="1"/>
  <c r="W9801" i="1"/>
  <c r="S9801" i="1"/>
  <c r="X9800" i="1"/>
  <c r="W9800" i="1"/>
  <c r="S9800" i="1"/>
  <c r="X9799" i="1"/>
  <c r="W9799" i="1"/>
  <c r="S9799" i="1"/>
  <c r="X9798" i="1"/>
  <c r="W9798" i="1"/>
  <c r="S9798" i="1"/>
  <c r="X9797" i="1"/>
  <c r="W9797" i="1"/>
  <c r="S9797" i="1"/>
  <c r="X9796" i="1"/>
  <c r="W9796" i="1"/>
  <c r="S9796" i="1"/>
  <c r="X9795" i="1"/>
  <c r="W9795" i="1"/>
  <c r="S9795" i="1"/>
  <c r="X9794" i="1"/>
  <c r="W9794" i="1"/>
  <c r="S9794" i="1"/>
  <c r="X9793" i="1"/>
  <c r="W9793" i="1"/>
  <c r="S9793" i="1"/>
  <c r="X9792" i="1"/>
  <c r="W9792" i="1"/>
  <c r="S9792" i="1"/>
  <c r="X9791" i="1"/>
  <c r="W9791" i="1"/>
  <c r="S9791" i="1"/>
  <c r="X9790" i="1"/>
  <c r="W9790" i="1"/>
  <c r="S9790" i="1"/>
  <c r="X9789" i="1"/>
  <c r="W9789" i="1"/>
  <c r="S9789" i="1"/>
  <c r="X9788" i="1"/>
  <c r="W9788" i="1"/>
  <c r="S9788" i="1"/>
  <c r="X9787" i="1"/>
  <c r="W9787" i="1"/>
  <c r="S9787" i="1"/>
  <c r="X9786" i="1"/>
  <c r="W9786" i="1"/>
  <c r="S9786" i="1"/>
  <c r="X9785" i="1"/>
  <c r="W9785" i="1"/>
  <c r="S9785" i="1"/>
  <c r="X9784" i="1"/>
  <c r="W9784" i="1"/>
  <c r="S9784" i="1"/>
  <c r="X9783" i="1"/>
  <c r="W9783" i="1"/>
  <c r="S9783" i="1"/>
  <c r="X9782" i="1"/>
  <c r="W9782" i="1"/>
  <c r="S9782" i="1"/>
  <c r="X9781" i="1"/>
  <c r="W9781" i="1"/>
  <c r="S9781" i="1"/>
  <c r="X9780" i="1"/>
  <c r="W9780" i="1"/>
  <c r="S9780" i="1"/>
  <c r="X9779" i="1"/>
  <c r="W9779" i="1"/>
  <c r="S9779" i="1"/>
  <c r="X9778" i="1"/>
  <c r="W9778" i="1"/>
  <c r="S9778" i="1"/>
  <c r="X9777" i="1"/>
  <c r="W9777" i="1"/>
  <c r="S9777" i="1"/>
  <c r="X9776" i="1"/>
  <c r="W9776" i="1"/>
  <c r="S9776" i="1"/>
  <c r="X9775" i="1"/>
  <c r="W9775" i="1"/>
  <c r="S9775" i="1"/>
  <c r="X9774" i="1"/>
  <c r="W9774" i="1"/>
  <c r="S9774" i="1"/>
  <c r="X9773" i="1"/>
  <c r="W9773" i="1"/>
  <c r="S9773" i="1"/>
  <c r="X9772" i="1"/>
  <c r="W9772" i="1"/>
  <c r="S9772" i="1"/>
  <c r="X9771" i="1"/>
  <c r="W9771" i="1"/>
  <c r="S9771" i="1"/>
  <c r="X9770" i="1"/>
  <c r="W9770" i="1"/>
  <c r="S9770" i="1"/>
  <c r="X9769" i="1"/>
  <c r="W9769" i="1"/>
  <c r="S9769" i="1"/>
  <c r="X9768" i="1"/>
  <c r="W9768" i="1"/>
  <c r="S9768" i="1"/>
  <c r="X9767" i="1"/>
  <c r="W9767" i="1"/>
  <c r="S9767" i="1"/>
  <c r="X9766" i="1"/>
  <c r="W9766" i="1"/>
  <c r="S9766" i="1"/>
  <c r="X9765" i="1"/>
  <c r="W9765" i="1"/>
  <c r="S9765" i="1"/>
  <c r="X9764" i="1"/>
  <c r="W9764" i="1"/>
  <c r="S9764" i="1"/>
  <c r="X9763" i="1"/>
  <c r="W9763" i="1"/>
  <c r="S9763" i="1"/>
  <c r="X9762" i="1"/>
  <c r="W9762" i="1"/>
  <c r="S9762" i="1"/>
  <c r="X9761" i="1"/>
  <c r="W9761" i="1"/>
  <c r="S9761" i="1"/>
  <c r="X9760" i="1"/>
  <c r="W9760" i="1"/>
  <c r="S9760" i="1"/>
  <c r="X9759" i="1"/>
  <c r="W9759" i="1"/>
  <c r="S9759" i="1"/>
  <c r="X9758" i="1"/>
  <c r="W9758" i="1"/>
  <c r="S9758" i="1"/>
  <c r="X9757" i="1"/>
  <c r="W9757" i="1"/>
  <c r="S9757" i="1"/>
  <c r="X9756" i="1"/>
  <c r="W9756" i="1"/>
  <c r="S9756" i="1"/>
  <c r="X9755" i="1"/>
  <c r="W9755" i="1"/>
  <c r="S9755" i="1"/>
  <c r="X9754" i="1"/>
  <c r="W9754" i="1"/>
  <c r="S9754" i="1"/>
  <c r="X9753" i="1"/>
  <c r="W9753" i="1"/>
  <c r="S9753" i="1"/>
  <c r="X9752" i="1"/>
  <c r="W9752" i="1"/>
  <c r="S9752" i="1"/>
  <c r="X9751" i="1"/>
  <c r="W9751" i="1"/>
  <c r="S9751" i="1"/>
  <c r="X9750" i="1"/>
  <c r="W9750" i="1"/>
  <c r="S9750" i="1"/>
  <c r="X9749" i="1"/>
  <c r="W9749" i="1"/>
  <c r="S9749" i="1"/>
  <c r="X9748" i="1"/>
  <c r="W9748" i="1"/>
  <c r="S9748" i="1"/>
  <c r="X9747" i="1"/>
  <c r="W9747" i="1"/>
  <c r="S9747" i="1"/>
  <c r="X9746" i="1"/>
  <c r="W9746" i="1"/>
  <c r="S9746" i="1"/>
  <c r="X9745" i="1"/>
  <c r="W9745" i="1"/>
  <c r="S9745" i="1"/>
  <c r="X9744" i="1"/>
  <c r="W9744" i="1"/>
  <c r="S9744" i="1"/>
  <c r="X9743" i="1"/>
  <c r="W9743" i="1"/>
  <c r="S9743" i="1"/>
  <c r="X9742" i="1"/>
  <c r="W9742" i="1"/>
  <c r="S9742" i="1"/>
  <c r="X9741" i="1"/>
  <c r="W9741" i="1"/>
  <c r="S9741" i="1"/>
  <c r="X9740" i="1"/>
  <c r="W9740" i="1"/>
  <c r="S9740" i="1"/>
  <c r="X9739" i="1"/>
  <c r="W9739" i="1"/>
  <c r="S9739" i="1"/>
  <c r="X9738" i="1"/>
  <c r="W9738" i="1"/>
  <c r="S9738" i="1"/>
  <c r="X9737" i="1"/>
  <c r="W9737" i="1"/>
  <c r="S9737" i="1"/>
  <c r="X9736" i="1"/>
  <c r="W9736" i="1"/>
  <c r="S9736" i="1"/>
  <c r="X9735" i="1"/>
  <c r="W9735" i="1"/>
  <c r="S9735" i="1"/>
  <c r="X9734" i="1"/>
  <c r="W9734" i="1"/>
  <c r="S9734" i="1"/>
  <c r="X9733" i="1"/>
  <c r="W9733" i="1"/>
  <c r="S9733" i="1"/>
  <c r="X9732" i="1"/>
  <c r="W9732" i="1"/>
  <c r="S9732" i="1"/>
  <c r="X9731" i="1"/>
  <c r="W9731" i="1"/>
  <c r="S9731" i="1"/>
  <c r="X9730" i="1"/>
  <c r="W9730" i="1"/>
  <c r="S9730" i="1"/>
  <c r="X9729" i="1"/>
  <c r="W9729" i="1"/>
  <c r="S9729" i="1"/>
  <c r="X9728" i="1"/>
  <c r="W9728" i="1"/>
  <c r="S9728" i="1"/>
  <c r="X9727" i="1"/>
  <c r="W9727" i="1"/>
  <c r="S9727" i="1"/>
  <c r="X9726" i="1"/>
  <c r="W9726" i="1"/>
  <c r="S9726" i="1"/>
  <c r="X9725" i="1"/>
  <c r="W9725" i="1"/>
  <c r="S9725" i="1"/>
  <c r="X9724" i="1"/>
  <c r="W9724" i="1"/>
  <c r="S9724" i="1"/>
  <c r="X9723" i="1"/>
  <c r="W9723" i="1"/>
  <c r="S9723" i="1"/>
  <c r="X9722" i="1"/>
  <c r="W9722" i="1"/>
  <c r="S9722" i="1"/>
  <c r="X9721" i="1"/>
  <c r="W9721" i="1"/>
  <c r="S9721" i="1"/>
  <c r="X9720" i="1"/>
  <c r="W9720" i="1"/>
  <c r="S9720" i="1"/>
  <c r="X9719" i="1"/>
  <c r="W9719" i="1"/>
  <c r="S9719" i="1"/>
  <c r="X9718" i="1"/>
  <c r="W9718" i="1"/>
  <c r="S9718" i="1"/>
  <c r="X9717" i="1"/>
  <c r="W9717" i="1"/>
  <c r="S9717" i="1"/>
  <c r="X9716" i="1"/>
  <c r="W9716" i="1"/>
  <c r="S9716" i="1"/>
  <c r="X9715" i="1"/>
  <c r="W9715" i="1"/>
  <c r="S9715" i="1"/>
  <c r="X9714" i="1"/>
  <c r="W9714" i="1"/>
  <c r="S9714" i="1"/>
  <c r="X9713" i="1"/>
  <c r="W9713" i="1"/>
  <c r="S9713" i="1"/>
  <c r="X9712" i="1"/>
  <c r="W9712" i="1"/>
  <c r="S9712" i="1"/>
  <c r="X9711" i="1"/>
  <c r="W9711" i="1"/>
  <c r="S9711" i="1"/>
  <c r="X9710" i="1"/>
  <c r="W9710" i="1"/>
  <c r="S9710" i="1"/>
  <c r="X9709" i="1"/>
  <c r="W9709" i="1"/>
  <c r="S9709" i="1"/>
  <c r="X9708" i="1"/>
  <c r="W9708" i="1"/>
  <c r="S9708" i="1"/>
  <c r="X9707" i="1"/>
  <c r="W9707" i="1"/>
  <c r="S9707" i="1"/>
  <c r="X9706" i="1"/>
  <c r="W9706" i="1"/>
  <c r="S9706" i="1"/>
  <c r="X9705" i="1"/>
  <c r="W9705" i="1"/>
  <c r="S9705" i="1"/>
  <c r="X9704" i="1"/>
  <c r="W9704" i="1"/>
  <c r="S9704" i="1"/>
  <c r="X9703" i="1"/>
  <c r="W9703" i="1"/>
  <c r="S9703" i="1"/>
  <c r="X9702" i="1"/>
  <c r="W9702" i="1"/>
  <c r="S9702" i="1"/>
  <c r="X9701" i="1"/>
  <c r="W9701" i="1"/>
  <c r="S9701" i="1"/>
  <c r="X9700" i="1"/>
  <c r="W9700" i="1"/>
  <c r="S9700" i="1"/>
  <c r="X9699" i="1"/>
  <c r="W9699" i="1"/>
  <c r="S9699" i="1"/>
  <c r="X9698" i="1"/>
  <c r="W9698" i="1"/>
  <c r="S9698" i="1"/>
  <c r="X9697" i="1"/>
  <c r="W9697" i="1"/>
  <c r="S9697" i="1"/>
  <c r="X9696" i="1"/>
  <c r="W9696" i="1"/>
  <c r="S9696" i="1"/>
  <c r="X9695" i="1"/>
  <c r="W9695" i="1"/>
  <c r="S9695" i="1"/>
  <c r="X9694" i="1"/>
  <c r="W9694" i="1"/>
  <c r="S9694" i="1"/>
  <c r="X9693" i="1"/>
  <c r="W9693" i="1"/>
  <c r="S9693" i="1"/>
  <c r="X9692" i="1"/>
  <c r="W9692" i="1"/>
  <c r="S9692" i="1"/>
  <c r="X9691" i="1"/>
  <c r="W9691" i="1"/>
  <c r="S9691" i="1"/>
  <c r="X9690" i="1"/>
  <c r="W9690" i="1"/>
  <c r="S9690" i="1"/>
  <c r="X9689" i="1"/>
  <c r="W9689" i="1"/>
  <c r="S9689" i="1"/>
  <c r="X9688" i="1"/>
  <c r="W9688" i="1"/>
  <c r="S9688" i="1"/>
  <c r="X9687" i="1"/>
  <c r="W9687" i="1"/>
  <c r="S9687" i="1"/>
  <c r="X9686" i="1"/>
  <c r="W9686" i="1"/>
  <c r="S9686" i="1"/>
  <c r="X9685" i="1"/>
  <c r="W9685" i="1"/>
  <c r="S9685" i="1"/>
  <c r="X9684" i="1"/>
  <c r="W9684" i="1"/>
  <c r="S9684" i="1"/>
  <c r="X9683" i="1"/>
  <c r="W9683" i="1"/>
  <c r="S9683" i="1"/>
  <c r="X9682" i="1"/>
  <c r="W9682" i="1"/>
  <c r="S9682" i="1"/>
  <c r="X9681" i="1"/>
  <c r="W9681" i="1"/>
  <c r="S9681" i="1"/>
  <c r="X9680" i="1"/>
  <c r="W9680" i="1"/>
  <c r="S9680" i="1"/>
  <c r="X9679" i="1"/>
  <c r="W9679" i="1"/>
  <c r="S9679" i="1"/>
  <c r="X9678" i="1"/>
  <c r="W9678" i="1"/>
  <c r="S9678" i="1"/>
  <c r="X9677" i="1"/>
  <c r="W9677" i="1"/>
  <c r="S9677" i="1"/>
  <c r="X9676" i="1"/>
  <c r="W9676" i="1"/>
  <c r="S9676" i="1"/>
  <c r="X9675" i="1"/>
  <c r="W9675" i="1"/>
  <c r="S9675" i="1"/>
  <c r="X9674" i="1"/>
  <c r="W9674" i="1"/>
  <c r="S9674" i="1"/>
  <c r="X9673" i="1"/>
  <c r="W9673" i="1"/>
  <c r="S9673" i="1"/>
  <c r="X9672" i="1"/>
  <c r="W9672" i="1"/>
  <c r="S9672" i="1"/>
  <c r="X9671" i="1"/>
  <c r="W9671" i="1"/>
  <c r="S9671" i="1"/>
  <c r="X9670" i="1"/>
  <c r="W9670" i="1"/>
  <c r="S9670" i="1"/>
  <c r="X9669" i="1"/>
  <c r="W9669" i="1"/>
  <c r="S9669" i="1"/>
  <c r="X9668" i="1"/>
  <c r="W9668" i="1"/>
  <c r="S9668" i="1"/>
  <c r="X9667" i="1"/>
  <c r="W9667" i="1"/>
  <c r="S9667" i="1"/>
  <c r="X9666" i="1"/>
  <c r="W9666" i="1"/>
  <c r="S9666" i="1"/>
  <c r="X9665" i="1"/>
  <c r="W9665" i="1"/>
  <c r="S9665" i="1"/>
  <c r="X9664" i="1"/>
  <c r="W9664" i="1"/>
  <c r="S9664" i="1"/>
  <c r="X9663" i="1"/>
  <c r="W9663" i="1"/>
  <c r="S9663" i="1"/>
  <c r="X9662" i="1"/>
  <c r="W9662" i="1"/>
  <c r="S9662" i="1"/>
  <c r="X9661" i="1"/>
  <c r="W9661" i="1"/>
  <c r="S9661" i="1"/>
  <c r="X9660" i="1"/>
  <c r="W9660" i="1"/>
  <c r="S9660" i="1"/>
  <c r="X9659" i="1"/>
  <c r="W9659" i="1"/>
  <c r="S9659" i="1"/>
  <c r="X9658" i="1"/>
  <c r="W9658" i="1"/>
  <c r="S9658" i="1"/>
  <c r="X9657" i="1"/>
  <c r="W9657" i="1"/>
  <c r="S9657" i="1"/>
  <c r="X9656" i="1"/>
  <c r="W9656" i="1"/>
  <c r="S9656" i="1"/>
  <c r="X9655" i="1"/>
  <c r="W9655" i="1"/>
  <c r="S9655" i="1"/>
  <c r="X9654" i="1"/>
  <c r="W9654" i="1"/>
  <c r="S9654" i="1"/>
  <c r="X9653" i="1"/>
  <c r="W9653" i="1"/>
  <c r="S9653" i="1"/>
  <c r="X9652" i="1"/>
  <c r="W9652" i="1"/>
  <c r="S9652" i="1"/>
  <c r="X9651" i="1"/>
  <c r="W9651" i="1"/>
  <c r="S9651" i="1"/>
  <c r="X9650" i="1"/>
  <c r="W9650" i="1"/>
  <c r="S9650" i="1"/>
  <c r="X9649" i="1"/>
  <c r="W9649" i="1"/>
  <c r="S9649" i="1"/>
  <c r="X9648" i="1"/>
  <c r="W9648" i="1"/>
  <c r="S9648" i="1"/>
  <c r="X9647" i="1"/>
  <c r="W9647" i="1"/>
  <c r="S9647" i="1"/>
  <c r="X9646" i="1"/>
  <c r="W9646" i="1"/>
  <c r="S9646" i="1"/>
  <c r="X9645" i="1"/>
  <c r="W9645" i="1"/>
  <c r="S9645" i="1"/>
  <c r="X9644" i="1"/>
  <c r="W9644" i="1"/>
  <c r="S9644" i="1"/>
  <c r="X9643" i="1"/>
  <c r="W9643" i="1"/>
  <c r="S9643" i="1"/>
  <c r="X9642" i="1"/>
  <c r="W9642" i="1"/>
  <c r="S9642" i="1"/>
  <c r="X9641" i="1"/>
  <c r="W9641" i="1"/>
  <c r="S9641" i="1"/>
  <c r="X9640" i="1"/>
  <c r="W9640" i="1"/>
  <c r="S9640" i="1"/>
  <c r="X9639" i="1"/>
  <c r="W9639" i="1"/>
  <c r="S9639" i="1"/>
  <c r="X9638" i="1"/>
  <c r="W9638" i="1"/>
  <c r="S9638" i="1"/>
  <c r="X9637" i="1"/>
  <c r="W9637" i="1"/>
  <c r="S9637" i="1"/>
  <c r="X9636" i="1"/>
  <c r="W9636" i="1"/>
  <c r="S9636" i="1"/>
  <c r="X9635" i="1"/>
  <c r="W9635" i="1"/>
  <c r="S9635" i="1"/>
  <c r="X9634" i="1"/>
  <c r="W9634" i="1"/>
  <c r="S9634" i="1"/>
  <c r="X9633" i="1"/>
  <c r="W9633" i="1"/>
  <c r="S9633" i="1"/>
  <c r="X9632" i="1"/>
  <c r="W9632" i="1"/>
  <c r="S9632" i="1"/>
  <c r="X9631" i="1"/>
  <c r="W9631" i="1"/>
  <c r="S9631" i="1"/>
  <c r="X9630" i="1"/>
  <c r="W9630" i="1"/>
  <c r="S9630" i="1"/>
  <c r="X9629" i="1"/>
  <c r="W9629" i="1"/>
  <c r="S9629" i="1"/>
  <c r="X9628" i="1"/>
  <c r="W9628" i="1"/>
  <c r="S9628" i="1"/>
  <c r="X9627" i="1"/>
  <c r="W9627" i="1"/>
  <c r="S9627" i="1"/>
  <c r="X9626" i="1"/>
  <c r="W9626" i="1"/>
  <c r="S9626" i="1"/>
  <c r="X9625" i="1"/>
  <c r="W9625" i="1"/>
  <c r="S9625" i="1"/>
  <c r="X9624" i="1"/>
  <c r="W9624" i="1"/>
  <c r="S9624" i="1"/>
  <c r="X9623" i="1"/>
  <c r="W9623" i="1"/>
  <c r="S9623" i="1"/>
  <c r="X9622" i="1"/>
  <c r="W9622" i="1"/>
  <c r="S9622" i="1"/>
  <c r="X9621" i="1"/>
  <c r="W9621" i="1"/>
  <c r="S9621" i="1"/>
  <c r="X9620" i="1"/>
  <c r="W9620" i="1"/>
  <c r="S9620" i="1"/>
  <c r="X9619" i="1"/>
  <c r="W9619" i="1"/>
  <c r="S9619" i="1"/>
  <c r="X9618" i="1"/>
  <c r="W9618" i="1"/>
  <c r="S9618" i="1"/>
  <c r="X9617" i="1"/>
  <c r="W9617" i="1"/>
  <c r="S9617" i="1"/>
  <c r="X9616" i="1"/>
  <c r="W9616" i="1"/>
  <c r="S9616" i="1"/>
  <c r="X9615" i="1"/>
  <c r="W9615" i="1"/>
  <c r="S9615" i="1"/>
  <c r="X9614" i="1"/>
  <c r="W9614" i="1"/>
  <c r="S9614" i="1"/>
  <c r="X9613" i="1"/>
  <c r="W9613" i="1"/>
  <c r="S9613" i="1"/>
  <c r="X9612" i="1"/>
  <c r="W9612" i="1"/>
  <c r="S9612" i="1"/>
  <c r="X9611" i="1"/>
  <c r="W9611" i="1"/>
  <c r="S9611" i="1"/>
  <c r="X9610" i="1"/>
  <c r="W9610" i="1"/>
  <c r="S9610" i="1"/>
  <c r="X9609" i="1"/>
  <c r="W9609" i="1"/>
  <c r="S9609" i="1"/>
  <c r="X9608" i="1"/>
  <c r="W9608" i="1"/>
  <c r="S9608" i="1"/>
  <c r="X9607" i="1"/>
  <c r="W9607" i="1"/>
  <c r="S9607" i="1"/>
  <c r="X9606" i="1"/>
  <c r="W9606" i="1"/>
  <c r="S9606" i="1"/>
  <c r="X9605" i="1"/>
  <c r="W9605" i="1"/>
  <c r="S9605" i="1"/>
  <c r="X9604" i="1"/>
  <c r="W9604" i="1"/>
  <c r="S9604" i="1"/>
  <c r="X9603" i="1"/>
  <c r="W9603" i="1"/>
  <c r="S9603" i="1"/>
  <c r="X9602" i="1"/>
  <c r="W9602" i="1"/>
  <c r="S9602" i="1"/>
  <c r="X9601" i="1"/>
  <c r="W9601" i="1"/>
  <c r="S9601" i="1"/>
  <c r="X9600" i="1"/>
  <c r="W9600" i="1"/>
  <c r="S9600" i="1"/>
  <c r="X9599" i="1"/>
  <c r="W9599" i="1"/>
  <c r="S9599" i="1"/>
  <c r="X9598" i="1"/>
  <c r="W9598" i="1"/>
  <c r="S9598" i="1"/>
  <c r="X9597" i="1"/>
  <c r="W9597" i="1"/>
  <c r="S9597" i="1"/>
  <c r="X9596" i="1"/>
  <c r="W9596" i="1"/>
  <c r="S9596" i="1"/>
  <c r="X9595" i="1"/>
  <c r="W9595" i="1"/>
  <c r="S9595" i="1"/>
  <c r="X9594" i="1"/>
  <c r="W9594" i="1"/>
  <c r="S9594" i="1"/>
  <c r="X9593" i="1"/>
  <c r="W9593" i="1"/>
  <c r="S9593" i="1"/>
  <c r="X9592" i="1"/>
  <c r="W9592" i="1"/>
  <c r="S9592" i="1"/>
  <c r="X9591" i="1"/>
  <c r="W9591" i="1"/>
  <c r="S9591" i="1"/>
  <c r="X9590" i="1"/>
  <c r="W9590" i="1"/>
  <c r="S9590" i="1"/>
  <c r="X9589" i="1"/>
  <c r="W9589" i="1"/>
  <c r="S9589" i="1"/>
  <c r="X9588" i="1"/>
  <c r="W9588" i="1"/>
  <c r="S9588" i="1"/>
  <c r="X9587" i="1"/>
  <c r="W9587" i="1"/>
  <c r="S9587" i="1"/>
  <c r="X9586" i="1"/>
  <c r="W9586" i="1"/>
  <c r="S9586" i="1"/>
  <c r="X9585" i="1"/>
  <c r="W9585" i="1"/>
  <c r="S9585" i="1"/>
  <c r="X9584" i="1"/>
  <c r="W9584" i="1"/>
  <c r="S9584" i="1"/>
  <c r="X9583" i="1"/>
  <c r="W9583" i="1"/>
  <c r="S9583" i="1"/>
  <c r="X9582" i="1"/>
  <c r="W9582" i="1"/>
  <c r="S9582" i="1"/>
  <c r="X9581" i="1"/>
  <c r="W9581" i="1"/>
  <c r="S9581" i="1"/>
  <c r="X9580" i="1"/>
  <c r="W9580" i="1"/>
  <c r="S9580" i="1"/>
  <c r="X9579" i="1"/>
  <c r="W9579" i="1"/>
  <c r="S9579" i="1"/>
  <c r="X9578" i="1"/>
  <c r="W9578" i="1"/>
  <c r="S9578" i="1"/>
  <c r="X9577" i="1"/>
  <c r="W9577" i="1"/>
  <c r="S9577" i="1"/>
  <c r="X9576" i="1"/>
  <c r="W9576" i="1"/>
  <c r="S9576" i="1"/>
  <c r="X9575" i="1"/>
  <c r="W9575" i="1"/>
  <c r="S9575" i="1"/>
  <c r="X9574" i="1"/>
  <c r="W9574" i="1"/>
  <c r="S9574" i="1"/>
  <c r="X9573" i="1"/>
  <c r="W9573" i="1"/>
  <c r="S9573" i="1"/>
  <c r="X9572" i="1"/>
  <c r="W9572" i="1"/>
  <c r="S9572" i="1"/>
  <c r="X9571" i="1"/>
  <c r="W9571" i="1"/>
  <c r="S9571" i="1"/>
  <c r="X9570" i="1"/>
  <c r="W9570" i="1"/>
  <c r="S9570" i="1"/>
  <c r="X9569" i="1"/>
  <c r="W9569" i="1"/>
  <c r="S9569" i="1"/>
  <c r="X9568" i="1"/>
  <c r="W9568" i="1"/>
  <c r="S9568" i="1"/>
  <c r="X9567" i="1"/>
  <c r="W9567" i="1"/>
  <c r="S9567" i="1"/>
  <c r="X9566" i="1"/>
  <c r="W9566" i="1"/>
  <c r="S9566" i="1"/>
  <c r="X9565" i="1"/>
  <c r="W9565" i="1"/>
  <c r="S9565" i="1"/>
  <c r="X9564" i="1"/>
  <c r="W9564" i="1"/>
  <c r="S9564" i="1"/>
  <c r="X9563" i="1"/>
  <c r="W9563" i="1"/>
  <c r="S9563" i="1"/>
  <c r="X9562" i="1"/>
  <c r="W9562" i="1"/>
  <c r="S9562" i="1"/>
  <c r="X9561" i="1"/>
  <c r="W9561" i="1"/>
  <c r="S9561" i="1"/>
  <c r="X9560" i="1"/>
  <c r="W9560" i="1"/>
  <c r="S9560" i="1"/>
  <c r="X9559" i="1"/>
  <c r="W9559" i="1"/>
  <c r="S9559" i="1"/>
  <c r="X9558" i="1"/>
  <c r="W9558" i="1"/>
  <c r="S9558" i="1"/>
  <c r="X9557" i="1"/>
  <c r="W9557" i="1"/>
  <c r="S9557" i="1"/>
  <c r="X9556" i="1"/>
  <c r="W9556" i="1"/>
  <c r="S9556" i="1"/>
  <c r="X9555" i="1"/>
  <c r="W9555" i="1"/>
  <c r="S9555" i="1"/>
  <c r="X9554" i="1"/>
  <c r="W9554" i="1"/>
  <c r="S9554" i="1"/>
  <c r="X9553" i="1"/>
  <c r="W9553" i="1"/>
  <c r="S9553" i="1"/>
  <c r="X9552" i="1"/>
  <c r="W9552" i="1"/>
  <c r="S9552" i="1"/>
  <c r="X9551" i="1"/>
  <c r="W9551" i="1"/>
  <c r="S9551" i="1"/>
  <c r="X9550" i="1"/>
  <c r="W9550" i="1"/>
  <c r="S9550" i="1"/>
  <c r="X9549" i="1"/>
  <c r="W9549" i="1"/>
  <c r="S9549" i="1"/>
  <c r="X9548" i="1"/>
  <c r="W9548" i="1"/>
  <c r="S9548" i="1"/>
  <c r="X9547" i="1"/>
  <c r="W9547" i="1"/>
  <c r="S9547" i="1"/>
  <c r="X9546" i="1"/>
  <c r="W9546" i="1"/>
  <c r="S9546" i="1"/>
  <c r="X9545" i="1"/>
  <c r="W9545" i="1"/>
  <c r="S9545" i="1"/>
  <c r="X9544" i="1"/>
  <c r="W9544" i="1"/>
  <c r="S9544" i="1"/>
  <c r="X9543" i="1"/>
  <c r="W9543" i="1"/>
  <c r="S9543" i="1"/>
  <c r="X9542" i="1"/>
  <c r="W9542" i="1"/>
  <c r="S9542" i="1"/>
  <c r="X9541" i="1"/>
  <c r="W9541" i="1"/>
  <c r="S9541" i="1"/>
  <c r="X9540" i="1"/>
  <c r="W9540" i="1"/>
  <c r="S9540" i="1"/>
  <c r="X9539" i="1"/>
  <c r="W9539" i="1"/>
  <c r="S9539" i="1"/>
  <c r="X9538" i="1"/>
  <c r="W9538" i="1"/>
  <c r="S9538" i="1"/>
  <c r="X9537" i="1"/>
  <c r="W9537" i="1"/>
  <c r="S9537" i="1"/>
  <c r="X9536" i="1"/>
  <c r="W9536" i="1"/>
  <c r="S9536" i="1"/>
  <c r="X9535" i="1"/>
  <c r="W9535" i="1"/>
  <c r="S9535" i="1"/>
  <c r="X9534" i="1"/>
  <c r="W9534" i="1"/>
  <c r="S9534" i="1"/>
  <c r="X9533" i="1"/>
  <c r="W9533" i="1"/>
  <c r="S9533" i="1"/>
  <c r="X9532" i="1"/>
  <c r="W9532" i="1"/>
  <c r="S9532" i="1"/>
  <c r="X9531" i="1"/>
  <c r="W9531" i="1"/>
  <c r="S9531" i="1"/>
  <c r="X9530" i="1"/>
  <c r="W9530" i="1"/>
  <c r="S9530" i="1"/>
  <c r="X9529" i="1"/>
  <c r="W9529" i="1"/>
  <c r="S9529" i="1"/>
  <c r="X9528" i="1"/>
  <c r="W9528" i="1"/>
  <c r="S9528" i="1"/>
  <c r="X9527" i="1"/>
  <c r="W9527" i="1"/>
  <c r="S9527" i="1"/>
  <c r="X9526" i="1"/>
  <c r="W9526" i="1"/>
  <c r="S9526" i="1"/>
  <c r="X9525" i="1"/>
  <c r="W9525" i="1"/>
  <c r="S9525" i="1"/>
  <c r="X9524" i="1"/>
  <c r="W9524" i="1"/>
  <c r="S9524" i="1"/>
  <c r="X9523" i="1"/>
  <c r="W9523" i="1"/>
  <c r="S9523" i="1"/>
  <c r="X9522" i="1"/>
  <c r="W9522" i="1"/>
  <c r="S9522" i="1"/>
  <c r="X9521" i="1"/>
  <c r="W9521" i="1"/>
  <c r="S9521" i="1"/>
  <c r="X9520" i="1"/>
  <c r="W9520" i="1"/>
  <c r="S9520" i="1"/>
  <c r="X9519" i="1"/>
  <c r="W9519" i="1"/>
  <c r="S9519" i="1"/>
  <c r="X9518" i="1"/>
  <c r="W9518" i="1"/>
  <c r="S9518" i="1"/>
  <c r="X9517" i="1"/>
  <c r="W9517" i="1"/>
  <c r="S9517" i="1"/>
  <c r="X9516" i="1"/>
  <c r="W9516" i="1"/>
  <c r="S9516" i="1"/>
  <c r="X9515" i="1"/>
  <c r="W9515" i="1"/>
  <c r="S9515" i="1"/>
  <c r="X9514" i="1"/>
  <c r="W9514" i="1"/>
  <c r="S9514" i="1"/>
  <c r="X9513" i="1"/>
  <c r="W9513" i="1"/>
  <c r="S9513" i="1"/>
  <c r="X9512" i="1"/>
  <c r="W9512" i="1"/>
  <c r="S9512" i="1"/>
  <c r="X9511" i="1"/>
  <c r="W9511" i="1"/>
  <c r="S9511" i="1"/>
  <c r="X9510" i="1"/>
  <c r="W9510" i="1"/>
  <c r="S9510" i="1"/>
  <c r="X9509" i="1"/>
  <c r="W9509" i="1"/>
  <c r="S9509" i="1"/>
  <c r="X9508" i="1"/>
  <c r="W9508" i="1"/>
  <c r="S9508" i="1"/>
  <c r="X9507" i="1"/>
  <c r="W9507" i="1"/>
  <c r="S9507" i="1"/>
  <c r="X9506" i="1"/>
  <c r="W9506" i="1"/>
  <c r="S9506" i="1"/>
  <c r="X9505" i="1"/>
  <c r="W9505" i="1"/>
  <c r="S9505" i="1"/>
  <c r="X9504" i="1"/>
  <c r="W9504" i="1"/>
  <c r="S9504" i="1"/>
  <c r="X9503" i="1"/>
  <c r="W9503" i="1"/>
  <c r="S9503" i="1"/>
  <c r="X9502" i="1"/>
  <c r="W9502" i="1"/>
  <c r="S9502" i="1"/>
  <c r="X9501" i="1"/>
  <c r="W9501" i="1"/>
  <c r="S9501" i="1"/>
  <c r="X9500" i="1"/>
  <c r="W9500" i="1"/>
  <c r="S9500" i="1"/>
  <c r="X9499" i="1"/>
  <c r="W9499" i="1"/>
  <c r="S9499" i="1"/>
  <c r="X9498" i="1"/>
  <c r="W9498" i="1"/>
  <c r="S9498" i="1"/>
  <c r="X9497" i="1"/>
  <c r="W9497" i="1"/>
  <c r="S9497" i="1"/>
  <c r="X9496" i="1"/>
  <c r="W9496" i="1"/>
  <c r="S9496" i="1"/>
  <c r="X9495" i="1"/>
  <c r="W9495" i="1"/>
  <c r="S9495" i="1"/>
  <c r="X9494" i="1"/>
  <c r="W9494" i="1"/>
  <c r="S9494" i="1"/>
  <c r="X9493" i="1"/>
  <c r="W9493" i="1"/>
  <c r="S9493" i="1"/>
  <c r="X9492" i="1"/>
  <c r="W9492" i="1"/>
  <c r="S9492" i="1"/>
  <c r="X9491" i="1"/>
  <c r="W9491" i="1"/>
  <c r="S9491" i="1"/>
  <c r="X9490" i="1"/>
  <c r="W9490" i="1"/>
  <c r="S9490" i="1"/>
  <c r="X9489" i="1"/>
  <c r="W9489" i="1"/>
  <c r="S9489" i="1"/>
  <c r="X9488" i="1"/>
  <c r="W9488" i="1"/>
  <c r="S9488" i="1"/>
  <c r="X9487" i="1"/>
  <c r="W9487" i="1"/>
  <c r="S9487" i="1"/>
  <c r="X9486" i="1"/>
  <c r="W9486" i="1"/>
  <c r="S9486" i="1"/>
  <c r="X9485" i="1"/>
  <c r="W9485" i="1"/>
  <c r="S9485" i="1"/>
  <c r="X9484" i="1"/>
  <c r="W9484" i="1"/>
  <c r="S9484" i="1"/>
  <c r="X9483" i="1"/>
  <c r="W9483" i="1"/>
  <c r="S9483" i="1"/>
  <c r="X9482" i="1"/>
  <c r="W9482" i="1"/>
  <c r="S9482" i="1"/>
  <c r="X9481" i="1"/>
  <c r="W9481" i="1"/>
  <c r="S9481" i="1"/>
  <c r="X9480" i="1"/>
  <c r="W9480" i="1"/>
  <c r="S9480" i="1"/>
  <c r="X9479" i="1"/>
  <c r="W9479" i="1"/>
  <c r="S9479" i="1"/>
  <c r="X9478" i="1"/>
  <c r="W9478" i="1"/>
  <c r="S9478" i="1"/>
  <c r="X9477" i="1"/>
  <c r="W9477" i="1"/>
  <c r="S9477" i="1"/>
  <c r="X9476" i="1"/>
  <c r="W9476" i="1"/>
  <c r="S9476" i="1"/>
  <c r="X9475" i="1"/>
  <c r="W9475" i="1"/>
  <c r="S9475" i="1"/>
  <c r="X9474" i="1"/>
  <c r="W9474" i="1"/>
  <c r="S9474" i="1"/>
  <c r="X9473" i="1"/>
  <c r="W9473" i="1"/>
  <c r="S9473" i="1"/>
  <c r="X9472" i="1"/>
  <c r="W9472" i="1"/>
  <c r="S9472" i="1"/>
  <c r="X9471" i="1"/>
  <c r="W9471" i="1"/>
  <c r="S9471" i="1"/>
  <c r="X9470" i="1"/>
  <c r="W9470" i="1"/>
  <c r="S9470" i="1"/>
  <c r="X9469" i="1"/>
  <c r="W9469" i="1"/>
  <c r="S9469" i="1"/>
  <c r="X9468" i="1"/>
  <c r="W9468" i="1"/>
  <c r="S9468" i="1"/>
  <c r="X9467" i="1"/>
  <c r="W9467" i="1"/>
  <c r="S9467" i="1"/>
  <c r="X9466" i="1"/>
  <c r="W9466" i="1"/>
  <c r="S9466" i="1"/>
  <c r="X9465" i="1"/>
  <c r="W9465" i="1"/>
  <c r="S9465" i="1"/>
  <c r="X9464" i="1"/>
  <c r="W9464" i="1"/>
  <c r="S9464" i="1"/>
  <c r="X9463" i="1"/>
  <c r="W9463" i="1"/>
  <c r="S9463" i="1"/>
  <c r="X9462" i="1"/>
  <c r="W9462" i="1"/>
  <c r="S9462" i="1"/>
  <c r="X9461" i="1"/>
  <c r="W9461" i="1"/>
  <c r="S9461" i="1"/>
  <c r="X9460" i="1"/>
  <c r="W9460" i="1"/>
  <c r="S9460" i="1"/>
  <c r="X9459" i="1"/>
  <c r="W9459" i="1"/>
  <c r="S9459" i="1"/>
  <c r="X9458" i="1"/>
  <c r="W9458" i="1"/>
  <c r="S9458" i="1"/>
  <c r="X9457" i="1"/>
  <c r="W9457" i="1"/>
  <c r="S9457" i="1"/>
  <c r="X9456" i="1"/>
  <c r="W9456" i="1"/>
  <c r="S9456" i="1"/>
  <c r="X9455" i="1"/>
  <c r="W9455" i="1"/>
  <c r="S9455" i="1"/>
  <c r="X9454" i="1"/>
  <c r="W9454" i="1"/>
  <c r="S9454" i="1"/>
  <c r="X9453" i="1"/>
  <c r="W9453" i="1"/>
  <c r="S9453" i="1"/>
  <c r="X9452" i="1"/>
  <c r="W9452" i="1"/>
  <c r="S9452" i="1"/>
  <c r="X9451" i="1"/>
  <c r="W9451" i="1"/>
  <c r="S9451" i="1"/>
  <c r="X9450" i="1"/>
  <c r="W9450" i="1"/>
  <c r="S9450" i="1"/>
  <c r="X9449" i="1"/>
  <c r="W9449" i="1"/>
  <c r="S9449" i="1"/>
  <c r="X9448" i="1"/>
  <c r="W9448" i="1"/>
  <c r="S9448" i="1"/>
  <c r="X9447" i="1"/>
  <c r="W9447" i="1"/>
  <c r="S9447" i="1"/>
  <c r="X9446" i="1"/>
  <c r="W9446" i="1"/>
  <c r="S9446" i="1"/>
  <c r="X9445" i="1"/>
  <c r="W9445" i="1"/>
  <c r="S9445" i="1"/>
  <c r="X9444" i="1"/>
  <c r="W9444" i="1"/>
  <c r="S9444" i="1"/>
  <c r="X9443" i="1"/>
  <c r="W9443" i="1"/>
  <c r="S9443" i="1"/>
  <c r="X9442" i="1"/>
  <c r="W9442" i="1"/>
  <c r="S9442" i="1"/>
  <c r="X9441" i="1"/>
  <c r="W9441" i="1"/>
  <c r="S9441" i="1"/>
  <c r="X9440" i="1"/>
  <c r="W9440" i="1"/>
  <c r="S9440" i="1"/>
  <c r="X9439" i="1"/>
  <c r="W9439" i="1"/>
  <c r="S9439" i="1"/>
  <c r="X9438" i="1"/>
  <c r="W9438" i="1"/>
  <c r="S9438" i="1"/>
  <c r="X9437" i="1"/>
  <c r="W9437" i="1"/>
  <c r="S9437" i="1"/>
  <c r="X9436" i="1"/>
  <c r="W9436" i="1"/>
  <c r="S9436" i="1"/>
  <c r="X9435" i="1"/>
  <c r="W9435" i="1"/>
  <c r="S9435" i="1"/>
  <c r="X9434" i="1"/>
  <c r="W9434" i="1"/>
  <c r="S9434" i="1"/>
  <c r="X9433" i="1"/>
  <c r="W9433" i="1"/>
  <c r="S9433" i="1"/>
  <c r="X9432" i="1"/>
  <c r="W9432" i="1"/>
  <c r="S9432" i="1"/>
  <c r="X9431" i="1"/>
  <c r="W9431" i="1"/>
  <c r="S9431" i="1"/>
  <c r="X9430" i="1"/>
  <c r="W9430" i="1"/>
  <c r="S9430" i="1"/>
  <c r="X9429" i="1"/>
  <c r="W9429" i="1"/>
  <c r="S9429" i="1"/>
  <c r="X9428" i="1"/>
  <c r="W9428" i="1"/>
  <c r="S9428" i="1"/>
  <c r="X9427" i="1"/>
  <c r="W9427" i="1"/>
  <c r="S9427" i="1"/>
  <c r="X9426" i="1"/>
  <c r="W9426" i="1"/>
  <c r="S9426" i="1"/>
  <c r="X9425" i="1"/>
  <c r="W9425" i="1"/>
  <c r="S9425" i="1"/>
  <c r="X9424" i="1"/>
  <c r="W9424" i="1"/>
  <c r="S9424" i="1"/>
  <c r="X9423" i="1"/>
  <c r="W9423" i="1"/>
  <c r="S9423" i="1"/>
  <c r="X9422" i="1"/>
  <c r="W9422" i="1"/>
  <c r="S9422" i="1"/>
  <c r="X9421" i="1"/>
  <c r="W9421" i="1"/>
  <c r="S9421" i="1"/>
  <c r="X9420" i="1"/>
  <c r="W9420" i="1"/>
  <c r="S9420" i="1"/>
  <c r="X9419" i="1"/>
  <c r="W9419" i="1"/>
  <c r="S9419" i="1"/>
  <c r="X9418" i="1"/>
  <c r="W9418" i="1"/>
  <c r="S9418" i="1"/>
  <c r="X9417" i="1"/>
  <c r="W9417" i="1"/>
  <c r="S9417" i="1"/>
  <c r="X9416" i="1"/>
  <c r="W9416" i="1"/>
  <c r="S9416" i="1"/>
  <c r="X9415" i="1"/>
  <c r="W9415" i="1"/>
  <c r="S9415" i="1"/>
  <c r="X9414" i="1"/>
  <c r="W9414" i="1"/>
  <c r="S9414" i="1"/>
  <c r="X9413" i="1"/>
  <c r="W9413" i="1"/>
  <c r="S9413" i="1"/>
  <c r="X9412" i="1"/>
  <c r="W9412" i="1"/>
  <c r="S9412" i="1"/>
  <c r="X9411" i="1"/>
  <c r="W9411" i="1"/>
  <c r="S9411" i="1"/>
  <c r="X9410" i="1"/>
  <c r="W9410" i="1"/>
  <c r="S9410" i="1"/>
  <c r="X9409" i="1"/>
  <c r="W9409" i="1"/>
  <c r="S9409" i="1"/>
  <c r="X9408" i="1"/>
  <c r="W9408" i="1"/>
  <c r="S9408" i="1"/>
  <c r="X9407" i="1"/>
  <c r="W9407" i="1"/>
  <c r="S9407" i="1"/>
  <c r="X9406" i="1"/>
  <c r="W9406" i="1"/>
  <c r="S9406" i="1"/>
  <c r="X9405" i="1"/>
  <c r="W9405" i="1"/>
  <c r="S9405" i="1"/>
  <c r="X9404" i="1"/>
  <c r="W9404" i="1"/>
  <c r="S9404" i="1"/>
  <c r="X9403" i="1"/>
  <c r="W9403" i="1"/>
  <c r="S9403" i="1"/>
  <c r="X9402" i="1"/>
  <c r="W9402" i="1"/>
  <c r="S9402" i="1"/>
  <c r="X9401" i="1"/>
  <c r="W9401" i="1"/>
  <c r="S9401" i="1"/>
  <c r="X9400" i="1"/>
  <c r="W9400" i="1"/>
  <c r="S9400" i="1"/>
  <c r="X9399" i="1"/>
  <c r="W9399" i="1"/>
  <c r="S9399" i="1"/>
  <c r="X9398" i="1"/>
  <c r="W9398" i="1"/>
  <c r="S9398" i="1"/>
  <c r="X9397" i="1"/>
  <c r="W9397" i="1"/>
  <c r="S9397" i="1"/>
  <c r="X9396" i="1"/>
  <c r="W9396" i="1"/>
  <c r="S9396" i="1"/>
  <c r="X9395" i="1"/>
  <c r="W9395" i="1"/>
  <c r="S9395" i="1"/>
  <c r="X9394" i="1"/>
  <c r="W9394" i="1"/>
  <c r="S9394" i="1"/>
  <c r="X9393" i="1"/>
  <c r="W9393" i="1"/>
  <c r="S9393" i="1"/>
  <c r="X9392" i="1"/>
  <c r="W9392" i="1"/>
  <c r="S9392" i="1"/>
  <c r="X9391" i="1"/>
  <c r="W9391" i="1"/>
  <c r="S9391" i="1"/>
  <c r="X9390" i="1"/>
  <c r="W9390" i="1"/>
  <c r="S9390" i="1"/>
  <c r="X9389" i="1"/>
  <c r="W9389" i="1"/>
  <c r="S9389" i="1"/>
  <c r="X9388" i="1"/>
  <c r="W9388" i="1"/>
  <c r="S9388" i="1"/>
  <c r="X9387" i="1"/>
  <c r="W9387" i="1"/>
  <c r="S9387" i="1"/>
  <c r="X9386" i="1"/>
  <c r="W9386" i="1"/>
  <c r="S9386" i="1"/>
  <c r="X9385" i="1"/>
  <c r="W9385" i="1"/>
  <c r="S9385" i="1"/>
  <c r="X9384" i="1"/>
  <c r="W9384" i="1"/>
  <c r="S9384" i="1"/>
  <c r="X9383" i="1"/>
  <c r="W9383" i="1"/>
  <c r="S9383" i="1"/>
  <c r="X9382" i="1"/>
  <c r="W9382" i="1"/>
  <c r="S9382" i="1"/>
  <c r="X9381" i="1"/>
  <c r="W9381" i="1"/>
  <c r="S9381" i="1"/>
  <c r="X9380" i="1"/>
  <c r="W9380" i="1"/>
  <c r="S9380" i="1"/>
  <c r="X9379" i="1"/>
  <c r="W9379" i="1"/>
  <c r="S9379" i="1"/>
  <c r="X9378" i="1"/>
  <c r="W9378" i="1"/>
  <c r="S9378" i="1"/>
  <c r="X9377" i="1"/>
  <c r="W9377" i="1"/>
  <c r="S9377" i="1"/>
  <c r="X9376" i="1"/>
  <c r="W9376" i="1"/>
  <c r="S9376" i="1"/>
  <c r="X9375" i="1"/>
  <c r="W9375" i="1"/>
  <c r="S9375" i="1"/>
  <c r="X9374" i="1"/>
  <c r="W9374" i="1"/>
  <c r="S9374" i="1"/>
  <c r="X9373" i="1"/>
  <c r="W9373" i="1"/>
  <c r="S9373" i="1"/>
  <c r="X9372" i="1"/>
  <c r="W9372" i="1"/>
  <c r="S9372" i="1"/>
  <c r="X9371" i="1"/>
  <c r="W9371" i="1"/>
  <c r="S9371" i="1"/>
  <c r="X9370" i="1"/>
  <c r="W9370" i="1"/>
  <c r="S9370" i="1"/>
  <c r="X9369" i="1"/>
  <c r="W9369" i="1"/>
  <c r="S9369" i="1"/>
  <c r="X9368" i="1"/>
  <c r="W9368" i="1"/>
  <c r="S9368" i="1"/>
  <c r="X9367" i="1"/>
  <c r="W9367" i="1"/>
  <c r="S9367" i="1"/>
  <c r="X9366" i="1"/>
  <c r="W9366" i="1"/>
  <c r="S9366" i="1"/>
  <c r="X9365" i="1"/>
  <c r="W9365" i="1"/>
  <c r="S9365" i="1"/>
  <c r="X9364" i="1"/>
  <c r="W9364" i="1"/>
  <c r="S9364" i="1"/>
  <c r="X9363" i="1"/>
  <c r="W9363" i="1"/>
  <c r="S9363" i="1"/>
  <c r="X9362" i="1"/>
  <c r="W9362" i="1"/>
  <c r="S9362" i="1"/>
  <c r="X9361" i="1"/>
  <c r="W9361" i="1"/>
  <c r="S9361" i="1"/>
  <c r="X9360" i="1"/>
  <c r="W9360" i="1"/>
  <c r="S9360" i="1"/>
  <c r="X9359" i="1"/>
  <c r="W9359" i="1"/>
  <c r="S9359" i="1"/>
  <c r="X9358" i="1"/>
  <c r="W9358" i="1"/>
  <c r="S9358" i="1"/>
  <c r="X9357" i="1"/>
  <c r="W9357" i="1"/>
  <c r="S9357" i="1"/>
  <c r="X9356" i="1"/>
  <c r="W9356" i="1"/>
  <c r="S9356" i="1"/>
  <c r="X9355" i="1"/>
  <c r="W9355" i="1"/>
  <c r="S9355" i="1"/>
  <c r="X9354" i="1"/>
  <c r="W9354" i="1"/>
  <c r="S9354" i="1"/>
  <c r="X9353" i="1"/>
  <c r="W9353" i="1"/>
  <c r="S9353" i="1"/>
  <c r="X9352" i="1"/>
  <c r="W9352" i="1"/>
  <c r="S9352" i="1"/>
  <c r="X9351" i="1"/>
  <c r="W9351" i="1"/>
  <c r="S9351" i="1"/>
  <c r="X9350" i="1"/>
  <c r="W9350" i="1"/>
  <c r="S9350" i="1"/>
  <c r="X9349" i="1"/>
  <c r="W9349" i="1"/>
  <c r="S9349" i="1"/>
  <c r="X9348" i="1"/>
  <c r="W9348" i="1"/>
  <c r="S9348" i="1"/>
  <c r="X9347" i="1"/>
  <c r="W9347" i="1"/>
  <c r="S9347" i="1"/>
  <c r="X9346" i="1"/>
  <c r="W9346" i="1"/>
  <c r="S9346" i="1"/>
  <c r="X9345" i="1"/>
  <c r="W9345" i="1"/>
  <c r="S9345" i="1"/>
  <c r="X9344" i="1"/>
  <c r="W9344" i="1"/>
  <c r="S9344" i="1"/>
  <c r="X9343" i="1"/>
  <c r="W9343" i="1"/>
  <c r="S9343" i="1"/>
  <c r="X9342" i="1"/>
  <c r="W9342" i="1"/>
  <c r="S9342" i="1"/>
  <c r="X9341" i="1"/>
  <c r="W9341" i="1"/>
  <c r="S9341" i="1"/>
  <c r="X9340" i="1"/>
  <c r="W9340" i="1"/>
  <c r="S9340" i="1"/>
  <c r="X9339" i="1"/>
  <c r="W9339" i="1"/>
  <c r="S9339" i="1"/>
  <c r="X9338" i="1"/>
  <c r="W9338" i="1"/>
  <c r="S9338" i="1"/>
  <c r="X9337" i="1"/>
  <c r="W9337" i="1"/>
  <c r="S9337" i="1"/>
  <c r="X9336" i="1"/>
  <c r="W9336" i="1"/>
  <c r="S9336" i="1"/>
  <c r="X9335" i="1"/>
  <c r="W9335" i="1"/>
  <c r="S9335" i="1"/>
  <c r="X9334" i="1"/>
  <c r="W9334" i="1"/>
  <c r="S9334" i="1"/>
  <c r="X9333" i="1"/>
  <c r="W9333" i="1"/>
  <c r="S9333" i="1"/>
  <c r="X9332" i="1"/>
  <c r="W9332" i="1"/>
  <c r="S9332" i="1"/>
  <c r="X9331" i="1"/>
  <c r="W9331" i="1"/>
  <c r="S9331" i="1"/>
  <c r="X9330" i="1"/>
  <c r="W9330" i="1"/>
  <c r="S9330" i="1"/>
  <c r="X9329" i="1"/>
  <c r="W9329" i="1"/>
  <c r="S9329" i="1"/>
  <c r="X9328" i="1"/>
  <c r="W9328" i="1"/>
  <c r="S9328" i="1"/>
  <c r="X9327" i="1"/>
  <c r="W9327" i="1"/>
  <c r="S9327" i="1"/>
  <c r="X9326" i="1"/>
  <c r="W9326" i="1"/>
  <c r="S9326" i="1"/>
  <c r="X9325" i="1"/>
  <c r="W9325" i="1"/>
  <c r="S9325" i="1"/>
  <c r="X9324" i="1"/>
  <c r="W9324" i="1"/>
  <c r="S9324" i="1"/>
  <c r="X9323" i="1"/>
  <c r="W9323" i="1"/>
  <c r="S9323" i="1"/>
  <c r="X9322" i="1"/>
  <c r="W9322" i="1"/>
  <c r="S9322" i="1"/>
  <c r="X9321" i="1"/>
  <c r="W9321" i="1"/>
  <c r="S9321" i="1"/>
  <c r="X9320" i="1"/>
  <c r="W9320" i="1"/>
  <c r="S9320" i="1"/>
  <c r="X9319" i="1"/>
  <c r="W9319" i="1"/>
  <c r="S9319" i="1"/>
  <c r="X9318" i="1"/>
  <c r="W9318" i="1"/>
  <c r="S9318" i="1"/>
  <c r="X9317" i="1"/>
  <c r="W9317" i="1"/>
  <c r="S9317" i="1"/>
  <c r="X9316" i="1"/>
  <c r="W9316" i="1"/>
  <c r="S9316" i="1"/>
  <c r="X9315" i="1"/>
  <c r="W9315" i="1"/>
  <c r="S9315" i="1"/>
  <c r="X9314" i="1"/>
  <c r="W9314" i="1"/>
  <c r="S9314" i="1"/>
  <c r="X9313" i="1"/>
  <c r="W9313" i="1"/>
  <c r="S9313" i="1"/>
  <c r="X9312" i="1"/>
  <c r="W9312" i="1"/>
  <c r="S9312" i="1"/>
  <c r="X9311" i="1"/>
  <c r="W9311" i="1"/>
  <c r="S9311" i="1"/>
  <c r="X9310" i="1"/>
  <c r="W9310" i="1"/>
  <c r="S9310" i="1"/>
  <c r="X9309" i="1"/>
  <c r="W9309" i="1"/>
  <c r="S9309" i="1"/>
  <c r="X9308" i="1"/>
  <c r="W9308" i="1"/>
  <c r="S9308" i="1"/>
  <c r="X9307" i="1"/>
  <c r="W9307" i="1"/>
  <c r="S9307" i="1"/>
  <c r="X9306" i="1"/>
  <c r="W9306" i="1"/>
  <c r="S9306" i="1"/>
  <c r="X9305" i="1"/>
  <c r="W9305" i="1"/>
  <c r="S9305" i="1"/>
  <c r="X9304" i="1"/>
  <c r="W9304" i="1"/>
  <c r="S9304" i="1"/>
  <c r="X9303" i="1"/>
  <c r="W9303" i="1"/>
  <c r="S9303" i="1"/>
  <c r="X9302" i="1"/>
  <c r="W9302" i="1"/>
  <c r="S9302" i="1"/>
  <c r="X9301" i="1"/>
  <c r="W9301" i="1"/>
  <c r="S9301" i="1"/>
  <c r="X9300" i="1"/>
  <c r="W9300" i="1"/>
  <c r="S9300" i="1"/>
  <c r="X9299" i="1"/>
  <c r="W9299" i="1"/>
  <c r="S9299" i="1"/>
  <c r="X9298" i="1"/>
  <c r="W9298" i="1"/>
  <c r="S9298" i="1"/>
  <c r="X9297" i="1"/>
  <c r="W9297" i="1"/>
  <c r="S9297" i="1"/>
  <c r="X9296" i="1"/>
  <c r="W9296" i="1"/>
  <c r="S9296" i="1"/>
  <c r="X9295" i="1"/>
  <c r="W9295" i="1"/>
  <c r="S9295" i="1"/>
  <c r="X9294" i="1"/>
  <c r="W9294" i="1"/>
  <c r="S9294" i="1"/>
  <c r="X9293" i="1"/>
  <c r="W9293" i="1"/>
  <c r="S9293" i="1"/>
  <c r="X9292" i="1"/>
  <c r="W9292" i="1"/>
  <c r="S9292" i="1"/>
  <c r="X9291" i="1"/>
  <c r="W9291" i="1"/>
  <c r="S9291" i="1"/>
  <c r="X9290" i="1"/>
  <c r="W9290" i="1"/>
  <c r="S9290" i="1"/>
  <c r="X9289" i="1"/>
  <c r="W9289" i="1"/>
  <c r="S9289" i="1"/>
  <c r="X9288" i="1"/>
  <c r="W9288" i="1"/>
  <c r="S9288" i="1"/>
  <c r="X9287" i="1"/>
  <c r="W9287" i="1"/>
  <c r="S9287" i="1"/>
  <c r="X9286" i="1"/>
  <c r="W9286" i="1"/>
  <c r="S9286" i="1"/>
  <c r="X9285" i="1"/>
  <c r="W9285" i="1"/>
  <c r="S9285" i="1"/>
  <c r="X9284" i="1"/>
  <c r="W9284" i="1"/>
  <c r="S9284" i="1"/>
  <c r="X9283" i="1"/>
  <c r="W9283" i="1"/>
  <c r="S9283" i="1"/>
  <c r="X9282" i="1"/>
  <c r="W9282" i="1"/>
  <c r="S9282" i="1"/>
  <c r="X9281" i="1"/>
  <c r="W9281" i="1"/>
  <c r="S9281" i="1"/>
  <c r="X9280" i="1"/>
  <c r="W9280" i="1"/>
  <c r="S9280" i="1"/>
  <c r="X9279" i="1"/>
  <c r="W9279" i="1"/>
  <c r="S9279" i="1"/>
  <c r="X9278" i="1"/>
  <c r="W9278" i="1"/>
  <c r="S9278" i="1"/>
  <c r="X9277" i="1"/>
  <c r="W9277" i="1"/>
  <c r="S9277" i="1"/>
  <c r="X9276" i="1"/>
  <c r="W9276" i="1"/>
  <c r="S9276" i="1"/>
  <c r="X9275" i="1"/>
  <c r="W9275" i="1"/>
  <c r="S9275" i="1"/>
  <c r="X9274" i="1"/>
  <c r="W9274" i="1"/>
  <c r="S9274" i="1"/>
  <c r="X9273" i="1"/>
  <c r="W9273" i="1"/>
  <c r="S9273" i="1"/>
  <c r="X9272" i="1"/>
  <c r="W9272" i="1"/>
  <c r="S9272" i="1"/>
  <c r="X9271" i="1"/>
  <c r="W9271" i="1"/>
  <c r="S9271" i="1"/>
  <c r="X9270" i="1"/>
  <c r="W9270" i="1"/>
  <c r="S9270" i="1"/>
  <c r="X9269" i="1"/>
  <c r="W9269" i="1"/>
  <c r="S9269" i="1"/>
  <c r="X9268" i="1"/>
  <c r="W9268" i="1"/>
  <c r="S9268" i="1"/>
  <c r="X9267" i="1"/>
  <c r="W9267" i="1"/>
  <c r="S9267" i="1"/>
  <c r="X9266" i="1"/>
  <c r="W9266" i="1"/>
  <c r="S9266" i="1"/>
  <c r="X9265" i="1"/>
  <c r="W9265" i="1"/>
  <c r="S9265" i="1"/>
  <c r="X9264" i="1"/>
  <c r="W9264" i="1"/>
  <c r="S9264" i="1"/>
  <c r="X9263" i="1"/>
  <c r="W9263" i="1"/>
  <c r="S9263" i="1"/>
  <c r="X9262" i="1"/>
  <c r="W9262" i="1"/>
  <c r="S9262" i="1"/>
  <c r="X9261" i="1"/>
  <c r="W9261" i="1"/>
  <c r="S9261" i="1"/>
  <c r="X9260" i="1"/>
  <c r="W9260" i="1"/>
  <c r="S9260" i="1"/>
  <c r="X9259" i="1"/>
  <c r="W9259" i="1"/>
  <c r="S9259" i="1"/>
  <c r="X9258" i="1"/>
  <c r="W9258" i="1"/>
  <c r="S9258" i="1"/>
  <c r="X9257" i="1"/>
  <c r="W9257" i="1"/>
  <c r="S9257" i="1"/>
  <c r="X9256" i="1"/>
  <c r="W9256" i="1"/>
  <c r="S9256" i="1"/>
  <c r="X9255" i="1"/>
  <c r="W9255" i="1"/>
  <c r="S9255" i="1"/>
  <c r="X9254" i="1"/>
  <c r="W9254" i="1"/>
  <c r="S9254" i="1"/>
  <c r="X9253" i="1"/>
  <c r="W9253" i="1"/>
  <c r="S9253" i="1"/>
  <c r="X9252" i="1"/>
  <c r="W9252" i="1"/>
  <c r="S9252" i="1"/>
  <c r="X9251" i="1"/>
  <c r="W9251" i="1"/>
  <c r="S9251" i="1"/>
  <c r="X9250" i="1"/>
  <c r="W9250" i="1"/>
  <c r="S9250" i="1"/>
  <c r="X9249" i="1"/>
  <c r="W9249" i="1"/>
  <c r="S9249" i="1"/>
  <c r="X9248" i="1"/>
  <c r="W9248" i="1"/>
  <c r="S9248" i="1"/>
  <c r="X9247" i="1"/>
  <c r="W9247" i="1"/>
  <c r="S9247" i="1"/>
  <c r="X9246" i="1"/>
  <c r="W9246" i="1"/>
  <c r="S9246" i="1"/>
  <c r="X9245" i="1"/>
  <c r="W9245" i="1"/>
  <c r="S9245" i="1"/>
  <c r="X9244" i="1"/>
  <c r="W9244" i="1"/>
  <c r="S9244" i="1"/>
  <c r="X9243" i="1"/>
  <c r="W9243" i="1"/>
  <c r="S9243" i="1"/>
  <c r="X9242" i="1"/>
  <c r="W9242" i="1"/>
  <c r="S9242" i="1"/>
  <c r="X9241" i="1"/>
  <c r="W9241" i="1"/>
  <c r="S9241" i="1"/>
  <c r="X9240" i="1"/>
  <c r="W9240" i="1"/>
  <c r="S9240" i="1"/>
  <c r="X9239" i="1"/>
  <c r="W9239" i="1"/>
  <c r="S9239" i="1"/>
  <c r="X9238" i="1"/>
  <c r="W9238" i="1"/>
  <c r="S9238" i="1"/>
  <c r="X9237" i="1"/>
  <c r="W9237" i="1"/>
  <c r="S9237" i="1"/>
  <c r="X9236" i="1"/>
  <c r="W9236" i="1"/>
  <c r="S9236" i="1"/>
  <c r="X9235" i="1"/>
  <c r="W9235" i="1"/>
  <c r="S9235" i="1"/>
  <c r="X9234" i="1"/>
  <c r="W9234" i="1"/>
  <c r="S9234" i="1"/>
  <c r="X9233" i="1"/>
  <c r="W9233" i="1"/>
  <c r="S9233" i="1"/>
  <c r="X9232" i="1"/>
  <c r="W9232" i="1"/>
  <c r="S9232" i="1"/>
  <c r="X9231" i="1"/>
  <c r="W9231" i="1"/>
  <c r="S9231" i="1"/>
  <c r="X9230" i="1"/>
  <c r="W9230" i="1"/>
  <c r="S9230" i="1"/>
  <c r="X9229" i="1"/>
  <c r="W9229" i="1"/>
  <c r="S9229" i="1"/>
  <c r="X9228" i="1"/>
  <c r="W9228" i="1"/>
  <c r="S9228" i="1"/>
  <c r="X9227" i="1"/>
  <c r="W9227" i="1"/>
  <c r="S9227" i="1"/>
  <c r="X9226" i="1"/>
  <c r="W9226" i="1"/>
  <c r="S9226" i="1"/>
  <c r="X9225" i="1"/>
  <c r="W9225" i="1"/>
  <c r="S9225" i="1"/>
  <c r="X9224" i="1"/>
  <c r="W9224" i="1"/>
  <c r="S9224" i="1"/>
  <c r="X9223" i="1"/>
  <c r="W9223" i="1"/>
  <c r="S9223" i="1"/>
  <c r="X9222" i="1"/>
  <c r="W9222" i="1"/>
  <c r="S9222" i="1"/>
  <c r="X9221" i="1"/>
  <c r="W9221" i="1"/>
  <c r="S9221" i="1"/>
  <c r="X9220" i="1"/>
  <c r="W9220" i="1"/>
  <c r="S9220" i="1"/>
  <c r="X9219" i="1"/>
  <c r="W9219" i="1"/>
  <c r="S9219" i="1"/>
  <c r="X9218" i="1"/>
  <c r="W9218" i="1"/>
  <c r="S9218" i="1"/>
  <c r="X9217" i="1"/>
  <c r="W9217" i="1"/>
  <c r="S9217" i="1"/>
  <c r="X9216" i="1"/>
  <c r="W9216" i="1"/>
  <c r="S9216" i="1"/>
  <c r="X9215" i="1"/>
  <c r="W9215" i="1"/>
  <c r="S9215" i="1"/>
  <c r="X9214" i="1"/>
  <c r="W9214" i="1"/>
  <c r="S9214" i="1"/>
  <c r="X9213" i="1"/>
  <c r="W9213" i="1"/>
  <c r="S9213" i="1"/>
  <c r="X9212" i="1"/>
  <c r="W9212" i="1"/>
  <c r="S9212" i="1"/>
  <c r="X9211" i="1"/>
  <c r="W9211" i="1"/>
  <c r="S9211" i="1"/>
  <c r="X9210" i="1"/>
  <c r="W9210" i="1"/>
  <c r="S9210" i="1"/>
  <c r="X9209" i="1"/>
  <c r="W9209" i="1"/>
  <c r="S9209" i="1"/>
  <c r="X9208" i="1"/>
  <c r="W9208" i="1"/>
  <c r="S9208" i="1"/>
  <c r="X9207" i="1"/>
  <c r="W9207" i="1"/>
  <c r="S9207" i="1"/>
  <c r="X9206" i="1"/>
  <c r="W9206" i="1"/>
  <c r="S9206" i="1"/>
  <c r="X9205" i="1"/>
  <c r="W9205" i="1"/>
  <c r="S9205" i="1"/>
  <c r="X9204" i="1"/>
  <c r="W9204" i="1"/>
  <c r="S9204" i="1"/>
  <c r="X9203" i="1"/>
  <c r="W9203" i="1"/>
  <c r="S9203" i="1"/>
  <c r="X9202" i="1"/>
  <c r="W9202" i="1"/>
  <c r="S9202" i="1"/>
  <c r="X9201" i="1"/>
  <c r="W9201" i="1"/>
  <c r="S9201" i="1"/>
  <c r="X9200" i="1"/>
  <c r="W9200" i="1"/>
  <c r="S9200" i="1"/>
  <c r="X9199" i="1"/>
  <c r="W9199" i="1"/>
  <c r="S9199" i="1"/>
  <c r="X9198" i="1"/>
  <c r="W9198" i="1"/>
  <c r="S9198" i="1"/>
  <c r="X9197" i="1"/>
  <c r="W9197" i="1"/>
  <c r="S9197" i="1"/>
  <c r="X9196" i="1"/>
  <c r="W9196" i="1"/>
  <c r="S9196" i="1"/>
  <c r="X9195" i="1"/>
  <c r="W9195" i="1"/>
  <c r="S9195" i="1"/>
  <c r="X9194" i="1"/>
  <c r="W9194" i="1"/>
  <c r="S9194" i="1"/>
  <c r="X9193" i="1"/>
  <c r="W9193" i="1"/>
  <c r="S9193" i="1"/>
  <c r="X9192" i="1"/>
  <c r="W9192" i="1"/>
  <c r="S9192" i="1"/>
  <c r="X9191" i="1"/>
  <c r="W9191" i="1"/>
  <c r="S9191" i="1"/>
  <c r="X9190" i="1"/>
  <c r="W9190" i="1"/>
  <c r="S9190" i="1"/>
  <c r="X9189" i="1"/>
  <c r="W9189" i="1"/>
  <c r="S9189" i="1"/>
  <c r="X9188" i="1"/>
  <c r="W9188" i="1"/>
  <c r="S9188" i="1"/>
  <c r="X9187" i="1"/>
  <c r="W9187" i="1"/>
  <c r="S9187" i="1"/>
  <c r="X9186" i="1"/>
  <c r="W9186" i="1"/>
  <c r="S9186" i="1"/>
  <c r="X9185" i="1"/>
  <c r="W9185" i="1"/>
  <c r="S9185" i="1"/>
  <c r="X9184" i="1"/>
  <c r="W9184" i="1"/>
  <c r="S9184" i="1"/>
  <c r="X9183" i="1"/>
  <c r="W9183" i="1"/>
  <c r="S9183" i="1"/>
  <c r="X9182" i="1"/>
  <c r="W9182" i="1"/>
  <c r="S9182" i="1"/>
  <c r="X9181" i="1"/>
  <c r="W9181" i="1"/>
  <c r="S9181" i="1"/>
  <c r="X9180" i="1"/>
  <c r="W9180" i="1"/>
  <c r="S9180" i="1"/>
  <c r="X9179" i="1"/>
  <c r="W9179" i="1"/>
  <c r="S9179" i="1"/>
  <c r="X9178" i="1"/>
  <c r="W9178" i="1"/>
  <c r="S9178" i="1"/>
  <c r="X9177" i="1"/>
  <c r="W9177" i="1"/>
  <c r="S9177" i="1"/>
  <c r="X9176" i="1"/>
  <c r="W9176" i="1"/>
  <c r="S9176" i="1"/>
  <c r="X9175" i="1"/>
  <c r="W9175" i="1"/>
  <c r="S9175" i="1"/>
  <c r="X9174" i="1"/>
  <c r="W9174" i="1"/>
  <c r="S9174" i="1"/>
  <c r="X9173" i="1"/>
  <c r="W9173" i="1"/>
  <c r="S9173" i="1"/>
  <c r="X9172" i="1"/>
  <c r="W9172" i="1"/>
  <c r="S9172" i="1"/>
  <c r="X9171" i="1"/>
  <c r="W9171" i="1"/>
  <c r="S9171" i="1"/>
  <c r="X9170" i="1"/>
  <c r="W9170" i="1"/>
  <c r="S9170" i="1"/>
  <c r="X9169" i="1"/>
  <c r="W9169" i="1"/>
  <c r="S9169" i="1"/>
  <c r="X9168" i="1"/>
  <c r="W9168" i="1"/>
  <c r="S9168" i="1"/>
  <c r="X9167" i="1"/>
  <c r="W9167" i="1"/>
  <c r="S9167" i="1"/>
  <c r="X9166" i="1"/>
  <c r="W9166" i="1"/>
  <c r="S9166" i="1"/>
  <c r="X9165" i="1"/>
  <c r="W9165" i="1"/>
  <c r="S9165" i="1"/>
  <c r="X9164" i="1"/>
  <c r="W9164" i="1"/>
  <c r="S9164" i="1"/>
  <c r="X9163" i="1"/>
  <c r="W9163" i="1"/>
  <c r="S9163" i="1"/>
  <c r="X9162" i="1"/>
  <c r="W9162" i="1"/>
  <c r="S9162" i="1"/>
  <c r="X9161" i="1"/>
  <c r="W9161" i="1"/>
  <c r="S9161" i="1"/>
  <c r="X9160" i="1"/>
  <c r="W9160" i="1"/>
  <c r="S9160" i="1"/>
  <c r="X9159" i="1"/>
  <c r="W9159" i="1"/>
  <c r="S9159" i="1"/>
  <c r="X9158" i="1"/>
  <c r="W9158" i="1"/>
  <c r="S9158" i="1"/>
  <c r="X9157" i="1"/>
  <c r="W9157" i="1"/>
  <c r="S9157" i="1"/>
  <c r="X9156" i="1"/>
  <c r="W9156" i="1"/>
  <c r="S9156" i="1"/>
  <c r="X9155" i="1"/>
  <c r="W9155" i="1"/>
  <c r="S9155" i="1"/>
  <c r="X9154" i="1"/>
  <c r="W9154" i="1"/>
  <c r="S9154" i="1"/>
  <c r="X9153" i="1"/>
  <c r="W9153" i="1"/>
  <c r="S9153" i="1"/>
  <c r="X9152" i="1"/>
  <c r="W9152" i="1"/>
  <c r="S9152" i="1"/>
  <c r="X9151" i="1"/>
  <c r="W9151" i="1"/>
  <c r="S9151" i="1"/>
  <c r="X9150" i="1"/>
  <c r="W9150" i="1"/>
  <c r="S9150" i="1"/>
  <c r="X9149" i="1"/>
  <c r="W9149" i="1"/>
  <c r="S9149" i="1"/>
  <c r="X9148" i="1"/>
  <c r="W9148" i="1"/>
  <c r="S9148" i="1"/>
  <c r="X9147" i="1"/>
  <c r="W9147" i="1"/>
  <c r="S9147" i="1"/>
  <c r="X9146" i="1"/>
  <c r="W9146" i="1"/>
  <c r="S9146" i="1"/>
  <c r="X9145" i="1"/>
  <c r="W9145" i="1"/>
  <c r="S9145" i="1"/>
  <c r="X9144" i="1"/>
  <c r="W9144" i="1"/>
  <c r="S9144" i="1"/>
  <c r="X9143" i="1"/>
  <c r="W9143" i="1"/>
  <c r="S9143" i="1"/>
  <c r="X9142" i="1"/>
  <c r="W9142" i="1"/>
  <c r="S9142" i="1"/>
  <c r="X9141" i="1"/>
  <c r="W9141" i="1"/>
  <c r="S9141" i="1"/>
  <c r="X9140" i="1"/>
  <c r="W9140" i="1"/>
  <c r="S9140" i="1"/>
  <c r="X9139" i="1"/>
  <c r="W9139" i="1"/>
  <c r="S9139" i="1"/>
  <c r="X9138" i="1"/>
  <c r="W9138" i="1"/>
  <c r="S9138" i="1"/>
  <c r="X9137" i="1"/>
  <c r="W9137" i="1"/>
  <c r="S9137" i="1"/>
  <c r="X9136" i="1"/>
  <c r="W9136" i="1"/>
  <c r="S9136" i="1"/>
  <c r="X9135" i="1"/>
  <c r="W9135" i="1"/>
  <c r="S9135" i="1"/>
  <c r="X9134" i="1"/>
  <c r="W9134" i="1"/>
  <c r="S9134" i="1"/>
  <c r="X9133" i="1"/>
  <c r="W9133" i="1"/>
  <c r="S9133" i="1"/>
  <c r="X9132" i="1"/>
  <c r="W9132" i="1"/>
  <c r="S9132" i="1"/>
  <c r="X9131" i="1"/>
  <c r="W9131" i="1"/>
  <c r="S9131" i="1"/>
  <c r="X9130" i="1"/>
  <c r="W9130" i="1"/>
  <c r="S9130" i="1"/>
  <c r="X9129" i="1"/>
  <c r="W9129" i="1"/>
  <c r="S9129" i="1"/>
  <c r="X9128" i="1"/>
  <c r="W9128" i="1"/>
  <c r="S9128" i="1"/>
  <c r="X9127" i="1"/>
  <c r="W9127" i="1"/>
  <c r="S9127" i="1"/>
  <c r="X9126" i="1"/>
  <c r="W9126" i="1"/>
  <c r="S9126" i="1"/>
  <c r="X9125" i="1"/>
  <c r="W9125" i="1"/>
  <c r="S9125" i="1"/>
  <c r="X9124" i="1"/>
  <c r="W9124" i="1"/>
  <c r="S9124" i="1"/>
  <c r="X9123" i="1"/>
  <c r="W9123" i="1"/>
  <c r="S9123" i="1"/>
  <c r="X9122" i="1"/>
  <c r="W9122" i="1"/>
  <c r="S9122" i="1"/>
  <c r="X9121" i="1"/>
  <c r="W9121" i="1"/>
  <c r="S9121" i="1"/>
  <c r="X9120" i="1"/>
  <c r="W9120" i="1"/>
  <c r="S9120" i="1"/>
  <c r="X9119" i="1"/>
  <c r="W9119" i="1"/>
  <c r="S9119" i="1"/>
  <c r="X9118" i="1"/>
  <c r="W9118" i="1"/>
  <c r="S9118" i="1"/>
  <c r="X9117" i="1"/>
  <c r="W9117" i="1"/>
  <c r="S9117" i="1"/>
  <c r="X9116" i="1"/>
  <c r="W9116" i="1"/>
  <c r="S9116" i="1"/>
  <c r="X9115" i="1"/>
  <c r="W9115" i="1"/>
  <c r="S9115" i="1"/>
  <c r="X9114" i="1"/>
  <c r="W9114" i="1"/>
  <c r="S9114" i="1"/>
  <c r="X9113" i="1"/>
  <c r="W9113" i="1"/>
  <c r="S9113" i="1"/>
  <c r="X9112" i="1"/>
  <c r="W9112" i="1"/>
  <c r="S9112" i="1"/>
  <c r="X9111" i="1"/>
  <c r="W9111" i="1"/>
  <c r="S9111" i="1"/>
  <c r="X9110" i="1"/>
  <c r="W9110" i="1"/>
  <c r="S9110" i="1"/>
  <c r="X9109" i="1"/>
  <c r="W9109" i="1"/>
  <c r="S9109" i="1"/>
  <c r="X9108" i="1"/>
  <c r="W9108" i="1"/>
  <c r="S9108" i="1"/>
  <c r="X9107" i="1"/>
  <c r="W9107" i="1"/>
  <c r="S9107" i="1"/>
  <c r="X9106" i="1"/>
  <c r="W9106" i="1"/>
  <c r="S9106" i="1"/>
  <c r="X9105" i="1"/>
  <c r="W9105" i="1"/>
  <c r="S9105" i="1"/>
  <c r="X9104" i="1"/>
  <c r="W9104" i="1"/>
  <c r="S9104" i="1"/>
  <c r="X9103" i="1"/>
  <c r="W9103" i="1"/>
  <c r="S9103" i="1"/>
  <c r="X9102" i="1"/>
  <c r="W9102" i="1"/>
  <c r="S9102" i="1"/>
  <c r="X9101" i="1"/>
  <c r="W9101" i="1"/>
  <c r="S9101" i="1"/>
  <c r="X9100" i="1"/>
  <c r="W9100" i="1"/>
  <c r="S9100" i="1"/>
  <c r="X9099" i="1"/>
  <c r="W9099" i="1"/>
  <c r="S9099" i="1"/>
  <c r="X9098" i="1"/>
  <c r="W9098" i="1"/>
  <c r="S9098" i="1"/>
  <c r="X9097" i="1"/>
  <c r="W9097" i="1"/>
  <c r="S9097" i="1"/>
  <c r="X9096" i="1"/>
  <c r="W9096" i="1"/>
  <c r="S9096" i="1"/>
  <c r="X9095" i="1"/>
  <c r="W9095" i="1"/>
  <c r="S9095" i="1"/>
  <c r="X9094" i="1"/>
  <c r="W9094" i="1"/>
  <c r="S9094" i="1"/>
  <c r="X9093" i="1"/>
  <c r="W9093" i="1"/>
  <c r="S9093" i="1"/>
  <c r="X9092" i="1"/>
  <c r="W9092" i="1"/>
  <c r="S9092" i="1"/>
  <c r="X9091" i="1"/>
  <c r="W9091" i="1"/>
  <c r="S9091" i="1"/>
  <c r="X9090" i="1"/>
  <c r="W9090" i="1"/>
  <c r="S9090" i="1"/>
  <c r="X9089" i="1"/>
  <c r="W9089" i="1"/>
  <c r="S9089" i="1"/>
  <c r="X9088" i="1"/>
  <c r="W9088" i="1"/>
  <c r="S9088" i="1"/>
  <c r="X9087" i="1"/>
  <c r="W9087" i="1"/>
  <c r="S9087" i="1"/>
  <c r="X9086" i="1"/>
  <c r="W9086" i="1"/>
  <c r="S9086" i="1"/>
  <c r="X9085" i="1"/>
  <c r="W9085" i="1"/>
  <c r="S9085" i="1"/>
  <c r="X9084" i="1"/>
  <c r="W9084" i="1"/>
  <c r="S9084" i="1"/>
  <c r="X9083" i="1"/>
  <c r="W9083" i="1"/>
  <c r="S9083" i="1"/>
  <c r="X9082" i="1"/>
  <c r="W9082" i="1"/>
  <c r="S9082" i="1"/>
  <c r="X9081" i="1"/>
  <c r="W9081" i="1"/>
  <c r="S9081" i="1"/>
  <c r="X9080" i="1"/>
  <c r="W9080" i="1"/>
  <c r="S9080" i="1"/>
  <c r="X9079" i="1"/>
  <c r="W9079" i="1"/>
  <c r="S9079" i="1"/>
  <c r="X9078" i="1"/>
  <c r="W9078" i="1"/>
  <c r="S9078" i="1"/>
  <c r="X9077" i="1"/>
  <c r="W9077" i="1"/>
  <c r="S9077" i="1"/>
  <c r="X9076" i="1"/>
  <c r="W9076" i="1"/>
  <c r="S9076" i="1"/>
  <c r="X9075" i="1"/>
  <c r="W9075" i="1"/>
  <c r="S9075" i="1"/>
  <c r="X9074" i="1"/>
  <c r="W9074" i="1"/>
  <c r="S9074" i="1"/>
  <c r="X9073" i="1"/>
  <c r="W9073" i="1"/>
  <c r="S9073" i="1"/>
  <c r="X9072" i="1"/>
  <c r="W9072" i="1"/>
  <c r="S9072" i="1"/>
  <c r="X9071" i="1"/>
  <c r="W9071" i="1"/>
  <c r="S9071" i="1"/>
  <c r="X9070" i="1"/>
  <c r="W9070" i="1"/>
  <c r="S9070" i="1"/>
  <c r="X9069" i="1"/>
  <c r="W9069" i="1"/>
  <c r="S9069" i="1"/>
  <c r="X9068" i="1"/>
  <c r="W9068" i="1"/>
  <c r="S9068" i="1"/>
  <c r="X9067" i="1"/>
  <c r="W9067" i="1"/>
  <c r="S9067" i="1"/>
  <c r="X9066" i="1"/>
  <c r="W9066" i="1"/>
  <c r="S9066" i="1"/>
  <c r="X9065" i="1"/>
  <c r="W9065" i="1"/>
  <c r="S9065" i="1"/>
  <c r="X9064" i="1"/>
  <c r="W9064" i="1"/>
  <c r="S9064" i="1"/>
  <c r="X9063" i="1"/>
  <c r="W9063" i="1"/>
  <c r="S9063" i="1"/>
  <c r="X9062" i="1"/>
  <c r="W9062" i="1"/>
  <c r="S9062" i="1"/>
  <c r="X9061" i="1"/>
  <c r="W9061" i="1"/>
  <c r="S9061" i="1"/>
  <c r="X9060" i="1"/>
  <c r="W9060" i="1"/>
  <c r="S9060" i="1"/>
  <c r="X9059" i="1"/>
  <c r="W9059" i="1"/>
  <c r="S9059" i="1"/>
  <c r="X9058" i="1"/>
  <c r="W9058" i="1"/>
  <c r="S9058" i="1"/>
  <c r="X9057" i="1"/>
  <c r="W9057" i="1"/>
  <c r="S9057" i="1"/>
  <c r="X9056" i="1"/>
  <c r="W9056" i="1"/>
  <c r="S9056" i="1"/>
  <c r="X9055" i="1"/>
  <c r="W9055" i="1"/>
  <c r="S9055" i="1"/>
  <c r="X9054" i="1"/>
  <c r="W9054" i="1"/>
  <c r="S9054" i="1"/>
  <c r="X9053" i="1"/>
  <c r="W9053" i="1"/>
  <c r="S9053" i="1"/>
  <c r="X9052" i="1"/>
  <c r="W9052" i="1"/>
  <c r="S9052" i="1"/>
  <c r="X9051" i="1"/>
  <c r="W9051" i="1"/>
  <c r="S9051" i="1"/>
  <c r="X9050" i="1"/>
  <c r="W9050" i="1"/>
  <c r="S9050" i="1"/>
  <c r="X9049" i="1"/>
  <c r="W9049" i="1"/>
  <c r="S9049" i="1"/>
  <c r="X9048" i="1"/>
  <c r="W9048" i="1"/>
  <c r="S9048" i="1"/>
  <c r="X9047" i="1"/>
  <c r="W9047" i="1"/>
  <c r="S9047" i="1"/>
  <c r="X9046" i="1"/>
  <c r="W9046" i="1"/>
  <c r="S9046" i="1"/>
  <c r="X9045" i="1"/>
  <c r="W9045" i="1"/>
  <c r="S9045" i="1"/>
  <c r="X9044" i="1"/>
  <c r="W9044" i="1"/>
  <c r="S9044" i="1"/>
  <c r="X9043" i="1"/>
  <c r="W9043" i="1"/>
  <c r="S9043" i="1"/>
  <c r="X9042" i="1"/>
  <c r="W9042" i="1"/>
  <c r="S9042" i="1"/>
  <c r="X9041" i="1"/>
  <c r="W9041" i="1"/>
  <c r="S9041" i="1"/>
  <c r="X9040" i="1"/>
  <c r="W9040" i="1"/>
  <c r="S9040" i="1"/>
  <c r="X9039" i="1"/>
  <c r="W9039" i="1"/>
  <c r="S9039" i="1"/>
  <c r="X9038" i="1"/>
  <c r="W9038" i="1"/>
  <c r="S9038" i="1"/>
  <c r="X9037" i="1"/>
  <c r="W9037" i="1"/>
  <c r="S9037" i="1"/>
  <c r="X9036" i="1"/>
  <c r="W9036" i="1"/>
  <c r="S9036" i="1"/>
  <c r="X9035" i="1"/>
  <c r="W9035" i="1"/>
  <c r="S9035" i="1"/>
  <c r="X9034" i="1"/>
  <c r="W9034" i="1"/>
  <c r="S9034" i="1"/>
  <c r="X9033" i="1"/>
  <c r="W9033" i="1"/>
  <c r="S9033" i="1"/>
  <c r="X9032" i="1"/>
  <c r="W9032" i="1"/>
  <c r="S9032" i="1"/>
  <c r="X9031" i="1"/>
  <c r="W9031" i="1"/>
  <c r="S9031" i="1"/>
  <c r="X9030" i="1"/>
  <c r="W9030" i="1"/>
  <c r="S9030" i="1"/>
  <c r="X9029" i="1"/>
  <c r="W9029" i="1"/>
  <c r="S9029" i="1"/>
  <c r="X9028" i="1"/>
  <c r="W9028" i="1"/>
  <c r="S9028" i="1"/>
  <c r="X9027" i="1"/>
  <c r="W9027" i="1"/>
  <c r="S9027" i="1"/>
  <c r="X9026" i="1"/>
  <c r="W9026" i="1"/>
  <c r="S9026" i="1"/>
  <c r="X9025" i="1"/>
  <c r="W9025" i="1"/>
  <c r="S9025" i="1"/>
  <c r="X9024" i="1"/>
  <c r="W9024" i="1"/>
  <c r="S9024" i="1"/>
  <c r="X9023" i="1"/>
  <c r="W9023" i="1"/>
  <c r="S9023" i="1"/>
  <c r="X9022" i="1"/>
  <c r="W9022" i="1"/>
  <c r="S9022" i="1"/>
  <c r="X9021" i="1"/>
  <c r="W9021" i="1"/>
  <c r="S9021" i="1"/>
  <c r="X9020" i="1"/>
  <c r="W9020" i="1"/>
  <c r="S9020" i="1"/>
  <c r="X9019" i="1"/>
  <c r="W9019" i="1"/>
  <c r="S9019" i="1"/>
  <c r="X9018" i="1"/>
  <c r="W9018" i="1"/>
  <c r="S9018" i="1"/>
  <c r="X9017" i="1"/>
  <c r="W9017" i="1"/>
  <c r="S9017" i="1"/>
  <c r="X9016" i="1"/>
  <c r="W9016" i="1"/>
  <c r="S9016" i="1"/>
  <c r="X9015" i="1"/>
  <c r="W9015" i="1"/>
  <c r="S9015" i="1"/>
  <c r="X9014" i="1"/>
  <c r="W9014" i="1"/>
  <c r="S9014" i="1"/>
  <c r="X9013" i="1"/>
  <c r="W9013" i="1"/>
  <c r="S9013" i="1"/>
  <c r="X9012" i="1"/>
  <c r="W9012" i="1"/>
  <c r="S9012" i="1"/>
  <c r="X9011" i="1"/>
  <c r="W9011" i="1"/>
  <c r="S9011" i="1"/>
  <c r="X9010" i="1"/>
  <c r="W9010" i="1"/>
  <c r="S9010" i="1"/>
  <c r="X9009" i="1"/>
  <c r="W9009" i="1"/>
  <c r="S9009" i="1"/>
  <c r="X9008" i="1"/>
  <c r="W9008" i="1"/>
  <c r="S9008" i="1"/>
  <c r="X9007" i="1"/>
  <c r="W9007" i="1"/>
  <c r="S9007" i="1"/>
  <c r="X9006" i="1"/>
  <c r="W9006" i="1"/>
  <c r="S9006" i="1"/>
  <c r="X9005" i="1"/>
  <c r="W9005" i="1"/>
  <c r="S9005" i="1"/>
  <c r="X9004" i="1"/>
  <c r="W9004" i="1"/>
  <c r="S9004" i="1"/>
  <c r="X9003" i="1"/>
  <c r="W9003" i="1"/>
  <c r="S9003" i="1"/>
  <c r="X9002" i="1"/>
  <c r="W9002" i="1"/>
  <c r="S9002" i="1"/>
  <c r="X9001" i="1"/>
  <c r="W9001" i="1"/>
  <c r="S9001" i="1"/>
  <c r="X9000" i="1"/>
  <c r="W9000" i="1"/>
  <c r="S9000" i="1"/>
  <c r="X8999" i="1"/>
  <c r="W8999" i="1"/>
  <c r="S8999" i="1"/>
  <c r="X8998" i="1"/>
  <c r="W8998" i="1"/>
  <c r="S8998" i="1"/>
  <c r="X8997" i="1"/>
  <c r="W8997" i="1"/>
  <c r="S8997" i="1"/>
  <c r="X8996" i="1"/>
  <c r="W8996" i="1"/>
  <c r="S8996" i="1"/>
  <c r="X8995" i="1"/>
  <c r="W8995" i="1"/>
  <c r="S8995" i="1"/>
  <c r="X8994" i="1"/>
  <c r="W8994" i="1"/>
  <c r="S8994" i="1"/>
  <c r="X8993" i="1"/>
  <c r="W8993" i="1"/>
  <c r="S8993" i="1"/>
  <c r="X8992" i="1"/>
  <c r="W8992" i="1"/>
  <c r="S8992" i="1"/>
  <c r="X8991" i="1"/>
  <c r="W8991" i="1"/>
  <c r="S8991" i="1"/>
  <c r="X8990" i="1"/>
  <c r="W8990" i="1"/>
  <c r="S8990" i="1"/>
  <c r="X8989" i="1"/>
  <c r="W8989" i="1"/>
  <c r="S8989" i="1"/>
  <c r="X8988" i="1"/>
  <c r="W8988" i="1"/>
  <c r="S8988" i="1"/>
  <c r="X8987" i="1"/>
  <c r="W8987" i="1"/>
  <c r="S8987" i="1"/>
  <c r="X8986" i="1"/>
  <c r="W8986" i="1"/>
  <c r="S8986" i="1"/>
  <c r="X8985" i="1"/>
  <c r="W8985" i="1"/>
  <c r="S8985" i="1"/>
  <c r="X8984" i="1"/>
  <c r="W8984" i="1"/>
  <c r="S8984" i="1"/>
  <c r="X8983" i="1"/>
  <c r="W8983" i="1"/>
  <c r="S8983" i="1"/>
  <c r="X8982" i="1"/>
  <c r="W8982" i="1"/>
  <c r="S8982" i="1"/>
  <c r="X8981" i="1"/>
  <c r="W8981" i="1"/>
  <c r="S8981" i="1"/>
  <c r="X8980" i="1"/>
  <c r="W8980" i="1"/>
  <c r="S8980" i="1"/>
  <c r="X8979" i="1"/>
  <c r="W8979" i="1"/>
  <c r="S8979" i="1"/>
  <c r="X8978" i="1"/>
  <c r="W8978" i="1"/>
  <c r="S8978" i="1"/>
  <c r="X8977" i="1"/>
  <c r="W8977" i="1"/>
  <c r="S8977" i="1"/>
  <c r="X8976" i="1"/>
  <c r="W8976" i="1"/>
  <c r="S8976" i="1"/>
  <c r="X8975" i="1"/>
  <c r="W8975" i="1"/>
  <c r="S8975" i="1"/>
  <c r="X8974" i="1"/>
  <c r="W8974" i="1"/>
  <c r="S8974" i="1"/>
  <c r="X8973" i="1"/>
  <c r="W8973" i="1"/>
  <c r="S8973" i="1"/>
  <c r="X8972" i="1"/>
  <c r="W8972" i="1"/>
  <c r="S8972" i="1"/>
  <c r="X8971" i="1"/>
  <c r="W8971" i="1"/>
  <c r="S8971" i="1"/>
  <c r="X8970" i="1"/>
  <c r="W8970" i="1"/>
  <c r="S8970" i="1"/>
  <c r="X8969" i="1"/>
  <c r="W8969" i="1"/>
  <c r="S8969" i="1"/>
  <c r="X8968" i="1"/>
  <c r="W8968" i="1"/>
  <c r="S8968" i="1"/>
  <c r="X8967" i="1"/>
  <c r="W8967" i="1"/>
  <c r="S8967" i="1"/>
  <c r="X8966" i="1"/>
  <c r="W8966" i="1"/>
  <c r="S8966" i="1"/>
  <c r="X8965" i="1"/>
  <c r="W8965" i="1"/>
  <c r="S8965" i="1"/>
  <c r="X8964" i="1"/>
  <c r="W8964" i="1"/>
  <c r="S8964" i="1"/>
  <c r="X8963" i="1"/>
  <c r="W8963" i="1"/>
  <c r="S8963" i="1"/>
  <c r="X8962" i="1"/>
  <c r="W8962" i="1"/>
  <c r="S8962" i="1"/>
  <c r="X8961" i="1"/>
  <c r="W8961" i="1"/>
  <c r="S8961" i="1"/>
  <c r="X8960" i="1"/>
  <c r="W8960" i="1"/>
  <c r="S8960" i="1"/>
  <c r="X8959" i="1"/>
  <c r="W8959" i="1"/>
  <c r="S8959" i="1"/>
  <c r="X8958" i="1"/>
  <c r="W8958" i="1"/>
  <c r="S8958" i="1"/>
  <c r="X8957" i="1"/>
  <c r="W8957" i="1"/>
  <c r="S8957" i="1"/>
  <c r="X8956" i="1"/>
  <c r="W8956" i="1"/>
  <c r="S8956" i="1"/>
  <c r="X8955" i="1"/>
  <c r="W8955" i="1"/>
  <c r="S8955" i="1"/>
  <c r="X8954" i="1"/>
  <c r="W8954" i="1"/>
  <c r="S8954" i="1"/>
  <c r="X8953" i="1"/>
  <c r="W8953" i="1"/>
  <c r="S8953" i="1"/>
  <c r="X8952" i="1"/>
  <c r="W8952" i="1"/>
  <c r="S8952" i="1"/>
  <c r="X8951" i="1"/>
  <c r="W8951" i="1"/>
  <c r="S8951" i="1"/>
  <c r="X8950" i="1"/>
  <c r="W8950" i="1"/>
  <c r="S8950" i="1"/>
  <c r="X8949" i="1"/>
  <c r="W8949" i="1"/>
  <c r="S8949" i="1"/>
  <c r="X8948" i="1"/>
  <c r="W8948" i="1"/>
  <c r="S8948" i="1"/>
  <c r="X8947" i="1"/>
  <c r="W8947" i="1"/>
  <c r="S8947" i="1"/>
  <c r="X8946" i="1"/>
  <c r="W8946" i="1"/>
  <c r="S8946" i="1"/>
  <c r="X8945" i="1"/>
  <c r="W8945" i="1"/>
  <c r="S8945" i="1"/>
  <c r="X8944" i="1"/>
  <c r="W8944" i="1"/>
  <c r="S8944" i="1"/>
  <c r="X8943" i="1"/>
  <c r="W8943" i="1"/>
  <c r="S8943" i="1"/>
  <c r="X8942" i="1"/>
  <c r="W8942" i="1"/>
  <c r="S8942" i="1"/>
  <c r="X8941" i="1"/>
  <c r="W8941" i="1"/>
  <c r="S8941" i="1"/>
  <c r="X8940" i="1"/>
  <c r="W8940" i="1"/>
  <c r="S8940" i="1"/>
  <c r="X8939" i="1"/>
  <c r="W8939" i="1"/>
  <c r="S8939" i="1"/>
  <c r="X8938" i="1"/>
  <c r="W8938" i="1"/>
  <c r="S8938" i="1"/>
  <c r="X8937" i="1"/>
  <c r="W8937" i="1"/>
  <c r="S8937" i="1"/>
  <c r="X8936" i="1"/>
  <c r="W8936" i="1"/>
  <c r="S8936" i="1"/>
  <c r="X8935" i="1"/>
  <c r="W8935" i="1"/>
  <c r="S8935" i="1"/>
  <c r="X8934" i="1"/>
  <c r="W8934" i="1"/>
  <c r="S8934" i="1"/>
  <c r="X8933" i="1"/>
  <c r="W8933" i="1"/>
  <c r="S8933" i="1"/>
  <c r="X8932" i="1"/>
  <c r="W8932" i="1"/>
  <c r="S8932" i="1"/>
  <c r="X8931" i="1"/>
  <c r="W8931" i="1"/>
  <c r="S8931" i="1"/>
  <c r="X8930" i="1"/>
  <c r="W8930" i="1"/>
  <c r="S8930" i="1"/>
  <c r="X8929" i="1"/>
  <c r="W8929" i="1"/>
  <c r="S8929" i="1"/>
  <c r="X8928" i="1"/>
  <c r="W8928" i="1"/>
  <c r="S8928" i="1"/>
  <c r="X8927" i="1"/>
  <c r="W8927" i="1"/>
  <c r="S8927" i="1"/>
  <c r="X8926" i="1"/>
  <c r="W8926" i="1"/>
  <c r="S8926" i="1"/>
  <c r="X8925" i="1"/>
  <c r="W8925" i="1"/>
  <c r="S8925" i="1"/>
  <c r="X8924" i="1"/>
  <c r="W8924" i="1"/>
  <c r="S8924" i="1"/>
  <c r="X8923" i="1"/>
  <c r="W8923" i="1"/>
  <c r="S8923" i="1"/>
  <c r="X8922" i="1"/>
  <c r="W8922" i="1"/>
  <c r="S8922" i="1"/>
  <c r="X8921" i="1"/>
  <c r="W8921" i="1"/>
  <c r="S8921" i="1"/>
  <c r="X8920" i="1"/>
  <c r="W8920" i="1"/>
  <c r="S8920" i="1"/>
  <c r="X8919" i="1"/>
  <c r="W8919" i="1"/>
  <c r="S8919" i="1"/>
  <c r="X8918" i="1"/>
  <c r="W8918" i="1"/>
  <c r="S8918" i="1"/>
  <c r="X8917" i="1"/>
  <c r="W8917" i="1"/>
  <c r="S8917" i="1"/>
  <c r="X8916" i="1"/>
  <c r="W8916" i="1"/>
  <c r="S8916" i="1"/>
  <c r="X8915" i="1"/>
  <c r="W8915" i="1"/>
  <c r="S8915" i="1"/>
  <c r="X8914" i="1"/>
  <c r="W8914" i="1"/>
  <c r="S8914" i="1"/>
  <c r="X8913" i="1"/>
  <c r="W8913" i="1"/>
  <c r="S8913" i="1"/>
  <c r="X8912" i="1"/>
  <c r="W8912" i="1"/>
  <c r="S8912" i="1"/>
  <c r="X8911" i="1"/>
  <c r="W8911" i="1"/>
  <c r="S8911" i="1"/>
  <c r="X8910" i="1"/>
  <c r="W8910" i="1"/>
  <c r="S8910" i="1"/>
  <c r="X8909" i="1"/>
  <c r="W8909" i="1"/>
  <c r="S8909" i="1"/>
  <c r="X8908" i="1"/>
  <c r="W8908" i="1"/>
  <c r="S8908" i="1"/>
  <c r="X8907" i="1"/>
  <c r="W8907" i="1"/>
  <c r="S8907" i="1"/>
  <c r="X8906" i="1"/>
  <c r="W8906" i="1"/>
  <c r="S8906" i="1"/>
  <c r="X8905" i="1"/>
  <c r="W8905" i="1"/>
  <c r="S8905" i="1"/>
  <c r="X8904" i="1"/>
  <c r="W8904" i="1"/>
  <c r="S8904" i="1"/>
  <c r="X8903" i="1"/>
  <c r="W8903" i="1"/>
  <c r="S8903" i="1"/>
  <c r="X8902" i="1"/>
  <c r="W8902" i="1"/>
  <c r="S8902" i="1"/>
  <c r="X8901" i="1"/>
  <c r="W8901" i="1"/>
  <c r="S8901" i="1"/>
  <c r="X8900" i="1"/>
  <c r="W8900" i="1"/>
  <c r="S8900" i="1"/>
  <c r="X8899" i="1"/>
  <c r="W8899" i="1"/>
  <c r="S8899" i="1"/>
  <c r="X8898" i="1"/>
  <c r="W8898" i="1"/>
  <c r="S8898" i="1"/>
  <c r="X8897" i="1"/>
  <c r="W8897" i="1"/>
  <c r="S8897" i="1"/>
  <c r="X8896" i="1"/>
  <c r="W8896" i="1"/>
  <c r="S8896" i="1"/>
  <c r="X8895" i="1"/>
  <c r="W8895" i="1"/>
  <c r="S8895" i="1"/>
  <c r="X8894" i="1"/>
  <c r="W8894" i="1"/>
  <c r="S8894" i="1"/>
  <c r="X8893" i="1"/>
  <c r="W8893" i="1"/>
  <c r="S8893" i="1"/>
  <c r="X8892" i="1"/>
  <c r="W8892" i="1"/>
  <c r="S8892" i="1"/>
  <c r="X8891" i="1"/>
  <c r="W8891" i="1"/>
  <c r="S8891" i="1"/>
  <c r="X8890" i="1"/>
  <c r="W8890" i="1"/>
  <c r="S8890" i="1"/>
  <c r="X8889" i="1"/>
  <c r="W8889" i="1"/>
  <c r="S8889" i="1"/>
  <c r="X8888" i="1"/>
  <c r="W8888" i="1"/>
  <c r="S8888" i="1"/>
  <c r="X8887" i="1"/>
  <c r="W8887" i="1"/>
  <c r="S8887" i="1"/>
  <c r="X8886" i="1"/>
  <c r="W8886" i="1"/>
  <c r="S8886" i="1"/>
  <c r="X8885" i="1"/>
  <c r="W8885" i="1"/>
  <c r="S8885" i="1"/>
  <c r="X8884" i="1"/>
  <c r="W8884" i="1"/>
  <c r="S8884" i="1"/>
  <c r="X8883" i="1"/>
  <c r="W8883" i="1"/>
  <c r="S8883" i="1"/>
  <c r="X8882" i="1"/>
  <c r="W8882" i="1"/>
  <c r="S8882" i="1"/>
  <c r="X8881" i="1"/>
  <c r="W8881" i="1"/>
  <c r="S8881" i="1"/>
  <c r="X8880" i="1"/>
  <c r="W8880" i="1"/>
  <c r="S8880" i="1"/>
  <c r="X8879" i="1"/>
  <c r="W8879" i="1"/>
  <c r="S8879" i="1"/>
  <c r="X8878" i="1"/>
  <c r="W8878" i="1"/>
  <c r="S8878" i="1"/>
  <c r="X8877" i="1"/>
  <c r="W8877" i="1"/>
  <c r="S8877" i="1"/>
  <c r="X8876" i="1"/>
  <c r="W8876" i="1"/>
  <c r="S8876" i="1"/>
  <c r="X8875" i="1"/>
  <c r="W8875" i="1"/>
  <c r="S8875" i="1"/>
  <c r="X8874" i="1"/>
  <c r="W8874" i="1"/>
  <c r="S8874" i="1"/>
  <c r="X8873" i="1"/>
  <c r="W8873" i="1"/>
  <c r="S8873" i="1"/>
  <c r="X8872" i="1"/>
  <c r="W8872" i="1"/>
  <c r="S8872" i="1"/>
  <c r="X8871" i="1"/>
  <c r="W8871" i="1"/>
  <c r="S8871" i="1"/>
  <c r="X8870" i="1"/>
  <c r="W8870" i="1"/>
  <c r="S8870" i="1"/>
  <c r="X8869" i="1"/>
  <c r="W8869" i="1"/>
  <c r="S8869" i="1"/>
  <c r="X8868" i="1"/>
  <c r="W8868" i="1"/>
  <c r="S8868" i="1"/>
  <c r="X8867" i="1"/>
  <c r="W8867" i="1"/>
  <c r="S8867" i="1"/>
  <c r="X8866" i="1"/>
  <c r="W8866" i="1"/>
  <c r="S8866" i="1"/>
  <c r="X8865" i="1"/>
  <c r="W8865" i="1"/>
  <c r="S8865" i="1"/>
  <c r="X8864" i="1"/>
  <c r="W8864" i="1"/>
  <c r="S8864" i="1"/>
  <c r="X8863" i="1"/>
  <c r="W8863" i="1"/>
  <c r="S8863" i="1"/>
  <c r="X8862" i="1"/>
  <c r="W8862" i="1"/>
  <c r="S8862" i="1"/>
  <c r="X8861" i="1"/>
  <c r="W8861" i="1"/>
  <c r="S8861" i="1"/>
  <c r="X8860" i="1"/>
  <c r="W8860" i="1"/>
  <c r="S8860" i="1"/>
  <c r="X8859" i="1"/>
  <c r="W8859" i="1"/>
  <c r="S8859" i="1"/>
  <c r="X8858" i="1"/>
  <c r="W8858" i="1"/>
  <c r="S8858" i="1"/>
  <c r="X8857" i="1"/>
  <c r="W8857" i="1"/>
  <c r="S8857" i="1"/>
  <c r="X8856" i="1"/>
  <c r="W8856" i="1"/>
  <c r="S8856" i="1"/>
  <c r="X8855" i="1"/>
  <c r="W8855" i="1"/>
  <c r="S8855" i="1"/>
  <c r="X8854" i="1"/>
  <c r="W8854" i="1"/>
  <c r="S8854" i="1"/>
  <c r="X8853" i="1"/>
  <c r="W8853" i="1"/>
  <c r="S8853" i="1"/>
  <c r="X8852" i="1"/>
  <c r="W8852" i="1"/>
  <c r="S8852" i="1"/>
  <c r="X8851" i="1"/>
  <c r="W8851" i="1"/>
  <c r="S8851" i="1"/>
  <c r="X8850" i="1"/>
  <c r="W8850" i="1"/>
  <c r="S8850" i="1"/>
  <c r="X8849" i="1"/>
  <c r="W8849" i="1"/>
  <c r="S8849" i="1"/>
  <c r="X8848" i="1"/>
  <c r="W8848" i="1"/>
  <c r="S8848" i="1"/>
  <c r="X8847" i="1"/>
  <c r="W8847" i="1"/>
  <c r="S8847" i="1"/>
  <c r="X8846" i="1"/>
  <c r="W8846" i="1"/>
  <c r="S8846" i="1"/>
  <c r="X8845" i="1"/>
  <c r="W8845" i="1"/>
  <c r="S8845" i="1"/>
  <c r="X8844" i="1"/>
  <c r="W8844" i="1"/>
  <c r="S8844" i="1"/>
  <c r="X8843" i="1"/>
  <c r="W8843" i="1"/>
  <c r="S8843" i="1"/>
  <c r="X8842" i="1"/>
  <c r="W8842" i="1"/>
  <c r="S8842" i="1"/>
  <c r="X8841" i="1"/>
  <c r="W8841" i="1"/>
  <c r="S8841" i="1"/>
  <c r="X8840" i="1"/>
  <c r="W8840" i="1"/>
  <c r="S8840" i="1"/>
  <c r="X8839" i="1"/>
  <c r="W8839" i="1"/>
  <c r="S8839" i="1"/>
  <c r="X8838" i="1"/>
  <c r="W8838" i="1"/>
  <c r="S8838" i="1"/>
  <c r="X8837" i="1"/>
  <c r="W8837" i="1"/>
  <c r="S8837" i="1"/>
  <c r="X8836" i="1"/>
  <c r="W8836" i="1"/>
  <c r="S8836" i="1"/>
  <c r="X8835" i="1"/>
  <c r="W8835" i="1"/>
  <c r="S8835" i="1"/>
  <c r="X8834" i="1"/>
  <c r="W8834" i="1"/>
  <c r="S8834" i="1"/>
  <c r="X8833" i="1"/>
  <c r="W8833" i="1"/>
  <c r="S8833" i="1"/>
  <c r="X8832" i="1"/>
  <c r="W8832" i="1"/>
  <c r="S8832" i="1"/>
  <c r="X8831" i="1"/>
  <c r="W8831" i="1"/>
  <c r="S8831" i="1"/>
  <c r="X8830" i="1"/>
  <c r="W8830" i="1"/>
  <c r="S8830" i="1"/>
  <c r="X8829" i="1"/>
  <c r="W8829" i="1"/>
  <c r="S8829" i="1"/>
  <c r="X8828" i="1"/>
  <c r="W8828" i="1"/>
  <c r="S8828" i="1"/>
  <c r="X8827" i="1"/>
  <c r="W8827" i="1"/>
  <c r="S8827" i="1"/>
  <c r="X8826" i="1"/>
  <c r="W8826" i="1"/>
  <c r="S8826" i="1"/>
  <c r="X8825" i="1"/>
  <c r="W8825" i="1"/>
  <c r="S8825" i="1"/>
  <c r="X8824" i="1"/>
  <c r="W8824" i="1"/>
  <c r="S8824" i="1"/>
  <c r="X8823" i="1"/>
  <c r="W8823" i="1"/>
  <c r="S8823" i="1"/>
  <c r="X8822" i="1"/>
  <c r="W8822" i="1"/>
  <c r="S8822" i="1"/>
  <c r="X8821" i="1"/>
  <c r="W8821" i="1"/>
  <c r="S8821" i="1"/>
  <c r="X8820" i="1"/>
  <c r="W8820" i="1"/>
  <c r="S8820" i="1"/>
  <c r="X8819" i="1"/>
  <c r="W8819" i="1"/>
  <c r="S8819" i="1"/>
  <c r="X8818" i="1"/>
  <c r="W8818" i="1"/>
  <c r="S8818" i="1"/>
  <c r="X8817" i="1"/>
  <c r="W8817" i="1"/>
  <c r="S8817" i="1"/>
  <c r="X8816" i="1"/>
  <c r="W8816" i="1"/>
  <c r="S8816" i="1"/>
  <c r="X8815" i="1"/>
  <c r="W8815" i="1"/>
  <c r="S8815" i="1"/>
  <c r="X8814" i="1"/>
  <c r="W8814" i="1"/>
  <c r="S8814" i="1"/>
  <c r="X8813" i="1"/>
  <c r="W8813" i="1"/>
  <c r="S8813" i="1"/>
  <c r="X8812" i="1"/>
  <c r="W8812" i="1"/>
  <c r="S8812" i="1"/>
  <c r="X8811" i="1"/>
  <c r="W8811" i="1"/>
  <c r="S8811" i="1"/>
  <c r="X8810" i="1"/>
  <c r="W8810" i="1"/>
  <c r="S8810" i="1"/>
  <c r="X8809" i="1"/>
  <c r="W8809" i="1"/>
  <c r="S8809" i="1"/>
  <c r="X8808" i="1"/>
  <c r="W8808" i="1"/>
  <c r="S8808" i="1"/>
  <c r="X8807" i="1"/>
  <c r="W8807" i="1"/>
  <c r="S8807" i="1"/>
  <c r="X8806" i="1"/>
  <c r="W8806" i="1"/>
  <c r="S8806" i="1"/>
  <c r="X8805" i="1"/>
  <c r="W8805" i="1"/>
  <c r="S8805" i="1"/>
  <c r="X8804" i="1"/>
  <c r="W8804" i="1"/>
  <c r="S8804" i="1"/>
  <c r="X8803" i="1"/>
  <c r="W8803" i="1"/>
  <c r="S8803" i="1"/>
  <c r="X8802" i="1"/>
  <c r="W8802" i="1"/>
  <c r="S8802" i="1"/>
  <c r="X8801" i="1"/>
  <c r="W8801" i="1"/>
  <c r="S8801" i="1"/>
  <c r="X8800" i="1"/>
  <c r="W8800" i="1"/>
  <c r="S8800" i="1"/>
  <c r="X8799" i="1"/>
  <c r="W8799" i="1"/>
  <c r="S8799" i="1"/>
  <c r="X8798" i="1"/>
  <c r="W8798" i="1"/>
  <c r="S8798" i="1"/>
  <c r="X8797" i="1"/>
  <c r="W8797" i="1"/>
  <c r="S8797" i="1"/>
  <c r="X8796" i="1"/>
  <c r="W8796" i="1"/>
  <c r="S8796" i="1"/>
  <c r="X8795" i="1"/>
  <c r="W8795" i="1"/>
  <c r="S8795" i="1"/>
  <c r="X8794" i="1"/>
  <c r="W8794" i="1"/>
  <c r="S8794" i="1"/>
  <c r="X8793" i="1"/>
  <c r="W8793" i="1"/>
  <c r="S8793" i="1"/>
  <c r="X8792" i="1"/>
  <c r="W8792" i="1"/>
  <c r="S8792" i="1"/>
  <c r="X8791" i="1"/>
  <c r="W8791" i="1"/>
  <c r="S8791" i="1"/>
  <c r="X8790" i="1"/>
  <c r="W8790" i="1"/>
  <c r="S8790" i="1"/>
  <c r="X8789" i="1"/>
  <c r="W8789" i="1"/>
  <c r="S8789" i="1"/>
  <c r="X8788" i="1"/>
  <c r="W8788" i="1"/>
  <c r="S8788" i="1"/>
  <c r="X8787" i="1"/>
  <c r="W8787" i="1"/>
  <c r="S8787" i="1"/>
  <c r="X8786" i="1"/>
  <c r="W8786" i="1"/>
  <c r="S8786" i="1"/>
  <c r="X8785" i="1"/>
  <c r="W8785" i="1"/>
  <c r="S8785" i="1"/>
  <c r="X8784" i="1"/>
  <c r="W8784" i="1"/>
  <c r="S8784" i="1"/>
  <c r="X8783" i="1"/>
  <c r="W8783" i="1"/>
  <c r="S8783" i="1"/>
  <c r="X8782" i="1"/>
  <c r="W8782" i="1"/>
  <c r="S8782" i="1"/>
  <c r="X8781" i="1"/>
  <c r="W8781" i="1"/>
  <c r="S8781" i="1"/>
  <c r="X8780" i="1"/>
  <c r="W8780" i="1"/>
  <c r="S8780" i="1"/>
  <c r="X8779" i="1"/>
  <c r="W8779" i="1"/>
  <c r="S8779" i="1"/>
  <c r="X8778" i="1"/>
  <c r="W8778" i="1"/>
  <c r="S8778" i="1"/>
  <c r="X8777" i="1"/>
  <c r="W8777" i="1"/>
  <c r="S8777" i="1"/>
  <c r="X8776" i="1"/>
  <c r="W8776" i="1"/>
  <c r="S8776" i="1"/>
  <c r="X8775" i="1"/>
  <c r="W8775" i="1"/>
  <c r="S8775" i="1"/>
  <c r="X8774" i="1"/>
  <c r="W8774" i="1"/>
  <c r="S8774" i="1"/>
  <c r="X8773" i="1"/>
  <c r="W8773" i="1"/>
  <c r="S8773" i="1"/>
  <c r="X8772" i="1"/>
  <c r="W8772" i="1"/>
  <c r="S8772" i="1"/>
  <c r="X8771" i="1"/>
  <c r="W8771" i="1"/>
  <c r="S8771" i="1"/>
  <c r="X8770" i="1"/>
  <c r="W8770" i="1"/>
  <c r="S8770" i="1"/>
  <c r="X8769" i="1"/>
  <c r="W8769" i="1"/>
  <c r="S8769" i="1"/>
  <c r="X8768" i="1"/>
  <c r="W8768" i="1"/>
  <c r="S8768" i="1"/>
  <c r="X8767" i="1"/>
  <c r="W8767" i="1"/>
  <c r="S8767" i="1"/>
  <c r="X8766" i="1"/>
  <c r="W8766" i="1"/>
  <c r="S8766" i="1"/>
  <c r="X8765" i="1"/>
  <c r="W8765" i="1"/>
  <c r="S8765" i="1"/>
  <c r="X8764" i="1"/>
  <c r="W8764" i="1"/>
  <c r="S8764" i="1"/>
  <c r="X8763" i="1"/>
  <c r="W8763" i="1"/>
  <c r="S8763" i="1"/>
  <c r="X8762" i="1"/>
  <c r="W8762" i="1"/>
  <c r="S8762" i="1"/>
  <c r="X8761" i="1"/>
  <c r="W8761" i="1"/>
  <c r="S8761" i="1"/>
  <c r="X8760" i="1"/>
  <c r="W8760" i="1"/>
  <c r="S8760" i="1"/>
  <c r="X8759" i="1"/>
  <c r="W8759" i="1"/>
  <c r="S8759" i="1"/>
  <c r="X8758" i="1"/>
  <c r="W8758" i="1"/>
  <c r="S8758" i="1"/>
  <c r="X8757" i="1"/>
  <c r="W8757" i="1"/>
  <c r="S8757" i="1"/>
  <c r="X8756" i="1"/>
  <c r="W8756" i="1"/>
  <c r="S8756" i="1"/>
  <c r="X8755" i="1"/>
  <c r="W8755" i="1"/>
  <c r="S8755" i="1"/>
  <c r="X8754" i="1"/>
  <c r="W8754" i="1"/>
  <c r="S8754" i="1"/>
  <c r="X8753" i="1"/>
  <c r="W8753" i="1"/>
  <c r="S8753" i="1"/>
  <c r="X8752" i="1"/>
  <c r="W8752" i="1"/>
  <c r="S8752" i="1"/>
  <c r="X8751" i="1"/>
  <c r="W8751" i="1"/>
  <c r="S8751" i="1"/>
  <c r="X8750" i="1"/>
  <c r="W8750" i="1"/>
  <c r="S8750" i="1"/>
  <c r="X8749" i="1"/>
  <c r="W8749" i="1"/>
  <c r="S8749" i="1"/>
  <c r="X8748" i="1"/>
  <c r="W8748" i="1"/>
  <c r="S8748" i="1"/>
  <c r="X8747" i="1"/>
  <c r="W8747" i="1"/>
  <c r="S8747" i="1"/>
  <c r="X8746" i="1"/>
  <c r="W8746" i="1"/>
  <c r="S8746" i="1"/>
  <c r="X8745" i="1"/>
  <c r="W8745" i="1"/>
  <c r="S8745" i="1"/>
  <c r="X8744" i="1"/>
  <c r="W8744" i="1"/>
  <c r="S8744" i="1"/>
  <c r="X8743" i="1"/>
  <c r="W8743" i="1"/>
  <c r="S8743" i="1"/>
  <c r="X8742" i="1"/>
  <c r="W8742" i="1"/>
  <c r="S8742" i="1"/>
  <c r="X8741" i="1"/>
  <c r="W8741" i="1"/>
  <c r="S8741" i="1"/>
  <c r="X8740" i="1"/>
  <c r="W8740" i="1"/>
  <c r="S8740" i="1"/>
  <c r="X8739" i="1"/>
  <c r="W8739" i="1"/>
  <c r="S8739" i="1"/>
  <c r="X8738" i="1"/>
  <c r="W8738" i="1"/>
  <c r="S8738" i="1"/>
  <c r="X8737" i="1"/>
  <c r="W8737" i="1"/>
  <c r="S8737" i="1"/>
  <c r="X8736" i="1"/>
  <c r="W8736" i="1"/>
  <c r="S8736" i="1"/>
  <c r="X8735" i="1"/>
  <c r="W8735" i="1"/>
  <c r="S8735" i="1"/>
  <c r="X8734" i="1"/>
  <c r="W8734" i="1"/>
  <c r="S8734" i="1"/>
  <c r="X8733" i="1"/>
  <c r="W8733" i="1"/>
  <c r="S8733" i="1"/>
  <c r="X8732" i="1"/>
  <c r="W8732" i="1"/>
  <c r="S8732" i="1"/>
  <c r="X8731" i="1"/>
  <c r="W8731" i="1"/>
  <c r="S8731" i="1"/>
  <c r="X8730" i="1"/>
  <c r="W8730" i="1"/>
  <c r="S8730" i="1"/>
  <c r="X8729" i="1"/>
  <c r="W8729" i="1"/>
  <c r="S8729" i="1"/>
  <c r="X8728" i="1"/>
  <c r="W8728" i="1"/>
  <c r="S8728" i="1"/>
  <c r="X8727" i="1"/>
  <c r="W8727" i="1"/>
  <c r="S8727" i="1"/>
  <c r="X8726" i="1"/>
  <c r="W8726" i="1"/>
  <c r="S8726" i="1"/>
  <c r="X8725" i="1"/>
  <c r="W8725" i="1"/>
  <c r="S8725" i="1"/>
  <c r="X8724" i="1"/>
  <c r="W8724" i="1"/>
  <c r="S8724" i="1"/>
  <c r="X8723" i="1"/>
  <c r="W8723" i="1"/>
  <c r="S8723" i="1"/>
  <c r="X8722" i="1"/>
  <c r="W8722" i="1"/>
  <c r="S8722" i="1"/>
  <c r="X8721" i="1"/>
  <c r="W8721" i="1"/>
  <c r="S8721" i="1"/>
  <c r="X8720" i="1"/>
  <c r="W8720" i="1"/>
  <c r="S8720" i="1"/>
  <c r="X8719" i="1"/>
  <c r="W8719" i="1"/>
  <c r="S8719" i="1"/>
  <c r="X8718" i="1"/>
  <c r="W8718" i="1"/>
  <c r="S8718" i="1"/>
  <c r="X8717" i="1"/>
  <c r="W8717" i="1"/>
  <c r="S8717" i="1"/>
  <c r="X8716" i="1"/>
  <c r="W8716" i="1"/>
  <c r="S8716" i="1"/>
  <c r="X8715" i="1"/>
  <c r="W8715" i="1"/>
  <c r="S8715" i="1"/>
  <c r="X8714" i="1"/>
  <c r="W8714" i="1"/>
  <c r="S8714" i="1"/>
  <c r="X8713" i="1"/>
  <c r="W8713" i="1"/>
  <c r="S8713" i="1"/>
  <c r="X8712" i="1"/>
  <c r="W8712" i="1"/>
  <c r="S8712" i="1"/>
  <c r="X8711" i="1"/>
  <c r="W8711" i="1"/>
  <c r="S8711" i="1"/>
  <c r="X8710" i="1"/>
  <c r="W8710" i="1"/>
  <c r="S8710" i="1"/>
  <c r="X8709" i="1"/>
  <c r="W8709" i="1"/>
  <c r="S8709" i="1"/>
  <c r="X8708" i="1"/>
  <c r="W8708" i="1"/>
  <c r="S8708" i="1"/>
  <c r="X8707" i="1"/>
  <c r="W8707" i="1"/>
  <c r="S8707" i="1"/>
  <c r="X8706" i="1"/>
  <c r="W8706" i="1"/>
  <c r="S8706" i="1"/>
  <c r="X8705" i="1"/>
  <c r="W8705" i="1"/>
  <c r="S8705" i="1"/>
  <c r="X8704" i="1"/>
  <c r="W8704" i="1"/>
  <c r="S8704" i="1"/>
  <c r="X8703" i="1"/>
  <c r="W8703" i="1"/>
  <c r="S8703" i="1"/>
  <c r="X8702" i="1"/>
  <c r="W8702" i="1"/>
  <c r="S8702" i="1"/>
  <c r="X8701" i="1"/>
  <c r="W8701" i="1"/>
  <c r="S8701" i="1"/>
  <c r="X8700" i="1"/>
  <c r="W8700" i="1"/>
  <c r="S8700" i="1"/>
  <c r="X8699" i="1"/>
  <c r="W8699" i="1"/>
  <c r="S8699" i="1"/>
  <c r="X8698" i="1"/>
  <c r="W8698" i="1"/>
  <c r="S8698" i="1"/>
  <c r="X8697" i="1"/>
  <c r="W8697" i="1"/>
  <c r="S8697" i="1"/>
  <c r="X8696" i="1"/>
  <c r="W8696" i="1"/>
  <c r="S8696" i="1"/>
  <c r="X8695" i="1"/>
  <c r="W8695" i="1"/>
  <c r="S8695" i="1"/>
  <c r="X8694" i="1"/>
  <c r="W8694" i="1"/>
  <c r="S8694" i="1"/>
  <c r="X8693" i="1"/>
  <c r="W8693" i="1"/>
  <c r="S8693" i="1"/>
  <c r="X8692" i="1"/>
  <c r="W8692" i="1"/>
  <c r="S8692" i="1"/>
  <c r="X8691" i="1"/>
  <c r="W8691" i="1"/>
  <c r="S8691" i="1"/>
  <c r="X8690" i="1"/>
  <c r="W8690" i="1"/>
  <c r="S8690" i="1"/>
  <c r="X8689" i="1"/>
  <c r="W8689" i="1"/>
  <c r="S8689" i="1"/>
  <c r="X8688" i="1"/>
  <c r="W8688" i="1"/>
  <c r="S8688" i="1"/>
  <c r="X8687" i="1"/>
  <c r="W8687" i="1"/>
  <c r="S8687" i="1"/>
  <c r="X8686" i="1"/>
  <c r="W8686" i="1"/>
  <c r="S8686" i="1"/>
  <c r="X8685" i="1"/>
  <c r="W8685" i="1"/>
  <c r="S8685" i="1"/>
  <c r="X8684" i="1"/>
  <c r="W8684" i="1"/>
  <c r="S8684" i="1"/>
  <c r="X8683" i="1"/>
  <c r="W8683" i="1"/>
  <c r="S8683" i="1"/>
  <c r="X8682" i="1"/>
  <c r="W8682" i="1"/>
  <c r="S8682" i="1"/>
  <c r="X8681" i="1"/>
  <c r="W8681" i="1"/>
  <c r="S8681" i="1"/>
  <c r="X8680" i="1"/>
  <c r="W8680" i="1"/>
  <c r="S8680" i="1"/>
  <c r="X8679" i="1"/>
  <c r="W8679" i="1"/>
  <c r="S8679" i="1"/>
  <c r="X8678" i="1"/>
  <c r="W8678" i="1"/>
  <c r="S8678" i="1"/>
  <c r="X8677" i="1"/>
  <c r="W8677" i="1"/>
  <c r="S8677" i="1"/>
  <c r="X8676" i="1"/>
  <c r="W8676" i="1"/>
  <c r="S8676" i="1"/>
  <c r="X8675" i="1"/>
  <c r="W8675" i="1"/>
  <c r="S8675" i="1"/>
  <c r="X8674" i="1"/>
  <c r="W8674" i="1"/>
  <c r="S8674" i="1"/>
  <c r="X8673" i="1"/>
  <c r="W8673" i="1"/>
  <c r="S8673" i="1"/>
  <c r="X8672" i="1"/>
  <c r="W8672" i="1"/>
  <c r="S8672" i="1"/>
  <c r="X8671" i="1"/>
  <c r="W8671" i="1"/>
  <c r="S8671" i="1"/>
  <c r="X8670" i="1"/>
  <c r="W8670" i="1"/>
  <c r="S8670" i="1"/>
  <c r="X8669" i="1"/>
  <c r="W8669" i="1"/>
  <c r="S8669" i="1"/>
  <c r="X8668" i="1"/>
  <c r="W8668" i="1"/>
  <c r="S8668" i="1"/>
  <c r="X8667" i="1"/>
  <c r="W8667" i="1"/>
  <c r="S8667" i="1"/>
  <c r="X8666" i="1"/>
  <c r="W8666" i="1"/>
  <c r="S8666" i="1"/>
  <c r="X8665" i="1"/>
  <c r="W8665" i="1"/>
  <c r="S8665" i="1"/>
  <c r="X8664" i="1"/>
  <c r="W8664" i="1"/>
  <c r="S8664" i="1"/>
  <c r="X8663" i="1"/>
  <c r="W8663" i="1"/>
  <c r="S8663" i="1"/>
  <c r="X8662" i="1"/>
  <c r="W8662" i="1"/>
  <c r="S8662" i="1"/>
  <c r="X8661" i="1"/>
  <c r="W8661" i="1"/>
  <c r="S8661" i="1"/>
  <c r="X8660" i="1"/>
  <c r="W8660" i="1"/>
  <c r="S8660" i="1"/>
  <c r="X8659" i="1"/>
  <c r="W8659" i="1"/>
  <c r="S8659" i="1"/>
  <c r="X8658" i="1"/>
  <c r="W8658" i="1"/>
  <c r="S8658" i="1"/>
  <c r="X8657" i="1"/>
  <c r="W8657" i="1"/>
  <c r="S8657" i="1"/>
  <c r="X8656" i="1"/>
  <c r="W8656" i="1"/>
  <c r="S8656" i="1"/>
  <c r="X8655" i="1"/>
  <c r="W8655" i="1"/>
  <c r="S8655" i="1"/>
  <c r="X8654" i="1"/>
  <c r="W8654" i="1"/>
  <c r="S8654" i="1"/>
  <c r="X8653" i="1"/>
  <c r="W8653" i="1"/>
  <c r="S8653" i="1"/>
  <c r="X8652" i="1"/>
  <c r="W8652" i="1"/>
  <c r="S8652" i="1"/>
  <c r="X8651" i="1"/>
  <c r="W8651" i="1"/>
  <c r="S8651" i="1"/>
  <c r="X8650" i="1"/>
  <c r="W8650" i="1"/>
  <c r="S8650" i="1"/>
  <c r="X8649" i="1"/>
  <c r="W8649" i="1"/>
  <c r="S8649" i="1"/>
  <c r="X8648" i="1"/>
  <c r="W8648" i="1"/>
  <c r="S8648" i="1"/>
  <c r="X8647" i="1"/>
  <c r="W8647" i="1"/>
  <c r="S8647" i="1"/>
  <c r="X8646" i="1"/>
  <c r="W8646" i="1"/>
  <c r="S8646" i="1"/>
  <c r="X8645" i="1"/>
  <c r="W8645" i="1"/>
  <c r="S8645" i="1"/>
  <c r="X8644" i="1"/>
  <c r="W8644" i="1"/>
  <c r="S8644" i="1"/>
  <c r="X8643" i="1"/>
  <c r="W8643" i="1"/>
  <c r="S8643" i="1"/>
  <c r="X8642" i="1"/>
  <c r="W8642" i="1"/>
  <c r="S8642" i="1"/>
  <c r="X8641" i="1"/>
  <c r="W8641" i="1"/>
  <c r="S8641" i="1"/>
  <c r="X8640" i="1"/>
  <c r="W8640" i="1"/>
  <c r="S8640" i="1"/>
  <c r="X8639" i="1"/>
  <c r="W8639" i="1"/>
  <c r="S8639" i="1"/>
  <c r="X8638" i="1"/>
  <c r="W8638" i="1"/>
  <c r="S8638" i="1"/>
  <c r="X8637" i="1"/>
  <c r="W8637" i="1"/>
  <c r="S8637" i="1"/>
  <c r="X8636" i="1"/>
  <c r="W8636" i="1"/>
  <c r="S8636" i="1"/>
  <c r="X8635" i="1"/>
  <c r="W8635" i="1"/>
  <c r="S8635" i="1"/>
  <c r="X8634" i="1"/>
  <c r="W8634" i="1"/>
  <c r="S8634" i="1"/>
  <c r="X8633" i="1"/>
  <c r="W8633" i="1"/>
  <c r="S8633" i="1"/>
  <c r="X8632" i="1"/>
  <c r="W8632" i="1"/>
  <c r="S8632" i="1"/>
  <c r="X8631" i="1"/>
  <c r="W8631" i="1"/>
  <c r="S8631" i="1"/>
  <c r="X8630" i="1"/>
  <c r="W8630" i="1"/>
  <c r="S8630" i="1"/>
  <c r="X8629" i="1"/>
  <c r="W8629" i="1"/>
  <c r="S8629" i="1"/>
  <c r="X8628" i="1"/>
  <c r="W8628" i="1"/>
  <c r="S8628" i="1"/>
  <c r="X8627" i="1"/>
  <c r="W8627" i="1"/>
  <c r="S8627" i="1"/>
  <c r="X8626" i="1"/>
  <c r="W8626" i="1"/>
  <c r="S8626" i="1"/>
  <c r="X8625" i="1"/>
  <c r="W8625" i="1"/>
  <c r="S8625" i="1"/>
  <c r="X8624" i="1"/>
  <c r="W8624" i="1"/>
  <c r="S8624" i="1"/>
  <c r="X8623" i="1"/>
  <c r="W8623" i="1"/>
  <c r="S8623" i="1"/>
  <c r="X8622" i="1"/>
  <c r="W8622" i="1"/>
  <c r="S8622" i="1"/>
  <c r="X8621" i="1"/>
  <c r="W8621" i="1"/>
  <c r="S8621" i="1"/>
  <c r="X8620" i="1"/>
  <c r="W8620" i="1"/>
  <c r="S8620" i="1"/>
  <c r="X8619" i="1"/>
  <c r="W8619" i="1"/>
  <c r="S8619" i="1"/>
  <c r="X8618" i="1"/>
  <c r="W8618" i="1"/>
  <c r="S8618" i="1"/>
  <c r="X8617" i="1"/>
  <c r="W8617" i="1"/>
  <c r="S8617" i="1"/>
  <c r="X8616" i="1"/>
  <c r="W8616" i="1"/>
  <c r="S8616" i="1"/>
  <c r="X8615" i="1"/>
  <c r="W8615" i="1"/>
  <c r="S8615" i="1"/>
  <c r="X8614" i="1"/>
  <c r="W8614" i="1"/>
  <c r="S8614" i="1"/>
  <c r="X8613" i="1"/>
  <c r="W8613" i="1"/>
  <c r="S8613" i="1"/>
  <c r="X8612" i="1"/>
  <c r="W8612" i="1"/>
  <c r="S8612" i="1"/>
  <c r="X8611" i="1"/>
  <c r="W8611" i="1"/>
  <c r="S8611" i="1"/>
  <c r="X8610" i="1"/>
  <c r="W8610" i="1"/>
  <c r="S8610" i="1"/>
  <c r="X8609" i="1"/>
  <c r="W8609" i="1"/>
  <c r="S8609" i="1"/>
  <c r="X8608" i="1"/>
  <c r="W8608" i="1"/>
  <c r="S8608" i="1"/>
  <c r="X8607" i="1"/>
  <c r="W8607" i="1"/>
  <c r="S8607" i="1"/>
  <c r="X8606" i="1"/>
  <c r="W8606" i="1"/>
  <c r="S8606" i="1"/>
  <c r="X8605" i="1"/>
  <c r="W8605" i="1"/>
  <c r="S8605" i="1"/>
  <c r="X8604" i="1"/>
  <c r="W8604" i="1"/>
  <c r="S8604" i="1"/>
  <c r="X8603" i="1"/>
  <c r="W8603" i="1"/>
  <c r="S8603" i="1"/>
  <c r="X8602" i="1"/>
  <c r="W8602" i="1"/>
  <c r="S8602" i="1"/>
  <c r="X8601" i="1"/>
  <c r="W8601" i="1"/>
  <c r="S8601" i="1"/>
  <c r="X8600" i="1"/>
  <c r="W8600" i="1"/>
  <c r="S8600" i="1"/>
  <c r="X8599" i="1"/>
  <c r="W8599" i="1"/>
  <c r="S8599" i="1"/>
  <c r="X8598" i="1"/>
  <c r="W8598" i="1"/>
  <c r="S8598" i="1"/>
  <c r="X8597" i="1"/>
  <c r="W8597" i="1"/>
  <c r="S8597" i="1"/>
  <c r="X8596" i="1"/>
  <c r="W8596" i="1"/>
  <c r="S8596" i="1"/>
  <c r="X8595" i="1"/>
  <c r="W8595" i="1"/>
  <c r="S8595" i="1"/>
  <c r="X8594" i="1"/>
  <c r="W8594" i="1"/>
  <c r="S8594" i="1"/>
  <c r="X8593" i="1"/>
  <c r="W8593" i="1"/>
  <c r="S8593" i="1"/>
  <c r="X8592" i="1"/>
  <c r="W8592" i="1"/>
  <c r="S8592" i="1"/>
  <c r="X8591" i="1"/>
  <c r="W8591" i="1"/>
  <c r="S8591" i="1"/>
  <c r="X8590" i="1"/>
  <c r="W8590" i="1"/>
  <c r="S8590" i="1"/>
  <c r="X8589" i="1"/>
  <c r="W8589" i="1"/>
  <c r="S8589" i="1"/>
  <c r="X8588" i="1"/>
  <c r="W8588" i="1"/>
  <c r="S8588" i="1"/>
  <c r="X8587" i="1"/>
  <c r="W8587" i="1"/>
  <c r="S8587" i="1"/>
  <c r="X8586" i="1"/>
  <c r="W8586" i="1"/>
  <c r="S8586" i="1"/>
  <c r="X8585" i="1"/>
  <c r="W8585" i="1"/>
  <c r="S8585" i="1"/>
  <c r="X8584" i="1"/>
  <c r="W8584" i="1"/>
  <c r="S8584" i="1"/>
  <c r="X8583" i="1"/>
  <c r="W8583" i="1"/>
  <c r="S8583" i="1"/>
  <c r="X8582" i="1"/>
  <c r="W8582" i="1"/>
  <c r="S8582" i="1"/>
  <c r="X8581" i="1"/>
  <c r="W8581" i="1"/>
  <c r="S8581" i="1"/>
  <c r="X8580" i="1"/>
  <c r="W8580" i="1"/>
  <c r="S8580" i="1"/>
  <c r="X8579" i="1"/>
  <c r="W8579" i="1"/>
  <c r="S8579" i="1"/>
  <c r="X8578" i="1"/>
  <c r="W8578" i="1"/>
  <c r="S8578" i="1"/>
  <c r="X8577" i="1"/>
  <c r="W8577" i="1"/>
  <c r="S8577" i="1"/>
  <c r="X8576" i="1"/>
  <c r="W8576" i="1"/>
  <c r="S8576" i="1"/>
  <c r="X8575" i="1"/>
  <c r="W8575" i="1"/>
  <c r="S8575" i="1"/>
  <c r="X8574" i="1"/>
  <c r="W8574" i="1"/>
  <c r="S8574" i="1"/>
  <c r="X8573" i="1"/>
  <c r="W8573" i="1"/>
  <c r="S8573" i="1"/>
  <c r="X8572" i="1"/>
  <c r="W8572" i="1"/>
  <c r="S8572" i="1"/>
  <c r="X8571" i="1"/>
  <c r="W8571" i="1"/>
  <c r="S8571" i="1"/>
  <c r="X8570" i="1"/>
  <c r="W8570" i="1"/>
  <c r="S8570" i="1"/>
  <c r="X8569" i="1"/>
  <c r="W8569" i="1"/>
  <c r="S8569" i="1"/>
  <c r="X8568" i="1"/>
  <c r="W8568" i="1"/>
  <c r="S8568" i="1"/>
  <c r="X8567" i="1"/>
  <c r="W8567" i="1"/>
  <c r="S8567" i="1"/>
  <c r="X8566" i="1"/>
  <c r="W8566" i="1"/>
  <c r="S8566" i="1"/>
  <c r="X8565" i="1"/>
  <c r="W8565" i="1"/>
  <c r="S8565" i="1"/>
  <c r="X8564" i="1"/>
  <c r="W8564" i="1"/>
  <c r="S8564" i="1"/>
  <c r="X8563" i="1"/>
  <c r="W8563" i="1"/>
  <c r="S8563" i="1"/>
  <c r="X8562" i="1"/>
  <c r="W8562" i="1"/>
  <c r="S8562" i="1"/>
  <c r="X8561" i="1"/>
  <c r="W8561" i="1"/>
  <c r="S8561" i="1"/>
  <c r="X8560" i="1"/>
  <c r="W8560" i="1"/>
  <c r="S8560" i="1"/>
  <c r="X8559" i="1"/>
  <c r="W8559" i="1"/>
  <c r="S8559" i="1"/>
  <c r="X8558" i="1"/>
  <c r="W8558" i="1"/>
  <c r="S8558" i="1"/>
  <c r="X8557" i="1"/>
  <c r="W8557" i="1"/>
  <c r="S8557" i="1"/>
  <c r="X8556" i="1"/>
  <c r="W8556" i="1"/>
  <c r="S8556" i="1"/>
  <c r="X8555" i="1"/>
  <c r="W8555" i="1"/>
  <c r="S8555" i="1"/>
  <c r="X8554" i="1"/>
  <c r="W8554" i="1"/>
  <c r="S8554" i="1"/>
  <c r="X8553" i="1"/>
  <c r="W8553" i="1"/>
  <c r="S8553" i="1"/>
  <c r="X8552" i="1"/>
  <c r="W8552" i="1"/>
  <c r="S8552" i="1"/>
  <c r="X8551" i="1"/>
  <c r="W8551" i="1"/>
  <c r="S8551" i="1"/>
  <c r="X8550" i="1"/>
  <c r="W8550" i="1"/>
  <c r="S8550" i="1"/>
  <c r="X8549" i="1"/>
  <c r="W8549" i="1"/>
  <c r="S8549" i="1"/>
  <c r="X8548" i="1"/>
  <c r="W8548" i="1"/>
  <c r="S8548" i="1"/>
  <c r="X8547" i="1"/>
  <c r="W8547" i="1"/>
  <c r="S8547" i="1"/>
  <c r="X8546" i="1"/>
  <c r="W8546" i="1"/>
  <c r="S8546" i="1"/>
  <c r="X8545" i="1"/>
  <c r="W8545" i="1"/>
  <c r="S8545" i="1"/>
  <c r="X8544" i="1"/>
  <c r="W8544" i="1"/>
  <c r="S8544" i="1"/>
  <c r="X8543" i="1"/>
  <c r="W8543" i="1"/>
  <c r="S8543" i="1"/>
  <c r="X8542" i="1"/>
  <c r="W8542" i="1"/>
  <c r="S8542" i="1"/>
  <c r="X8541" i="1"/>
  <c r="W8541" i="1"/>
  <c r="S8541" i="1"/>
  <c r="X8540" i="1"/>
  <c r="W8540" i="1"/>
  <c r="S8540" i="1"/>
  <c r="X8539" i="1"/>
  <c r="W8539" i="1"/>
  <c r="S8539" i="1"/>
  <c r="X8538" i="1"/>
  <c r="W8538" i="1"/>
  <c r="S8538" i="1"/>
  <c r="X8537" i="1"/>
  <c r="W8537" i="1"/>
  <c r="S8537" i="1"/>
  <c r="X8536" i="1"/>
  <c r="W8536" i="1"/>
  <c r="S8536" i="1"/>
  <c r="X8535" i="1"/>
  <c r="W8535" i="1"/>
  <c r="S8535" i="1"/>
  <c r="X8534" i="1"/>
  <c r="W8534" i="1"/>
  <c r="S8534" i="1"/>
  <c r="X8533" i="1"/>
  <c r="W8533" i="1"/>
  <c r="S8533" i="1"/>
  <c r="X8532" i="1"/>
  <c r="W8532" i="1"/>
  <c r="S8532" i="1"/>
  <c r="X8531" i="1"/>
  <c r="W8531" i="1"/>
  <c r="S8531" i="1"/>
  <c r="X8530" i="1"/>
  <c r="W8530" i="1"/>
  <c r="S8530" i="1"/>
  <c r="X8529" i="1"/>
  <c r="W8529" i="1"/>
  <c r="S8529" i="1"/>
  <c r="X8528" i="1"/>
  <c r="W8528" i="1"/>
  <c r="S8528" i="1"/>
  <c r="X8527" i="1"/>
  <c r="W8527" i="1"/>
  <c r="S8527" i="1"/>
  <c r="X8526" i="1"/>
  <c r="W8526" i="1"/>
  <c r="S8526" i="1"/>
  <c r="X8525" i="1"/>
  <c r="W8525" i="1"/>
  <c r="S8525" i="1"/>
  <c r="X8524" i="1"/>
  <c r="W8524" i="1"/>
  <c r="S8524" i="1"/>
  <c r="X8523" i="1"/>
  <c r="W8523" i="1"/>
  <c r="S8523" i="1"/>
  <c r="X8522" i="1"/>
  <c r="W8522" i="1"/>
  <c r="S8522" i="1"/>
  <c r="X8521" i="1"/>
  <c r="W8521" i="1"/>
  <c r="S8521" i="1"/>
  <c r="X8520" i="1"/>
  <c r="W8520" i="1"/>
  <c r="S8520" i="1"/>
  <c r="X8519" i="1"/>
  <c r="W8519" i="1"/>
  <c r="S8519" i="1"/>
  <c r="X8518" i="1"/>
  <c r="W8518" i="1"/>
  <c r="S8518" i="1"/>
  <c r="X8517" i="1"/>
  <c r="W8517" i="1"/>
  <c r="S8517" i="1"/>
  <c r="X8516" i="1"/>
  <c r="W8516" i="1"/>
  <c r="S8516" i="1"/>
  <c r="X8515" i="1"/>
  <c r="W8515" i="1"/>
  <c r="S8515" i="1"/>
  <c r="X8514" i="1"/>
  <c r="W8514" i="1"/>
  <c r="S8514" i="1"/>
  <c r="X8513" i="1"/>
  <c r="W8513" i="1"/>
  <c r="S8513" i="1"/>
  <c r="X8512" i="1"/>
  <c r="W8512" i="1"/>
  <c r="S8512" i="1"/>
  <c r="X8511" i="1"/>
  <c r="W8511" i="1"/>
  <c r="S8511" i="1"/>
  <c r="X8510" i="1"/>
  <c r="W8510" i="1"/>
  <c r="S8510" i="1"/>
  <c r="X8509" i="1"/>
  <c r="W8509" i="1"/>
  <c r="S8509" i="1"/>
  <c r="X8508" i="1"/>
  <c r="W8508" i="1"/>
  <c r="S8508" i="1"/>
  <c r="X8507" i="1"/>
  <c r="W8507" i="1"/>
  <c r="S8507" i="1"/>
  <c r="X8506" i="1"/>
  <c r="W8506" i="1"/>
  <c r="S8506" i="1"/>
  <c r="X8505" i="1"/>
  <c r="W8505" i="1"/>
  <c r="S8505" i="1"/>
  <c r="X8504" i="1"/>
  <c r="W8504" i="1"/>
  <c r="S8504" i="1"/>
  <c r="X8503" i="1"/>
  <c r="W8503" i="1"/>
  <c r="S8503" i="1"/>
  <c r="X8502" i="1"/>
  <c r="W8502" i="1"/>
  <c r="S8502" i="1"/>
  <c r="X8501" i="1"/>
  <c r="W8501" i="1"/>
  <c r="S8501" i="1"/>
  <c r="X8500" i="1"/>
  <c r="W8500" i="1"/>
  <c r="S8500" i="1"/>
  <c r="X8499" i="1"/>
  <c r="W8499" i="1"/>
  <c r="S8499" i="1"/>
  <c r="X8498" i="1"/>
  <c r="W8498" i="1"/>
  <c r="S8498" i="1"/>
  <c r="X8497" i="1"/>
  <c r="W8497" i="1"/>
  <c r="S8497" i="1"/>
  <c r="X8496" i="1"/>
  <c r="W8496" i="1"/>
  <c r="S8496" i="1"/>
  <c r="X8495" i="1"/>
  <c r="W8495" i="1"/>
  <c r="S8495" i="1"/>
  <c r="X8494" i="1"/>
  <c r="W8494" i="1"/>
  <c r="S8494" i="1"/>
  <c r="X8493" i="1"/>
  <c r="W8493" i="1"/>
  <c r="S8493" i="1"/>
  <c r="X8492" i="1"/>
  <c r="W8492" i="1"/>
  <c r="S8492" i="1"/>
  <c r="X8491" i="1"/>
  <c r="W8491" i="1"/>
  <c r="S8491" i="1"/>
  <c r="X8490" i="1"/>
  <c r="W8490" i="1"/>
  <c r="S8490" i="1"/>
  <c r="X8489" i="1"/>
  <c r="W8489" i="1"/>
  <c r="S8489" i="1"/>
  <c r="X8488" i="1"/>
  <c r="W8488" i="1"/>
  <c r="S8488" i="1"/>
  <c r="X8487" i="1"/>
  <c r="W8487" i="1"/>
  <c r="S8487" i="1"/>
  <c r="X8486" i="1"/>
  <c r="W8486" i="1"/>
  <c r="S8486" i="1"/>
  <c r="X8485" i="1"/>
  <c r="W8485" i="1"/>
  <c r="S8485" i="1"/>
  <c r="X8484" i="1"/>
  <c r="W8484" i="1"/>
  <c r="S8484" i="1"/>
  <c r="X8483" i="1"/>
  <c r="W8483" i="1"/>
  <c r="S8483" i="1"/>
  <c r="X8482" i="1"/>
  <c r="W8482" i="1"/>
  <c r="S8482" i="1"/>
  <c r="X8481" i="1"/>
  <c r="W8481" i="1"/>
  <c r="S8481" i="1"/>
  <c r="X8480" i="1"/>
  <c r="W8480" i="1"/>
  <c r="S8480" i="1"/>
  <c r="X8479" i="1"/>
  <c r="W8479" i="1"/>
  <c r="S8479" i="1"/>
  <c r="X8478" i="1"/>
  <c r="W8478" i="1"/>
  <c r="S8478" i="1"/>
  <c r="X8477" i="1"/>
  <c r="W8477" i="1"/>
  <c r="S8477" i="1"/>
  <c r="X8476" i="1"/>
  <c r="W8476" i="1"/>
  <c r="S8476" i="1"/>
  <c r="X8475" i="1"/>
  <c r="W8475" i="1"/>
  <c r="S8475" i="1"/>
  <c r="X8474" i="1"/>
  <c r="W8474" i="1"/>
  <c r="S8474" i="1"/>
  <c r="X8473" i="1"/>
  <c r="W8473" i="1"/>
  <c r="S8473" i="1"/>
  <c r="X8472" i="1"/>
  <c r="W8472" i="1"/>
  <c r="S8472" i="1"/>
  <c r="X8471" i="1"/>
  <c r="W8471" i="1"/>
  <c r="S8471" i="1"/>
  <c r="X8470" i="1"/>
  <c r="W8470" i="1"/>
  <c r="S8470" i="1"/>
  <c r="X8469" i="1"/>
  <c r="W8469" i="1"/>
  <c r="S8469" i="1"/>
  <c r="X8468" i="1"/>
  <c r="W8468" i="1"/>
  <c r="S8468" i="1"/>
  <c r="X8467" i="1"/>
  <c r="W8467" i="1"/>
  <c r="S8467" i="1"/>
  <c r="X8466" i="1"/>
  <c r="W8466" i="1"/>
  <c r="S8466" i="1"/>
  <c r="X8465" i="1"/>
  <c r="W8465" i="1"/>
  <c r="S8465" i="1"/>
  <c r="X8464" i="1"/>
  <c r="W8464" i="1"/>
  <c r="S8464" i="1"/>
  <c r="X8463" i="1"/>
  <c r="W8463" i="1"/>
  <c r="S8463" i="1"/>
  <c r="X8462" i="1"/>
  <c r="W8462" i="1"/>
  <c r="S8462" i="1"/>
  <c r="X8461" i="1"/>
  <c r="W8461" i="1"/>
  <c r="S8461" i="1"/>
  <c r="X8460" i="1"/>
  <c r="W8460" i="1"/>
  <c r="S8460" i="1"/>
  <c r="X8459" i="1"/>
  <c r="W8459" i="1"/>
  <c r="S8459" i="1"/>
  <c r="X8458" i="1"/>
  <c r="W8458" i="1"/>
  <c r="S8458" i="1"/>
  <c r="X8457" i="1"/>
  <c r="W8457" i="1"/>
  <c r="S8457" i="1"/>
  <c r="X8456" i="1"/>
  <c r="W8456" i="1"/>
  <c r="S8456" i="1"/>
  <c r="X8455" i="1"/>
  <c r="W8455" i="1"/>
  <c r="S8455" i="1"/>
  <c r="X8454" i="1"/>
  <c r="W8454" i="1"/>
  <c r="S8454" i="1"/>
  <c r="X8453" i="1"/>
  <c r="W8453" i="1"/>
  <c r="S8453" i="1"/>
  <c r="X8452" i="1"/>
  <c r="W8452" i="1"/>
  <c r="S8452" i="1"/>
  <c r="X8451" i="1"/>
  <c r="W8451" i="1"/>
  <c r="S8451" i="1"/>
  <c r="X8450" i="1"/>
  <c r="W8450" i="1"/>
  <c r="S8450" i="1"/>
  <c r="X8449" i="1"/>
  <c r="W8449" i="1"/>
  <c r="S8449" i="1"/>
  <c r="X8448" i="1"/>
  <c r="W8448" i="1"/>
  <c r="S8448" i="1"/>
  <c r="X8447" i="1"/>
  <c r="W8447" i="1"/>
  <c r="S8447" i="1"/>
  <c r="X8446" i="1"/>
  <c r="W8446" i="1"/>
  <c r="S8446" i="1"/>
  <c r="X8445" i="1"/>
  <c r="W8445" i="1"/>
  <c r="S8445" i="1"/>
  <c r="X8444" i="1"/>
  <c r="W8444" i="1"/>
  <c r="S8444" i="1"/>
  <c r="X8443" i="1"/>
  <c r="W8443" i="1"/>
  <c r="S8443" i="1"/>
  <c r="X8442" i="1"/>
  <c r="W8442" i="1"/>
  <c r="S8442" i="1"/>
  <c r="X8441" i="1"/>
  <c r="W8441" i="1"/>
  <c r="S8441" i="1"/>
  <c r="X8440" i="1"/>
  <c r="W8440" i="1"/>
  <c r="S8440" i="1"/>
  <c r="X8439" i="1"/>
  <c r="W8439" i="1"/>
  <c r="S8439" i="1"/>
  <c r="X8438" i="1"/>
  <c r="W8438" i="1"/>
  <c r="S8438" i="1"/>
  <c r="X8437" i="1"/>
  <c r="W8437" i="1"/>
  <c r="S8437" i="1"/>
  <c r="X8436" i="1"/>
  <c r="W8436" i="1"/>
  <c r="S8436" i="1"/>
  <c r="X8435" i="1"/>
  <c r="W8435" i="1"/>
  <c r="S8435" i="1"/>
  <c r="X8434" i="1"/>
  <c r="W8434" i="1"/>
  <c r="S8434" i="1"/>
  <c r="X8433" i="1"/>
  <c r="W8433" i="1"/>
  <c r="S8433" i="1"/>
  <c r="X8432" i="1"/>
  <c r="W8432" i="1"/>
  <c r="S8432" i="1"/>
  <c r="X8431" i="1"/>
  <c r="W8431" i="1"/>
  <c r="S8431" i="1"/>
  <c r="X8430" i="1"/>
  <c r="W8430" i="1"/>
  <c r="S8430" i="1"/>
  <c r="X8429" i="1"/>
  <c r="W8429" i="1"/>
  <c r="S8429" i="1"/>
  <c r="X8428" i="1"/>
  <c r="W8428" i="1"/>
  <c r="S8428" i="1"/>
  <c r="X8427" i="1"/>
  <c r="W8427" i="1"/>
  <c r="S8427" i="1"/>
  <c r="X8426" i="1"/>
  <c r="W8426" i="1"/>
  <c r="S8426" i="1"/>
  <c r="X8425" i="1"/>
  <c r="W8425" i="1"/>
  <c r="S8425" i="1"/>
  <c r="X8424" i="1"/>
  <c r="W8424" i="1"/>
  <c r="S8424" i="1"/>
  <c r="X8423" i="1"/>
  <c r="W8423" i="1"/>
  <c r="S8423" i="1"/>
  <c r="X8422" i="1"/>
  <c r="W8422" i="1"/>
  <c r="S8422" i="1"/>
  <c r="X8421" i="1"/>
  <c r="W8421" i="1"/>
  <c r="S8421" i="1"/>
  <c r="X8420" i="1"/>
  <c r="W8420" i="1"/>
  <c r="S8420" i="1"/>
  <c r="X8419" i="1"/>
  <c r="W8419" i="1"/>
  <c r="S8419" i="1"/>
  <c r="X8418" i="1"/>
  <c r="W8418" i="1"/>
  <c r="S8418" i="1"/>
  <c r="X8417" i="1"/>
  <c r="W8417" i="1"/>
  <c r="S8417" i="1"/>
  <c r="X8416" i="1"/>
  <c r="W8416" i="1"/>
  <c r="S8416" i="1"/>
  <c r="X8415" i="1"/>
  <c r="W8415" i="1"/>
  <c r="S8415" i="1"/>
  <c r="X8414" i="1"/>
  <c r="W8414" i="1"/>
  <c r="S8414" i="1"/>
  <c r="X8413" i="1"/>
  <c r="W8413" i="1"/>
  <c r="S8413" i="1"/>
  <c r="X8412" i="1"/>
  <c r="W8412" i="1"/>
  <c r="S8412" i="1"/>
  <c r="X8411" i="1"/>
  <c r="W8411" i="1"/>
  <c r="S8411" i="1"/>
  <c r="X8410" i="1"/>
  <c r="W8410" i="1"/>
  <c r="S8410" i="1"/>
  <c r="X8409" i="1"/>
  <c r="W8409" i="1"/>
  <c r="S8409" i="1"/>
  <c r="X8408" i="1"/>
  <c r="W8408" i="1"/>
  <c r="S8408" i="1"/>
  <c r="X8407" i="1"/>
  <c r="W8407" i="1"/>
  <c r="S8407" i="1"/>
  <c r="X8406" i="1"/>
  <c r="W8406" i="1"/>
  <c r="S8406" i="1"/>
  <c r="X8405" i="1"/>
  <c r="W8405" i="1"/>
  <c r="S8405" i="1"/>
  <c r="X8404" i="1"/>
  <c r="W8404" i="1"/>
  <c r="S8404" i="1"/>
  <c r="X8403" i="1"/>
  <c r="W8403" i="1"/>
  <c r="S8403" i="1"/>
  <c r="X8402" i="1"/>
  <c r="W8402" i="1"/>
  <c r="S8402" i="1"/>
  <c r="X8401" i="1"/>
  <c r="W8401" i="1"/>
  <c r="S8401" i="1"/>
  <c r="X8400" i="1"/>
  <c r="W8400" i="1"/>
  <c r="S8400" i="1"/>
  <c r="X8399" i="1"/>
  <c r="W8399" i="1"/>
  <c r="S8399" i="1"/>
  <c r="X8398" i="1"/>
  <c r="W8398" i="1"/>
  <c r="S8398" i="1"/>
  <c r="X8397" i="1"/>
  <c r="W8397" i="1"/>
  <c r="S8397" i="1"/>
  <c r="X8396" i="1"/>
  <c r="W8396" i="1"/>
  <c r="S8396" i="1"/>
  <c r="X8395" i="1"/>
  <c r="W8395" i="1"/>
  <c r="S8395" i="1"/>
  <c r="X8394" i="1"/>
  <c r="W8394" i="1"/>
  <c r="S8394" i="1"/>
  <c r="X8393" i="1"/>
  <c r="W8393" i="1"/>
  <c r="S8393" i="1"/>
  <c r="X8392" i="1"/>
  <c r="W8392" i="1"/>
  <c r="S8392" i="1"/>
  <c r="X8391" i="1"/>
  <c r="W8391" i="1"/>
  <c r="S8391" i="1"/>
  <c r="X8390" i="1"/>
  <c r="W8390" i="1"/>
  <c r="S8390" i="1"/>
  <c r="X8389" i="1"/>
  <c r="W8389" i="1"/>
  <c r="S8389" i="1"/>
  <c r="X8388" i="1"/>
  <c r="W8388" i="1"/>
  <c r="S8388" i="1"/>
  <c r="X8387" i="1"/>
  <c r="W8387" i="1"/>
  <c r="S8387" i="1"/>
  <c r="X8386" i="1"/>
  <c r="W8386" i="1"/>
  <c r="S8386" i="1"/>
  <c r="X8385" i="1"/>
  <c r="W8385" i="1"/>
  <c r="S8385" i="1"/>
  <c r="X8384" i="1"/>
  <c r="W8384" i="1"/>
  <c r="S8384" i="1"/>
  <c r="X8383" i="1"/>
  <c r="W8383" i="1"/>
  <c r="S8383" i="1"/>
  <c r="X8382" i="1"/>
  <c r="W8382" i="1"/>
  <c r="S8382" i="1"/>
  <c r="X8381" i="1"/>
  <c r="W8381" i="1"/>
  <c r="S8381" i="1"/>
  <c r="X8380" i="1"/>
  <c r="W8380" i="1"/>
  <c r="S8380" i="1"/>
  <c r="X8379" i="1"/>
  <c r="W8379" i="1"/>
  <c r="S8379" i="1"/>
  <c r="X8378" i="1"/>
  <c r="W8378" i="1"/>
  <c r="S8378" i="1"/>
  <c r="X8377" i="1"/>
  <c r="W8377" i="1"/>
  <c r="S8377" i="1"/>
  <c r="X8376" i="1"/>
  <c r="W8376" i="1"/>
  <c r="S8376" i="1"/>
  <c r="X8375" i="1"/>
  <c r="W8375" i="1"/>
  <c r="S8375" i="1"/>
  <c r="X8374" i="1"/>
  <c r="W8374" i="1"/>
  <c r="S8374" i="1"/>
  <c r="X8373" i="1"/>
  <c r="W8373" i="1"/>
  <c r="S8373" i="1"/>
  <c r="X8372" i="1"/>
  <c r="W8372" i="1"/>
  <c r="S8372" i="1"/>
  <c r="X8371" i="1"/>
  <c r="W8371" i="1"/>
  <c r="S8371" i="1"/>
  <c r="X8370" i="1"/>
  <c r="W8370" i="1"/>
  <c r="S8370" i="1"/>
  <c r="X8369" i="1"/>
  <c r="W8369" i="1"/>
  <c r="S8369" i="1"/>
  <c r="X8368" i="1"/>
  <c r="W8368" i="1"/>
  <c r="S8368" i="1"/>
  <c r="X8367" i="1"/>
  <c r="W8367" i="1"/>
  <c r="S8367" i="1"/>
  <c r="X8366" i="1"/>
  <c r="W8366" i="1"/>
  <c r="S8366" i="1"/>
  <c r="X8365" i="1"/>
  <c r="W8365" i="1"/>
  <c r="S8365" i="1"/>
  <c r="X8364" i="1"/>
  <c r="W8364" i="1"/>
  <c r="S8364" i="1"/>
  <c r="X8363" i="1"/>
  <c r="W8363" i="1"/>
  <c r="S8363" i="1"/>
  <c r="X8362" i="1"/>
  <c r="W8362" i="1"/>
  <c r="S8362" i="1"/>
  <c r="X8361" i="1"/>
  <c r="W8361" i="1"/>
  <c r="S8361" i="1"/>
  <c r="X8360" i="1"/>
  <c r="W8360" i="1"/>
  <c r="S8360" i="1"/>
  <c r="X8359" i="1"/>
  <c r="W8359" i="1"/>
  <c r="S8359" i="1"/>
  <c r="X8358" i="1"/>
  <c r="W8358" i="1"/>
  <c r="S8358" i="1"/>
  <c r="X8357" i="1"/>
  <c r="W8357" i="1"/>
  <c r="S8357" i="1"/>
  <c r="X8356" i="1"/>
  <c r="W8356" i="1"/>
  <c r="S8356" i="1"/>
  <c r="X8355" i="1"/>
  <c r="W8355" i="1"/>
  <c r="S8355" i="1"/>
  <c r="X8354" i="1"/>
  <c r="W8354" i="1"/>
  <c r="S8354" i="1"/>
  <c r="X8353" i="1"/>
  <c r="W8353" i="1"/>
  <c r="S8353" i="1"/>
  <c r="X8352" i="1"/>
  <c r="W8352" i="1"/>
  <c r="S8352" i="1"/>
  <c r="X8351" i="1"/>
  <c r="W8351" i="1"/>
  <c r="S8351" i="1"/>
  <c r="X8350" i="1"/>
  <c r="W8350" i="1"/>
  <c r="S8350" i="1"/>
  <c r="X8349" i="1"/>
  <c r="W8349" i="1"/>
  <c r="S8349" i="1"/>
  <c r="X8348" i="1"/>
  <c r="W8348" i="1"/>
  <c r="S8348" i="1"/>
  <c r="X8347" i="1"/>
  <c r="W8347" i="1"/>
  <c r="S8347" i="1"/>
  <c r="X8346" i="1"/>
  <c r="W8346" i="1"/>
  <c r="S8346" i="1"/>
  <c r="X8345" i="1"/>
  <c r="W8345" i="1"/>
  <c r="S8345" i="1"/>
  <c r="X8344" i="1"/>
  <c r="W8344" i="1"/>
  <c r="S8344" i="1"/>
  <c r="X8343" i="1"/>
  <c r="W8343" i="1"/>
  <c r="S8343" i="1"/>
  <c r="X8342" i="1"/>
  <c r="W8342" i="1"/>
  <c r="S8342" i="1"/>
  <c r="X8341" i="1"/>
  <c r="W8341" i="1"/>
  <c r="S8341" i="1"/>
  <c r="X8340" i="1"/>
  <c r="W8340" i="1"/>
  <c r="S8340" i="1"/>
  <c r="X8339" i="1"/>
  <c r="W8339" i="1"/>
  <c r="S8339" i="1"/>
  <c r="X8338" i="1"/>
  <c r="W8338" i="1"/>
  <c r="S8338" i="1"/>
  <c r="X8337" i="1"/>
  <c r="W8337" i="1"/>
  <c r="S8337" i="1"/>
  <c r="X8336" i="1"/>
  <c r="W8336" i="1"/>
  <c r="S8336" i="1"/>
  <c r="X8335" i="1"/>
  <c r="W8335" i="1"/>
  <c r="S8335" i="1"/>
  <c r="X8334" i="1"/>
  <c r="W8334" i="1"/>
  <c r="S8334" i="1"/>
  <c r="X8333" i="1"/>
  <c r="W8333" i="1"/>
  <c r="S8333" i="1"/>
  <c r="X8332" i="1"/>
  <c r="W8332" i="1"/>
  <c r="S8332" i="1"/>
  <c r="X8331" i="1"/>
  <c r="W8331" i="1"/>
  <c r="S8331" i="1"/>
  <c r="X8330" i="1"/>
  <c r="W8330" i="1"/>
  <c r="S8330" i="1"/>
  <c r="X8329" i="1"/>
  <c r="W8329" i="1"/>
  <c r="S8329" i="1"/>
  <c r="X8328" i="1"/>
  <c r="W8328" i="1"/>
  <c r="S8328" i="1"/>
  <c r="X8327" i="1"/>
  <c r="W8327" i="1"/>
  <c r="S8327" i="1"/>
  <c r="X8326" i="1"/>
  <c r="W8326" i="1"/>
  <c r="S8326" i="1"/>
  <c r="X8325" i="1"/>
  <c r="W8325" i="1"/>
  <c r="S8325" i="1"/>
  <c r="X8324" i="1"/>
  <c r="W8324" i="1"/>
  <c r="S8324" i="1"/>
  <c r="X8323" i="1"/>
  <c r="W8323" i="1"/>
  <c r="S8323" i="1"/>
  <c r="X8322" i="1"/>
  <c r="W8322" i="1"/>
  <c r="S8322" i="1"/>
  <c r="X8321" i="1"/>
  <c r="W8321" i="1"/>
  <c r="S8321" i="1"/>
  <c r="X8320" i="1"/>
  <c r="W8320" i="1"/>
  <c r="S8320" i="1"/>
  <c r="X8319" i="1"/>
  <c r="W8319" i="1"/>
  <c r="S8319" i="1"/>
  <c r="X8318" i="1"/>
  <c r="W8318" i="1"/>
  <c r="S8318" i="1"/>
  <c r="X8317" i="1"/>
  <c r="W8317" i="1"/>
  <c r="S8317" i="1"/>
  <c r="X8316" i="1"/>
  <c r="W8316" i="1"/>
  <c r="S8316" i="1"/>
  <c r="X8315" i="1"/>
  <c r="W8315" i="1"/>
  <c r="S8315" i="1"/>
  <c r="X8314" i="1"/>
  <c r="W8314" i="1"/>
  <c r="S8314" i="1"/>
  <c r="X8313" i="1"/>
  <c r="W8313" i="1"/>
  <c r="S8313" i="1"/>
  <c r="X8312" i="1"/>
  <c r="W8312" i="1"/>
  <c r="S8312" i="1"/>
  <c r="X8311" i="1"/>
  <c r="W8311" i="1"/>
  <c r="S8311" i="1"/>
  <c r="X8310" i="1"/>
  <c r="W8310" i="1"/>
  <c r="S8310" i="1"/>
  <c r="X8309" i="1"/>
  <c r="W8309" i="1"/>
  <c r="S8309" i="1"/>
  <c r="X8308" i="1"/>
  <c r="W8308" i="1"/>
  <c r="S8308" i="1"/>
  <c r="X8307" i="1"/>
  <c r="W8307" i="1"/>
  <c r="S8307" i="1"/>
  <c r="X8306" i="1"/>
  <c r="W8306" i="1"/>
  <c r="S8306" i="1"/>
  <c r="X8305" i="1"/>
  <c r="W8305" i="1"/>
  <c r="S8305" i="1"/>
  <c r="X8304" i="1"/>
  <c r="W8304" i="1"/>
  <c r="S8304" i="1"/>
  <c r="X8303" i="1"/>
  <c r="W8303" i="1"/>
  <c r="S8303" i="1"/>
  <c r="X8302" i="1"/>
  <c r="W8302" i="1"/>
  <c r="S8302" i="1"/>
  <c r="X8301" i="1"/>
  <c r="W8301" i="1"/>
  <c r="S8301" i="1"/>
  <c r="X8300" i="1"/>
  <c r="W8300" i="1"/>
  <c r="S8300" i="1"/>
  <c r="X8299" i="1"/>
  <c r="W8299" i="1"/>
  <c r="S8299" i="1"/>
  <c r="X8298" i="1"/>
  <c r="W8298" i="1"/>
  <c r="S8298" i="1"/>
  <c r="X8297" i="1"/>
  <c r="W8297" i="1"/>
  <c r="S8297" i="1"/>
  <c r="X8296" i="1"/>
  <c r="W8296" i="1"/>
  <c r="S8296" i="1"/>
  <c r="X8295" i="1"/>
  <c r="W8295" i="1"/>
  <c r="S8295" i="1"/>
  <c r="X8294" i="1"/>
  <c r="W8294" i="1"/>
  <c r="S8294" i="1"/>
  <c r="X8293" i="1"/>
  <c r="W8293" i="1"/>
  <c r="S8293" i="1"/>
  <c r="X8292" i="1"/>
  <c r="W8292" i="1"/>
  <c r="S8292" i="1"/>
  <c r="X8291" i="1"/>
  <c r="W8291" i="1"/>
  <c r="S8291" i="1"/>
  <c r="X8290" i="1"/>
  <c r="W8290" i="1"/>
  <c r="S8290" i="1"/>
  <c r="X8289" i="1"/>
  <c r="W8289" i="1"/>
  <c r="S8289" i="1"/>
  <c r="X8288" i="1"/>
  <c r="W8288" i="1"/>
  <c r="S8288" i="1"/>
  <c r="X8287" i="1"/>
  <c r="W8287" i="1"/>
  <c r="S8287" i="1"/>
  <c r="X8286" i="1"/>
  <c r="W8286" i="1"/>
  <c r="S8286" i="1"/>
  <c r="X8285" i="1"/>
  <c r="W8285" i="1"/>
  <c r="S8285" i="1"/>
  <c r="X8284" i="1"/>
  <c r="W8284" i="1"/>
  <c r="S8284" i="1"/>
  <c r="X8283" i="1"/>
  <c r="W8283" i="1"/>
  <c r="S8283" i="1"/>
  <c r="X8282" i="1"/>
  <c r="W8282" i="1"/>
  <c r="S8282" i="1"/>
  <c r="X8281" i="1"/>
  <c r="W8281" i="1"/>
  <c r="S8281" i="1"/>
  <c r="X8280" i="1"/>
  <c r="W8280" i="1"/>
  <c r="S8280" i="1"/>
  <c r="X8279" i="1"/>
  <c r="W8279" i="1"/>
  <c r="S8279" i="1"/>
  <c r="X8278" i="1"/>
  <c r="W8278" i="1"/>
  <c r="S8278" i="1"/>
  <c r="X8277" i="1"/>
  <c r="W8277" i="1"/>
  <c r="S8277" i="1"/>
  <c r="X8276" i="1"/>
  <c r="W8276" i="1"/>
  <c r="S8276" i="1"/>
  <c r="X8275" i="1"/>
  <c r="W8275" i="1"/>
  <c r="S8275" i="1"/>
  <c r="X8274" i="1"/>
  <c r="W8274" i="1"/>
  <c r="S8274" i="1"/>
  <c r="X8273" i="1"/>
  <c r="W8273" i="1"/>
  <c r="S8273" i="1"/>
  <c r="X8272" i="1"/>
  <c r="W8272" i="1"/>
  <c r="S8272" i="1"/>
  <c r="X8271" i="1"/>
  <c r="W8271" i="1"/>
  <c r="S8271" i="1"/>
  <c r="X8270" i="1"/>
  <c r="W8270" i="1"/>
  <c r="S8270" i="1"/>
  <c r="X8269" i="1"/>
  <c r="W8269" i="1"/>
  <c r="S8269" i="1"/>
  <c r="X8268" i="1"/>
  <c r="W8268" i="1"/>
  <c r="S8268" i="1"/>
  <c r="X8267" i="1"/>
  <c r="W8267" i="1"/>
  <c r="S8267" i="1"/>
  <c r="X8266" i="1"/>
  <c r="W8266" i="1"/>
  <c r="S8266" i="1"/>
  <c r="X8265" i="1"/>
  <c r="W8265" i="1"/>
  <c r="S8265" i="1"/>
  <c r="X8264" i="1"/>
  <c r="W8264" i="1"/>
  <c r="S8264" i="1"/>
  <c r="X8263" i="1"/>
  <c r="W8263" i="1"/>
  <c r="S8263" i="1"/>
  <c r="X8262" i="1"/>
  <c r="W8262" i="1"/>
  <c r="S8262" i="1"/>
  <c r="X8261" i="1"/>
  <c r="W8261" i="1"/>
  <c r="S8261" i="1"/>
  <c r="X8260" i="1"/>
  <c r="W8260" i="1"/>
  <c r="S8260" i="1"/>
  <c r="X8259" i="1"/>
  <c r="W8259" i="1"/>
  <c r="S8259" i="1"/>
  <c r="X8258" i="1"/>
  <c r="W8258" i="1"/>
  <c r="S8258" i="1"/>
  <c r="X8257" i="1"/>
  <c r="W8257" i="1"/>
  <c r="S8257" i="1"/>
  <c r="X8256" i="1"/>
  <c r="W8256" i="1"/>
  <c r="S8256" i="1"/>
  <c r="X8255" i="1"/>
  <c r="W8255" i="1"/>
  <c r="S8255" i="1"/>
  <c r="X8254" i="1"/>
  <c r="W8254" i="1"/>
  <c r="S8254" i="1"/>
  <c r="X8253" i="1"/>
  <c r="W8253" i="1"/>
  <c r="S8253" i="1"/>
  <c r="X8252" i="1"/>
  <c r="W8252" i="1"/>
  <c r="S8252" i="1"/>
  <c r="X8251" i="1"/>
  <c r="W8251" i="1"/>
  <c r="S8251" i="1"/>
  <c r="X8250" i="1"/>
  <c r="W8250" i="1"/>
  <c r="S8250" i="1"/>
  <c r="X8249" i="1"/>
  <c r="W8249" i="1"/>
  <c r="S8249" i="1"/>
  <c r="X8248" i="1"/>
  <c r="W8248" i="1"/>
  <c r="S8248" i="1"/>
  <c r="X8247" i="1"/>
  <c r="W8247" i="1"/>
  <c r="S8247" i="1"/>
  <c r="X8246" i="1"/>
  <c r="W8246" i="1"/>
  <c r="S8246" i="1"/>
  <c r="X8245" i="1"/>
  <c r="W8245" i="1"/>
  <c r="S8245" i="1"/>
  <c r="X8244" i="1"/>
  <c r="W8244" i="1"/>
  <c r="S8244" i="1"/>
  <c r="X8243" i="1"/>
  <c r="W8243" i="1"/>
  <c r="S8243" i="1"/>
  <c r="X8242" i="1"/>
  <c r="W8242" i="1"/>
  <c r="S8242" i="1"/>
  <c r="X8241" i="1"/>
  <c r="W8241" i="1"/>
  <c r="S8241" i="1"/>
  <c r="X8240" i="1"/>
  <c r="W8240" i="1"/>
  <c r="S8240" i="1"/>
  <c r="X8239" i="1"/>
  <c r="W8239" i="1"/>
  <c r="S8239" i="1"/>
  <c r="X8238" i="1"/>
  <c r="W8238" i="1"/>
  <c r="S8238" i="1"/>
  <c r="X8237" i="1"/>
  <c r="W8237" i="1"/>
  <c r="S8237" i="1"/>
  <c r="X8236" i="1"/>
  <c r="W8236" i="1"/>
  <c r="S8236" i="1"/>
  <c r="X8235" i="1"/>
  <c r="W8235" i="1"/>
  <c r="S8235" i="1"/>
  <c r="X8234" i="1"/>
  <c r="W8234" i="1"/>
  <c r="S8234" i="1"/>
  <c r="X8233" i="1"/>
  <c r="W8233" i="1"/>
  <c r="S8233" i="1"/>
  <c r="X8232" i="1"/>
  <c r="W8232" i="1"/>
  <c r="S8232" i="1"/>
  <c r="X8231" i="1"/>
  <c r="W8231" i="1"/>
  <c r="S8231" i="1"/>
  <c r="X8230" i="1"/>
  <c r="W8230" i="1"/>
  <c r="S8230" i="1"/>
  <c r="X8229" i="1"/>
  <c r="W8229" i="1"/>
  <c r="S8229" i="1"/>
  <c r="X8228" i="1"/>
  <c r="W8228" i="1"/>
  <c r="S8228" i="1"/>
  <c r="X8227" i="1"/>
  <c r="W8227" i="1"/>
  <c r="S8227" i="1"/>
  <c r="X8226" i="1"/>
  <c r="W8226" i="1"/>
  <c r="S8226" i="1"/>
  <c r="X8225" i="1"/>
  <c r="W8225" i="1"/>
  <c r="S8225" i="1"/>
  <c r="X8224" i="1"/>
  <c r="W8224" i="1"/>
  <c r="S8224" i="1"/>
  <c r="X8223" i="1"/>
  <c r="W8223" i="1"/>
  <c r="S8223" i="1"/>
  <c r="X8222" i="1"/>
  <c r="W8222" i="1"/>
  <c r="S8222" i="1"/>
  <c r="X8221" i="1"/>
  <c r="W8221" i="1"/>
  <c r="S8221" i="1"/>
  <c r="X8220" i="1"/>
  <c r="W8220" i="1"/>
  <c r="S8220" i="1"/>
  <c r="X8219" i="1"/>
  <c r="W8219" i="1"/>
  <c r="S8219" i="1"/>
  <c r="X8218" i="1"/>
  <c r="W8218" i="1"/>
  <c r="S8218" i="1"/>
  <c r="X8217" i="1"/>
  <c r="W8217" i="1"/>
  <c r="S8217" i="1"/>
  <c r="X8216" i="1"/>
  <c r="W8216" i="1"/>
  <c r="S8216" i="1"/>
  <c r="X8215" i="1"/>
  <c r="W8215" i="1"/>
  <c r="S8215" i="1"/>
  <c r="X8214" i="1"/>
  <c r="W8214" i="1"/>
  <c r="S8214" i="1"/>
  <c r="X8213" i="1"/>
  <c r="W8213" i="1"/>
  <c r="S8213" i="1"/>
  <c r="X8212" i="1"/>
  <c r="W8212" i="1"/>
  <c r="S8212" i="1"/>
  <c r="X8211" i="1"/>
  <c r="W8211" i="1"/>
  <c r="S8211" i="1"/>
  <c r="X8210" i="1"/>
  <c r="W8210" i="1"/>
  <c r="S8210" i="1"/>
  <c r="X8209" i="1"/>
  <c r="W8209" i="1"/>
  <c r="S8209" i="1"/>
  <c r="X8208" i="1"/>
  <c r="W8208" i="1"/>
  <c r="S8208" i="1"/>
  <c r="X8207" i="1"/>
  <c r="W8207" i="1"/>
  <c r="S8207" i="1"/>
  <c r="X8206" i="1"/>
  <c r="W8206" i="1"/>
  <c r="S8206" i="1"/>
  <c r="X8205" i="1"/>
  <c r="W8205" i="1"/>
  <c r="S8205" i="1"/>
  <c r="X8204" i="1"/>
  <c r="W8204" i="1"/>
  <c r="S8204" i="1"/>
  <c r="X8203" i="1"/>
  <c r="W8203" i="1"/>
  <c r="S8203" i="1"/>
  <c r="X8202" i="1"/>
  <c r="W8202" i="1"/>
  <c r="S8202" i="1"/>
  <c r="X8201" i="1"/>
  <c r="W8201" i="1"/>
  <c r="S8201" i="1"/>
  <c r="X8200" i="1"/>
  <c r="W8200" i="1"/>
  <c r="S8200" i="1"/>
  <c r="X8199" i="1"/>
  <c r="W8199" i="1"/>
  <c r="S8199" i="1"/>
  <c r="X8198" i="1"/>
  <c r="W8198" i="1"/>
  <c r="S8198" i="1"/>
  <c r="X8197" i="1"/>
  <c r="W8197" i="1"/>
  <c r="S8197" i="1"/>
  <c r="X8196" i="1"/>
  <c r="W8196" i="1"/>
  <c r="S8196" i="1"/>
  <c r="X8195" i="1"/>
  <c r="W8195" i="1"/>
  <c r="S8195" i="1"/>
  <c r="X8194" i="1"/>
  <c r="W8194" i="1"/>
  <c r="S8194" i="1"/>
  <c r="X8193" i="1"/>
  <c r="W8193" i="1"/>
  <c r="S8193" i="1"/>
  <c r="X8192" i="1"/>
  <c r="W8192" i="1"/>
  <c r="S8192" i="1"/>
  <c r="X8191" i="1"/>
  <c r="W8191" i="1"/>
  <c r="S8191" i="1"/>
  <c r="X8190" i="1"/>
  <c r="W8190" i="1"/>
  <c r="S8190" i="1"/>
  <c r="X8189" i="1"/>
  <c r="W8189" i="1"/>
  <c r="S8189" i="1"/>
  <c r="X8188" i="1"/>
  <c r="W8188" i="1"/>
  <c r="S8188" i="1"/>
  <c r="X8187" i="1"/>
  <c r="W8187" i="1"/>
  <c r="S8187" i="1"/>
  <c r="X8186" i="1"/>
  <c r="W8186" i="1"/>
  <c r="S8186" i="1"/>
  <c r="X8185" i="1"/>
  <c r="W8185" i="1"/>
  <c r="S8185" i="1"/>
  <c r="X8184" i="1"/>
  <c r="W8184" i="1"/>
  <c r="S8184" i="1"/>
  <c r="X8183" i="1"/>
  <c r="W8183" i="1"/>
  <c r="S8183" i="1"/>
  <c r="X8182" i="1"/>
  <c r="W8182" i="1"/>
  <c r="S8182" i="1"/>
  <c r="X8181" i="1"/>
  <c r="W8181" i="1"/>
  <c r="S8181" i="1"/>
  <c r="X8180" i="1"/>
  <c r="W8180" i="1"/>
  <c r="S8180" i="1"/>
  <c r="X8179" i="1"/>
  <c r="W8179" i="1"/>
  <c r="S8179" i="1"/>
  <c r="X8178" i="1"/>
  <c r="W8178" i="1"/>
  <c r="S8178" i="1"/>
  <c r="X8177" i="1"/>
  <c r="W8177" i="1"/>
  <c r="S8177" i="1"/>
  <c r="X8176" i="1"/>
  <c r="W8176" i="1"/>
  <c r="S8176" i="1"/>
  <c r="X8175" i="1"/>
  <c r="W8175" i="1"/>
  <c r="S8175" i="1"/>
  <c r="X8174" i="1"/>
  <c r="W8174" i="1"/>
  <c r="S8174" i="1"/>
  <c r="X8173" i="1"/>
  <c r="W8173" i="1"/>
  <c r="S8173" i="1"/>
  <c r="X8172" i="1"/>
  <c r="W8172" i="1"/>
  <c r="S8172" i="1"/>
  <c r="X8171" i="1"/>
  <c r="W8171" i="1"/>
  <c r="S8171" i="1"/>
  <c r="X8170" i="1"/>
  <c r="W8170" i="1"/>
  <c r="S8170" i="1"/>
  <c r="X8169" i="1"/>
  <c r="W8169" i="1"/>
  <c r="S8169" i="1"/>
  <c r="X8168" i="1"/>
  <c r="W8168" i="1"/>
  <c r="S8168" i="1"/>
  <c r="X8167" i="1"/>
  <c r="W8167" i="1"/>
  <c r="S8167" i="1"/>
  <c r="X8166" i="1"/>
  <c r="W8166" i="1"/>
  <c r="S8166" i="1"/>
  <c r="X8165" i="1"/>
  <c r="W8165" i="1"/>
  <c r="S8165" i="1"/>
  <c r="X8164" i="1"/>
  <c r="W8164" i="1"/>
  <c r="S8164" i="1"/>
  <c r="X8163" i="1"/>
  <c r="W8163" i="1"/>
  <c r="S8163" i="1"/>
  <c r="X8162" i="1"/>
  <c r="W8162" i="1"/>
  <c r="S8162" i="1"/>
  <c r="X8161" i="1"/>
  <c r="W8161" i="1"/>
  <c r="S8161" i="1"/>
  <c r="X8160" i="1"/>
  <c r="W8160" i="1"/>
  <c r="S8160" i="1"/>
  <c r="X8159" i="1"/>
  <c r="W8159" i="1"/>
  <c r="S8159" i="1"/>
  <c r="X8158" i="1"/>
  <c r="W8158" i="1"/>
  <c r="S8158" i="1"/>
  <c r="X8157" i="1"/>
  <c r="W8157" i="1"/>
  <c r="S8157" i="1"/>
  <c r="X8156" i="1"/>
  <c r="W8156" i="1"/>
  <c r="S8156" i="1"/>
  <c r="X8155" i="1"/>
  <c r="W8155" i="1"/>
  <c r="S8155" i="1"/>
  <c r="X8154" i="1"/>
  <c r="W8154" i="1"/>
  <c r="S8154" i="1"/>
  <c r="X8153" i="1"/>
  <c r="W8153" i="1"/>
  <c r="S8153" i="1"/>
  <c r="X8152" i="1"/>
  <c r="W8152" i="1"/>
  <c r="S8152" i="1"/>
  <c r="X8151" i="1"/>
  <c r="W8151" i="1"/>
  <c r="S8151" i="1"/>
  <c r="X8150" i="1"/>
  <c r="W8150" i="1"/>
  <c r="S8150" i="1"/>
  <c r="X8149" i="1"/>
  <c r="W8149" i="1"/>
  <c r="S8149" i="1"/>
  <c r="X8148" i="1"/>
  <c r="W8148" i="1"/>
  <c r="S8148" i="1"/>
  <c r="X8147" i="1"/>
  <c r="W8147" i="1"/>
  <c r="S8147" i="1"/>
  <c r="X8146" i="1"/>
  <c r="W8146" i="1"/>
  <c r="S8146" i="1"/>
  <c r="X8145" i="1"/>
  <c r="W8145" i="1"/>
  <c r="S8145" i="1"/>
  <c r="X8144" i="1"/>
  <c r="W8144" i="1"/>
  <c r="S8144" i="1"/>
  <c r="X8143" i="1"/>
  <c r="W8143" i="1"/>
  <c r="S8143" i="1"/>
  <c r="X8142" i="1"/>
  <c r="W8142" i="1"/>
  <c r="S8142" i="1"/>
  <c r="X8141" i="1"/>
  <c r="W8141" i="1"/>
  <c r="S8141" i="1"/>
  <c r="X8140" i="1"/>
  <c r="W8140" i="1"/>
  <c r="S8140" i="1"/>
  <c r="X8139" i="1"/>
  <c r="W8139" i="1"/>
  <c r="S8139" i="1"/>
  <c r="X8138" i="1"/>
  <c r="W8138" i="1"/>
  <c r="S8138" i="1"/>
  <c r="X8137" i="1"/>
  <c r="W8137" i="1"/>
  <c r="S8137" i="1"/>
  <c r="X8136" i="1"/>
  <c r="W8136" i="1"/>
  <c r="S8136" i="1"/>
  <c r="X8135" i="1"/>
  <c r="W8135" i="1"/>
  <c r="S8135" i="1"/>
  <c r="X8134" i="1"/>
  <c r="W8134" i="1"/>
  <c r="S8134" i="1"/>
  <c r="X8133" i="1"/>
  <c r="W8133" i="1"/>
  <c r="S8133" i="1"/>
  <c r="X8132" i="1"/>
  <c r="W8132" i="1"/>
  <c r="S8132" i="1"/>
  <c r="X8131" i="1"/>
  <c r="W8131" i="1"/>
  <c r="S8131" i="1"/>
  <c r="X8130" i="1"/>
  <c r="W8130" i="1"/>
  <c r="S8130" i="1"/>
  <c r="X8129" i="1"/>
  <c r="W8129" i="1"/>
  <c r="S8129" i="1"/>
  <c r="X8128" i="1"/>
  <c r="W8128" i="1"/>
  <c r="S8128" i="1"/>
  <c r="X8127" i="1"/>
  <c r="W8127" i="1"/>
  <c r="S8127" i="1"/>
  <c r="X8126" i="1"/>
  <c r="W8126" i="1"/>
  <c r="S8126" i="1"/>
  <c r="X8125" i="1"/>
  <c r="W8125" i="1"/>
  <c r="S8125" i="1"/>
  <c r="X8124" i="1"/>
  <c r="W8124" i="1"/>
  <c r="S8124" i="1"/>
  <c r="X8123" i="1"/>
  <c r="W8123" i="1"/>
  <c r="S8123" i="1"/>
  <c r="X8122" i="1"/>
  <c r="W8122" i="1"/>
  <c r="S8122" i="1"/>
  <c r="X8121" i="1"/>
  <c r="W8121" i="1"/>
  <c r="S8121" i="1"/>
  <c r="X8120" i="1"/>
  <c r="W8120" i="1"/>
  <c r="S8120" i="1"/>
  <c r="X8119" i="1"/>
  <c r="W8119" i="1"/>
  <c r="S8119" i="1"/>
  <c r="X8118" i="1"/>
  <c r="W8118" i="1"/>
  <c r="S8118" i="1"/>
  <c r="X8117" i="1"/>
  <c r="W8117" i="1"/>
  <c r="S8117" i="1"/>
  <c r="X8116" i="1"/>
  <c r="W8116" i="1"/>
  <c r="S8116" i="1"/>
  <c r="X8115" i="1"/>
  <c r="W8115" i="1"/>
  <c r="S8115" i="1"/>
  <c r="X8114" i="1"/>
  <c r="W8114" i="1"/>
  <c r="S8114" i="1"/>
  <c r="X8113" i="1"/>
  <c r="W8113" i="1"/>
  <c r="S8113" i="1"/>
  <c r="X8112" i="1"/>
  <c r="W8112" i="1"/>
  <c r="S8112" i="1"/>
  <c r="X8111" i="1"/>
  <c r="W8111" i="1"/>
  <c r="S8111" i="1"/>
  <c r="X8110" i="1"/>
  <c r="W8110" i="1"/>
  <c r="S8110" i="1"/>
  <c r="X8109" i="1"/>
  <c r="W8109" i="1"/>
  <c r="S8109" i="1"/>
  <c r="X8108" i="1"/>
  <c r="W8108" i="1"/>
  <c r="S8108" i="1"/>
  <c r="X8107" i="1"/>
  <c r="W8107" i="1"/>
  <c r="S8107" i="1"/>
  <c r="X8106" i="1"/>
  <c r="W8106" i="1"/>
  <c r="S8106" i="1"/>
  <c r="X8105" i="1"/>
  <c r="W8105" i="1"/>
  <c r="S8105" i="1"/>
  <c r="X8104" i="1"/>
  <c r="W8104" i="1"/>
  <c r="S8104" i="1"/>
  <c r="X8103" i="1"/>
  <c r="W8103" i="1"/>
  <c r="S8103" i="1"/>
  <c r="X8102" i="1"/>
  <c r="W8102" i="1"/>
  <c r="S8102" i="1"/>
  <c r="X8101" i="1"/>
  <c r="W8101" i="1"/>
  <c r="S8101" i="1"/>
  <c r="X8100" i="1"/>
  <c r="W8100" i="1"/>
  <c r="S8100" i="1"/>
  <c r="X8099" i="1"/>
  <c r="W8099" i="1"/>
  <c r="S8099" i="1"/>
  <c r="X8098" i="1"/>
  <c r="W8098" i="1"/>
  <c r="S8098" i="1"/>
  <c r="X8097" i="1"/>
  <c r="W8097" i="1"/>
  <c r="S8097" i="1"/>
  <c r="X8096" i="1"/>
  <c r="W8096" i="1"/>
  <c r="S8096" i="1"/>
  <c r="X8095" i="1"/>
  <c r="W8095" i="1"/>
  <c r="S8095" i="1"/>
  <c r="X8094" i="1"/>
  <c r="W8094" i="1"/>
  <c r="S8094" i="1"/>
  <c r="X8093" i="1"/>
  <c r="W8093" i="1"/>
  <c r="S8093" i="1"/>
  <c r="X8092" i="1"/>
  <c r="W8092" i="1"/>
  <c r="S8092" i="1"/>
  <c r="X8091" i="1"/>
  <c r="W8091" i="1"/>
  <c r="S8091" i="1"/>
  <c r="X8090" i="1"/>
  <c r="W8090" i="1"/>
  <c r="S8090" i="1"/>
  <c r="X8089" i="1"/>
  <c r="W8089" i="1"/>
  <c r="S8089" i="1"/>
  <c r="X8088" i="1"/>
  <c r="W8088" i="1"/>
  <c r="S8088" i="1"/>
  <c r="X8087" i="1"/>
  <c r="W8087" i="1"/>
  <c r="S8087" i="1"/>
  <c r="X8086" i="1"/>
  <c r="W8086" i="1"/>
  <c r="S8086" i="1"/>
  <c r="X8085" i="1"/>
  <c r="W8085" i="1"/>
  <c r="S8085" i="1"/>
  <c r="X8084" i="1"/>
  <c r="W8084" i="1"/>
  <c r="S8084" i="1"/>
  <c r="X8083" i="1"/>
  <c r="W8083" i="1"/>
  <c r="S8083" i="1"/>
  <c r="X8082" i="1"/>
  <c r="W8082" i="1"/>
  <c r="S8082" i="1"/>
  <c r="X8081" i="1"/>
  <c r="W8081" i="1"/>
  <c r="S8081" i="1"/>
  <c r="X8080" i="1"/>
  <c r="W8080" i="1"/>
  <c r="S8080" i="1"/>
  <c r="X8079" i="1"/>
  <c r="W8079" i="1"/>
  <c r="S8079" i="1"/>
  <c r="X8078" i="1"/>
  <c r="W8078" i="1"/>
  <c r="S8078" i="1"/>
  <c r="X8077" i="1"/>
  <c r="W8077" i="1"/>
  <c r="S8077" i="1"/>
  <c r="X8076" i="1"/>
  <c r="W8076" i="1"/>
  <c r="S8076" i="1"/>
  <c r="X8075" i="1"/>
  <c r="W8075" i="1"/>
  <c r="S8075" i="1"/>
  <c r="X8074" i="1"/>
  <c r="W8074" i="1"/>
  <c r="S8074" i="1"/>
  <c r="X8073" i="1"/>
  <c r="W8073" i="1"/>
  <c r="S8073" i="1"/>
  <c r="X8072" i="1"/>
  <c r="W8072" i="1"/>
  <c r="S8072" i="1"/>
  <c r="X8071" i="1"/>
  <c r="W8071" i="1"/>
  <c r="S8071" i="1"/>
  <c r="X8070" i="1"/>
  <c r="W8070" i="1"/>
  <c r="S8070" i="1"/>
  <c r="X8069" i="1"/>
  <c r="W8069" i="1"/>
  <c r="S8069" i="1"/>
  <c r="X8068" i="1"/>
  <c r="W8068" i="1"/>
  <c r="S8068" i="1"/>
  <c r="X8067" i="1"/>
  <c r="W8067" i="1"/>
  <c r="S8067" i="1"/>
  <c r="X8066" i="1"/>
  <c r="W8066" i="1"/>
  <c r="S8066" i="1"/>
  <c r="X8065" i="1"/>
  <c r="W8065" i="1"/>
  <c r="S8065" i="1"/>
  <c r="X8064" i="1"/>
  <c r="W8064" i="1"/>
  <c r="S8064" i="1"/>
  <c r="X8063" i="1"/>
  <c r="W8063" i="1"/>
  <c r="S8063" i="1"/>
  <c r="X8062" i="1"/>
  <c r="W8062" i="1"/>
  <c r="S8062" i="1"/>
  <c r="X8061" i="1"/>
  <c r="W8061" i="1"/>
  <c r="S8061" i="1"/>
  <c r="X8060" i="1"/>
  <c r="W8060" i="1"/>
  <c r="S8060" i="1"/>
  <c r="X8059" i="1"/>
  <c r="W8059" i="1"/>
  <c r="S8059" i="1"/>
  <c r="X8058" i="1"/>
  <c r="W8058" i="1"/>
  <c r="S8058" i="1"/>
  <c r="X8057" i="1"/>
  <c r="W8057" i="1"/>
  <c r="S8057" i="1"/>
  <c r="X8056" i="1"/>
  <c r="W8056" i="1"/>
  <c r="S8056" i="1"/>
  <c r="X8055" i="1"/>
  <c r="W8055" i="1"/>
  <c r="S8055" i="1"/>
  <c r="X8054" i="1"/>
  <c r="W8054" i="1"/>
  <c r="S8054" i="1"/>
  <c r="X8053" i="1"/>
  <c r="W8053" i="1"/>
  <c r="S8053" i="1"/>
  <c r="X8052" i="1"/>
  <c r="W8052" i="1"/>
  <c r="S8052" i="1"/>
  <c r="X8051" i="1"/>
  <c r="W8051" i="1"/>
  <c r="S8051" i="1"/>
  <c r="X8050" i="1"/>
  <c r="W8050" i="1"/>
  <c r="S8050" i="1"/>
  <c r="X8049" i="1"/>
  <c r="W8049" i="1"/>
  <c r="S8049" i="1"/>
  <c r="X8048" i="1"/>
  <c r="W8048" i="1"/>
  <c r="S8048" i="1"/>
  <c r="X8047" i="1"/>
  <c r="W8047" i="1"/>
  <c r="S8047" i="1"/>
  <c r="X8046" i="1"/>
  <c r="W8046" i="1"/>
  <c r="S8046" i="1"/>
  <c r="X8045" i="1"/>
  <c r="W8045" i="1"/>
  <c r="S8045" i="1"/>
  <c r="X8044" i="1"/>
  <c r="W8044" i="1"/>
  <c r="S8044" i="1"/>
  <c r="X8043" i="1"/>
  <c r="W8043" i="1"/>
  <c r="S8043" i="1"/>
  <c r="X8042" i="1"/>
  <c r="W8042" i="1"/>
  <c r="S8042" i="1"/>
  <c r="X8041" i="1"/>
  <c r="W8041" i="1"/>
  <c r="S8041" i="1"/>
  <c r="X8040" i="1"/>
  <c r="W8040" i="1"/>
  <c r="S8040" i="1"/>
  <c r="X8039" i="1"/>
  <c r="W8039" i="1"/>
  <c r="S8039" i="1"/>
  <c r="X8038" i="1"/>
  <c r="W8038" i="1"/>
  <c r="S8038" i="1"/>
  <c r="X8037" i="1"/>
  <c r="W8037" i="1"/>
  <c r="S8037" i="1"/>
  <c r="X8036" i="1"/>
  <c r="W8036" i="1"/>
  <c r="S8036" i="1"/>
  <c r="X8035" i="1"/>
  <c r="W8035" i="1"/>
  <c r="S8035" i="1"/>
  <c r="X8034" i="1"/>
  <c r="W8034" i="1"/>
  <c r="S8034" i="1"/>
  <c r="X8033" i="1"/>
  <c r="W8033" i="1"/>
  <c r="S8033" i="1"/>
  <c r="X8032" i="1"/>
  <c r="W8032" i="1"/>
  <c r="S8032" i="1"/>
  <c r="X8031" i="1"/>
  <c r="W8031" i="1"/>
  <c r="S8031" i="1"/>
  <c r="X8030" i="1"/>
  <c r="W8030" i="1"/>
  <c r="S8030" i="1"/>
  <c r="X8029" i="1"/>
  <c r="W8029" i="1"/>
  <c r="S8029" i="1"/>
  <c r="X8028" i="1"/>
  <c r="W8028" i="1"/>
  <c r="S8028" i="1"/>
  <c r="X8027" i="1"/>
  <c r="W8027" i="1"/>
  <c r="S8027" i="1"/>
  <c r="X8026" i="1"/>
  <c r="W8026" i="1"/>
  <c r="S8026" i="1"/>
  <c r="X8025" i="1"/>
  <c r="W8025" i="1"/>
  <c r="S8025" i="1"/>
  <c r="X8024" i="1"/>
  <c r="W8024" i="1"/>
  <c r="S8024" i="1"/>
  <c r="X8023" i="1"/>
  <c r="W8023" i="1"/>
  <c r="S8023" i="1"/>
  <c r="X8022" i="1"/>
  <c r="W8022" i="1"/>
  <c r="S8022" i="1"/>
  <c r="X8021" i="1"/>
  <c r="W8021" i="1"/>
  <c r="S8021" i="1"/>
  <c r="X8020" i="1"/>
  <c r="W8020" i="1"/>
  <c r="S8020" i="1"/>
  <c r="X8019" i="1"/>
  <c r="W8019" i="1"/>
  <c r="S8019" i="1"/>
  <c r="X8018" i="1"/>
  <c r="W8018" i="1"/>
  <c r="S8018" i="1"/>
  <c r="X8017" i="1"/>
  <c r="W8017" i="1"/>
  <c r="S8017" i="1"/>
  <c r="X8016" i="1"/>
  <c r="W8016" i="1"/>
  <c r="S8016" i="1"/>
  <c r="X8015" i="1"/>
  <c r="W8015" i="1"/>
  <c r="S8015" i="1"/>
  <c r="X8014" i="1"/>
  <c r="W8014" i="1"/>
  <c r="S8014" i="1"/>
  <c r="X8013" i="1"/>
  <c r="W8013" i="1"/>
  <c r="S8013" i="1"/>
  <c r="X8012" i="1"/>
  <c r="W8012" i="1"/>
  <c r="S8012" i="1"/>
  <c r="X8011" i="1"/>
  <c r="W8011" i="1"/>
  <c r="S8011" i="1"/>
  <c r="X8010" i="1"/>
  <c r="W8010" i="1"/>
  <c r="S8010" i="1"/>
  <c r="X8009" i="1"/>
  <c r="W8009" i="1"/>
  <c r="S8009" i="1"/>
  <c r="X8008" i="1"/>
  <c r="W8008" i="1"/>
  <c r="S8008" i="1"/>
  <c r="X8007" i="1"/>
  <c r="W8007" i="1"/>
  <c r="S8007" i="1"/>
  <c r="X8006" i="1"/>
  <c r="W8006" i="1"/>
  <c r="S8006" i="1"/>
  <c r="X8005" i="1"/>
  <c r="W8005" i="1"/>
  <c r="S8005" i="1"/>
  <c r="X8004" i="1"/>
  <c r="W8004" i="1"/>
  <c r="S8004" i="1"/>
  <c r="X8003" i="1"/>
  <c r="W8003" i="1"/>
  <c r="S8003" i="1"/>
  <c r="X8002" i="1"/>
  <c r="W8002" i="1"/>
  <c r="S8002" i="1"/>
  <c r="X8001" i="1"/>
  <c r="W8001" i="1"/>
  <c r="S8001" i="1"/>
  <c r="X8000" i="1"/>
  <c r="W8000" i="1"/>
  <c r="S8000" i="1"/>
  <c r="X7999" i="1"/>
  <c r="W7999" i="1"/>
  <c r="S7999" i="1"/>
  <c r="X7998" i="1"/>
  <c r="W7998" i="1"/>
  <c r="S7998" i="1"/>
  <c r="X7997" i="1"/>
  <c r="W7997" i="1"/>
  <c r="S7997" i="1"/>
  <c r="X7996" i="1"/>
  <c r="W7996" i="1"/>
  <c r="S7996" i="1"/>
  <c r="X7995" i="1"/>
  <c r="W7995" i="1"/>
  <c r="S7995" i="1"/>
  <c r="X7994" i="1"/>
  <c r="W7994" i="1"/>
  <c r="S7994" i="1"/>
  <c r="X7993" i="1"/>
  <c r="W7993" i="1"/>
  <c r="S7993" i="1"/>
  <c r="X7992" i="1"/>
  <c r="W7992" i="1"/>
  <c r="S7992" i="1"/>
  <c r="X7991" i="1"/>
  <c r="W7991" i="1"/>
  <c r="S7991" i="1"/>
  <c r="X7990" i="1"/>
  <c r="W7990" i="1"/>
  <c r="S7990" i="1"/>
  <c r="X7989" i="1"/>
  <c r="W7989" i="1"/>
  <c r="S7989" i="1"/>
  <c r="X7988" i="1"/>
  <c r="W7988" i="1"/>
  <c r="S7988" i="1"/>
  <c r="X7987" i="1"/>
  <c r="W7987" i="1"/>
  <c r="S7987" i="1"/>
  <c r="X7986" i="1"/>
  <c r="W7986" i="1"/>
  <c r="S7986" i="1"/>
  <c r="X7985" i="1"/>
  <c r="W7985" i="1"/>
  <c r="S7985" i="1"/>
  <c r="X7984" i="1"/>
  <c r="W7984" i="1"/>
  <c r="S7984" i="1"/>
  <c r="X7983" i="1"/>
  <c r="W7983" i="1"/>
  <c r="S7983" i="1"/>
  <c r="X7982" i="1"/>
  <c r="W7982" i="1"/>
  <c r="S7982" i="1"/>
  <c r="X7981" i="1"/>
  <c r="W7981" i="1"/>
  <c r="S7981" i="1"/>
  <c r="X7980" i="1"/>
  <c r="W7980" i="1"/>
  <c r="S7980" i="1"/>
  <c r="X7979" i="1"/>
  <c r="W7979" i="1"/>
  <c r="S7979" i="1"/>
  <c r="X7978" i="1"/>
  <c r="W7978" i="1"/>
  <c r="S7978" i="1"/>
  <c r="X7977" i="1"/>
  <c r="W7977" i="1"/>
  <c r="S7977" i="1"/>
  <c r="X7976" i="1"/>
  <c r="W7976" i="1"/>
  <c r="S7976" i="1"/>
  <c r="X7975" i="1"/>
  <c r="W7975" i="1"/>
  <c r="S7975" i="1"/>
  <c r="X7974" i="1"/>
  <c r="W7974" i="1"/>
  <c r="S7974" i="1"/>
  <c r="X7973" i="1"/>
  <c r="W7973" i="1"/>
  <c r="S7973" i="1"/>
  <c r="X7972" i="1"/>
  <c r="W7972" i="1"/>
  <c r="S7972" i="1"/>
  <c r="X7971" i="1"/>
  <c r="W7971" i="1"/>
  <c r="S7971" i="1"/>
  <c r="X7970" i="1"/>
  <c r="W7970" i="1"/>
  <c r="S7970" i="1"/>
  <c r="X7969" i="1"/>
  <c r="W7969" i="1"/>
  <c r="S7969" i="1"/>
  <c r="X7968" i="1"/>
  <c r="W7968" i="1"/>
  <c r="S7968" i="1"/>
  <c r="X7967" i="1"/>
  <c r="W7967" i="1"/>
  <c r="S7967" i="1"/>
  <c r="X7966" i="1"/>
  <c r="W7966" i="1"/>
  <c r="S7966" i="1"/>
  <c r="X7965" i="1"/>
  <c r="W7965" i="1"/>
  <c r="S7965" i="1"/>
  <c r="X7964" i="1"/>
  <c r="W7964" i="1"/>
  <c r="S7964" i="1"/>
  <c r="X7963" i="1"/>
  <c r="W7963" i="1"/>
  <c r="S7963" i="1"/>
  <c r="X7962" i="1"/>
  <c r="W7962" i="1"/>
  <c r="S7962" i="1"/>
  <c r="X7961" i="1"/>
  <c r="W7961" i="1"/>
  <c r="S7961" i="1"/>
  <c r="X7960" i="1"/>
  <c r="W7960" i="1"/>
  <c r="S7960" i="1"/>
  <c r="X7959" i="1"/>
  <c r="W7959" i="1"/>
  <c r="S7959" i="1"/>
  <c r="X7958" i="1"/>
  <c r="W7958" i="1"/>
  <c r="S7958" i="1"/>
  <c r="X7957" i="1"/>
  <c r="W7957" i="1"/>
  <c r="S7957" i="1"/>
  <c r="X7956" i="1"/>
  <c r="W7956" i="1"/>
  <c r="S7956" i="1"/>
  <c r="X7955" i="1"/>
  <c r="W7955" i="1"/>
  <c r="S7955" i="1"/>
  <c r="X7954" i="1"/>
  <c r="W7954" i="1"/>
  <c r="S7954" i="1"/>
  <c r="X7953" i="1"/>
  <c r="W7953" i="1"/>
  <c r="S7953" i="1"/>
  <c r="X7952" i="1"/>
  <c r="W7952" i="1"/>
  <c r="S7952" i="1"/>
  <c r="X7951" i="1"/>
  <c r="W7951" i="1"/>
  <c r="S7951" i="1"/>
  <c r="X7950" i="1"/>
  <c r="W7950" i="1"/>
  <c r="S7950" i="1"/>
  <c r="X7949" i="1"/>
  <c r="W7949" i="1"/>
  <c r="S7949" i="1"/>
  <c r="X7948" i="1"/>
  <c r="W7948" i="1"/>
  <c r="S7948" i="1"/>
  <c r="X7947" i="1"/>
  <c r="W7947" i="1"/>
  <c r="S7947" i="1"/>
  <c r="X7946" i="1"/>
  <c r="W7946" i="1"/>
  <c r="S7946" i="1"/>
  <c r="X7945" i="1"/>
  <c r="W7945" i="1"/>
  <c r="S7945" i="1"/>
  <c r="X7944" i="1"/>
  <c r="W7944" i="1"/>
  <c r="S7944" i="1"/>
  <c r="X7943" i="1"/>
  <c r="W7943" i="1"/>
  <c r="S7943" i="1"/>
  <c r="X7942" i="1"/>
  <c r="W7942" i="1"/>
  <c r="S7942" i="1"/>
  <c r="X7941" i="1"/>
  <c r="W7941" i="1"/>
  <c r="S7941" i="1"/>
  <c r="X7940" i="1"/>
  <c r="W7940" i="1"/>
  <c r="S7940" i="1"/>
  <c r="X7939" i="1"/>
  <c r="W7939" i="1"/>
  <c r="S7939" i="1"/>
  <c r="X7938" i="1"/>
  <c r="W7938" i="1"/>
  <c r="S7938" i="1"/>
  <c r="X7937" i="1"/>
  <c r="W7937" i="1"/>
  <c r="S7937" i="1"/>
  <c r="X7936" i="1"/>
  <c r="W7936" i="1"/>
  <c r="S7936" i="1"/>
  <c r="X7935" i="1"/>
  <c r="W7935" i="1"/>
  <c r="S7935" i="1"/>
  <c r="X7934" i="1"/>
  <c r="W7934" i="1"/>
  <c r="S7934" i="1"/>
  <c r="X7933" i="1"/>
  <c r="W7933" i="1"/>
  <c r="S7933" i="1"/>
  <c r="X7932" i="1"/>
  <c r="W7932" i="1"/>
  <c r="S7932" i="1"/>
  <c r="X7931" i="1"/>
  <c r="W7931" i="1"/>
  <c r="S7931" i="1"/>
  <c r="X7930" i="1"/>
  <c r="W7930" i="1"/>
  <c r="S7930" i="1"/>
  <c r="X7929" i="1"/>
  <c r="W7929" i="1"/>
  <c r="S7929" i="1"/>
  <c r="X7928" i="1"/>
  <c r="W7928" i="1"/>
  <c r="S7928" i="1"/>
  <c r="X7927" i="1"/>
  <c r="W7927" i="1"/>
  <c r="S7927" i="1"/>
  <c r="X7926" i="1"/>
  <c r="W7926" i="1"/>
  <c r="S7926" i="1"/>
  <c r="X7925" i="1"/>
  <c r="W7925" i="1"/>
  <c r="S7925" i="1"/>
  <c r="X7924" i="1"/>
  <c r="W7924" i="1"/>
  <c r="S7924" i="1"/>
  <c r="X7923" i="1"/>
  <c r="W7923" i="1"/>
  <c r="S7923" i="1"/>
  <c r="X7922" i="1"/>
  <c r="W7922" i="1"/>
  <c r="S7922" i="1"/>
  <c r="X7921" i="1"/>
  <c r="W7921" i="1"/>
  <c r="S7921" i="1"/>
  <c r="X7920" i="1"/>
  <c r="W7920" i="1"/>
  <c r="S7920" i="1"/>
  <c r="X7919" i="1"/>
  <c r="W7919" i="1"/>
  <c r="S7919" i="1"/>
  <c r="X7918" i="1"/>
  <c r="W7918" i="1"/>
  <c r="S7918" i="1"/>
  <c r="X7917" i="1"/>
  <c r="W7917" i="1"/>
  <c r="S7917" i="1"/>
  <c r="X7916" i="1"/>
  <c r="W7916" i="1"/>
  <c r="S7916" i="1"/>
  <c r="X7915" i="1"/>
  <c r="W7915" i="1"/>
  <c r="S7915" i="1"/>
  <c r="X7914" i="1"/>
  <c r="W7914" i="1"/>
  <c r="S7914" i="1"/>
  <c r="X7913" i="1"/>
  <c r="W7913" i="1"/>
  <c r="S7913" i="1"/>
  <c r="X7912" i="1"/>
  <c r="W7912" i="1"/>
  <c r="S7912" i="1"/>
  <c r="X7911" i="1"/>
  <c r="W7911" i="1"/>
  <c r="S7911" i="1"/>
  <c r="X7910" i="1"/>
  <c r="W7910" i="1"/>
  <c r="S7910" i="1"/>
  <c r="X7909" i="1"/>
  <c r="W7909" i="1"/>
  <c r="S7909" i="1"/>
  <c r="X7908" i="1"/>
  <c r="W7908" i="1"/>
  <c r="S7908" i="1"/>
  <c r="X7907" i="1"/>
  <c r="W7907" i="1"/>
  <c r="S7907" i="1"/>
  <c r="X7906" i="1"/>
  <c r="W7906" i="1"/>
  <c r="S7906" i="1"/>
  <c r="X7905" i="1"/>
  <c r="W7905" i="1"/>
  <c r="S7905" i="1"/>
  <c r="X7904" i="1"/>
  <c r="W7904" i="1"/>
  <c r="S7904" i="1"/>
  <c r="X7903" i="1"/>
  <c r="W7903" i="1"/>
  <c r="S7903" i="1"/>
  <c r="X7902" i="1"/>
  <c r="W7902" i="1"/>
  <c r="S7902" i="1"/>
  <c r="X7901" i="1"/>
  <c r="W7901" i="1"/>
  <c r="S7901" i="1"/>
  <c r="X7900" i="1"/>
  <c r="W7900" i="1"/>
  <c r="S7900" i="1"/>
  <c r="X7899" i="1"/>
  <c r="W7899" i="1"/>
  <c r="S7899" i="1"/>
  <c r="X7898" i="1"/>
  <c r="W7898" i="1"/>
  <c r="S7898" i="1"/>
  <c r="X7897" i="1"/>
  <c r="W7897" i="1"/>
  <c r="S7897" i="1"/>
  <c r="X7896" i="1"/>
  <c r="W7896" i="1"/>
  <c r="S7896" i="1"/>
  <c r="X7895" i="1"/>
  <c r="W7895" i="1"/>
  <c r="S7895" i="1"/>
  <c r="X7894" i="1"/>
  <c r="W7894" i="1"/>
  <c r="S7894" i="1"/>
  <c r="X7893" i="1"/>
  <c r="W7893" i="1"/>
  <c r="S7893" i="1"/>
  <c r="X7892" i="1"/>
  <c r="W7892" i="1"/>
  <c r="S7892" i="1"/>
  <c r="X7891" i="1"/>
  <c r="W7891" i="1"/>
  <c r="S7891" i="1"/>
  <c r="X7890" i="1"/>
  <c r="W7890" i="1"/>
  <c r="S7890" i="1"/>
  <c r="X7889" i="1"/>
  <c r="W7889" i="1"/>
  <c r="S7889" i="1"/>
  <c r="X7888" i="1"/>
  <c r="W7888" i="1"/>
  <c r="S7888" i="1"/>
  <c r="X7887" i="1"/>
  <c r="W7887" i="1"/>
  <c r="S7887" i="1"/>
  <c r="X7886" i="1"/>
  <c r="W7886" i="1"/>
  <c r="S7886" i="1"/>
  <c r="X7885" i="1"/>
  <c r="W7885" i="1"/>
  <c r="S7885" i="1"/>
  <c r="X7884" i="1"/>
  <c r="W7884" i="1"/>
  <c r="S7884" i="1"/>
  <c r="X7883" i="1"/>
  <c r="W7883" i="1"/>
  <c r="S7883" i="1"/>
  <c r="X7882" i="1"/>
  <c r="W7882" i="1"/>
  <c r="S7882" i="1"/>
  <c r="X7881" i="1"/>
  <c r="W7881" i="1"/>
  <c r="S7881" i="1"/>
  <c r="X7880" i="1"/>
  <c r="W7880" i="1"/>
  <c r="S7880" i="1"/>
  <c r="X7879" i="1"/>
  <c r="W7879" i="1"/>
  <c r="S7879" i="1"/>
  <c r="X7878" i="1"/>
  <c r="W7878" i="1"/>
  <c r="S7878" i="1"/>
  <c r="X7877" i="1"/>
  <c r="W7877" i="1"/>
  <c r="S7877" i="1"/>
  <c r="X7876" i="1"/>
  <c r="W7876" i="1"/>
  <c r="S7876" i="1"/>
  <c r="X7875" i="1"/>
  <c r="W7875" i="1"/>
  <c r="S7875" i="1"/>
  <c r="X7874" i="1"/>
  <c r="W7874" i="1"/>
  <c r="S7874" i="1"/>
  <c r="X7873" i="1"/>
  <c r="W7873" i="1"/>
  <c r="S7873" i="1"/>
  <c r="X7872" i="1"/>
  <c r="W7872" i="1"/>
  <c r="S7872" i="1"/>
  <c r="X7871" i="1"/>
  <c r="W7871" i="1"/>
  <c r="S7871" i="1"/>
  <c r="X7870" i="1"/>
  <c r="W7870" i="1"/>
  <c r="S7870" i="1"/>
  <c r="X7869" i="1"/>
  <c r="W7869" i="1"/>
  <c r="S7869" i="1"/>
  <c r="X7868" i="1"/>
  <c r="W7868" i="1"/>
  <c r="S7868" i="1"/>
  <c r="X7867" i="1"/>
  <c r="W7867" i="1"/>
  <c r="S7867" i="1"/>
  <c r="X7866" i="1"/>
  <c r="W7866" i="1"/>
  <c r="S7866" i="1"/>
  <c r="X7865" i="1"/>
  <c r="W7865" i="1"/>
  <c r="S7865" i="1"/>
  <c r="X7864" i="1"/>
  <c r="W7864" i="1"/>
  <c r="S7864" i="1"/>
  <c r="X7863" i="1"/>
  <c r="W7863" i="1"/>
  <c r="S7863" i="1"/>
  <c r="X7862" i="1"/>
  <c r="W7862" i="1"/>
  <c r="S7862" i="1"/>
  <c r="X7861" i="1"/>
  <c r="W7861" i="1"/>
  <c r="S7861" i="1"/>
  <c r="X7860" i="1"/>
  <c r="W7860" i="1"/>
  <c r="S7860" i="1"/>
  <c r="X7859" i="1"/>
  <c r="W7859" i="1"/>
  <c r="S7859" i="1"/>
  <c r="X7858" i="1"/>
  <c r="W7858" i="1"/>
  <c r="S7858" i="1"/>
  <c r="X7857" i="1"/>
  <c r="W7857" i="1"/>
  <c r="S7857" i="1"/>
  <c r="X7856" i="1"/>
  <c r="W7856" i="1"/>
  <c r="S7856" i="1"/>
  <c r="X7855" i="1"/>
  <c r="W7855" i="1"/>
  <c r="S7855" i="1"/>
  <c r="X7854" i="1"/>
  <c r="W7854" i="1"/>
  <c r="S7854" i="1"/>
  <c r="X7853" i="1"/>
  <c r="W7853" i="1"/>
  <c r="S7853" i="1"/>
  <c r="X7852" i="1"/>
  <c r="W7852" i="1"/>
  <c r="S7852" i="1"/>
  <c r="X7851" i="1"/>
  <c r="W7851" i="1"/>
  <c r="S7851" i="1"/>
  <c r="X7850" i="1"/>
  <c r="W7850" i="1"/>
  <c r="S7850" i="1"/>
  <c r="X7849" i="1"/>
  <c r="W7849" i="1"/>
  <c r="S7849" i="1"/>
  <c r="X7848" i="1"/>
  <c r="W7848" i="1"/>
  <c r="S7848" i="1"/>
  <c r="X7847" i="1"/>
  <c r="W7847" i="1"/>
  <c r="S7847" i="1"/>
  <c r="X7846" i="1"/>
  <c r="W7846" i="1"/>
  <c r="S7846" i="1"/>
  <c r="X7845" i="1"/>
  <c r="W7845" i="1"/>
  <c r="S7845" i="1"/>
  <c r="X7844" i="1"/>
  <c r="W7844" i="1"/>
  <c r="S7844" i="1"/>
  <c r="X7843" i="1"/>
  <c r="W7843" i="1"/>
  <c r="S7843" i="1"/>
  <c r="X7842" i="1"/>
  <c r="W7842" i="1"/>
  <c r="S7842" i="1"/>
  <c r="X7841" i="1"/>
  <c r="W7841" i="1"/>
  <c r="S7841" i="1"/>
  <c r="X7840" i="1"/>
  <c r="W7840" i="1"/>
  <c r="S7840" i="1"/>
  <c r="X7839" i="1"/>
  <c r="W7839" i="1"/>
  <c r="S7839" i="1"/>
  <c r="X7838" i="1"/>
  <c r="W7838" i="1"/>
  <c r="S7838" i="1"/>
  <c r="X7837" i="1"/>
  <c r="W7837" i="1"/>
  <c r="S7837" i="1"/>
  <c r="X7836" i="1"/>
  <c r="W7836" i="1"/>
  <c r="S7836" i="1"/>
  <c r="X7835" i="1"/>
  <c r="W7835" i="1"/>
  <c r="S7835" i="1"/>
  <c r="X7834" i="1"/>
  <c r="W7834" i="1"/>
  <c r="S7834" i="1"/>
  <c r="X7833" i="1"/>
  <c r="W7833" i="1"/>
  <c r="S7833" i="1"/>
  <c r="X7832" i="1"/>
  <c r="W7832" i="1"/>
  <c r="S7832" i="1"/>
  <c r="X7831" i="1"/>
  <c r="W7831" i="1"/>
  <c r="S7831" i="1"/>
  <c r="X7830" i="1"/>
  <c r="W7830" i="1"/>
  <c r="S7830" i="1"/>
  <c r="X7829" i="1"/>
  <c r="W7829" i="1"/>
  <c r="S7829" i="1"/>
  <c r="X7828" i="1"/>
  <c r="W7828" i="1"/>
  <c r="S7828" i="1"/>
  <c r="X7827" i="1"/>
  <c r="W7827" i="1"/>
  <c r="S7827" i="1"/>
  <c r="X7826" i="1"/>
  <c r="W7826" i="1"/>
  <c r="S7826" i="1"/>
  <c r="X7825" i="1"/>
  <c r="W7825" i="1"/>
  <c r="S7825" i="1"/>
  <c r="X7824" i="1"/>
  <c r="W7824" i="1"/>
  <c r="S7824" i="1"/>
  <c r="X7823" i="1"/>
  <c r="W7823" i="1"/>
  <c r="S7823" i="1"/>
  <c r="X7822" i="1"/>
  <c r="W7822" i="1"/>
  <c r="S7822" i="1"/>
  <c r="X7821" i="1"/>
  <c r="W7821" i="1"/>
  <c r="S7821" i="1"/>
  <c r="X7820" i="1"/>
  <c r="W7820" i="1"/>
  <c r="S7820" i="1"/>
  <c r="X7819" i="1"/>
  <c r="W7819" i="1"/>
  <c r="S7819" i="1"/>
  <c r="X7818" i="1"/>
  <c r="W7818" i="1"/>
  <c r="S7818" i="1"/>
  <c r="X7817" i="1"/>
  <c r="W7817" i="1"/>
  <c r="S7817" i="1"/>
  <c r="X7816" i="1"/>
  <c r="W7816" i="1"/>
  <c r="S7816" i="1"/>
  <c r="X7815" i="1"/>
  <c r="W7815" i="1"/>
  <c r="S7815" i="1"/>
  <c r="X7814" i="1"/>
  <c r="W7814" i="1"/>
  <c r="S7814" i="1"/>
  <c r="X7813" i="1"/>
  <c r="W7813" i="1"/>
  <c r="S7813" i="1"/>
  <c r="X7812" i="1"/>
  <c r="W7812" i="1"/>
  <c r="S7812" i="1"/>
  <c r="X7811" i="1"/>
  <c r="W7811" i="1"/>
  <c r="S7811" i="1"/>
  <c r="X7810" i="1"/>
  <c r="W7810" i="1"/>
  <c r="S7810" i="1"/>
  <c r="X7809" i="1"/>
  <c r="W7809" i="1"/>
  <c r="S7809" i="1"/>
  <c r="X7808" i="1"/>
  <c r="W7808" i="1"/>
  <c r="S7808" i="1"/>
  <c r="X7807" i="1"/>
  <c r="W7807" i="1"/>
  <c r="S7807" i="1"/>
  <c r="X7806" i="1"/>
  <c r="W7806" i="1"/>
  <c r="S7806" i="1"/>
  <c r="X7805" i="1"/>
  <c r="W7805" i="1"/>
  <c r="S7805" i="1"/>
  <c r="X7804" i="1"/>
  <c r="W7804" i="1"/>
  <c r="S7804" i="1"/>
  <c r="X7803" i="1"/>
  <c r="W7803" i="1"/>
  <c r="S7803" i="1"/>
  <c r="X7802" i="1"/>
  <c r="W7802" i="1"/>
  <c r="S7802" i="1"/>
  <c r="X7801" i="1"/>
  <c r="W7801" i="1"/>
  <c r="S7801" i="1"/>
  <c r="X7800" i="1"/>
  <c r="W7800" i="1"/>
  <c r="S7800" i="1"/>
  <c r="X7799" i="1"/>
  <c r="W7799" i="1"/>
  <c r="S7799" i="1"/>
  <c r="X7798" i="1"/>
  <c r="W7798" i="1"/>
  <c r="S7798" i="1"/>
  <c r="X7797" i="1"/>
  <c r="W7797" i="1"/>
  <c r="S7797" i="1"/>
  <c r="X7796" i="1"/>
  <c r="W7796" i="1"/>
  <c r="S7796" i="1"/>
  <c r="X7795" i="1"/>
  <c r="W7795" i="1"/>
  <c r="S7795" i="1"/>
  <c r="X7794" i="1"/>
  <c r="W7794" i="1"/>
  <c r="S7794" i="1"/>
  <c r="X7793" i="1"/>
  <c r="W7793" i="1"/>
  <c r="S7793" i="1"/>
  <c r="X7792" i="1"/>
  <c r="W7792" i="1"/>
  <c r="S7792" i="1"/>
  <c r="X7791" i="1"/>
  <c r="W7791" i="1"/>
  <c r="S7791" i="1"/>
  <c r="X7790" i="1"/>
  <c r="W7790" i="1"/>
  <c r="S7790" i="1"/>
  <c r="X7789" i="1"/>
  <c r="W7789" i="1"/>
  <c r="S7789" i="1"/>
  <c r="X7788" i="1"/>
  <c r="W7788" i="1"/>
  <c r="S7788" i="1"/>
  <c r="X7787" i="1"/>
  <c r="W7787" i="1"/>
  <c r="S7787" i="1"/>
  <c r="X7786" i="1"/>
  <c r="W7786" i="1"/>
  <c r="S7786" i="1"/>
  <c r="X7785" i="1"/>
  <c r="W7785" i="1"/>
  <c r="S7785" i="1"/>
  <c r="X7784" i="1"/>
  <c r="W7784" i="1"/>
  <c r="S7784" i="1"/>
  <c r="X7783" i="1"/>
  <c r="W7783" i="1"/>
  <c r="S7783" i="1"/>
  <c r="X7782" i="1"/>
  <c r="W7782" i="1"/>
  <c r="S7782" i="1"/>
  <c r="X7781" i="1"/>
  <c r="W7781" i="1"/>
  <c r="S7781" i="1"/>
  <c r="X7780" i="1"/>
  <c r="W7780" i="1"/>
  <c r="S7780" i="1"/>
  <c r="X7779" i="1"/>
  <c r="W7779" i="1"/>
  <c r="S7779" i="1"/>
  <c r="X7778" i="1"/>
  <c r="W7778" i="1"/>
  <c r="S7778" i="1"/>
  <c r="X7777" i="1"/>
  <c r="W7777" i="1"/>
  <c r="S7777" i="1"/>
  <c r="X7776" i="1"/>
  <c r="W7776" i="1"/>
  <c r="S7776" i="1"/>
  <c r="X7775" i="1"/>
  <c r="W7775" i="1"/>
  <c r="S7775" i="1"/>
  <c r="X7774" i="1"/>
  <c r="W7774" i="1"/>
  <c r="S7774" i="1"/>
  <c r="X7773" i="1"/>
  <c r="W7773" i="1"/>
  <c r="S7773" i="1"/>
  <c r="X7772" i="1"/>
  <c r="W7772" i="1"/>
  <c r="S7772" i="1"/>
  <c r="X7771" i="1"/>
  <c r="W7771" i="1"/>
  <c r="S7771" i="1"/>
  <c r="X7770" i="1"/>
  <c r="W7770" i="1"/>
  <c r="S7770" i="1"/>
  <c r="X7769" i="1"/>
  <c r="W7769" i="1"/>
  <c r="S7769" i="1"/>
  <c r="X7768" i="1"/>
  <c r="W7768" i="1"/>
  <c r="S7768" i="1"/>
  <c r="X7767" i="1"/>
  <c r="W7767" i="1"/>
  <c r="S7767" i="1"/>
  <c r="X7766" i="1"/>
  <c r="W7766" i="1"/>
  <c r="S7766" i="1"/>
  <c r="X7765" i="1"/>
  <c r="W7765" i="1"/>
  <c r="S7765" i="1"/>
  <c r="X7764" i="1"/>
  <c r="W7764" i="1"/>
  <c r="S7764" i="1"/>
  <c r="X7763" i="1"/>
  <c r="W7763" i="1"/>
  <c r="S7763" i="1"/>
  <c r="X7762" i="1"/>
  <c r="W7762" i="1"/>
  <c r="S7762" i="1"/>
  <c r="X7761" i="1"/>
  <c r="W7761" i="1"/>
  <c r="S7761" i="1"/>
  <c r="X7760" i="1"/>
  <c r="W7760" i="1"/>
  <c r="S7760" i="1"/>
  <c r="X7759" i="1"/>
  <c r="W7759" i="1"/>
  <c r="S7759" i="1"/>
  <c r="X7758" i="1"/>
  <c r="W7758" i="1"/>
  <c r="S7758" i="1"/>
  <c r="X7757" i="1"/>
  <c r="W7757" i="1"/>
  <c r="S7757" i="1"/>
  <c r="X7756" i="1"/>
  <c r="W7756" i="1"/>
  <c r="S7756" i="1"/>
  <c r="X7755" i="1"/>
  <c r="W7755" i="1"/>
  <c r="S7755" i="1"/>
  <c r="X7754" i="1"/>
  <c r="W7754" i="1"/>
  <c r="S7754" i="1"/>
  <c r="X7753" i="1"/>
  <c r="W7753" i="1"/>
  <c r="S7753" i="1"/>
  <c r="X7752" i="1"/>
  <c r="W7752" i="1"/>
  <c r="S7752" i="1"/>
  <c r="X7751" i="1"/>
  <c r="W7751" i="1"/>
  <c r="S7751" i="1"/>
  <c r="X7750" i="1"/>
  <c r="W7750" i="1"/>
  <c r="S7750" i="1"/>
  <c r="X7749" i="1"/>
  <c r="W7749" i="1"/>
  <c r="S7749" i="1"/>
  <c r="X7748" i="1"/>
  <c r="W7748" i="1"/>
  <c r="S7748" i="1"/>
  <c r="X7747" i="1"/>
  <c r="W7747" i="1"/>
  <c r="S7747" i="1"/>
  <c r="X7746" i="1"/>
  <c r="W7746" i="1"/>
  <c r="S7746" i="1"/>
  <c r="X7745" i="1"/>
  <c r="W7745" i="1"/>
  <c r="S7745" i="1"/>
  <c r="X7744" i="1"/>
  <c r="W7744" i="1"/>
  <c r="S7744" i="1"/>
  <c r="X7743" i="1"/>
  <c r="W7743" i="1"/>
  <c r="S7743" i="1"/>
  <c r="X7742" i="1"/>
  <c r="W7742" i="1"/>
  <c r="S7742" i="1"/>
  <c r="X7741" i="1"/>
  <c r="W7741" i="1"/>
  <c r="S7741" i="1"/>
  <c r="X7740" i="1"/>
  <c r="W7740" i="1"/>
  <c r="S7740" i="1"/>
  <c r="X7739" i="1"/>
  <c r="W7739" i="1"/>
  <c r="S7739" i="1"/>
  <c r="X7738" i="1"/>
  <c r="W7738" i="1"/>
  <c r="S7738" i="1"/>
  <c r="X7737" i="1"/>
  <c r="W7737" i="1"/>
  <c r="S7737" i="1"/>
  <c r="X7736" i="1"/>
  <c r="W7736" i="1"/>
  <c r="S7736" i="1"/>
  <c r="X7735" i="1"/>
  <c r="W7735" i="1"/>
  <c r="S7735" i="1"/>
  <c r="X7734" i="1"/>
  <c r="W7734" i="1"/>
  <c r="S7734" i="1"/>
  <c r="X7733" i="1"/>
  <c r="W7733" i="1"/>
  <c r="S7733" i="1"/>
  <c r="X7732" i="1"/>
  <c r="W7732" i="1"/>
  <c r="S7732" i="1"/>
  <c r="X7731" i="1"/>
  <c r="W7731" i="1"/>
  <c r="S7731" i="1"/>
  <c r="X7730" i="1"/>
  <c r="W7730" i="1"/>
  <c r="S7730" i="1"/>
  <c r="X7729" i="1"/>
  <c r="W7729" i="1"/>
  <c r="S7729" i="1"/>
  <c r="X7728" i="1"/>
  <c r="W7728" i="1"/>
  <c r="S7728" i="1"/>
  <c r="X7727" i="1"/>
  <c r="W7727" i="1"/>
  <c r="S7727" i="1"/>
  <c r="X7726" i="1"/>
  <c r="W7726" i="1"/>
  <c r="S7726" i="1"/>
  <c r="X7725" i="1"/>
  <c r="W7725" i="1"/>
  <c r="S7725" i="1"/>
  <c r="X7724" i="1"/>
  <c r="W7724" i="1"/>
  <c r="S7724" i="1"/>
  <c r="X7723" i="1"/>
  <c r="W7723" i="1"/>
  <c r="S7723" i="1"/>
  <c r="X7722" i="1"/>
  <c r="W7722" i="1"/>
  <c r="S7722" i="1"/>
  <c r="X7721" i="1"/>
  <c r="W7721" i="1"/>
  <c r="S7721" i="1"/>
  <c r="X7720" i="1"/>
  <c r="W7720" i="1"/>
  <c r="S7720" i="1"/>
  <c r="X7719" i="1"/>
  <c r="W7719" i="1"/>
  <c r="S7719" i="1"/>
  <c r="X7718" i="1"/>
  <c r="W7718" i="1"/>
  <c r="S7718" i="1"/>
  <c r="X7717" i="1"/>
  <c r="W7717" i="1"/>
  <c r="S7717" i="1"/>
  <c r="X7716" i="1"/>
  <c r="W7716" i="1"/>
  <c r="S7716" i="1"/>
  <c r="X7715" i="1"/>
  <c r="W7715" i="1"/>
  <c r="S7715" i="1"/>
  <c r="X7714" i="1"/>
  <c r="W7714" i="1"/>
  <c r="S7714" i="1"/>
  <c r="X7713" i="1"/>
  <c r="W7713" i="1"/>
  <c r="S7713" i="1"/>
  <c r="X7712" i="1"/>
  <c r="W7712" i="1"/>
  <c r="S7712" i="1"/>
  <c r="X7711" i="1"/>
  <c r="W7711" i="1"/>
  <c r="S7711" i="1"/>
  <c r="X7710" i="1"/>
  <c r="W7710" i="1"/>
  <c r="S7710" i="1"/>
  <c r="X7709" i="1"/>
  <c r="W7709" i="1"/>
  <c r="S7709" i="1"/>
  <c r="X7708" i="1"/>
  <c r="W7708" i="1"/>
  <c r="S7708" i="1"/>
  <c r="X7707" i="1"/>
  <c r="W7707" i="1"/>
  <c r="S7707" i="1"/>
  <c r="X7706" i="1"/>
  <c r="W7706" i="1"/>
  <c r="S7706" i="1"/>
  <c r="X7705" i="1"/>
  <c r="W7705" i="1"/>
  <c r="S7705" i="1"/>
  <c r="X7704" i="1"/>
  <c r="W7704" i="1"/>
  <c r="S7704" i="1"/>
  <c r="X7703" i="1"/>
  <c r="W7703" i="1"/>
  <c r="S7703" i="1"/>
  <c r="X7702" i="1"/>
  <c r="W7702" i="1"/>
  <c r="S7702" i="1"/>
  <c r="X7701" i="1"/>
  <c r="W7701" i="1"/>
  <c r="S7701" i="1"/>
  <c r="X7700" i="1"/>
  <c r="W7700" i="1"/>
  <c r="S7700" i="1"/>
  <c r="X7699" i="1"/>
  <c r="W7699" i="1"/>
  <c r="S7699" i="1"/>
  <c r="X7698" i="1"/>
  <c r="W7698" i="1"/>
  <c r="S7698" i="1"/>
  <c r="X7697" i="1"/>
  <c r="W7697" i="1"/>
  <c r="S7697" i="1"/>
  <c r="X7696" i="1"/>
  <c r="W7696" i="1"/>
  <c r="S7696" i="1"/>
  <c r="X7695" i="1"/>
  <c r="W7695" i="1"/>
  <c r="S7695" i="1"/>
  <c r="X7694" i="1"/>
  <c r="W7694" i="1"/>
  <c r="S7694" i="1"/>
  <c r="X7693" i="1"/>
  <c r="W7693" i="1"/>
  <c r="S7693" i="1"/>
  <c r="X7692" i="1"/>
  <c r="W7692" i="1"/>
  <c r="S7692" i="1"/>
  <c r="X7691" i="1"/>
  <c r="W7691" i="1"/>
  <c r="S7691" i="1"/>
  <c r="X7690" i="1"/>
  <c r="W7690" i="1"/>
  <c r="S7690" i="1"/>
  <c r="X7689" i="1"/>
  <c r="W7689" i="1"/>
  <c r="S7689" i="1"/>
  <c r="X7688" i="1"/>
  <c r="W7688" i="1"/>
  <c r="S7688" i="1"/>
  <c r="X7687" i="1"/>
  <c r="W7687" i="1"/>
  <c r="S7687" i="1"/>
  <c r="X7686" i="1"/>
  <c r="W7686" i="1"/>
  <c r="S7686" i="1"/>
  <c r="X7685" i="1"/>
  <c r="W7685" i="1"/>
  <c r="S7685" i="1"/>
  <c r="X7684" i="1"/>
  <c r="W7684" i="1"/>
  <c r="S7684" i="1"/>
  <c r="X7683" i="1"/>
  <c r="W7683" i="1"/>
  <c r="S7683" i="1"/>
  <c r="X7682" i="1"/>
  <c r="W7682" i="1"/>
  <c r="S7682" i="1"/>
  <c r="X7681" i="1"/>
  <c r="W7681" i="1"/>
  <c r="S7681" i="1"/>
  <c r="X7680" i="1"/>
  <c r="W7680" i="1"/>
  <c r="S7680" i="1"/>
  <c r="X7679" i="1"/>
  <c r="W7679" i="1"/>
  <c r="S7679" i="1"/>
  <c r="X7678" i="1"/>
  <c r="W7678" i="1"/>
  <c r="S7678" i="1"/>
  <c r="X7677" i="1"/>
  <c r="W7677" i="1"/>
  <c r="S7677" i="1"/>
  <c r="X7676" i="1"/>
  <c r="W7676" i="1"/>
  <c r="S7676" i="1"/>
  <c r="X7675" i="1"/>
  <c r="W7675" i="1"/>
  <c r="S7675" i="1"/>
  <c r="X7674" i="1"/>
  <c r="W7674" i="1"/>
  <c r="S7674" i="1"/>
  <c r="X7673" i="1"/>
  <c r="W7673" i="1"/>
  <c r="S7673" i="1"/>
  <c r="X7672" i="1"/>
  <c r="W7672" i="1"/>
  <c r="S7672" i="1"/>
  <c r="X7671" i="1"/>
  <c r="W7671" i="1"/>
  <c r="S7671" i="1"/>
  <c r="X7670" i="1"/>
  <c r="W7670" i="1"/>
  <c r="S7670" i="1"/>
  <c r="X7669" i="1"/>
  <c r="W7669" i="1"/>
  <c r="S7669" i="1"/>
  <c r="X7668" i="1"/>
  <c r="W7668" i="1"/>
  <c r="S7668" i="1"/>
  <c r="X7667" i="1"/>
  <c r="W7667" i="1"/>
  <c r="S7667" i="1"/>
  <c r="X7666" i="1"/>
  <c r="W7666" i="1"/>
  <c r="S7666" i="1"/>
  <c r="X7665" i="1"/>
  <c r="W7665" i="1"/>
  <c r="S7665" i="1"/>
  <c r="X7664" i="1"/>
  <c r="W7664" i="1"/>
  <c r="S7664" i="1"/>
  <c r="X7663" i="1"/>
  <c r="W7663" i="1"/>
  <c r="S7663" i="1"/>
  <c r="X7662" i="1"/>
  <c r="W7662" i="1"/>
  <c r="S7662" i="1"/>
  <c r="X7661" i="1"/>
  <c r="W7661" i="1"/>
  <c r="S7661" i="1"/>
  <c r="X7660" i="1"/>
  <c r="W7660" i="1"/>
  <c r="S7660" i="1"/>
  <c r="X7659" i="1"/>
  <c r="W7659" i="1"/>
  <c r="S7659" i="1"/>
  <c r="X7658" i="1"/>
  <c r="W7658" i="1"/>
  <c r="S7658" i="1"/>
  <c r="X7657" i="1"/>
  <c r="W7657" i="1"/>
  <c r="S7657" i="1"/>
  <c r="X7656" i="1"/>
  <c r="W7656" i="1"/>
  <c r="S7656" i="1"/>
  <c r="X7655" i="1"/>
  <c r="W7655" i="1"/>
  <c r="S7655" i="1"/>
  <c r="X7654" i="1"/>
  <c r="W7654" i="1"/>
  <c r="S7654" i="1"/>
  <c r="X7653" i="1"/>
  <c r="W7653" i="1"/>
  <c r="S7653" i="1"/>
  <c r="X7652" i="1"/>
  <c r="W7652" i="1"/>
  <c r="S7652" i="1"/>
  <c r="X7651" i="1"/>
  <c r="W7651" i="1"/>
  <c r="S7651" i="1"/>
  <c r="X7650" i="1"/>
  <c r="W7650" i="1"/>
  <c r="S7650" i="1"/>
  <c r="X7649" i="1"/>
  <c r="W7649" i="1"/>
  <c r="S7649" i="1"/>
  <c r="X7648" i="1"/>
  <c r="W7648" i="1"/>
  <c r="S7648" i="1"/>
  <c r="X7647" i="1"/>
  <c r="W7647" i="1"/>
  <c r="S7647" i="1"/>
  <c r="X7646" i="1"/>
  <c r="W7646" i="1"/>
  <c r="S7646" i="1"/>
  <c r="X7645" i="1"/>
  <c r="W7645" i="1"/>
  <c r="S7645" i="1"/>
  <c r="X7644" i="1"/>
  <c r="W7644" i="1"/>
  <c r="S7644" i="1"/>
  <c r="X7643" i="1"/>
  <c r="W7643" i="1"/>
  <c r="S7643" i="1"/>
  <c r="X7642" i="1"/>
  <c r="W7642" i="1"/>
  <c r="S7642" i="1"/>
  <c r="X7641" i="1"/>
  <c r="W7641" i="1"/>
  <c r="S7641" i="1"/>
  <c r="X7640" i="1"/>
  <c r="W7640" i="1"/>
  <c r="S7640" i="1"/>
  <c r="X7639" i="1"/>
  <c r="W7639" i="1"/>
  <c r="S7639" i="1"/>
  <c r="X7638" i="1"/>
  <c r="W7638" i="1"/>
  <c r="S7638" i="1"/>
  <c r="X7637" i="1"/>
  <c r="W7637" i="1"/>
  <c r="S7637" i="1"/>
  <c r="X7636" i="1"/>
  <c r="W7636" i="1"/>
  <c r="S7636" i="1"/>
  <c r="X7635" i="1"/>
  <c r="W7635" i="1"/>
  <c r="S7635" i="1"/>
  <c r="X7634" i="1"/>
  <c r="W7634" i="1"/>
  <c r="S7634" i="1"/>
  <c r="X7633" i="1"/>
  <c r="W7633" i="1"/>
  <c r="S7633" i="1"/>
  <c r="X7632" i="1"/>
  <c r="W7632" i="1"/>
  <c r="S7632" i="1"/>
  <c r="X7631" i="1"/>
  <c r="W7631" i="1"/>
  <c r="S7631" i="1"/>
  <c r="X7630" i="1"/>
  <c r="W7630" i="1"/>
  <c r="S7630" i="1"/>
  <c r="X7629" i="1"/>
  <c r="W7629" i="1"/>
  <c r="S7629" i="1"/>
  <c r="X7628" i="1"/>
  <c r="W7628" i="1"/>
  <c r="S7628" i="1"/>
  <c r="X7627" i="1"/>
  <c r="W7627" i="1"/>
  <c r="S7627" i="1"/>
  <c r="X7626" i="1"/>
  <c r="W7626" i="1"/>
  <c r="S7626" i="1"/>
  <c r="X7625" i="1"/>
  <c r="W7625" i="1"/>
  <c r="S7625" i="1"/>
  <c r="X7624" i="1"/>
  <c r="W7624" i="1"/>
  <c r="S7624" i="1"/>
  <c r="X7623" i="1"/>
  <c r="W7623" i="1"/>
  <c r="S7623" i="1"/>
  <c r="X7622" i="1"/>
  <c r="W7622" i="1"/>
  <c r="S7622" i="1"/>
  <c r="X7621" i="1"/>
  <c r="W7621" i="1"/>
  <c r="S7621" i="1"/>
  <c r="X7620" i="1"/>
  <c r="W7620" i="1"/>
  <c r="S7620" i="1"/>
  <c r="X7619" i="1"/>
  <c r="W7619" i="1"/>
  <c r="S7619" i="1"/>
  <c r="X7618" i="1"/>
  <c r="W7618" i="1"/>
  <c r="S7618" i="1"/>
  <c r="X7617" i="1"/>
  <c r="W7617" i="1"/>
  <c r="S7617" i="1"/>
  <c r="X7616" i="1"/>
  <c r="W7616" i="1"/>
  <c r="S7616" i="1"/>
  <c r="X7615" i="1"/>
  <c r="W7615" i="1"/>
  <c r="S7615" i="1"/>
  <c r="X7614" i="1"/>
  <c r="W7614" i="1"/>
  <c r="S7614" i="1"/>
  <c r="X7613" i="1"/>
  <c r="W7613" i="1"/>
  <c r="S7613" i="1"/>
  <c r="X7612" i="1"/>
  <c r="W7612" i="1"/>
  <c r="S7612" i="1"/>
  <c r="X7611" i="1"/>
  <c r="W7611" i="1"/>
  <c r="S7611" i="1"/>
  <c r="X7610" i="1"/>
  <c r="W7610" i="1"/>
  <c r="S7610" i="1"/>
  <c r="X7609" i="1"/>
  <c r="W7609" i="1"/>
  <c r="S7609" i="1"/>
  <c r="X7608" i="1"/>
  <c r="W7608" i="1"/>
  <c r="S7608" i="1"/>
  <c r="X7607" i="1"/>
  <c r="W7607" i="1"/>
  <c r="S7607" i="1"/>
  <c r="X7606" i="1"/>
  <c r="W7606" i="1"/>
  <c r="S7606" i="1"/>
  <c r="X7605" i="1"/>
  <c r="W7605" i="1"/>
  <c r="S7605" i="1"/>
  <c r="X7604" i="1"/>
  <c r="W7604" i="1"/>
  <c r="S7604" i="1"/>
  <c r="X7603" i="1"/>
  <c r="W7603" i="1"/>
  <c r="S7603" i="1"/>
  <c r="X7602" i="1"/>
  <c r="W7602" i="1"/>
  <c r="S7602" i="1"/>
  <c r="X7601" i="1"/>
  <c r="W7601" i="1"/>
  <c r="S7601" i="1"/>
  <c r="X7600" i="1"/>
  <c r="W7600" i="1"/>
  <c r="S7600" i="1"/>
  <c r="X7599" i="1"/>
  <c r="W7599" i="1"/>
  <c r="S7599" i="1"/>
  <c r="X7598" i="1"/>
  <c r="W7598" i="1"/>
  <c r="S7598" i="1"/>
  <c r="X7597" i="1"/>
  <c r="W7597" i="1"/>
  <c r="S7597" i="1"/>
  <c r="X7596" i="1"/>
  <c r="W7596" i="1"/>
  <c r="S7596" i="1"/>
  <c r="X7595" i="1"/>
  <c r="W7595" i="1"/>
  <c r="S7595" i="1"/>
  <c r="X7594" i="1"/>
  <c r="W7594" i="1"/>
  <c r="S7594" i="1"/>
  <c r="X7593" i="1"/>
  <c r="W7593" i="1"/>
  <c r="S7593" i="1"/>
  <c r="X7592" i="1"/>
  <c r="W7592" i="1"/>
  <c r="S7592" i="1"/>
  <c r="X7591" i="1"/>
  <c r="W7591" i="1"/>
  <c r="S7591" i="1"/>
  <c r="X7590" i="1"/>
  <c r="W7590" i="1"/>
  <c r="S7590" i="1"/>
  <c r="X7589" i="1"/>
  <c r="W7589" i="1"/>
  <c r="S7589" i="1"/>
  <c r="X7588" i="1"/>
  <c r="W7588" i="1"/>
  <c r="S7588" i="1"/>
  <c r="X7587" i="1"/>
  <c r="W7587" i="1"/>
  <c r="S7587" i="1"/>
  <c r="X7586" i="1"/>
  <c r="W7586" i="1"/>
  <c r="S7586" i="1"/>
  <c r="X7585" i="1"/>
  <c r="W7585" i="1"/>
  <c r="S7585" i="1"/>
  <c r="X7584" i="1"/>
  <c r="W7584" i="1"/>
  <c r="S7584" i="1"/>
  <c r="X7583" i="1"/>
  <c r="W7583" i="1"/>
  <c r="S7583" i="1"/>
  <c r="X7582" i="1"/>
  <c r="W7582" i="1"/>
  <c r="S7582" i="1"/>
  <c r="X7581" i="1"/>
  <c r="W7581" i="1"/>
  <c r="S7581" i="1"/>
  <c r="X7580" i="1"/>
  <c r="W7580" i="1"/>
  <c r="S7580" i="1"/>
  <c r="X7579" i="1"/>
  <c r="W7579" i="1"/>
  <c r="S7579" i="1"/>
  <c r="X7578" i="1"/>
  <c r="W7578" i="1"/>
  <c r="S7578" i="1"/>
  <c r="X7577" i="1"/>
  <c r="W7577" i="1"/>
  <c r="S7577" i="1"/>
  <c r="X7576" i="1"/>
  <c r="W7576" i="1"/>
  <c r="S7576" i="1"/>
  <c r="X7575" i="1"/>
  <c r="W7575" i="1"/>
  <c r="S7575" i="1"/>
  <c r="X7574" i="1"/>
  <c r="W7574" i="1"/>
  <c r="S7574" i="1"/>
  <c r="X7573" i="1"/>
  <c r="W7573" i="1"/>
  <c r="S7573" i="1"/>
  <c r="X7572" i="1"/>
  <c r="W7572" i="1"/>
  <c r="S7572" i="1"/>
  <c r="X7571" i="1"/>
  <c r="W7571" i="1"/>
  <c r="S7571" i="1"/>
  <c r="X7570" i="1"/>
  <c r="W7570" i="1"/>
  <c r="S7570" i="1"/>
  <c r="X7569" i="1"/>
  <c r="W7569" i="1"/>
  <c r="S7569" i="1"/>
  <c r="X7568" i="1"/>
  <c r="W7568" i="1"/>
  <c r="S7568" i="1"/>
  <c r="X7567" i="1"/>
  <c r="W7567" i="1"/>
  <c r="S7567" i="1"/>
  <c r="X7566" i="1"/>
  <c r="W7566" i="1"/>
  <c r="S7566" i="1"/>
  <c r="X7565" i="1"/>
  <c r="W7565" i="1"/>
  <c r="S7565" i="1"/>
  <c r="X7564" i="1"/>
  <c r="W7564" i="1"/>
  <c r="S7564" i="1"/>
  <c r="X7563" i="1"/>
  <c r="W7563" i="1"/>
  <c r="S7563" i="1"/>
  <c r="X7562" i="1"/>
  <c r="W7562" i="1"/>
  <c r="S7562" i="1"/>
  <c r="X7561" i="1"/>
  <c r="W7561" i="1"/>
  <c r="S7561" i="1"/>
  <c r="X7560" i="1"/>
  <c r="W7560" i="1"/>
  <c r="S7560" i="1"/>
  <c r="X7559" i="1"/>
  <c r="W7559" i="1"/>
  <c r="S7559" i="1"/>
  <c r="X7558" i="1"/>
  <c r="W7558" i="1"/>
  <c r="S7558" i="1"/>
  <c r="X7557" i="1"/>
  <c r="W7557" i="1"/>
  <c r="S7557" i="1"/>
  <c r="X7556" i="1"/>
  <c r="W7556" i="1"/>
  <c r="S7556" i="1"/>
  <c r="X7555" i="1"/>
  <c r="W7555" i="1"/>
  <c r="S7555" i="1"/>
  <c r="X7554" i="1"/>
  <c r="W7554" i="1"/>
  <c r="S7554" i="1"/>
  <c r="X7553" i="1"/>
  <c r="W7553" i="1"/>
  <c r="S7553" i="1"/>
  <c r="X7552" i="1"/>
  <c r="W7552" i="1"/>
  <c r="S7552" i="1"/>
  <c r="X7551" i="1"/>
  <c r="W7551" i="1"/>
  <c r="S7551" i="1"/>
  <c r="X7550" i="1"/>
  <c r="W7550" i="1"/>
  <c r="S7550" i="1"/>
  <c r="X7549" i="1"/>
  <c r="W7549" i="1"/>
  <c r="S7549" i="1"/>
  <c r="X7548" i="1"/>
  <c r="W7548" i="1"/>
  <c r="S7548" i="1"/>
  <c r="X7547" i="1"/>
  <c r="W7547" i="1"/>
  <c r="S7547" i="1"/>
  <c r="X7546" i="1"/>
  <c r="W7546" i="1"/>
  <c r="S7546" i="1"/>
  <c r="X7545" i="1"/>
  <c r="W7545" i="1"/>
  <c r="S7545" i="1"/>
  <c r="X7544" i="1"/>
  <c r="W7544" i="1"/>
  <c r="S7544" i="1"/>
  <c r="X7543" i="1"/>
  <c r="W7543" i="1"/>
  <c r="S7543" i="1"/>
  <c r="X7542" i="1"/>
  <c r="W7542" i="1"/>
  <c r="S7542" i="1"/>
  <c r="X7541" i="1"/>
  <c r="W7541" i="1"/>
  <c r="S7541" i="1"/>
  <c r="X7540" i="1"/>
  <c r="W7540" i="1"/>
  <c r="S7540" i="1"/>
  <c r="X7539" i="1"/>
  <c r="W7539" i="1"/>
  <c r="S7539" i="1"/>
  <c r="X7538" i="1"/>
  <c r="W7538" i="1"/>
  <c r="S7538" i="1"/>
  <c r="X7537" i="1"/>
  <c r="W7537" i="1"/>
  <c r="S7537" i="1"/>
  <c r="X7536" i="1"/>
  <c r="W7536" i="1"/>
  <c r="S7536" i="1"/>
  <c r="X7535" i="1"/>
  <c r="W7535" i="1"/>
  <c r="S7535" i="1"/>
  <c r="X7534" i="1"/>
  <c r="W7534" i="1"/>
  <c r="S7534" i="1"/>
  <c r="X7533" i="1"/>
  <c r="W7533" i="1"/>
  <c r="S7533" i="1"/>
  <c r="X7532" i="1"/>
  <c r="W7532" i="1"/>
  <c r="S7532" i="1"/>
  <c r="X7531" i="1"/>
  <c r="W7531" i="1"/>
  <c r="S7531" i="1"/>
  <c r="X7530" i="1"/>
  <c r="W7530" i="1"/>
  <c r="S7530" i="1"/>
  <c r="X7529" i="1"/>
  <c r="W7529" i="1"/>
  <c r="S7529" i="1"/>
  <c r="X7528" i="1"/>
  <c r="W7528" i="1"/>
  <c r="S7528" i="1"/>
  <c r="X7527" i="1"/>
  <c r="W7527" i="1"/>
  <c r="S7527" i="1"/>
  <c r="X7526" i="1"/>
  <c r="W7526" i="1"/>
  <c r="S7526" i="1"/>
  <c r="X7525" i="1"/>
  <c r="W7525" i="1"/>
  <c r="S7525" i="1"/>
  <c r="X7524" i="1"/>
  <c r="W7524" i="1"/>
  <c r="S7524" i="1"/>
  <c r="X7523" i="1"/>
  <c r="W7523" i="1"/>
  <c r="S7523" i="1"/>
  <c r="X7522" i="1"/>
  <c r="W7522" i="1"/>
  <c r="S7522" i="1"/>
  <c r="X7521" i="1"/>
  <c r="W7521" i="1"/>
  <c r="S7521" i="1"/>
  <c r="X7520" i="1"/>
  <c r="W7520" i="1"/>
  <c r="S7520" i="1"/>
  <c r="X7519" i="1"/>
  <c r="W7519" i="1"/>
  <c r="S7519" i="1"/>
  <c r="X7518" i="1"/>
  <c r="W7518" i="1"/>
  <c r="S7518" i="1"/>
  <c r="X7517" i="1"/>
  <c r="W7517" i="1"/>
  <c r="S7517" i="1"/>
  <c r="X7516" i="1"/>
  <c r="W7516" i="1"/>
  <c r="S7516" i="1"/>
  <c r="X7515" i="1"/>
  <c r="W7515" i="1"/>
  <c r="S7515" i="1"/>
  <c r="X7514" i="1"/>
  <c r="W7514" i="1"/>
  <c r="S7514" i="1"/>
  <c r="X7513" i="1"/>
  <c r="W7513" i="1"/>
  <c r="S7513" i="1"/>
  <c r="X7512" i="1"/>
  <c r="W7512" i="1"/>
  <c r="S7512" i="1"/>
  <c r="X7511" i="1"/>
  <c r="W7511" i="1"/>
  <c r="S7511" i="1"/>
  <c r="X7510" i="1"/>
  <c r="W7510" i="1"/>
  <c r="S7510" i="1"/>
  <c r="X7509" i="1"/>
  <c r="W7509" i="1"/>
  <c r="S7509" i="1"/>
  <c r="X7508" i="1"/>
  <c r="W7508" i="1"/>
  <c r="S7508" i="1"/>
  <c r="X7507" i="1"/>
  <c r="W7507" i="1"/>
  <c r="S7507" i="1"/>
  <c r="X7506" i="1"/>
  <c r="W7506" i="1"/>
  <c r="S7506" i="1"/>
  <c r="X7505" i="1"/>
  <c r="W7505" i="1"/>
  <c r="S7505" i="1"/>
  <c r="X7504" i="1"/>
  <c r="W7504" i="1"/>
  <c r="S7504" i="1"/>
  <c r="X7503" i="1"/>
  <c r="W7503" i="1"/>
  <c r="S7503" i="1"/>
  <c r="X7502" i="1"/>
  <c r="W7502" i="1"/>
  <c r="S7502" i="1"/>
  <c r="X7501" i="1"/>
  <c r="W7501" i="1"/>
  <c r="S7501" i="1"/>
  <c r="X7500" i="1"/>
  <c r="W7500" i="1"/>
  <c r="S7500" i="1"/>
  <c r="X7499" i="1"/>
  <c r="W7499" i="1"/>
  <c r="S7499" i="1"/>
  <c r="X7498" i="1"/>
  <c r="W7498" i="1"/>
  <c r="S7498" i="1"/>
  <c r="X7497" i="1"/>
  <c r="W7497" i="1"/>
  <c r="S7497" i="1"/>
  <c r="X7496" i="1"/>
  <c r="W7496" i="1"/>
  <c r="S7496" i="1"/>
  <c r="X7495" i="1"/>
  <c r="W7495" i="1"/>
  <c r="S7495" i="1"/>
  <c r="X7494" i="1"/>
  <c r="W7494" i="1"/>
  <c r="S7494" i="1"/>
  <c r="X7493" i="1"/>
  <c r="W7493" i="1"/>
  <c r="S7493" i="1"/>
  <c r="X7492" i="1"/>
  <c r="W7492" i="1"/>
  <c r="S7492" i="1"/>
  <c r="X7491" i="1"/>
  <c r="W7491" i="1"/>
  <c r="S7491" i="1"/>
  <c r="X7490" i="1"/>
  <c r="W7490" i="1"/>
  <c r="S7490" i="1"/>
  <c r="X7489" i="1"/>
  <c r="W7489" i="1"/>
  <c r="S7489" i="1"/>
  <c r="X7488" i="1"/>
  <c r="W7488" i="1"/>
  <c r="S7488" i="1"/>
  <c r="X7487" i="1"/>
  <c r="W7487" i="1"/>
  <c r="S7487" i="1"/>
  <c r="X7486" i="1"/>
  <c r="W7486" i="1"/>
  <c r="S7486" i="1"/>
  <c r="X7485" i="1"/>
  <c r="W7485" i="1"/>
  <c r="S7485" i="1"/>
  <c r="X7484" i="1"/>
  <c r="W7484" i="1"/>
  <c r="S7484" i="1"/>
  <c r="X7483" i="1"/>
  <c r="W7483" i="1"/>
  <c r="S7483" i="1"/>
  <c r="X7482" i="1"/>
  <c r="W7482" i="1"/>
  <c r="S7482" i="1"/>
  <c r="X7481" i="1"/>
  <c r="W7481" i="1"/>
  <c r="S7481" i="1"/>
  <c r="X7480" i="1"/>
  <c r="W7480" i="1"/>
  <c r="S7480" i="1"/>
  <c r="X7479" i="1"/>
  <c r="W7479" i="1"/>
  <c r="S7479" i="1"/>
  <c r="X7478" i="1"/>
  <c r="W7478" i="1"/>
  <c r="S7478" i="1"/>
  <c r="X7477" i="1"/>
  <c r="W7477" i="1"/>
  <c r="S7477" i="1"/>
  <c r="X7476" i="1"/>
  <c r="W7476" i="1"/>
  <c r="S7476" i="1"/>
  <c r="X7475" i="1"/>
  <c r="W7475" i="1"/>
  <c r="S7475" i="1"/>
  <c r="X7474" i="1"/>
  <c r="W7474" i="1"/>
  <c r="S7474" i="1"/>
  <c r="X7473" i="1"/>
  <c r="W7473" i="1"/>
  <c r="S7473" i="1"/>
  <c r="X7472" i="1"/>
  <c r="W7472" i="1"/>
  <c r="S7472" i="1"/>
  <c r="X7471" i="1"/>
  <c r="W7471" i="1"/>
  <c r="S7471" i="1"/>
  <c r="X7470" i="1"/>
  <c r="W7470" i="1"/>
  <c r="S7470" i="1"/>
  <c r="X7469" i="1"/>
  <c r="W7469" i="1"/>
  <c r="S7469" i="1"/>
  <c r="X7468" i="1"/>
  <c r="W7468" i="1"/>
  <c r="S7468" i="1"/>
  <c r="X7467" i="1"/>
  <c r="W7467" i="1"/>
  <c r="S7467" i="1"/>
  <c r="X7466" i="1"/>
  <c r="W7466" i="1"/>
  <c r="S7466" i="1"/>
  <c r="X7465" i="1"/>
  <c r="W7465" i="1"/>
  <c r="S7465" i="1"/>
  <c r="X7464" i="1"/>
  <c r="W7464" i="1"/>
  <c r="S7464" i="1"/>
  <c r="X7463" i="1"/>
  <c r="W7463" i="1"/>
  <c r="S7463" i="1"/>
  <c r="X7462" i="1"/>
  <c r="W7462" i="1"/>
  <c r="S7462" i="1"/>
  <c r="X7461" i="1"/>
  <c r="W7461" i="1"/>
  <c r="S7461" i="1"/>
  <c r="X7460" i="1"/>
  <c r="W7460" i="1"/>
  <c r="S7460" i="1"/>
  <c r="X7459" i="1"/>
  <c r="W7459" i="1"/>
  <c r="S7459" i="1"/>
  <c r="X7458" i="1"/>
  <c r="W7458" i="1"/>
  <c r="S7458" i="1"/>
  <c r="X7457" i="1"/>
  <c r="W7457" i="1"/>
  <c r="S7457" i="1"/>
  <c r="X7456" i="1"/>
  <c r="W7456" i="1"/>
  <c r="S7456" i="1"/>
  <c r="X7455" i="1"/>
  <c r="W7455" i="1"/>
  <c r="S7455" i="1"/>
  <c r="X7454" i="1"/>
  <c r="W7454" i="1"/>
  <c r="S7454" i="1"/>
  <c r="X7453" i="1"/>
  <c r="W7453" i="1"/>
  <c r="S7453" i="1"/>
  <c r="X7452" i="1"/>
  <c r="W7452" i="1"/>
  <c r="S7452" i="1"/>
  <c r="X7451" i="1"/>
  <c r="W7451" i="1"/>
  <c r="S7451" i="1"/>
  <c r="X7450" i="1"/>
  <c r="W7450" i="1"/>
  <c r="S7450" i="1"/>
  <c r="X7449" i="1"/>
  <c r="W7449" i="1"/>
  <c r="S7449" i="1"/>
  <c r="X7448" i="1"/>
  <c r="W7448" i="1"/>
  <c r="S7448" i="1"/>
  <c r="X7447" i="1"/>
  <c r="W7447" i="1"/>
  <c r="S7447" i="1"/>
  <c r="X7446" i="1"/>
  <c r="W7446" i="1"/>
  <c r="S7446" i="1"/>
  <c r="X7445" i="1"/>
  <c r="W7445" i="1"/>
  <c r="S7445" i="1"/>
  <c r="X7444" i="1"/>
  <c r="W7444" i="1"/>
  <c r="S7444" i="1"/>
  <c r="X7443" i="1"/>
  <c r="W7443" i="1"/>
  <c r="S7443" i="1"/>
  <c r="X7442" i="1"/>
  <c r="W7442" i="1"/>
  <c r="S7442" i="1"/>
  <c r="X7441" i="1"/>
  <c r="W7441" i="1"/>
  <c r="S7441" i="1"/>
  <c r="X7440" i="1"/>
  <c r="W7440" i="1"/>
  <c r="S7440" i="1"/>
  <c r="X7439" i="1"/>
  <c r="W7439" i="1"/>
  <c r="S7439" i="1"/>
  <c r="X7438" i="1"/>
  <c r="W7438" i="1"/>
  <c r="S7438" i="1"/>
  <c r="X7437" i="1"/>
  <c r="W7437" i="1"/>
  <c r="S7437" i="1"/>
  <c r="X7436" i="1"/>
  <c r="W7436" i="1"/>
  <c r="S7436" i="1"/>
  <c r="X7435" i="1"/>
  <c r="W7435" i="1"/>
  <c r="S7435" i="1"/>
  <c r="X7434" i="1"/>
  <c r="W7434" i="1"/>
  <c r="S7434" i="1"/>
  <c r="X7433" i="1"/>
  <c r="W7433" i="1"/>
  <c r="S7433" i="1"/>
  <c r="X7432" i="1"/>
  <c r="W7432" i="1"/>
  <c r="S7432" i="1"/>
  <c r="X7431" i="1"/>
  <c r="W7431" i="1"/>
  <c r="S7431" i="1"/>
  <c r="X7430" i="1"/>
  <c r="W7430" i="1"/>
  <c r="S7430" i="1"/>
  <c r="X7429" i="1"/>
  <c r="W7429" i="1"/>
  <c r="S7429" i="1"/>
  <c r="X7428" i="1"/>
  <c r="W7428" i="1"/>
  <c r="S7428" i="1"/>
  <c r="X7427" i="1"/>
  <c r="W7427" i="1"/>
  <c r="S7427" i="1"/>
  <c r="X7426" i="1"/>
  <c r="W7426" i="1"/>
  <c r="S7426" i="1"/>
  <c r="X7425" i="1"/>
  <c r="W7425" i="1"/>
  <c r="S7425" i="1"/>
  <c r="X7424" i="1"/>
  <c r="W7424" i="1"/>
  <c r="S7424" i="1"/>
  <c r="X7423" i="1"/>
  <c r="W7423" i="1"/>
  <c r="S7423" i="1"/>
  <c r="X7422" i="1"/>
  <c r="W7422" i="1"/>
  <c r="S7422" i="1"/>
  <c r="X7421" i="1"/>
  <c r="W7421" i="1"/>
  <c r="S7421" i="1"/>
  <c r="X7420" i="1"/>
  <c r="W7420" i="1"/>
  <c r="S7420" i="1"/>
  <c r="X7419" i="1"/>
  <c r="W7419" i="1"/>
  <c r="S7419" i="1"/>
  <c r="X7418" i="1"/>
  <c r="W7418" i="1"/>
  <c r="S7418" i="1"/>
  <c r="X7417" i="1"/>
  <c r="W7417" i="1"/>
  <c r="S7417" i="1"/>
  <c r="X7416" i="1"/>
  <c r="W7416" i="1"/>
  <c r="S7416" i="1"/>
  <c r="X7415" i="1"/>
  <c r="W7415" i="1"/>
  <c r="S7415" i="1"/>
  <c r="X7414" i="1"/>
  <c r="W7414" i="1"/>
  <c r="S7414" i="1"/>
  <c r="X7413" i="1"/>
  <c r="W7413" i="1"/>
  <c r="S7413" i="1"/>
  <c r="X7412" i="1"/>
  <c r="W7412" i="1"/>
  <c r="S7412" i="1"/>
  <c r="X7411" i="1"/>
  <c r="W7411" i="1"/>
  <c r="S7411" i="1"/>
  <c r="X7410" i="1"/>
  <c r="W7410" i="1"/>
  <c r="S7410" i="1"/>
  <c r="X7409" i="1"/>
  <c r="W7409" i="1"/>
  <c r="S7409" i="1"/>
  <c r="X7408" i="1"/>
  <c r="W7408" i="1"/>
  <c r="S7408" i="1"/>
  <c r="X7407" i="1"/>
  <c r="W7407" i="1"/>
  <c r="S7407" i="1"/>
  <c r="X7406" i="1"/>
  <c r="W7406" i="1"/>
  <c r="S7406" i="1"/>
  <c r="X7405" i="1"/>
  <c r="W7405" i="1"/>
  <c r="S7405" i="1"/>
  <c r="X7404" i="1"/>
  <c r="W7404" i="1"/>
  <c r="S7404" i="1"/>
  <c r="X7403" i="1"/>
  <c r="W7403" i="1"/>
  <c r="S7403" i="1"/>
  <c r="X7402" i="1"/>
  <c r="W7402" i="1"/>
  <c r="S7402" i="1"/>
  <c r="X7401" i="1"/>
  <c r="W7401" i="1"/>
  <c r="S7401" i="1"/>
  <c r="X7400" i="1"/>
  <c r="W7400" i="1"/>
  <c r="S7400" i="1"/>
  <c r="X7399" i="1"/>
  <c r="W7399" i="1"/>
  <c r="S7399" i="1"/>
  <c r="X7398" i="1"/>
  <c r="W7398" i="1"/>
  <c r="S7398" i="1"/>
  <c r="X7397" i="1"/>
  <c r="W7397" i="1"/>
  <c r="S7397" i="1"/>
  <c r="X7396" i="1"/>
  <c r="W7396" i="1"/>
  <c r="S7396" i="1"/>
  <c r="X7395" i="1"/>
  <c r="W7395" i="1"/>
  <c r="S7395" i="1"/>
  <c r="X7394" i="1"/>
  <c r="W7394" i="1"/>
  <c r="S7394" i="1"/>
  <c r="X7393" i="1"/>
  <c r="W7393" i="1"/>
  <c r="S7393" i="1"/>
  <c r="X7392" i="1"/>
  <c r="W7392" i="1"/>
  <c r="S7392" i="1"/>
  <c r="X7391" i="1"/>
  <c r="W7391" i="1"/>
  <c r="S7391" i="1"/>
  <c r="X7390" i="1"/>
  <c r="W7390" i="1"/>
  <c r="S7390" i="1"/>
  <c r="X7389" i="1"/>
  <c r="W7389" i="1"/>
  <c r="S7389" i="1"/>
  <c r="X7388" i="1"/>
  <c r="W7388" i="1"/>
  <c r="S7388" i="1"/>
  <c r="X7387" i="1"/>
  <c r="W7387" i="1"/>
  <c r="S7387" i="1"/>
  <c r="X7386" i="1"/>
  <c r="W7386" i="1"/>
  <c r="S7386" i="1"/>
  <c r="X7385" i="1"/>
  <c r="W7385" i="1"/>
  <c r="S7385" i="1"/>
  <c r="X7384" i="1"/>
  <c r="W7384" i="1"/>
  <c r="S7384" i="1"/>
  <c r="X7383" i="1"/>
  <c r="W7383" i="1"/>
  <c r="S7383" i="1"/>
  <c r="X7382" i="1"/>
  <c r="W7382" i="1"/>
  <c r="S7382" i="1"/>
  <c r="X7381" i="1"/>
  <c r="W7381" i="1"/>
  <c r="S7381" i="1"/>
  <c r="X7380" i="1"/>
  <c r="W7380" i="1"/>
  <c r="S7380" i="1"/>
  <c r="X7379" i="1"/>
  <c r="W7379" i="1"/>
  <c r="S7379" i="1"/>
  <c r="X7378" i="1"/>
  <c r="W7378" i="1"/>
  <c r="S7378" i="1"/>
  <c r="X7377" i="1"/>
  <c r="W7377" i="1"/>
  <c r="S7377" i="1"/>
  <c r="X7376" i="1"/>
  <c r="W7376" i="1"/>
  <c r="S7376" i="1"/>
  <c r="X7375" i="1"/>
  <c r="W7375" i="1"/>
  <c r="S7375" i="1"/>
  <c r="X7374" i="1"/>
  <c r="W7374" i="1"/>
  <c r="S7374" i="1"/>
  <c r="X7373" i="1"/>
  <c r="W7373" i="1"/>
  <c r="S7373" i="1"/>
  <c r="X7372" i="1"/>
  <c r="W7372" i="1"/>
  <c r="S7372" i="1"/>
  <c r="X7371" i="1"/>
  <c r="W7371" i="1"/>
  <c r="S7371" i="1"/>
  <c r="X7370" i="1"/>
  <c r="W7370" i="1"/>
  <c r="S7370" i="1"/>
  <c r="X7369" i="1"/>
  <c r="W7369" i="1"/>
  <c r="S7369" i="1"/>
  <c r="X7368" i="1"/>
  <c r="W7368" i="1"/>
  <c r="S7368" i="1"/>
  <c r="X7367" i="1"/>
  <c r="W7367" i="1"/>
  <c r="S7367" i="1"/>
  <c r="X7366" i="1"/>
  <c r="W7366" i="1"/>
  <c r="S7366" i="1"/>
  <c r="X7365" i="1"/>
  <c r="W7365" i="1"/>
  <c r="S7365" i="1"/>
  <c r="X7364" i="1"/>
  <c r="W7364" i="1"/>
  <c r="S7364" i="1"/>
  <c r="X7363" i="1"/>
  <c r="W7363" i="1"/>
  <c r="S7363" i="1"/>
  <c r="X7362" i="1"/>
  <c r="W7362" i="1"/>
  <c r="S7362" i="1"/>
  <c r="X7361" i="1"/>
  <c r="W7361" i="1"/>
  <c r="S7361" i="1"/>
  <c r="X7360" i="1"/>
  <c r="W7360" i="1"/>
  <c r="S7360" i="1"/>
  <c r="X7359" i="1"/>
  <c r="W7359" i="1"/>
  <c r="S7359" i="1"/>
  <c r="X7358" i="1"/>
  <c r="W7358" i="1"/>
  <c r="S7358" i="1"/>
  <c r="X7357" i="1"/>
  <c r="W7357" i="1"/>
  <c r="S7357" i="1"/>
  <c r="X7356" i="1"/>
  <c r="W7356" i="1"/>
  <c r="S7356" i="1"/>
  <c r="X7355" i="1"/>
  <c r="W7355" i="1"/>
  <c r="S7355" i="1"/>
  <c r="X7354" i="1"/>
  <c r="W7354" i="1"/>
  <c r="S7354" i="1"/>
  <c r="X7353" i="1"/>
  <c r="W7353" i="1"/>
  <c r="S7353" i="1"/>
  <c r="X7352" i="1"/>
  <c r="W7352" i="1"/>
  <c r="S7352" i="1"/>
  <c r="X7351" i="1"/>
  <c r="W7351" i="1"/>
  <c r="S7351" i="1"/>
  <c r="X7350" i="1"/>
  <c r="W7350" i="1"/>
  <c r="S7350" i="1"/>
  <c r="X7349" i="1"/>
  <c r="W7349" i="1"/>
  <c r="S7349" i="1"/>
  <c r="X7348" i="1"/>
  <c r="W7348" i="1"/>
  <c r="S7348" i="1"/>
  <c r="X7347" i="1"/>
  <c r="W7347" i="1"/>
  <c r="S7347" i="1"/>
  <c r="X7346" i="1"/>
  <c r="W7346" i="1"/>
  <c r="S7346" i="1"/>
  <c r="X7345" i="1"/>
  <c r="W7345" i="1"/>
  <c r="S7345" i="1"/>
  <c r="X7344" i="1"/>
  <c r="W7344" i="1"/>
  <c r="S7344" i="1"/>
  <c r="X7343" i="1"/>
  <c r="W7343" i="1"/>
  <c r="S7343" i="1"/>
  <c r="X7342" i="1"/>
  <c r="W7342" i="1"/>
  <c r="S7342" i="1"/>
  <c r="X7341" i="1"/>
  <c r="W7341" i="1"/>
  <c r="S7341" i="1"/>
  <c r="X7340" i="1"/>
  <c r="W7340" i="1"/>
  <c r="S7340" i="1"/>
  <c r="X7339" i="1"/>
  <c r="W7339" i="1"/>
  <c r="S7339" i="1"/>
  <c r="X7338" i="1"/>
  <c r="W7338" i="1"/>
  <c r="S7338" i="1"/>
  <c r="X7337" i="1"/>
  <c r="W7337" i="1"/>
  <c r="S7337" i="1"/>
  <c r="X7336" i="1"/>
  <c r="W7336" i="1"/>
  <c r="S7336" i="1"/>
  <c r="X7335" i="1"/>
  <c r="W7335" i="1"/>
  <c r="S7335" i="1"/>
  <c r="X7334" i="1"/>
  <c r="W7334" i="1"/>
  <c r="S7334" i="1"/>
  <c r="X7333" i="1"/>
  <c r="W7333" i="1"/>
  <c r="S7333" i="1"/>
  <c r="X7332" i="1"/>
  <c r="W7332" i="1"/>
  <c r="S7332" i="1"/>
  <c r="X7331" i="1"/>
  <c r="W7331" i="1"/>
  <c r="S7331" i="1"/>
  <c r="X7330" i="1"/>
  <c r="W7330" i="1"/>
  <c r="S7330" i="1"/>
  <c r="X7329" i="1"/>
  <c r="W7329" i="1"/>
  <c r="S7329" i="1"/>
  <c r="X7328" i="1"/>
  <c r="W7328" i="1"/>
  <c r="S7328" i="1"/>
  <c r="X7327" i="1"/>
  <c r="W7327" i="1"/>
  <c r="S7327" i="1"/>
  <c r="X7326" i="1"/>
  <c r="W7326" i="1"/>
  <c r="S7326" i="1"/>
  <c r="X7325" i="1"/>
  <c r="W7325" i="1"/>
  <c r="S7325" i="1"/>
  <c r="X7324" i="1"/>
  <c r="W7324" i="1"/>
  <c r="S7324" i="1"/>
  <c r="X7323" i="1"/>
  <c r="W7323" i="1"/>
  <c r="S7323" i="1"/>
  <c r="X7322" i="1"/>
  <c r="W7322" i="1"/>
  <c r="S7322" i="1"/>
  <c r="X7321" i="1"/>
  <c r="W7321" i="1"/>
  <c r="S7321" i="1"/>
  <c r="X7320" i="1"/>
  <c r="W7320" i="1"/>
  <c r="S7320" i="1"/>
  <c r="X7319" i="1"/>
  <c r="W7319" i="1"/>
  <c r="S7319" i="1"/>
  <c r="X7318" i="1"/>
  <c r="W7318" i="1"/>
  <c r="S7318" i="1"/>
  <c r="X7317" i="1"/>
  <c r="W7317" i="1"/>
  <c r="S7317" i="1"/>
  <c r="X7316" i="1"/>
  <c r="W7316" i="1"/>
  <c r="S7316" i="1"/>
  <c r="X7315" i="1"/>
  <c r="W7315" i="1"/>
  <c r="S7315" i="1"/>
  <c r="X7314" i="1"/>
  <c r="W7314" i="1"/>
  <c r="S7314" i="1"/>
  <c r="X7313" i="1"/>
  <c r="W7313" i="1"/>
  <c r="S7313" i="1"/>
  <c r="X7312" i="1"/>
  <c r="W7312" i="1"/>
  <c r="S7312" i="1"/>
  <c r="X7311" i="1"/>
  <c r="W7311" i="1"/>
  <c r="S7311" i="1"/>
  <c r="X7310" i="1"/>
  <c r="W7310" i="1"/>
  <c r="S7310" i="1"/>
  <c r="X7309" i="1"/>
  <c r="W7309" i="1"/>
  <c r="S7309" i="1"/>
  <c r="X7308" i="1"/>
  <c r="W7308" i="1"/>
  <c r="S7308" i="1"/>
  <c r="X7307" i="1"/>
  <c r="W7307" i="1"/>
  <c r="S7307" i="1"/>
  <c r="X7306" i="1"/>
  <c r="W7306" i="1"/>
  <c r="S7306" i="1"/>
  <c r="X7305" i="1"/>
  <c r="W7305" i="1"/>
  <c r="S7305" i="1"/>
  <c r="X7304" i="1"/>
  <c r="W7304" i="1"/>
  <c r="S7304" i="1"/>
  <c r="X7303" i="1"/>
  <c r="W7303" i="1"/>
  <c r="S7303" i="1"/>
  <c r="X7302" i="1"/>
  <c r="W7302" i="1"/>
  <c r="S7302" i="1"/>
  <c r="X7301" i="1"/>
  <c r="W7301" i="1"/>
  <c r="S7301" i="1"/>
  <c r="X7300" i="1"/>
  <c r="W7300" i="1"/>
  <c r="S7300" i="1"/>
  <c r="X7299" i="1"/>
  <c r="W7299" i="1"/>
  <c r="S7299" i="1"/>
  <c r="X7298" i="1"/>
  <c r="W7298" i="1"/>
  <c r="S7298" i="1"/>
  <c r="X7297" i="1"/>
  <c r="W7297" i="1"/>
  <c r="S7297" i="1"/>
  <c r="X7296" i="1"/>
  <c r="W7296" i="1"/>
  <c r="S7296" i="1"/>
  <c r="X7295" i="1"/>
  <c r="W7295" i="1"/>
  <c r="S7295" i="1"/>
  <c r="X7294" i="1"/>
  <c r="W7294" i="1"/>
  <c r="S7294" i="1"/>
  <c r="X7293" i="1"/>
  <c r="W7293" i="1"/>
  <c r="S7293" i="1"/>
  <c r="X7292" i="1"/>
  <c r="W7292" i="1"/>
  <c r="S7292" i="1"/>
  <c r="X7291" i="1"/>
  <c r="W7291" i="1"/>
  <c r="S7291" i="1"/>
  <c r="X7290" i="1"/>
  <c r="W7290" i="1"/>
  <c r="S7290" i="1"/>
  <c r="X7289" i="1"/>
  <c r="W7289" i="1"/>
  <c r="S7289" i="1"/>
  <c r="X7288" i="1"/>
  <c r="W7288" i="1"/>
  <c r="S7288" i="1"/>
  <c r="X7287" i="1"/>
  <c r="W7287" i="1"/>
  <c r="S7287" i="1"/>
  <c r="X7286" i="1"/>
  <c r="W7286" i="1"/>
  <c r="S7286" i="1"/>
  <c r="X7285" i="1"/>
  <c r="W7285" i="1"/>
  <c r="S7285" i="1"/>
  <c r="X7284" i="1"/>
  <c r="W7284" i="1"/>
  <c r="S7284" i="1"/>
  <c r="X7283" i="1"/>
  <c r="W7283" i="1"/>
  <c r="S7283" i="1"/>
  <c r="X7282" i="1"/>
  <c r="W7282" i="1"/>
  <c r="S7282" i="1"/>
  <c r="X7281" i="1"/>
  <c r="W7281" i="1"/>
  <c r="S7281" i="1"/>
  <c r="X7280" i="1"/>
  <c r="W7280" i="1"/>
  <c r="S7280" i="1"/>
  <c r="X7279" i="1"/>
  <c r="W7279" i="1"/>
  <c r="S7279" i="1"/>
  <c r="X7278" i="1"/>
  <c r="W7278" i="1"/>
  <c r="S7278" i="1"/>
  <c r="X7277" i="1"/>
  <c r="W7277" i="1"/>
  <c r="S7277" i="1"/>
  <c r="X7276" i="1"/>
  <c r="W7276" i="1"/>
  <c r="S7276" i="1"/>
  <c r="X7275" i="1"/>
  <c r="W7275" i="1"/>
  <c r="S7275" i="1"/>
  <c r="X7274" i="1"/>
  <c r="W7274" i="1"/>
  <c r="S7274" i="1"/>
  <c r="X7273" i="1"/>
  <c r="W7273" i="1"/>
  <c r="S7273" i="1"/>
  <c r="X7272" i="1"/>
  <c r="W7272" i="1"/>
  <c r="S7272" i="1"/>
  <c r="X7271" i="1"/>
  <c r="W7271" i="1"/>
  <c r="S7271" i="1"/>
  <c r="X7270" i="1"/>
  <c r="W7270" i="1"/>
  <c r="S7270" i="1"/>
  <c r="X7269" i="1"/>
  <c r="W7269" i="1"/>
  <c r="S7269" i="1"/>
  <c r="X7268" i="1"/>
  <c r="W7268" i="1"/>
  <c r="S7268" i="1"/>
  <c r="X7267" i="1"/>
  <c r="W7267" i="1"/>
  <c r="S7267" i="1"/>
  <c r="X7266" i="1"/>
  <c r="W7266" i="1"/>
  <c r="S7266" i="1"/>
  <c r="X7265" i="1"/>
  <c r="W7265" i="1"/>
  <c r="S7265" i="1"/>
  <c r="X7264" i="1"/>
  <c r="W7264" i="1"/>
  <c r="S7264" i="1"/>
  <c r="X7263" i="1"/>
  <c r="W7263" i="1"/>
  <c r="S7263" i="1"/>
  <c r="X7262" i="1"/>
  <c r="W7262" i="1"/>
  <c r="S7262" i="1"/>
  <c r="X7261" i="1"/>
  <c r="W7261" i="1"/>
  <c r="S7261" i="1"/>
  <c r="X7260" i="1"/>
  <c r="W7260" i="1"/>
  <c r="S7260" i="1"/>
  <c r="X7259" i="1"/>
  <c r="W7259" i="1"/>
  <c r="S7259" i="1"/>
  <c r="X7258" i="1"/>
  <c r="W7258" i="1"/>
  <c r="S7258" i="1"/>
  <c r="X7257" i="1"/>
  <c r="W7257" i="1"/>
  <c r="S7257" i="1"/>
  <c r="X7256" i="1"/>
  <c r="W7256" i="1"/>
  <c r="S7256" i="1"/>
  <c r="X7255" i="1"/>
  <c r="W7255" i="1"/>
  <c r="S7255" i="1"/>
  <c r="X7254" i="1"/>
  <c r="W7254" i="1"/>
  <c r="S7254" i="1"/>
  <c r="X7253" i="1"/>
  <c r="W7253" i="1"/>
  <c r="S7253" i="1"/>
  <c r="X7252" i="1"/>
  <c r="W7252" i="1"/>
  <c r="S7252" i="1"/>
  <c r="X7251" i="1"/>
  <c r="W7251" i="1"/>
  <c r="S7251" i="1"/>
  <c r="X7250" i="1"/>
  <c r="W7250" i="1"/>
  <c r="S7250" i="1"/>
  <c r="X7249" i="1"/>
  <c r="W7249" i="1"/>
  <c r="S7249" i="1"/>
  <c r="X7248" i="1"/>
  <c r="W7248" i="1"/>
  <c r="S7248" i="1"/>
  <c r="X7247" i="1"/>
  <c r="W7247" i="1"/>
  <c r="S7247" i="1"/>
  <c r="X7246" i="1"/>
  <c r="W7246" i="1"/>
  <c r="S7246" i="1"/>
  <c r="X7245" i="1"/>
  <c r="W7245" i="1"/>
  <c r="S7245" i="1"/>
  <c r="X7244" i="1"/>
  <c r="W7244" i="1"/>
  <c r="S7244" i="1"/>
  <c r="X7243" i="1"/>
  <c r="W7243" i="1"/>
  <c r="S7243" i="1"/>
  <c r="X7242" i="1"/>
  <c r="W7242" i="1"/>
  <c r="S7242" i="1"/>
  <c r="X7241" i="1"/>
  <c r="W7241" i="1"/>
  <c r="S7241" i="1"/>
  <c r="X7240" i="1"/>
  <c r="W7240" i="1"/>
  <c r="S7240" i="1"/>
  <c r="X7239" i="1"/>
  <c r="W7239" i="1"/>
  <c r="S7239" i="1"/>
  <c r="X7238" i="1"/>
  <c r="W7238" i="1"/>
  <c r="S7238" i="1"/>
  <c r="X7237" i="1"/>
  <c r="W7237" i="1"/>
  <c r="S7237" i="1"/>
  <c r="X7236" i="1"/>
  <c r="W7236" i="1"/>
  <c r="S7236" i="1"/>
  <c r="X7235" i="1"/>
  <c r="W7235" i="1"/>
  <c r="S7235" i="1"/>
  <c r="X7234" i="1"/>
  <c r="W7234" i="1"/>
  <c r="S7234" i="1"/>
  <c r="X7233" i="1"/>
  <c r="W7233" i="1"/>
  <c r="S7233" i="1"/>
  <c r="X7232" i="1"/>
  <c r="W7232" i="1"/>
  <c r="S7232" i="1"/>
  <c r="X7231" i="1"/>
  <c r="W7231" i="1"/>
  <c r="S7231" i="1"/>
  <c r="X7230" i="1"/>
  <c r="W7230" i="1"/>
  <c r="S7230" i="1"/>
  <c r="X7229" i="1"/>
  <c r="W7229" i="1"/>
  <c r="S7229" i="1"/>
  <c r="X7228" i="1"/>
  <c r="W7228" i="1"/>
  <c r="S7228" i="1"/>
  <c r="X7227" i="1"/>
  <c r="W7227" i="1"/>
  <c r="S7227" i="1"/>
  <c r="X7226" i="1"/>
  <c r="W7226" i="1"/>
  <c r="S7226" i="1"/>
  <c r="X7225" i="1"/>
  <c r="W7225" i="1"/>
  <c r="S7225" i="1"/>
  <c r="X7224" i="1"/>
  <c r="W7224" i="1"/>
  <c r="S7224" i="1"/>
  <c r="X7223" i="1"/>
  <c r="W7223" i="1"/>
  <c r="S7223" i="1"/>
  <c r="X7222" i="1"/>
  <c r="W7222" i="1"/>
  <c r="S7222" i="1"/>
  <c r="X7221" i="1"/>
  <c r="W7221" i="1"/>
  <c r="S7221" i="1"/>
  <c r="X7220" i="1"/>
  <c r="W7220" i="1"/>
  <c r="S7220" i="1"/>
  <c r="X7219" i="1"/>
  <c r="W7219" i="1"/>
  <c r="S7219" i="1"/>
  <c r="X7218" i="1"/>
  <c r="W7218" i="1"/>
  <c r="S7218" i="1"/>
  <c r="X7217" i="1"/>
  <c r="W7217" i="1"/>
  <c r="S7217" i="1"/>
  <c r="X7216" i="1"/>
  <c r="W7216" i="1"/>
  <c r="S7216" i="1"/>
  <c r="X7215" i="1"/>
  <c r="W7215" i="1"/>
  <c r="S7215" i="1"/>
  <c r="X7214" i="1"/>
  <c r="W7214" i="1"/>
  <c r="S7214" i="1"/>
  <c r="X7213" i="1"/>
  <c r="W7213" i="1"/>
  <c r="S7213" i="1"/>
  <c r="X7212" i="1"/>
  <c r="W7212" i="1"/>
  <c r="S7212" i="1"/>
  <c r="X7211" i="1"/>
  <c r="W7211" i="1"/>
  <c r="S7211" i="1"/>
  <c r="X7210" i="1"/>
  <c r="W7210" i="1"/>
  <c r="S7210" i="1"/>
  <c r="X7209" i="1"/>
  <c r="W7209" i="1"/>
  <c r="S7209" i="1"/>
  <c r="X7208" i="1"/>
  <c r="W7208" i="1"/>
  <c r="S7208" i="1"/>
  <c r="X7207" i="1"/>
  <c r="W7207" i="1"/>
  <c r="S7207" i="1"/>
  <c r="X7206" i="1"/>
  <c r="W7206" i="1"/>
  <c r="S7206" i="1"/>
  <c r="X7205" i="1"/>
  <c r="W7205" i="1"/>
  <c r="S7205" i="1"/>
  <c r="X7204" i="1"/>
  <c r="W7204" i="1"/>
  <c r="S7204" i="1"/>
  <c r="X7203" i="1"/>
  <c r="W7203" i="1"/>
  <c r="S7203" i="1"/>
  <c r="X7202" i="1"/>
  <c r="W7202" i="1"/>
  <c r="S7202" i="1"/>
  <c r="X7201" i="1"/>
  <c r="W7201" i="1"/>
  <c r="S7201" i="1"/>
  <c r="X7200" i="1"/>
  <c r="W7200" i="1"/>
  <c r="S7200" i="1"/>
  <c r="X7199" i="1"/>
  <c r="W7199" i="1"/>
  <c r="S7199" i="1"/>
  <c r="X7198" i="1"/>
  <c r="W7198" i="1"/>
  <c r="S7198" i="1"/>
  <c r="X7197" i="1"/>
  <c r="W7197" i="1"/>
  <c r="S7197" i="1"/>
  <c r="X7196" i="1"/>
  <c r="W7196" i="1"/>
  <c r="S7196" i="1"/>
  <c r="X7195" i="1"/>
  <c r="W7195" i="1"/>
  <c r="S7195" i="1"/>
  <c r="X7194" i="1"/>
  <c r="W7194" i="1"/>
  <c r="S7194" i="1"/>
  <c r="X7193" i="1"/>
  <c r="W7193" i="1"/>
  <c r="S7193" i="1"/>
  <c r="X7192" i="1"/>
  <c r="W7192" i="1"/>
  <c r="S7192" i="1"/>
  <c r="X7191" i="1"/>
  <c r="W7191" i="1"/>
  <c r="S7191" i="1"/>
  <c r="X7190" i="1"/>
  <c r="W7190" i="1"/>
  <c r="S7190" i="1"/>
  <c r="X7189" i="1"/>
  <c r="W7189" i="1"/>
  <c r="S7189" i="1"/>
  <c r="X7188" i="1"/>
  <c r="W7188" i="1"/>
  <c r="S7188" i="1"/>
  <c r="X7187" i="1"/>
  <c r="W7187" i="1"/>
  <c r="S7187" i="1"/>
  <c r="X7186" i="1"/>
  <c r="W7186" i="1"/>
  <c r="S7186" i="1"/>
  <c r="X7185" i="1"/>
  <c r="W7185" i="1"/>
  <c r="S7185" i="1"/>
  <c r="X7184" i="1"/>
  <c r="W7184" i="1"/>
  <c r="S7184" i="1"/>
  <c r="X7183" i="1"/>
  <c r="W7183" i="1"/>
  <c r="S7183" i="1"/>
  <c r="X7182" i="1"/>
  <c r="W7182" i="1"/>
  <c r="S7182" i="1"/>
  <c r="X7181" i="1"/>
  <c r="W7181" i="1"/>
  <c r="S7181" i="1"/>
  <c r="X7180" i="1"/>
  <c r="W7180" i="1"/>
  <c r="S7180" i="1"/>
  <c r="X7179" i="1"/>
  <c r="W7179" i="1"/>
  <c r="S7179" i="1"/>
  <c r="X7178" i="1"/>
  <c r="W7178" i="1"/>
  <c r="S7178" i="1"/>
  <c r="X7177" i="1"/>
  <c r="W7177" i="1"/>
  <c r="S7177" i="1"/>
  <c r="X7176" i="1"/>
  <c r="W7176" i="1"/>
  <c r="S7176" i="1"/>
  <c r="X7175" i="1"/>
  <c r="W7175" i="1"/>
  <c r="S7175" i="1"/>
  <c r="X7174" i="1"/>
  <c r="W7174" i="1"/>
  <c r="S7174" i="1"/>
  <c r="X7173" i="1"/>
  <c r="W7173" i="1"/>
  <c r="S7173" i="1"/>
  <c r="X7172" i="1"/>
  <c r="W7172" i="1"/>
  <c r="S7172" i="1"/>
  <c r="X7171" i="1"/>
  <c r="W7171" i="1"/>
  <c r="S7171" i="1"/>
  <c r="X7170" i="1"/>
  <c r="W7170" i="1"/>
  <c r="S7170" i="1"/>
  <c r="X7169" i="1"/>
  <c r="W7169" i="1"/>
  <c r="S7169" i="1"/>
  <c r="X7168" i="1"/>
  <c r="W7168" i="1"/>
  <c r="S7168" i="1"/>
  <c r="X7167" i="1"/>
  <c r="W7167" i="1"/>
  <c r="S7167" i="1"/>
  <c r="X7166" i="1"/>
  <c r="W7166" i="1"/>
  <c r="S7166" i="1"/>
  <c r="X7165" i="1"/>
  <c r="W7165" i="1"/>
  <c r="S7165" i="1"/>
  <c r="X7164" i="1"/>
  <c r="W7164" i="1"/>
  <c r="S7164" i="1"/>
  <c r="X7163" i="1"/>
  <c r="W7163" i="1"/>
  <c r="S7163" i="1"/>
  <c r="X7162" i="1"/>
  <c r="W7162" i="1"/>
  <c r="S7162" i="1"/>
  <c r="X7161" i="1"/>
  <c r="W7161" i="1"/>
  <c r="S7161" i="1"/>
  <c r="X7160" i="1"/>
  <c r="W7160" i="1"/>
  <c r="S7160" i="1"/>
  <c r="X7159" i="1"/>
  <c r="W7159" i="1"/>
  <c r="S7159" i="1"/>
  <c r="X7158" i="1"/>
  <c r="W7158" i="1"/>
  <c r="S7158" i="1"/>
  <c r="X7157" i="1"/>
  <c r="W7157" i="1"/>
  <c r="S7157" i="1"/>
  <c r="X7156" i="1"/>
  <c r="W7156" i="1"/>
  <c r="S7156" i="1"/>
  <c r="X7155" i="1"/>
  <c r="W7155" i="1"/>
  <c r="S7155" i="1"/>
  <c r="X7154" i="1"/>
  <c r="W7154" i="1"/>
  <c r="S7154" i="1"/>
  <c r="X7153" i="1"/>
  <c r="W7153" i="1"/>
  <c r="S7153" i="1"/>
  <c r="X7152" i="1"/>
  <c r="W7152" i="1"/>
  <c r="S7152" i="1"/>
  <c r="X7151" i="1"/>
  <c r="W7151" i="1"/>
  <c r="S7151" i="1"/>
  <c r="X7150" i="1"/>
  <c r="W7150" i="1"/>
  <c r="S7150" i="1"/>
  <c r="X7149" i="1"/>
  <c r="W7149" i="1"/>
  <c r="S7149" i="1"/>
  <c r="X7148" i="1"/>
  <c r="W7148" i="1"/>
  <c r="S7148" i="1"/>
  <c r="X7147" i="1"/>
  <c r="W7147" i="1"/>
  <c r="S7147" i="1"/>
  <c r="X7146" i="1"/>
  <c r="W7146" i="1"/>
  <c r="S7146" i="1"/>
  <c r="X7145" i="1"/>
  <c r="W7145" i="1"/>
  <c r="S7145" i="1"/>
  <c r="X7144" i="1"/>
  <c r="W7144" i="1"/>
  <c r="S7144" i="1"/>
  <c r="X7143" i="1"/>
  <c r="W7143" i="1"/>
  <c r="S7143" i="1"/>
  <c r="X7142" i="1"/>
  <c r="W7142" i="1"/>
  <c r="S7142" i="1"/>
  <c r="X7141" i="1"/>
  <c r="W7141" i="1"/>
  <c r="S7141" i="1"/>
  <c r="X7140" i="1"/>
  <c r="W7140" i="1"/>
  <c r="S7140" i="1"/>
  <c r="X7139" i="1"/>
  <c r="W7139" i="1"/>
  <c r="S7139" i="1"/>
  <c r="X7138" i="1"/>
  <c r="W7138" i="1"/>
  <c r="S7138" i="1"/>
  <c r="X7137" i="1"/>
  <c r="W7137" i="1"/>
  <c r="S7137" i="1"/>
  <c r="X7136" i="1"/>
  <c r="W7136" i="1"/>
  <c r="S7136" i="1"/>
  <c r="X7135" i="1"/>
  <c r="W7135" i="1"/>
  <c r="S7135" i="1"/>
  <c r="X7134" i="1"/>
  <c r="W7134" i="1"/>
  <c r="S7134" i="1"/>
  <c r="X7133" i="1"/>
  <c r="W7133" i="1"/>
  <c r="S7133" i="1"/>
  <c r="X7132" i="1"/>
  <c r="W7132" i="1"/>
  <c r="S7132" i="1"/>
  <c r="X7131" i="1"/>
  <c r="W7131" i="1"/>
  <c r="S7131" i="1"/>
  <c r="X7130" i="1"/>
  <c r="W7130" i="1"/>
  <c r="S7130" i="1"/>
  <c r="X7129" i="1"/>
  <c r="W7129" i="1"/>
  <c r="S7129" i="1"/>
  <c r="X7128" i="1"/>
  <c r="W7128" i="1"/>
  <c r="S7128" i="1"/>
  <c r="X7127" i="1"/>
  <c r="W7127" i="1"/>
  <c r="S7127" i="1"/>
  <c r="X7126" i="1"/>
  <c r="W7126" i="1"/>
  <c r="S7126" i="1"/>
  <c r="X7125" i="1"/>
  <c r="W7125" i="1"/>
  <c r="S7125" i="1"/>
  <c r="X7124" i="1"/>
  <c r="W7124" i="1"/>
  <c r="S7124" i="1"/>
  <c r="X7123" i="1"/>
  <c r="W7123" i="1"/>
  <c r="S7123" i="1"/>
  <c r="X7122" i="1"/>
  <c r="W7122" i="1"/>
  <c r="S7122" i="1"/>
  <c r="X7121" i="1"/>
  <c r="W7121" i="1"/>
  <c r="S7121" i="1"/>
  <c r="X7120" i="1"/>
  <c r="W7120" i="1"/>
  <c r="S7120" i="1"/>
  <c r="X7119" i="1"/>
  <c r="W7119" i="1"/>
  <c r="S7119" i="1"/>
  <c r="X7118" i="1"/>
  <c r="W7118" i="1"/>
  <c r="S7118" i="1"/>
  <c r="X7117" i="1"/>
  <c r="W7117" i="1"/>
  <c r="S7117" i="1"/>
  <c r="X7116" i="1"/>
  <c r="W7116" i="1"/>
  <c r="S7116" i="1"/>
  <c r="X7115" i="1"/>
  <c r="W7115" i="1"/>
  <c r="S7115" i="1"/>
  <c r="X7114" i="1"/>
  <c r="W7114" i="1"/>
  <c r="S7114" i="1"/>
  <c r="X7113" i="1"/>
  <c r="W7113" i="1"/>
  <c r="S7113" i="1"/>
  <c r="X7112" i="1"/>
  <c r="W7112" i="1"/>
  <c r="S7112" i="1"/>
  <c r="X7111" i="1"/>
  <c r="W7111" i="1"/>
  <c r="S7111" i="1"/>
  <c r="X7110" i="1"/>
  <c r="W7110" i="1"/>
  <c r="S7110" i="1"/>
  <c r="X7109" i="1"/>
  <c r="W7109" i="1"/>
  <c r="S7109" i="1"/>
  <c r="X7108" i="1"/>
  <c r="W7108" i="1"/>
  <c r="S7108" i="1"/>
  <c r="X7107" i="1"/>
  <c r="W7107" i="1"/>
  <c r="S7107" i="1"/>
  <c r="X7106" i="1"/>
  <c r="W7106" i="1"/>
  <c r="S7106" i="1"/>
  <c r="X7105" i="1"/>
  <c r="W7105" i="1"/>
  <c r="S7105" i="1"/>
  <c r="X7104" i="1"/>
  <c r="W7104" i="1"/>
  <c r="S7104" i="1"/>
  <c r="X7103" i="1"/>
  <c r="W7103" i="1"/>
  <c r="S7103" i="1"/>
  <c r="X7102" i="1"/>
  <c r="W7102" i="1"/>
  <c r="S7102" i="1"/>
  <c r="X7101" i="1"/>
  <c r="W7101" i="1"/>
  <c r="S7101" i="1"/>
  <c r="X7100" i="1"/>
  <c r="W7100" i="1"/>
  <c r="S7100" i="1"/>
  <c r="X7099" i="1"/>
  <c r="W7099" i="1"/>
  <c r="S7099" i="1"/>
  <c r="X7098" i="1"/>
  <c r="W7098" i="1"/>
  <c r="S7098" i="1"/>
  <c r="X7097" i="1"/>
  <c r="W7097" i="1"/>
  <c r="S7097" i="1"/>
  <c r="X7096" i="1"/>
  <c r="W7096" i="1"/>
  <c r="S7096" i="1"/>
  <c r="X7095" i="1"/>
  <c r="W7095" i="1"/>
  <c r="S7095" i="1"/>
  <c r="X7094" i="1"/>
  <c r="W7094" i="1"/>
  <c r="S7094" i="1"/>
  <c r="X7093" i="1"/>
  <c r="W7093" i="1"/>
  <c r="S7093" i="1"/>
  <c r="X7092" i="1"/>
  <c r="W7092" i="1"/>
  <c r="S7092" i="1"/>
  <c r="X7091" i="1"/>
  <c r="W7091" i="1"/>
  <c r="S7091" i="1"/>
  <c r="X7090" i="1"/>
  <c r="W7090" i="1"/>
  <c r="S7090" i="1"/>
  <c r="X7089" i="1"/>
  <c r="W7089" i="1"/>
  <c r="S7089" i="1"/>
  <c r="X7088" i="1"/>
  <c r="W7088" i="1"/>
  <c r="S7088" i="1"/>
  <c r="X7087" i="1"/>
  <c r="W7087" i="1"/>
  <c r="S7087" i="1"/>
  <c r="X7086" i="1"/>
  <c r="W7086" i="1"/>
  <c r="S7086" i="1"/>
  <c r="X7085" i="1"/>
  <c r="W7085" i="1"/>
  <c r="S7085" i="1"/>
  <c r="X7084" i="1"/>
  <c r="W7084" i="1"/>
  <c r="S7084" i="1"/>
  <c r="X7083" i="1"/>
  <c r="W7083" i="1"/>
  <c r="S7083" i="1"/>
  <c r="X7082" i="1"/>
  <c r="W7082" i="1"/>
  <c r="S7082" i="1"/>
  <c r="X7081" i="1"/>
  <c r="W7081" i="1"/>
  <c r="S7081" i="1"/>
  <c r="X7080" i="1"/>
  <c r="W7080" i="1"/>
  <c r="S7080" i="1"/>
  <c r="X7079" i="1"/>
  <c r="W7079" i="1"/>
  <c r="S7079" i="1"/>
  <c r="X7078" i="1"/>
  <c r="W7078" i="1"/>
  <c r="S7078" i="1"/>
  <c r="X7077" i="1"/>
  <c r="W7077" i="1"/>
  <c r="S7077" i="1"/>
  <c r="X7076" i="1"/>
  <c r="W7076" i="1"/>
  <c r="S7076" i="1"/>
  <c r="X7075" i="1"/>
  <c r="W7075" i="1"/>
  <c r="S7075" i="1"/>
  <c r="X7074" i="1"/>
  <c r="W7074" i="1"/>
  <c r="S7074" i="1"/>
  <c r="X7073" i="1"/>
  <c r="W7073" i="1"/>
  <c r="S7073" i="1"/>
  <c r="X7072" i="1"/>
  <c r="W7072" i="1"/>
  <c r="S7072" i="1"/>
  <c r="X7071" i="1"/>
  <c r="W7071" i="1"/>
  <c r="S7071" i="1"/>
  <c r="X7070" i="1"/>
  <c r="W7070" i="1"/>
  <c r="S7070" i="1"/>
  <c r="X7069" i="1"/>
  <c r="W7069" i="1"/>
  <c r="S7069" i="1"/>
  <c r="X7068" i="1"/>
  <c r="W7068" i="1"/>
  <c r="S7068" i="1"/>
  <c r="X7067" i="1"/>
  <c r="W7067" i="1"/>
  <c r="S7067" i="1"/>
  <c r="X7066" i="1"/>
  <c r="W7066" i="1"/>
  <c r="S7066" i="1"/>
  <c r="X7065" i="1"/>
  <c r="W7065" i="1"/>
  <c r="S7065" i="1"/>
  <c r="X7064" i="1"/>
  <c r="W7064" i="1"/>
  <c r="S7064" i="1"/>
  <c r="X7063" i="1"/>
  <c r="W7063" i="1"/>
  <c r="S7063" i="1"/>
  <c r="X7062" i="1"/>
  <c r="W7062" i="1"/>
  <c r="S7062" i="1"/>
  <c r="X7061" i="1"/>
  <c r="W7061" i="1"/>
  <c r="S7061" i="1"/>
  <c r="X7060" i="1"/>
  <c r="W7060" i="1"/>
  <c r="S7060" i="1"/>
  <c r="X7059" i="1"/>
  <c r="W7059" i="1"/>
  <c r="S7059" i="1"/>
  <c r="X7058" i="1"/>
  <c r="W7058" i="1"/>
  <c r="S7058" i="1"/>
  <c r="X7057" i="1"/>
  <c r="W7057" i="1"/>
  <c r="S7057" i="1"/>
  <c r="X7056" i="1"/>
  <c r="W7056" i="1"/>
  <c r="S7056" i="1"/>
  <c r="X7055" i="1"/>
  <c r="W7055" i="1"/>
  <c r="S7055" i="1"/>
  <c r="X7054" i="1"/>
  <c r="W7054" i="1"/>
  <c r="S7054" i="1"/>
  <c r="X7053" i="1"/>
  <c r="W7053" i="1"/>
  <c r="S7053" i="1"/>
  <c r="X7052" i="1"/>
  <c r="W7052" i="1"/>
  <c r="S7052" i="1"/>
  <c r="X7051" i="1"/>
  <c r="W7051" i="1"/>
  <c r="S7051" i="1"/>
  <c r="X7050" i="1"/>
  <c r="W7050" i="1"/>
  <c r="S7050" i="1"/>
  <c r="X7049" i="1"/>
  <c r="W7049" i="1"/>
  <c r="S7049" i="1"/>
  <c r="X7048" i="1"/>
  <c r="W7048" i="1"/>
  <c r="S7048" i="1"/>
  <c r="X7047" i="1"/>
  <c r="W7047" i="1"/>
  <c r="S7047" i="1"/>
  <c r="X7046" i="1"/>
  <c r="W7046" i="1"/>
  <c r="S7046" i="1"/>
  <c r="X7045" i="1"/>
  <c r="W7045" i="1"/>
  <c r="S7045" i="1"/>
  <c r="X7044" i="1"/>
  <c r="W7044" i="1"/>
  <c r="S7044" i="1"/>
  <c r="X7043" i="1"/>
  <c r="W7043" i="1"/>
  <c r="S7043" i="1"/>
  <c r="X7042" i="1"/>
  <c r="W7042" i="1"/>
  <c r="S7042" i="1"/>
  <c r="X7041" i="1"/>
  <c r="W7041" i="1"/>
  <c r="S7041" i="1"/>
  <c r="X7040" i="1"/>
  <c r="W7040" i="1"/>
  <c r="S7040" i="1"/>
  <c r="X7039" i="1"/>
  <c r="W7039" i="1"/>
  <c r="S7039" i="1"/>
  <c r="X7038" i="1"/>
  <c r="W7038" i="1"/>
  <c r="S7038" i="1"/>
  <c r="X7037" i="1"/>
  <c r="W7037" i="1"/>
  <c r="S7037" i="1"/>
  <c r="X7036" i="1"/>
  <c r="W7036" i="1"/>
  <c r="S7036" i="1"/>
  <c r="X7035" i="1"/>
  <c r="W7035" i="1"/>
  <c r="S7035" i="1"/>
  <c r="X7034" i="1"/>
  <c r="W7034" i="1"/>
  <c r="S7034" i="1"/>
  <c r="X7033" i="1"/>
  <c r="W7033" i="1"/>
  <c r="S7033" i="1"/>
  <c r="X7032" i="1"/>
  <c r="W7032" i="1"/>
  <c r="S7032" i="1"/>
  <c r="X7031" i="1"/>
  <c r="W7031" i="1"/>
  <c r="S7031" i="1"/>
  <c r="X7030" i="1"/>
  <c r="W7030" i="1"/>
  <c r="S7030" i="1"/>
  <c r="X7029" i="1"/>
  <c r="W7029" i="1"/>
  <c r="S7029" i="1"/>
  <c r="X7028" i="1"/>
  <c r="W7028" i="1"/>
  <c r="S7028" i="1"/>
  <c r="X7027" i="1"/>
  <c r="W7027" i="1"/>
  <c r="S7027" i="1"/>
  <c r="X7026" i="1"/>
  <c r="W7026" i="1"/>
  <c r="S7026" i="1"/>
  <c r="X7025" i="1"/>
  <c r="W7025" i="1"/>
  <c r="S7025" i="1"/>
  <c r="X7024" i="1"/>
  <c r="W7024" i="1"/>
  <c r="S7024" i="1"/>
  <c r="X7023" i="1"/>
  <c r="W7023" i="1"/>
  <c r="S7023" i="1"/>
  <c r="X7022" i="1"/>
  <c r="W7022" i="1"/>
  <c r="S7022" i="1"/>
  <c r="X7021" i="1"/>
  <c r="W7021" i="1"/>
  <c r="S7021" i="1"/>
  <c r="X7020" i="1"/>
  <c r="W7020" i="1"/>
  <c r="S7020" i="1"/>
  <c r="X7019" i="1"/>
  <c r="W7019" i="1"/>
  <c r="S7019" i="1"/>
  <c r="X7018" i="1"/>
  <c r="W7018" i="1"/>
  <c r="S7018" i="1"/>
  <c r="X7017" i="1"/>
  <c r="W7017" i="1"/>
  <c r="S7017" i="1"/>
  <c r="X7016" i="1"/>
  <c r="W7016" i="1"/>
  <c r="S7016" i="1"/>
  <c r="X7015" i="1"/>
  <c r="W7015" i="1"/>
  <c r="S7015" i="1"/>
  <c r="X7014" i="1"/>
  <c r="W7014" i="1"/>
  <c r="S7014" i="1"/>
  <c r="X7013" i="1"/>
  <c r="W7013" i="1"/>
  <c r="S7013" i="1"/>
  <c r="X7012" i="1"/>
  <c r="W7012" i="1"/>
  <c r="S7012" i="1"/>
  <c r="X7011" i="1"/>
  <c r="W7011" i="1"/>
  <c r="S7011" i="1"/>
  <c r="X7010" i="1"/>
  <c r="W7010" i="1"/>
  <c r="S7010" i="1"/>
  <c r="X7009" i="1"/>
  <c r="W7009" i="1"/>
  <c r="S7009" i="1"/>
  <c r="X7008" i="1"/>
  <c r="W7008" i="1"/>
  <c r="S7008" i="1"/>
  <c r="X7007" i="1"/>
  <c r="W7007" i="1"/>
  <c r="S7007" i="1"/>
  <c r="X7006" i="1"/>
  <c r="W7006" i="1"/>
  <c r="S7006" i="1"/>
  <c r="X7005" i="1"/>
  <c r="W7005" i="1"/>
  <c r="S7005" i="1"/>
  <c r="X7004" i="1"/>
  <c r="W7004" i="1"/>
  <c r="S7004" i="1"/>
  <c r="X7003" i="1"/>
  <c r="W7003" i="1"/>
  <c r="S7003" i="1"/>
  <c r="X7002" i="1"/>
  <c r="W7002" i="1"/>
  <c r="S7002" i="1"/>
  <c r="X7001" i="1"/>
  <c r="W7001" i="1"/>
  <c r="S7001" i="1"/>
  <c r="X7000" i="1"/>
  <c r="W7000" i="1"/>
  <c r="S7000" i="1"/>
  <c r="X6999" i="1"/>
  <c r="W6999" i="1"/>
  <c r="S6999" i="1"/>
  <c r="X6998" i="1"/>
  <c r="W6998" i="1"/>
  <c r="S6998" i="1"/>
  <c r="X6997" i="1"/>
  <c r="W6997" i="1"/>
  <c r="S6997" i="1"/>
  <c r="X6996" i="1"/>
  <c r="W6996" i="1"/>
  <c r="S6996" i="1"/>
  <c r="X6995" i="1"/>
  <c r="W6995" i="1"/>
  <c r="S6995" i="1"/>
  <c r="X6994" i="1"/>
  <c r="W6994" i="1"/>
  <c r="S6994" i="1"/>
  <c r="X6993" i="1"/>
  <c r="W6993" i="1"/>
  <c r="S6993" i="1"/>
  <c r="X6992" i="1"/>
  <c r="W6992" i="1"/>
  <c r="S6992" i="1"/>
  <c r="X6991" i="1"/>
  <c r="W6991" i="1"/>
  <c r="S6991" i="1"/>
  <c r="X6990" i="1"/>
  <c r="W6990" i="1"/>
  <c r="S6990" i="1"/>
  <c r="X6989" i="1"/>
  <c r="W6989" i="1"/>
  <c r="S6989" i="1"/>
  <c r="X6988" i="1"/>
  <c r="W6988" i="1"/>
  <c r="S6988" i="1"/>
  <c r="X6987" i="1"/>
  <c r="W6987" i="1"/>
  <c r="S6987" i="1"/>
  <c r="X6986" i="1"/>
  <c r="W6986" i="1"/>
  <c r="S6986" i="1"/>
  <c r="X6985" i="1"/>
  <c r="W6985" i="1"/>
  <c r="S6985" i="1"/>
  <c r="X6984" i="1"/>
  <c r="W6984" i="1"/>
  <c r="S6984" i="1"/>
  <c r="X6983" i="1"/>
  <c r="W6983" i="1"/>
  <c r="S6983" i="1"/>
  <c r="X6982" i="1"/>
  <c r="W6982" i="1"/>
  <c r="S6982" i="1"/>
  <c r="X6981" i="1"/>
  <c r="W6981" i="1"/>
  <c r="S6981" i="1"/>
  <c r="X6980" i="1"/>
  <c r="W6980" i="1"/>
  <c r="S6980" i="1"/>
  <c r="X6979" i="1"/>
  <c r="W6979" i="1"/>
  <c r="S6979" i="1"/>
  <c r="X6978" i="1"/>
  <c r="W6978" i="1"/>
  <c r="S6978" i="1"/>
  <c r="X6977" i="1"/>
  <c r="W6977" i="1"/>
  <c r="S6977" i="1"/>
  <c r="X6976" i="1"/>
  <c r="W6976" i="1"/>
  <c r="S6976" i="1"/>
  <c r="X6975" i="1"/>
  <c r="W6975" i="1"/>
  <c r="S6975" i="1"/>
  <c r="X6974" i="1"/>
  <c r="W6974" i="1"/>
  <c r="S6974" i="1"/>
  <c r="X6973" i="1"/>
  <c r="W6973" i="1"/>
  <c r="S6973" i="1"/>
  <c r="X6972" i="1"/>
  <c r="W6972" i="1"/>
  <c r="S6972" i="1"/>
  <c r="X6971" i="1"/>
  <c r="W6971" i="1"/>
  <c r="S6971" i="1"/>
  <c r="X6970" i="1"/>
  <c r="W6970" i="1"/>
  <c r="S6970" i="1"/>
  <c r="X6969" i="1"/>
  <c r="W6969" i="1"/>
  <c r="S6969" i="1"/>
  <c r="X6968" i="1"/>
  <c r="W6968" i="1"/>
  <c r="S6968" i="1"/>
  <c r="X6967" i="1"/>
  <c r="W6967" i="1"/>
  <c r="S6967" i="1"/>
  <c r="X6966" i="1"/>
  <c r="W6966" i="1"/>
  <c r="S6966" i="1"/>
  <c r="X6965" i="1"/>
  <c r="W6965" i="1"/>
  <c r="S6965" i="1"/>
  <c r="X6964" i="1"/>
  <c r="W6964" i="1"/>
  <c r="S6964" i="1"/>
  <c r="X6963" i="1"/>
  <c r="W6963" i="1"/>
  <c r="S6963" i="1"/>
  <c r="X6962" i="1"/>
  <c r="W6962" i="1"/>
  <c r="S6962" i="1"/>
  <c r="X6961" i="1"/>
  <c r="W6961" i="1"/>
  <c r="S6961" i="1"/>
  <c r="X6960" i="1"/>
  <c r="W6960" i="1"/>
  <c r="S6960" i="1"/>
  <c r="X6959" i="1"/>
  <c r="W6959" i="1"/>
  <c r="S6959" i="1"/>
  <c r="X6958" i="1"/>
  <c r="W6958" i="1"/>
  <c r="S6958" i="1"/>
  <c r="X6957" i="1"/>
  <c r="W6957" i="1"/>
  <c r="S6957" i="1"/>
  <c r="X6956" i="1"/>
  <c r="W6956" i="1"/>
  <c r="S6956" i="1"/>
  <c r="X6955" i="1"/>
  <c r="W6955" i="1"/>
  <c r="S6955" i="1"/>
  <c r="X6954" i="1"/>
  <c r="W6954" i="1"/>
  <c r="S6954" i="1"/>
  <c r="X6953" i="1"/>
  <c r="W6953" i="1"/>
  <c r="S6953" i="1"/>
  <c r="X6952" i="1"/>
  <c r="W6952" i="1"/>
  <c r="S6952" i="1"/>
  <c r="X6951" i="1"/>
  <c r="W6951" i="1"/>
  <c r="S6951" i="1"/>
  <c r="X6950" i="1"/>
  <c r="W6950" i="1"/>
  <c r="S6950" i="1"/>
  <c r="X6949" i="1"/>
  <c r="W6949" i="1"/>
  <c r="S6949" i="1"/>
  <c r="X6948" i="1"/>
  <c r="W6948" i="1"/>
  <c r="S6948" i="1"/>
  <c r="X6947" i="1"/>
  <c r="W6947" i="1"/>
  <c r="S6947" i="1"/>
  <c r="X6946" i="1"/>
  <c r="W6946" i="1"/>
  <c r="S6946" i="1"/>
  <c r="X6945" i="1"/>
  <c r="W6945" i="1"/>
  <c r="S6945" i="1"/>
  <c r="X6944" i="1"/>
  <c r="W6944" i="1"/>
  <c r="S6944" i="1"/>
  <c r="X6943" i="1"/>
  <c r="W6943" i="1"/>
  <c r="S6943" i="1"/>
  <c r="X6942" i="1"/>
  <c r="W6942" i="1"/>
  <c r="S6942" i="1"/>
  <c r="X6941" i="1"/>
  <c r="W6941" i="1"/>
  <c r="S6941" i="1"/>
  <c r="X6940" i="1"/>
  <c r="W6940" i="1"/>
  <c r="S6940" i="1"/>
  <c r="X6939" i="1"/>
  <c r="W6939" i="1"/>
  <c r="S6939" i="1"/>
  <c r="X6938" i="1"/>
  <c r="W6938" i="1"/>
  <c r="S6938" i="1"/>
  <c r="X6937" i="1"/>
  <c r="W6937" i="1"/>
  <c r="S6937" i="1"/>
  <c r="X6936" i="1"/>
  <c r="W6936" i="1"/>
  <c r="S6936" i="1"/>
  <c r="X6935" i="1"/>
  <c r="W6935" i="1"/>
  <c r="S6935" i="1"/>
  <c r="X6934" i="1"/>
  <c r="W6934" i="1"/>
  <c r="S6934" i="1"/>
  <c r="X6933" i="1"/>
  <c r="W6933" i="1"/>
  <c r="S6933" i="1"/>
  <c r="X6932" i="1"/>
  <c r="W6932" i="1"/>
  <c r="S6932" i="1"/>
  <c r="X6931" i="1"/>
  <c r="W6931" i="1"/>
  <c r="S6931" i="1"/>
  <c r="X6930" i="1"/>
  <c r="W6930" i="1"/>
  <c r="S6930" i="1"/>
  <c r="X6929" i="1"/>
  <c r="W6929" i="1"/>
  <c r="S6929" i="1"/>
  <c r="X6928" i="1"/>
  <c r="W6928" i="1"/>
  <c r="S6928" i="1"/>
  <c r="X6927" i="1"/>
  <c r="W6927" i="1"/>
  <c r="S6927" i="1"/>
  <c r="X6926" i="1"/>
  <c r="W6926" i="1"/>
  <c r="S6926" i="1"/>
  <c r="X6925" i="1"/>
  <c r="W6925" i="1"/>
  <c r="S6925" i="1"/>
  <c r="X6924" i="1"/>
  <c r="W6924" i="1"/>
  <c r="S6924" i="1"/>
  <c r="X6923" i="1"/>
  <c r="W6923" i="1"/>
  <c r="S6923" i="1"/>
  <c r="X6922" i="1"/>
  <c r="W6922" i="1"/>
  <c r="S6922" i="1"/>
  <c r="X6921" i="1"/>
  <c r="W6921" i="1"/>
  <c r="S6921" i="1"/>
  <c r="X6920" i="1"/>
  <c r="W6920" i="1"/>
  <c r="S6920" i="1"/>
  <c r="X6919" i="1"/>
  <c r="W6919" i="1"/>
  <c r="S6919" i="1"/>
  <c r="X6918" i="1"/>
  <c r="W6918" i="1"/>
  <c r="S6918" i="1"/>
  <c r="X6917" i="1"/>
  <c r="W6917" i="1"/>
  <c r="S6917" i="1"/>
  <c r="X6916" i="1"/>
  <c r="W6916" i="1"/>
  <c r="S6916" i="1"/>
  <c r="X6915" i="1"/>
  <c r="W6915" i="1"/>
  <c r="S6915" i="1"/>
  <c r="X6914" i="1"/>
  <c r="W6914" i="1"/>
  <c r="S6914" i="1"/>
  <c r="X6913" i="1"/>
  <c r="W6913" i="1"/>
  <c r="S6913" i="1"/>
  <c r="X6912" i="1"/>
  <c r="W6912" i="1"/>
  <c r="S6912" i="1"/>
  <c r="X6911" i="1"/>
  <c r="W6911" i="1"/>
  <c r="S6911" i="1"/>
  <c r="X6910" i="1"/>
  <c r="W6910" i="1"/>
  <c r="S6910" i="1"/>
  <c r="X6909" i="1"/>
  <c r="W6909" i="1"/>
  <c r="S6909" i="1"/>
  <c r="X6908" i="1"/>
  <c r="W6908" i="1"/>
  <c r="S6908" i="1"/>
  <c r="X6907" i="1"/>
  <c r="W6907" i="1"/>
  <c r="S6907" i="1"/>
  <c r="X6906" i="1"/>
  <c r="W6906" i="1"/>
  <c r="S6906" i="1"/>
  <c r="X6905" i="1"/>
  <c r="W6905" i="1"/>
  <c r="S6905" i="1"/>
  <c r="X6904" i="1"/>
  <c r="W6904" i="1"/>
  <c r="S6904" i="1"/>
  <c r="X6903" i="1"/>
  <c r="W6903" i="1"/>
  <c r="S6903" i="1"/>
  <c r="X6902" i="1"/>
  <c r="W6902" i="1"/>
  <c r="S6902" i="1"/>
  <c r="X6901" i="1"/>
  <c r="W6901" i="1"/>
  <c r="S6901" i="1"/>
  <c r="X6900" i="1"/>
  <c r="W6900" i="1"/>
  <c r="S6900" i="1"/>
  <c r="X6899" i="1"/>
  <c r="W6899" i="1"/>
  <c r="S6899" i="1"/>
  <c r="X6898" i="1"/>
  <c r="W6898" i="1"/>
  <c r="S6898" i="1"/>
  <c r="X6897" i="1"/>
  <c r="W6897" i="1"/>
  <c r="S6897" i="1"/>
  <c r="X6896" i="1"/>
  <c r="W6896" i="1"/>
  <c r="S6896" i="1"/>
  <c r="X6895" i="1"/>
  <c r="W6895" i="1"/>
  <c r="S6895" i="1"/>
  <c r="X6894" i="1"/>
  <c r="W6894" i="1"/>
  <c r="S6894" i="1"/>
  <c r="X6893" i="1"/>
  <c r="W6893" i="1"/>
  <c r="S6893" i="1"/>
  <c r="X6892" i="1"/>
  <c r="W6892" i="1"/>
  <c r="S6892" i="1"/>
  <c r="X6891" i="1"/>
  <c r="W6891" i="1"/>
  <c r="S6891" i="1"/>
  <c r="X6890" i="1"/>
  <c r="W6890" i="1"/>
  <c r="S6890" i="1"/>
  <c r="X6889" i="1"/>
  <c r="W6889" i="1"/>
  <c r="S6889" i="1"/>
  <c r="X6888" i="1"/>
  <c r="W6888" i="1"/>
  <c r="S6888" i="1"/>
  <c r="X6887" i="1"/>
  <c r="W6887" i="1"/>
  <c r="S6887" i="1"/>
  <c r="X6886" i="1"/>
  <c r="W6886" i="1"/>
  <c r="S6886" i="1"/>
  <c r="X6885" i="1"/>
  <c r="W6885" i="1"/>
  <c r="S6885" i="1"/>
  <c r="X6884" i="1"/>
  <c r="W6884" i="1"/>
  <c r="S6884" i="1"/>
  <c r="X6883" i="1"/>
  <c r="W6883" i="1"/>
  <c r="S6883" i="1"/>
  <c r="X6882" i="1"/>
  <c r="W6882" i="1"/>
  <c r="S6882" i="1"/>
  <c r="X6881" i="1"/>
  <c r="W6881" i="1"/>
  <c r="S6881" i="1"/>
  <c r="X6880" i="1"/>
  <c r="W6880" i="1"/>
  <c r="S6880" i="1"/>
  <c r="X6879" i="1"/>
  <c r="W6879" i="1"/>
  <c r="S6879" i="1"/>
  <c r="X6878" i="1"/>
  <c r="W6878" i="1"/>
  <c r="S6878" i="1"/>
  <c r="X6877" i="1"/>
  <c r="W6877" i="1"/>
  <c r="S6877" i="1"/>
  <c r="X6876" i="1"/>
  <c r="W6876" i="1"/>
  <c r="S6876" i="1"/>
  <c r="X6875" i="1"/>
  <c r="W6875" i="1"/>
  <c r="S6875" i="1"/>
  <c r="X6874" i="1"/>
  <c r="W6874" i="1"/>
  <c r="S6874" i="1"/>
  <c r="X6873" i="1"/>
  <c r="W6873" i="1"/>
  <c r="S6873" i="1"/>
  <c r="X6872" i="1"/>
  <c r="W6872" i="1"/>
  <c r="S6872" i="1"/>
  <c r="X6871" i="1"/>
  <c r="W6871" i="1"/>
  <c r="S6871" i="1"/>
  <c r="X6870" i="1"/>
  <c r="W6870" i="1"/>
  <c r="S6870" i="1"/>
  <c r="X6869" i="1"/>
  <c r="W6869" i="1"/>
  <c r="S6869" i="1"/>
  <c r="X6868" i="1"/>
  <c r="W6868" i="1"/>
  <c r="S6868" i="1"/>
  <c r="X6867" i="1"/>
  <c r="W6867" i="1"/>
  <c r="S6867" i="1"/>
  <c r="X6866" i="1"/>
  <c r="W6866" i="1"/>
  <c r="S6866" i="1"/>
  <c r="X6865" i="1"/>
  <c r="W6865" i="1"/>
  <c r="S6865" i="1"/>
  <c r="X6864" i="1"/>
  <c r="W6864" i="1"/>
  <c r="S6864" i="1"/>
  <c r="X6863" i="1"/>
  <c r="W6863" i="1"/>
  <c r="S6863" i="1"/>
  <c r="X6862" i="1"/>
  <c r="W6862" i="1"/>
  <c r="S6862" i="1"/>
  <c r="X6861" i="1"/>
  <c r="W6861" i="1"/>
  <c r="S6861" i="1"/>
  <c r="X6860" i="1"/>
  <c r="W6860" i="1"/>
  <c r="S6860" i="1"/>
  <c r="X6859" i="1"/>
  <c r="W6859" i="1"/>
  <c r="S6859" i="1"/>
  <c r="X6858" i="1"/>
  <c r="W6858" i="1"/>
  <c r="S6858" i="1"/>
  <c r="X6857" i="1"/>
  <c r="W6857" i="1"/>
  <c r="S6857" i="1"/>
  <c r="X6856" i="1"/>
  <c r="W6856" i="1"/>
  <c r="S6856" i="1"/>
  <c r="X6855" i="1"/>
  <c r="W6855" i="1"/>
  <c r="S6855" i="1"/>
  <c r="X6854" i="1"/>
  <c r="W6854" i="1"/>
  <c r="S6854" i="1"/>
  <c r="X6853" i="1"/>
  <c r="W6853" i="1"/>
  <c r="S6853" i="1"/>
  <c r="X6852" i="1"/>
  <c r="W6852" i="1"/>
  <c r="S6852" i="1"/>
  <c r="X6851" i="1"/>
  <c r="W6851" i="1"/>
  <c r="S6851" i="1"/>
  <c r="X6850" i="1"/>
  <c r="W6850" i="1"/>
  <c r="S6850" i="1"/>
  <c r="X6849" i="1"/>
  <c r="W6849" i="1"/>
  <c r="S6849" i="1"/>
  <c r="X6848" i="1"/>
  <c r="W6848" i="1"/>
  <c r="S6848" i="1"/>
  <c r="X6847" i="1"/>
  <c r="W6847" i="1"/>
  <c r="S6847" i="1"/>
  <c r="X6846" i="1"/>
  <c r="W6846" i="1"/>
  <c r="S6846" i="1"/>
  <c r="X6845" i="1"/>
  <c r="W6845" i="1"/>
  <c r="S6845" i="1"/>
  <c r="X6844" i="1"/>
  <c r="W6844" i="1"/>
  <c r="S6844" i="1"/>
  <c r="X6843" i="1"/>
  <c r="W6843" i="1"/>
  <c r="S6843" i="1"/>
  <c r="X6842" i="1"/>
  <c r="W6842" i="1"/>
  <c r="S6842" i="1"/>
  <c r="X6841" i="1"/>
  <c r="W6841" i="1"/>
  <c r="S6841" i="1"/>
  <c r="X6840" i="1"/>
  <c r="W6840" i="1"/>
  <c r="S6840" i="1"/>
  <c r="X6839" i="1"/>
  <c r="W6839" i="1"/>
  <c r="S6839" i="1"/>
  <c r="X6838" i="1"/>
  <c r="W6838" i="1"/>
  <c r="S6838" i="1"/>
  <c r="X6837" i="1"/>
  <c r="W6837" i="1"/>
  <c r="S6837" i="1"/>
  <c r="X6836" i="1"/>
  <c r="W6836" i="1"/>
  <c r="S6836" i="1"/>
  <c r="X6835" i="1"/>
  <c r="W6835" i="1"/>
  <c r="S6835" i="1"/>
  <c r="X6834" i="1"/>
  <c r="W6834" i="1"/>
  <c r="S6834" i="1"/>
  <c r="X6833" i="1"/>
  <c r="W6833" i="1"/>
  <c r="S6833" i="1"/>
  <c r="X6832" i="1"/>
  <c r="W6832" i="1"/>
  <c r="S6832" i="1"/>
  <c r="X6831" i="1"/>
  <c r="W6831" i="1"/>
  <c r="S6831" i="1"/>
  <c r="X6830" i="1"/>
  <c r="W6830" i="1"/>
  <c r="S6830" i="1"/>
  <c r="X6829" i="1"/>
  <c r="W6829" i="1"/>
  <c r="S6829" i="1"/>
  <c r="X6828" i="1"/>
  <c r="W6828" i="1"/>
  <c r="S6828" i="1"/>
  <c r="X6827" i="1"/>
  <c r="W6827" i="1"/>
  <c r="S6827" i="1"/>
  <c r="X6826" i="1"/>
  <c r="W6826" i="1"/>
  <c r="S6826" i="1"/>
  <c r="X6825" i="1"/>
  <c r="W6825" i="1"/>
  <c r="S6825" i="1"/>
  <c r="X6824" i="1"/>
  <c r="W6824" i="1"/>
  <c r="S6824" i="1"/>
  <c r="X6823" i="1"/>
  <c r="W6823" i="1"/>
  <c r="S6823" i="1"/>
  <c r="X6822" i="1"/>
  <c r="W6822" i="1"/>
  <c r="S6822" i="1"/>
  <c r="X6821" i="1"/>
  <c r="W6821" i="1"/>
  <c r="S6821" i="1"/>
  <c r="X6820" i="1"/>
  <c r="W6820" i="1"/>
  <c r="S6820" i="1"/>
  <c r="X6819" i="1"/>
  <c r="W6819" i="1"/>
  <c r="S6819" i="1"/>
  <c r="X6818" i="1"/>
  <c r="W6818" i="1"/>
  <c r="S6818" i="1"/>
  <c r="X6817" i="1"/>
  <c r="W6817" i="1"/>
  <c r="S6817" i="1"/>
  <c r="X6816" i="1"/>
  <c r="W6816" i="1"/>
  <c r="S6816" i="1"/>
  <c r="X6815" i="1"/>
  <c r="W6815" i="1"/>
  <c r="S6815" i="1"/>
  <c r="X6814" i="1"/>
  <c r="W6814" i="1"/>
  <c r="S6814" i="1"/>
  <c r="X6813" i="1"/>
  <c r="W6813" i="1"/>
  <c r="S6813" i="1"/>
  <c r="X6812" i="1"/>
  <c r="W6812" i="1"/>
  <c r="S6812" i="1"/>
  <c r="X6811" i="1"/>
  <c r="W6811" i="1"/>
  <c r="S6811" i="1"/>
  <c r="X6810" i="1"/>
  <c r="W6810" i="1"/>
  <c r="S6810" i="1"/>
  <c r="X6809" i="1"/>
  <c r="W6809" i="1"/>
  <c r="S6809" i="1"/>
  <c r="X6808" i="1"/>
  <c r="W6808" i="1"/>
  <c r="S6808" i="1"/>
  <c r="X6807" i="1"/>
  <c r="W6807" i="1"/>
  <c r="S6807" i="1"/>
  <c r="X6806" i="1"/>
  <c r="W6806" i="1"/>
  <c r="S6806" i="1"/>
  <c r="X6805" i="1"/>
  <c r="W6805" i="1"/>
  <c r="S6805" i="1"/>
  <c r="X6804" i="1"/>
  <c r="W6804" i="1"/>
  <c r="S6804" i="1"/>
  <c r="X6803" i="1"/>
  <c r="W6803" i="1"/>
  <c r="S6803" i="1"/>
  <c r="X6802" i="1"/>
  <c r="W6802" i="1"/>
  <c r="S6802" i="1"/>
  <c r="X6801" i="1"/>
  <c r="W6801" i="1"/>
  <c r="S6801" i="1"/>
  <c r="X6800" i="1"/>
  <c r="W6800" i="1"/>
  <c r="S6800" i="1"/>
  <c r="X6799" i="1"/>
  <c r="W6799" i="1"/>
  <c r="S6799" i="1"/>
  <c r="X6798" i="1"/>
  <c r="W6798" i="1"/>
  <c r="S6798" i="1"/>
  <c r="X6797" i="1"/>
  <c r="W6797" i="1"/>
  <c r="S6797" i="1"/>
  <c r="X6796" i="1"/>
  <c r="W6796" i="1"/>
  <c r="S6796" i="1"/>
  <c r="X6795" i="1"/>
  <c r="W6795" i="1"/>
  <c r="S6795" i="1"/>
  <c r="X6794" i="1"/>
  <c r="W6794" i="1"/>
  <c r="S6794" i="1"/>
  <c r="X6793" i="1"/>
  <c r="W6793" i="1"/>
  <c r="S6793" i="1"/>
  <c r="X6792" i="1"/>
  <c r="W6792" i="1"/>
  <c r="S6792" i="1"/>
  <c r="X6791" i="1"/>
  <c r="W6791" i="1"/>
  <c r="S6791" i="1"/>
  <c r="X6790" i="1"/>
  <c r="W6790" i="1"/>
  <c r="S6790" i="1"/>
  <c r="X6789" i="1"/>
  <c r="W6789" i="1"/>
  <c r="S6789" i="1"/>
  <c r="X6788" i="1"/>
  <c r="W6788" i="1"/>
  <c r="S6788" i="1"/>
  <c r="X6787" i="1"/>
  <c r="W6787" i="1"/>
  <c r="S6787" i="1"/>
  <c r="X6786" i="1"/>
  <c r="W6786" i="1"/>
  <c r="S6786" i="1"/>
  <c r="X6785" i="1"/>
  <c r="W6785" i="1"/>
  <c r="S6785" i="1"/>
  <c r="X6784" i="1"/>
  <c r="W6784" i="1"/>
  <c r="S6784" i="1"/>
  <c r="X6783" i="1"/>
  <c r="W6783" i="1"/>
  <c r="S6783" i="1"/>
  <c r="X6782" i="1"/>
  <c r="W6782" i="1"/>
  <c r="S6782" i="1"/>
  <c r="X6781" i="1"/>
  <c r="W6781" i="1"/>
  <c r="S6781" i="1"/>
  <c r="X6780" i="1"/>
  <c r="W6780" i="1"/>
  <c r="S6780" i="1"/>
  <c r="X6779" i="1"/>
  <c r="W6779" i="1"/>
  <c r="S6779" i="1"/>
  <c r="X6778" i="1"/>
  <c r="W6778" i="1"/>
  <c r="S6778" i="1"/>
  <c r="X6777" i="1"/>
  <c r="W6777" i="1"/>
  <c r="S6777" i="1"/>
  <c r="X6776" i="1"/>
  <c r="W6776" i="1"/>
  <c r="S6776" i="1"/>
  <c r="X6775" i="1"/>
  <c r="W6775" i="1"/>
  <c r="S6775" i="1"/>
  <c r="X6774" i="1"/>
  <c r="W6774" i="1"/>
  <c r="S6774" i="1"/>
  <c r="X6773" i="1"/>
  <c r="W6773" i="1"/>
  <c r="S6773" i="1"/>
  <c r="X6772" i="1"/>
  <c r="W6772" i="1"/>
  <c r="S6772" i="1"/>
  <c r="X6771" i="1"/>
  <c r="W6771" i="1"/>
  <c r="S6771" i="1"/>
  <c r="X6770" i="1"/>
  <c r="W6770" i="1"/>
  <c r="S6770" i="1"/>
  <c r="X6769" i="1"/>
  <c r="W6769" i="1"/>
  <c r="S6769" i="1"/>
  <c r="X6768" i="1"/>
  <c r="W6768" i="1"/>
  <c r="S6768" i="1"/>
  <c r="X6767" i="1"/>
  <c r="W6767" i="1"/>
  <c r="S6767" i="1"/>
  <c r="X6766" i="1"/>
  <c r="W6766" i="1"/>
  <c r="S6766" i="1"/>
  <c r="X6765" i="1"/>
  <c r="W6765" i="1"/>
  <c r="S6765" i="1"/>
  <c r="X6764" i="1"/>
  <c r="W6764" i="1"/>
  <c r="S6764" i="1"/>
  <c r="X6763" i="1"/>
  <c r="W6763" i="1"/>
  <c r="S6763" i="1"/>
  <c r="X6762" i="1"/>
  <c r="W6762" i="1"/>
  <c r="S6762" i="1"/>
  <c r="X6761" i="1"/>
  <c r="W6761" i="1"/>
  <c r="S6761" i="1"/>
  <c r="X6760" i="1"/>
  <c r="W6760" i="1"/>
  <c r="S6760" i="1"/>
  <c r="X6759" i="1"/>
  <c r="W6759" i="1"/>
  <c r="S6759" i="1"/>
  <c r="X6758" i="1"/>
  <c r="W6758" i="1"/>
  <c r="S6758" i="1"/>
  <c r="X6757" i="1"/>
  <c r="W6757" i="1"/>
  <c r="S6757" i="1"/>
  <c r="X6756" i="1"/>
  <c r="W6756" i="1"/>
  <c r="S6756" i="1"/>
  <c r="X6755" i="1"/>
  <c r="W6755" i="1"/>
  <c r="S6755" i="1"/>
  <c r="X6754" i="1"/>
  <c r="W6754" i="1"/>
  <c r="S6754" i="1"/>
  <c r="X6753" i="1"/>
  <c r="W6753" i="1"/>
  <c r="S6753" i="1"/>
  <c r="X6752" i="1"/>
  <c r="W6752" i="1"/>
  <c r="S6752" i="1"/>
  <c r="X6751" i="1"/>
  <c r="W6751" i="1"/>
  <c r="S6751" i="1"/>
  <c r="X6750" i="1"/>
  <c r="W6750" i="1"/>
  <c r="S6750" i="1"/>
  <c r="X6749" i="1"/>
  <c r="W6749" i="1"/>
  <c r="S6749" i="1"/>
  <c r="X6748" i="1"/>
  <c r="W6748" i="1"/>
  <c r="S6748" i="1"/>
  <c r="X6747" i="1"/>
  <c r="W6747" i="1"/>
  <c r="S6747" i="1"/>
  <c r="X6746" i="1"/>
  <c r="W6746" i="1"/>
  <c r="S6746" i="1"/>
  <c r="X6745" i="1"/>
  <c r="W6745" i="1"/>
  <c r="S6745" i="1"/>
  <c r="X6744" i="1"/>
  <c r="W6744" i="1"/>
  <c r="S6744" i="1"/>
  <c r="X6743" i="1"/>
  <c r="W6743" i="1"/>
  <c r="S6743" i="1"/>
  <c r="X6742" i="1"/>
  <c r="W6742" i="1"/>
  <c r="S6742" i="1"/>
  <c r="X6741" i="1"/>
  <c r="W6741" i="1"/>
  <c r="S6741" i="1"/>
  <c r="X6740" i="1"/>
  <c r="W6740" i="1"/>
  <c r="S6740" i="1"/>
  <c r="X6739" i="1"/>
  <c r="W6739" i="1"/>
  <c r="S6739" i="1"/>
  <c r="X6738" i="1"/>
  <c r="W6738" i="1"/>
  <c r="S6738" i="1"/>
  <c r="X6737" i="1"/>
  <c r="W6737" i="1"/>
  <c r="S6737" i="1"/>
  <c r="X6736" i="1"/>
  <c r="W6736" i="1"/>
  <c r="S6736" i="1"/>
  <c r="X6735" i="1"/>
  <c r="W6735" i="1"/>
  <c r="S6735" i="1"/>
  <c r="X6734" i="1"/>
  <c r="W6734" i="1"/>
  <c r="S6734" i="1"/>
  <c r="X6733" i="1"/>
  <c r="W6733" i="1"/>
  <c r="S6733" i="1"/>
  <c r="X6732" i="1"/>
  <c r="W6732" i="1"/>
  <c r="S6732" i="1"/>
  <c r="X6731" i="1"/>
  <c r="W6731" i="1"/>
  <c r="S6731" i="1"/>
  <c r="X6730" i="1"/>
  <c r="W6730" i="1"/>
  <c r="S6730" i="1"/>
  <c r="X6729" i="1"/>
  <c r="W6729" i="1"/>
  <c r="S6729" i="1"/>
  <c r="X6728" i="1"/>
  <c r="W6728" i="1"/>
  <c r="S6728" i="1"/>
  <c r="X6727" i="1"/>
  <c r="W6727" i="1"/>
  <c r="S6727" i="1"/>
  <c r="X6726" i="1"/>
  <c r="W6726" i="1"/>
  <c r="S6726" i="1"/>
  <c r="X6725" i="1"/>
  <c r="W6725" i="1"/>
  <c r="S6725" i="1"/>
  <c r="X6724" i="1"/>
  <c r="W6724" i="1"/>
  <c r="S6724" i="1"/>
  <c r="X6723" i="1"/>
  <c r="W6723" i="1"/>
  <c r="S6723" i="1"/>
  <c r="X6722" i="1"/>
  <c r="W6722" i="1"/>
  <c r="S6722" i="1"/>
  <c r="X6721" i="1"/>
  <c r="W6721" i="1"/>
  <c r="S6721" i="1"/>
  <c r="X6720" i="1"/>
  <c r="W6720" i="1"/>
  <c r="S6720" i="1"/>
  <c r="X6719" i="1"/>
  <c r="W6719" i="1"/>
  <c r="S6719" i="1"/>
  <c r="X6718" i="1"/>
  <c r="W6718" i="1"/>
  <c r="S6718" i="1"/>
  <c r="X6717" i="1"/>
  <c r="W6717" i="1"/>
  <c r="S6717" i="1"/>
  <c r="X6716" i="1"/>
  <c r="W6716" i="1"/>
  <c r="S6716" i="1"/>
  <c r="X6715" i="1"/>
  <c r="W6715" i="1"/>
  <c r="S6715" i="1"/>
  <c r="X6714" i="1"/>
  <c r="W6714" i="1"/>
  <c r="S6714" i="1"/>
  <c r="X6713" i="1"/>
  <c r="W6713" i="1"/>
  <c r="S6713" i="1"/>
  <c r="X6712" i="1"/>
  <c r="W6712" i="1"/>
  <c r="S6712" i="1"/>
  <c r="X6711" i="1"/>
  <c r="W6711" i="1"/>
  <c r="S6711" i="1"/>
  <c r="X6710" i="1"/>
  <c r="W6710" i="1"/>
  <c r="S6710" i="1"/>
  <c r="X6709" i="1"/>
  <c r="W6709" i="1"/>
  <c r="S6709" i="1"/>
  <c r="X6708" i="1"/>
  <c r="W6708" i="1"/>
  <c r="S6708" i="1"/>
  <c r="X6707" i="1"/>
  <c r="W6707" i="1"/>
  <c r="S6707" i="1"/>
  <c r="X6706" i="1"/>
  <c r="W6706" i="1"/>
  <c r="S6706" i="1"/>
  <c r="X6705" i="1"/>
  <c r="W6705" i="1"/>
  <c r="S6705" i="1"/>
  <c r="X6704" i="1"/>
  <c r="W6704" i="1"/>
  <c r="S6704" i="1"/>
  <c r="X6703" i="1"/>
  <c r="W6703" i="1"/>
  <c r="S6703" i="1"/>
  <c r="X6702" i="1"/>
  <c r="W6702" i="1"/>
  <c r="S6702" i="1"/>
  <c r="X6701" i="1"/>
  <c r="W6701" i="1"/>
  <c r="S6701" i="1"/>
  <c r="X6700" i="1"/>
  <c r="W6700" i="1"/>
  <c r="S6700" i="1"/>
  <c r="X6699" i="1"/>
  <c r="W6699" i="1"/>
  <c r="S6699" i="1"/>
  <c r="X6698" i="1"/>
  <c r="W6698" i="1"/>
  <c r="S6698" i="1"/>
  <c r="X6697" i="1"/>
  <c r="W6697" i="1"/>
  <c r="S6697" i="1"/>
  <c r="X6696" i="1"/>
  <c r="W6696" i="1"/>
  <c r="S6696" i="1"/>
  <c r="X6695" i="1"/>
  <c r="W6695" i="1"/>
  <c r="S6695" i="1"/>
  <c r="X6694" i="1"/>
  <c r="W6694" i="1"/>
  <c r="S6694" i="1"/>
  <c r="X6693" i="1"/>
  <c r="W6693" i="1"/>
  <c r="S6693" i="1"/>
  <c r="X6692" i="1"/>
  <c r="W6692" i="1"/>
  <c r="S6692" i="1"/>
  <c r="X6691" i="1"/>
  <c r="W6691" i="1"/>
  <c r="S6691" i="1"/>
  <c r="X6690" i="1"/>
  <c r="W6690" i="1"/>
  <c r="S6690" i="1"/>
  <c r="X6689" i="1"/>
  <c r="W6689" i="1"/>
  <c r="S6689" i="1"/>
  <c r="X6688" i="1"/>
  <c r="W6688" i="1"/>
  <c r="S6688" i="1"/>
  <c r="X6687" i="1"/>
  <c r="W6687" i="1"/>
  <c r="S6687" i="1"/>
  <c r="X6686" i="1"/>
  <c r="W6686" i="1"/>
  <c r="S6686" i="1"/>
  <c r="X6685" i="1"/>
  <c r="W6685" i="1"/>
  <c r="S6685" i="1"/>
  <c r="X6684" i="1"/>
  <c r="W6684" i="1"/>
  <c r="S6684" i="1"/>
  <c r="X6683" i="1"/>
  <c r="W6683" i="1"/>
  <c r="S6683" i="1"/>
  <c r="X6682" i="1"/>
  <c r="W6682" i="1"/>
  <c r="S6682" i="1"/>
  <c r="X6681" i="1"/>
  <c r="W6681" i="1"/>
  <c r="S6681" i="1"/>
  <c r="X6680" i="1"/>
  <c r="W6680" i="1"/>
  <c r="S6680" i="1"/>
  <c r="X6679" i="1"/>
  <c r="W6679" i="1"/>
  <c r="S6679" i="1"/>
  <c r="X6678" i="1"/>
  <c r="W6678" i="1"/>
  <c r="S6678" i="1"/>
  <c r="X6677" i="1"/>
  <c r="W6677" i="1"/>
  <c r="S6677" i="1"/>
  <c r="X6676" i="1"/>
  <c r="W6676" i="1"/>
  <c r="S6676" i="1"/>
  <c r="X6675" i="1"/>
  <c r="W6675" i="1"/>
  <c r="S6675" i="1"/>
  <c r="X6674" i="1"/>
  <c r="W6674" i="1"/>
  <c r="S6674" i="1"/>
  <c r="X6673" i="1"/>
  <c r="W6673" i="1"/>
  <c r="S6673" i="1"/>
  <c r="X6672" i="1"/>
  <c r="W6672" i="1"/>
  <c r="S6672" i="1"/>
  <c r="X6671" i="1"/>
  <c r="W6671" i="1"/>
  <c r="S6671" i="1"/>
  <c r="X6670" i="1"/>
  <c r="W6670" i="1"/>
  <c r="S6670" i="1"/>
  <c r="X6669" i="1"/>
  <c r="W6669" i="1"/>
  <c r="S6669" i="1"/>
  <c r="X6668" i="1"/>
  <c r="W6668" i="1"/>
  <c r="S6668" i="1"/>
  <c r="X6667" i="1"/>
  <c r="W6667" i="1"/>
  <c r="S6667" i="1"/>
  <c r="X6666" i="1"/>
  <c r="W6666" i="1"/>
  <c r="S6666" i="1"/>
  <c r="X6665" i="1"/>
  <c r="W6665" i="1"/>
  <c r="S6665" i="1"/>
  <c r="X6664" i="1"/>
  <c r="W6664" i="1"/>
  <c r="S6664" i="1"/>
  <c r="X6663" i="1"/>
  <c r="W6663" i="1"/>
  <c r="S6663" i="1"/>
  <c r="X6662" i="1"/>
  <c r="W6662" i="1"/>
  <c r="S6662" i="1"/>
  <c r="X6661" i="1"/>
  <c r="W6661" i="1"/>
  <c r="S6661" i="1"/>
  <c r="X6660" i="1"/>
  <c r="W6660" i="1"/>
  <c r="S6660" i="1"/>
  <c r="X6659" i="1"/>
  <c r="W6659" i="1"/>
  <c r="S6659" i="1"/>
  <c r="X6658" i="1"/>
  <c r="W6658" i="1"/>
  <c r="S6658" i="1"/>
  <c r="X6657" i="1"/>
  <c r="W6657" i="1"/>
  <c r="S6657" i="1"/>
  <c r="X6656" i="1"/>
  <c r="W6656" i="1"/>
  <c r="S6656" i="1"/>
  <c r="X6655" i="1"/>
  <c r="W6655" i="1"/>
  <c r="S6655" i="1"/>
  <c r="X6654" i="1"/>
  <c r="W6654" i="1"/>
  <c r="S6654" i="1"/>
  <c r="X6653" i="1"/>
  <c r="W6653" i="1"/>
  <c r="S6653" i="1"/>
  <c r="X6652" i="1"/>
  <c r="W6652" i="1"/>
  <c r="S6652" i="1"/>
  <c r="X6651" i="1"/>
  <c r="W6651" i="1"/>
  <c r="S6651" i="1"/>
  <c r="X6650" i="1"/>
  <c r="W6650" i="1"/>
  <c r="S6650" i="1"/>
  <c r="X6649" i="1"/>
  <c r="W6649" i="1"/>
  <c r="S6649" i="1"/>
  <c r="X6648" i="1"/>
  <c r="W6648" i="1"/>
  <c r="S6648" i="1"/>
  <c r="X6647" i="1"/>
  <c r="W6647" i="1"/>
  <c r="S6647" i="1"/>
  <c r="X6646" i="1"/>
  <c r="W6646" i="1"/>
  <c r="S6646" i="1"/>
  <c r="X6645" i="1"/>
  <c r="W6645" i="1"/>
  <c r="S6645" i="1"/>
  <c r="X6644" i="1"/>
  <c r="W6644" i="1"/>
  <c r="S6644" i="1"/>
  <c r="X6643" i="1"/>
  <c r="W6643" i="1"/>
  <c r="S6643" i="1"/>
  <c r="X6642" i="1"/>
  <c r="W6642" i="1"/>
  <c r="S6642" i="1"/>
  <c r="X6641" i="1"/>
  <c r="W6641" i="1"/>
  <c r="S6641" i="1"/>
  <c r="X6640" i="1"/>
  <c r="W6640" i="1"/>
  <c r="S6640" i="1"/>
  <c r="X6639" i="1"/>
  <c r="W6639" i="1"/>
  <c r="S6639" i="1"/>
  <c r="X6638" i="1"/>
  <c r="W6638" i="1"/>
  <c r="S6638" i="1"/>
  <c r="X6637" i="1"/>
  <c r="W6637" i="1"/>
  <c r="S6637" i="1"/>
  <c r="X6636" i="1"/>
  <c r="W6636" i="1"/>
  <c r="S6636" i="1"/>
  <c r="X6635" i="1"/>
  <c r="W6635" i="1"/>
  <c r="S6635" i="1"/>
  <c r="X6634" i="1"/>
  <c r="W6634" i="1"/>
  <c r="S6634" i="1"/>
  <c r="X6633" i="1"/>
  <c r="W6633" i="1"/>
  <c r="S6633" i="1"/>
  <c r="X6632" i="1"/>
  <c r="W6632" i="1"/>
  <c r="S6632" i="1"/>
  <c r="X6631" i="1"/>
  <c r="W6631" i="1"/>
  <c r="S6631" i="1"/>
  <c r="X6630" i="1"/>
  <c r="W6630" i="1"/>
  <c r="S6630" i="1"/>
  <c r="X6629" i="1"/>
  <c r="W6629" i="1"/>
  <c r="S6629" i="1"/>
  <c r="X6628" i="1"/>
  <c r="W6628" i="1"/>
  <c r="S6628" i="1"/>
  <c r="X6627" i="1"/>
  <c r="W6627" i="1"/>
  <c r="S6627" i="1"/>
  <c r="X6626" i="1"/>
  <c r="W6626" i="1"/>
  <c r="S6626" i="1"/>
  <c r="X6625" i="1"/>
  <c r="W6625" i="1"/>
  <c r="S6625" i="1"/>
  <c r="X6624" i="1"/>
  <c r="W6624" i="1"/>
  <c r="S6624" i="1"/>
  <c r="X6623" i="1"/>
  <c r="W6623" i="1"/>
  <c r="S6623" i="1"/>
  <c r="X6622" i="1"/>
  <c r="W6622" i="1"/>
  <c r="S6622" i="1"/>
  <c r="X6621" i="1"/>
  <c r="W6621" i="1"/>
  <c r="S6621" i="1"/>
  <c r="X6620" i="1"/>
  <c r="W6620" i="1"/>
  <c r="S6620" i="1"/>
  <c r="X6619" i="1"/>
  <c r="W6619" i="1"/>
  <c r="S6619" i="1"/>
  <c r="X6618" i="1"/>
  <c r="W6618" i="1"/>
  <c r="S6618" i="1"/>
  <c r="X6617" i="1"/>
  <c r="W6617" i="1"/>
  <c r="S6617" i="1"/>
  <c r="X6616" i="1"/>
  <c r="W6616" i="1"/>
  <c r="S6616" i="1"/>
  <c r="X6615" i="1"/>
  <c r="W6615" i="1"/>
  <c r="S6615" i="1"/>
  <c r="X6614" i="1"/>
  <c r="W6614" i="1"/>
  <c r="S6614" i="1"/>
  <c r="X6613" i="1"/>
  <c r="W6613" i="1"/>
  <c r="S6613" i="1"/>
  <c r="X6612" i="1"/>
  <c r="W6612" i="1"/>
  <c r="S6612" i="1"/>
  <c r="X6611" i="1"/>
  <c r="W6611" i="1"/>
  <c r="S6611" i="1"/>
  <c r="X6610" i="1"/>
  <c r="W6610" i="1"/>
  <c r="S6610" i="1"/>
  <c r="X6609" i="1"/>
  <c r="W6609" i="1"/>
  <c r="S6609" i="1"/>
  <c r="X6608" i="1"/>
  <c r="W6608" i="1"/>
  <c r="S6608" i="1"/>
  <c r="X6607" i="1"/>
  <c r="W6607" i="1"/>
  <c r="S6607" i="1"/>
  <c r="X6606" i="1"/>
  <c r="W6606" i="1"/>
  <c r="S6606" i="1"/>
  <c r="X6605" i="1"/>
  <c r="W6605" i="1"/>
  <c r="S6605" i="1"/>
  <c r="X6604" i="1"/>
  <c r="W6604" i="1"/>
  <c r="S6604" i="1"/>
  <c r="X6603" i="1"/>
  <c r="W6603" i="1"/>
  <c r="S6603" i="1"/>
  <c r="X6602" i="1"/>
  <c r="W6602" i="1"/>
  <c r="S6602" i="1"/>
  <c r="X6601" i="1"/>
  <c r="W6601" i="1"/>
  <c r="S6601" i="1"/>
  <c r="X6600" i="1"/>
  <c r="W6600" i="1"/>
  <c r="S6600" i="1"/>
  <c r="X6599" i="1"/>
  <c r="W6599" i="1"/>
  <c r="S6599" i="1"/>
  <c r="X6598" i="1"/>
  <c r="W6598" i="1"/>
  <c r="S6598" i="1"/>
  <c r="X6597" i="1"/>
  <c r="W6597" i="1"/>
  <c r="S6597" i="1"/>
  <c r="X6596" i="1"/>
  <c r="W6596" i="1"/>
  <c r="S6596" i="1"/>
  <c r="X6595" i="1"/>
  <c r="W6595" i="1"/>
  <c r="S6595" i="1"/>
  <c r="X6594" i="1"/>
  <c r="W6594" i="1"/>
  <c r="S6594" i="1"/>
  <c r="X6593" i="1"/>
  <c r="W6593" i="1"/>
  <c r="S6593" i="1"/>
  <c r="X6592" i="1"/>
  <c r="W6592" i="1"/>
  <c r="S6592" i="1"/>
  <c r="X6591" i="1"/>
  <c r="W6591" i="1"/>
  <c r="S6591" i="1"/>
  <c r="X6590" i="1"/>
  <c r="W6590" i="1"/>
  <c r="S6590" i="1"/>
  <c r="X6589" i="1"/>
  <c r="W6589" i="1"/>
  <c r="S6589" i="1"/>
  <c r="X6588" i="1"/>
  <c r="W6588" i="1"/>
  <c r="S6588" i="1"/>
  <c r="X6587" i="1"/>
  <c r="W6587" i="1"/>
  <c r="S6587" i="1"/>
  <c r="X6586" i="1"/>
  <c r="W6586" i="1"/>
  <c r="S6586" i="1"/>
  <c r="X6585" i="1"/>
  <c r="W6585" i="1"/>
  <c r="S6585" i="1"/>
  <c r="X6584" i="1"/>
  <c r="W6584" i="1"/>
  <c r="S6584" i="1"/>
  <c r="X6583" i="1"/>
  <c r="W6583" i="1"/>
  <c r="S6583" i="1"/>
  <c r="X6582" i="1"/>
  <c r="W6582" i="1"/>
  <c r="S6582" i="1"/>
  <c r="X6581" i="1"/>
  <c r="W6581" i="1"/>
  <c r="S6581" i="1"/>
  <c r="X6580" i="1"/>
  <c r="W6580" i="1"/>
  <c r="S6580" i="1"/>
  <c r="X6579" i="1"/>
  <c r="W6579" i="1"/>
  <c r="S6579" i="1"/>
  <c r="X6578" i="1"/>
  <c r="W6578" i="1"/>
  <c r="S6578" i="1"/>
  <c r="X6577" i="1"/>
  <c r="W6577" i="1"/>
  <c r="S6577" i="1"/>
  <c r="X6576" i="1"/>
  <c r="W6576" i="1"/>
  <c r="S6576" i="1"/>
  <c r="X6575" i="1"/>
  <c r="W6575" i="1"/>
  <c r="S6575" i="1"/>
  <c r="X6574" i="1"/>
  <c r="W6574" i="1"/>
  <c r="S6574" i="1"/>
  <c r="X6573" i="1"/>
  <c r="W6573" i="1"/>
  <c r="S6573" i="1"/>
  <c r="X6572" i="1"/>
  <c r="W6572" i="1"/>
  <c r="S6572" i="1"/>
  <c r="X6571" i="1"/>
  <c r="W6571" i="1"/>
  <c r="S6571" i="1"/>
  <c r="X6570" i="1"/>
  <c r="W6570" i="1"/>
  <c r="S6570" i="1"/>
  <c r="X6569" i="1"/>
  <c r="W6569" i="1"/>
  <c r="S6569" i="1"/>
  <c r="X6568" i="1"/>
  <c r="W6568" i="1"/>
  <c r="S6568" i="1"/>
  <c r="X6567" i="1"/>
  <c r="W6567" i="1"/>
  <c r="S6567" i="1"/>
  <c r="X6566" i="1"/>
  <c r="W6566" i="1"/>
  <c r="S6566" i="1"/>
  <c r="X6565" i="1"/>
  <c r="W6565" i="1"/>
  <c r="S6565" i="1"/>
  <c r="X6564" i="1"/>
  <c r="W6564" i="1"/>
  <c r="S6564" i="1"/>
  <c r="X6563" i="1"/>
  <c r="W6563" i="1"/>
  <c r="S6563" i="1"/>
  <c r="X6562" i="1"/>
  <c r="W6562" i="1"/>
  <c r="S6562" i="1"/>
  <c r="X6561" i="1"/>
  <c r="W6561" i="1"/>
  <c r="S6561" i="1"/>
  <c r="X6560" i="1"/>
  <c r="W6560" i="1"/>
  <c r="S6560" i="1"/>
  <c r="X6559" i="1"/>
  <c r="W6559" i="1"/>
  <c r="S6559" i="1"/>
  <c r="X6558" i="1"/>
  <c r="W6558" i="1"/>
  <c r="S6558" i="1"/>
  <c r="X6557" i="1"/>
  <c r="W6557" i="1"/>
  <c r="S6557" i="1"/>
  <c r="X6556" i="1"/>
  <c r="W6556" i="1"/>
  <c r="S6556" i="1"/>
  <c r="X6555" i="1"/>
  <c r="W6555" i="1"/>
  <c r="S6555" i="1"/>
  <c r="X6554" i="1"/>
  <c r="W6554" i="1"/>
  <c r="S6554" i="1"/>
  <c r="X6553" i="1"/>
  <c r="W6553" i="1"/>
  <c r="S6553" i="1"/>
  <c r="X6552" i="1"/>
  <c r="W6552" i="1"/>
  <c r="S6552" i="1"/>
  <c r="X6551" i="1"/>
  <c r="W6551" i="1"/>
  <c r="S6551" i="1"/>
  <c r="X6550" i="1"/>
  <c r="W6550" i="1"/>
  <c r="S6550" i="1"/>
  <c r="X6549" i="1"/>
  <c r="W6549" i="1"/>
  <c r="S6549" i="1"/>
  <c r="X6548" i="1"/>
  <c r="W6548" i="1"/>
  <c r="S6548" i="1"/>
  <c r="X6547" i="1"/>
  <c r="W6547" i="1"/>
  <c r="S6547" i="1"/>
  <c r="X6546" i="1"/>
  <c r="W6546" i="1"/>
  <c r="S6546" i="1"/>
  <c r="X6545" i="1"/>
  <c r="W6545" i="1"/>
  <c r="S6545" i="1"/>
  <c r="X6544" i="1"/>
  <c r="W6544" i="1"/>
  <c r="S6544" i="1"/>
  <c r="X6543" i="1"/>
  <c r="W6543" i="1"/>
  <c r="S6543" i="1"/>
  <c r="X6542" i="1"/>
  <c r="W6542" i="1"/>
  <c r="S6542" i="1"/>
  <c r="X6541" i="1"/>
  <c r="W6541" i="1"/>
  <c r="S6541" i="1"/>
  <c r="X6540" i="1"/>
  <c r="W6540" i="1"/>
  <c r="S6540" i="1"/>
  <c r="X6539" i="1"/>
  <c r="W6539" i="1"/>
  <c r="S6539" i="1"/>
  <c r="X6538" i="1"/>
  <c r="W6538" i="1"/>
  <c r="S6538" i="1"/>
  <c r="X6537" i="1"/>
  <c r="W6537" i="1"/>
  <c r="S6537" i="1"/>
  <c r="X6536" i="1"/>
  <c r="W6536" i="1"/>
  <c r="S6536" i="1"/>
  <c r="X6535" i="1"/>
  <c r="W6535" i="1"/>
  <c r="S6535" i="1"/>
  <c r="X6534" i="1"/>
  <c r="W6534" i="1"/>
  <c r="S6534" i="1"/>
  <c r="X6533" i="1"/>
  <c r="W6533" i="1"/>
  <c r="S6533" i="1"/>
  <c r="X6532" i="1"/>
  <c r="W6532" i="1"/>
  <c r="S6532" i="1"/>
  <c r="X6531" i="1"/>
  <c r="W6531" i="1"/>
  <c r="S6531" i="1"/>
  <c r="X6530" i="1"/>
  <c r="W6530" i="1"/>
  <c r="S6530" i="1"/>
  <c r="X6529" i="1"/>
  <c r="W6529" i="1"/>
  <c r="S6529" i="1"/>
  <c r="X6528" i="1"/>
  <c r="W6528" i="1"/>
  <c r="S6528" i="1"/>
  <c r="X6527" i="1"/>
  <c r="W6527" i="1"/>
  <c r="S6527" i="1"/>
  <c r="X6526" i="1"/>
  <c r="W6526" i="1"/>
  <c r="S6526" i="1"/>
  <c r="X6525" i="1"/>
  <c r="W6525" i="1"/>
  <c r="S6525" i="1"/>
  <c r="X6524" i="1"/>
  <c r="W6524" i="1"/>
  <c r="S6524" i="1"/>
  <c r="X6523" i="1"/>
  <c r="W6523" i="1"/>
  <c r="S6523" i="1"/>
  <c r="X6522" i="1"/>
  <c r="W6522" i="1"/>
  <c r="S6522" i="1"/>
  <c r="X6521" i="1"/>
  <c r="W6521" i="1"/>
  <c r="S6521" i="1"/>
  <c r="X6520" i="1"/>
  <c r="W6520" i="1"/>
  <c r="S6520" i="1"/>
  <c r="X6519" i="1"/>
  <c r="W6519" i="1"/>
  <c r="S6519" i="1"/>
  <c r="X6518" i="1"/>
  <c r="W6518" i="1"/>
  <c r="S6518" i="1"/>
  <c r="X6517" i="1"/>
  <c r="W6517" i="1"/>
  <c r="S6517" i="1"/>
  <c r="X6516" i="1"/>
  <c r="W6516" i="1"/>
  <c r="S6516" i="1"/>
  <c r="X6515" i="1"/>
  <c r="W6515" i="1"/>
  <c r="S6515" i="1"/>
  <c r="X6514" i="1"/>
  <c r="W6514" i="1"/>
  <c r="S6514" i="1"/>
  <c r="X6513" i="1"/>
  <c r="W6513" i="1"/>
  <c r="S6513" i="1"/>
  <c r="X6512" i="1"/>
  <c r="W6512" i="1"/>
  <c r="S6512" i="1"/>
  <c r="X6511" i="1"/>
  <c r="W6511" i="1"/>
  <c r="S6511" i="1"/>
  <c r="X6510" i="1"/>
  <c r="W6510" i="1"/>
  <c r="S6510" i="1"/>
  <c r="X6509" i="1"/>
  <c r="W6509" i="1"/>
  <c r="S6509" i="1"/>
  <c r="X6508" i="1"/>
  <c r="W6508" i="1"/>
  <c r="S6508" i="1"/>
  <c r="X6507" i="1"/>
  <c r="W6507" i="1"/>
  <c r="S6507" i="1"/>
  <c r="X6506" i="1"/>
  <c r="W6506" i="1"/>
  <c r="S6506" i="1"/>
  <c r="X6505" i="1"/>
  <c r="W6505" i="1"/>
  <c r="S6505" i="1"/>
  <c r="X6504" i="1"/>
  <c r="W6504" i="1"/>
  <c r="S6504" i="1"/>
  <c r="X6503" i="1"/>
  <c r="W6503" i="1"/>
  <c r="S6503" i="1"/>
  <c r="X6502" i="1"/>
  <c r="W6502" i="1"/>
  <c r="S6502" i="1"/>
  <c r="X6501" i="1"/>
  <c r="W6501" i="1"/>
  <c r="S6501" i="1"/>
  <c r="X6500" i="1"/>
  <c r="W6500" i="1"/>
  <c r="S6500" i="1"/>
  <c r="X6499" i="1"/>
  <c r="W6499" i="1"/>
  <c r="S6499" i="1"/>
  <c r="X6498" i="1"/>
  <c r="W6498" i="1"/>
  <c r="S6498" i="1"/>
  <c r="X6497" i="1"/>
  <c r="W6497" i="1"/>
  <c r="S6497" i="1"/>
  <c r="X6496" i="1"/>
  <c r="W6496" i="1"/>
  <c r="S6496" i="1"/>
  <c r="X6495" i="1"/>
  <c r="W6495" i="1"/>
  <c r="S6495" i="1"/>
  <c r="X6494" i="1"/>
  <c r="W6494" i="1"/>
  <c r="S6494" i="1"/>
  <c r="X6493" i="1"/>
  <c r="W6493" i="1"/>
  <c r="S6493" i="1"/>
  <c r="X6492" i="1"/>
  <c r="W6492" i="1"/>
  <c r="S6492" i="1"/>
  <c r="X6491" i="1"/>
  <c r="W6491" i="1"/>
  <c r="S6491" i="1"/>
  <c r="X6490" i="1"/>
  <c r="W6490" i="1"/>
  <c r="S6490" i="1"/>
  <c r="X6489" i="1"/>
  <c r="W6489" i="1"/>
  <c r="S6489" i="1"/>
  <c r="X6488" i="1"/>
  <c r="W6488" i="1"/>
  <c r="S6488" i="1"/>
  <c r="X6487" i="1"/>
  <c r="W6487" i="1"/>
  <c r="S6487" i="1"/>
  <c r="X6486" i="1"/>
  <c r="W6486" i="1"/>
  <c r="S6486" i="1"/>
  <c r="X6485" i="1"/>
  <c r="W6485" i="1"/>
  <c r="S6485" i="1"/>
  <c r="X6484" i="1"/>
  <c r="W6484" i="1"/>
  <c r="S6484" i="1"/>
  <c r="X6483" i="1"/>
  <c r="W6483" i="1"/>
  <c r="S6483" i="1"/>
  <c r="X6482" i="1"/>
  <c r="W6482" i="1"/>
  <c r="S6482" i="1"/>
  <c r="X6481" i="1"/>
  <c r="W6481" i="1"/>
  <c r="S6481" i="1"/>
  <c r="X6480" i="1"/>
  <c r="W6480" i="1"/>
  <c r="S6480" i="1"/>
  <c r="X6479" i="1"/>
  <c r="W6479" i="1"/>
  <c r="S6479" i="1"/>
  <c r="X6478" i="1"/>
  <c r="W6478" i="1"/>
  <c r="S6478" i="1"/>
  <c r="X6477" i="1"/>
  <c r="W6477" i="1"/>
  <c r="S6477" i="1"/>
  <c r="X6476" i="1"/>
  <c r="W6476" i="1"/>
  <c r="S6476" i="1"/>
  <c r="X6475" i="1"/>
  <c r="W6475" i="1"/>
  <c r="S6475" i="1"/>
  <c r="X6474" i="1"/>
  <c r="W6474" i="1"/>
  <c r="S6474" i="1"/>
  <c r="X6473" i="1"/>
  <c r="W6473" i="1"/>
  <c r="S6473" i="1"/>
  <c r="X6472" i="1"/>
  <c r="W6472" i="1"/>
  <c r="S6472" i="1"/>
  <c r="X6471" i="1"/>
  <c r="W6471" i="1"/>
  <c r="S6471" i="1"/>
  <c r="X6470" i="1"/>
  <c r="W6470" i="1"/>
  <c r="S6470" i="1"/>
  <c r="X6469" i="1"/>
  <c r="W6469" i="1"/>
  <c r="S6469" i="1"/>
  <c r="X6468" i="1"/>
  <c r="W6468" i="1"/>
  <c r="S6468" i="1"/>
  <c r="X6467" i="1"/>
  <c r="W6467" i="1"/>
  <c r="S6467" i="1"/>
  <c r="X6466" i="1"/>
  <c r="W6466" i="1"/>
  <c r="S6466" i="1"/>
  <c r="X6465" i="1"/>
  <c r="W6465" i="1"/>
  <c r="S6465" i="1"/>
  <c r="X6464" i="1"/>
  <c r="W6464" i="1"/>
  <c r="S6464" i="1"/>
  <c r="X6463" i="1"/>
  <c r="W6463" i="1"/>
  <c r="S6463" i="1"/>
  <c r="X6462" i="1"/>
  <c r="W6462" i="1"/>
  <c r="S6462" i="1"/>
  <c r="X6461" i="1"/>
  <c r="W6461" i="1"/>
  <c r="S6461" i="1"/>
  <c r="X6460" i="1"/>
  <c r="W6460" i="1"/>
  <c r="S6460" i="1"/>
  <c r="X6459" i="1"/>
  <c r="W6459" i="1"/>
  <c r="S6459" i="1"/>
  <c r="X6458" i="1"/>
  <c r="W6458" i="1"/>
  <c r="S6458" i="1"/>
  <c r="X6457" i="1"/>
  <c r="W6457" i="1"/>
  <c r="S6457" i="1"/>
  <c r="X6456" i="1"/>
  <c r="W6456" i="1"/>
  <c r="S6456" i="1"/>
  <c r="X6455" i="1"/>
  <c r="W6455" i="1"/>
  <c r="S6455" i="1"/>
  <c r="X6454" i="1"/>
  <c r="W6454" i="1"/>
  <c r="S6454" i="1"/>
  <c r="X6453" i="1"/>
  <c r="W6453" i="1"/>
  <c r="S6453" i="1"/>
  <c r="X6452" i="1"/>
  <c r="W6452" i="1"/>
  <c r="S6452" i="1"/>
  <c r="X6451" i="1"/>
  <c r="W6451" i="1"/>
  <c r="S6451" i="1"/>
  <c r="X6450" i="1"/>
  <c r="W6450" i="1"/>
  <c r="S6450" i="1"/>
  <c r="X6449" i="1"/>
  <c r="W6449" i="1"/>
  <c r="S6449" i="1"/>
  <c r="X6448" i="1"/>
  <c r="W6448" i="1"/>
  <c r="S6448" i="1"/>
  <c r="X6447" i="1"/>
  <c r="W6447" i="1"/>
  <c r="S6447" i="1"/>
  <c r="X6446" i="1"/>
  <c r="W6446" i="1"/>
  <c r="S6446" i="1"/>
  <c r="X6445" i="1"/>
  <c r="W6445" i="1"/>
  <c r="S6445" i="1"/>
  <c r="X6444" i="1"/>
  <c r="W6444" i="1"/>
  <c r="S6444" i="1"/>
  <c r="X6443" i="1"/>
  <c r="W6443" i="1"/>
  <c r="S6443" i="1"/>
  <c r="X6442" i="1"/>
  <c r="W6442" i="1"/>
  <c r="S6442" i="1"/>
  <c r="X6441" i="1"/>
  <c r="W6441" i="1"/>
  <c r="S6441" i="1"/>
  <c r="X6440" i="1"/>
  <c r="W6440" i="1"/>
  <c r="S6440" i="1"/>
  <c r="X6439" i="1"/>
  <c r="W6439" i="1"/>
  <c r="S6439" i="1"/>
  <c r="X6438" i="1"/>
  <c r="W6438" i="1"/>
  <c r="S6438" i="1"/>
  <c r="X6437" i="1"/>
  <c r="W6437" i="1"/>
  <c r="S6437" i="1"/>
  <c r="X6436" i="1"/>
  <c r="W6436" i="1"/>
  <c r="S6436" i="1"/>
  <c r="X6435" i="1"/>
  <c r="W6435" i="1"/>
  <c r="S6435" i="1"/>
  <c r="X6434" i="1"/>
  <c r="W6434" i="1"/>
  <c r="S6434" i="1"/>
  <c r="X6433" i="1"/>
  <c r="W6433" i="1"/>
  <c r="S6433" i="1"/>
  <c r="X6432" i="1"/>
  <c r="W6432" i="1"/>
  <c r="S6432" i="1"/>
  <c r="X6431" i="1"/>
  <c r="W6431" i="1"/>
  <c r="S6431" i="1"/>
  <c r="X6430" i="1"/>
  <c r="W6430" i="1"/>
  <c r="S6430" i="1"/>
  <c r="X6429" i="1"/>
  <c r="W6429" i="1"/>
  <c r="S6429" i="1"/>
  <c r="X6428" i="1"/>
  <c r="W6428" i="1"/>
  <c r="S6428" i="1"/>
  <c r="X6427" i="1"/>
  <c r="W6427" i="1"/>
  <c r="S6427" i="1"/>
  <c r="X6426" i="1"/>
  <c r="W6426" i="1"/>
  <c r="S6426" i="1"/>
  <c r="X6425" i="1"/>
  <c r="W6425" i="1"/>
  <c r="S6425" i="1"/>
  <c r="X6424" i="1"/>
  <c r="W6424" i="1"/>
  <c r="S6424" i="1"/>
  <c r="X6423" i="1"/>
  <c r="W6423" i="1"/>
  <c r="S6423" i="1"/>
  <c r="X6422" i="1"/>
  <c r="W6422" i="1"/>
  <c r="S6422" i="1"/>
  <c r="X6421" i="1"/>
  <c r="W6421" i="1"/>
  <c r="S6421" i="1"/>
  <c r="X6420" i="1"/>
  <c r="W6420" i="1"/>
  <c r="S6420" i="1"/>
  <c r="X6419" i="1"/>
  <c r="W6419" i="1"/>
  <c r="S6419" i="1"/>
  <c r="X6418" i="1"/>
  <c r="W6418" i="1"/>
  <c r="S6418" i="1"/>
  <c r="X6417" i="1"/>
  <c r="W6417" i="1"/>
  <c r="S6417" i="1"/>
  <c r="X6416" i="1"/>
  <c r="W6416" i="1"/>
  <c r="S6416" i="1"/>
  <c r="X6415" i="1"/>
  <c r="W6415" i="1"/>
  <c r="S6415" i="1"/>
  <c r="X6414" i="1"/>
  <c r="W6414" i="1"/>
  <c r="S6414" i="1"/>
  <c r="X6413" i="1"/>
  <c r="W6413" i="1"/>
  <c r="S6413" i="1"/>
  <c r="X6412" i="1"/>
  <c r="W6412" i="1"/>
  <c r="S6412" i="1"/>
  <c r="X6411" i="1"/>
  <c r="W6411" i="1"/>
  <c r="S6411" i="1"/>
  <c r="X6410" i="1"/>
  <c r="W6410" i="1"/>
  <c r="S6410" i="1"/>
  <c r="X6409" i="1"/>
  <c r="W6409" i="1"/>
  <c r="S6409" i="1"/>
  <c r="X6408" i="1"/>
  <c r="W6408" i="1"/>
  <c r="S6408" i="1"/>
  <c r="X6407" i="1"/>
  <c r="W6407" i="1"/>
  <c r="S6407" i="1"/>
  <c r="X6406" i="1"/>
  <c r="W6406" i="1"/>
  <c r="S6406" i="1"/>
  <c r="X6405" i="1"/>
  <c r="W6405" i="1"/>
  <c r="S6405" i="1"/>
  <c r="X6404" i="1"/>
  <c r="W6404" i="1"/>
  <c r="S6404" i="1"/>
  <c r="X6403" i="1"/>
  <c r="W6403" i="1"/>
  <c r="S6403" i="1"/>
  <c r="X6402" i="1"/>
  <c r="W6402" i="1"/>
  <c r="S6402" i="1"/>
  <c r="X6401" i="1"/>
  <c r="W6401" i="1"/>
  <c r="S6401" i="1"/>
  <c r="X6400" i="1"/>
  <c r="W6400" i="1"/>
  <c r="S6400" i="1"/>
  <c r="X6399" i="1"/>
  <c r="W6399" i="1"/>
  <c r="S6399" i="1"/>
  <c r="X6398" i="1"/>
  <c r="W6398" i="1"/>
  <c r="S6398" i="1"/>
  <c r="X6397" i="1"/>
  <c r="W6397" i="1"/>
  <c r="S6397" i="1"/>
  <c r="X6396" i="1"/>
  <c r="W6396" i="1"/>
  <c r="S6396" i="1"/>
  <c r="X6395" i="1"/>
  <c r="W6395" i="1"/>
  <c r="S6395" i="1"/>
  <c r="X6394" i="1"/>
  <c r="W6394" i="1"/>
  <c r="S6394" i="1"/>
  <c r="X6393" i="1"/>
  <c r="W6393" i="1"/>
  <c r="S6393" i="1"/>
  <c r="X6392" i="1"/>
  <c r="W6392" i="1"/>
  <c r="S6392" i="1"/>
  <c r="X6391" i="1"/>
  <c r="W6391" i="1"/>
  <c r="S6391" i="1"/>
  <c r="X6390" i="1"/>
  <c r="W6390" i="1"/>
  <c r="S6390" i="1"/>
  <c r="X6389" i="1"/>
  <c r="W6389" i="1"/>
  <c r="S6389" i="1"/>
  <c r="X6388" i="1"/>
  <c r="W6388" i="1"/>
  <c r="S6388" i="1"/>
  <c r="X6387" i="1"/>
  <c r="W6387" i="1"/>
  <c r="S6387" i="1"/>
  <c r="X6386" i="1"/>
  <c r="W6386" i="1"/>
  <c r="S6386" i="1"/>
  <c r="X6385" i="1"/>
  <c r="W6385" i="1"/>
  <c r="S6385" i="1"/>
  <c r="X6384" i="1"/>
  <c r="W6384" i="1"/>
  <c r="S6384" i="1"/>
  <c r="X6383" i="1"/>
  <c r="W6383" i="1"/>
  <c r="S6383" i="1"/>
  <c r="X6382" i="1"/>
  <c r="W6382" i="1"/>
  <c r="S6382" i="1"/>
  <c r="X6381" i="1"/>
  <c r="W6381" i="1"/>
  <c r="S6381" i="1"/>
  <c r="X6380" i="1"/>
  <c r="W6380" i="1"/>
  <c r="S6380" i="1"/>
  <c r="X6379" i="1"/>
  <c r="W6379" i="1"/>
  <c r="S6379" i="1"/>
  <c r="X6378" i="1"/>
  <c r="W6378" i="1"/>
  <c r="S6378" i="1"/>
  <c r="X6377" i="1"/>
  <c r="W6377" i="1"/>
  <c r="S6377" i="1"/>
  <c r="X6376" i="1"/>
  <c r="W6376" i="1"/>
  <c r="S6376" i="1"/>
  <c r="X6375" i="1"/>
  <c r="W6375" i="1"/>
  <c r="S6375" i="1"/>
  <c r="X6374" i="1"/>
  <c r="W6374" i="1"/>
  <c r="S6374" i="1"/>
  <c r="X6373" i="1"/>
  <c r="W6373" i="1"/>
  <c r="S6373" i="1"/>
  <c r="X6372" i="1"/>
  <c r="W6372" i="1"/>
  <c r="S6372" i="1"/>
  <c r="X6371" i="1"/>
  <c r="W6371" i="1"/>
  <c r="S6371" i="1"/>
  <c r="X6370" i="1"/>
  <c r="W6370" i="1"/>
  <c r="S6370" i="1"/>
  <c r="X6369" i="1"/>
  <c r="W6369" i="1"/>
  <c r="S6369" i="1"/>
  <c r="X6368" i="1"/>
  <c r="W6368" i="1"/>
  <c r="S6368" i="1"/>
  <c r="X6367" i="1"/>
  <c r="W6367" i="1"/>
  <c r="S6367" i="1"/>
  <c r="X6366" i="1"/>
  <c r="W6366" i="1"/>
  <c r="S6366" i="1"/>
  <c r="X6365" i="1"/>
  <c r="W6365" i="1"/>
  <c r="S6365" i="1"/>
  <c r="X6364" i="1"/>
  <c r="W6364" i="1"/>
  <c r="S6364" i="1"/>
  <c r="X6363" i="1"/>
  <c r="W6363" i="1"/>
  <c r="S6363" i="1"/>
  <c r="X6362" i="1"/>
  <c r="W6362" i="1"/>
  <c r="S6362" i="1"/>
  <c r="X6361" i="1"/>
  <c r="W6361" i="1"/>
  <c r="S6361" i="1"/>
  <c r="X6360" i="1"/>
  <c r="W6360" i="1"/>
  <c r="S6360" i="1"/>
  <c r="X6359" i="1"/>
  <c r="W6359" i="1"/>
  <c r="S6359" i="1"/>
  <c r="X6358" i="1"/>
  <c r="W6358" i="1"/>
  <c r="S6358" i="1"/>
  <c r="X6357" i="1"/>
  <c r="W6357" i="1"/>
  <c r="S6357" i="1"/>
  <c r="X6356" i="1"/>
  <c r="W6356" i="1"/>
  <c r="S6356" i="1"/>
  <c r="X6355" i="1"/>
  <c r="W6355" i="1"/>
  <c r="S6355" i="1"/>
  <c r="X6354" i="1"/>
  <c r="W6354" i="1"/>
  <c r="S6354" i="1"/>
  <c r="X6353" i="1"/>
  <c r="W6353" i="1"/>
  <c r="S6353" i="1"/>
  <c r="X6352" i="1"/>
  <c r="W6352" i="1"/>
  <c r="S6352" i="1"/>
  <c r="X6351" i="1"/>
  <c r="W6351" i="1"/>
  <c r="S6351" i="1"/>
  <c r="X6350" i="1"/>
  <c r="W6350" i="1"/>
  <c r="S6350" i="1"/>
  <c r="X6349" i="1"/>
  <c r="W6349" i="1"/>
  <c r="S6349" i="1"/>
  <c r="X6348" i="1"/>
  <c r="W6348" i="1"/>
  <c r="S6348" i="1"/>
  <c r="X6347" i="1"/>
  <c r="W6347" i="1"/>
  <c r="S6347" i="1"/>
  <c r="X6346" i="1"/>
  <c r="W6346" i="1"/>
  <c r="S6346" i="1"/>
  <c r="X6345" i="1"/>
  <c r="W6345" i="1"/>
  <c r="S6345" i="1"/>
  <c r="X6344" i="1"/>
  <c r="W6344" i="1"/>
  <c r="S6344" i="1"/>
  <c r="X6343" i="1"/>
  <c r="W6343" i="1"/>
  <c r="S6343" i="1"/>
  <c r="X6342" i="1"/>
  <c r="W6342" i="1"/>
  <c r="S6342" i="1"/>
  <c r="X6341" i="1"/>
  <c r="W6341" i="1"/>
  <c r="S6341" i="1"/>
  <c r="X6340" i="1"/>
  <c r="W6340" i="1"/>
  <c r="S6340" i="1"/>
  <c r="X6339" i="1"/>
  <c r="W6339" i="1"/>
  <c r="S6339" i="1"/>
  <c r="X6338" i="1"/>
  <c r="W6338" i="1"/>
  <c r="S6338" i="1"/>
  <c r="X6337" i="1"/>
  <c r="W6337" i="1"/>
  <c r="S6337" i="1"/>
  <c r="X6336" i="1"/>
  <c r="W6336" i="1"/>
  <c r="S6336" i="1"/>
  <c r="X6335" i="1"/>
  <c r="W6335" i="1"/>
  <c r="S6335" i="1"/>
  <c r="X6334" i="1"/>
  <c r="W6334" i="1"/>
  <c r="S6334" i="1"/>
  <c r="X6333" i="1"/>
  <c r="W6333" i="1"/>
  <c r="S6333" i="1"/>
  <c r="X6332" i="1"/>
  <c r="W6332" i="1"/>
  <c r="S6332" i="1"/>
  <c r="X6331" i="1"/>
  <c r="W6331" i="1"/>
  <c r="S6331" i="1"/>
  <c r="X6330" i="1"/>
  <c r="W6330" i="1"/>
  <c r="S6330" i="1"/>
  <c r="X6329" i="1"/>
  <c r="W6329" i="1"/>
  <c r="S6329" i="1"/>
  <c r="X6328" i="1"/>
  <c r="W6328" i="1"/>
  <c r="S6328" i="1"/>
  <c r="X6327" i="1"/>
  <c r="W6327" i="1"/>
  <c r="S6327" i="1"/>
  <c r="X6326" i="1"/>
  <c r="W6326" i="1"/>
  <c r="S6326" i="1"/>
  <c r="X6325" i="1"/>
  <c r="W6325" i="1"/>
  <c r="S6325" i="1"/>
  <c r="X6324" i="1"/>
  <c r="W6324" i="1"/>
  <c r="S6324" i="1"/>
  <c r="X6323" i="1"/>
  <c r="W6323" i="1"/>
  <c r="S6323" i="1"/>
  <c r="X6322" i="1"/>
  <c r="W6322" i="1"/>
  <c r="S6322" i="1"/>
  <c r="X6321" i="1"/>
  <c r="W6321" i="1"/>
  <c r="S6321" i="1"/>
  <c r="X6320" i="1"/>
  <c r="W6320" i="1"/>
  <c r="S6320" i="1"/>
  <c r="X6319" i="1"/>
  <c r="W6319" i="1"/>
  <c r="S6319" i="1"/>
  <c r="X6318" i="1"/>
  <c r="W6318" i="1"/>
  <c r="S6318" i="1"/>
  <c r="X6317" i="1"/>
  <c r="W6317" i="1"/>
  <c r="S6317" i="1"/>
  <c r="X6316" i="1"/>
  <c r="W6316" i="1"/>
  <c r="S6316" i="1"/>
  <c r="X6315" i="1"/>
  <c r="W6315" i="1"/>
  <c r="S6315" i="1"/>
  <c r="X6314" i="1"/>
  <c r="W6314" i="1"/>
  <c r="S6314" i="1"/>
  <c r="X6313" i="1"/>
  <c r="W6313" i="1"/>
  <c r="S6313" i="1"/>
  <c r="X6312" i="1"/>
  <c r="W6312" i="1"/>
  <c r="S6312" i="1"/>
  <c r="X6311" i="1"/>
  <c r="W6311" i="1"/>
  <c r="S6311" i="1"/>
  <c r="X6310" i="1"/>
  <c r="W6310" i="1"/>
  <c r="S6310" i="1"/>
  <c r="X6309" i="1"/>
  <c r="W6309" i="1"/>
  <c r="S6309" i="1"/>
  <c r="X6308" i="1"/>
  <c r="W6308" i="1"/>
  <c r="S6308" i="1"/>
  <c r="X6307" i="1"/>
  <c r="W6307" i="1"/>
  <c r="S6307" i="1"/>
  <c r="X6306" i="1"/>
  <c r="W6306" i="1"/>
  <c r="S6306" i="1"/>
  <c r="X6305" i="1"/>
  <c r="W6305" i="1"/>
  <c r="S6305" i="1"/>
  <c r="X6304" i="1"/>
  <c r="W6304" i="1"/>
  <c r="S6304" i="1"/>
  <c r="X6303" i="1"/>
  <c r="W6303" i="1"/>
  <c r="S6303" i="1"/>
  <c r="X6302" i="1"/>
  <c r="W6302" i="1"/>
  <c r="S6302" i="1"/>
  <c r="X6301" i="1"/>
  <c r="W6301" i="1"/>
  <c r="S6301" i="1"/>
  <c r="X6300" i="1"/>
  <c r="W6300" i="1"/>
  <c r="S6300" i="1"/>
  <c r="X6299" i="1"/>
  <c r="W6299" i="1"/>
  <c r="S6299" i="1"/>
  <c r="X6298" i="1"/>
  <c r="W6298" i="1"/>
  <c r="S6298" i="1"/>
  <c r="X6297" i="1"/>
  <c r="W6297" i="1"/>
  <c r="S6297" i="1"/>
  <c r="X6296" i="1"/>
  <c r="W6296" i="1"/>
  <c r="S6296" i="1"/>
  <c r="X6295" i="1"/>
  <c r="W6295" i="1"/>
  <c r="S6295" i="1"/>
  <c r="X6294" i="1"/>
  <c r="W6294" i="1"/>
  <c r="S6294" i="1"/>
  <c r="X6293" i="1"/>
  <c r="W6293" i="1"/>
  <c r="S6293" i="1"/>
  <c r="X6292" i="1"/>
  <c r="W6292" i="1"/>
  <c r="S6292" i="1"/>
  <c r="X6291" i="1"/>
  <c r="W6291" i="1"/>
  <c r="S6291" i="1"/>
  <c r="X6290" i="1"/>
  <c r="W6290" i="1"/>
  <c r="S6290" i="1"/>
  <c r="X6289" i="1"/>
  <c r="W6289" i="1"/>
  <c r="S6289" i="1"/>
  <c r="X6288" i="1"/>
  <c r="W6288" i="1"/>
  <c r="S6288" i="1"/>
  <c r="X6287" i="1"/>
  <c r="W6287" i="1"/>
  <c r="S6287" i="1"/>
  <c r="X6286" i="1"/>
  <c r="W6286" i="1"/>
  <c r="S6286" i="1"/>
  <c r="X6285" i="1"/>
  <c r="W6285" i="1"/>
  <c r="S6285" i="1"/>
  <c r="X6284" i="1"/>
  <c r="W6284" i="1"/>
  <c r="S6284" i="1"/>
  <c r="X6283" i="1"/>
  <c r="W6283" i="1"/>
  <c r="S6283" i="1"/>
  <c r="X6282" i="1"/>
  <c r="W6282" i="1"/>
  <c r="S6282" i="1"/>
  <c r="X6281" i="1"/>
  <c r="W6281" i="1"/>
  <c r="S6281" i="1"/>
  <c r="X6280" i="1"/>
  <c r="W6280" i="1"/>
  <c r="S6280" i="1"/>
  <c r="X6279" i="1"/>
  <c r="W6279" i="1"/>
  <c r="S6279" i="1"/>
  <c r="X6278" i="1"/>
  <c r="W6278" i="1"/>
  <c r="S6278" i="1"/>
  <c r="X6277" i="1"/>
  <c r="W6277" i="1"/>
  <c r="S6277" i="1"/>
  <c r="X6276" i="1"/>
  <c r="W6276" i="1"/>
  <c r="S6276" i="1"/>
  <c r="X6275" i="1"/>
  <c r="W6275" i="1"/>
  <c r="S6275" i="1"/>
  <c r="X6274" i="1"/>
  <c r="W6274" i="1"/>
  <c r="S6274" i="1"/>
  <c r="X6273" i="1"/>
  <c r="W6273" i="1"/>
  <c r="S6273" i="1"/>
  <c r="X6272" i="1"/>
  <c r="W6272" i="1"/>
  <c r="S6272" i="1"/>
  <c r="X6271" i="1"/>
  <c r="W6271" i="1"/>
  <c r="S6271" i="1"/>
  <c r="X6270" i="1"/>
  <c r="W6270" i="1"/>
  <c r="S6270" i="1"/>
  <c r="X6269" i="1"/>
  <c r="W6269" i="1"/>
  <c r="S6269" i="1"/>
  <c r="X6268" i="1"/>
  <c r="W6268" i="1"/>
  <c r="S6268" i="1"/>
  <c r="X6267" i="1"/>
  <c r="W6267" i="1"/>
  <c r="S6267" i="1"/>
  <c r="X6266" i="1"/>
  <c r="W6266" i="1"/>
  <c r="S6266" i="1"/>
  <c r="X6265" i="1"/>
  <c r="W6265" i="1"/>
  <c r="S6265" i="1"/>
  <c r="X6264" i="1"/>
  <c r="W6264" i="1"/>
  <c r="S6264" i="1"/>
  <c r="X6263" i="1"/>
  <c r="W6263" i="1"/>
  <c r="S6263" i="1"/>
  <c r="X6262" i="1"/>
  <c r="W6262" i="1"/>
  <c r="S6262" i="1"/>
  <c r="X6261" i="1"/>
  <c r="W6261" i="1"/>
  <c r="S6261" i="1"/>
  <c r="X6260" i="1"/>
  <c r="W6260" i="1"/>
  <c r="S6260" i="1"/>
  <c r="X6259" i="1"/>
  <c r="W6259" i="1"/>
  <c r="S6259" i="1"/>
  <c r="X6258" i="1"/>
  <c r="W6258" i="1"/>
  <c r="S6258" i="1"/>
  <c r="X6257" i="1"/>
  <c r="W6257" i="1"/>
  <c r="S6257" i="1"/>
  <c r="X6256" i="1"/>
  <c r="W6256" i="1"/>
  <c r="S6256" i="1"/>
  <c r="X6255" i="1"/>
  <c r="W6255" i="1"/>
  <c r="S6255" i="1"/>
  <c r="X6254" i="1"/>
  <c r="W6254" i="1"/>
  <c r="S6254" i="1"/>
  <c r="X6253" i="1"/>
  <c r="W6253" i="1"/>
  <c r="S6253" i="1"/>
  <c r="X6252" i="1"/>
  <c r="W6252" i="1"/>
  <c r="S6252" i="1"/>
  <c r="X6251" i="1"/>
  <c r="W6251" i="1"/>
  <c r="S6251" i="1"/>
  <c r="X6250" i="1"/>
  <c r="W6250" i="1"/>
  <c r="S6250" i="1"/>
  <c r="X6249" i="1"/>
  <c r="W6249" i="1"/>
  <c r="S6249" i="1"/>
  <c r="X6248" i="1"/>
  <c r="W6248" i="1"/>
  <c r="S6248" i="1"/>
  <c r="X6247" i="1"/>
  <c r="W6247" i="1"/>
  <c r="S6247" i="1"/>
  <c r="X6246" i="1"/>
  <c r="W6246" i="1"/>
  <c r="S6246" i="1"/>
  <c r="X6245" i="1"/>
  <c r="W6245" i="1"/>
  <c r="S6245" i="1"/>
  <c r="X6244" i="1"/>
  <c r="W6244" i="1"/>
  <c r="S6244" i="1"/>
  <c r="X6243" i="1"/>
  <c r="W6243" i="1"/>
  <c r="S6243" i="1"/>
  <c r="X6242" i="1"/>
  <c r="W6242" i="1"/>
  <c r="S6242" i="1"/>
  <c r="X6241" i="1"/>
  <c r="W6241" i="1"/>
  <c r="S6241" i="1"/>
  <c r="X6240" i="1"/>
  <c r="W6240" i="1"/>
  <c r="S6240" i="1"/>
  <c r="X6239" i="1"/>
  <c r="W6239" i="1"/>
  <c r="S6239" i="1"/>
  <c r="X6238" i="1"/>
  <c r="W6238" i="1"/>
  <c r="S6238" i="1"/>
  <c r="X6237" i="1"/>
  <c r="W6237" i="1"/>
  <c r="S6237" i="1"/>
  <c r="X6236" i="1"/>
  <c r="W6236" i="1"/>
  <c r="S6236" i="1"/>
  <c r="X6235" i="1"/>
  <c r="W6235" i="1"/>
  <c r="S6235" i="1"/>
  <c r="X6234" i="1"/>
  <c r="W6234" i="1"/>
  <c r="S6234" i="1"/>
  <c r="X6233" i="1"/>
  <c r="W6233" i="1"/>
  <c r="S6233" i="1"/>
  <c r="X6232" i="1"/>
  <c r="W6232" i="1"/>
  <c r="S6232" i="1"/>
  <c r="X6231" i="1"/>
  <c r="W6231" i="1"/>
  <c r="S6231" i="1"/>
  <c r="X6230" i="1"/>
  <c r="W6230" i="1"/>
  <c r="S6230" i="1"/>
  <c r="X6229" i="1"/>
  <c r="W6229" i="1"/>
  <c r="S6229" i="1"/>
  <c r="X6228" i="1"/>
  <c r="W6228" i="1"/>
  <c r="S6228" i="1"/>
  <c r="X6227" i="1"/>
  <c r="W6227" i="1"/>
  <c r="S6227" i="1"/>
  <c r="X6226" i="1"/>
  <c r="W6226" i="1"/>
  <c r="S6226" i="1"/>
  <c r="X6225" i="1"/>
  <c r="W6225" i="1"/>
  <c r="S6225" i="1"/>
  <c r="X6224" i="1"/>
  <c r="W6224" i="1"/>
  <c r="S6224" i="1"/>
  <c r="X6223" i="1"/>
  <c r="W6223" i="1"/>
  <c r="S6223" i="1"/>
  <c r="X6222" i="1"/>
  <c r="W6222" i="1"/>
  <c r="S6222" i="1"/>
  <c r="X6221" i="1"/>
  <c r="W6221" i="1"/>
  <c r="S6221" i="1"/>
  <c r="X6220" i="1"/>
  <c r="W6220" i="1"/>
  <c r="S6220" i="1"/>
  <c r="X6219" i="1"/>
  <c r="W6219" i="1"/>
  <c r="S6219" i="1"/>
  <c r="X6218" i="1"/>
  <c r="W6218" i="1"/>
  <c r="S6218" i="1"/>
  <c r="X6217" i="1"/>
  <c r="W6217" i="1"/>
  <c r="S6217" i="1"/>
  <c r="X6216" i="1"/>
  <c r="W6216" i="1"/>
  <c r="S6216" i="1"/>
  <c r="X6215" i="1"/>
  <c r="W6215" i="1"/>
  <c r="S6215" i="1"/>
  <c r="X6214" i="1"/>
  <c r="W6214" i="1"/>
  <c r="S6214" i="1"/>
  <c r="X6213" i="1"/>
  <c r="W6213" i="1"/>
  <c r="S6213" i="1"/>
  <c r="X6212" i="1"/>
  <c r="W6212" i="1"/>
  <c r="S6212" i="1"/>
  <c r="X6211" i="1"/>
  <c r="W6211" i="1"/>
  <c r="S6211" i="1"/>
  <c r="X6210" i="1"/>
  <c r="W6210" i="1"/>
  <c r="S6210" i="1"/>
  <c r="X6209" i="1"/>
  <c r="W6209" i="1"/>
  <c r="S6209" i="1"/>
  <c r="X6208" i="1"/>
  <c r="W6208" i="1"/>
  <c r="S6208" i="1"/>
  <c r="X6207" i="1"/>
  <c r="W6207" i="1"/>
  <c r="S6207" i="1"/>
  <c r="X6206" i="1"/>
  <c r="W6206" i="1"/>
  <c r="S6206" i="1"/>
  <c r="X6205" i="1"/>
  <c r="W6205" i="1"/>
  <c r="S6205" i="1"/>
  <c r="X6204" i="1"/>
  <c r="W6204" i="1"/>
  <c r="S6204" i="1"/>
  <c r="X6203" i="1"/>
  <c r="W6203" i="1"/>
  <c r="S6203" i="1"/>
  <c r="X6202" i="1"/>
  <c r="W6202" i="1"/>
  <c r="S6202" i="1"/>
  <c r="X6201" i="1"/>
  <c r="W6201" i="1"/>
  <c r="S6201" i="1"/>
  <c r="X6200" i="1"/>
  <c r="W6200" i="1"/>
  <c r="S6200" i="1"/>
  <c r="X6199" i="1"/>
  <c r="W6199" i="1"/>
  <c r="S6199" i="1"/>
  <c r="X6198" i="1"/>
  <c r="W6198" i="1"/>
  <c r="S6198" i="1"/>
  <c r="X6197" i="1"/>
  <c r="W6197" i="1"/>
  <c r="S6197" i="1"/>
  <c r="X6196" i="1"/>
  <c r="W6196" i="1"/>
  <c r="S6196" i="1"/>
  <c r="X6195" i="1"/>
  <c r="W6195" i="1"/>
  <c r="S6195" i="1"/>
  <c r="X6194" i="1"/>
  <c r="W6194" i="1"/>
  <c r="S6194" i="1"/>
  <c r="X6193" i="1"/>
  <c r="W6193" i="1"/>
  <c r="S6193" i="1"/>
  <c r="X6192" i="1"/>
  <c r="W6192" i="1"/>
  <c r="S6192" i="1"/>
  <c r="X6191" i="1"/>
  <c r="W6191" i="1"/>
  <c r="S6191" i="1"/>
  <c r="X6190" i="1"/>
  <c r="W6190" i="1"/>
  <c r="S6190" i="1"/>
  <c r="X6189" i="1"/>
  <c r="W6189" i="1"/>
  <c r="S6189" i="1"/>
  <c r="X6188" i="1"/>
  <c r="W6188" i="1"/>
  <c r="S6188" i="1"/>
  <c r="X6187" i="1"/>
  <c r="W6187" i="1"/>
  <c r="S6187" i="1"/>
  <c r="X6186" i="1"/>
  <c r="W6186" i="1"/>
  <c r="S6186" i="1"/>
  <c r="X6185" i="1"/>
  <c r="W6185" i="1"/>
  <c r="S6185" i="1"/>
  <c r="X6184" i="1"/>
  <c r="W6184" i="1"/>
  <c r="S6184" i="1"/>
  <c r="X6183" i="1"/>
  <c r="W6183" i="1"/>
  <c r="S6183" i="1"/>
  <c r="X6182" i="1"/>
  <c r="W6182" i="1"/>
  <c r="S6182" i="1"/>
  <c r="X6181" i="1"/>
  <c r="W6181" i="1"/>
  <c r="S6181" i="1"/>
  <c r="X6180" i="1"/>
  <c r="W6180" i="1"/>
  <c r="S6180" i="1"/>
  <c r="X6179" i="1"/>
  <c r="W6179" i="1"/>
  <c r="S6179" i="1"/>
  <c r="X6178" i="1"/>
  <c r="W6178" i="1"/>
  <c r="S6178" i="1"/>
  <c r="X6177" i="1"/>
  <c r="W6177" i="1"/>
  <c r="S6177" i="1"/>
  <c r="X6176" i="1"/>
  <c r="W6176" i="1"/>
  <c r="S6176" i="1"/>
  <c r="X6175" i="1"/>
  <c r="W6175" i="1"/>
  <c r="S6175" i="1"/>
  <c r="X6174" i="1"/>
  <c r="W6174" i="1"/>
  <c r="S6174" i="1"/>
  <c r="X6173" i="1"/>
  <c r="W6173" i="1"/>
  <c r="S6173" i="1"/>
  <c r="X6172" i="1"/>
  <c r="W6172" i="1"/>
  <c r="S6172" i="1"/>
  <c r="X6171" i="1"/>
  <c r="W6171" i="1"/>
  <c r="S6171" i="1"/>
  <c r="X6170" i="1"/>
  <c r="W6170" i="1"/>
  <c r="S6170" i="1"/>
  <c r="X6169" i="1"/>
  <c r="W6169" i="1"/>
  <c r="S6169" i="1"/>
  <c r="X6168" i="1"/>
  <c r="W6168" i="1"/>
  <c r="S6168" i="1"/>
  <c r="X6167" i="1"/>
  <c r="W6167" i="1"/>
  <c r="S6167" i="1"/>
  <c r="X6166" i="1"/>
  <c r="W6166" i="1"/>
  <c r="S6166" i="1"/>
  <c r="X6165" i="1"/>
  <c r="W6165" i="1"/>
  <c r="S6165" i="1"/>
  <c r="X6164" i="1"/>
  <c r="W6164" i="1"/>
  <c r="S6164" i="1"/>
  <c r="X6163" i="1"/>
  <c r="W6163" i="1"/>
  <c r="S6163" i="1"/>
  <c r="X6162" i="1"/>
  <c r="W6162" i="1"/>
  <c r="S6162" i="1"/>
  <c r="X6161" i="1"/>
  <c r="W6161" i="1"/>
  <c r="S6161" i="1"/>
  <c r="X6160" i="1"/>
  <c r="W6160" i="1"/>
  <c r="S6160" i="1"/>
  <c r="X6159" i="1"/>
  <c r="W6159" i="1"/>
  <c r="S6159" i="1"/>
  <c r="X6158" i="1"/>
  <c r="W6158" i="1"/>
  <c r="S6158" i="1"/>
  <c r="X6157" i="1"/>
  <c r="W6157" i="1"/>
  <c r="S6157" i="1"/>
  <c r="X6156" i="1"/>
  <c r="W6156" i="1"/>
  <c r="S6156" i="1"/>
  <c r="X6155" i="1"/>
  <c r="W6155" i="1"/>
  <c r="S6155" i="1"/>
  <c r="X6154" i="1"/>
  <c r="W6154" i="1"/>
  <c r="S6154" i="1"/>
  <c r="X6153" i="1"/>
  <c r="W6153" i="1"/>
  <c r="S6153" i="1"/>
  <c r="X6152" i="1"/>
  <c r="W6152" i="1"/>
  <c r="S6152" i="1"/>
  <c r="X6151" i="1"/>
  <c r="W6151" i="1"/>
  <c r="S6151" i="1"/>
  <c r="X6150" i="1"/>
  <c r="W6150" i="1"/>
  <c r="S6150" i="1"/>
  <c r="X6149" i="1"/>
  <c r="W6149" i="1"/>
  <c r="S6149" i="1"/>
  <c r="X6148" i="1"/>
  <c r="W6148" i="1"/>
  <c r="S6148" i="1"/>
  <c r="X6147" i="1"/>
  <c r="W6147" i="1"/>
  <c r="S6147" i="1"/>
  <c r="X6146" i="1"/>
  <c r="W6146" i="1"/>
  <c r="S6146" i="1"/>
  <c r="X6145" i="1"/>
  <c r="W6145" i="1"/>
  <c r="S6145" i="1"/>
  <c r="X6144" i="1"/>
  <c r="W6144" i="1"/>
  <c r="S6144" i="1"/>
  <c r="X6143" i="1"/>
  <c r="W6143" i="1"/>
  <c r="S6143" i="1"/>
  <c r="X6142" i="1"/>
  <c r="W6142" i="1"/>
  <c r="S6142" i="1"/>
  <c r="X6141" i="1"/>
  <c r="W6141" i="1"/>
  <c r="S6141" i="1"/>
  <c r="X6140" i="1"/>
  <c r="W6140" i="1"/>
  <c r="S6140" i="1"/>
  <c r="X6139" i="1"/>
  <c r="W6139" i="1"/>
  <c r="S6139" i="1"/>
  <c r="X6138" i="1"/>
  <c r="W6138" i="1"/>
  <c r="S6138" i="1"/>
  <c r="X6137" i="1"/>
  <c r="W6137" i="1"/>
  <c r="S6137" i="1"/>
  <c r="X6136" i="1"/>
  <c r="W6136" i="1"/>
  <c r="S6136" i="1"/>
  <c r="X6135" i="1"/>
  <c r="W6135" i="1"/>
  <c r="S6135" i="1"/>
  <c r="X6134" i="1"/>
  <c r="W6134" i="1"/>
  <c r="S6134" i="1"/>
  <c r="X6133" i="1"/>
  <c r="W6133" i="1"/>
  <c r="S6133" i="1"/>
  <c r="X6132" i="1"/>
  <c r="W6132" i="1"/>
  <c r="S6132" i="1"/>
  <c r="X6131" i="1"/>
  <c r="W6131" i="1"/>
  <c r="S6131" i="1"/>
  <c r="X6130" i="1"/>
  <c r="W6130" i="1"/>
  <c r="S6130" i="1"/>
  <c r="X6129" i="1"/>
  <c r="W6129" i="1"/>
  <c r="S6129" i="1"/>
  <c r="X6128" i="1"/>
  <c r="W6128" i="1"/>
  <c r="S6128" i="1"/>
  <c r="X6127" i="1"/>
  <c r="W6127" i="1"/>
  <c r="S6127" i="1"/>
  <c r="X6126" i="1"/>
  <c r="W6126" i="1"/>
  <c r="S6126" i="1"/>
  <c r="X6125" i="1"/>
  <c r="W6125" i="1"/>
  <c r="S6125" i="1"/>
  <c r="X6124" i="1"/>
  <c r="W6124" i="1"/>
  <c r="S6124" i="1"/>
  <c r="X6123" i="1"/>
  <c r="W6123" i="1"/>
  <c r="S6123" i="1"/>
  <c r="X6122" i="1"/>
  <c r="W6122" i="1"/>
  <c r="S6122" i="1"/>
  <c r="X6121" i="1"/>
  <c r="W6121" i="1"/>
  <c r="S6121" i="1"/>
  <c r="X6120" i="1"/>
  <c r="W6120" i="1"/>
  <c r="S6120" i="1"/>
  <c r="X6119" i="1"/>
  <c r="W6119" i="1"/>
  <c r="S6119" i="1"/>
  <c r="X6118" i="1"/>
  <c r="W6118" i="1"/>
  <c r="S6118" i="1"/>
  <c r="X6117" i="1"/>
  <c r="W6117" i="1"/>
  <c r="S6117" i="1"/>
  <c r="X6116" i="1"/>
  <c r="W6116" i="1"/>
  <c r="S6116" i="1"/>
  <c r="X6115" i="1"/>
  <c r="W6115" i="1"/>
  <c r="S6115" i="1"/>
  <c r="X6114" i="1"/>
  <c r="W6114" i="1"/>
  <c r="S6114" i="1"/>
  <c r="X6113" i="1"/>
  <c r="W6113" i="1"/>
  <c r="S6113" i="1"/>
  <c r="X6112" i="1"/>
  <c r="W6112" i="1"/>
  <c r="S6112" i="1"/>
  <c r="X6111" i="1"/>
  <c r="W6111" i="1"/>
  <c r="S6111" i="1"/>
  <c r="X6110" i="1"/>
  <c r="W6110" i="1"/>
  <c r="S6110" i="1"/>
  <c r="X6109" i="1"/>
  <c r="W6109" i="1"/>
  <c r="S6109" i="1"/>
  <c r="X6108" i="1"/>
  <c r="W6108" i="1"/>
  <c r="S6108" i="1"/>
  <c r="X6107" i="1"/>
  <c r="W6107" i="1"/>
  <c r="S6107" i="1"/>
  <c r="X6106" i="1"/>
  <c r="W6106" i="1"/>
  <c r="S6106" i="1"/>
  <c r="X6105" i="1"/>
  <c r="W6105" i="1"/>
  <c r="S6105" i="1"/>
  <c r="X6104" i="1"/>
  <c r="W6104" i="1"/>
  <c r="S6104" i="1"/>
  <c r="X6103" i="1"/>
  <c r="W6103" i="1"/>
  <c r="S6103" i="1"/>
  <c r="X6102" i="1"/>
  <c r="W6102" i="1"/>
  <c r="S6102" i="1"/>
  <c r="X6101" i="1"/>
  <c r="W6101" i="1"/>
  <c r="S6101" i="1"/>
  <c r="X6100" i="1"/>
  <c r="W6100" i="1"/>
  <c r="S6100" i="1"/>
  <c r="X6099" i="1"/>
  <c r="W6099" i="1"/>
  <c r="S6099" i="1"/>
  <c r="X6098" i="1"/>
  <c r="W6098" i="1"/>
  <c r="S6098" i="1"/>
  <c r="X6097" i="1"/>
  <c r="W6097" i="1"/>
  <c r="S6097" i="1"/>
  <c r="X6096" i="1"/>
  <c r="W6096" i="1"/>
  <c r="S6096" i="1"/>
  <c r="X6095" i="1"/>
  <c r="W6095" i="1"/>
  <c r="S6095" i="1"/>
  <c r="X6094" i="1"/>
  <c r="W6094" i="1"/>
  <c r="S6094" i="1"/>
  <c r="X6093" i="1"/>
  <c r="W6093" i="1"/>
  <c r="S6093" i="1"/>
  <c r="X6092" i="1"/>
  <c r="W6092" i="1"/>
  <c r="S6092" i="1"/>
  <c r="X6091" i="1"/>
  <c r="W6091" i="1"/>
  <c r="S6091" i="1"/>
  <c r="X6090" i="1"/>
  <c r="W6090" i="1"/>
  <c r="S6090" i="1"/>
  <c r="X6089" i="1"/>
  <c r="W6089" i="1"/>
  <c r="S6089" i="1"/>
  <c r="X6088" i="1"/>
  <c r="W6088" i="1"/>
  <c r="S6088" i="1"/>
  <c r="X6087" i="1"/>
  <c r="W6087" i="1"/>
  <c r="S6087" i="1"/>
  <c r="X6086" i="1"/>
  <c r="W6086" i="1"/>
  <c r="S6086" i="1"/>
  <c r="X6085" i="1"/>
  <c r="W6085" i="1"/>
  <c r="S6085" i="1"/>
  <c r="X6084" i="1"/>
  <c r="W6084" i="1"/>
  <c r="S6084" i="1"/>
  <c r="X6083" i="1"/>
  <c r="W6083" i="1"/>
  <c r="S6083" i="1"/>
  <c r="X6082" i="1"/>
  <c r="W6082" i="1"/>
  <c r="S6082" i="1"/>
  <c r="X6081" i="1"/>
  <c r="W6081" i="1"/>
  <c r="S6081" i="1"/>
  <c r="X6080" i="1"/>
  <c r="W6080" i="1"/>
  <c r="S6080" i="1"/>
  <c r="X6079" i="1"/>
  <c r="W6079" i="1"/>
  <c r="S6079" i="1"/>
  <c r="X6078" i="1"/>
  <c r="W6078" i="1"/>
  <c r="S6078" i="1"/>
  <c r="X6077" i="1"/>
  <c r="W6077" i="1"/>
  <c r="S6077" i="1"/>
  <c r="X6076" i="1"/>
  <c r="W6076" i="1"/>
  <c r="S6076" i="1"/>
  <c r="X6075" i="1"/>
  <c r="W6075" i="1"/>
  <c r="S6075" i="1"/>
  <c r="X6074" i="1"/>
  <c r="W6074" i="1"/>
  <c r="S6074" i="1"/>
  <c r="X6073" i="1"/>
  <c r="W6073" i="1"/>
  <c r="S6073" i="1"/>
  <c r="X6072" i="1"/>
  <c r="W6072" i="1"/>
  <c r="S6072" i="1"/>
  <c r="X6071" i="1"/>
  <c r="W6071" i="1"/>
  <c r="S6071" i="1"/>
  <c r="X6070" i="1"/>
  <c r="W6070" i="1"/>
  <c r="S6070" i="1"/>
  <c r="X6069" i="1"/>
  <c r="W6069" i="1"/>
  <c r="S6069" i="1"/>
  <c r="X6068" i="1"/>
  <c r="W6068" i="1"/>
  <c r="S6068" i="1"/>
  <c r="X6067" i="1"/>
  <c r="W6067" i="1"/>
  <c r="S6067" i="1"/>
  <c r="X6066" i="1"/>
  <c r="W6066" i="1"/>
  <c r="S6066" i="1"/>
  <c r="X6065" i="1"/>
  <c r="W6065" i="1"/>
  <c r="S6065" i="1"/>
  <c r="X6064" i="1"/>
  <c r="W6064" i="1"/>
  <c r="S6064" i="1"/>
  <c r="X6063" i="1"/>
  <c r="W6063" i="1"/>
  <c r="S6063" i="1"/>
  <c r="X6062" i="1"/>
  <c r="W6062" i="1"/>
  <c r="S6062" i="1"/>
  <c r="X6061" i="1"/>
  <c r="W6061" i="1"/>
  <c r="S6061" i="1"/>
  <c r="X6060" i="1"/>
  <c r="W6060" i="1"/>
  <c r="S6060" i="1"/>
  <c r="X6059" i="1"/>
  <c r="W6059" i="1"/>
  <c r="S6059" i="1"/>
  <c r="X6058" i="1"/>
  <c r="W6058" i="1"/>
  <c r="S6058" i="1"/>
  <c r="X6057" i="1"/>
  <c r="W6057" i="1"/>
  <c r="S6057" i="1"/>
  <c r="X6056" i="1"/>
  <c r="W6056" i="1"/>
  <c r="S6056" i="1"/>
  <c r="X6055" i="1"/>
  <c r="W6055" i="1"/>
  <c r="S6055" i="1"/>
  <c r="X6054" i="1"/>
  <c r="W6054" i="1"/>
  <c r="S6054" i="1"/>
  <c r="X6053" i="1"/>
  <c r="W6053" i="1"/>
  <c r="S6053" i="1"/>
  <c r="X6052" i="1"/>
  <c r="W6052" i="1"/>
  <c r="S6052" i="1"/>
  <c r="X6051" i="1"/>
  <c r="W6051" i="1"/>
  <c r="S6051" i="1"/>
  <c r="X6050" i="1"/>
  <c r="W6050" i="1"/>
  <c r="S6050" i="1"/>
  <c r="X6049" i="1"/>
  <c r="W6049" i="1"/>
  <c r="S6049" i="1"/>
  <c r="X6048" i="1"/>
  <c r="W6048" i="1"/>
  <c r="S6048" i="1"/>
  <c r="X6047" i="1"/>
  <c r="W6047" i="1"/>
  <c r="S6047" i="1"/>
  <c r="X6046" i="1"/>
  <c r="W6046" i="1"/>
  <c r="S6046" i="1"/>
  <c r="X6045" i="1"/>
  <c r="W6045" i="1"/>
  <c r="S6045" i="1"/>
  <c r="X6044" i="1"/>
  <c r="W6044" i="1"/>
  <c r="S6044" i="1"/>
  <c r="X6043" i="1"/>
  <c r="W6043" i="1"/>
  <c r="S6043" i="1"/>
  <c r="X6042" i="1"/>
  <c r="W6042" i="1"/>
  <c r="S6042" i="1"/>
  <c r="X6041" i="1"/>
  <c r="W6041" i="1"/>
  <c r="S6041" i="1"/>
  <c r="X6040" i="1"/>
  <c r="W6040" i="1"/>
  <c r="S6040" i="1"/>
  <c r="X6039" i="1"/>
  <c r="W6039" i="1"/>
  <c r="S6039" i="1"/>
  <c r="X6038" i="1"/>
  <c r="W6038" i="1"/>
  <c r="S6038" i="1"/>
  <c r="X6037" i="1"/>
  <c r="W6037" i="1"/>
  <c r="S6037" i="1"/>
  <c r="X6036" i="1"/>
  <c r="W6036" i="1"/>
  <c r="S6036" i="1"/>
  <c r="X6035" i="1"/>
  <c r="W6035" i="1"/>
  <c r="S6035" i="1"/>
  <c r="X6034" i="1"/>
  <c r="W6034" i="1"/>
  <c r="S6034" i="1"/>
  <c r="X6033" i="1"/>
  <c r="W6033" i="1"/>
  <c r="S6033" i="1"/>
  <c r="X6032" i="1"/>
  <c r="W6032" i="1"/>
  <c r="S6032" i="1"/>
  <c r="X6031" i="1"/>
  <c r="W6031" i="1"/>
  <c r="S6031" i="1"/>
  <c r="X6030" i="1"/>
  <c r="W6030" i="1"/>
  <c r="S6030" i="1"/>
  <c r="X6029" i="1"/>
  <c r="W6029" i="1"/>
  <c r="S6029" i="1"/>
  <c r="X6028" i="1"/>
  <c r="W6028" i="1"/>
  <c r="S6028" i="1"/>
  <c r="X6027" i="1"/>
  <c r="W6027" i="1"/>
  <c r="S6027" i="1"/>
  <c r="X6026" i="1"/>
  <c r="W6026" i="1"/>
  <c r="S6026" i="1"/>
  <c r="X6025" i="1"/>
  <c r="W6025" i="1"/>
  <c r="S6025" i="1"/>
  <c r="X6024" i="1"/>
  <c r="W6024" i="1"/>
  <c r="S6024" i="1"/>
  <c r="X6023" i="1"/>
  <c r="W6023" i="1"/>
  <c r="S6023" i="1"/>
  <c r="X6022" i="1"/>
  <c r="W6022" i="1"/>
  <c r="S6022" i="1"/>
  <c r="X6021" i="1"/>
  <c r="W6021" i="1"/>
  <c r="S6021" i="1"/>
  <c r="X6020" i="1"/>
  <c r="W6020" i="1"/>
  <c r="S6020" i="1"/>
  <c r="X6019" i="1"/>
  <c r="W6019" i="1"/>
  <c r="S6019" i="1"/>
  <c r="X6018" i="1"/>
  <c r="W6018" i="1"/>
  <c r="S6018" i="1"/>
  <c r="X6017" i="1"/>
  <c r="W6017" i="1"/>
  <c r="S6017" i="1"/>
  <c r="X6016" i="1"/>
  <c r="W6016" i="1"/>
  <c r="S6016" i="1"/>
  <c r="X6015" i="1"/>
  <c r="W6015" i="1"/>
  <c r="S6015" i="1"/>
  <c r="X6014" i="1"/>
  <c r="W6014" i="1"/>
  <c r="S6014" i="1"/>
  <c r="X6013" i="1"/>
  <c r="W6013" i="1"/>
  <c r="S6013" i="1"/>
  <c r="X6012" i="1"/>
  <c r="W6012" i="1"/>
  <c r="S6012" i="1"/>
  <c r="X6011" i="1"/>
  <c r="W6011" i="1"/>
  <c r="S6011" i="1"/>
  <c r="X6010" i="1"/>
  <c r="W6010" i="1"/>
  <c r="S6010" i="1"/>
  <c r="X6009" i="1"/>
  <c r="W6009" i="1"/>
  <c r="S6009" i="1"/>
  <c r="X6008" i="1"/>
  <c r="W6008" i="1"/>
  <c r="S6008" i="1"/>
  <c r="X6007" i="1"/>
  <c r="W6007" i="1"/>
  <c r="S6007" i="1"/>
  <c r="X6006" i="1"/>
  <c r="W6006" i="1"/>
  <c r="S6006" i="1"/>
  <c r="X6005" i="1"/>
  <c r="W6005" i="1"/>
  <c r="S6005" i="1"/>
  <c r="X6004" i="1"/>
  <c r="W6004" i="1"/>
  <c r="S6004" i="1"/>
  <c r="X6003" i="1"/>
  <c r="W6003" i="1"/>
  <c r="S6003" i="1"/>
  <c r="X6002" i="1"/>
  <c r="W6002" i="1"/>
  <c r="S6002" i="1"/>
  <c r="X6001" i="1"/>
  <c r="W6001" i="1"/>
  <c r="S6001" i="1"/>
  <c r="X6000" i="1"/>
  <c r="W6000" i="1"/>
  <c r="S6000" i="1"/>
  <c r="X5999" i="1"/>
  <c r="W5999" i="1"/>
  <c r="S5999" i="1"/>
  <c r="X5998" i="1"/>
  <c r="W5998" i="1"/>
  <c r="S5998" i="1"/>
  <c r="X5997" i="1"/>
  <c r="W5997" i="1"/>
  <c r="S5997" i="1"/>
  <c r="X5996" i="1"/>
  <c r="W5996" i="1"/>
  <c r="S5996" i="1"/>
  <c r="X5995" i="1"/>
  <c r="W5995" i="1"/>
  <c r="S5995" i="1"/>
  <c r="X5994" i="1"/>
  <c r="W5994" i="1"/>
  <c r="S5994" i="1"/>
  <c r="X5993" i="1"/>
  <c r="W5993" i="1"/>
  <c r="S5993" i="1"/>
  <c r="X5992" i="1"/>
  <c r="W5992" i="1"/>
  <c r="S5992" i="1"/>
  <c r="X5991" i="1"/>
  <c r="W5991" i="1"/>
  <c r="S5991" i="1"/>
  <c r="X5990" i="1"/>
  <c r="W5990" i="1"/>
  <c r="S5990" i="1"/>
  <c r="X5989" i="1"/>
  <c r="W5989" i="1"/>
  <c r="S5989" i="1"/>
  <c r="X5988" i="1"/>
  <c r="W5988" i="1"/>
  <c r="S5988" i="1"/>
  <c r="X5987" i="1"/>
  <c r="W5987" i="1"/>
  <c r="S5987" i="1"/>
  <c r="X5986" i="1"/>
  <c r="W5986" i="1"/>
  <c r="S5986" i="1"/>
  <c r="X5985" i="1"/>
  <c r="W5985" i="1"/>
  <c r="S5985" i="1"/>
  <c r="X5984" i="1"/>
  <c r="W5984" i="1"/>
  <c r="S5984" i="1"/>
  <c r="X5983" i="1"/>
  <c r="W5983" i="1"/>
  <c r="S5983" i="1"/>
  <c r="X5982" i="1"/>
  <c r="W5982" i="1"/>
  <c r="S5982" i="1"/>
  <c r="X5981" i="1"/>
  <c r="W5981" i="1"/>
  <c r="S5981" i="1"/>
  <c r="X5980" i="1"/>
  <c r="W5980" i="1"/>
  <c r="S5980" i="1"/>
  <c r="X5979" i="1"/>
  <c r="W5979" i="1"/>
  <c r="S5979" i="1"/>
  <c r="X5978" i="1"/>
  <c r="W5978" i="1"/>
  <c r="S5978" i="1"/>
  <c r="X5977" i="1"/>
  <c r="W5977" i="1"/>
  <c r="S5977" i="1"/>
  <c r="X5976" i="1"/>
  <c r="W5976" i="1"/>
  <c r="S5976" i="1"/>
  <c r="X5975" i="1"/>
  <c r="W5975" i="1"/>
  <c r="S5975" i="1"/>
  <c r="X5974" i="1"/>
  <c r="W5974" i="1"/>
  <c r="S5974" i="1"/>
  <c r="X5973" i="1"/>
  <c r="W5973" i="1"/>
  <c r="S5973" i="1"/>
  <c r="X5972" i="1"/>
  <c r="W5972" i="1"/>
  <c r="S5972" i="1"/>
  <c r="X5971" i="1"/>
  <c r="W5971" i="1"/>
  <c r="S5971" i="1"/>
  <c r="X5970" i="1"/>
  <c r="W5970" i="1"/>
  <c r="S5970" i="1"/>
  <c r="X5969" i="1"/>
  <c r="W5969" i="1"/>
  <c r="S5969" i="1"/>
  <c r="X5968" i="1"/>
  <c r="W5968" i="1"/>
  <c r="S5968" i="1"/>
  <c r="X5967" i="1"/>
  <c r="W5967" i="1"/>
  <c r="S5967" i="1"/>
  <c r="X5966" i="1"/>
  <c r="W5966" i="1"/>
  <c r="S5966" i="1"/>
  <c r="X5965" i="1"/>
  <c r="W5965" i="1"/>
  <c r="S5965" i="1"/>
  <c r="X5964" i="1"/>
  <c r="W5964" i="1"/>
  <c r="S5964" i="1"/>
  <c r="X5963" i="1"/>
  <c r="W5963" i="1"/>
  <c r="S5963" i="1"/>
  <c r="X5962" i="1"/>
  <c r="W5962" i="1"/>
  <c r="S5962" i="1"/>
  <c r="X5961" i="1"/>
  <c r="W5961" i="1"/>
  <c r="S5961" i="1"/>
  <c r="X5960" i="1"/>
  <c r="W5960" i="1"/>
  <c r="S5960" i="1"/>
  <c r="X5959" i="1"/>
  <c r="W5959" i="1"/>
  <c r="S5959" i="1"/>
  <c r="X5958" i="1"/>
  <c r="W5958" i="1"/>
  <c r="S5958" i="1"/>
  <c r="X5957" i="1"/>
  <c r="W5957" i="1"/>
  <c r="S5957" i="1"/>
  <c r="X5956" i="1"/>
  <c r="W5956" i="1"/>
  <c r="S5956" i="1"/>
  <c r="X5955" i="1"/>
  <c r="W5955" i="1"/>
  <c r="S5955" i="1"/>
  <c r="X5954" i="1"/>
  <c r="W5954" i="1"/>
  <c r="S5954" i="1"/>
  <c r="X5953" i="1"/>
  <c r="W5953" i="1"/>
  <c r="S5953" i="1"/>
  <c r="X5952" i="1"/>
  <c r="W5952" i="1"/>
  <c r="S5952" i="1"/>
  <c r="X5951" i="1"/>
  <c r="W5951" i="1"/>
  <c r="S5951" i="1"/>
  <c r="X5950" i="1"/>
  <c r="W5950" i="1"/>
  <c r="S5950" i="1"/>
  <c r="X5949" i="1"/>
  <c r="W5949" i="1"/>
  <c r="S5949" i="1"/>
  <c r="X5948" i="1"/>
  <c r="W5948" i="1"/>
  <c r="S5948" i="1"/>
  <c r="X5947" i="1"/>
  <c r="W5947" i="1"/>
  <c r="S5947" i="1"/>
  <c r="X5946" i="1"/>
  <c r="W5946" i="1"/>
  <c r="S5946" i="1"/>
  <c r="X5945" i="1"/>
  <c r="W5945" i="1"/>
  <c r="S5945" i="1"/>
  <c r="X5944" i="1"/>
  <c r="W5944" i="1"/>
  <c r="S5944" i="1"/>
  <c r="X5943" i="1"/>
  <c r="W5943" i="1"/>
  <c r="S5943" i="1"/>
  <c r="X5942" i="1"/>
  <c r="W5942" i="1"/>
  <c r="S5942" i="1"/>
  <c r="X5941" i="1"/>
  <c r="W5941" i="1"/>
  <c r="S5941" i="1"/>
  <c r="X5940" i="1"/>
  <c r="W5940" i="1"/>
  <c r="S5940" i="1"/>
  <c r="X5939" i="1"/>
  <c r="W5939" i="1"/>
  <c r="S5939" i="1"/>
  <c r="X5938" i="1"/>
  <c r="W5938" i="1"/>
  <c r="S5938" i="1"/>
  <c r="X5937" i="1"/>
  <c r="W5937" i="1"/>
  <c r="S5937" i="1"/>
  <c r="X5936" i="1"/>
  <c r="W5936" i="1"/>
  <c r="S5936" i="1"/>
  <c r="X5935" i="1"/>
  <c r="W5935" i="1"/>
  <c r="S5935" i="1"/>
  <c r="X5934" i="1"/>
  <c r="W5934" i="1"/>
  <c r="S5934" i="1"/>
  <c r="X5933" i="1"/>
  <c r="W5933" i="1"/>
  <c r="S5933" i="1"/>
  <c r="X5932" i="1"/>
  <c r="W5932" i="1"/>
  <c r="S5932" i="1"/>
  <c r="X5931" i="1"/>
  <c r="W5931" i="1"/>
  <c r="S5931" i="1"/>
  <c r="X5930" i="1"/>
  <c r="W5930" i="1"/>
  <c r="S5930" i="1"/>
  <c r="X5929" i="1"/>
  <c r="W5929" i="1"/>
  <c r="S5929" i="1"/>
  <c r="X5928" i="1"/>
  <c r="W5928" i="1"/>
  <c r="S5928" i="1"/>
  <c r="X5927" i="1"/>
  <c r="W5927" i="1"/>
  <c r="S5927" i="1"/>
  <c r="X5926" i="1"/>
  <c r="W5926" i="1"/>
  <c r="S5926" i="1"/>
  <c r="X5925" i="1"/>
  <c r="W5925" i="1"/>
  <c r="S5925" i="1"/>
  <c r="X5924" i="1"/>
  <c r="W5924" i="1"/>
  <c r="S5924" i="1"/>
  <c r="X5923" i="1"/>
  <c r="W5923" i="1"/>
  <c r="S5923" i="1"/>
  <c r="X5922" i="1"/>
  <c r="W5922" i="1"/>
  <c r="S5922" i="1"/>
  <c r="X5921" i="1"/>
  <c r="W5921" i="1"/>
  <c r="S5921" i="1"/>
  <c r="X5920" i="1"/>
  <c r="W5920" i="1"/>
  <c r="S5920" i="1"/>
  <c r="X5919" i="1"/>
  <c r="W5919" i="1"/>
  <c r="S5919" i="1"/>
  <c r="X5918" i="1"/>
  <c r="W5918" i="1"/>
  <c r="S5918" i="1"/>
  <c r="X5917" i="1"/>
  <c r="W5917" i="1"/>
  <c r="S5917" i="1"/>
  <c r="X5916" i="1"/>
  <c r="W5916" i="1"/>
  <c r="S5916" i="1"/>
  <c r="X5915" i="1"/>
  <c r="W5915" i="1"/>
  <c r="S5915" i="1"/>
  <c r="X5914" i="1"/>
  <c r="W5914" i="1"/>
  <c r="S5914" i="1"/>
  <c r="X5913" i="1"/>
  <c r="W5913" i="1"/>
  <c r="S5913" i="1"/>
  <c r="X5912" i="1"/>
  <c r="W5912" i="1"/>
  <c r="S5912" i="1"/>
  <c r="X5911" i="1"/>
  <c r="W5911" i="1"/>
  <c r="S5911" i="1"/>
  <c r="X5910" i="1"/>
  <c r="W5910" i="1"/>
  <c r="S5910" i="1"/>
  <c r="X5909" i="1"/>
  <c r="W5909" i="1"/>
  <c r="S5909" i="1"/>
  <c r="X5908" i="1"/>
  <c r="W5908" i="1"/>
  <c r="S5908" i="1"/>
  <c r="X5907" i="1"/>
  <c r="W5907" i="1"/>
  <c r="S5907" i="1"/>
  <c r="X5906" i="1"/>
  <c r="W5906" i="1"/>
  <c r="S5906" i="1"/>
  <c r="X5905" i="1"/>
  <c r="W5905" i="1"/>
  <c r="S5905" i="1"/>
  <c r="X5904" i="1"/>
  <c r="W5904" i="1"/>
  <c r="S5904" i="1"/>
  <c r="X5903" i="1"/>
  <c r="W5903" i="1"/>
  <c r="S5903" i="1"/>
  <c r="X5902" i="1"/>
  <c r="W5902" i="1"/>
  <c r="S5902" i="1"/>
  <c r="X5901" i="1"/>
  <c r="W5901" i="1"/>
  <c r="S5901" i="1"/>
  <c r="X5900" i="1"/>
  <c r="W5900" i="1"/>
  <c r="S5900" i="1"/>
  <c r="X5899" i="1"/>
  <c r="W5899" i="1"/>
  <c r="S5899" i="1"/>
  <c r="X5898" i="1"/>
  <c r="W5898" i="1"/>
  <c r="S5898" i="1"/>
  <c r="X5897" i="1"/>
  <c r="W5897" i="1"/>
  <c r="S5897" i="1"/>
  <c r="X5896" i="1"/>
  <c r="W5896" i="1"/>
  <c r="S5896" i="1"/>
  <c r="X5895" i="1"/>
  <c r="W5895" i="1"/>
  <c r="S5895" i="1"/>
  <c r="X5894" i="1"/>
  <c r="W5894" i="1"/>
  <c r="S5894" i="1"/>
  <c r="X5893" i="1"/>
  <c r="W5893" i="1"/>
  <c r="S5893" i="1"/>
  <c r="X5892" i="1"/>
  <c r="W5892" i="1"/>
  <c r="S5892" i="1"/>
  <c r="X5891" i="1"/>
  <c r="W5891" i="1"/>
  <c r="S5891" i="1"/>
  <c r="X5890" i="1"/>
  <c r="W5890" i="1"/>
  <c r="S5890" i="1"/>
  <c r="X5889" i="1"/>
  <c r="W5889" i="1"/>
  <c r="S5889" i="1"/>
  <c r="X5888" i="1"/>
  <c r="W5888" i="1"/>
  <c r="S5888" i="1"/>
  <c r="X5887" i="1"/>
  <c r="W5887" i="1"/>
  <c r="S5887" i="1"/>
  <c r="X5886" i="1"/>
  <c r="W5886" i="1"/>
  <c r="S5886" i="1"/>
  <c r="X5885" i="1"/>
  <c r="W5885" i="1"/>
  <c r="S5885" i="1"/>
  <c r="X5884" i="1"/>
  <c r="W5884" i="1"/>
  <c r="S5884" i="1"/>
  <c r="X5883" i="1"/>
  <c r="W5883" i="1"/>
  <c r="S5883" i="1"/>
  <c r="X5882" i="1"/>
  <c r="W5882" i="1"/>
  <c r="S5882" i="1"/>
  <c r="X5881" i="1"/>
  <c r="W5881" i="1"/>
  <c r="S5881" i="1"/>
  <c r="X5880" i="1"/>
  <c r="W5880" i="1"/>
  <c r="S5880" i="1"/>
  <c r="X5879" i="1"/>
  <c r="W5879" i="1"/>
  <c r="S5879" i="1"/>
  <c r="X5878" i="1"/>
  <c r="W5878" i="1"/>
  <c r="S5878" i="1"/>
  <c r="X5877" i="1"/>
  <c r="W5877" i="1"/>
  <c r="S5877" i="1"/>
  <c r="X5876" i="1"/>
  <c r="W5876" i="1"/>
  <c r="S5876" i="1"/>
  <c r="X5875" i="1"/>
  <c r="W5875" i="1"/>
  <c r="S5875" i="1"/>
  <c r="X5874" i="1"/>
  <c r="W5874" i="1"/>
  <c r="S5874" i="1"/>
  <c r="X5873" i="1"/>
  <c r="W5873" i="1"/>
  <c r="S5873" i="1"/>
  <c r="X5872" i="1"/>
  <c r="W5872" i="1"/>
  <c r="S5872" i="1"/>
  <c r="X5871" i="1"/>
  <c r="W5871" i="1"/>
  <c r="S5871" i="1"/>
  <c r="X5870" i="1"/>
  <c r="W5870" i="1"/>
  <c r="S5870" i="1"/>
  <c r="X5869" i="1"/>
  <c r="W5869" i="1"/>
  <c r="S5869" i="1"/>
  <c r="X5868" i="1"/>
  <c r="W5868" i="1"/>
  <c r="S5868" i="1"/>
  <c r="X5867" i="1"/>
  <c r="W5867" i="1"/>
  <c r="S5867" i="1"/>
  <c r="X5866" i="1"/>
  <c r="W5866" i="1"/>
  <c r="S5866" i="1"/>
  <c r="X5865" i="1"/>
  <c r="W5865" i="1"/>
  <c r="S5865" i="1"/>
  <c r="X5864" i="1"/>
  <c r="W5864" i="1"/>
  <c r="S5864" i="1"/>
  <c r="X5863" i="1"/>
  <c r="W5863" i="1"/>
  <c r="S5863" i="1"/>
  <c r="X5862" i="1"/>
  <c r="W5862" i="1"/>
  <c r="S5862" i="1"/>
  <c r="X5861" i="1"/>
  <c r="W5861" i="1"/>
  <c r="S5861" i="1"/>
  <c r="X5860" i="1"/>
  <c r="W5860" i="1"/>
  <c r="S5860" i="1"/>
  <c r="X5859" i="1"/>
  <c r="W5859" i="1"/>
  <c r="S5859" i="1"/>
  <c r="X5858" i="1"/>
  <c r="W5858" i="1"/>
  <c r="S5858" i="1"/>
  <c r="X5857" i="1"/>
  <c r="W5857" i="1"/>
  <c r="S5857" i="1"/>
  <c r="X5856" i="1"/>
  <c r="W5856" i="1"/>
  <c r="S5856" i="1"/>
  <c r="X5855" i="1"/>
  <c r="W5855" i="1"/>
  <c r="S5855" i="1"/>
  <c r="X5854" i="1"/>
  <c r="W5854" i="1"/>
  <c r="S5854" i="1"/>
  <c r="X5853" i="1"/>
  <c r="W5853" i="1"/>
  <c r="S5853" i="1"/>
  <c r="X5852" i="1"/>
  <c r="W5852" i="1"/>
  <c r="S5852" i="1"/>
  <c r="X5851" i="1"/>
  <c r="W5851" i="1"/>
  <c r="S5851" i="1"/>
  <c r="X5850" i="1"/>
  <c r="W5850" i="1"/>
  <c r="S5850" i="1"/>
  <c r="X5849" i="1"/>
  <c r="W5849" i="1"/>
  <c r="S5849" i="1"/>
  <c r="X5848" i="1"/>
  <c r="W5848" i="1"/>
  <c r="S5848" i="1"/>
  <c r="X5847" i="1"/>
  <c r="W5847" i="1"/>
  <c r="S5847" i="1"/>
  <c r="X5846" i="1"/>
  <c r="W5846" i="1"/>
  <c r="S5846" i="1"/>
  <c r="X5845" i="1"/>
  <c r="W5845" i="1"/>
  <c r="S5845" i="1"/>
  <c r="X5844" i="1"/>
  <c r="W5844" i="1"/>
  <c r="S5844" i="1"/>
  <c r="X5843" i="1"/>
  <c r="W5843" i="1"/>
  <c r="S5843" i="1"/>
  <c r="X5842" i="1"/>
  <c r="W5842" i="1"/>
  <c r="S5842" i="1"/>
  <c r="X5841" i="1"/>
  <c r="W5841" i="1"/>
  <c r="S5841" i="1"/>
  <c r="X5840" i="1"/>
  <c r="W5840" i="1"/>
  <c r="S5840" i="1"/>
  <c r="X5839" i="1"/>
  <c r="W5839" i="1"/>
  <c r="S5839" i="1"/>
  <c r="X5838" i="1"/>
  <c r="W5838" i="1"/>
  <c r="S5838" i="1"/>
  <c r="X5837" i="1"/>
  <c r="W5837" i="1"/>
  <c r="S5837" i="1"/>
  <c r="X5836" i="1"/>
  <c r="W5836" i="1"/>
  <c r="S5836" i="1"/>
  <c r="X5835" i="1"/>
  <c r="W5835" i="1"/>
  <c r="S5835" i="1"/>
  <c r="X5834" i="1"/>
  <c r="W5834" i="1"/>
  <c r="S5834" i="1"/>
  <c r="X5833" i="1"/>
  <c r="W5833" i="1"/>
  <c r="S5833" i="1"/>
  <c r="X5832" i="1"/>
  <c r="W5832" i="1"/>
  <c r="S5832" i="1"/>
  <c r="X5831" i="1"/>
  <c r="W5831" i="1"/>
  <c r="S5831" i="1"/>
  <c r="X5830" i="1"/>
  <c r="W5830" i="1"/>
  <c r="S5830" i="1"/>
  <c r="X5829" i="1"/>
  <c r="W5829" i="1"/>
  <c r="S5829" i="1"/>
  <c r="X5828" i="1"/>
  <c r="W5828" i="1"/>
  <c r="S5828" i="1"/>
  <c r="X5827" i="1"/>
  <c r="W5827" i="1"/>
  <c r="S5827" i="1"/>
  <c r="X5826" i="1"/>
  <c r="W5826" i="1"/>
  <c r="S5826" i="1"/>
  <c r="X5825" i="1"/>
  <c r="W5825" i="1"/>
  <c r="S5825" i="1"/>
  <c r="X5824" i="1"/>
  <c r="W5824" i="1"/>
  <c r="S5824" i="1"/>
  <c r="X5823" i="1"/>
  <c r="W5823" i="1"/>
  <c r="S5823" i="1"/>
  <c r="X5822" i="1"/>
  <c r="W5822" i="1"/>
  <c r="S5822" i="1"/>
  <c r="X5821" i="1"/>
  <c r="W5821" i="1"/>
  <c r="S5821" i="1"/>
  <c r="X5820" i="1"/>
  <c r="W5820" i="1"/>
  <c r="S5820" i="1"/>
  <c r="X5819" i="1"/>
  <c r="W5819" i="1"/>
  <c r="S5819" i="1"/>
  <c r="X5818" i="1"/>
  <c r="W5818" i="1"/>
  <c r="S5818" i="1"/>
  <c r="X5817" i="1"/>
  <c r="W5817" i="1"/>
  <c r="S5817" i="1"/>
  <c r="X5816" i="1"/>
  <c r="W5816" i="1"/>
  <c r="S5816" i="1"/>
  <c r="X5815" i="1"/>
  <c r="W5815" i="1"/>
  <c r="S5815" i="1"/>
  <c r="X5814" i="1"/>
  <c r="W5814" i="1"/>
  <c r="S5814" i="1"/>
  <c r="X5813" i="1"/>
  <c r="W5813" i="1"/>
  <c r="S5813" i="1"/>
  <c r="X5812" i="1"/>
  <c r="W5812" i="1"/>
  <c r="S5812" i="1"/>
  <c r="X5811" i="1"/>
  <c r="W5811" i="1"/>
  <c r="S5811" i="1"/>
  <c r="X5810" i="1"/>
  <c r="W5810" i="1"/>
  <c r="S5810" i="1"/>
  <c r="X5809" i="1"/>
  <c r="W5809" i="1"/>
  <c r="S5809" i="1"/>
  <c r="X5808" i="1"/>
  <c r="W5808" i="1"/>
  <c r="S5808" i="1"/>
  <c r="X5807" i="1"/>
  <c r="W5807" i="1"/>
  <c r="S5807" i="1"/>
  <c r="X5806" i="1"/>
  <c r="W5806" i="1"/>
  <c r="S5806" i="1"/>
  <c r="X5805" i="1"/>
  <c r="W5805" i="1"/>
  <c r="S5805" i="1"/>
  <c r="X5804" i="1"/>
  <c r="W5804" i="1"/>
  <c r="S5804" i="1"/>
  <c r="X5803" i="1"/>
  <c r="W5803" i="1"/>
  <c r="S5803" i="1"/>
  <c r="X5802" i="1"/>
  <c r="W5802" i="1"/>
  <c r="S5802" i="1"/>
  <c r="X5801" i="1"/>
  <c r="W5801" i="1"/>
  <c r="S5801" i="1"/>
  <c r="X5800" i="1"/>
  <c r="W5800" i="1"/>
  <c r="S5800" i="1"/>
  <c r="X5799" i="1"/>
  <c r="W5799" i="1"/>
  <c r="S5799" i="1"/>
  <c r="X5798" i="1"/>
  <c r="W5798" i="1"/>
  <c r="S5798" i="1"/>
  <c r="X5797" i="1"/>
  <c r="W5797" i="1"/>
  <c r="S5797" i="1"/>
  <c r="X5796" i="1"/>
  <c r="W5796" i="1"/>
  <c r="S5796" i="1"/>
  <c r="X5795" i="1"/>
  <c r="W5795" i="1"/>
  <c r="S5795" i="1"/>
  <c r="X5794" i="1"/>
  <c r="W5794" i="1"/>
  <c r="S5794" i="1"/>
  <c r="X5793" i="1"/>
  <c r="W5793" i="1"/>
  <c r="S5793" i="1"/>
  <c r="X5792" i="1"/>
  <c r="W5792" i="1"/>
  <c r="S5792" i="1"/>
  <c r="X5791" i="1"/>
  <c r="W5791" i="1"/>
  <c r="S5791" i="1"/>
  <c r="X5790" i="1"/>
  <c r="W5790" i="1"/>
  <c r="S5790" i="1"/>
  <c r="X5789" i="1"/>
  <c r="W5789" i="1"/>
  <c r="S5789" i="1"/>
  <c r="X5788" i="1"/>
  <c r="W5788" i="1"/>
  <c r="S5788" i="1"/>
  <c r="X5787" i="1"/>
  <c r="W5787" i="1"/>
  <c r="S5787" i="1"/>
  <c r="X5786" i="1"/>
  <c r="W5786" i="1"/>
  <c r="S5786" i="1"/>
  <c r="X5785" i="1"/>
  <c r="W5785" i="1"/>
  <c r="S5785" i="1"/>
  <c r="X5784" i="1"/>
  <c r="W5784" i="1"/>
  <c r="S5784" i="1"/>
  <c r="X5783" i="1"/>
  <c r="W5783" i="1"/>
  <c r="S5783" i="1"/>
  <c r="X5782" i="1"/>
  <c r="W5782" i="1"/>
  <c r="S5782" i="1"/>
  <c r="X5781" i="1"/>
  <c r="W5781" i="1"/>
  <c r="S5781" i="1"/>
  <c r="X5780" i="1"/>
  <c r="W5780" i="1"/>
  <c r="S5780" i="1"/>
  <c r="X5779" i="1"/>
  <c r="W5779" i="1"/>
  <c r="S5779" i="1"/>
  <c r="X5778" i="1"/>
  <c r="W5778" i="1"/>
  <c r="S5778" i="1"/>
  <c r="X5777" i="1"/>
  <c r="W5777" i="1"/>
  <c r="S5777" i="1"/>
  <c r="X5776" i="1"/>
  <c r="W5776" i="1"/>
  <c r="S5776" i="1"/>
  <c r="X5775" i="1"/>
  <c r="W5775" i="1"/>
  <c r="S5775" i="1"/>
  <c r="X5774" i="1"/>
  <c r="W5774" i="1"/>
  <c r="S5774" i="1"/>
  <c r="X5773" i="1"/>
  <c r="W5773" i="1"/>
  <c r="S5773" i="1"/>
  <c r="X5772" i="1"/>
  <c r="W5772" i="1"/>
  <c r="S5772" i="1"/>
  <c r="X5771" i="1"/>
  <c r="W5771" i="1"/>
  <c r="S5771" i="1"/>
  <c r="X5770" i="1"/>
  <c r="W5770" i="1"/>
  <c r="S5770" i="1"/>
  <c r="X5769" i="1"/>
  <c r="W5769" i="1"/>
  <c r="S5769" i="1"/>
  <c r="X5768" i="1"/>
  <c r="W5768" i="1"/>
  <c r="S5768" i="1"/>
  <c r="X5767" i="1"/>
  <c r="W5767" i="1"/>
  <c r="S5767" i="1"/>
  <c r="X5766" i="1"/>
  <c r="W5766" i="1"/>
  <c r="S5766" i="1"/>
  <c r="X5765" i="1"/>
  <c r="W5765" i="1"/>
  <c r="S5765" i="1"/>
  <c r="X5764" i="1"/>
  <c r="W5764" i="1"/>
  <c r="S5764" i="1"/>
  <c r="X5763" i="1"/>
  <c r="W5763" i="1"/>
  <c r="S5763" i="1"/>
  <c r="X5762" i="1"/>
  <c r="W5762" i="1"/>
  <c r="S5762" i="1"/>
  <c r="X5761" i="1"/>
  <c r="W5761" i="1"/>
  <c r="S5761" i="1"/>
  <c r="X5760" i="1"/>
  <c r="W5760" i="1"/>
  <c r="S5760" i="1"/>
  <c r="X5759" i="1"/>
  <c r="W5759" i="1"/>
  <c r="S5759" i="1"/>
  <c r="X5758" i="1"/>
  <c r="W5758" i="1"/>
  <c r="S5758" i="1"/>
  <c r="X5757" i="1"/>
  <c r="W5757" i="1"/>
  <c r="S5757" i="1"/>
  <c r="X5756" i="1"/>
  <c r="W5756" i="1"/>
  <c r="S5756" i="1"/>
  <c r="X5755" i="1"/>
  <c r="W5755" i="1"/>
  <c r="S5755" i="1"/>
  <c r="X5754" i="1"/>
  <c r="W5754" i="1"/>
  <c r="S5754" i="1"/>
  <c r="X5753" i="1"/>
  <c r="W5753" i="1"/>
  <c r="S5753" i="1"/>
  <c r="X5752" i="1"/>
  <c r="W5752" i="1"/>
  <c r="S5752" i="1"/>
  <c r="X5751" i="1"/>
  <c r="W5751" i="1"/>
  <c r="S5751" i="1"/>
  <c r="X5750" i="1"/>
  <c r="W5750" i="1"/>
  <c r="S5750" i="1"/>
  <c r="X5749" i="1"/>
  <c r="W5749" i="1"/>
  <c r="S5749" i="1"/>
  <c r="X5748" i="1"/>
  <c r="W5748" i="1"/>
  <c r="S5748" i="1"/>
  <c r="X5747" i="1"/>
  <c r="W5747" i="1"/>
  <c r="S5747" i="1"/>
  <c r="X5746" i="1"/>
  <c r="W5746" i="1"/>
  <c r="S5746" i="1"/>
  <c r="X5745" i="1"/>
  <c r="W5745" i="1"/>
  <c r="S5745" i="1"/>
  <c r="X5744" i="1"/>
  <c r="W5744" i="1"/>
  <c r="S5744" i="1"/>
  <c r="X5743" i="1"/>
  <c r="W5743" i="1"/>
  <c r="S5743" i="1"/>
  <c r="X5742" i="1"/>
  <c r="W5742" i="1"/>
  <c r="S5742" i="1"/>
  <c r="X5741" i="1"/>
  <c r="W5741" i="1"/>
  <c r="S5741" i="1"/>
  <c r="X5740" i="1"/>
  <c r="W5740" i="1"/>
  <c r="S5740" i="1"/>
  <c r="X5739" i="1"/>
  <c r="W5739" i="1"/>
  <c r="S5739" i="1"/>
  <c r="X5738" i="1"/>
  <c r="W5738" i="1"/>
  <c r="S5738" i="1"/>
  <c r="X5737" i="1"/>
  <c r="W5737" i="1"/>
  <c r="S5737" i="1"/>
  <c r="X5736" i="1"/>
  <c r="W5736" i="1"/>
  <c r="S5736" i="1"/>
  <c r="X5735" i="1"/>
  <c r="W5735" i="1"/>
  <c r="S5735" i="1"/>
  <c r="X5734" i="1"/>
  <c r="W5734" i="1"/>
  <c r="S5734" i="1"/>
  <c r="X5733" i="1"/>
  <c r="W5733" i="1"/>
  <c r="S5733" i="1"/>
  <c r="X5732" i="1"/>
  <c r="W5732" i="1"/>
  <c r="S5732" i="1"/>
  <c r="X5731" i="1"/>
  <c r="W5731" i="1"/>
  <c r="S5731" i="1"/>
  <c r="X5730" i="1"/>
  <c r="W5730" i="1"/>
  <c r="S5730" i="1"/>
  <c r="X5729" i="1"/>
  <c r="W5729" i="1"/>
  <c r="S5729" i="1"/>
  <c r="X5728" i="1"/>
  <c r="W5728" i="1"/>
  <c r="S5728" i="1"/>
  <c r="X5727" i="1"/>
  <c r="W5727" i="1"/>
  <c r="S5727" i="1"/>
  <c r="X5726" i="1"/>
  <c r="W5726" i="1"/>
  <c r="S5726" i="1"/>
  <c r="X5725" i="1"/>
  <c r="W5725" i="1"/>
  <c r="S5725" i="1"/>
  <c r="X5724" i="1"/>
  <c r="W5724" i="1"/>
  <c r="S5724" i="1"/>
  <c r="X5723" i="1"/>
  <c r="W5723" i="1"/>
  <c r="S5723" i="1"/>
  <c r="X5722" i="1"/>
  <c r="W5722" i="1"/>
  <c r="S5722" i="1"/>
  <c r="X5721" i="1"/>
  <c r="W5721" i="1"/>
  <c r="S5721" i="1"/>
  <c r="X5720" i="1"/>
  <c r="W5720" i="1"/>
  <c r="S5720" i="1"/>
  <c r="X5719" i="1"/>
  <c r="W5719" i="1"/>
  <c r="S5719" i="1"/>
  <c r="X5718" i="1"/>
  <c r="W5718" i="1"/>
  <c r="S5718" i="1"/>
  <c r="X5717" i="1"/>
  <c r="W5717" i="1"/>
  <c r="S5717" i="1"/>
  <c r="X5716" i="1"/>
  <c r="W5716" i="1"/>
  <c r="S5716" i="1"/>
  <c r="X5715" i="1"/>
  <c r="W5715" i="1"/>
  <c r="S5715" i="1"/>
  <c r="X5714" i="1"/>
  <c r="W5714" i="1"/>
  <c r="S5714" i="1"/>
  <c r="X5713" i="1"/>
  <c r="W5713" i="1"/>
  <c r="S5713" i="1"/>
  <c r="X5712" i="1"/>
  <c r="W5712" i="1"/>
  <c r="S5712" i="1"/>
  <c r="X5711" i="1"/>
  <c r="W5711" i="1"/>
  <c r="S5711" i="1"/>
  <c r="X5710" i="1"/>
  <c r="W5710" i="1"/>
  <c r="S5710" i="1"/>
  <c r="X5709" i="1"/>
  <c r="W5709" i="1"/>
  <c r="S5709" i="1"/>
  <c r="X5708" i="1"/>
  <c r="W5708" i="1"/>
  <c r="S5708" i="1"/>
  <c r="X5707" i="1"/>
  <c r="W5707" i="1"/>
  <c r="S5707" i="1"/>
  <c r="X5706" i="1"/>
  <c r="W5706" i="1"/>
  <c r="S5706" i="1"/>
  <c r="X5705" i="1"/>
  <c r="W5705" i="1"/>
  <c r="S5705" i="1"/>
  <c r="X5704" i="1"/>
  <c r="W5704" i="1"/>
  <c r="S5704" i="1"/>
  <c r="X5703" i="1"/>
  <c r="W5703" i="1"/>
  <c r="S5703" i="1"/>
  <c r="X5702" i="1"/>
  <c r="W5702" i="1"/>
  <c r="S5702" i="1"/>
  <c r="X5701" i="1"/>
  <c r="W5701" i="1"/>
  <c r="S5701" i="1"/>
  <c r="X5700" i="1"/>
  <c r="W5700" i="1"/>
  <c r="S5700" i="1"/>
  <c r="X5699" i="1"/>
  <c r="W5699" i="1"/>
  <c r="S5699" i="1"/>
  <c r="X5698" i="1"/>
  <c r="W5698" i="1"/>
  <c r="S5698" i="1"/>
  <c r="X5697" i="1"/>
  <c r="W5697" i="1"/>
  <c r="S5697" i="1"/>
  <c r="X5696" i="1"/>
  <c r="W5696" i="1"/>
  <c r="S5696" i="1"/>
  <c r="X5695" i="1"/>
  <c r="W5695" i="1"/>
  <c r="S5695" i="1"/>
  <c r="X5694" i="1"/>
  <c r="W5694" i="1"/>
  <c r="S5694" i="1"/>
  <c r="X5693" i="1"/>
  <c r="W5693" i="1"/>
  <c r="S5693" i="1"/>
  <c r="X5692" i="1"/>
  <c r="W5692" i="1"/>
  <c r="S5692" i="1"/>
  <c r="X5691" i="1"/>
  <c r="W5691" i="1"/>
  <c r="S5691" i="1"/>
  <c r="X5690" i="1"/>
  <c r="W5690" i="1"/>
  <c r="S5690" i="1"/>
  <c r="X5689" i="1"/>
  <c r="W5689" i="1"/>
  <c r="S5689" i="1"/>
  <c r="X5688" i="1"/>
  <c r="W5688" i="1"/>
  <c r="S5688" i="1"/>
  <c r="X5687" i="1"/>
  <c r="W5687" i="1"/>
  <c r="S5687" i="1"/>
  <c r="X5686" i="1"/>
  <c r="W5686" i="1"/>
  <c r="S5686" i="1"/>
  <c r="X5685" i="1"/>
  <c r="W5685" i="1"/>
  <c r="S5685" i="1"/>
  <c r="X5684" i="1"/>
  <c r="W5684" i="1"/>
  <c r="S5684" i="1"/>
  <c r="X5683" i="1"/>
  <c r="W5683" i="1"/>
  <c r="S5683" i="1"/>
  <c r="X5682" i="1"/>
  <c r="W5682" i="1"/>
  <c r="S5682" i="1"/>
  <c r="X5681" i="1"/>
  <c r="W5681" i="1"/>
  <c r="S5681" i="1"/>
  <c r="X5680" i="1"/>
  <c r="W5680" i="1"/>
  <c r="S5680" i="1"/>
  <c r="X5679" i="1"/>
  <c r="W5679" i="1"/>
  <c r="S5679" i="1"/>
  <c r="X5678" i="1"/>
  <c r="W5678" i="1"/>
  <c r="S5678" i="1"/>
  <c r="X5677" i="1"/>
  <c r="W5677" i="1"/>
  <c r="S5677" i="1"/>
  <c r="X5676" i="1"/>
  <c r="W5676" i="1"/>
  <c r="S5676" i="1"/>
  <c r="X5675" i="1"/>
  <c r="W5675" i="1"/>
  <c r="S5675" i="1"/>
  <c r="X5674" i="1"/>
  <c r="W5674" i="1"/>
  <c r="S5674" i="1"/>
  <c r="X5673" i="1"/>
  <c r="W5673" i="1"/>
  <c r="S5673" i="1"/>
  <c r="X5672" i="1"/>
  <c r="W5672" i="1"/>
  <c r="S5672" i="1"/>
  <c r="X5671" i="1"/>
  <c r="W5671" i="1"/>
  <c r="S5671" i="1"/>
  <c r="X5670" i="1"/>
  <c r="W5670" i="1"/>
  <c r="S5670" i="1"/>
  <c r="X5669" i="1"/>
  <c r="W5669" i="1"/>
  <c r="S5669" i="1"/>
  <c r="X5668" i="1"/>
  <c r="W5668" i="1"/>
  <c r="S5668" i="1"/>
  <c r="X5667" i="1"/>
  <c r="W5667" i="1"/>
  <c r="S5667" i="1"/>
  <c r="X5666" i="1"/>
  <c r="W5666" i="1"/>
  <c r="S5666" i="1"/>
  <c r="X5665" i="1"/>
  <c r="W5665" i="1"/>
  <c r="S5665" i="1"/>
  <c r="X5664" i="1"/>
  <c r="W5664" i="1"/>
  <c r="S5664" i="1"/>
  <c r="X5663" i="1"/>
  <c r="W5663" i="1"/>
  <c r="S5663" i="1"/>
  <c r="X5662" i="1"/>
  <c r="W5662" i="1"/>
  <c r="S5662" i="1"/>
  <c r="X5661" i="1"/>
  <c r="W5661" i="1"/>
  <c r="S5661" i="1"/>
  <c r="X5660" i="1"/>
  <c r="W5660" i="1"/>
  <c r="S5660" i="1"/>
  <c r="X5659" i="1"/>
  <c r="W5659" i="1"/>
  <c r="S5659" i="1"/>
  <c r="X5658" i="1"/>
  <c r="W5658" i="1"/>
  <c r="S5658" i="1"/>
  <c r="X5657" i="1"/>
  <c r="W5657" i="1"/>
  <c r="S5657" i="1"/>
  <c r="X5656" i="1"/>
  <c r="W5656" i="1"/>
  <c r="S5656" i="1"/>
  <c r="X5655" i="1"/>
  <c r="W5655" i="1"/>
  <c r="S5655" i="1"/>
  <c r="X5654" i="1"/>
  <c r="W5654" i="1"/>
  <c r="S5654" i="1"/>
  <c r="X5653" i="1"/>
  <c r="W5653" i="1"/>
  <c r="S5653" i="1"/>
  <c r="X5652" i="1"/>
  <c r="W5652" i="1"/>
  <c r="S5652" i="1"/>
  <c r="X5651" i="1"/>
  <c r="W5651" i="1"/>
  <c r="S5651" i="1"/>
  <c r="X5650" i="1"/>
  <c r="W5650" i="1"/>
  <c r="S5650" i="1"/>
  <c r="X5649" i="1"/>
  <c r="W5649" i="1"/>
  <c r="S5649" i="1"/>
  <c r="X5648" i="1"/>
  <c r="W5648" i="1"/>
  <c r="S5648" i="1"/>
  <c r="X5647" i="1"/>
  <c r="W5647" i="1"/>
  <c r="S5647" i="1"/>
  <c r="X5646" i="1"/>
  <c r="W5646" i="1"/>
  <c r="S5646" i="1"/>
  <c r="X5645" i="1"/>
  <c r="W5645" i="1"/>
  <c r="S5645" i="1"/>
  <c r="X5644" i="1"/>
  <c r="W5644" i="1"/>
  <c r="S5644" i="1"/>
  <c r="X5643" i="1"/>
  <c r="W5643" i="1"/>
  <c r="S5643" i="1"/>
  <c r="X5642" i="1"/>
  <c r="W5642" i="1"/>
  <c r="S5642" i="1"/>
  <c r="X5641" i="1"/>
  <c r="W5641" i="1"/>
  <c r="S5641" i="1"/>
  <c r="X5640" i="1"/>
  <c r="W5640" i="1"/>
  <c r="S5640" i="1"/>
  <c r="X5639" i="1"/>
  <c r="W5639" i="1"/>
  <c r="S5639" i="1"/>
  <c r="X5638" i="1"/>
  <c r="W5638" i="1"/>
  <c r="S5638" i="1"/>
  <c r="X5637" i="1"/>
  <c r="W5637" i="1"/>
  <c r="S5637" i="1"/>
  <c r="X5636" i="1"/>
  <c r="W5636" i="1"/>
  <c r="S5636" i="1"/>
  <c r="X5635" i="1"/>
  <c r="W5635" i="1"/>
  <c r="S5635" i="1"/>
  <c r="X5634" i="1"/>
  <c r="W5634" i="1"/>
  <c r="S5634" i="1"/>
  <c r="X5633" i="1"/>
  <c r="W5633" i="1"/>
  <c r="S5633" i="1"/>
  <c r="X5632" i="1"/>
  <c r="W5632" i="1"/>
  <c r="S5632" i="1"/>
  <c r="X5631" i="1"/>
  <c r="W5631" i="1"/>
  <c r="S5631" i="1"/>
  <c r="X5630" i="1"/>
  <c r="W5630" i="1"/>
  <c r="S5630" i="1"/>
  <c r="X5629" i="1"/>
  <c r="W5629" i="1"/>
  <c r="S5629" i="1"/>
  <c r="X5628" i="1"/>
  <c r="W5628" i="1"/>
  <c r="S5628" i="1"/>
  <c r="X5627" i="1"/>
  <c r="W5627" i="1"/>
  <c r="S5627" i="1"/>
  <c r="X5626" i="1"/>
  <c r="W5626" i="1"/>
  <c r="S5626" i="1"/>
  <c r="X5625" i="1"/>
  <c r="W5625" i="1"/>
  <c r="S5625" i="1"/>
  <c r="X5624" i="1"/>
  <c r="W5624" i="1"/>
  <c r="S5624" i="1"/>
  <c r="X5623" i="1"/>
  <c r="W5623" i="1"/>
  <c r="S5623" i="1"/>
  <c r="X5622" i="1"/>
  <c r="W5622" i="1"/>
  <c r="S5622" i="1"/>
  <c r="X5621" i="1"/>
  <c r="W5621" i="1"/>
  <c r="S5621" i="1"/>
  <c r="X5620" i="1"/>
  <c r="W5620" i="1"/>
  <c r="S5620" i="1"/>
  <c r="X5619" i="1"/>
  <c r="W5619" i="1"/>
  <c r="S5619" i="1"/>
  <c r="X5618" i="1"/>
  <c r="W5618" i="1"/>
  <c r="S5618" i="1"/>
  <c r="X5617" i="1"/>
  <c r="W5617" i="1"/>
  <c r="S5617" i="1"/>
  <c r="X5616" i="1"/>
  <c r="W5616" i="1"/>
  <c r="S5616" i="1"/>
  <c r="X5615" i="1"/>
  <c r="W5615" i="1"/>
  <c r="S5615" i="1"/>
  <c r="X5614" i="1"/>
  <c r="W5614" i="1"/>
  <c r="S5614" i="1"/>
  <c r="X5613" i="1"/>
  <c r="W5613" i="1"/>
  <c r="S5613" i="1"/>
  <c r="X5612" i="1"/>
  <c r="W5612" i="1"/>
  <c r="S5612" i="1"/>
  <c r="X5611" i="1"/>
  <c r="W5611" i="1"/>
  <c r="S5611" i="1"/>
  <c r="X5610" i="1"/>
  <c r="W5610" i="1"/>
  <c r="S5610" i="1"/>
  <c r="X5609" i="1"/>
  <c r="W5609" i="1"/>
  <c r="S5609" i="1"/>
  <c r="X5608" i="1"/>
  <c r="W5608" i="1"/>
  <c r="S5608" i="1"/>
  <c r="X5607" i="1"/>
  <c r="W5607" i="1"/>
  <c r="S5607" i="1"/>
  <c r="X5606" i="1"/>
  <c r="W5606" i="1"/>
  <c r="S5606" i="1"/>
  <c r="X5605" i="1"/>
  <c r="W5605" i="1"/>
  <c r="S5605" i="1"/>
  <c r="X5604" i="1"/>
  <c r="W5604" i="1"/>
  <c r="S5604" i="1"/>
  <c r="X5603" i="1"/>
  <c r="W5603" i="1"/>
  <c r="S5603" i="1"/>
  <c r="X5602" i="1"/>
  <c r="W5602" i="1"/>
  <c r="S5602" i="1"/>
  <c r="X5601" i="1"/>
  <c r="W5601" i="1"/>
  <c r="S5601" i="1"/>
  <c r="X5600" i="1"/>
  <c r="W5600" i="1"/>
  <c r="S5600" i="1"/>
  <c r="X5599" i="1"/>
  <c r="W5599" i="1"/>
  <c r="S5599" i="1"/>
  <c r="X5598" i="1"/>
  <c r="W5598" i="1"/>
  <c r="S5598" i="1"/>
  <c r="X5597" i="1"/>
  <c r="W5597" i="1"/>
  <c r="S5597" i="1"/>
  <c r="X5596" i="1"/>
  <c r="W5596" i="1"/>
  <c r="S5596" i="1"/>
  <c r="X5595" i="1"/>
  <c r="W5595" i="1"/>
  <c r="S5595" i="1"/>
  <c r="X5594" i="1"/>
  <c r="W5594" i="1"/>
  <c r="S5594" i="1"/>
  <c r="X5593" i="1"/>
  <c r="W5593" i="1"/>
  <c r="S5593" i="1"/>
  <c r="X5592" i="1"/>
  <c r="W5592" i="1"/>
  <c r="S5592" i="1"/>
  <c r="X5591" i="1"/>
  <c r="W5591" i="1"/>
  <c r="S5591" i="1"/>
  <c r="X5590" i="1"/>
  <c r="W5590" i="1"/>
  <c r="S5590" i="1"/>
  <c r="X5589" i="1"/>
  <c r="W5589" i="1"/>
  <c r="S5589" i="1"/>
  <c r="X5588" i="1"/>
  <c r="W5588" i="1"/>
  <c r="S5588" i="1"/>
  <c r="X5587" i="1"/>
  <c r="W5587" i="1"/>
  <c r="S5587" i="1"/>
  <c r="X5586" i="1"/>
  <c r="W5586" i="1"/>
  <c r="S5586" i="1"/>
  <c r="X5585" i="1"/>
  <c r="W5585" i="1"/>
  <c r="S5585" i="1"/>
  <c r="X5584" i="1"/>
  <c r="W5584" i="1"/>
  <c r="S5584" i="1"/>
  <c r="X5583" i="1"/>
  <c r="W5583" i="1"/>
  <c r="S5583" i="1"/>
  <c r="X5582" i="1"/>
  <c r="W5582" i="1"/>
  <c r="S5582" i="1"/>
  <c r="X5581" i="1"/>
  <c r="W5581" i="1"/>
  <c r="S5581" i="1"/>
  <c r="X5580" i="1"/>
  <c r="W5580" i="1"/>
  <c r="S5580" i="1"/>
  <c r="X5579" i="1"/>
  <c r="W5579" i="1"/>
  <c r="S5579" i="1"/>
  <c r="X5578" i="1"/>
  <c r="W5578" i="1"/>
  <c r="S5578" i="1"/>
  <c r="X5577" i="1"/>
  <c r="W5577" i="1"/>
  <c r="S5577" i="1"/>
  <c r="X5576" i="1"/>
  <c r="W5576" i="1"/>
  <c r="S5576" i="1"/>
  <c r="X5575" i="1"/>
  <c r="W5575" i="1"/>
  <c r="S5575" i="1"/>
  <c r="X5574" i="1"/>
  <c r="W5574" i="1"/>
  <c r="S5574" i="1"/>
  <c r="X5573" i="1"/>
  <c r="W5573" i="1"/>
  <c r="S5573" i="1"/>
  <c r="X5572" i="1"/>
  <c r="W5572" i="1"/>
  <c r="S5572" i="1"/>
  <c r="X5571" i="1"/>
  <c r="W5571" i="1"/>
  <c r="S5571" i="1"/>
  <c r="X5570" i="1"/>
  <c r="W5570" i="1"/>
  <c r="S5570" i="1"/>
  <c r="X5569" i="1"/>
  <c r="W5569" i="1"/>
  <c r="S5569" i="1"/>
  <c r="X5568" i="1"/>
  <c r="W5568" i="1"/>
  <c r="S5568" i="1"/>
  <c r="X5567" i="1"/>
  <c r="W5567" i="1"/>
  <c r="S5567" i="1"/>
  <c r="X5566" i="1"/>
  <c r="W5566" i="1"/>
  <c r="S5566" i="1"/>
  <c r="X5565" i="1"/>
  <c r="W5565" i="1"/>
  <c r="S5565" i="1"/>
  <c r="X5564" i="1"/>
  <c r="W5564" i="1"/>
  <c r="S5564" i="1"/>
  <c r="X5563" i="1"/>
  <c r="W5563" i="1"/>
  <c r="S5563" i="1"/>
  <c r="X5562" i="1"/>
  <c r="W5562" i="1"/>
  <c r="S5562" i="1"/>
  <c r="X5561" i="1"/>
  <c r="W5561" i="1"/>
  <c r="S5561" i="1"/>
  <c r="X5560" i="1"/>
  <c r="W5560" i="1"/>
  <c r="S5560" i="1"/>
  <c r="X5559" i="1"/>
  <c r="W5559" i="1"/>
  <c r="S5559" i="1"/>
  <c r="X5558" i="1"/>
  <c r="W5558" i="1"/>
  <c r="S5558" i="1"/>
  <c r="X5557" i="1"/>
  <c r="W5557" i="1"/>
  <c r="S5557" i="1"/>
  <c r="X5556" i="1"/>
  <c r="W5556" i="1"/>
  <c r="S5556" i="1"/>
  <c r="X5555" i="1"/>
  <c r="W5555" i="1"/>
  <c r="S5555" i="1"/>
  <c r="X5554" i="1"/>
  <c r="W5554" i="1"/>
  <c r="S5554" i="1"/>
  <c r="X5553" i="1"/>
  <c r="W5553" i="1"/>
  <c r="S5553" i="1"/>
  <c r="X5552" i="1"/>
  <c r="W5552" i="1"/>
  <c r="S5552" i="1"/>
  <c r="X5551" i="1"/>
  <c r="W5551" i="1"/>
  <c r="S5551" i="1"/>
  <c r="X5550" i="1"/>
  <c r="W5550" i="1"/>
  <c r="S5550" i="1"/>
  <c r="X5549" i="1"/>
  <c r="W5549" i="1"/>
  <c r="S5549" i="1"/>
  <c r="X5548" i="1"/>
  <c r="W5548" i="1"/>
  <c r="S5548" i="1"/>
  <c r="X5547" i="1"/>
  <c r="W5547" i="1"/>
  <c r="S5547" i="1"/>
  <c r="X5546" i="1"/>
  <c r="W5546" i="1"/>
  <c r="S5546" i="1"/>
  <c r="X5545" i="1"/>
  <c r="W5545" i="1"/>
  <c r="S5545" i="1"/>
  <c r="X5544" i="1"/>
  <c r="W5544" i="1"/>
  <c r="S5544" i="1"/>
  <c r="X5543" i="1"/>
  <c r="W5543" i="1"/>
  <c r="S5543" i="1"/>
  <c r="X5542" i="1"/>
  <c r="W5542" i="1"/>
  <c r="S5542" i="1"/>
  <c r="X5541" i="1"/>
  <c r="W5541" i="1"/>
  <c r="S5541" i="1"/>
  <c r="X5540" i="1"/>
  <c r="W5540" i="1"/>
  <c r="S5540" i="1"/>
  <c r="X5539" i="1"/>
  <c r="W5539" i="1"/>
  <c r="S5539" i="1"/>
  <c r="X5538" i="1"/>
  <c r="W5538" i="1"/>
  <c r="S5538" i="1"/>
  <c r="X5537" i="1"/>
  <c r="W5537" i="1"/>
  <c r="S5537" i="1"/>
  <c r="X5536" i="1"/>
  <c r="W5536" i="1"/>
  <c r="S5536" i="1"/>
  <c r="X5535" i="1"/>
  <c r="W5535" i="1"/>
  <c r="S5535" i="1"/>
  <c r="X5534" i="1"/>
  <c r="W5534" i="1"/>
  <c r="S5534" i="1"/>
  <c r="X5533" i="1"/>
  <c r="W5533" i="1"/>
  <c r="S5533" i="1"/>
  <c r="X5532" i="1"/>
  <c r="W5532" i="1"/>
  <c r="S5532" i="1"/>
  <c r="X5531" i="1"/>
  <c r="W5531" i="1"/>
  <c r="S5531" i="1"/>
  <c r="X5530" i="1"/>
  <c r="W5530" i="1"/>
  <c r="S5530" i="1"/>
  <c r="X5529" i="1"/>
  <c r="W5529" i="1"/>
  <c r="S5529" i="1"/>
  <c r="X5528" i="1"/>
  <c r="W5528" i="1"/>
  <c r="S5528" i="1"/>
  <c r="X5527" i="1"/>
  <c r="W5527" i="1"/>
  <c r="S5527" i="1"/>
  <c r="X5526" i="1"/>
  <c r="W5526" i="1"/>
  <c r="S5526" i="1"/>
  <c r="X5525" i="1"/>
  <c r="W5525" i="1"/>
  <c r="S5525" i="1"/>
  <c r="X5524" i="1"/>
  <c r="W5524" i="1"/>
  <c r="S5524" i="1"/>
  <c r="X5523" i="1"/>
  <c r="W5523" i="1"/>
  <c r="S5523" i="1"/>
  <c r="X5522" i="1"/>
  <c r="W5522" i="1"/>
  <c r="S5522" i="1"/>
  <c r="X5521" i="1"/>
  <c r="W5521" i="1"/>
  <c r="S5521" i="1"/>
  <c r="X5520" i="1"/>
  <c r="W5520" i="1"/>
  <c r="S5520" i="1"/>
  <c r="X5519" i="1"/>
  <c r="W5519" i="1"/>
  <c r="S5519" i="1"/>
  <c r="X5518" i="1"/>
  <c r="W5518" i="1"/>
  <c r="S5518" i="1"/>
  <c r="X5517" i="1"/>
  <c r="W5517" i="1"/>
  <c r="S5517" i="1"/>
  <c r="X5516" i="1"/>
  <c r="W5516" i="1"/>
  <c r="S5516" i="1"/>
  <c r="X5515" i="1"/>
  <c r="W5515" i="1"/>
  <c r="S5515" i="1"/>
  <c r="X5514" i="1"/>
  <c r="W5514" i="1"/>
  <c r="S5514" i="1"/>
  <c r="X5513" i="1"/>
  <c r="W5513" i="1"/>
  <c r="S5513" i="1"/>
  <c r="X5512" i="1"/>
  <c r="W5512" i="1"/>
  <c r="S5512" i="1"/>
  <c r="X5511" i="1"/>
  <c r="W5511" i="1"/>
  <c r="S5511" i="1"/>
  <c r="X5510" i="1"/>
  <c r="W5510" i="1"/>
  <c r="S5510" i="1"/>
  <c r="X5509" i="1"/>
  <c r="W5509" i="1"/>
  <c r="S5509" i="1"/>
  <c r="X5508" i="1"/>
  <c r="W5508" i="1"/>
  <c r="S5508" i="1"/>
  <c r="X5507" i="1"/>
  <c r="W5507" i="1"/>
  <c r="S5507" i="1"/>
  <c r="X5506" i="1"/>
  <c r="W5506" i="1"/>
  <c r="S5506" i="1"/>
  <c r="X5505" i="1"/>
  <c r="W5505" i="1"/>
  <c r="S5505" i="1"/>
  <c r="X5504" i="1"/>
  <c r="W5504" i="1"/>
  <c r="S5504" i="1"/>
  <c r="X5503" i="1"/>
  <c r="W5503" i="1"/>
  <c r="S5503" i="1"/>
  <c r="X5502" i="1"/>
  <c r="W5502" i="1"/>
  <c r="S5502" i="1"/>
  <c r="X5501" i="1"/>
  <c r="W5501" i="1"/>
  <c r="S5501" i="1"/>
  <c r="X5500" i="1"/>
  <c r="W5500" i="1"/>
  <c r="S5500" i="1"/>
  <c r="X5499" i="1"/>
  <c r="W5499" i="1"/>
  <c r="S5499" i="1"/>
  <c r="X5498" i="1"/>
  <c r="W5498" i="1"/>
  <c r="S5498" i="1"/>
  <c r="X5497" i="1"/>
  <c r="W5497" i="1"/>
  <c r="S5497" i="1"/>
  <c r="X5496" i="1"/>
  <c r="W5496" i="1"/>
  <c r="S5496" i="1"/>
  <c r="X5495" i="1"/>
  <c r="W5495" i="1"/>
  <c r="S5495" i="1"/>
  <c r="X5494" i="1"/>
  <c r="W5494" i="1"/>
  <c r="S5494" i="1"/>
  <c r="X5493" i="1"/>
  <c r="W5493" i="1"/>
  <c r="S5493" i="1"/>
  <c r="X5492" i="1"/>
  <c r="W5492" i="1"/>
  <c r="S5492" i="1"/>
  <c r="X5491" i="1"/>
  <c r="W5491" i="1"/>
  <c r="S5491" i="1"/>
  <c r="X5490" i="1"/>
  <c r="W5490" i="1"/>
  <c r="S5490" i="1"/>
  <c r="X5489" i="1"/>
  <c r="W5489" i="1"/>
  <c r="S5489" i="1"/>
  <c r="X5488" i="1"/>
  <c r="W5488" i="1"/>
  <c r="S5488" i="1"/>
  <c r="X5487" i="1"/>
  <c r="W5487" i="1"/>
  <c r="S5487" i="1"/>
  <c r="X5486" i="1"/>
  <c r="W5486" i="1"/>
  <c r="S5486" i="1"/>
  <c r="X5485" i="1"/>
  <c r="W5485" i="1"/>
  <c r="S5485" i="1"/>
  <c r="X5484" i="1"/>
  <c r="W5484" i="1"/>
  <c r="S5484" i="1"/>
  <c r="X5483" i="1"/>
  <c r="W5483" i="1"/>
  <c r="S5483" i="1"/>
  <c r="X5482" i="1"/>
  <c r="W5482" i="1"/>
  <c r="S5482" i="1"/>
  <c r="X5481" i="1"/>
  <c r="W5481" i="1"/>
  <c r="S5481" i="1"/>
  <c r="X5480" i="1"/>
  <c r="W5480" i="1"/>
  <c r="S5480" i="1"/>
  <c r="X5479" i="1"/>
  <c r="W5479" i="1"/>
  <c r="S5479" i="1"/>
  <c r="X5478" i="1"/>
  <c r="W5478" i="1"/>
  <c r="S5478" i="1"/>
  <c r="X5477" i="1"/>
  <c r="W5477" i="1"/>
  <c r="S5477" i="1"/>
  <c r="X5476" i="1"/>
  <c r="W5476" i="1"/>
  <c r="S5476" i="1"/>
  <c r="X5475" i="1"/>
  <c r="W5475" i="1"/>
  <c r="S5475" i="1"/>
  <c r="X5474" i="1"/>
  <c r="W5474" i="1"/>
  <c r="S5474" i="1"/>
  <c r="X5473" i="1"/>
  <c r="W5473" i="1"/>
  <c r="S5473" i="1"/>
  <c r="X5472" i="1"/>
  <c r="W5472" i="1"/>
  <c r="S5472" i="1"/>
  <c r="X5471" i="1"/>
  <c r="W5471" i="1"/>
  <c r="S5471" i="1"/>
  <c r="X5470" i="1"/>
  <c r="W5470" i="1"/>
  <c r="S5470" i="1"/>
  <c r="X5469" i="1"/>
  <c r="W5469" i="1"/>
  <c r="S5469" i="1"/>
  <c r="X5468" i="1"/>
  <c r="W5468" i="1"/>
  <c r="S5468" i="1"/>
  <c r="X5467" i="1"/>
  <c r="W5467" i="1"/>
  <c r="S5467" i="1"/>
  <c r="X5466" i="1"/>
  <c r="W5466" i="1"/>
  <c r="S5466" i="1"/>
  <c r="X5465" i="1"/>
  <c r="W5465" i="1"/>
  <c r="S5465" i="1"/>
  <c r="X5464" i="1"/>
  <c r="W5464" i="1"/>
  <c r="S5464" i="1"/>
  <c r="X5463" i="1"/>
  <c r="W5463" i="1"/>
  <c r="S5463" i="1"/>
  <c r="X5462" i="1"/>
  <c r="W5462" i="1"/>
  <c r="S5462" i="1"/>
  <c r="X5461" i="1"/>
  <c r="W5461" i="1"/>
  <c r="S5461" i="1"/>
  <c r="X5460" i="1"/>
  <c r="W5460" i="1"/>
  <c r="S5460" i="1"/>
  <c r="X5459" i="1"/>
  <c r="W5459" i="1"/>
  <c r="S5459" i="1"/>
  <c r="X5458" i="1"/>
  <c r="W5458" i="1"/>
  <c r="S5458" i="1"/>
  <c r="X5457" i="1"/>
  <c r="W5457" i="1"/>
  <c r="S5457" i="1"/>
  <c r="X5456" i="1"/>
  <c r="W5456" i="1"/>
  <c r="S5456" i="1"/>
  <c r="X5455" i="1"/>
  <c r="W5455" i="1"/>
  <c r="S5455" i="1"/>
  <c r="X5454" i="1"/>
  <c r="W5454" i="1"/>
  <c r="S5454" i="1"/>
  <c r="X5453" i="1"/>
  <c r="W5453" i="1"/>
  <c r="S5453" i="1"/>
  <c r="X5452" i="1"/>
  <c r="W5452" i="1"/>
  <c r="S5452" i="1"/>
  <c r="X5451" i="1"/>
  <c r="W5451" i="1"/>
  <c r="S5451" i="1"/>
  <c r="X5450" i="1"/>
  <c r="W5450" i="1"/>
  <c r="S5450" i="1"/>
  <c r="X5449" i="1"/>
  <c r="W5449" i="1"/>
  <c r="S5449" i="1"/>
  <c r="X5448" i="1"/>
  <c r="W5448" i="1"/>
  <c r="S5448" i="1"/>
  <c r="X5447" i="1"/>
  <c r="W5447" i="1"/>
  <c r="S5447" i="1"/>
  <c r="X5446" i="1"/>
  <c r="W5446" i="1"/>
  <c r="S5446" i="1"/>
  <c r="X5445" i="1"/>
  <c r="W5445" i="1"/>
  <c r="S5445" i="1"/>
  <c r="X5444" i="1"/>
  <c r="W5444" i="1"/>
  <c r="S5444" i="1"/>
  <c r="X5443" i="1"/>
  <c r="W5443" i="1"/>
  <c r="S5443" i="1"/>
  <c r="X5442" i="1"/>
  <c r="W5442" i="1"/>
  <c r="S5442" i="1"/>
  <c r="X5441" i="1"/>
  <c r="W5441" i="1"/>
  <c r="S5441" i="1"/>
  <c r="X5440" i="1"/>
  <c r="W5440" i="1"/>
  <c r="S5440" i="1"/>
  <c r="X5439" i="1"/>
  <c r="W5439" i="1"/>
  <c r="S5439" i="1"/>
  <c r="X5438" i="1"/>
  <c r="W5438" i="1"/>
  <c r="S5438" i="1"/>
  <c r="X5437" i="1"/>
  <c r="W5437" i="1"/>
  <c r="S5437" i="1"/>
  <c r="X5436" i="1"/>
  <c r="W5436" i="1"/>
  <c r="S5436" i="1"/>
  <c r="X5435" i="1"/>
  <c r="W5435" i="1"/>
  <c r="S5435" i="1"/>
  <c r="X5434" i="1"/>
  <c r="W5434" i="1"/>
  <c r="S5434" i="1"/>
  <c r="X5433" i="1"/>
  <c r="W5433" i="1"/>
  <c r="S5433" i="1"/>
  <c r="X5432" i="1"/>
  <c r="W5432" i="1"/>
  <c r="S5432" i="1"/>
  <c r="X5431" i="1"/>
  <c r="W5431" i="1"/>
  <c r="S5431" i="1"/>
  <c r="X5430" i="1"/>
  <c r="W5430" i="1"/>
  <c r="S5430" i="1"/>
  <c r="X5429" i="1"/>
  <c r="W5429" i="1"/>
  <c r="S5429" i="1"/>
  <c r="X5428" i="1"/>
  <c r="W5428" i="1"/>
  <c r="S5428" i="1"/>
  <c r="X5427" i="1"/>
  <c r="W5427" i="1"/>
  <c r="S5427" i="1"/>
  <c r="X5426" i="1"/>
  <c r="W5426" i="1"/>
  <c r="S5426" i="1"/>
  <c r="X5425" i="1"/>
  <c r="W5425" i="1"/>
  <c r="S5425" i="1"/>
  <c r="X5424" i="1"/>
  <c r="W5424" i="1"/>
  <c r="S5424" i="1"/>
  <c r="X5423" i="1"/>
  <c r="W5423" i="1"/>
  <c r="S5423" i="1"/>
  <c r="X5422" i="1"/>
  <c r="W5422" i="1"/>
  <c r="S5422" i="1"/>
  <c r="X5421" i="1"/>
  <c r="W5421" i="1"/>
  <c r="S5421" i="1"/>
  <c r="X5420" i="1"/>
  <c r="W5420" i="1"/>
  <c r="S5420" i="1"/>
  <c r="X5419" i="1"/>
  <c r="W5419" i="1"/>
  <c r="S5419" i="1"/>
  <c r="X5418" i="1"/>
  <c r="W5418" i="1"/>
  <c r="S5418" i="1"/>
  <c r="X5417" i="1"/>
  <c r="W5417" i="1"/>
  <c r="S5417" i="1"/>
  <c r="X5416" i="1"/>
  <c r="W5416" i="1"/>
  <c r="S5416" i="1"/>
  <c r="X5415" i="1"/>
  <c r="W5415" i="1"/>
  <c r="S5415" i="1"/>
  <c r="X5414" i="1"/>
  <c r="W5414" i="1"/>
  <c r="S5414" i="1"/>
  <c r="X5413" i="1"/>
  <c r="W5413" i="1"/>
  <c r="S5413" i="1"/>
  <c r="X5412" i="1"/>
  <c r="W5412" i="1"/>
  <c r="S5412" i="1"/>
  <c r="X5411" i="1"/>
  <c r="W5411" i="1"/>
  <c r="S5411" i="1"/>
  <c r="X5410" i="1"/>
  <c r="W5410" i="1"/>
  <c r="S5410" i="1"/>
  <c r="X5409" i="1"/>
  <c r="W5409" i="1"/>
  <c r="S5409" i="1"/>
  <c r="X5408" i="1"/>
  <c r="W5408" i="1"/>
  <c r="S5408" i="1"/>
  <c r="X5407" i="1"/>
  <c r="W5407" i="1"/>
  <c r="S5407" i="1"/>
  <c r="X5406" i="1"/>
  <c r="W5406" i="1"/>
  <c r="S5406" i="1"/>
  <c r="X5405" i="1"/>
  <c r="W5405" i="1"/>
  <c r="S5405" i="1"/>
  <c r="X5404" i="1"/>
  <c r="W5404" i="1"/>
  <c r="S5404" i="1"/>
  <c r="X5403" i="1"/>
  <c r="W5403" i="1"/>
  <c r="S5403" i="1"/>
  <c r="X5402" i="1"/>
  <c r="W5402" i="1"/>
  <c r="S5402" i="1"/>
  <c r="X5401" i="1"/>
  <c r="W5401" i="1"/>
  <c r="S5401" i="1"/>
  <c r="X5400" i="1"/>
  <c r="W5400" i="1"/>
  <c r="S5400" i="1"/>
  <c r="X5399" i="1"/>
  <c r="W5399" i="1"/>
  <c r="S5399" i="1"/>
  <c r="X5398" i="1"/>
  <c r="W5398" i="1"/>
  <c r="S5398" i="1"/>
  <c r="X5397" i="1"/>
  <c r="W5397" i="1"/>
  <c r="S5397" i="1"/>
  <c r="X5396" i="1"/>
  <c r="W5396" i="1"/>
  <c r="S5396" i="1"/>
  <c r="X5395" i="1"/>
  <c r="W5395" i="1"/>
  <c r="S5395" i="1"/>
  <c r="X5394" i="1"/>
  <c r="W5394" i="1"/>
  <c r="S5394" i="1"/>
  <c r="X5393" i="1"/>
  <c r="W5393" i="1"/>
  <c r="S5393" i="1"/>
  <c r="X5392" i="1"/>
  <c r="W5392" i="1"/>
  <c r="S5392" i="1"/>
  <c r="X5391" i="1"/>
  <c r="W5391" i="1"/>
  <c r="S5391" i="1"/>
  <c r="X5390" i="1"/>
  <c r="W5390" i="1"/>
  <c r="S5390" i="1"/>
  <c r="X5389" i="1"/>
  <c r="W5389" i="1"/>
  <c r="S5389" i="1"/>
  <c r="X5388" i="1"/>
  <c r="W5388" i="1"/>
  <c r="S5388" i="1"/>
  <c r="X5387" i="1"/>
  <c r="W5387" i="1"/>
  <c r="S5387" i="1"/>
  <c r="X5386" i="1"/>
  <c r="W5386" i="1"/>
  <c r="S5386" i="1"/>
  <c r="X5385" i="1"/>
  <c r="W5385" i="1"/>
  <c r="S5385" i="1"/>
  <c r="X5384" i="1"/>
  <c r="W5384" i="1"/>
  <c r="S5384" i="1"/>
  <c r="X5383" i="1"/>
  <c r="W5383" i="1"/>
  <c r="S5383" i="1"/>
  <c r="X5382" i="1"/>
  <c r="W5382" i="1"/>
  <c r="S5382" i="1"/>
  <c r="X5381" i="1"/>
  <c r="W5381" i="1"/>
  <c r="S5381" i="1"/>
  <c r="X5380" i="1"/>
  <c r="W5380" i="1"/>
  <c r="S5380" i="1"/>
  <c r="X5379" i="1"/>
  <c r="W5379" i="1"/>
  <c r="S5379" i="1"/>
  <c r="X5378" i="1"/>
  <c r="W5378" i="1"/>
  <c r="S5378" i="1"/>
  <c r="X5377" i="1"/>
  <c r="W5377" i="1"/>
  <c r="S5377" i="1"/>
  <c r="X5376" i="1"/>
  <c r="W5376" i="1"/>
  <c r="S5376" i="1"/>
  <c r="X5375" i="1"/>
  <c r="W5375" i="1"/>
  <c r="S5375" i="1"/>
  <c r="X5374" i="1"/>
  <c r="W5374" i="1"/>
  <c r="S5374" i="1"/>
  <c r="X5373" i="1"/>
  <c r="W5373" i="1"/>
  <c r="S5373" i="1"/>
  <c r="X5372" i="1"/>
  <c r="W5372" i="1"/>
  <c r="S5372" i="1"/>
  <c r="X5371" i="1"/>
  <c r="W5371" i="1"/>
  <c r="S5371" i="1"/>
  <c r="X5370" i="1"/>
  <c r="W5370" i="1"/>
  <c r="S5370" i="1"/>
  <c r="X5369" i="1"/>
  <c r="W5369" i="1"/>
  <c r="S5369" i="1"/>
  <c r="X5368" i="1"/>
  <c r="W5368" i="1"/>
  <c r="S5368" i="1"/>
  <c r="X5367" i="1"/>
  <c r="W5367" i="1"/>
  <c r="S5367" i="1"/>
  <c r="X5366" i="1"/>
  <c r="W5366" i="1"/>
  <c r="S5366" i="1"/>
  <c r="X5365" i="1"/>
  <c r="W5365" i="1"/>
  <c r="S5365" i="1"/>
  <c r="X5364" i="1"/>
  <c r="W5364" i="1"/>
  <c r="S5364" i="1"/>
  <c r="X5363" i="1"/>
  <c r="W5363" i="1"/>
  <c r="S5363" i="1"/>
  <c r="X5362" i="1"/>
  <c r="W5362" i="1"/>
  <c r="S5362" i="1"/>
  <c r="X5361" i="1"/>
  <c r="W5361" i="1"/>
  <c r="S5361" i="1"/>
  <c r="X5360" i="1"/>
  <c r="W5360" i="1"/>
  <c r="S5360" i="1"/>
  <c r="X5359" i="1"/>
  <c r="W5359" i="1"/>
  <c r="S5359" i="1"/>
  <c r="X5358" i="1"/>
  <c r="W5358" i="1"/>
  <c r="S5358" i="1"/>
  <c r="X5357" i="1"/>
  <c r="W5357" i="1"/>
  <c r="S5357" i="1"/>
  <c r="X5356" i="1"/>
  <c r="W5356" i="1"/>
  <c r="S5356" i="1"/>
  <c r="X5355" i="1"/>
  <c r="W5355" i="1"/>
  <c r="S5355" i="1"/>
  <c r="X5354" i="1"/>
  <c r="W5354" i="1"/>
  <c r="S5354" i="1"/>
  <c r="X5353" i="1"/>
  <c r="W5353" i="1"/>
  <c r="S5353" i="1"/>
  <c r="X5352" i="1"/>
  <c r="W5352" i="1"/>
  <c r="S5352" i="1"/>
  <c r="X5351" i="1"/>
  <c r="W5351" i="1"/>
  <c r="S5351" i="1"/>
  <c r="X5350" i="1"/>
  <c r="W5350" i="1"/>
  <c r="S5350" i="1"/>
  <c r="X5349" i="1"/>
  <c r="W5349" i="1"/>
  <c r="S5349" i="1"/>
  <c r="X5348" i="1"/>
  <c r="W5348" i="1"/>
  <c r="S5348" i="1"/>
  <c r="X5347" i="1"/>
  <c r="W5347" i="1"/>
  <c r="S5347" i="1"/>
  <c r="X5346" i="1"/>
  <c r="W5346" i="1"/>
  <c r="S5346" i="1"/>
  <c r="X5345" i="1"/>
  <c r="W5345" i="1"/>
  <c r="S5345" i="1"/>
  <c r="X5344" i="1"/>
  <c r="W5344" i="1"/>
  <c r="S5344" i="1"/>
  <c r="X5343" i="1"/>
  <c r="W5343" i="1"/>
  <c r="S5343" i="1"/>
  <c r="X5342" i="1"/>
  <c r="W5342" i="1"/>
  <c r="S5342" i="1"/>
  <c r="X5341" i="1"/>
  <c r="W5341" i="1"/>
  <c r="S5341" i="1"/>
  <c r="X5340" i="1"/>
  <c r="W5340" i="1"/>
  <c r="S5340" i="1"/>
  <c r="X5339" i="1"/>
  <c r="W5339" i="1"/>
  <c r="S5339" i="1"/>
  <c r="X5338" i="1"/>
  <c r="W5338" i="1"/>
  <c r="S5338" i="1"/>
  <c r="X5337" i="1"/>
  <c r="W5337" i="1"/>
  <c r="S5337" i="1"/>
  <c r="X5336" i="1"/>
  <c r="W5336" i="1"/>
  <c r="S5336" i="1"/>
  <c r="X5335" i="1"/>
  <c r="W5335" i="1"/>
  <c r="S5335" i="1"/>
  <c r="X5334" i="1"/>
  <c r="W5334" i="1"/>
  <c r="S5334" i="1"/>
  <c r="X5333" i="1"/>
  <c r="W5333" i="1"/>
  <c r="S5333" i="1"/>
  <c r="X5332" i="1"/>
  <c r="W5332" i="1"/>
  <c r="S5332" i="1"/>
  <c r="X5331" i="1"/>
  <c r="W5331" i="1"/>
  <c r="S5331" i="1"/>
  <c r="X5330" i="1"/>
  <c r="W5330" i="1"/>
  <c r="S5330" i="1"/>
  <c r="X5329" i="1"/>
  <c r="W5329" i="1"/>
  <c r="S5329" i="1"/>
  <c r="X5328" i="1"/>
  <c r="W5328" i="1"/>
  <c r="S5328" i="1"/>
  <c r="X5327" i="1"/>
  <c r="W5327" i="1"/>
  <c r="S5327" i="1"/>
  <c r="X5326" i="1"/>
  <c r="W5326" i="1"/>
  <c r="S5326" i="1"/>
  <c r="X5325" i="1"/>
  <c r="W5325" i="1"/>
  <c r="S5325" i="1"/>
  <c r="X5324" i="1"/>
  <c r="W5324" i="1"/>
  <c r="S5324" i="1"/>
  <c r="X5323" i="1"/>
  <c r="W5323" i="1"/>
  <c r="S5323" i="1"/>
  <c r="X5322" i="1"/>
  <c r="W5322" i="1"/>
  <c r="S5322" i="1"/>
  <c r="X5321" i="1"/>
  <c r="W5321" i="1"/>
  <c r="S5321" i="1"/>
  <c r="X5320" i="1"/>
  <c r="W5320" i="1"/>
  <c r="S5320" i="1"/>
  <c r="X5319" i="1"/>
  <c r="W5319" i="1"/>
  <c r="S5319" i="1"/>
  <c r="X5318" i="1"/>
  <c r="W5318" i="1"/>
  <c r="S5318" i="1"/>
  <c r="X5317" i="1"/>
  <c r="W5317" i="1"/>
  <c r="S5317" i="1"/>
  <c r="X5316" i="1"/>
  <c r="W5316" i="1"/>
  <c r="S5316" i="1"/>
  <c r="X5315" i="1"/>
  <c r="W5315" i="1"/>
  <c r="S5315" i="1"/>
  <c r="X5314" i="1"/>
  <c r="W5314" i="1"/>
  <c r="S5314" i="1"/>
  <c r="X5313" i="1"/>
  <c r="W5313" i="1"/>
  <c r="S5313" i="1"/>
  <c r="X5312" i="1"/>
  <c r="W5312" i="1"/>
  <c r="S5312" i="1"/>
  <c r="X5311" i="1"/>
  <c r="W5311" i="1"/>
  <c r="S5311" i="1"/>
  <c r="X5310" i="1"/>
  <c r="W5310" i="1"/>
  <c r="S5310" i="1"/>
  <c r="X5309" i="1"/>
  <c r="W5309" i="1"/>
  <c r="S5309" i="1"/>
  <c r="X5308" i="1"/>
  <c r="W5308" i="1"/>
  <c r="S5308" i="1"/>
  <c r="X5307" i="1"/>
  <c r="W5307" i="1"/>
  <c r="S5307" i="1"/>
  <c r="X5306" i="1"/>
  <c r="W5306" i="1"/>
  <c r="S5306" i="1"/>
  <c r="X5305" i="1"/>
  <c r="W5305" i="1"/>
  <c r="S5305" i="1"/>
  <c r="X5304" i="1"/>
  <c r="W5304" i="1"/>
  <c r="S5304" i="1"/>
  <c r="X5303" i="1"/>
  <c r="W5303" i="1"/>
  <c r="S5303" i="1"/>
  <c r="X5302" i="1"/>
  <c r="W5302" i="1"/>
  <c r="S5302" i="1"/>
  <c r="X5301" i="1"/>
  <c r="W5301" i="1"/>
  <c r="S5301" i="1"/>
  <c r="X5300" i="1"/>
  <c r="W5300" i="1"/>
  <c r="S5300" i="1"/>
  <c r="X5299" i="1"/>
  <c r="W5299" i="1"/>
  <c r="S5299" i="1"/>
  <c r="X5298" i="1"/>
  <c r="W5298" i="1"/>
  <c r="S5298" i="1"/>
  <c r="X5297" i="1"/>
  <c r="W5297" i="1"/>
  <c r="S5297" i="1"/>
  <c r="X5296" i="1"/>
  <c r="W5296" i="1"/>
  <c r="S5296" i="1"/>
  <c r="X5295" i="1"/>
  <c r="W5295" i="1"/>
  <c r="S5295" i="1"/>
  <c r="X5294" i="1"/>
  <c r="W5294" i="1"/>
  <c r="S5294" i="1"/>
  <c r="X5293" i="1"/>
  <c r="W5293" i="1"/>
  <c r="S5293" i="1"/>
  <c r="X5292" i="1"/>
  <c r="W5292" i="1"/>
  <c r="S5292" i="1"/>
  <c r="X5291" i="1"/>
  <c r="W5291" i="1"/>
  <c r="S5291" i="1"/>
  <c r="X5290" i="1"/>
  <c r="W5290" i="1"/>
  <c r="S5290" i="1"/>
  <c r="X5289" i="1"/>
  <c r="W5289" i="1"/>
  <c r="S5289" i="1"/>
  <c r="X5288" i="1"/>
  <c r="W5288" i="1"/>
  <c r="S5288" i="1"/>
  <c r="X5287" i="1"/>
  <c r="W5287" i="1"/>
  <c r="S5287" i="1"/>
  <c r="X5286" i="1"/>
  <c r="W5286" i="1"/>
  <c r="S5286" i="1"/>
  <c r="X5285" i="1"/>
  <c r="W5285" i="1"/>
  <c r="S5285" i="1"/>
  <c r="X5284" i="1"/>
  <c r="W5284" i="1"/>
  <c r="S5284" i="1"/>
  <c r="X5283" i="1"/>
  <c r="W5283" i="1"/>
  <c r="S5283" i="1"/>
  <c r="X5282" i="1"/>
  <c r="W5282" i="1"/>
  <c r="S5282" i="1"/>
  <c r="X5281" i="1"/>
  <c r="W5281" i="1"/>
  <c r="S5281" i="1"/>
  <c r="X5280" i="1"/>
  <c r="W5280" i="1"/>
  <c r="S5280" i="1"/>
  <c r="X5279" i="1"/>
  <c r="W5279" i="1"/>
  <c r="S5279" i="1"/>
  <c r="X5278" i="1"/>
  <c r="W5278" i="1"/>
  <c r="S5278" i="1"/>
  <c r="X5277" i="1"/>
  <c r="W5277" i="1"/>
  <c r="S5277" i="1"/>
  <c r="X5276" i="1"/>
  <c r="W5276" i="1"/>
  <c r="S5276" i="1"/>
  <c r="X5275" i="1"/>
  <c r="W5275" i="1"/>
  <c r="S5275" i="1"/>
  <c r="X5274" i="1"/>
  <c r="W5274" i="1"/>
  <c r="S5274" i="1"/>
  <c r="X5273" i="1"/>
  <c r="W5273" i="1"/>
  <c r="S5273" i="1"/>
  <c r="X5272" i="1"/>
  <c r="W5272" i="1"/>
  <c r="S5272" i="1"/>
  <c r="X5271" i="1"/>
  <c r="W5271" i="1"/>
  <c r="S5271" i="1"/>
  <c r="X5270" i="1"/>
  <c r="W5270" i="1"/>
  <c r="S5270" i="1"/>
  <c r="X5269" i="1"/>
  <c r="W5269" i="1"/>
  <c r="S5269" i="1"/>
  <c r="X5268" i="1"/>
  <c r="W5268" i="1"/>
  <c r="S5268" i="1"/>
  <c r="X5267" i="1"/>
  <c r="W5267" i="1"/>
  <c r="S5267" i="1"/>
  <c r="X5266" i="1"/>
  <c r="W5266" i="1"/>
  <c r="S5266" i="1"/>
  <c r="X5265" i="1"/>
  <c r="W5265" i="1"/>
  <c r="S5265" i="1"/>
  <c r="X5264" i="1"/>
  <c r="W5264" i="1"/>
  <c r="S5264" i="1"/>
  <c r="X5263" i="1"/>
  <c r="W5263" i="1"/>
  <c r="S5263" i="1"/>
  <c r="X5262" i="1"/>
  <c r="W5262" i="1"/>
  <c r="S5262" i="1"/>
  <c r="X5261" i="1"/>
  <c r="W5261" i="1"/>
  <c r="S5261" i="1"/>
  <c r="X5260" i="1"/>
  <c r="W5260" i="1"/>
  <c r="S5260" i="1"/>
  <c r="X5259" i="1"/>
  <c r="W5259" i="1"/>
  <c r="S5259" i="1"/>
  <c r="X5258" i="1"/>
  <c r="W5258" i="1"/>
  <c r="S5258" i="1"/>
  <c r="X5257" i="1"/>
  <c r="W5257" i="1"/>
  <c r="S5257" i="1"/>
  <c r="X5256" i="1"/>
  <c r="W5256" i="1"/>
  <c r="S5256" i="1"/>
  <c r="X5255" i="1"/>
  <c r="W5255" i="1"/>
  <c r="S5255" i="1"/>
  <c r="X5254" i="1"/>
  <c r="W5254" i="1"/>
  <c r="S5254" i="1"/>
  <c r="X5253" i="1"/>
  <c r="W5253" i="1"/>
  <c r="S5253" i="1"/>
  <c r="X5252" i="1"/>
  <c r="W5252" i="1"/>
  <c r="S5252" i="1"/>
  <c r="X5251" i="1"/>
  <c r="W5251" i="1"/>
  <c r="S5251" i="1"/>
  <c r="X5250" i="1"/>
  <c r="W5250" i="1"/>
  <c r="S5250" i="1"/>
  <c r="X5249" i="1"/>
  <c r="W5249" i="1"/>
  <c r="S5249" i="1"/>
  <c r="X5248" i="1"/>
  <c r="W5248" i="1"/>
  <c r="S5248" i="1"/>
  <c r="X5247" i="1"/>
  <c r="W5247" i="1"/>
  <c r="S5247" i="1"/>
  <c r="X5246" i="1"/>
  <c r="W5246" i="1"/>
  <c r="S5246" i="1"/>
  <c r="X5245" i="1"/>
  <c r="W5245" i="1"/>
  <c r="S5245" i="1"/>
  <c r="X5244" i="1"/>
  <c r="W5244" i="1"/>
  <c r="S5244" i="1"/>
  <c r="X5243" i="1"/>
  <c r="W5243" i="1"/>
  <c r="S5243" i="1"/>
  <c r="X5242" i="1"/>
  <c r="W5242" i="1"/>
  <c r="S5242" i="1"/>
  <c r="X5241" i="1"/>
  <c r="W5241" i="1"/>
  <c r="S5241" i="1"/>
  <c r="X5240" i="1"/>
  <c r="W5240" i="1"/>
  <c r="S5240" i="1"/>
  <c r="X5239" i="1"/>
  <c r="W5239" i="1"/>
  <c r="S5239" i="1"/>
  <c r="X5238" i="1"/>
  <c r="W5238" i="1"/>
  <c r="S5238" i="1"/>
  <c r="X5237" i="1"/>
  <c r="W5237" i="1"/>
  <c r="S5237" i="1"/>
  <c r="X5236" i="1"/>
  <c r="W5236" i="1"/>
  <c r="S5236" i="1"/>
  <c r="X5235" i="1"/>
  <c r="W5235" i="1"/>
  <c r="S5235" i="1"/>
  <c r="X5234" i="1"/>
  <c r="W5234" i="1"/>
  <c r="S5234" i="1"/>
  <c r="X5233" i="1"/>
  <c r="W5233" i="1"/>
  <c r="S5233" i="1"/>
  <c r="X5232" i="1"/>
  <c r="W5232" i="1"/>
  <c r="S5232" i="1"/>
  <c r="X5231" i="1"/>
  <c r="W5231" i="1"/>
  <c r="S5231" i="1"/>
  <c r="X5230" i="1"/>
  <c r="W5230" i="1"/>
  <c r="S5230" i="1"/>
  <c r="X5229" i="1"/>
  <c r="W5229" i="1"/>
  <c r="S5229" i="1"/>
  <c r="X5228" i="1"/>
  <c r="W5228" i="1"/>
  <c r="S5228" i="1"/>
  <c r="X5227" i="1"/>
  <c r="W5227" i="1"/>
  <c r="S5227" i="1"/>
  <c r="X5226" i="1"/>
  <c r="W5226" i="1"/>
  <c r="S5226" i="1"/>
  <c r="X5225" i="1"/>
  <c r="W5225" i="1"/>
  <c r="S5225" i="1"/>
  <c r="X5224" i="1"/>
  <c r="W5224" i="1"/>
  <c r="S5224" i="1"/>
  <c r="X5223" i="1"/>
  <c r="W5223" i="1"/>
  <c r="S5223" i="1"/>
  <c r="X5222" i="1"/>
  <c r="W5222" i="1"/>
  <c r="S5222" i="1"/>
  <c r="X5221" i="1"/>
  <c r="W5221" i="1"/>
  <c r="S5221" i="1"/>
  <c r="X5220" i="1"/>
  <c r="W5220" i="1"/>
  <c r="S5220" i="1"/>
  <c r="X5219" i="1"/>
  <c r="W5219" i="1"/>
  <c r="S5219" i="1"/>
  <c r="X5218" i="1"/>
  <c r="W5218" i="1"/>
  <c r="S5218" i="1"/>
  <c r="X5217" i="1"/>
  <c r="W5217" i="1"/>
  <c r="S5217" i="1"/>
  <c r="X5216" i="1"/>
  <c r="W5216" i="1"/>
  <c r="S5216" i="1"/>
  <c r="X5215" i="1"/>
  <c r="W5215" i="1"/>
  <c r="S5215" i="1"/>
  <c r="X5214" i="1"/>
  <c r="W5214" i="1"/>
  <c r="S5214" i="1"/>
  <c r="X5213" i="1"/>
  <c r="W5213" i="1"/>
  <c r="S5213" i="1"/>
  <c r="X5212" i="1"/>
  <c r="W5212" i="1"/>
  <c r="S5212" i="1"/>
  <c r="X5211" i="1"/>
  <c r="W5211" i="1"/>
  <c r="S5211" i="1"/>
  <c r="X5210" i="1"/>
  <c r="W5210" i="1"/>
  <c r="S5210" i="1"/>
  <c r="X5209" i="1"/>
  <c r="W5209" i="1"/>
  <c r="S5209" i="1"/>
  <c r="X5208" i="1"/>
  <c r="W5208" i="1"/>
  <c r="S5208" i="1"/>
  <c r="X5207" i="1"/>
  <c r="W5207" i="1"/>
  <c r="S5207" i="1"/>
  <c r="X5206" i="1"/>
  <c r="W5206" i="1"/>
  <c r="S5206" i="1"/>
  <c r="X5205" i="1"/>
  <c r="W5205" i="1"/>
  <c r="S5205" i="1"/>
  <c r="X5204" i="1"/>
  <c r="W5204" i="1"/>
  <c r="S5204" i="1"/>
  <c r="X5203" i="1"/>
  <c r="W5203" i="1"/>
  <c r="S5203" i="1"/>
  <c r="X5202" i="1"/>
  <c r="W5202" i="1"/>
  <c r="S5202" i="1"/>
  <c r="X5201" i="1"/>
  <c r="W5201" i="1"/>
  <c r="S5201" i="1"/>
  <c r="X5200" i="1"/>
  <c r="W5200" i="1"/>
  <c r="S5200" i="1"/>
  <c r="X5199" i="1"/>
  <c r="W5199" i="1"/>
  <c r="S5199" i="1"/>
  <c r="X5198" i="1"/>
  <c r="W5198" i="1"/>
  <c r="S5198" i="1"/>
  <c r="X5197" i="1"/>
  <c r="W5197" i="1"/>
  <c r="S5197" i="1"/>
  <c r="X5196" i="1"/>
  <c r="W5196" i="1"/>
  <c r="S5196" i="1"/>
  <c r="X5195" i="1"/>
  <c r="W5195" i="1"/>
  <c r="S5195" i="1"/>
  <c r="X5194" i="1"/>
  <c r="W5194" i="1"/>
  <c r="S5194" i="1"/>
  <c r="X5193" i="1"/>
  <c r="W5193" i="1"/>
  <c r="S5193" i="1"/>
  <c r="X5192" i="1"/>
  <c r="W5192" i="1"/>
  <c r="S5192" i="1"/>
  <c r="X5191" i="1"/>
  <c r="W5191" i="1"/>
  <c r="S5191" i="1"/>
  <c r="X5190" i="1"/>
  <c r="W5190" i="1"/>
  <c r="S5190" i="1"/>
  <c r="X5189" i="1"/>
  <c r="W5189" i="1"/>
  <c r="S5189" i="1"/>
  <c r="X5188" i="1"/>
  <c r="W5188" i="1"/>
  <c r="S5188" i="1"/>
  <c r="X5187" i="1"/>
  <c r="W5187" i="1"/>
  <c r="S5187" i="1"/>
  <c r="X5186" i="1"/>
  <c r="W5186" i="1"/>
  <c r="S5186" i="1"/>
  <c r="X5185" i="1"/>
  <c r="W5185" i="1"/>
  <c r="S5185" i="1"/>
  <c r="X5184" i="1"/>
  <c r="W5184" i="1"/>
  <c r="S5184" i="1"/>
  <c r="X5183" i="1"/>
  <c r="W5183" i="1"/>
  <c r="S5183" i="1"/>
  <c r="X5182" i="1"/>
  <c r="W5182" i="1"/>
  <c r="S5182" i="1"/>
  <c r="X5181" i="1"/>
  <c r="W5181" i="1"/>
  <c r="S5181" i="1"/>
  <c r="X5180" i="1"/>
  <c r="W5180" i="1"/>
  <c r="S5180" i="1"/>
  <c r="X5179" i="1"/>
  <c r="W5179" i="1"/>
  <c r="S5179" i="1"/>
  <c r="X5178" i="1"/>
  <c r="W5178" i="1"/>
  <c r="S5178" i="1"/>
  <c r="X5177" i="1"/>
  <c r="W5177" i="1"/>
  <c r="S5177" i="1"/>
  <c r="X5176" i="1"/>
  <c r="W5176" i="1"/>
  <c r="S5176" i="1"/>
  <c r="X5175" i="1"/>
  <c r="W5175" i="1"/>
  <c r="S5175" i="1"/>
  <c r="X5174" i="1"/>
  <c r="W5174" i="1"/>
  <c r="S5174" i="1"/>
  <c r="X5173" i="1"/>
  <c r="W5173" i="1"/>
  <c r="S5173" i="1"/>
  <c r="X5172" i="1"/>
  <c r="W5172" i="1"/>
  <c r="S5172" i="1"/>
  <c r="X5171" i="1"/>
  <c r="W5171" i="1"/>
  <c r="S5171" i="1"/>
  <c r="X5170" i="1"/>
  <c r="W5170" i="1"/>
  <c r="S5170" i="1"/>
  <c r="X5169" i="1"/>
  <c r="W5169" i="1"/>
  <c r="S5169" i="1"/>
  <c r="X5168" i="1"/>
  <c r="W5168" i="1"/>
  <c r="S5168" i="1"/>
  <c r="X5167" i="1"/>
  <c r="W5167" i="1"/>
  <c r="S5167" i="1"/>
  <c r="X5166" i="1"/>
  <c r="W5166" i="1"/>
  <c r="S5166" i="1"/>
  <c r="X5165" i="1"/>
  <c r="W5165" i="1"/>
  <c r="S5165" i="1"/>
  <c r="X5164" i="1"/>
  <c r="W5164" i="1"/>
  <c r="S5164" i="1"/>
  <c r="X5163" i="1"/>
  <c r="W5163" i="1"/>
  <c r="S5163" i="1"/>
  <c r="X5162" i="1"/>
  <c r="W5162" i="1"/>
  <c r="S5162" i="1"/>
  <c r="X5161" i="1"/>
  <c r="W5161" i="1"/>
  <c r="S5161" i="1"/>
  <c r="X5160" i="1"/>
  <c r="W5160" i="1"/>
  <c r="S5160" i="1"/>
  <c r="X5159" i="1"/>
  <c r="W5159" i="1"/>
  <c r="S5159" i="1"/>
  <c r="X5158" i="1"/>
  <c r="W5158" i="1"/>
  <c r="S5158" i="1"/>
  <c r="X5157" i="1"/>
  <c r="W5157" i="1"/>
  <c r="S5157" i="1"/>
  <c r="X5156" i="1"/>
  <c r="W5156" i="1"/>
  <c r="S5156" i="1"/>
  <c r="X5155" i="1"/>
  <c r="W5155" i="1"/>
  <c r="S5155" i="1"/>
  <c r="X5154" i="1"/>
  <c r="W5154" i="1"/>
  <c r="S5154" i="1"/>
  <c r="X5153" i="1"/>
  <c r="W5153" i="1"/>
  <c r="S5153" i="1"/>
  <c r="X5152" i="1"/>
  <c r="W5152" i="1"/>
  <c r="S5152" i="1"/>
  <c r="X5151" i="1"/>
  <c r="W5151" i="1"/>
  <c r="S5151" i="1"/>
  <c r="X5150" i="1"/>
  <c r="W5150" i="1"/>
  <c r="S5150" i="1"/>
  <c r="X5149" i="1"/>
  <c r="W5149" i="1"/>
  <c r="S5149" i="1"/>
  <c r="X5148" i="1"/>
  <c r="W5148" i="1"/>
  <c r="S5148" i="1"/>
  <c r="X5147" i="1"/>
  <c r="W5147" i="1"/>
  <c r="S5147" i="1"/>
  <c r="X5146" i="1"/>
  <c r="W5146" i="1"/>
  <c r="S5146" i="1"/>
  <c r="X5145" i="1"/>
  <c r="W5145" i="1"/>
  <c r="S5145" i="1"/>
  <c r="X5144" i="1"/>
  <c r="W5144" i="1"/>
  <c r="S5144" i="1"/>
  <c r="X5143" i="1"/>
  <c r="W5143" i="1"/>
  <c r="S5143" i="1"/>
  <c r="X5142" i="1"/>
  <c r="W5142" i="1"/>
  <c r="S5142" i="1"/>
  <c r="X5141" i="1"/>
  <c r="W5141" i="1"/>
  <c r="S5141" i="1"/>
  <c r="X5140" i="1"/>
  <c r="W5140" i="1"/>
  <c r="S5140" i="1"/>
  <c r="X5139" i="1"/>
  <c r="W5139" i="1"/>
  <c r="S5139" i="1"/>
  <c r="X5138" i="1"/>
  <c r="W5138" i="1"/>
  <c r="S5138" i="1"/>
  <c r="X5137" i="1"/>
  <c r="W5137" i="1"/>
  <c r="S5137" i="1"/>
  <c r="X5136" i="1"/>
  <c r="W5136" i="1"/>
  <c r="S5136" i="1"/>
  <c r="X5135" i="1"/>
  <c r="W5135" i="1"/>
  <c r="S5135" i="1"/>
  <c r="X5134" i="1"/>
  <c r="W5134" i="1"/>
  <c r="S5134" i="1"/>
  <c r="X5133" i="1"/>
  <c r="W5133" i="1"/>
  <c r="S5133" i="1"/>
  <c r="X5132" i="1"/>
  <c r="W5132" i="1"/>
  <c r="S5132" i="1"/>
  <c r="X5131" i="1"/>
  <c r="W5131" i="1"/>
  <c r="S5131" i="1"/>
  <c r="X5130" i="1"/>
  <c r="W5130" i="1"/>
  <c r="S5130" i="1"/>
  <c r="X5129" i="1"/>
  <c r="W5129" i="1"/>
  <c r="S5129" i="1"/>
  <c r="X5128" i="1"/>
  <c r="W5128" i="1"/>
  <c r="S5128" i="1"/>
  <c r="X5127" i="1"/>
  <c r="W5127" i="1"/>
  <c r="S5127" i="1"/>
  <c r="X5126" i="1"/>
  <c r="W5126" i="1"/>
  <c r="S5126" i="1"/>
  <c r="X5125" i="1"/>
  <c r="W5125" i="1"/>
  <c r="S5125" i="1"/>
  <c r="X5124" i="1"/>
  <c r="W5124" i="1"/>
  <c r="S5124" i="1"/>
  <c r="X5123" i="1"/>
  <c r="W5123" i="1"/>
  <c r="S5123" i="1"/>
  <c r="X5122" i="1"/>
  <c r="W5122" i="1"/>
  <c r="S5122" i="1"/>
  <c r="X5121" i="1"/>
  <c r="W5121" i="1"/>
  <c r="S5121" i="1"/>
  <c r="X5120" i="1"/>
  <c r="W5120" i="1"/>
  <c r="S5120" i="1"/>
  <c r="X5119" i="1"/>
  <c r="W5119" i="1"/>
  <c r="S5119" i="1"/>
  <c r="X5118" i="1"/>
  <c r="W5118" i="1"/>
  <c r="S5118" i="1"/>
  <c r="X5117" i="1"/>
  <c r="W5117" i="1"/>
  <c r="S5117" i="1"/>
  <c r="X5116" i="1"/>
  <c r="W5116" i="1"/>
  <c r="S5116" i="1"/>
  <c r="X5115" i="1"/>
  <c r="W5115" i="1"/>
  <c r="S5115" i="1"/>
  <c r="X5114" i="1"/>
  <c r="W5114" i="1"/>
  <c r="S5114" i="1"/>
  <c r="X5113" i="1"/>
  <c r="W5113" i="1"/>
  <c r="S5113" i="1"/>
  <c r="X5112" i="1"/>
  <c r="W5112" i="1"/>
  <c r="S5112" i="1"/>
  <c r="X5111" i="1"/>
  <c r="W5111" i="1"/>
  <c r="S5111" i="1"/>
  <c r="X5110" i="1"/>
  <c r="W5110" i="1"/>
  <c r="S5110" i="1"/>
  <c r="X5109" i="1"/>
  <c r="W5109" i="1"/>
  <c r="S5109" i="1"/>
  <c r="X5108" i="1"/>
  <c r="W5108" i="1"/>
  <c r="S5108" i="1"/>
  <c r="X5107" i="1"/>
  <c r="W5107" i="1"/>
  <c r="S5107" i="1"/>
  <c r="X5106" i="1"/>
  <c r="W5106" i="1"/>
  <c r="S5106" i="1"/>
  <c r="X5105" i="1"/>
  <c r="W5105" i="1"/>
  <c r="S5105" i="1"/>
  <c r="X5104" i="1"/>
  <c r="W5104" i="1"/>
  <c r="S5104" i="1"/>
  <c r="X5103" i="1"/>
  <c r="W5103" i="1"/>
  <c r="S5103" i="1"/>
  <c r="X5102" i="1"/>
  <c r="W5102" i="1"/>
  <c r="S5102" i="1"/>
  <c r="X5101" i="1"/>
  <c r="W5101" i="1"/>
  <c r="S5101" i="1"/>
  <c r="X5100" i="1"/>
  <c r="W5100" i="1"/>
  <c r="S5100" i="1"/>
  <c r="X5099" i="1"/>
  <c r="W5099" i="1"/>
  <c r="S5099" i="1"/>
  <c r="X5098" i="1"/>
  <c r="W5098" i="1"/>
  <c r="S5098" i="1"/>
  <c r="X5097" i="1"/>
  <c r="W5097" i="1"/>
  <c r="S5097" i="1"/>
  <c r="X5096" i="1"/>
  <c r="W5096" i="1"/>
  <c r="S5096" i="1"/>
  <c r="X5095" i="1"/>
  <c r="W5095" i="1"/>
  <c r="S5095" i="1"/>
  <c r="X5094" i="1"/>
  <c r="W5094" i="1"/>
  <c r="S5094" i="1"/>
  <c r="X5093" i="1"/>
  <c r="W5093" i="1"/>
  <c r="S5093" i="1"/>
  <c r="X5092" i="1"/>
  <c r="W5092" i="1"/>
  <c r="S5092" i="1"/>
  <c r="X5091" i="1"/>
  <c r="W5091" i="1"/>
  <c r="S5091" i="1"/>
  <c r="X5090" i="1"/>
  <c r="W5090" i="1"/>
  <c r="S5090" i="1"/>
  <c r="X5089" i="1"/>
  <c r="W5089" i="1"/>
  <c r="S5089" i="1"/>
  <c r="X5088" i="1"/>
  <c r="W5088" i="1"/>
  <c r="S5088" i="1"/>
  <c r="X5087" i="1"/>
  <c r="W5087" i="1"/>
  <c r="S5087" i="1"/>
  <c r="X5086" i="1"/>
  <c r="W5086" i="1"/>
  <c r="S5086" i="1"/>
  <c r="X5085" i="1"/>
  <c r="W5085" i="1"/>
  <c r="S5085" i="1"/>
  <c r="X5084" i="1"/>
  <c r="W5084" i="1"/>
  <c r="S5084" i="1"/>
  <c r="X5083" i="1"/>
  <c r="W5083" i="1"/>
  <c r="S5083" i="1"/>
  <c r="X5082" i="1"/>
  <c r="W5082" i="1"/>
  <c r="S5082" i="1"/>
  <c r="X5081" i="1"/>
  <c r="W5081" i="1"/>
  <c r="S5081" i="1"/>
  <c r="X5080" i="1"/>
  <c r="W5080" i="1"/>
  <c r="S5080" i="1"/>
  <c r="X5079" i="1"/>
  <c r="W5079" i="1"/>
  <c r="S5079" i="1"/>
  <c r="X5078" i="1"/>
  <c r="W5078" i="1"/>
  <c r="S5078" i="1"/>
  <c r="X5077" i="1"/>
  <c r="W5077" i="1"/>
  <c r="S5077" i="1"/>
  <c r="X5076" i="1"/>
  <c r="W5076" i="1"/>
  <c r="S5076" i="1"/>
  <c r="X5075" i="1"/>
  <c r="W5075" i="1"/>
  <c r="S5075" i="1"/>
  <c r="X5074" i="1"/>
  <c r="W5074" i="1"/>
  <c r="S5074" i="1"/>
  <c r="X5073" i="1"/>
  <c r="W5073" i="1"/>
  <c r="S5073" i="1"/>
  <c r="X5072" i="1"/>
  <c r="W5072" i="1"/>
  <c r="S5072" i="1"/>
  <c r="X5071" i="1"/>
  <c r="W5071" i="1"/>
  <c r="S5071" i="1"/>
  <c r="X5070" i="1"/>
  <c r="W5070" i="1"/>
  <c r="S5070" i="1"/>
  <c r="X5069" i="1"/>
  <c r="W5069" i="1"/>
  <c r="S5069" i="1"/>
  <c r="X5068" i="1"/>
  <c r="W5068" i="1"/>
  <c r="S5068" i="1"/>
  <c r="X5067" i="1"/>
  <c r="W5067" i="1"/>
  <c r="S5067" i="1"/>
  <c r="X5066" i="1"/>
  <c r="W5066" i="1"/>
  <c r="S5066" i="1"/>
  <c r="X5065" i="1"/>
  <c r="W5065" i="1"/>
  <c r="S5065" i="1"/>
  <c r="X5064" i="1"/>
  <c r="W5064" i="1"/>
  <c r="S5064" i="1"/>
  <c r="X5063" i="1"/>
  <c r="W5063" i="1"/>
  <c r="S5063" i="1"/>
  <c r="X5062" i="1"/>
  <c r="W5062" i="1"/>
  <c r="S5062" i="1"/>
  <c r="X5061" i="1"/>
  <c r="W5061" i="1"/>
  <c r="S5061" i="1"/>
  <c r="X5060" i="1"/>
  <c r="W5060" i="1"/>
  <c r="S5060" i="1"/>
  <c r="X5059" i="1"/>
  <c r="W5059" i="1"/>
  <c r="S5059" i="1"/>
  <c r="X5058" i="1"/>
  <c r="W5058" i="1"/>
  <c r="S5058" i="1"/>
  <c r="X5057" i="1"/>
  <c r="W5057" i="1"/>
  <c r="S5057" i="1"/>
  <c r="X5056" i="1"/>
  <c r="W5056" i="1"/>
  <c r="S5056" i="1"/>
  <c r="X5055" i="1"/>
  <c r="W5055" i="1"/>
  <c r="S5055" i="1"/>
  <c r="X5054" i="1"/>
  <c r="W5054" i="1"/>
  <c r="S5054" i="1"/>
  <c r="X5053" i="1"/>
  <c r="W5053" i="1"/>
  <c r="S5053" i="1"/>
  <c r="X5052" i="1"/>
  <c r="W5052" i="1"/>
  <c r="S5052" i="1"/>
  <c r="X5051" i="1"/>
  <c r="W5051" i="1"/>
  <c r="S5051" i="1"/>
  <c r="X5050" i="1"/>
  <c r="W5050" i="1"/>
  <c r="S5050" i="1"/>
  <c r="X5049" i="1"/>
  <c r="W5049" i="1"/>
  <c r="S5049" i="1"/>
  <c r="X5048" i="1"/>
  <c r="W5048" i="1"/>
  <c r="S5048" i="1"/>
  <c r="X5047" i="1"/>
  <c r="W5047" i="1"/>
  <c r="S5047" i="1"/>
  <c r="X5046" i="1"/>
  <c r="W5046" i="1"/>
  <c r="S5046" i="1"/>
  <c r="X5045" i="1"/>
  <c r="W5045" i="1"/>
  <c r="S5045" i="1"/>
  <c r="X5044" i="1"/>
  <c r="W5044" i="1"/>
  <c r="S5044" i="1"/>
  <c r="X5043" i="1"/>
  <c r="W5043" i="1"/>
  <c r="S5043" i="1"/>
  <c r="X5042" i="1"/>
  <c r="W5042" i="1"/>
  <c r="S5042" i="1"/>
  <c r="X5041" i="1"/>
  <c r="W5041" i="1"/>
  <c r="S5041" i="1"/>
  <c r="X5040" i="1"/>
  <c r="W5040" i="1"/>
  <c r="S5040" i="1"/>
  <c r="X5039" i="1"/>
  <c r="W5039" i="1"/>
  <c r="S5039" i="1"/>
  <c r="X5038" i="1"/>
  <c r="W5038" i="1"/>
  <c r="S5038" i="1"/>
  <c r="X5037" i="1"/>
  <c r="W5037" i="1"/>
  <c r="S5037" i="1"/>
  <c r="X5036" i="1"/>
  <c r="W5036" i="1"/>
  <c r="S5036" i="1"/>
  <c r="X5035" i="1"/>
  <c r="W5035" i="1"/>
  <c r="S5035" i="1"/>
  <c r="X5034" i="1"/>
  <c r="W5034" i="1"/>
  <c r="S5034" i="1"/>
  <c r="X5033" i="1"/>
  <c r="W5033" i="1"/>
  <c r="S5033" i="1"/>
  <c r="X5032" i="1"/>
  <c r="W5032" i="1"/>
  <c r="S5032" i="1"/>
  <c r="X5031" i="1"/>
  <c r="W5031" i="1"/>
  <c r="S5031" i="1"/>
  <c r="X5030" i="1"/>
  <c r="W5030" i="1"/>
  <c r="S5030" i="1"/>
  <c r="X5029" i="1"/>
  <c r="W5029" i="1"/>
  <c r="S5029" i="1"/>
  <c r="X5028" i="1"/>
  <c r="W5028" i="1"/>
  <c r="S5028" i="1"/>
  <c r="X5027" i="1"/>
  <c r="W5027" i="1"/>
  <c r="S5027" i="1"/>
  <c r="X5026" i="1"/>
  <c r="W5026" i="1"/>
  <c r="S5026" i="1"/>
  <c r="X5025" i="1"/>
  <c r="W5025" i="1"/>
  <c r="S5025" i="1"/>
  <c r="X5024" i="1"/>
  <c r="W5024" i="1"/>
  <c r="S5024" i="1"/>
  <c r="X5023" i="1"/>
  <c r="W5023" i="1"/>
  <c r="S5023" i="1"/>
  <c r="X5022" i="1"/>
  <c r="W5022" i="1"/>
  <c r="S5022" i="1"/>
  <c r="X5021" i="1"/>
  <c r="W5021" i="1"/>
  <c r="S5021" i="1"/>
  <c r="X5020" i="1"/>
  <c r="W5020" i="1"/>
  <c r="S5020" i="1"/>
  <c r="X5019" i="1"/>
  <c r="W5019" i="1"/>
  <c r="S5019" i="1"/>
  <c r="X5018" i="1"/>
  <c r="W5018" i="1"/>
  <c r="S5018" i="1"/>
  <c r="X5017" i="1"/>
  <c r="W5017" i="1"/>
  <c r="S5017" i="1"/>
  <c r="X5016" i="1"/>
  <c r="W5016" i="1"/>
  <c r="S5016" i="1"/>
  <c r="X5015" i="1"/>
  <c r="W5015" i="1"/>
  <c r="S5015" i="1"/>
  <c r="X5014" i="1"/>
  <c r="W5014" i="1"/>
  <c r="S5014" i="1"/>
  <c r="X5013" i="1"/>
  <c r="W5013" i="1"/>
  <c r="S5013" i="1"/>
  <c r="X5012" i="1"/>
  <c r="W5012" i="1"/>
  <c r="S5012" i="1"/>
  <c r="X5011" i="1"/>
  <c r="W5011" i="1"/>
  <c r="S5011" i="1"/>
  <c r="X5010" i="1"/>
  <c r="W5010" i="1"/>
  <c r="S5010" i="1"/>
  <c r="X5009" i="1"/>
  <c r="W5009" i="1"/>
  <c r="S5009" i="1"/>
  <c r="X5008" i="1"/>
  <c r="W5008" i="1"/>
  <c r="S5008" i="1"/>
  <c r="X5007" i="1"/>
  <c r="W5007" i="1"/>
  <c r="S5007" i="1"/>
  <c r="X5006" i="1"/>
  <c r="W5006" i="1"/>
  <c r="S5006" i="1"/>
  <c r="X5005" i="1"/>
  <c r="W5005" i="1"/>
  <c r="S5005" i="1"/>
  <c r="X5004" i="1"/>
  <c r="W5004" i="1"/>
  <c r="S5004" i="1"/>
  <c r="X5003" i="1"/>
  <c r="W5003" i="1"/>
  <c r="S5003" i="1"/>
  <c r="X5002" i="1"/>
  <c r="W5002" i="1"/>
  <c r="S5002" i="1"/>
  <c r="X5001" i="1"/>
  <c r="W5001" i="1"/>
  <c r="S5001" i="1"/>
  <c r="X5000" i="1"/>
  <c r="W5000" i="1"/>
  <c r="S5000" i="1"/>
  <c r="X4999" i="1"/>
  <c r="W4999" i="1"/>
  <c r="S4999" i="1"/>
  <c r="X4998" i="1"/>
  <c r="W4998" i="1"/>
  <c r="S4998" i="1"/>
  <c r="X4997" i="1"/>
  <c r="W4997" i="1"/>
  <c r="S4997" i="1"/>
  <c r="X4996" i="1"/>
  <c r="W4996" i="1"/>
  <c r="S4996" i="1"/>
  <c r="X4995" i="1"/>
  <c r="W4995" i="1"/>
  <c r="S4995" i="1"/>
  <c r="X4994" i="1"/>
  <c r="W4994" i="1"/>
  <c r="S4994" i="1"/>
  <c r="X4993" i="1"/>
  <c r="W4993" i="1"/>
  <c r="S4993" i="1"/>
  <c r="X4992" i="1"/>
  <c r="W4992" i="1"/>
  <c r="S4992" i="1"/>
  <c r="X4991" i="1"/>
  <c r="W4991" i="1"/>
  <c r="S4991" i="1"/>
  <c r="X4990" i="1"/>
  <c r="W4990" i="1"/>
  <c r="S4990" i="1"/>
  <c r="X4989" i="1"/>
  <c r="W4989" i="1"/>
  <c r="S4989" i="1"/>
  <c r="X4988" i="1"/>
  <c r="W4988" i="1"/>
  <c r="S4988" i="1"/>
  <c r="X4987" i="1"/>
  <c r="W4987" i="1"/>
  <c r="S4987" i="1"/>
  <c r="X4986" i="1"/>
  <c r="W4986" i="1"/>
  <c r="S4986" i="1"/>
  <c r="X4985" i="1"/>
  <c r="W4985" i="1"/>
  <c r="S4985" i="1"/>
  <c r="X4984" i="1"/>
  <c r="W4984" i="1"/>
  <c r="S4984" i="1"/>
  <c r="X4983" i="1"/>
  <c r="W4983" i="1"/>
  <c r="S4983" i="1"/>
  <c r="X4982" i="1"/>
  <c r="W4982" i="1"/>
  <c r="S4982" i="1"/>
  <c r="X4981" i="1"/>
  <c r="W4981" i="1"/>
  <c r="S4981" i="1"/>
  <c r="X4980" i="1"/>
  <c r="W4980" i="1"/>
  <c r="S4980" i="1"/>
  <c r="X4979" i="1"/>
  <c r="W4979" i="1"/>
  <c r="S4979" i="1"/>
  <c r="X4978" i="1"/>
  <c r="W4978" i="1"/>
  <c r="S4978" i="1"/>
  <c r="X4977" i="1"/>
  <c r="W4977" i="1"/>
  <c r="S4977" i="1"/>
  <c r="X4976" i="1"/>
  <c r="W4976" i="1"/>
  <c r="S4976" i="1"/>
  <c r="X4975" i="1"/>
  <c r="W4975" i="1"/>
  <c r="S4975" i="1"/>
  <c r="X4974" i="1"/>
  <c r="W4974" i="1"/>
  <c r="S4974" i="1"/>
  <c r="X4973" i="1"/>
  <c r="W4973" i="1"/>
  <c r="S4973" i="1"/>
  <c r="X4972" i="1"/>
  <c r="W4972" i="1"/>
  <c r="S4972" i="1"/>
  <c r="X4971" i="1"/>
  <c r="W4971" i="1"/>
  <c r="S4971" i="1"/>
  <c r="X4970" i="1"/>
  <c r="W4970" i="1"/>
  <c r="S4970" i="1"/>
  <c r="X4969" i="1"/>
  <c r="W4969" i="1"/>
  <c r="S4969" i="1"/>
  <c r="X4968" i="1"/>
  <c r="W4968" i="1"/>
  <c r="S4968" i="1"/>
  <c r="X4967" i="1"/>
  <c r="W4967" i="1"/>
  <c r="S4967" i="1"/>
  <c r="X4966" i="1"/>
  <c r="W4966" i="1"/>
  <c r="S4966" i="1"/>
  <c r="X4965" i="1"/>
  <c r="W4965" i="1"/>
  <c r="S4965" i="1"/>
  <c r="X4964" i="1"/>
  <c r="W4964" i="1"/>
  <c r="S4964" i="1"/>
  <c r="X4963" i="1"/>
  <c r="W4963" i="1"/>
  <c r="S4963" i="1"/>
  <c r="X4962" i="1"/>
  <c r="W4962" i="1"/>
  <c r="S4962" i="1"/>
  <c r="X4961" i="1"/>
  <c r="W4961" i="1"/>
  <c r="S4961" i="1"/>
  <c r="X4960" i="1"/>
  <c r="W4960" i="1"/>
  <c r="S4960" i="1"/>
  <c r="X4959" i="1"/>
  <c r="W4959" i="1"/>
  <c r="S4959" i="1"/>
  <c r="X4958" i="1"/>
  <c r="W4958" i="1"/>
  <c r="S4958" i="1"/>
  <c r="X4957" i="1"/>
  <c r="W4957" i="1"/>
  <c r="S4957" i="1"/>
  <c r="X4956" i="1"/>
  <c r="W4956" i="1"/>
  <c r="S4956" i="1"/>
  <c r="X4955" i="1"/>
  <c r="W4955" i="1"/>
  <c r="S4955" i="1"/>
  <c r="X4954" i="1"/>
  <c r="W4954" i="1"/>
  <c r="S4954" i="1"/>
  <c r="X4953" i="1"/>
  <c r="W4953" i="1"/>
  <c r="S4953" i="1"/>
  <c r="X4952" i="1"/>
  <c r="W4952" i="1"/>
  <c r="S4952" i="1"/>
  <c r="X4951" i="1"/>
  <c r="W4951" i="1"/>
  <c r="S4951" i="1"/>
  <c r="X4950" i="1"/>
  <c r="W4950" i="1"/>
  <c r="S4950" i="1"/>
  <c r="X4949" i="1"/>
  <c r="W4949" i="1"/>
  <c r="S4949" i="1"/>
  <c r="X4948" i="1"/>
  <c r="W4948" i="1"/>
  <c r="S4948" i="1"/>
  <c r="X4947" i="1"/>
  <c r="W4947" i="1"/>
  <c r="S4947" i="1"/>
  <c r="X4946" i="1"/>
  <c r="W4946" i="1"/>
  <c r="S4946" i="1"/>
  <c r="X4945" i="1"/>
  <c r="W4945" i="1"/>
  <c r="S4945" i="1"/>
  <c r="X4944" i="1"/>
  <c r="W4944" i="1"/>
  <c r="S4944" i="1"/>
  <c r="X4943" i="1"/>
  <c r="W4943" i="1"/>
  <c r="S4943" i="1"/>
  <c r="X4942" i="1"/>
  <c r="W4942" i="1"/>
  <c r="S4942" i="1"/>
  <c r="X4941" i="1"/>
  <c r="W4941" i="1"/>
  <c r="S4941" i="1"/>
  <c r="X4940" i="1"/>
  <c r="W4940" i="1"/>
  <c r="S4940" i="1"/>
  <c r="X4939" i="1"/>
  <c r="W4939" i="1"/>
  <c r="S4939" i="1"/>
  <c r="X4938" i="1"/>
  <c r="W4938" i="1"/>
  <c r="S4938" i="1"/>
  <c r="X4937" i="1"/>
  <c r="W4937" i="1"/>
  <c r="S4937" i="1"/>
  <c r="X4936" i="1"/>
  <c r="W4936" i="1"/>
  <c r="S4936" i="1"/>
  <c r="X4935" i="1"/>
  <c r="W4935" i="1"/>
  <c r="S4935" i="1"/>
  <c r="X4934" i="1"/>
  <c r="W4934" i="1"/>
  <c r="S4934" i="1"/>
  <c r="X4933" i="1"/>
  <c r="W4933" i="1"/>
  <c r="S4933" i="1"/>
  <c r="X4932" i="1"/>
  <c r="W4932" i="1"/>
  <c r="S4932" i="1"/>
  <c r="X4931" i="1"/>
  <c r="W4931" i="1"/>
  <c r="S4931" i="1"/>
  <c r="X4930" i="1"/>
  <c r="W4930" i="1"/>
  <c r="S4930" i="1"/>
  <c r="X4929" i="1"/>
  <c r="W4929" i="1"/>
  <c r="S4929" i="1"/>
  <c r="X4928" i="1"/>
  <c r="W4928" i="1"/>
  <c r="S4928" i="1"/>
  <c r="X4927" i="1"/>
  <c r="W4927" i="1"/>
  <c r="S4927" i="1"/>
  <c r="X4926" i="1"/>
  <c r="W4926" i="1"/>
  <c r="S4926" i="1"/>
  <c r="X4925" i="1"/>
  <c r="W4925" i="1"/>
  <c r="S4925" i="1"/>
  <c r="X4924" i="1"/>
  <c r="W4924" i="1"/>
  <c r="S4924" i="1"/>
  <c r="X4923" i="1"/>
  <c r="W4923" i="1"/>
  <c r="S4923" i="1"/>
  <c r="X4922" i="1"/>
  <c r="W4922" i="1"/>
  <c r="S4922" i="1"/>
  <c r="X4921" i="1"/>
  <c r="W4921" i="1"/>
  <c r="S4921" i="1"/>
  <c r="X4920" i="1"/>
  <c r="W4920" i="1"/>
  <c r="S4920" i="1"/>
  <c r="X4919" i="1"/>
  <c r="W4919" i="1"/>
  <c r="S4919" i="1"/>
  <c r="X4918" i="1"/>
  <c r="W4918" i="1"/>
  <c r="S4918" i="1"/>
  <c r="X4917" i="1"/>
  <c r="W4917" i="1"/>
  <c r="S4917" i="1"/>
  <c r="X4916" i="1"/>
  <c r="W4916" i="1"/>
  <c r="S4916" i="1"/>
  <c r="X4915" i="1"/>
  <c r="W4915" i="1"/>
  <c r="S4915" i="1"/>
  <c r="X4914" i="1"/>
  <c r="W4914" i="1"/>
  <c r="S4914" i="1"/>
  <c r="X4913" i="1"/>
  <c r="W4913" i="1"/>
  <c r="S4913" i="1"/>
  <c r="X4912" i="1"/>
  <c r="W4912" i="1"/>
  <c r="S4912" i="1"/>
  <c r="X4911" i="1"/>
  <c r="W4911" i="1"/>
  <c r="S4911" i="1"/>
  <c r="X4910" i="1"/>
  <c r="W4910" i="1"/>
  <c r="S4910" i="1"/>
  <c r="X4909" i="1"/>
  <c r="W4909" i="1"/>
  <c r="S4909" i="1"/>
  <c r="X4908" i="1"/>
  <c r="W4908" i="1"/>
  <c r="S4908" i="1"/>
  <c r="X4907" i="1"/>
  <c r="W4907" i="1"/>
  <c r="S4907" i="1"/>
  <c r="X4906" i="1"/>
  <c r="W4906" i="1"/>
  <c r="S4906" i="1"/>
  <c r="X4905" i="1"/>
  <c r="W4905" i="1"/>
  <c r="S4905" i="1"/>
  <c r="X4904" i="1"/>
  <c r="W4904" i="1"/>
  <c r="S4904" i="1"/>
  <c r="X4903" i="1"/>
  <c r="W4903" i="1"/>
  <c r="S4903" i="1"/>
  <c r="X4902" i="1"/>
  <c r="W4902" i="1"/>
  <c r="S4902" i="1"/>
  <c r="X4901" i="1"/>
  <c r="W4901" i="1"/>
  <c r="S4901" i="1"/>
  <c r="X4900" i="1"/>
  <c r="W4900" i="1"/>
  <c r="S4900" i="1"/>
  <c r="X4899" i="1"/>
  <c r="W4899" i="1"/>
  <c r="S4899" i="1"/>
  <c r="X4898" i="1"/>
  <c r="W4898" i="1"/>
  <c r="S4898" i="1"/>
  <c r="X4897" i="1"/>
  <c r="W4897" i="1"/>
  <c r="S4897" i="1"/>
  <c r="X4896" i="1"/>
  <c r="W4896" i="1"/>
  <c r="S4896" i="1"/>
  <c r="X4895" i="1"/>
  <c r="W4895" i="1"/>
  <c r="S4895" i="1"/>
  <c r="X4894" i="1"/>
  <c r="W4894" i="1"/>
  <c r="S4894" i="1"/>
  <c r="X4893" i="1"/>
  <c r="W4893" i="1"/>
  <c r="S4893" i="1"/>
  <c r="X4892" i="1"/>
  <c r="W4892" i="1"/>
  <c r="S4892" i="1"/>
  <c r="X4891" i="1"/>
  <c r="W4891" i="1"/>
  <c r="S4891" i="1"/>
  <c r="X4890" i="1"/>
  <c r="W4890" i="1"/>
  <c r="S4890" i="1"/>
  <c r="X4889" i="1"/>
  <c r="W4889" i="1"/>
  <c r="S4889" i="1"/>
  <c r="X4888" i="1"/>
  <c r="W4888" i="1"/>
  <c r="S4888" i="1"/>
  <c r="X4887" i="1"/>
  <c r="W4887" i="1"/>
  <c r="S4887" i="1"/>
  <c r="X4886" i="1"/>
  <c r="W4886" i="1"/>
  <c r="S4886" i="1"/>
  <c r="X4885" i="1"/>
  <c r="W4885" i="1"/>
  <c r="S4885" i="1"/>
  <c r="X4884" i="1"/>
  <c r="W4884" i="1"/>
  <c r="S4884" i="1"/>
  <c r="X4883" i="1"/>
  <c r="W4883" i="1"/>
  <c r="S4883" i="1"/>
  <c r="X4882" i="1"/>
  <c r="W4882" i="1"/>
  <c r="S4882" i="1"/>
  <c r="X4881" i="1"/>
  <c r="W4881" i="1"/>
  <c r="S4881" i="1"/>
  <c r="X4880" i="1"/>
  <c r="W4880" i="1"/>
  <c r="S4880" i="1"/>
  <c r="X4879" i="1"/>
  <c r="W4879" i="1"/>
  <c r="S4879" i="1"/>
  <c r="X4878" i="1"/>
  <c r="W4878" i="1"/>
  <c r="S4878" i="1"/>
  <c r="X4877" i="1"/>
  <c r="W4877" i="1"/>
  <c r="S4877" i="1"/>
  <c r="X4876" i="1"/>
  <c r="W4876" i="1"/>
  <c r="S4876" i="1"/>
  <c r="X4875" i="1"/>
  <c r="W4875" i="1"/>
  <c r="S4875" i="1"/>
  <c r="X4874" i="1"/>
  <c r="W4874" i="1"/>
  <c r="S4874" i="1"/>
  <c r="X4873" i="1"/>
  <c r="W4873" i="1"/>
  <c r="S4873" i="1"/>
  <c r="X4872" i="1"/>
  <c r="W4872" i="1"/>
  <c r="S4872" i="1"/>
  <c r="X4871" i="1"/>
  <c r="W4871" i="1"/>
  <c r="S4871" i="1"/>
  <c r="X4870" i="1"/>
  <c r="W4870" i="1"/>
  <c r="S4870" i="1"/>
  <c r="X4869" i="1"/>
  <c r="W4869" i="1"/>
  <c r="S4869" i="1"/>
  <c r="X4868" i="1"/>
  <c r="W4868" i="1"/>
  <c r="S4868" i="1"/>
  <c r="X4867" i="1"/>
  <c r="W4867" i="1"/>
  <c r="S4867" i="1"/>
  <c r="X4866" i="1"/>
  <c r="W4866" i="1"/>
  <c r="S4866" i="1"/>
  <c r="X4865" i="1"/>
  <c r="W4865" i="1"/>
  <c r="S4865" i="1"/>
  <c r="X4864" i="1"/>
  <c r="W4864" i="1"/>
  <c r="S4864" i="1"/>
  <c r="X4863" i="1"/>
  <c r="W4863" i="1"/>
  <c r="S4863" i="1"/>
  <c r="X4862" i="1"/>
  <c r="W4862" i="1"/>
  <c r="S4862" i="1"/>
  <c r="X4861" i="1"/>
  <c r="W4861" i="1"/>
  <c r="S4861" i="1"/>
  <c r="X4860" i="1"/>
  <c r="W4860" i="1"/>
  <c r="S4860" i="1"/>
  <c r="X4859" i="1"/>
  <c r="W4859" i="1"/>
  <c r="S4859" i="1"/>
  <c r="X4858" i="1"/>
  <c r="W4858" i="1"/>
  <c r="S4858" i="1"/>
  <c r="X4857" i="1"/>
  <c r="W4857" i="1"/>
  <c r="S4857" i="1"/>
  <c r="X4856" i="1"/>
  <c r="W4856" i="1"/>
  <c r="S4856" i="1"/>
  <c r="X4855" i="1"/>
  <c r="W4855" i="1"/>
  <c r="S4855" i="1"/>
  <c r="X4854" i="1"/>
  <c r="W4854" i="1"/>
  <c r="S4854" i="1"/>
  <c r="X4853" i="1"/>
  <c r="W4853" i="1"/>
  <c r="S4853" i="1"/>
  <c r="X4852" i="1"/>
  <c r="W4852" i="1"/>
  <c r="S4852" i="1"/>
  <c r="X4851" i="1"/>
  <c r="W4851" i="1"/>
  <c r="S4851" i="1"/>
  <c r="X4850" i="1"/>
  <c r="W4850" i="1"/>
  <c r="S4850" i="1"/>
  <c r="X4849" i="1"/>
  <c r="W4849" i="1"/>
  <c r="S4849" i="1"/>
  <c r="X4848" i="1"/>
  <c r="W4848" i="1"/>
  <c r="S4848" i="1"/>
  <c r="X4847" i="1"/>
  <c r="W4847" i="1"/>
  <c r="S4847" i="1"/>
  <c r="X4846" i="1"/>
  <c r="W4846" i="1"/>
  <c r="S4846" i="1"/>
  <c r="X4845" i="1"/>
  <c r="W4845" i="1"/>
  <c r="S4845" i="1"/>
  <c r="X4844" i="1"/>
  <c r="W4844" i="1"/>
  <c r="S4844" i="1"/>
  <c r="X4843" i="1"/>
  <c r="W4843" i="1"/>
  <c r="S4843" i="1"/>
  <c r="X4842" i="1"/>
  <c r="W4842" i="1"/>
  <c r="S4842" i="1"/>
  <c r="X4841" i="1"/>
  <c r="W4841" i="1"/>
  <c r="S4841" i="1"/>
  <c r="X4840" i="1"/>
  <c r="W4840" i="1"/>
  <c r="S4840" i="1"/>
  <c r="X4839" i="1"/>
  <c r="W4839" i="1"/>
  <c r="S4839" i="1"/>
  <c r="X4838" i="1"/>
  <c r="W4838" i="1"/>
  <c r="S4838" i="1"/>
  <c r="X4837" i="1"/>
  <c r="W4837" i="1"/>
  <c r="S4837" i="1"/>
  <c r="X4836" i="1"/>
  <c r="W4836" i="1"/>
  <c r="S4836" i="1"/>
  <c r="X4835" i="1"/>
  <c r="W4835" i="1"/>
  <c r="S4835" i="1"/>
  <c r="X4834" i="1"/>
  <c r="W4834" i="1"/>
  <c r="S4834" i="1"/>
  <c r="X4833" i="1"/>
  <c r="W4833" i="1"/>
  <c r="S4833" i="1"/>
  <c r="X4832" i="1"/>
  <c r="W4832" i="1"/>
  <c r="S4832" i="1"/>
  <c r="X4831" i="1"/>
  <c r="W4831" i="1"/>
  <c r="S4831" i="1"/>
  <c r="X4830" i="1"/>
  <c r="W4830" i="1"/>
  <c r="S4830" i="1"/>
  <c r="X4829" i="1"/>
  <c r="W4829" i="1"/>
  <c r="S4829" i="1"/>
  <c r="X4828" i="1"/>
  <c r="W4828" i="1"/>
  <c r="S4828" i="1"/>
  <c r="X4827" i="1"/>
  <c r="W4827" i="1"/>
  <c r="S4827" i="1"/>
  <c r="X4826" i="1"/>
  <c r="W4826" i="1"/>
  <c r="S4826" i="1"/>
  <c r="X4825" i="1"/>
  <c r="W4825" i="1"/>
  <c r="S4825" i="1"/>
  <c r="X4824" i="1"/>
  <c r="W4824" i="1"/>
  <c r="S4824" i="1"/>
  <c r="X4823" i="1"/>
  <c r="W4823" i="1"/>
  <c r="S4823" i="1"/>
  <c r="X4822" i="1"/>
  <c r="W4822" i="1"/>
  <c r="S4822" i="1"/>
  <c r="X4821" i="1"/>
  <c r="W4821" i="1"/>
  <c r="S4821" i="1"/>
  <c r="X4820" i="1"/>
  <c r="W4820" i="1"/>
  <c r="S4820" i="1"/>
  <c r="X4819" i="1"/>
  <c r="W4819" i="1"/>
  <c r="S4819" i="1"/>
  <c r="X4818" i="1"/>
  <c r="W4818" i="1"/>
  <c r="S4818" i="1"/>
  <c r="X4817" i="1"/>
  <c r="W4817" i="1"/>
  <c r="S4817" i="1"/>
  <c r="X4816" i="1"/>
  <c r="W4816" i="1"/>
  <c r="S4816" i="1"/>
  <c r="X4815" i="1"/>
  <c r="W4815" i="1"/>
  <c r="S4815" i="1"/>
  <c r="X4814" i="1"/>
  <c r="W4814" i="1"/>
  <c r="S4814" i="1"/>
  <c r="X4813" i="1"/>
  <c r="W4813" i="1"/>
  <c r="S4813" i="1"/>
  <c r="X4812" i="1"/>
  <c r="W4812" i="1"/>
  <c r="S4812" i="1"/>
  <c r="X4811" i="1"/>
  <c r="W4811" i="1"/>
  <c r="S4811" i="1"/>
  <c r="X4810" i="1"/>
  <c r="W4810" i="1"/>
  <c r="S4810" i="1"/>
  <c r="X4809" i="1"/>
  <c r="W4809" i="1"/>
  <c r="S4809" i="1"/>
  <c r="X4808" i="1"/>
  <c r="W4808" i="1"/>
  <c r="S4808" i="1"/>
  <c r="X4807" i="1"/>
  <c r="W4807" i="1"/>
  <c r="S4807" i="1"/>
  <c r="X4806" i="1"/>
  <c r="W4806" i="1"/>
  <c r="S4806" i="1"/>
  <c r="X4805" i="1"/>
  <c r="W4805" i="1"/>
  <c r="S4805" i="1"/>
  <c r="X4804" i="1"/>
  <c r="W4804" i="1"/>
  <c r="S4804" i="1"/>
  <c r="X4803" i="1"/>
  <c r="W4803" i="1"/>
  <c r="S4803" i="1"/>
  <c r="X4802" i="1"/>
  <c r="W4802" i="1"/>
  <c r="S4802" i="1"/>
  <c r="X4801" i="1"/>
  <c r="W4801" i="1"/>
  <c r="S4801" i="1"/>
  <c r="X4800" i="1"/>
  <c r="W4800" i="1"/>
  <c r="S4800" i="1"/>
  <c r="X4799" i="1"/>
  <c r="W4799" i="1"/>
  <c r="S4799" i="1"/>
  <c r="X4798" i="1"/>
  <c r="W4798" i="1"/>
  <c r="S4798" i="1"/>
  <c r="X4797" i="1"/>
  <c r="W4797" i="1"/>
  <c r="S4797" i="1"/>
  <c r="X4796" i="1"/>
  <c r="W4796" i="1"/>
  <c r="S4796" i="1"/>
  <c r="X4795" i="1"/>
  <c r="W4795" i="1"/>
  <c r="S4795" i="1"/>
  <c r="X4794" i="1"/>
  <c r="W4794" i="1"/>
  <c r="S4794" i="1"/>
  <c r="X4793" i="1"/>
  <c r="W4793" i="1"/>
  <c r="S4793" i="1"/>
  <c r="X4792" i="1"/>
  <c r="W4792" i="1"/>
  <c r="S4792" i="1"/>
  <c r="X4791" i="1"/>
  <c r="W4791" i="1"/>
  <c r="S4791" i="1"/>
  <c r="X4790" i="1"/>
  <c r="W4790" i="1"/>
  <c r="S4790" i="1"/>
  <c r="X4789" i="1"/>
  <c r="W4789" i="1"/>
  <c r="S4789" i="1"/>
  <c r="X4788" i="1"/>
  <c r="W4788" i="1"/>
  <c r="S4788" i="1"/>
  <c r="X4787" i="1"/>
  <c r="W4787" i="1"/>
  <c r="S4787" i="1"/>
  <c r="X4786" i="1"/>
  <c r="W4786" i="1"/>
  <c r="S4786" i="1"/>
  <c r="X4785" i="1"/>
  <c r="W4785" i="1"/>
  <c r="S4785" i="1"/>
  <c r="X4784" i="1"/>
  <c r="W4784" i="1"/>
  <c r="S4784" i="1"/>
  <c r="X4783" i="1"/>
  <c r="W4783" i="1"/>
  <c r="S4783" i="1"/>
  <c r="X4782" i="1"/>
  <c r="W4782" i="1"/>
  <c r="S4782" i="1"/>
  <c r="X4781" i="1"/>
  <c r="W4781" i="1"/>
  <c r="S4781" i="1"/>
  <c r="X4780" i="1"/>
  <c r="W4780" i="1"/>
  <c r="S4780" i="1"/>
  <c r="X4779" i="1"/>
  <c r="W4779" i="1"/>
  <c r="S4779" i="1"/>
  <c r="X4778" i="1"/>
  <c r="W4778" i="1"/>
  <c r="S4778" i="1"/>
  <c r="X4777" i="1"/>
  <c r="W4777" i="1"/>
  <c r="S4777" i="1"/>
  <c r="X4776" i="1"/>
  <c r="W4776" i="1"/>
  <c r="S4776" i="1"/>
  <c r="X4775" i="1"/>
  <c r="W4775" i="1"/>
  <c r="S4775" i="1"/>
  <c r="X4774" i="1"/>
  <c r="W4774" i="1"/>
  <c r="S4774" i="1"/>
  <c r="X4773" i="1"/>
  <c r="W4773" i="1"/>
  <c r="S4773" i="1"/>
  <c r="X4772" i="1"/>
  <c r="W4772" i="1"/>
  <c r="S4772" i="1"/>
  <c r="X4771" i="1"/>
  <c r="W4771" i="1"/>
  <c r="S4771" i="1"/>
  <c r="X4770" i="1"/>
  <c r="W4770" i="1"/>
  <c r="S4770" i="1"/>
  <c r="X4769" i="1"/>
  <c r="W4769" i="1"/>
  <c r="S4769" i="1"/>
  <c r="X4768" i="1"/>
  <c r="W4768" i="1"/>
  <c r="S4768" i="1"/>
  <c r="X4767" i="1"/>
  <c r="W4767" i="1"/>
  <c r="S4767" i="1"/>
  <c r="X4766" i="1"/>
  <c r="W4766" i="1"/>
  <c r="S4766" i="1"/>
  <c r="X4765" i="1"/>
  <c r="W4765" i="1"/>
  <c r="S4765" i="1"/>
  <c r="X4764" i="1"/>
  <c r="W4764" i="1"/>
  <c r="S4764" i="1"/>
  <c r="X4763" i="1"/>
  <c r="W4763" i="1"/>
  <c r="S4763" i="1"/>
  <c r="X4762" i="1"/>
  <c r="W4762" i="1"/>
  <c r="S4762" i="1"/>
  <c r="X4761" i="1"/>
  <c r="W4761" i="1"/>
  <c r="S4761" i="1"/>
  <c r="X4760" i="1"/>
  <c r="W4760" i="1"/>
  <c r="S4760" i="1"/>
  <c r="X4759" i="1"/>
  <c r="W4759" i="1"/>
  <c r="S4759" i="1"/>
  <c r="X4758" i="1"/>
  <c r="W4758" i="1"/>
  <c r="S4758" i="1"/>
  <c r="X4757" i="1"/>
  <c r="W4757" i="1"/>
  <c r="S4757" i="1"/>
  <c r="X4756" i="1"/>
  <c r="W4756" i="1"/>
  <c r="S4756" i="1"/>
  <c r="X4755" i="1"/>
  <c r="W4755" i="1"/>
  <c r="S4755" i="1"/>
  <c r="X4754" i="1"/>
  <c r="W4754" i="1"/>
  <c r="S4754" i="1"/>
  <c r="X4753" i="1"/>
  <c r="W4753" i="1"/>
  <c r="S4753" i="1"/>
  <c r="X4752" i="1"/>
  <c r="W4752" i="1"/>
  <c r="S4752" i="1"/>
  <c r="X4751" i="1"/>
  <c r="W4751" i="1"/>
  <c r="S4751" i="1"/>
  <c r="X4750" i="1"/>
  <c r="W4750" i="1"/>
  <c r="S4750" i="1"/>
  <c r="X4749" i="1"/>
  <c r="W4749" i="1"/>
  <c r="S4749" i="1"/>
  <c r="X4748" i="1"/>
  <c r="W4748" i="1"/>
  <c r="S4748" i="1"/>
  <c r="X4747" i="1"/>
  <c r="W4747" i="1"/>
  <c r="S4747" i="1"/>
  <c r="X4746" i="1"/>
  <c r="W4746" i="1"/>
  <c r="S4746" i="1"/>
  <c r="X4745" i="1"/>
  <c r="W4745" i="1"/>
  <c r="S4745" i="1"/>
  <c r="X4744" i="1"/>
  <c r="W4744" i="1"/>
  <c r="S4744" i="1"/>
  <c r="X4743" i="1"/>
  <c r="W4743" i="1"/>
  <c r="S4743" i="1"/>
  <c r="X4742" i="1"/>
  <c r="W4742" i="1"/>
  <c r="S4742" i="1"/>
  <c r="X4741" i="1"/>
  <c r="W4741" i="1"/>
  <c r="S4741" i="1"/>
  <c r="X4740" i="1"/>
  <c r="W4740" i="1"/>
  <c r="S4740" i="1"/>
  <c r="X4739" i="1"/>
  <c r="W4739" i="1"/>
  <c r="S4739" i="1"/>
  <c r="X4738" i="1"/>
  <c r="W4738" i="1"/>
  <c r="S4738" i="1"/>
  <c r="X4737" i="1"/>
  <c r="W4737" i="1"/>
  <c r="S4737" i="1"/>
  <c r="X4736" i="1"/>
  <c r="W4736" i="1"/>
  <c r="S4736" i="1"/>
  <c r="X4735" i="1"/>
  <c r="W4735" i="1"/>
  <c r="S4735" i="1"/>
  <c r="X4734" i="1"/>
  <c r="W4734" i="1"/>
  <c r="S4734" i="1"/>
  <c r="X4733" i="1"/>
  <c r="W4733" i="1"/>
  <c r="S4733" i="1"/>
  <c r="X4732" i="1"/>
  <c r="W4732" i="1"/>
  <c r="S4732" i="1"/>
  <c r="X4731" i="1"/>
  <c r="W4731" i="1"/>
  <c r="S4731" i="1"/>
  <c r="X4730" i="1"/>
  <c r="W4730" i="1"/>
  <c r="S4730" i="1"/>
  <c r="X4729" i="1"/>
  <c r="W4729" i="1"/>
  <c r="S4729" i="1"/>
  <c r="X4728" i="1"/>
  <c r="W4728" i="1"/>
  <c r="S4728" i="1"/>
  <c r="X4727" i="1"/>
  <c r="W4727" i="1"/>
  <c r="S4727" i="1"/>
  <c r="X4726" i="1"/>
  <c r="W4726" i="1"/>
  <c r="S4726" i="1"/>
  <c r="X4725" i="1"/>
  <c r="W4725" i="1"/>
  <c r="S4725" i="1"/>
  <c r="X4724" i="1"/>
  <c r="W4724" i="1"/>
  <c r="S4724" i="1"/>
  <c r="X4723" i="1"/>
  <c r="W4723" i="1"/>
  <c r="S4723" i="1"/>
  <c r="X4722" i="1"/>
  <c r="W4722" i="1"/>
  <c r="S4722" i="1"/>
  <c r="X4721" i="1"/>
  <c r="W4721" i="1"/>
  <c r="S4721" i="1"/>
  <c r="X4720" i="1"/>
  <c r="W4720" i="1"/>
  <c r="S4720" i="1"/>
  <c r="X4719" i="1"/>
  <c r="W4719" i="1"/>
  <c r="S4719" i="1"/>
  <c r="X4718" i="1"/>
  <c r="W4718" i="1"/>
  <c r="S4718" i="1"/>
  <c r="X4717" i="1"/>
  <c r="W4717" i="1"/>
  <c r="S4717" i="1"/>
  <c r="X4716" i="1"/>
  <c r="W4716" i="1"/>
  <c r="S4716" i="1"/>
  <c r="X4715" i="1"/>
  <c r="W4715" i="1"/>
  <c r="S4715" i="1"/>
  <c r="X4714" i="1"/>
  <c r="W4714" i="1"/>
  <c r="S4714" i="1"/>
  <c r="X4713" i="1"/>
  <c r="W4713" i="1"/>
  <c r="S4713" i="1"/>
  <c r="X4712" i="1"/>
  <c r="W4712" i="1"/>
  <c r="S4712" i="1"/>
  <c r="X4711" i="1"/>
  <c r="W4711" i="1"/>
  <c r="S4711" i="1"/>
  <c r="X4710" i="1"/>
  <c r="W4710" i="1"/>
  <c r="S4710" i="1"/>
  <c r="X4709" i="1"/>
  <c r="W4709" i="1"/>
  <c r="S4709" i="1"/>
  <c r="X4708" i="1"/>
  <c r="W4708" i="1"/>
  <c r="S4708" i="1"/>
  <c r="X4707" i="1"/>
  <c r="W4707" i="1"/>
  <c r="S4707" i="1"/>
  <c r="X4706" i="1"/>
  <c r="W4706" i="1"/>
  <c r="S4706" i="1"/>
  <c r="X4705" i="1"/>
  <c r="W4705" i="1"/>
  <c r="S4705" i="1"/>
  <c r="X4704" i="1"/>
  <c r="W4704" i="1"/>
  <c r="S4704" i="1"/>
  <c r="X4703" i="1"/>
  <c r="W4703" i="1"/>
  <c r="S4703" i="1"/>
  <c r="X4702" i="1"/>
  <c r="W4702" i="1"/>
  <c r="S4702" i="1"/>
  <c r="X4701" i="1"/>
  <c r="W4701" i="1"/>
  <c r="S4701" i="1"/>
  <c r="X4700" i="1"/>
  <c r="W4700" i="1"/>
  <c r="S4700" i="1"/>
  <c r="X4699" i="1"/>
  <c r="W4699" i="1"/>
  <c r="S4699" i="1"/>
  <c r="X4698" i="1"/>
  <c r="W4698" i="1"/>
  <c r="S4698" i="1"/>
  <c r="X4697" i="1"/>
  <c r="W4697" i="1"/>
  <c r="S4697" i="1"/>
  <c r="X4696" i="1"/>
  <c r="W4696" i="1"/>
  <c r="S4696" i="1"/>
  <c r="X4695" i="1"/>
  <c r="W4695" i="1"/>
  <c r="S4695" i="1"/>
  <c r="X4694" i="1"/>
  <c r="W4694" i="1"/>
  <c r="S4694" i="1"/>
  <c r="X4693" i="1"/>
  <c r="W4693" i="1"/>
  <c r="S4693" i="1"/>
  <c r="X4692" i="1"/>
  <c r="W4692" i="1"/>
  <c r="S4692" i="1"/>
  <c r="X4691" i="1"/>
  <c r="W4691" i="1"/>
  <c r="S4691" i="1"/>
  <c r="X4690" i="1"/>
  <c r="W4690" i="1"/>
  <c r="S4690" i="1"/>
  <c r="X4689" i="1"/>
  <c r="W4689" i="1"/>
  <c r="S4689" i="1"/>
  <c r="X4688" i="1"/>
  <c r="W4688" i="1"/>
  <c r="S4688" i="1"/>
  <c r="X4687" i="1"/>
  <c r="W4687" i="1"/>
  <c r="S4687" i="1"/>
  <c r="X4686" i="1"/>
  <c r="W4686" i="1"/>
  <c r="S4686" i="1"/>
  <c r="X4685" i="1"/>
  <c r="W4685" i="1"/>
  <c r="S4685" i="1"/>
  <c r="X4684" i="1"/>
  <c r="W4684" i="1"/>
  <c r="S4684" i="1"/>
  <c r="X4683" i="1"/>
  <c r="W4683" i="1"/>
  <c r="S4683" i="1"/>
  <c r="X4682" i="1"/>
  <c r="W4682" i="1"/>
  <c r="S4682" i="1"/>
  <c r="X4681" i="1"/>
  <c r="W4681" i="1"/>
  <c r="S4681" i="1"/>
  <c r="X4680" i="1"/>
  <c r="W4680" i="1"/>
  <c r="S4680" i="1"/>
  <c r="X4679" i="1"/>
  <c r="W4679" i="1"/>
  <c r="S4679" i="1"/>
  <c r="X4678" i="1"/>
  <c r="W4678" i="1"/>
  <c r="S4678" i="1"/>
  <c r="X4677" i="1"/>
  <c r="W4677" i="1"/>
  <c r="S4677" i="1"/>
  <c r="X4676" i="1"/>
  <c r="W4676" i="1"/>
  <c r="S4676" i="1"/>
  <c r="X4675" i="1"/>
  <c r="W4675" i="1"/>
  <c r="S4675" i="1"/>
  <c r="X4674" i="1"/>
  <c r="W4674" i="1"/>
  <c r="S4674" i="1"/>
  <c r="X4673" i="1"/>
  <c r="W4673" i="1"/>
  <c r="S4673" i="1"/>
  <c r="X4672" i="1"/>
  <c r="W4672" i="1"/>
  <c r="S4672" i="1"/>
  <c r="X4671" i="1"/>
  <c r="W4671" i="1"/>
  <c r="S4671" i="1"/>
  <c r="X4670" i="1"/>
  <c r="W4670" i="1"/>
  <c r="S4670" i="1"/>
  <c r="X4669" i="1"/>
  <c r="W4669" i="1"/>
  <c r="S4669" i="1"/>
  <c r="X4668" i="1"/>
  <c r="W4668" i="1"/>
  <c r="S4668" i="1"/>
  <c r="X4667" i="1"/>
  <c r="W4667" i="1"/>
  <c r="S4667" i="1"/>
  <c r="X4666" i="1"/>
  <c r="W4666" i="1"/>
  <c r="S4666" i="1"/>
  <c r="X4665" i="1"/>
  <c r="W4665" i="1"/>
  <c r="S4665" i="1"/>
  <c r="X4664" i="1"/>
  <c r="W4664" i="1"/>
  <c r="S4664" i="1"/>
  <c r="X4663" i="1"/>
  <c r="W4663" i="1"/>
  <c r="S4663" i="1"/>
  <c r="X4662" i="1"/>
  <c r="W4662" i="1"/>
  <c r="S4662" i="1"/>
  <c r="X4661" i="1"/>
  <c r="W4661" i="1"/>
  <c r="S4661" i="1"/>
  <c r="X4660" i="1"/>
  <c r="W4660" i="1"/>
  <c r="S4660" i="1"/>
  <c r="X4659" i="1"/>
  <c r="W4659" i="1"/>
  <c r="S4659" i="1"/>
  <c r="X4658" i="1"/>
  <c r="W4658" i="1"/>
  <c r="S4658" i="1"/>
  <c r="X4657" i="1"/>
  <c r="W4657" i="1"/>
  <c r="S4657" i="1"/>
  <c r="X4656" i="1"/>
  <c r="W4656" i="1"/>
  <c r="S4656" i="1"/>
  <c r="X4655" i="1"/>
  <c r="W4655" i="1"/>
  <c r="S4655" i="1"/>
  <c r="X4654" i="1"/>
  <c r="W4654" i="1"/>
  <c r="S4654" i="1"/>
  <c r="X4653" i="1"/>
  <c r="W4653" i="1"/>
  <c r="S4653" i="1"/>
  <c r="X4652" i="1"/>
  <c r="W4652" i="1"/>
  <c r="S4652" i="1"/>
  <c r="X4651" i="1"/>
  <c r="W4651" i="1"/>
  <c r="S4651" i="1"/>
  <c r="X4650" i="1"/>
  <c r="W4650" i="1"/>
  <c r="S4650" i="1"/>
  <c r="X4649" i="1"/>
  <c r="W4649" i="1"/>
  <c r="S4649" i="1"/>
  <c r="X4648" i="1"/>
  <c r="W4648" i="1"/>
  <c r="S4648" i="1"/>
  <c r="X4647" i="1"/>
  <c r="W4647" i="1"/>
  <c r="S4647" i="1"/>
  <c r="X4646" i="1"/>
  <c r="W4646" i="1"/>
  <c r="S4646" i="1"/>
  <c r="X4645" i="1"/>
  <c r="W4645" i="1"/>
  <c r="S4645" i="1"/>
  <c r="X4644" i="1"/>
  <c r="W4644" i="1"/>
  <c r="S4644" i="1"/>
  <c r="X4643" i="1"/>
  <c r="W4643" i="1"/>
  <c r="S4643" i="1"/>
  <c r="X4642" i="1"/>
  <c r="W4642" i="1"/>
  <c r="S4642" i="1"/>
  <c r="X4641" i="1"/>
  <c r="W4641" i="1"/>
  <c r="S4641" i="1"/>
  <c r="X4640" i="1"/>
  <c r="W4640" i="1"/>
  <c r="S4640" i="1"/>
  <c r="X4639" i="1"/>
  <c r="W4639" i="1"/>
  <c r="S4639" i="1"/>
  <c r="X4638" i="1"/>
  <c r="W4638" i="1"/>
  <c r="S4638" i="1"/>
  <c r="X4637" i="1"/>
  <c r="W4637" i="1"/>
  <c r="S4637" i="1"/>
  <c r="X4636" i="1"/>
  <c r="W4636" i="1"/>
  <c r="S4636" i="1"/>
  <c r="X4635" i="1"/>
  <c r="W4635" i="1"/>
  <c r="S4635" i="1"/>
  <c r="X4634" i="1"/>
  <c r="W4634" i="1"/>
  <c r="S4634" i="1"/>
  <c r="X4633" i="1"/>
  <c r="W4633" i="1"/>
  <c r="S4633" i="1"/>
  <c r="X4632" i="1"/>
  <c r="W4632" i="1"/>
  <c r="S4632" i="1"/>
  <c r="X4631" i="1"/>
  <c r="W4631" i="1"/>
  <c r="S4631" i="1"/>
  <c r="X4630" i="1"/>
  <c r="W4630" i="1"/>
  <c r="S4630" i="1"/>
  <c r="X4629" i="1"/>
  <c r="W4629" i="1"/>
  <c r="S4629" i="1"/>
  <c r="X4628" i="1"/>
  <c r="W4628" i="1"/>
  <c r="S4628" i="1"/>
  <c r="X4627" i="1"/>
  <c r="W4627" i="1"/>
  <c r="S4627" i="1"/>
  <c r="X4626" i="1"/>
  <c r="W4626" i="1"/>
  <c r="S4626" i="1"/>
  <c r="X4625" i="1"/>
  <c r="W4625" i="1"/>
  <c r="S4625" i="1"/>
  <c r="X4624" i="1"/>
  <c r="W4624" i="1"/>
  <c r="S4624" i="1"/>
  <c r="X4623" i="1"/>
  <c r="W4623" i="1"/>
  <c r="S4623" i="1"/>
  <c r="X4622" i="1"/>
  <c r="W4622" i="1"/>
  <c r="S4622" i="1"/>
  <c r="X4621" i="1"/>
  <c r="W4621" i="1"/>
  <c r="S4621" i="1"/>
  <c r="X4620" i="1"/>
  <c r="W4620" i="1"/>
  <c r="S4620" i="1"/>
  <c r="X4619" i="1"/>
  <c r="W4619" i="1"/>
  <c r="S4619" i="1"/>
  <c r="X4618" i="1"/>
  <c r="W4618" i="1"/>
  <c r="S4618" i="1"/>
  <c r="X4617" i="1"/>
  <c r="W4617" i="1"/>
  <c r="S4617" i="1"/>
  <c r="X4616" i="1"/>
  <c r="W4616" i="1"/>
  <c r="S4616" i="1"/>
  <c r="X4615" i="1"/>
  <c r="W4615" i="1"/>
  <c r="S4615" i="1"/>
  <c r="X4614" i="1"/>
  <c r="W4614" i="1"/>
  <c r="S4614" i="1"/>
  <c r="X4613" i="1"/>
  <c r="W4613" i="1"/>
  <c r="S4613" i="1"/>
  <c r="X4612" i="1"/>
  <c r="W4612" i="1"/>
  <c r="S4612" i="1"/>
  <c r="X4611" i="1"/>
  <c r="W4611" i="1"/>
  <c r="S4611" i="1"/>
  <c r="X4610" i="1"/>
  <c r="W4610" i="1"/>
  <c r="S4610" i="1"/>
  <c r="X4609" i="1"/>
  <c r="W4609" i="1"/>
  <c r="S4609" i="1"/>
  <c r="X4608" i="1"/>
  <c r="W4608" i="1"/>
  <c r="S4608" i="1"/>
  <c r="X4607" i="1"/>
  <c r="W4607" i="1"/>
  <c r="S4607" i="1"/>
  <c r="X4606" i="1"/>
  <c r="W4606" i="1"/>
  <c r="S4606" i="1"/>
  <c r="X4605" i="1"/>
  <c r="W4605" i="1"/>
  <c r="S4605" i="1"/>
  <c r="X4604" i="1"/>
  <c r="W4604" i="1"/>
  <c r="S4604" i="1"/>
  <c r="X4603" i="1"/>
  <c r="W4603" i="1"/>
  <c r="S4603" i="1"/>
  <c r="X4602" i="1"/>
  <c r="W4602" i="1"/>
  <c r="S4602" i="1"/>
  <c r="X4601" i="1"/>
  <c r="W4601" i="1"/>
  <c r="S4601" i="1"/>
  <c r="X4600" i="1"/>
  <c r="W4600" i="1"/>
  <c r="S4600" i="1"/>
  <c r="X4599" i="1"/>
  <c r="W4599" i="1"/>
  <c r="S4599" i="1"/>
  <c r="X4598" i="1"/>
  <c r="W4598" i="1"/>
  <c r="S4598" i="1"/>
  <c r="X4597" i="1"/>
  <c r="W4597" i="1"/>
  <c r="S4597" i="1"/>
  <c r="X4596" i="1"/>
  <c r="W4596" i="1"/>
  <c r="S4596" i="1"/>
  <c r="X4595" i="1"/>
  <c r="W4595" i="1"/>
  <c r="S4595" i="1"/>
  <c r="X4594" i="1"/>
  <c r="W4594" i="1"/>
  <c r="S4594" i="1"/>
  <c r="X4593" i="1"/>
  <c r="W4593" i="1"/>
  <c r="S4593" i="1"/>
  <c r="X4592" i="1"/>
  <c r="W4592" i="1"/>
  <c r="S4592" i="1"/>
  <c r="X4591" i="1"/>
  <c r="W4591" i="1"/>
  <c r="S4591" i="1"/>
  <c r="X4590" i="1"/>
  <c r="W4590" i="1"/>
  <c r="S4590" i="1"/>
  <c r="X4589" i="1"/>
  <c r="W4589" i="1"/>
  <c r="S4589" i="1"/>
  <c r="X4588" i="1"/>
  <c r="W4588" i="1"/>
  <c r="S4588" i="1"/>
  <c r="X4587" i="1"/>
  <c r="W4587" i="1"/>
  <c r="S4587" i="1"/>
  <c r="X4586" i="1"/>
  <c r="W4586" i="1"/>
  <c r="S4586" i="1"/>
  <c r="X4585" i="1"/>
  <c r="W4585" i="1"/>
  <c r="S4585" i="1"/>
  <c r="X4584" i="1"/>
  <c r="W4584" i="1"/>
  <c r="S4584" i="1"/>
  <c r="X4583" i="1"/>
  <c r="W4583" i="1"/>
  <c r="S4583" i="1"/>
  <c r="X4582" i="1"/>
  <c r="W4582" i="1"/>
  <c r="S4582" i="1"/>
  <c r="X4581" i="1"/>
  <c r="W4581" i="1"/>
  <c r="S4581" i="1"/>
  <c r="X4580" i="1"/>
  <c r="W4580" i="1"/>
  <c r="S4580" i="1"/>
  <c r="X4579" i="1"/>
  <c r="W4579" i="1"/>
  <c r="S4579" i="1"/>
  <c r="X4578" i="1"/>
  <c r="W4578" i="1"/>
  <c r="S4578" i="1"/>
  <c r="X4577" i="1"/>
  <c r="W4577" i="1"/>
  <c r="S4577" i="1"/>
  <c r="X4576" i="1"/>
  <c r="W4576" i="1"/>
  <c r="S4576" i="1"/>
  <c r="X4575" i="1"/>
  <c r="W4575" i="1"/>
  <c r="S4575" i="1"/>
  <c r="X4574" i="1"/>
  <c r="W4574" i="1"/>
  <c r="S4574" i="1"/>
  <c r="X4573" i="1"/>
  <c r="W4573" i="1"/>
  <c r="S4573" i="1"/>
  <c r="X4572" i="1"/>
  <c r="W4572" i="1"/>
  <c r="S4572" i="1"/>
  <c r="X4571" i="1"/>
  <c r="W4571" i="1"/>
  <c r="S4571" i="1"/>
  <c r="X4570" i="1"/>
  <c r="W4570" i="1"/>
  <c r="S4570" i="1"/>
  <c r="X4569" i="1"/>
  <c r="W4569" i="1"/>
  <c r="S4569" i="1"/>
  <c r="X4568" i="1"/>
  <c r="W4568" i="1"/>
  <c r="S4568" i="1"/>
  <c r="X4567" i="1"/>
  <c r="W4567" i="1"/>
  <c r="S4567" i="1"/>
  <c r="X4566" i="1"/>
  <c r="W4566" i="1"/>
  <c r="S4566" i="1"/>
  <c r="X4565" i="1"/>
  <c r="W4565" i="1"/>
  <c r="S4565" i="1"/>
  <c r="X4564" i="1"/>
  <c r="W4564" i="1"/>
  <c r="S4564" i="1"/>
  <c r="X4563" i="1"/>
  <c r="W4563" i="1"/>
  <c r="S4563" i="1"/>
  <c r="X4562" i="1"/>
  <c r="W4562" i="1"/>
  <c r="S4562" i="1"/>
  <c r="X4561" i="1"/>
  <c r="W4561" i="1"/>
  <c r="S4561" i="1"/>
  <c r="X4560" i="1"/>
  <c r="W4560" i="1"/>
  <c r="S4560" i="1"/>
  <c r="X4559" i="1"/>
  <c r="W4559" i="1"/>
  <c r="S4559" i="1"/>
  <c r="X4558" i="1"/>
  <c r="W4558" i="1"/>
  <c r="S4558" i="1"/>
  <c r="X4557" i="1"/>
  <c r="W4557" i="1"/>
  <c r="S4557" i="1"/>
  <c r="X4556" i="1"/>
  <c r="W4556" i="1"/>
  <c r="S4556" i="1"/>
  <c r="X4555" i="1"/>
  <c r="W4555" i="1"/>
  <c r="S4555" i="1"/>
  <c r="X4554" i="1"/>
  <c r="W4554" i="1"/>
  <c r="S4554" i="1"/>
  <c r="X4553" i="1"/>
  <c r="W4553" i="1"/>
  <c r="S4553" i="1"/>
  <c r="X4552" i="1"/>
  <c r="W4552" i="1"/>
  <c r="S4552" i="1"/>
  <c r="X4551" i="1"/>
  <c r="W4551" i="1"/>
  <c r="S4551" i="1"/>
  <c r="X4550" i="1"/>
  <c r="W4550" i="1"/>
  <c r="S4550" i="1"/>
  <c r="X4549" i="1"/>
  <c r="W4549" i="1"/>
  <c r="S4549" i="1"/>
  <c r="X4548" i="1"/>
  <c r="W4548" i="1"/>
  <c r="S4548" i="1"/>
  <c r="X4547" i="1"/>
  <c r="W4547" i="1"/>
  <c r="S4547" i="1"/>
  <c r="X4546" i="1"/>
  <c r="W4546" i="1"/>
  <c r="S4546" i="1"/>
  <c r="X4545" i="1"/>
  <c r="W4545" i="1"/>
  <c r="S4545" i="1"/>
  <c r="X4544" i="1"/>
  <c r="W4544" i="1"/>
  <c r="S4544" i="1"/>
  <c r="X4543" i="1"/>
  <c r="W4543" i="1"/>
  <c r="S4543" i="1"/>
  <c r="X4542" i="1"/>
  <c r="W4542" i="1"/>
  <c r="S4542" i="1"/>
  <c r="X4541" i="1"/>
  <c r="W4541" i="1"/>
  <c r="S4541" i="1"/>
  <c r="X4540" i="1"/>
  <c r="W4540" i="1"/>
  <c r="S4540" i="1"/>
  <c r="X4539" i="1"/>
  <c r="W4539" i="1"/>
  <c r="S4539" i="1"/>
  <c r="X4538" i="1"/>
  <c r="W4538" i="1"/>
  <c r="S4538" i="1"/>
  <c r="X4537" i="1"/>
  <c r="W4537" i="1"/>
  <c r="S4537" i="1"/>
  <c r="X4536" i="1"/>
  <c r="W4536" i="1"/>
  <c r="S4536" i="1"/>
  <c r="X4535" i="1"/>
  <c r="W4535" i="1"/>
  <c r="S4535" i="1"/>
  <c r="X4534" i="1"/>
  <c r="W4534" i="1"/>
  <c r="S4534" i="1"/>
  <c r="X4533" i="1"/>
  <c r="W4533" i="1"/>
  <c r="S4533" i="1"/>
  <c r="X4532" i="1"/>
  <c r="W4532" i="1"/>
  <c r="S4532" i="1"/>
  <c r="X4531" i="1"/>
  <c r="W4531" i="1"/>
  <c r="S4531" i="1"/>
  <c r="X4530" i="1"/>
  <c r="W4530" i="1"/>
  <c r="S4530" i="1"/>
  <c r="X4529" i="1"/>
  <c r="W4529" i="1"/>
  <c r="S4529" i="1"/>
  <c r="X4528" i="1"/>
  <c r="W4528" i="1"/>
  <c r="S4528" i="1"/>
  <c r="X4527" i="1"/>
  <c r="W4527" i="1"/>
  <c r="S4527" i="1"/>
  <c r="X4526" i="1"/>
  <c r="W4526" i="1"/>
  <c r="S4526" i="1"/>
  <c r="X4525" i="1"/>
  <c r="W4525" i="1"/>
  <c r="S4525" i="1"/>
  <c r="X4524" i="1"/>
  <c r="W4524" i="1"/>
  <c r="S4524" i="1"/>
  <c r="X4523" i="1"/>
  <c r="W4523" i="1"/>
  <c r="S4523" i="1"/>
  <c r="X4522" i="1"/>
  <c r="W4522" i="1"/>
  <c r="S4522" i="1"/>
  <c r="X4521" i="1"/>
  <c r="W4521" i="1"/>
  <c r="S4521" i="1"/>
  <c r="X4520" i="1"/>
  <c r="W4520" i="1"/>
  <c r="S4520" i="1"/>
  <c r="X4519" i="1"/>
  <c r="W4519" i="1"/>
  <c r="S4519" i="1"/>
  <c r="X4518" i="1"/>
  <c r="W4518" i="1"/>
  <c r="S4518" i="1"/>
  <c r="X4517" i="1"/>
  <c r="W4517" i="1"/>
  <c r="S4517" i="1"/>
  <c r="X4516" i="1"/>
  <c r="W4516" i="1"/>
  <c r="S4516" i="1"/>
  <c r="X4515" i="1"/>
  <c r="W4515" i="1"/>
  <c r="S4515" i="1"/>
  <c r="X4514" i="1"/>
  <c r="W4514" i="1"/>
  <c r="S4514" i="1"/>
  <c r="X4513" i="1"/>
  <c r="W4513" i="1"/>
  <c r="S4513" i="1"/>
  <c r="X4512" i="1"/>
  <c r="W4512" i="1"/>
  <c r="S4512" i="1"/>
  <c r="X4511" i="1"/>
  <c r="W4511" i="1"/>
  <c r="S4511" i="1"/>
  <c r="X4510" i="1"/>
  <c r="W4510" i="1"/>
  <c r="S4510" i="1"/>
  <c r="X4509" i="1"/>
  <c r="W4509" i="1"/>
  <c r="S4509" i="1"/>
  <c r="X4508" i="1"/>
  <c r="W4508" i="1"/>
  <c r="S4508" i="1"/>
  <c r="X4507" i="1"/>
  <c r="W4507" i="1"/>
  <c r="S4507" i="1"/>
  <c r="X4506" i="1"/>
  <c r="W4506" i="1"/>
  <c r="S4506" i="1"/>
  <c r="X4505" i="1"/>
  <c r="W4505" i="1"/>
  <c r="S4505" i="1"/>
  <c r="X4504" i="1"/>
  <c r="W4504" i="1"/>
  <c r="S4504" i="1"/>
  <c r="X4503" i="1"/>
  <c r="W4503" i="1"/>
  <c r="S4503" i="1"/>
  <c r="X4502" i="1"/>
  <c r="W4502" i="1"/>
  <c r="S4502" i="1"/>
  <c r="X4501" i="1"/>
  <c r="W4501" i="1"/>
  <c r="S4501" i="1"/>
  <c r="X4500" i="1"/>
  <c r="W4500" i="1"/>
  <c r="S4500" i="1"/>
  <c r="X4499" i="1"/>
  <c r="W4499" i="1"/>
  <c r="S4499" i="1"/>
  <c r="X4498" i="1"/>
  <c r="W4498" i="1"/>
  <c r="S4498" i="1"/>
  <c r="X4497" i="1"/>
  <c r="W4497" i="1"/>
  <c r="S4497" i="1"/>
  <c r="X4496" i="1"/>
  <c r="W4496" i="1"/>
  <c r="S4496" i="1"/>
  <c r="X4495" i="1"/>
  <c r="W4495" i="1"/>
  <c r="S4495" i="1"/>
  <c r="X4494" i="1"/>
  <c r="W4494" i="1"/>
  <c r="S4494" i="1"/>
  <c r="X4493" i="1"/>
  <c r="W4493" i="1"/>
  <c r="S4493" i="1"/>
  <c r="X4492" i="1"/>
  <c r="W4492" i="1"/>
  <c r="S4492" i="1"/>
  <c r="X4491" i="1"/>
  <c r="W4491" i="1"/>
  <c r="S4491" i="1"/>
  <c r="X4490" i="1"/>
  <c r="W4490" i="1"/>
  <c r="S4490" i="1"/>
  <c r="X4489" i="1"/>
  <c r="W4489" i="1"/>
  <c r="S4489" i="1"/>
  <c r="X4488" i="1"/>
  <c r="W4488" i="1"/>
  <c r="S4488" i="1"/>
  <c r="X4487" i="1"/>
  <c r="W4487" i="1"/>
  <c r="S4487" i="1"/>
  <c r="X4486" i="1"/>
  <c r="W4486" i="1"/>
  <c r="S4486" i="1"/>
  <c r="X4485" i="1"/>
  <c r="W4485" i="1"/>
  <c r="S4485" i="1"/>
  <c r="X4484" i="1"/>
  <c r="W4484" i="1"/>
  <c r="S4484" i="1"/>
  <c r="X4483" i="1"/>
  <c r="W4483" i="1"/>
  <c r="S4483" i="1"/>
  <c r="X4482" i="1"/>
  <c r="W4482" i="1"/>
  <c r="S4482" i="1"/>
  <c r="X4481" i="1"/>
  <c r="W4481" i="1"/>
  <c r="S4481" i="1"/>
  <c r="X4480" i="1"/>
  <c r="W4480" i="1"/>
  <c r="S4480" i="1"/>
  <c r="X4479" i="1"/>
  <c r="W4479" i="1"/>
  <c r="S4479" i="1"/>
  <c r="X4478" i="1"/>
  <c r="W4478" i="1"/>
  <c r="S4478" i="1"/>
  <c r="X4477" i="1"/>
  <c r="W4477" i="1"/>
  <c r="S4477" i="1"/>
  <c r="X4476" i="1"/>
  <c r="W4476" i="1"/>
  <c r="S4476" i="1"/>
  <c r="X4475" i="1"/>
  <c r="W4475" i="1"/>
  <c r="S4475" i="1"/>
  <c r="X4474" i="1"/>
  <c r="W4474" i="1"/>
  <c r="S4474" i="1"/>
  <c r="X4473" i="1"/>
  <c r="W4473" i="1"/>
  <c r="S4473" i="1"/>
  <c r="X4472" i="1"/>
  <c r="W4472" i="1"/>
  <c r="S4472" i="1"/>
  <c r="X4471" i="1"/>
  <c r="W4471" i="1"/>
  <c r="S4471" i="1"/>
  <c r="X4470" i="1"/>
  <c r="W4470" i="1"/>
  <c r="S4470" i="1"/>
  <c r="X4469" i="1"/>
  <c r="W4469" i="1"/>
  <c r="S4469" i="1"/>
  <c r="X4468" i="1"/>
  <c r="W4468" i="1"/>
  <c r="S4468" i="1"/>
  <c r="X4467" i="1"/>
  <c r="W4467" i="1"/>
  <c r="S4467" i="1"/>
  <c r="X4466" i="1"/>
  <c r="W4466" i="1"/>
  <c r="S4466" i="1"/>
  <c r="X4465" i="1"/>
  <c r="W4465" i="1"/>
  <c r="S4465" i="1"/>
  <c r="X4464" i="1"/>
  <c r="W4464" i="1"/>
  <c r="S4464" i="1"/>
  <c r="X4463" i="1"/>
  <c r="W4463" i="1"/>
  <c r="S4463" i="1"/>
  <c r="X4462" i="1"/>
  <c r="W4462" i="1"/>
  <c r="S4462" i="1"/>
  <c r="X4461" i="1"/>
  <c r="W4461" i="1"/>
  <c r="S4461" i="1"/>
  <c r="X4460" i="1"/>
  <c r="W4460" i="1"/>
  <c r="S4460" i="1"/>
  <c r="X4459" i="1"/>
  <c r="W4459" i="1"/>
  <c r="S4459" i="1"/>
  <c r="X4458" i="1"/>
  <c r="W4458" i="1"/>
  <c r="S4458" i="1"/>
  <c r="X4457" i="1"/>
  <c r="W4457" i="1"/>
  <c r="S4457" i="1"/>
  <c r="X4456" i="1"/>
  <c r="W4456" i="1"/>
  <c r="S4456" i="1"/>
  <c r="X4455" i="1"/>
  <c r="W4455" i="1"/>
  <c r="S4455" i="1"/>
  <c r="X4454" i="1"/>
  <c r="W4454" i="1"/>
  <c r="S4454" i="1"/>
  <c r="X4453" i="1"/>
  <c r="W4453" i="1"/>
  <c r="S4453" i="1"/>
  <c r="X4452" i="1"/>
  <c r="W4452" i="1"/>
  <c r="S4452" i="1"/>
  <c r="X4451" i="1"/>
  <c r="W4451" i="1"/>
  <c r="S4451" i="1"/>
  <c r="X4450" i="1"/>
  <c r="W4450" i="1"/>
  <c r="S4450" i="1"/>
  <c r="X4449" i="1"/>
  <c r="W4449" i="1"/>
  <c r="S4449" i="1"/>
  <c r="X4448" i="1"/>
  <c r="W4448" i="1"/>
  <c r="S4448" i="1"/>
  <c r="X4447" i="1"/>
  <c r="W4447" i="1"/>
  <c r="S4447" i="1"/>
  <c r="X4446" i="1"/>
  <c r="W4446" i="1"/>
  <c r="S4446" i="1"/>
  <c r="X4445" i="1"/>
  <c r="W4445" i="1"/>
  <c r="S4445" i="1"/>
  <c r="X4444" i="1"/>
  <c r="W4444" i="1"/>
  <c r="S4444" i="1"/>
  <c r="X4443" i="1"/>
  <c r="W4443" i="1"/>
  <c r="S4443" i="1"/>
  <c r="X4442" i="1"/>
  <c r="W4442" i="1"/>
  <c r="S4442" i="1"/>
  <c r="X4441" i="1"/>
  <c r="W4441" i="1"/>
  <c r="S4441" i="1"/>
  <c r="X4440" i="1"/>
  <c r="W4440" i="1"/>
  <c r="S4440" i="1"/>
  <c r="X4439" i="1"/>
  <c r="W4439" i="1"/>
  <c r="S4439" i="1"/>
  <c r="X4438" i="1"/>
  <c r="W4438" i="1"/>
  <c r="S4438" i="1"/>
  <c r="X4437" i="1"/>
  <c r="W4437" i="1"/>
  <c r="S4437" i="1"/>
  <c r="X4436" i="1"/>
  <c r="W4436" i="1"/>
  <c r="S4436" i="1"/>
  <c r="X4435" i="1"/>
  <c r="W4435" i="1"/>
  <c r="S4435" i="1"/>
  <c r="X4434" i="1"/>
  <c r="W4434" i="1"/>
  <c r="S4434" i="1"/>
  <c r="X4433" i="1"/>
  <c r="W4433" i="1"/>
  <c r="S4433" i="1"/>
  <c r="X4432" i="1"/>
  <c r="W4432" i="1"/>
  <c r="S4432" i="1"/>
  <c r="X4431" i="1"/>
  <c r="W4431" i="1"/>
  <c r="S4431" i="1"/>
  <c r="X4430" i="1"/>
  <c r="W4430" i="1"/>
  <c r="S4430" i="1"/>
  <c r="X4429" i="1"/>
  <c r="W4429" i="1"/>
  <c r="S4429" i="1"/>
  <c r="X4428" i="1"/>
  <c r="W4428" i="1"/>
  <c r="S4428" i="1"/>
  <c r="X4427" i="1"/>
  <c r="W4427" i="1"/>
  <c r="S4427" i="1"/>
  <c r="X4426" i="1"/>
  <c r="W4426" i="1"/>
  <c r="S4426" i="1"/>
  <c r="X4425" i="1"/>
  <c r="W4425" i="1"/>
  <c r="S4425" i="1"/>
  <c r="X4424" i="1"/>
  <c r="W4424" i="1"/>
  <c r="S4424" i="1"/>
  <c r="X4423" i="1"/>
  <c r="W4423" i="1"/>
  <c r="S4423" i="1"/>
  <c r="X4422" i="1"/>
  <c r="W4422" i="1"/>
  <c r="S4422" i="1"/>
  <c r="X4421" i="1"/>
  <c r="W4421" i="1"/>
  <c r="S4421" i="1"/>
  <c r="X4420" i="1"/>
  <c r="W4420" i="1"/>
  <c r="S4420" i="1"/>
  <c r="X4419" i="1"/>
  <c r="W4419" i="1"/>
  <c r="S4419" i="1"/>
  <c r="X4418" i="1"/>
  <c r="W4418" i="1"/>
  <c r="S4418" i="1"/>
  <c r="X4417" i="1"/>
  <c r="W4417" i="1"/>
  <c r="S4417" i="1"/>
  <c r="X4416" i="1"/>
  <c r="W4416" i="1"/>
  <c r="S4416" i="1"/>
  <c r="X4415" i="1"/>
  <c r="W4415" i="1"/>
  <c r="S4415" i="1"/>
  <c r="X4414" i="1"/>
  <c r="W4414" i="1"/>
  <c r="S4414" i="1"/>
  <c r="X4413" i="1"/>
  <c r="W4413" i="1"/>
  <c r="S4413" i="1"/>
  <c r="X4412" i="1"/>
  <c r="W4412" i="1"/>
  <c r="S4412" i="1"/>
  <c r="X4411" i="1"/>
  <c r="W4411" i="1"/>
  <c r="S4411" i="1"/>
  <c r="X4410" i="1"/>
  <c r="W4410" i="1"/>
  <c r="S4410" i="1"/>
  <c r="X4409" i="1"/>
  <c r="W4409" i="1"/>
  <c r="S4409" i="1"/>
  <c r="X4408" i="1"/>
  <c r="W4408" i="1"/>
  <c r="S4408" i="1"/>
  <c r="X4407" i="1"/>
  <c r="W4407" i="1"/>
  <c r="S4407" i="1"/>
  <c r="X4406" i="1"/>
  <c r="W4406" i="1"/>
  <c r="S4406" i="1"/>
  <c r="X4405" i="1"/>
  <c r="W4405" i="1"/>
  <c r="S4405" i="1"/>
  <c r="X4404" i="1"/>
  <c r="W4404" i="1"/>
  <c r="S4404" i="1"/>
  <c r="X4403" i="1"/>
  <c r="W4403" i="1"/>
  <c r="S4403" i="1"/>
  <c r="X4402" i="1"/>
  <c r="W4402" i="1"/>
  <c r="S4402" i="1"/>
  <c r="X4401" i="1"/>
  <c r="W4401" i="1"/>
  <c r="S4401" i="1"/>
  <c r="X4400" i="1"/>
  <c r="W4400" i="1"/>
  <c r="S4400" i="1"/>
  <c r="X4399" i="1"/>
  <c r="W4399" i="1"/>
  <c r="S4399" i="1"/>
  <c r="X4398" i="1"/>
  <c r="W4398" i="1"/>
  <c r="S4398" i="1"/>
  <c r="X4397" i="1"/>
  <c r="W4397" i="1"/>
  <c r="S4397" i="1"/>
  <c r="X4396" i="1"/>
  <c r="W4396" i="1"/>
  <c r="S4396" i="1"/>
  <c r="X4395" i="1"/>
  <c r="W4395" i="1"/>
  <c r="S4395" i="1"/>
  <c r="X4394" i="1"/>
  <c r="W4394" i="1"/>
  <c r="S4394" i="1"/>
  <c r="X4393" i="1"/>
  <c r="W4393" i="1"/>
  <c r="S4393" i="1"/>
  <c r="X4392" i="1"/>
  <c r="W4392" i="1"/>
  <c r="S4392" i="1"/>
  <c r="X4391" i="1"/>
  <c r="W4391" i="1"/>
  <c r="S4391" i="1"/>
  <c r="X4390" i="1"/>
  <c r="W4390" i="1"/>
  <c r="S4390" i="1"/>
  <c r="X4389" i="1"/>
  <c r="W4389" i="1"/>
  <c r="S4389" i="1"/>
  <c r="X4388" i="1"/>
  <c r="W4388" i="1"/>
  <c r="S4388" i="1"/>
  <c r="X4387" i="1"/>
  <c r="W4387" i="1"/>
  <c r="S4387" i="1"/>
  <c r="X4386" i="1"/>
  <c r="W4386" i="1"/>
  <c r="S4386" i="1"/>
  <c r="X4385" i="1"/>
  <c r="W4385" i="1"/>
  <c r="S4385" i="1"/>
  <c r="X4384" i="1"/>
  <c r="W4384" i="1"/>
  <c r="S4384" i="1"/>
  <c r="X4383" i="1"/>
  <c r="W4383" i="1"/>
  <c r="S4383" i="1"/>
  <c r="X4382" i="1"/>
  <c r="W4382" i="1"/>
  <c r="S4382" i="1"/>
  <c r="X4381" i="1"/>
  <c r="W4381" i="1"/>
  <c r="S4381" i="1"/>
  <c r="X4380" i="1"/>
  <c r="W4380" i="1"/>
  <c r="S4380" i="1"/>
  <c r="X4379" i="1"/>
  <c r="W4379" i="1"/>
  <c r="S4379" i="1"/>
  <c r="X4378" i="1"/>
  <c r="W4378" i="1"/>
  <c r="S4378" i="1"/>
  <c r="X4377" i="1"/>
  <c r="W4377" i="1"/>
  <c r="S4377" i="1"/>
  <c r="X4376" i="1"/>
  <c r="W4376" i="1"/>
  <c r="S4376" i="1"/>
  <c r="X4375" i="1"/>
  <c r="W4375" i="1"/>
  <c r="S4375" i="1"/>
  <c r="X4374" i="1"/>
  <c r="W4374" i="1"/>
  <c r="S4374" i="1"/>
  <c r="X4373" i="1"/>
  <c r="W4373" i="1"/>
  <c r="S4373" i="1"/>
  <c r="X4372" i="1"/>
  <c r="W4372" i="1"/>
  <c r="S4372" i="1"/>
  <c r="X4371" i="1"/>
  <c r="W4371" i="1"/>
  <c r="S4371" i="1"/>
  <c r="X4370" i="1"/>
  <c r="W4370" i="1"/>
  <c r="S4370" i="1"/>
  <c r="X4369" i="1"/>
  <c r="W4369" i="1"/>
  <c r="S4369" i="1"/>
  <c r="X4368" i="1"/>
  <c r="W4368" i="1"/>
  <c r="S4368" i="1"/>
  <c r="X4367" i="1"/>
  <c r="W4367" i="1"/>
  <c r="S4367" i="1"/>
  <c r="X4366" i="1"/>
  <c r="W4366" i="1"/>
  <c r="S4366" i="1"/>
  <c r="X4365" i="1"/>
  <c r="W4365" i="1"/>
  <c r="S4365" i="1"/>
  <c r="X4364" i="1"/>
  <c r="W4364" i="1"/>
  <c r="S4364" i="1"/>
  <c r="X4363" i="1"/>
  <c r="W4363" i="1"/>
  <c r="S4363" i="1"/>
  <c r="X4362" i="1"/>
  <c r="W4362" i="1"/>
  <c r="S4362" i="1"/>
  <c r="X4361" i="1"/>
  <c r="W4361" i="1"/>
  <c r="S4361" i="1"/>
  <c r="X4360" i="1"/>
  <c r="W4360" i="1"/>
  <c r="S4360" i="1"/>
  <c r="X4359" i="1"/>
  <c r="W4359" i="1"/>
  <c r="S4359" i="1"/>
  <c r="X4358" i="1"/>
  <c r="W4358" i="1"/>
  <c r="S4358" i="1"/>
  <c r="X4357" i="1"/>
  <c r="W4357" i="1"/>
  <c r="S4357" i="1"/>
  <c r="X4356" i="1"/>
  <c r="W4356" i="1"/>
  <c r="S4356" i="1"/>
  <c r="X4355" i="1"/>
  <c r="W4355" i="1"/>
  <c r="S4355" i="1"/>
  <c r="X4354" i="1"/>
  <c r="W4354" i="1"/>
  <c r="S4354" i="1"/>
  <c r="X4353" i="1"/>
  <c r="W4353" i="1"/>
  <c r="S4353" i="1"/>
  <c r="X4352" i="1"/>
  <c r="W4352" i="1"/>
  <c r="S4352" i="1"/>
  <c r="X4351" i="1"/>
  <c r="W4351" i="1"/>
  <c r="S4351" i="1"/>
  <c r="X4350" i="1"/>
  <c r="W4350" i="1"/>
  <c r="S4350" i="1"/>
  <c r="X4349" i="1"/>
  <c r="W4349" i="1"/>
  <c r="S4349" i="1"/>
  <c r="X4348" i="1"/>
  <c r="W4348" i="1"/>
  <c r="S4348" i="1"/>
  <c r="X4347" i="1"/>
  <c r="W4347" i="1"/>
  <c r="S4347" i="1"/>
  <c r="X4346" i="1"/>
  <c r="W4346" i="1"/>
  <c r="S4346" i="1"/>
  <c r="X4345" i="1"/>
  <c r="W4345" i="1"/>
  <c r="S4345" i="1"/>
  <c r="X4344" i="1"/>
  <c r="W4344" i="1"/>
  <c r="S4344" i="1"/>
  <c r="X4343" i="1"/>
  <c r="W4343" i="1"/>
  <c r="S4343" i="1"/>
  <c r="X4342" i="1"/>
  <c r="W4342" i="1"/>
  <c r="S4342" i="1"/>
  <c r="X4341" i="1"/>
  <c r="W4341" i="1"/>
  <c r="S4341" i="1"/>
  <c r="X4340" i="1"/>
  <c r="W4340" i="1"/>
  <c r="S4340" i="1"/>
  <c r="X4339" i="1"/>
  <c r="W4339" i="1"/>
  <c r="S4339" i="1"/>
  <c r="X4338" i="1"/>
  <c r="W4338" i="1"/>
  <c r="S4338" i="1"/>
  <c r="X4337" i="1"/>
  <c r="W4337" i="1"/>
  <c r="S4337" i="1"/>
  <c r="X4336" i="1"/>
  <c r="W4336" i="1"/>
  <c r="S4336" i="1"/>
  <c r="X4335" i="1"/>
  <c r="W4335" i="1"/>
  <c r="S4335" i="1"/>
  <c r="X4334" i="1"/>
  <c r="W4334" i="1"/>
  <c r="S4334" i="1"/>
  <c r="X4333" i="1"/>
  <c r="W4333" i="1"/>
  <c r="S4333" i="1"/>
  <c r="X4332" i="1"/>
  <c r="W4332" i="1"/>
  <c r="S4332" i="1"/>
  <c r="X4331" i="1"/>
  <c r="W4331" i="1"/>
  <c r="S4331" i="1"/>
  <c r="X4330" i="1"/>
  <c r="W4330" i="1"/>
  <c r="S4330" i="1"/>
  <c r="X4329" i="1"/>
  <c r="W4329" i="1"/>
  <c r="S4329" i="1"/>
  <c r="X4328" i="1"/>
  <c r="W4328" i="1"/>
  <c r="S4328" i="1"/>
  <c r="X4327" i="1"/>
  <c r="W4327" i="1"/>
  <c r="S4327" i="1"/>
  <c r="X4326" i="1"/>
  <c r="W4326" i="1"/>
  <c r="S4326" i="1"/>
  <c r="X4325" i="1"/>
  <c r="W4325" i="1"/>
  <c r="S4325" i="1"/>
  <c r="X4324" i="1"/>
  <c r="W4324" i="1"/>
  <c r="S4324" i="1"/>
  <c r="X4323" i="1"/>
  <c r="W4323" i="1"/>
  <c r="S4323" i="1"/>
  <c r="X4322" i="1"/>
  <c r="W4322" i="1"/>
  <c r="S4322" i="1"/>
  <c r="X4321" i="1"/>
  <c r="W4321" i="1"/>
  <c r="S4321" i="1"/>
  <c r="X4320" i="1"/>
  <c r="W4320" i="1"/>
  <c r="S4320" i="1"/>
  <c r="X4319" i="1"/>
  <c r="W4319" i="1"/>
  <c r="S4319" i="1"/>
  <c r="X4318" i="1"/>
  <c r="W4318" i="1"/>
  <c r="S4318" i="1"/>
  <c r="X4317" i="1"/>
  <c r="W4317" i="1"/>
  <c r="S4317" i="1"/>
  <c r="X4316" i="1"/>
  <c r="W4316" i="1"/>
  <c r="S4316" i="1"/>
  <c r="X4315" i="1"/>
  <c r="W4315" i="1"/>
  <c r="S4315" i="1"/>
  <c r="X4314" i="1"/>
  <c r="W4314" i="1"/>
  <c r="S4314" i="1"/>
  <c r="X4313" i="1"/>
  <c r="W4313" i="1"/>
  <c r="S4313" i="1"/>
  <c r="X4312" i="1"/>
  <c r="W4312" i="1"/>
  <c r="S4312" i="1"/>
  <c r="X4311" i="1"/>
  <c r="W4311" i="1"/>
  <c r="S4311" i="1"/>
  <c r="X4310" i="1"/>
  <c r="W4310" i="1"/>
  <c r="S4310" i="1"/>
  <c r="X4309" i="1"/>
  <c r="W4309" i="1"/>
  <c r="S4309" i="1"/>
  <c r="X4308" i="1"/>
  <c r="W4308" i="1"/>
  <c r="S4308" i="1"/>
  <c r="X4307" i="1"/>
  <c r="W4307" i="1"/>
  <c r="S4307" i="1"/>
  <c r="X4306" i="1"/>
  <c r="W4306" i="1"/>
  <c r="S4306" i="1"/>
  <c r="X4305" i="1"/>
  <c r="W4305" i="1"/>
  <c r="S4305" i="1"/>
  <c r="X4304" i="1"/>
  <c r="W4304" i="1"/>
  <c r="S4304" i="1"/>
  <c r="X4303" i="1"/>
  <c r="W4303" i="1"/>
  <c r="S4303" i="1"/>
  <c r="X4302" i="1"/>
  <c r="W4302" i="1"/>
  <c r="S4302" i="1"/>
  <c r="X4301" i="1"/>
  <c r="W4301" i="1"/>
  <c r="S4301" i="1"/>
  <c r="X4300" i="1"/>
  <c r="W4300" i="1"/>
  <c r="S4300" i="1"/>
  <c r="X4299" i="1"/>
  <c r="W4299" i="1"/>
  <c r="S4299" i="1"/>
  <c r="X4298" i="1"/>
  <c r="W4298" i="1"/>
  <c r="S4298" i="1"/>
  <c r="X4297" i="1"/>
  <c r="W4297" i="1"/>
  <c r="S4297" i="1"/>
  <c r="X4296" i="1"/>
  <c r="W4296" i="1"/>
  <c r="S4296" i="1"/>
  <c r="X4295" i="1"/>
  <c r="W4295" i="1"/>
  <c r="S4295" i="1"/>
  <c r="X4294" i="1"/>
  <c r="W4294" i="1"/>
  <c r="S4294" i="1"/>
  <c r="X4293" i="1"/>
  <c r="W4293" i="1"/>
  <c r="S4293" i="1"/>
  <c r="X4292" i="1"/>
  <c r="W4292" i="1"/>
  <c r="S4292" i="1"/>
  <c r="X4291" i="1"/>
  <c r="W4291" i="1"/>
  <c r="S4291" i="1"/>
  <c r="X4290" i="1"/>
  <c r="W4290" i="1"/>
  <c r="S4290" i="1"/>
  <c r="X4289" i="1"/>
  <c r="W4289" i="1"/>
  <c r="S4289" i="1"/>
  <c r="X4288" i="1"/>
  <c r="W4288" i="1"/>
  <c r="S4288" i="1"/>
  <c r="X4287" i="1"/>
  <c r="W4287" i="1"/>
  <c r="S4287" i="1"/>
  <c r="X4286" i="1"/>
  <c r="W4286" i="1"/>
  <c r="S4286" i="1"/>
  <c r="X4285" i="1"/>
  <c r="W4285" i="1"/>
  <c r="S4285" i="1"/>
  <c r="X4284" i="1"/>
  <c r="W4284" i="1"/>
  <c r="S4284" i="1"/>
  <c r="X4283" i="1"/>
  <c r="W4283" i="1"/>
  <c r="S4283" i="1"/>
  <c r="X4282" i="1"/>
  <c r="W4282" i="1"/>
  <c r="S4282" i="1"/>
  <c r="X4281" i="1"/>
  <c r="W4281" i="1"/>
  <c r="S4281" i="1"/>
  <c r="X4280" i="1"/>
  <c r="W4280" i="1"/>
  <c r="S4280" i="1"/>
  <c r="X4279" i="1"/>
  <c r="W4279" i="1"/>
  <c r="S4279" i="1"/>
  <c r="X4278" i="1"/>
  <c r="W4278" i="1"/>
  <c r="S4278" i="1"/>
  <c r="X4277" i="1"/>
  <c r="W4277" i="1"/>
  <c r="S4277" i="1"/>
  <c r="X4276" i="1"/>
  <c r="W4276" i="1"/>
  <c r="S4276" i="1"/>
  <c r="X4275" i="1"/>
  <c r="W4275" i="1"/>
  <c r="S4275" i="1"/>
  <c r="X4274" i="1"/>
  <c r="W4274" i="1"/>
  <c r="S4274" i="1"/>
  <c r="X4273" i="1"/>
  <c r="W4273" i="1"/>
  <c r="S4273" i="1"/>
  <c r="X4272" i="1"/>
  <c r="W4272" i="1"/>
  <c r="S4272" i="1"/>
  <c r="X4271" i="1"/>
  <c r="W4271" i="1"/>
  <c r="S4271" i="1"/>
  <c r="X4270" i="1"/>
  <c r="W4270" i="1"/>
  <c r="S4270" i="1"/>
  <c r="X4269" i="1"/>
  <c r="W4269" i="1"/>
  <c r="S4269" i="1"/>
  <c r="X4268" i="1"/>
  <c r="W4268" i="1"/>
  <c r="S4268" i="1"/>
  <c r="X4267" i="1"/>
  <c r="W4267" i="1"/>
  <c r="S4267" i="1"/>
  <c r="X4266" i="1"/>
  <c r="W4266" i="1"/>
  <c r="S4266" i="1"/>
  <c r="X4265" i="1"/>
  <c r="W4265" i="1"/>
  <c r="S4265" i="1"/>
  <c r="X4264" i="1"/>
  <c r="W4264" i="1"/>
  <c r="S4264" i="1"/>
  <c r="X4263" i="1"/>
  <c r="W4263" i="1"/>
  <c r="S4263" i="1"/>
  <c r="X4262" i="1"/>
  <c r="W4262" i="1"/>
  <c r="S4262" i="1"/>
  <c r="X4261" i="1"/>
  <c r="W4261" i="1"/>
  <c r="S4261" i="1"/>
  <c r="X4260" i="1"/>
  <c r="W4260" i="1"/>
  <c r="S4260" i="1"/>
  <c r="X4259" i="1"/>
  <c r="W4259" i="1"/>
  <c r="S4259" i="1"/>
  <c r="X4258" i="1"/>
  <c r="W4258" i="1"/>
  <c r="S4258" i="1"/>
  <c r="X4257" i="1"/>
  <c r="W4257" i="1"/>
  <c r="S4257" i="1"/>
  <c r="X4256" i="1"/>
  <c r="W4256" i="1"/>
  <c r="S4256" i="1"/>
  <c r="X4255" i="1"/>
  <c r="W4255" i="1"/>
  <c r="S4255" i="1"/>
  <c r="X4254" i="1"/>
  <c r="W4254" i="1"/>
  <c r="S4254" i="1"/>
  <c r="X4253" i="1"/>
  <c r="W4253" i="1"/>
  <c r="S4253" i="1"/>
  <c r="X4252" i="1"/>
  <c r="W4252" i="1"/>
  <c r="S4252" i="1"/>
  <c r="X4251" i="1"/>
  <c r="W4251" i="1"/>
  <c r="S4251" i="1"/>
  <c r="X4250" i="1"/>
  <c r="W4250" i="1"/>
  <c r="S4250" i="1"/>
  <c r="X4249" i="1"/>
  <c r="W4249" i="1"/>
  <c r="S4249" i="1"/>
  <c r="X4248" i="1"/>
  <c r="W4248" i="1"/>
  <c r="S4248" i="1"/>
  <c r="X4247" i="1"/>
  <c r="W4247" i="1"/>
  <c r="S4247" i="1"/>
  <c r="X4246" i="1"/>
  <c r="W4246" i="1"/>
  <c r="S4246" i="1"/>
  <c r="X4245" i="1"/>
  <c r="W4245" i="1"/>
  <c r="S4245" i="1"/>
  <c r="X4244" i="1"/>
  <c r="W4244" i="1"/>
  <c r="S4244" i="1"/>
  <c r="X4243" i="1"/>
  <c r="W4243" i="1"/>
  <c r="S4243" i="1"/>
  <c r="X4242" i="1"/>
  <c r="W4242" i="1"/>
  <c r="S4242" i="1"/>
  <c r="X4241" i="1"/>
  <c r="W4241" i="1"/>
  <c r="S4241" i="1"/>
  <c r="X4240" i="1"/>
  <c r="W4240" i="1"/>
  <c r="S4240" i="1"/>
  <c r="X4239" i="1"/>
  <c r="W4239" i="1"/>
  <c r="S4239" i="1"/>
  <c r="X4238" i="1"/>
  <c r="W4238" i="1"/>
  <c r="S4238" i="1"/>
  <c r="X4237" i="1"/>
  <c r="W4237" i="1"/>
  <c r="S4237" i="1"/>
  <c r="X4236" i="1"/>
  <c r="W4236" i="1"/>
  <c r="S4236" i="1"/>
  <c r="X4235" i="1"/>
  <c r="W4235" i="1"/>
  <c r="S4235" i="1"/>
  <c r="X4234" i="1"/>
  <c r="W4234" i="1"/>
  <c r="S4234" i="1"/>
  <c r="X4233" i="1"/>
  <c r="W4233" i="1"/>
  <c r="S4233" i="1"/>
  <c r="X4232" i="1"/>
  <c r="W4232" i="1"/>
  <c r="S4232" i="1"/>
  <c r="X4231" i="1"/>
  <c r="W4231" i="1"/>
  <c r="S4231" i="1"/>
  <c r="X4230" i="1"/>
  <c r="W4230" i="1"/>
  <c r="S4230" i="1"/>
  <c r="X4229" i="1"/>
  <c r="W4229" i="1"/>
  <c r="S4229" i="1"/>
  <c r="X4228" i="1"/>
  <c r="W4228" i="1"/>
  <c r="S4228" i="1"/>
  <c r="X4227" i="1"/>
  <c r="W4227" i="1"/>
  <c r="S4227" i="1"/>
  <c r="X4226" i="1"/>
  <c r="W4226" i="1"/>
  <c r="S4226" i="1"/>
  <c r="X4225" i="1"/>
  <c r="W4225" i="1"/>
  <c r="S4225" i="1"/>
  <c r="X4224" i="1"/>
  <c r="W4224" i="1"/>
  <c r="S4224" i="1"/>
  <c r="X4223" i="1"/>
  <c r="W4223" i="1"/>
  <c r="S4223" i="1"/>
  <c r="X4222" i="1"/>
  <c r="W4222" i="1"/>
  <c r="S4222" i="1"/>
  <c r="X4221" i="1"/>
  <c r="W4221" i="1"/>
  <c r="S4221" i="1"/>
  <c r="X4220" i="1"/>
  <c r="W4220" i="1"/>
  <c r="S4220" i="1"/>
  <c r="X4219" i="1"/>
  <c r="W4219" i="1"/>
  <c r="S4219" i="1"/>
  <c r="X4218" i="1"/>
  <c r="W4218" i="1"/>
  <c r="S4218" i="1"/>
  <c r="X4217" i="1"/>
  <c r="W4217" i="1"/>
  <c r="S4217" i="1"/>
  <c r="X4216" i="1"/>
  <c r="W4216" i="1"/>
  <c r="S4216" i="1"/>
  <c r="X4215" i="1"/>
  <c r="W4215" i="1"/>
  <c r="S4215" i="1"/>
  <c r="X4214" i="1"/>
  <c r="W4214" i="1"/>
  <c r="S4214" i="1"/>
  <c r="X4213" i="1"/>
  <c r="W4213" i="1"/>
  <c r="S4213" i="1"/>
  <c r="X4212" i="1"/>
  <c r="W4212" i="1"/>
  <c r="S4212" i="1"/>
  <c r="X4211" i="1"/>
  <c r="W4211" i="1"/>
  <c r="S4211" i="1"/>
  <c r="X4210" i="1"/>
  <c r="W4210" i="1"/>
  <c r="S4210" i="1"/>
  <c r="X4209" i="1"/>
  <c r="W4209" i="1"/>
  <c r="S4209" i="1"/>
  <c r="X4208" i="1"/>
  <c r="W4208" i="1"/>
  <c r="S4208" i="1"/>
  <c r="X4207" i="1"/>
  <c r="W4207" i="1"/>
  <c r="S4207" i="1"/>
  <c r="X4206" i="1"/>
  <c r="W4206" i="1"/>
  <c r="S4206" i="1"/>
  <c r="X4205" i="1"/>
  <c r="W4205" i="1"/>
  <c r="S4205" i="1"/>
  <c r="X4204" i="1"/>
  <c r="W4204" i="1"/>
  <c r="S4204" i="1"/>
  <c r="X4203" i="1"/>
  <c r="W4203" i="1"/>
  <c r="S4203" i="1"/>
  <c r="X4202" i="1"/>
  <c r="W4202" i="1"/>
  <c r="S4202" i="1"/>
  <c r="X4201" i="1"/>
  <c r="W4201" i="1"/>
  <c r="S4201" i="1"/>
  <c r="X4200" i="1"/>
  <c r="W4200" i="1"/>
  <c r="S4200" i="1"/>
  <c r="X4199" i="1"/>
  <c r="W4199" i="1"/>
  <c r="S4199" i="1"/>
  <c r="X4198" i="1"/>
  <c r="W4198" i="1"/>
  <c r="S4198" i="1"/>
  <c r="X4197" i="1"/>
  <c r="W4197" i="1"/>
  <c r="S4197" i="1"/>
  <c r="X4196" i="1"/>
  <c r="W4196" i="1"/>
  <c r="S4196" i="1"/>
  <c r="X4195" i="1"/>
  <c r="W4195" i="1"/>
  <c r="S4195" i="1"/>
  <c r="X4194" i="1"/>
  <c r="W4194" i="1"/>
  <c r="S4194" i="1"/>
  <c r="X4193" i="1"/>
  <c r="W4193" i="1"/>
  <c r="S4193" i="1"/>
  <c r="X4192" i="1"/>
  <c r="W4192" i="1"/>
  <c r="S4192" i="1"/>
  <c r="X4191" i="1"/>
  <c r="W4191" i="1"/>
  <c r="S4191" i="1"/>
  <c r="X4190" i="1"/>
  <c r="W4190" i="1"/>
  <c r="S4190" i="1"/>
  <c r="X4189" i="1"/>
  <c r="W4189" i="1"/>
  <c r="S4189" i="1"/>
  <c r="X4188" i="1"/>
  <c r="W4188" i="1"/>
  <c r="S4188" i="1"/>
  <c r="X4187" i="1"/>
  <c r="W4187" i="1"/>
  <c r="S4187" i="1"/>
  <c r="X4186" i="1"/>
  <c r="W4186" i="1"/>
  <c r="S4186" i="1"/>
  <c r="X4185" i="1"/>
  <c r="W4185" i="1"/>
  <c r="S4185" i="1"/>
  <c r="X4184" i="1"/>
  <c r="W4184" i="1"/>
  <c r="S4184" i="1"/>
  <c r="X4183" i="1"/>
  <c r="W4183" i="1"/>
  <c r="S4183" i="1"/>
  <c r="X4182" i="1"/>
  <c r="W4182" i="1"/>
  <c r="S4182" i="1"/>
  <c r="X4181" i="1"/>
  <c r="W4181" i="1"/>
  <c r="S4181" i="1"/>
  <c r="X4180" i="1"/>
  <c r="W4180" i="1"/>
  <c r="S4180" i="1"/>
  <c r="X4179" i="1"/>
  <c r="W4179" i="1"/>
  <c r="S4179" i="1"/>
  <c r="X4178" i="1"/>
  <c r="W4178" i="1"/>
  <c r="S4178" i="1"/>
  <c r="X4177" i="1"/>
  <c r="W4177" i="1"/>
  <c r="S4177" i="1"/>
  <c r="X4176" i="1"/>
  <c r="W4176" i="1"/>
  <c r="S4176" i="1"/>
  <c r="X4175" i="1"/>
  <c r="W4175" i="1"/>
  <c r="S4175" i="1"/>
  <c r="X4174" i="1"/>
  <c r="W4174" i="1"/>
  <c r="S4174" i="1"/>
  <c r="X4173" i="1"/>
  <c r="W4173" i="1"/>
  <c r="S4173" i="1"/>
  <c r="X4172" i="1"/>
  <c r="W4172" i="1"/>
  <c r="S4172" i="1"/>
  <c r="X4171" i="1"/>
  <c r="W4171" i="1"/>
  <c r="S4171" i="1"/>
  <c r="X4170" i="1"/>
  <c r="W4170" i="1"/>
  <c r="S4170" i="1"/>
  <c r="X4169" i="1"/>
  <c r="W4169" i="1"/>
  <c r="S4169" i="1"/>
  <c r="X4168" i="1"/>
  <c r="W4168" i="1"/>
  <c r="S4168" i="1"/>
  <c r="X4167" i="1"/>
  <c r="W4167" i="1"/>
  <c r="S4167" i="1"/>
  <c r="X4166" i="1"/>
  <c r="W4166" i="1"/>
  <c r="S4166" i="1"/>
  <c r="X4165" i="1"/>
  <c r="W4165" i="1"/>
  <c r="S4165" i="1"/>
  <c r="X4164" i="1"/>
  <c r="W4164" i="1"/>
  <c r="S4164" i="1"/>
  <c r="X4163" i="1"/>
  <c r="W4163" i="1"/>
  <c r="S4163" i="1"/>
  <c r="X4162" i="1"/>
  <c r="W4162" i="1"/>
  <c r="S4162" i="1"/>
  <c r="X4161" i="1"/>
  <c r="W4161" i="1"/>
  <c r="S4161" i="1"/>
  <c r="X4160" i="1"/>
  <c r="W4160" i="1"/>
  <c r="S4160" i="1"/>
  <c r="X4159" i="1"/>
  <c r="W4159" i="1"/>
  <c r="S4159" i="1"/>
  <c r="X4158" i="1"/>
  <c r="W4158" i="1"/>
  <c r="S4158" i="1"/>
  <c r="X4157" i="1"/>
  <c r="W4157" i="1"/>
  <c r="S4157" i="1"/>
  <c r="X4156" i="1"/>
  <c r="W4156" i="1"/>
  <c r="S4156" i="1"/>
  <c r="X4155" i="1"/>
  <c r="W4155" i="1"/>
  <c r="S4155" i="1"/>
  <c r="X4154" i="1"/>
  <c r="W4154" i="1"/>
  <c r="S4154" i="1"/>
  <c r="X4153" i="1"/>
  <c r="W4153" i="1"/>
  <c r="S4153" i="1"/>
  <c r="X4152" i="1"/>
  <c r="W4152" i="1"/>
  <c r="S4152" i="1"/>
  <c r="X4151" i="1"/>
  <c r="W4151" i="1"/>
  <c r="S4151" i="1"/>
  <c r="X4150" i="1"/>
  <c r="W4150" i="1"/>
  <c r="S4150" i="1"/>
  <c r="X4149" i="1"/>
  <c r="W4149" i="1"/>
  <c r="S4149" i="1"/>
  <c r="X4148" i="1"/>
  <c r="W4148" i="1"/>
  <c r="S4148" i="1"/>
  <c r="X4147" i="1"/>
  <c r="W4147" i="1"/>
  <c r="S4147" i="1"/>
  <c r="X4146" i="1"/>
  <c r="W4146" i="1"/>
  <c r="S4146" i="1"/>
  <c r="X4145" i="1"/>
  <c r="W4145" i="1"/>
  <c r="S4145" i="1"/>
  <c r="X4144" i="1"/>
  <c r="W4144" i="1"/>
  <c r="S4144" i="1"/>
  <c r="X4143" i="1"/>
  <c r="W4143" i="1"/>
  <c r="S4143" i="1"/>
  <c r="X4142" i="1"/>
  <c r="W4142" i="1"/>
  <c r="S4142" i="1"/>
  <c r="X4141" i="1"/>
  <c r="W4141" i="1"/>
  <c r="S4141" i="1"/>
  <c r="X4140" i="1"/>
  <c r="W4140" i="1"/>
  <c r="S4140" i="1"/>
  <c r="X4139" i="1"/>
  <c r="W4139" i="1"/>
  <c r="S4139" i="1"/>
  <c r="X4138" i="1"/>
  <c r="W4138" i="1"/>
  <c r="S4138" i="1"/>
  <c r="X4137" i="1"/>
  <c r="W4137" i="1"/>
  <c r="S4137" i="1"/>
  <c r="X4136" i="1"/>
  <c r="W4136" i="1"/>
  <c r="S4136" i="1"/>
  <c r="X4135" i="1"/>
  <c r="W4135" i="1"/>
  <c r="S4135" i="1"/>
  <c r="X4134" i="1"/>
  <c r="W4134" i="1"/>
  <c r="S4134" i="1"/>
  <c r="X4133" i="1"/>
  <c r="W4133" i="1"/>
  <c r="S4133" i="1"/>
  <c r="X4132" i="1"/>
  <c r="W4132" i="1"/>
  <c r="S4132" i="1"/>
  <c r="X4131" i="1"/>
  <c r="W4131" i="1"/>
  <c r="S4131" i="1"/>
  <c r="X4130" i="1"/>
  <c r="W4130" i="1"/>
  <c r="S4130" i="1"/>
  <c r="X4129" i="1"/>
  <c r="W4129" i="1"/>
  <c r="S4129" i="1"/>
  <c r="X4128" i="1"/>
  <c r="W4128" i="1"/>
  <c r="S4128" i="1"/>
  <c r="X4127" i="1"/>
  <c r="W4127" i="1"/>
  <c r="S4127" i="1"/>
  <c r="X4126" i="1"/>
  <c r="W4126" i="1"/>
  <c r="S4126" i="1"/>
  <c r="X4125" i="1"/>
  <c r="W4125" i="1"/>
  <c r="S4125" i="1"/>
  <c r="X4124" i="1"/>
  <c r="W4124" i="1"/>
  <c r="S4124" i="1"/>
  <c r="X4123" i="1"/>
  <c r="W4123" i="1"/>
  <c r="S4123" i="1"/>
  <c r="X4122" i="1"/>
  <c r="W4122" i="1"/>
  <c r="S4122" i="1"/>
  <c r="X4121" i="1"/>
  <c r="W4121" i="1"/>
  <c r="S4121" i="1"/>
  <c r="X4120" i="1"/>
  <c r="W4120" i="1"/>
  <c r="S4120" i="1"/>
  <c r="X4119" i="1"/>
  <c r="W4119" i="1"/>
  <c r="S4119" i="1"/>
  <c r="X4118" i="1"/>
  <c r="W4118" i="1"/>
  <c r="S4118" i="1"/>
  <c r="X4117" i="1"/>
  <c r="W4117" i="1"/>
  <c r="S4117" i="1"/>
  <c r="X4116" i="1"/>
  <c r="W4116" i="1"/>
  <c r="S4116" i="1"/>
  <c r="X4115" i="1"/>
  <c r="W4115" i="1"/>
  <c r="S4115" i="1"/>
  <c r="X4114" i="1"/>
  <c r="W4114" i="1"/>
  <c r="S4114" i="1"/>
  <c r="X4113" i="1"/>
  <c r="W4113" i="1"/>
  <c r="S4113" i="1"/>
  <c r="X4112" i="1"/>
  <c r="W4112" i="1"/>
  <c r="S4112" i="1"/>
  <c r="X4111" i="1"/>
  <c r="W4111" i="1"/>
  <c r="S4111" i="1"/>
  <c r="X4110" i="1"/>
  <c r="W4110" i="1"/>
  <c r="S4110" i="1"/>
  <c r="X4109" i="1"/>
  <c r="W4109" i="1"/>
  <c r="S4109" i="1"/>
  <c r="X4108" i="1"/>
  <c r="W4108" i="1"/>
  <c r="S4108" i="1"/>
  <c r="X4107" i="1"/>
  <c r="W4107" i="1"/>
  <c r="S4107" i="1"/>
  <c r="X4106" i="1"/>
  <c r="W4106" i="1"/>
  <c r="S4106" i="1"/>
  <c r="X4105" i="1"/>
  <c r="W4105" i="1"/>
  <c r="S4105" i="1"/>
  <c r="X4104" i="1"/>
  <c r="W4104" i="1"/>
  <c r="S4104" i="1"/>
  <c r="X4103" i="1"/>
  <c r="W4103" i="1"/>
  <c r="S4103" i="1"/>
  <c r="X4102" i="1"/>
  <c r="W4102" i="1"/>
  <c r="S4102" i="1"/>
  <c r="X4101" i="1"/>
  <c r="W4101" i="1"/>
  <c r="S4101" i="1"/>
  <c r="X4100" i="1"/>
  <c r="W4100" i="1"/>
  <c r="S4100" i="1"/>
  <c r="X4099" i="1"/>
  <c r="W4099" i="1"/>
  <c r="S4099" i="1"/>
  <c r="X4098" i="1"/>
  <c r="W4098" i="1"/>
  <c r="S4098" i="1"/>
  <c r="X4097" i="1"/>
  <c r="W4097" i="1"/>
  <c r="S4097" i="1"/>
  <c r="X4096" i="1"/>
  <c r="W4096" i="1"/>
  <c r="S4096" i="1"/>
  <c r="X4095" i="1"/>
  <c r="W4095" i="1"/>
  <c r="S4095" i="1"/>
  <c r="X4094" i="1"/>
  <c r="W4094" i="1"/>
  <c r="S4094" i="1"/>
  <c r="X4093" i="1"/>
  <c r="W4093" i="1"/>
  <c r="S4093" i="1"/>
  <c r="X4092" i="1"/>
  <c r="W4092" i="1"/>
  <c r="S4092" i="1"/>
  <c r="X4091" i="1"/>
  <c r="W4091" i="1"/>
  <c r="S4091" i="1"/>
  <c r="X4090" i="1"/>
  <c r="W4090" i="1"/>
  <c r="S4090" i="1"/>
  <c r="X4089" i="1"/>
  <c r="W4089" i="1"/>
  <c r="S4089" i="1"/>
  <c r="X4088" i="1"/>
  <c r="W4088" i="1"/>
  <c r="S4088" i="1"/>
  <c r="X4087" i="1"/>
  <c r="W4087" i="1"/>
  <c r="S4087" i="1"/>
  <c r="X4086" i="1"/>
  <c r="W4086" i="1"/>
  <c r="S4086" i="1"/>
  <c r="X4085" i="1"/>
  <c r="W4085" i="1"/>
  <c r="S4085" i="1"/>
  <c r="X4084" i="1"/>
  <c r="W4084" i="1"/>
  <c r="S4084" i="1"/>
  <c r="X4083" i="1"/>
  <c r="W4083" i="1"/>
  <c r="S4083" i="1"/>
  <c r="X4082" i="1"/>
  <c r="W4082" i="1"/>
  <c r="S4082" i="1"/>
  <c r="X4081" i="1"/>
  <c r="W4081" i="1"/>
  <c r="S4081" i="1"/>
  <c r="X4080" i="1"/>
  <c r="W4080" i="1"/>
  <c r="S4080" i="1"/>
  <c r="X4079" i="1"/>
  <c r="W4079" i="1"/>
  <c r="S4079" i="1"/>
  <c r="X4078" i="1"/>
  <c r="W4078" i="1"/>
  <c r="S4078" i="1"/>
  <c r="X4077" i="1"/>
  <c r="W4077" i="1"/>
  <c r="S4077" i="1"/>
  <c r="X4076" i="1"/>
  <c r="W4076" i="1"/>
  <c r="S4076" i="1"/>
  <c r="X4075" i="1"/>
  <c r="W4075" i="1"/>
  <c r="S4075" i="1"/>
  <c r="X4074" i="1"/>
  <c r="W4074" i="1"/>
  <c r="S4074" i="1"/>
  <c r="X4073" i="1"/>
  <c r="W4073" i="1"/>
  <c r="S4073" i="1"/>
  <c r="X4072" i="1"/>
  <c r="W4072" i="1"/>
  <c r="S4072" i="1"/>
  <c r="X4071" i="1"/>
  <c r="W4071" i="1"/>
  <c r="S4071" i="1"/>
  <c r="X4070" i="1"/>
  <c r="W4070" i="1"/>
  <c r="S4070" i="1"/>
  <c r="X4069" i="1"/>
  <c r="W4069" i="1"/>
  <c r="S4069" i="1"/>
  <c r="X4068" i="1"/>
  <c r="W4068" i="1"/>
  <c r="S4068" i="1"/>
  <c r="X4067" i="1"/>
  <c r="W4067" i="1"/>
  <c r="S4067" i="1"/>
  <c r="X4066" i="1"/>
  <c r="W4066" i="1"/>
  <c r="S4066" i="1"/>
  <c r="X4065" i="1"/>
  <c r="W4065" i="1"/>
  <c r="S4065" i="1"/>
  <c r="X4064" i="1"/>
  <c r="W4064" i="1"/>
  <c r="S4064" i="1"/>
  <c r="X4063" i="1"/>
  <c r="W4063" i="1"/>
  <c r="S4063" i="1"/>
  <c r="X4062" i="1"/>
  <c r="W4062" i="1"/>
  <c r="S4062" i="1"/>
  <c r="X4061" i="1"/>
  <c r="W4061" i="1"/>
  <c r="S4061" i="1"/>
  <c r="X4060" i="1"/>
  <c r="W4060" i="1"/>
  <c r="S4060" i="1"/>
  <c r="X4059" i="1"/>
  <c r="W4059" i="1"/>
  <c r="S4059" i="1"/>
  <c r="X4058" i="1"/>
  <c r="W4058" i="1"/>
  <c r="S4058" i="1"/>
  <c r="X4057" i="1"/>
  <c r="W4057" i="1"/>
  <c r="S4057" i="1"/>
  <c r="X4056" i="1"/>
  <c r="W4056" i="1"/>
  <c r="S4056" i="1"/>
  <c r="X4055" i="1"/>
  <c r="W4055" i="1"/>
  <c r="S4055" i="1"/>
  <c r="X4054" i="1"/>
  <c r="W4054" i="1"/>
  <c r="S4054" i="1"/>
  <c r="X4053" i="1"/>
  <c r="W4053" i="1"/>
  <c r="S4053" i="1"/>
  <c r="X4052" i="1"/>
  <c r="W4052" i="1"/>
  <c r="S4052" i="1"/>
  <c r="X4051" i="1"/>
  <c r="W4051" i="1"/>
  <c r="S4051" i="1"/>
  <c r="X4050" i="1"/>
  <c r="W4050" i="1"/>
  <c r="S4050" i="1"/>
  <c r="X4049" i="1"/>
  <c r="W4049" i="1"/>
  <c r="S4049" i="1"/>
  <c r="X4048" i="1"/>
  <c r="W4048" i="1"/>
  <c r="S4048" i="1"/>
  <c r="X4047" i="1"/>
  <c r="W4047" i="1"/>
  <c r="S4047" i="1"/>
  <c r="X4046" i="1"/>
  <c r="W4046" i="1"/>
  <c r="S4046" i="1"/>
  <c r="X4045" i="1"/>
  <c r="W4045" i="1"/>
  <c r="S4045" i="1"/>
  <c r="X4044" i="1"/>
  <c r="W4044" i="1"/>
  <c r="S4044" i="1"/>
  <c r="X4043" i="1"/>
  <c r="W4043" i="1"/>
  <c r="S4043" i="1"/>
  <c r="X4042" i="1"/>
  <c r="W4042" i="1"/>
  <c r="S4042" i="1"/>
  <c r="X4041" i="1"/>
  <c r="W4041" i="1"/>
  <c r="S4041" i="1"/>
  <c r="X4040" i="1"/>
  <c r="W4040" i="1"/>
  <c r="S4040" i="1"/>
  <c r="X4039" i="1"/>
  <c r="W4039" i="1"/>
  <c r="S4039" i="1"/>
  <c r="X4038" i="1"/>
  <c r="W4038" i="1"/>
  <c r="S4038" i="1"/>
  <c r="X4037" i="1"/>
  <c r="W4037" i="1"/>
  <c r="S4037" i="1"/>
  <c r="X4036" i="1"/>
  <c r="W4036" i="1"/>
  <c r="S4036" i="1"/>
  <c r="X4035" i="1"/>
  <c r="W4035" i="1"/>
  <c r="S4035" i="1"/>
  <c r="X4034" i="1"/>
  <c r="W4034" i="1"/>
  <c r="S4034" i="1"/>
  <c r="X4033" i="1"/>
  <c r="W4033" i="1"/>
  <c r="S4033" i="1"/>
  <c r="X4032" i="1"/>
  <c r="W4032" i="1"/>
  <c r="S4032" i="1"/>
  <c r="X4031" i="1"/>
  <c r="W4031" i="1"/>
  <c r="S4031" i="1"/>
  <c r="X4030" i="1"/>
  <c r="W4030" i="1"/>
  <c r="S4030" i="1"/>
  <c r="X4029" i="1"/>
  <c r="W4029" i="1"/>
  <c r="S4029" i="1"/>
  <c r="X4028" i="1"/>
  <c r="W4028" i="1"/>
  <c r="S4028" i="1"/>
  <c r="X4027" i="1"/>
  <c r="W4027" i="1"/>
  <c r="S4027" i="1"/>
  <c r="X4026" i="1"/>
  <c r="W4026" i="1"/>
  <c r="S4026" i="1"/>
  <c r="X4025" i="1"/>
  <c r="W4025" i="1"/>
  <c r="S4025" i="1"/>
  <c r="X4024" i="1"/>
  <c r="W4024" i="1"/>
  <c r="S4024" i="1"/>
  <c r="X4023" i="1"/>
  <c r="W4023" i="1"/>
  <c r="S4023" i="1"/>
  <c r="X4022" i="1"/>
  <c r="W4022" i="1"/>
  <c r="S4022" i="1"/>
  <c r="X4021" i="1"/>
  <c r="W4021" i="1"/>
  <c r="S4021" i="1"/>
  <c r="X4020" i="1"/>
  <c r="W4020" i="1"/>
  <c r="S4020" i="1"/>
  <c r="X4019" i="1"/>
  <c r="W4019" i="1"/>
  <c r="S4019" i="1"/>
  <c r="X4018" i="1"/>
  <c r="W4018" i="1"/>
  <c r="S4018" i="1"/>
  <c r="X4017" i="1"/>
  <c r="W4017" i="1"/>
  <c r="S4017" i="1"/>
  <c r="X4016" i="1"/>
  <c r="W4016" i="1"/>
  <c r="S4016" i="1"/>
  <c r="X4015" i="1"/>
  <c r="W4015" i="1"/>
  <c r="S4015" i="1"/>
  <c r="X4014" i="1"/>
  <c r="W4014" i="1"/>
  <c r="S4014" i="1"/>
  <c r="X4013" i="1"/>
  <c r="W4013" i="1"/>
  <c r="S4013" i="1"/>
  <c r="X4012" i="1"/>
  <c r="W4012" i="1"/>
  <c r="S4012" i="1"/>
  <c r="X4011" i="1"/>
  <c r="W4011" i="1"/>
  <c r="S4011" i="1"/>
  <c r="X4010" i="1"/>
  <c r="W4010" i="1"/>
  <c r="S4010" i="1"/>
  <c r="X4009" i="1"/>
  <c r="W4009" i="1"/>
  <c r="S4009" i="1"/>
  <c r="X4008" i="1"/>
  <c r="W4008" i="1"/>
  <c r="S4008" i="1"/>
  <c r="X4007" i="1"/>
  <c r="W4007" i="1"/>
  <c r="S4007" i="1"/>
  <c r="X4006" i="1"/>
  <c r="W4006" i="1"/>
  <c r="S4006" i="1"/>
  <c r="X4005" i="1"/>
  <c r="W4005" i="1"/>
  <c r="S4005" i="1"/>
  <c r="X4004" i="1"/>
  <c r="W4004" i="1"/>
  <c r="S4004" i="1"/>
  <c r="X4003" i="1"/>
  <c r="W4003" i="1"/>
  <c r="S4003" i="1"/>
  <c r="X4002" i="1"/>
  <c r="W4002" i="1"/>
  <c r="S4002" i="1"/>
  <c r="X4001" i="1"/>
  <c r="W4001" i="1"/>
  <c r="S4001" i="1"/>
  <c r="X4000" i="1"/>
  <c r="W4000" i="1"/>
  <c r="S4000" i="1"/>
  <c r="X3999" i="1"/>
  <c r="W3999" i="1"/>
  <c r="S3999" i="1"/>
  <c r="X3998" i="1"/>
  <c r="W3998" i="1"/>
  <c r="S3998" i="1"/>
  <c r="X3997" i="1"/>
  <c r="W3997" i="1"/>
  <c r="S3997" i="1"/>
  <c r="X3996" i="1"/>
  <c r="W3996" i="1"/>
  <c r="S3996" i="1"/>
  <c r="X3995" i="1"/>
  <c r="W3995" i="1"/>
  <c r="S3995" i="1"/>
  <c r="X3994" i="1"/>
  <c r="W3994" i="1"/>
  <c r="S3994" i="1"/>
  <c r="X3993" i="1"/>
  <c r="W3993" i="1"/>
  <c r="S3993" i="1"/>
  <c r="X3992" i="1"/>
  <c r="W3992" i="1"/>
  <c r="S3992" i="1"/>
  <c r="X3991" i="1"/>
  <c r="W3991" i="1"/>
  <c r="S3991" i="1"/>
  <c r="X3990" i="1"/>
  <c r="W3990" i="1"/>
  <c r="S3990" i="1"/>
  <c r="X3989" i="1"/>
  <c r="W3989" i="1"/>
  <c r="S3989" i="1"/>
  <c r="X3988" i="1"/>
  <c r="W3988" i="1"/>
  <c r="S3988" i="1"/>
  <c r="X3987" i="1"/>
  <c r="W3987" i="1"/>
  <c r="S3987" i="1"/>
  <c r="X3986" i="1"/>
  <c r="W3986" i="1"/>
  <c r="S3986" i="1"/>
  <c r="X3985" i="1"/>
  <c r="W3985" i="1"/>
  <c r="S3985" i="1"/>
  <c r="X3984" i="1"/>
  <c r="W3984" i="1"/>
  <c r="S3984" i="1"/>
  <c r="X3983" i="1"/>
  <c r="W3983" i="1"/>
  <c r="S3983" i="1"/>
  <c r="X3982" i="1"/>
  <c r="W3982" i="1"/>
  <c r="S3982" i="1"/>
  <c r="X3981" i="1"/>
  <c r="W3981" i="1"/>
  <c r="S3981" i="1"/>
  <c r="X3980" i="1"/>
  <c r="W3980" i="1"/>
  <c r="S3980" i="1"/>
  <c r="X3979" i="1"/>
  <c r="W3979" i="1"/>
  <c r="S3979" i="1"/>
  <c r="X3978" i="1"/>
  <c r="W3978" i="1"/>
  <c r="S3978" i="1"/>
  <c r="X3977" i="1"/>
  <c r="W3977" i="1"/>
  <c r="S3977" i="1"/>
  <c r="X3976" i="1"/>
  <c r="W3976" i="1"/>
  <c r="S3976" i="1"/>
  <c r="X3975" i="1"/>
  <c r="W3975" i="1"/>
  <c r="S3975" i="1"/>
  <c r="X3974" i="1"/>
  <c r="W3974" i="1"/>
  <c r="S3974" i="1"/>
  <c r="X3973" i="1"/>
  <c r="W3973" i="1"/>
  <c r="S3973" i="1"/>
  <c r="X3972" i="1"/>
  <c r="W3972" i="1"/>
  <c r="S3972" i="1"/>
  <c r="X3971" i="1"/>
  <c r="W3971" i="1"/>
  <c r="S3971" i="1"/>
  <c r="X3970" i="1"/>
  <c r="W3970" i="1"/>
  <c r="S3970" i="1"/>
  <c r="X3969" i="1"/>
  <c r="W3969" i="1"/>
  <c r="S3969" i="1"/>
  <c r="X3968" i="1"/>
  <c r="W3968" i="1"/>
  <c r="S3968" i="1"/>
  <c r="X3967" i="1"/>
  <c r="W3967" i="1"/>
  <c r="S3967" i="1"/>
  <c r="X3966" i="1"/>
  <c r="W3966" i="1"/>
  <c r="S3966" i="1"/>
  <c r="X3965" i="1"/>
  <c r="W3965" i="1"/>
  <c r="S3965" i="1"/>
  <c r="X3964" i="1"/>
  <c r="W3964" i="1"/>
  <c r="S3964" i="1"/>
  <c r="X3963" i="1"/>
  <c r="W3963" i="1"/>
  <c r="S3963" i="1"/>
  <c r="X3962" i="1"/>
  <c r="W3962" i="1"/>
  <c r="S3962" i="1"/>
  <c r="X3961" i="1"/>
  <c r="W3961" i="1"/>
  <c r="S3961" i="1"/>
  <c r="X3960" i="1"/>
  <c r="W3960" i="1"/>
  <c r="S3960" i="1"/>
  <c r="X3959" i="1"/>
  <c r="W3959" i="1"/>
  <c r="S3959" i="1"/>
  <c r="X3958" i="1"/>
  <c r="W3958" i="1"/>
  <c r="S3958" i="1"/>
  <c r="X3957" i="1"/>
  <c r="W3957" i="1"/>
  <c r="S3957" i="1"/>
  <c r="X3956" i="1"/>
  <c r="W3956" i="1"/>
  <c r="S3956" i="1"/>
  <c r="X3955" i="1"/>
  <c r="W3955" i="1"/>
  <c r="S3955" i="1"/>
  <c r="X3954" i="1"/>
  <c r="W3954" i="1"/>
  <c r="S3954" i="1"/>
  <c r="X3953" i="1"/>
  <c r="W3953" i="1"/>
  <c r="S3953" i="1"/>
  <c r="X3952" i="1"/>
  <c r="W3952" i="1"/>
  <c r="S3952" i="1"/>
  <c r="X3951" i="1"/>
  <c r="W3951" i="1"/>
  <c r="S3951" i="1"/>
  <c r="X3950" i="1"/>
  <c r="W3950" i="1"/>
  <c r="S3950" i="1"/>
  <c r="X3949" i="1"/>
  <c r="W3949" i="1"/>
  <c r="S3949" i="1"/>
  <c r="X3948" i="1"/>
  <c r="W3948" i="1"/>
  <c r="S3948" i="1"/>
  <c r="X3947" i="1"/>
  <c r="W3947" i="1"/>
  <c r="S3947" i="1"/>
  <c r="X3946" i="1"/>
  <c r="W3946" i="1"/>
  <c r="S3946" i="1"/>
  <c r="X3945" i="1"/>
  <c r="W3945" i="1"/>
  <c r="S3945" i="1"/>
  <c r="X3944" i="1"/>
  <c r="W3944" i="1"/>
  <c r="S3944" i="1"/>
  <c r="X3943" i="1"/>
  <c r="W3943" i="1"/>
  <c r="S3943" i="1"/>
  <c r="X3942" i="1"/>
  <c r="W3942" i="1"/>
  <c r="S3942" i="1"/>
  <c r="X3941" i="1"/>
  <c r="W3941" i="1"/>
  <c r="S3941" i="1"/>
  <c r="X3940" i="1"/>
  <c r="W3940" i="1"/>
  <c r="S3940" i="1"/>
  <c r="X3939" i="1"/>
  <c r="W3939" i="1"/>
  <c r="S3939" i="1"/>
  <c r="X3938" i="1"/>
  <c r="W3938" i="1"/>
  <c r="S3938" i="1"/>
  <c r="X3937" i="1"/>
  <c r="W3937" i="1"/>
  <c r="S3937" i="1"/>
  <c r="X3936" i="1"/>
  <c r="W3936" i="1"/>
  <c r="S3936" i="1"/>
  <c r="X3935" i="1"/>
  <c r="W3935" i="1"/>
  <c r="S3935" i="1"/>
  <c r="X3934" i="1"/>
  <c r="W3934" i="1"/>
  <c r="S3934" i="1"/>
  <c r="X3933" i="1"/>
  <c r="W3933" i="1"/>
  <c r="S3933" i="1"/>
  <c r="X3932" i="1"/>
  <c r="W3932" i="1"/>
  <c r="S3932" i="1"/>
  <c r="X3931" i="1"/>
  <c r="W3931" i="1"/>
  <c r="S3931" i="1"/>
  <c r="X3930" i="1"/>
  <c r="W3930" i="1"/>
  <c r="S3930" i="1"/>
  <c r="X3929" i="1"/>
  <c r="W3929" i="1"/>
  <c r="S3929" i="1"/>
  <c r="X3928" i="1"/>
  <c r="W3928" i="1"/>
  <c r="S3928" i="1"/>
  <c r="X3927" i="1"/>
  <c r="W3927" i="1"/>
  <c r="S3927" i="1"/>
  <c r="X3926" i="1"/>
  <c r="W3926" i="1"/>
  <c r="S3926" i="1"/>
  <c r="X3925" i="1"/>
  <c r="W3925" i="1"/>
  <c r="S3925" i="1"/>
  <c r="X3924" i="1"/>
  <c r="W3924" i="1"/>
  <c r="S3924" i="1"/>
  <c r="X3923" i="1"/>
  <c r="W3923" i="1"/>
  <c r="S3923" i="1"/>
  <c r="X3922" i="1"/>
  <c r="W3922" i="1"/>
  <c r="S3922" i="1"/>
  <c r="X3921" i="1"/>
  <c r="W3921" i="1"/>
  <c r="S3921" i="1"/>
  <c r="X3920" i="1"/>
  <c r="W3920" i="1"/>
  <c r="S3920" i="1"/>
  <c r="X3919" i="1"/>
  <c r="W3919" i="1"/>
  <c r="S3919" i="1"/>
  <c r="X3918" i="1"/>
  <c r="W3918" i="1"/>
  <c r="S3918" i="1"/>
  <c r="X3917" i="1"/>
  <c r="W3917" i="1"/>
  <c r="S3917" i="1"/>
  <c r="X3916" i="1"/>
  <c r="W3916" i="1"/>
  <c r="S3916" i="1"/>
  <c r="X3915" i="1"/>
  <c r="W3915" i="1"/>
  <c r="S3915" i="1"/>
  <c r="X3914" i="1"/>
  <c r="W3914" i="1"/>
  <c r="S3914" i="1"/>
  <c r="X3913" i="1"/>
  <c r="W3913" i="1"/>
  <c r="S3913" i="1"/>
  <c r="X3912" i="1"/>
  <c r="W3912" i="1"/>
  <c r="S3912" i="1"/>
  <c r="X3911" i="1"/>
  <c r="W3911" i="1"/>
  <c r="S3911" i="1"/>
  <c r="X3910" i="1"/>
  <c r="W3910" i="1"/>
  <c r="S3910" i="1"/>
  <c r="X3909" i="1"/>
  <c r="W3909" i="1"/>
  <c r="S3909" i="1"/>
  <c r="X3908" i="1"/>
  <c r="W3908" i="1"/>
  <c r="S3908" i="1"/>
  <c r="X3907" i="1"/>
  <c r="W3907" i="1"/>
  <c r="S3907" i="1"/>
  <c r="X3906" i="1"/>
  <c r="W3906" i="1"/>
  <c r="S3906" i="1"/>
  <c r="X3905" i="1"/>
  <c r="W3905" i="1"/>
  <c r="S3905" i="1"/>
  <c r="X3904" i="1"/>
  <c r="W3904" i="1"/>
  <c r="S3904" i="1"/>
  <c r="X3903" i="1"/>
  <c r="W3903" i="1"/>
  <c r="S3903" i="1"/>
  <c r="X3902" i="1"/>
  <c r="W3902" i="1"/>
  <c r="S3902" i="1"/>
  <c r="X3901" i="1"/>
  <c r="W3901" i="1"/>
  <c r="S3901" i="1"/>
  <c r="X3900" i="1"/>
  <c r="W3900" i="1"/>
  <c r="S3900" i="1"/>
  <c r="X3899" i="1"/>
  <c r="W3899" i="1"/>
  <c r="S3899" i="1"/>
  <c r="X3898" i="1"/>
  <c r="W3898" i="1"/>
  <c r="S3898" i="1"/>
  <c r="X3897" i="1"/>
  <c r="W3897" i="1"/>
  <c r="S3897" i="1"/>
  <c r="X3896" i="1"/>
  <c r="W3896" i="1"/>
  <c r="S3896" i="1"/>
  <c r="X3895" i="1"/>
  <c r="W3895" i="1"/>
  <c r="S3895" i="1"/>
  <c r="X3894" i="1"/>
  <c r="W3894" i="1"/>
  <c r="S3894" i="1"/>
  <c r="X3893" i="1"/>
  <c r="W3893" i="1"/>
  <c r="S3893" i="1"/>
  <c r="X3892" i="1"/>
  <c r="W3892" i="1"/>
  <c r="S3892" i="1"/>
  <c r="X3891" i="1"/>
  <c r="W3891" i="1"/>
  <c r="S3891" i="1"/>
  <c r="X3890" i="1"/>
  <c r="W3890" i="1"/>
  <c r="S3890" i="1"/>
  <c r="X3889" i="1"/>
  <c r="W3889" i="1"/>
  <c r="S3889" i="1"/>
  <c r="X3888" i="1"/>
  <c r="W3888" i="1"/>
  <c r="S3888" i="1"/>
  <c r="X3887" i="1"/>
  <c r="W3887" i="1"/>
  <c r="S3887" i="1"/>
  <c r="X3886" i="1"/>
  <c r="W3886" i="1"/>
  <c r="S3886" i="1"/>
  <c r="X3885" i="1"/>
  <c r="W3885" i="1"/>
  <c r="S3885" i="1"/>
  <c r="X3884" i="1"/>
  <c r="W3884" i="1"/>
  <c r="S3884" i="1"/>
  <c r="X3883" i="1"/>
  <c r="W3883" i="1"/>
  <c r="S3883" i="1"/>
  <c r="X3882" i="1"/>
  <c r="W3882" i="1"/>
  <c r="S3882" i="1"/>
  <c r="X3881" i="1"/>
  <c r="W3881" i="1"/>
  <c r="S3881" i="1"/>
  <c r="X3880" i="1"/>
  <c r="W3880" i="1"/>
  <c r="S3880" i="1"/>
  <c r="X3879" i="1"/>
  <c r="W3879" i="1"/>
  <c r="S3879" i="1"/>
  <c r="X3878" i="1"/>
  <c r="W3878" i="1"/>
  <c r="S3878" i="1"/>
  <c r="X3877" i="1"/>
  <c r="W3877" i="1"/>
  <c r="S3877" i="1"/>
  <c r="X3876" i="1"/>
  <c r="W3876" i="1"/>
  <c r="S3876" i="1"/>
  <c r="X3875" i="1"/>
  <c r="W3875" i="1"/>
  <c r="S3875" i="1"/>
  <c r="X3874" i="1"/>
  <c r="W3874" i="1"/>
  <c r="S3874" i="1"/>
  <c r="X3873" i="1"/>
  <c r="W3873" i="1"/>
  <c r="S3873" i="1"/>
  <c r="X3872" i="1"/>
  <c r="W3872" i="1"/>
  <c r="S3872" i="1"/>
  <c r="X3871" i="1"/>
  <c r="W3871" i="1"/>
  <c r="S3871" i="1"/>
  <c r="X3870" i="1"/>
  <c r="W3870" i="1"/>
  <c r="S3870" i="1"/>
  <c r="X3869" i="1"/>
  <c r="W3869" i="1"/>
  <c r="S3869" i="1"/>
  <c r="X3868" i="1"/>
  <c r="W3868" i="1"/>
  <c r="S3868" i="1"/>
  <c r="X3867" i="1"/>
  <c r="W3867" i="1"/>
  <c r="S3867" i="1"/>
  <c r="X3866" i="1"/>
  <c r="W3866" i="1"/>
  <c r="S3866" i="1"/>
  <c r="X3865" i="1"/>
  <c r="W3865" i="1"/>
  <c r="S3865" i="1"/>
  <c r="X3864" i="1"/>
  <c r="W3864" i="1"/>
  <c r="S3864" i="1"/>
  <c r="X3863" i="1"/>
  <c r="W3863" i="1"/>
  <c r="S3863" i="1"/>
  <c r="X3862" i="1"/>
  <c r="W3862" i="1"/>
  <c r="S3862" i="1"/>
  <c r="X3861" i="1"/>
  <c r="W3861" i="1"/>
  <c r="S3861" i="1"/>
  <c r="X3860" i="1"/>
  <c r="W3860" i="1"/>
  <c r="S3860" i="1"/>
  <c r="X3859" i="1"/>
  <c r="W3859" i="1"/>
  <c r="S3859" i="1"/>
  <c r="X3858" i="1"/>
  <c r="W3858" i="1"/>
  <c r="S3858" i="1"/>
  <c r="X3857" i="1"/>
  <c r="W3857" i="1"/>
  <c r="S3857" i="1"/>
  <c r="X3856" i="1"/>
  <c r="W3856" i="1"/>
  <c r="S3856" i="1"/>
  <c r="X3855" i="1"/>
  <c r="W3855" i="1"/>
  <c r="S3855" i="1"/>
  <c r="X3854" i="1"/>
  <c r="W3854" i="1"/>
  <c r="S3854" i="1"/>
  <c r="X3853" i="1"/>
  <c r="W3853" i="1"/>
  <c r="S3853" i="1"/>
  <c r="X3852" i="1"/>
  <c r="W3852" i="1"/>
  <c r="S3852" i="1"/>
  <c r="X3851" i="1"/>
  <c r="W3851" i="1"/>
  <c r="S3851" i="1"/>
  <c r="X3850" i="1"/>
  <c r="W3850" i="1"/>
  <c r="S3850" i="1"/>
  <c r="X3849" i="1"/>
  <c r="W3849" i="1"/>
  <c r="S3849" i="1"/>
  <c r="X3848" i="1"/>
  <c r="W3848" i="1"/>
  <c r="S3848" i="1"/>
  <c r="X3847" i="1"/>
  <c r="W3847" i="1"/>
  <c r="S3847" i="1"/>
  <c r="X3846" i="1"/>
  <c r="W3846" i="1"/>
  <c r="S3846" i="1"/>
  <c r="X3845" i="1"/>
  <c r="W3845" i="1"/>
  <c r="S3845" i="1"/>
  <c r="X3844" i="1"/>
  <c r="W3844" i="1"/>
  <c r="S3844" i="1"/>
  <c r="X3843" i="1"/>
  <c r="W3843" i="1"/>
  <c r="S3843" i="1"/>
  <c r="X3842" i="1"/>
  <c r="W3842" i="1"/>
  <c r="S3842" i="1"/>
  <c r="X3841" i="1"/>
  <c r="W3841" i="1"/>
  <c r="S3841" i="1"/>
  <c r="X3840" i="1"/>
  <c r="W3840" i="1"/>
  <c r="S3840" i="1"/>
  <c r="X3839" i="1"/>
  <c r="W3839" i="1"/>
  <c r="S3839" i="1"/>
  <c r="X3838" i="1"/>
  <c r="W3838" i="1"/>
  <c r="S3838" i="1"/>
  <c r="X3837" i="1"/>
  <c r="W3837" i="1"/>
  <c r="S3837" i="1"/>
  <c r="X3836" i="1"/>
  <c r="W3836" i="1"/>
  <c r="S3836" i="1"/>
  <c r="X3835" i="1"/>
  <c r="W3835" i="1"/>
  <c r="S3835" i="1"/>
  <c r="X3834" i="1"/>
  <c r="W3834" i="1"/>
  <c r="S3834" i="1"/>
  <c r="X3833" i="1"/>
  <c r="W3833" i="1"/>
  <c r="S3833" i="1"/>
  <c r="X3832" i="1"/>
  <c r="W3832" i="1"/>
  <c r="S3832" i="1"/>
  <c r="X3831" i="1"/>
  <c r="W3831" i="1"/>
  <c r="S3831" i="1"/>
  <c r="X3830" i="1"/>
  <c r="W3830" i="1"/>
  <c r="S3830" i="1"/>
  <c r="X3829" i="1"/>
  <c r="W3829" i="1"/>
  <c r="S3829" i="1"/>
  <c r="X3828" i="1"/>
  <c r="W3828" i="1"/>
  <c r="S3828" i="1"/>
  <c r="X3827" i="1"/>
  <c r="W3827" i="1"/>
  <c r="S3827" i="1"/>
  <c r="X3826" i="1"/>
  <c r="W3826" i="1"/>
  <c r="S3826" i="1"/>
  <c r="X3825" i="1"/>
  <c r="W3825" i="1"/>
  <c r="S3825" i="1"/>
  <c r="X3824" i="1"/>
  <c r="W3824" i="1"/>
  <c r="S3824" i="1"/>
  <c r="X3823" i="1"/>
  <c r="W3823" i="1"/>
  <c r="S3823" i="1"/>
  <c r="X3822" i="1"/>
  <c r="W3822" i="1"/>
  <c r="S3822" i="1"/>
  <c r="X3821" i="1"/>
  <c r="W3821" i="1"/>
  <c r="S3821" i="1"/>
  <c r="X3820" i="1"/>
  <c r="W3820" i="1"/>
  <c r="S3820" i="1"/>
  <c r="X3819" i="1"/>
  <c r="W3819" i="1"/>
  <c r="S3819" i="1"/>
  <c r="X3818" i="1"/>
  <c r="W3818" i="1"/>
  <c r="S3818" i="1"/>
  <c r="X3817" i="1"/>
  <c r="W3817" i="1"/>
  <c r="S3817" i="1"/>
  <c r="X3816" i="1"/>
  <c r="W3816" i="1"/>
  <c r="S3816" i="1"/>
  <c r="X3815" i="1"/>
  <c r="W3815" i="1"/>
  <c r="S3815" i="1"/>
  <c r="X3814" i="1"/>
  <c r="W3814" i="1"/>
  <c r="S3814" i="1"/>
  <c r="X3813" i="1"/>
  <c r="W3813" i="1"/>
  <c r="S3813" i="1"/>
  <c r="X3812" i="1"/>
  <c r="W3812" i="1"/>
  <c r="S3812" i="1"/>
  <c r="X3811" i="1"/>
  <c r="W3811" i="1"/>
  <c r="S3811" i="1"/>
  <c r="X3810" i="1"/>
  <c r="W3810" i="1"/>
  <c r="S3810" i="1"/>
  <c r="X3809" i="1"/>
  <c r="W3809" i="1"/>
  <c r="S3809" i="1"/>
  <c r="X3808" i="1"/>
  <c r="W3808" i="1"/>
  <c r="S3808" i="1"/>
  <c r="X3807" i="1"/>
  <c r="W3807" i="1"/>
  <c r="S3807" i="1"/>
  <c r="X3806" i="1"/>
  <c r="W3806" i="1"/>
  <c r="S3806" i="1"/>
  <c r="X3805" i="1"/>
  <c r="W3805" i="1"/>
  <c r="S3805" i="1"/>
  <c r="X3804" i="1"/>
  <c r="W3804" i="1"/>
  <c r="S3804" i="1"/>
  <c r="X3803" i="1"/>
  <c r="W3803" i="1"/>
  <c r="S3803" i="1"/>
  <c r="X3802" i="1"/>
  <c r="W3802" i="1"/>
  <c r="S3802" i="1"/>
  <c r="X3801" i="1"/>
  <c r="W3801" i="1"/>
  <c r="S3801" i="1"/>
  <c r="X3800" i="1"/>
  <c r="W3800" i="1"/>
  <c r="S3800" i="1"/>
  <c r="X3799" i="1"/>
  <c r="W3799" i="1"/>
  <c r="S3799" i="1"/>
  <c r="X3798" i="1"/>
  <c r="W3798" i="1"/>
  <c r="S3798" i="1"/>
  <c r="X3797" i="1"/>
  <c r="W3797" i="1"/>
  <c r="S3797" i="1"/>
  <c r="X3796" i="1"/>
  <c r="W3796" i="1"/>
  <c r="S3796" i="1"/>
  <c r="X3795" i="1"/>
  <c r="W3795" i="1"/>
  <c r="S3795" i="1"/>
  <c r="X3794" i="1"/>
  <c r="W3794" i="1"/>
  <c r="S3794" i="1"/>
  <c r="X3793" i="1"/>
  <c r="W3793" i="1"/>
  <c r="S3793" i="1"/>
  <c r="X3792" i="1"/>
  <c r="W3792" i="1"/>
  <c r="S3792" i="1"/>
  <c r="X3791" i="1"/>
  <c r="W3791" i="1"/>
  <c r="S3791" i="1"/>
  <c r="X3790" i="1"/>
  <c r="W3790" i="1"/>
  <c r="S3790" i="1"/>
  <c r="X3789" i="1"/>
  <c r="W3789" i="1"/>
  <c r="S3789" i="1"/>
  <c r="X3788" i="1"/>
  <c r="W3788" i="1"/>
  <c r="S3788" i="1"/>
  <c r="X3787" i="1"/>
  <c r="W3787" i="1"/>
  <c r="S3787" i="1"/>
  <c r="X3786" i="1"/>
  <c r="W3786" i="1"/>
  <c r="S3786" i="1"/>
  <c r="X3785" i="1"/>
  <c r="W3785" i="1"/>
  <c r="S3785" i="1"/>
  <c r="X3784" i="1"/>
  <c r="W3784" i="1"/>
  <c r="S3784" i="1"/>
  <c r="X3783" i="1"/>
  <c r="W3783" i="1"/>
  <c r="S3783" i="1"/>
  <c r="X3782" i="1"/>
  <c r="W3782" i="1"/>
  <c r="S3782" i="1"/>
  <c r="X3781" i="1"/>
  <c r="W3781" i="1"/>
  <c r="S3781" i="1"/>
  <c r="X3780" i="1"/>
  <c r="W3780" i="1"/>
  <c r="S3780" i="1"/>
  <c r="X3779" i="1"/>
  <c r="W3779" i="1"/>
  <c r="S3779" i="1"/>
  <c r="X3778" i="1"/>
  <c r="W3778" i="1"/>
  <c r="S3778" i="1"/>
  <c r="X3777" i="1"/>
  <c r="W3777" i="1"/>
  <c r="S3777" i="1"/>
  <c r="X3776" i="1"/>
  <c r="W3776" i="1"/>
  <c r="S3776" i="1"/>
  <c r="X3775" i="1"/>
  <c r="W3775" i="1"/>
  <c r="S3775" i="1"/>
  <c r="X3774" i="1"/>
  <c r="W3774" i="1"/>
  <c r="S3774" i="1"/>
  <c r="X3773" i="1"/>
  <c r="W3773" i="1"/>
  <c r="S3773" i="1"/>
  <c r="X3772" i="1"/>
  <c r="W3772" i="1"/>
  <c r="S3772" i="1"/>
  <c r="X3771" i="1"/>
  <c r="W3771" i="1"/>
  <c r="S3771" i="1"/>
  <c r="X3770" i="1"/>
  <c r="W3770" i="1"/>
  <c r="S3770" i="1"/>
  <c r="X3769" i="1"/>
  <c r="W3769" i="1"/>
  <c r="S3769" i="1"/>
  <c r="X3768" i="1"/>
  <c r="W3768" i="1"/>
  <c r="S3768" i="1"/>
  <c r="X3767" i="1"/>
  <c r="W3767" i="1"/>
  <c r="S3767" i="1"/>
  <c r="X3766" i="1"/>
  <c r="W3766" i="1"/>
  <c r="S3766" i="1"/>
  <c r="X3765" i="1"/>
  <c r="W3765" i="1"/>
  <c r="S3765" i="1"/>
  <c r="X3764" i="1"/>
  <c r="W3764" i="1"/>
  <c r="S3764" i="1"/>
  <c r="X3763" i="1"/>
  <c r="W3763" i="1"/>
  <c r="S3763" i="1"/>
  <c r="X3762" i="1"/>
  <c r="W3762" i="1"/>
  <c r="S3762" i="1"/>
  <c r="X3761" i="1"/>
  <c r="W3761" i="1"/>
  <c r="S3761" i="1"/>
  <c r="X3760" i="1"/>
  <c r="W3760" i="1"/>
  <c r="S3760" i="1"/>
  <c r="X3759" i="1"/>
  <c r="W3759" i="1"/>
  <c r="S3759" i="1"/>
  <c r="X3758" i="1"/>
  <c r="W3758" i="1"/>
  <c r="S3758" i="1"/>
  <c r="X3757" i="1"/>
  <c r="W3757" i="1"/>
  <c r="S3757" i="1"/>
  <c r="X3756" i="1"/>
  <c r="W3756" i="1"/>
  <c r="S3756" i="1"/>
  <c r="X3755" i="1"/>
  <c r="W3755" i="1"/>
  <c r="S3755" i="1"/>
  <c r="X3754" i="1"/>
  <c r="W3754" i="1"/>
  <c r="S3754" i="1"/>
  <c r="X3753" i="1"/>
  <c r="W3753" i="1"/>
  <c r="S3753" i="1"/>
  <c r="X3752" i="1"/>
  <c r="W3752" i="1"/>
  <c r="S3752" i="1"/>
  <c r="X3751" i="1"/>
  <c r="W3751" i="1"/>
  <c r="S3751" i="1"/>
  <c r="X3750" i="1"/>
  <c r="W3750" i="1"/>
  <c r="S3750" i="1"/>
  <c r="X3749" i="1"/>
  <c r="W3749" i="1"/>
  <c r="S3749" i="1"/>
  <c r="X3748" i="1"/>
  <c r="W3748" i="1"/>
  <c r="S3748" i="1"/>
  <c r="X3747" i="1"/>
  <c r="W3747" i="1"/>
  <c r="S3747" i="1"/>
  <c r="X3746" i="1"/>
  <c r="W3746" i="1"/>
  <c r="S3746" i="1"/>
  <c r="X3745" i="1"/>
  <c r="W3745" i="1"/>
  <c r="S3745" i="1"/>
  <c r="X3744" i="1"/>
  <c r="W3744" i="1"/>
  <c r="S3744" i="1"/>
  <c r="X3743" i="1"/>
  <c r="W3743" i="1"/>
  <c r="S3743" i="1"/>
  <c r="X3742" i="1"/>
  <c r="W3742" i="1"/>
  <c r="S3742" i="1"/>
  <c r="X3741" i="1"/>
  <c r="W3741" i="1"/>
  <c r="S3741" i="1"/>
  <c r="X3740" i="1"/>
  <c r="W3740" i="1"/>
  <c r="S3740" i="1"/>
  <c r="X3739" i="1"/>
  <c r="W3739" i="1"/>
  <c r="S3739" i="1"/>
  <c r="X3738" i="1"/>
  <c r="W3738" i="1"/>
  <c r="S3738" i="1"/>
  <c r="X3737" i="1"/>
  <c r="W3737" i="1"/>
  <c r="S3737" i="1"/>
  <c r="X3736" i="1"/>
  <c r="W3736" i="1"/>
  <c r="S3736" i="1"/>
  <c r="X3735" i="1"/>
  <c r="W3735" i="1"/>
  <c r="S3735" i="1"/>
  <c r="X3734" i="1"/>
  <c r="W3734" i="1"/>
  <c r="S3734" i="1"/>
  <c r="X3733" i="1"/>
  <c r="W3733" i="1"/>
  <c r="S3733" i="1"/>
  <c r="X3732" i="1"/>
  <c r="W3732" i="1"/>
  <c r="S3732" i="1"/>
  <c r="X3731" i="1"/>
  <c r="W3731" i="1"/>
  <c r="S3731" i="1"/>
  <c r="X3730" i="1"/>
  <c r="W3730" i="1"/>
  <c r="S3730" i="1"/>
  <c r="X3729" i="1"/>
  <c r="W3729" i="1"/>
  <c r="S3729" i="1"/>
  <c r="X3728" i="1"/>
  <c r="W3728" i="1"/>
  <c r="S3728" i="1"/>
  <c r="X3727" i="1"/>
  <c r="W3727" i="1"/>
  <c r="S3727" i="1"/>
  <c r="X3726" i="1"/>
  <c r="W3726" i="1"/>
  <c r="S3726" i="1"/>
  <c r="X3725" i="1"/>
  <c r="W3725" i="1"/>
  <c r="S3725" i="1"/>
  <c r="X3724" i="1"/>
  <c r="W3724" i="1"/>
  <c r="S3724" i="1"/>
  <c r="X3723" i="1"/>
  <c r="W3723" i="1"/>
  <c r="S3723" i="1"/>
  <c r="X3722" i="1"/>
  <c r="W3722" i="1"/>
  <c r="S3722" i="1"/>
  <c r="X3721" i="1"/>
  <c r="W3721" i="1"/>
  <c r="S3721" i="1"/>
  <c r="X3720" i="1"/>
  <c r="W3720" i="1"/>
  <c r="S3720" i="1"/>
  <c r="X3719" i="1"/>
  <c r="W3719" i="1"/>
  <c r="S3719" i="1"/>
  <c r="X3718" i="1"/>
  <c r="W3718" i="1"/>
  <c r="S3718" i="1"/>
  <c r="X3717" i="1"/>
  <c r="W3717" i="1"/>
  <c r="S3717" i="1"/>
  <c r="X3716" i="1"/>
  <c r="W3716" i="1"/>
  <c r="S3716" i="1"/>
  <c r="X3715" i="1"/>
  <c r="W3715" i="1"/>
  <c r="S3715" i="1"/>
  <c r="X3714" i="1"/>
  <c r="W3714" i="1"/>
  <c r="S3714" i="1"/>
  <c r="X3713" i="1"/>
  <c r="W3713" i="1"/>
  <c r="S3713" i="1"/>
  <c r="X3712" i="1"/>
  <c r="W3712" i="1"/>
  <c r="S3712" i="1"/>
  <c r="X3711" i="1"/>
  <c r="W3711" i="1"/>
  <c r="S3711" i="1"/>
  <c r="X3710" i="1"/>
  <c r="W3710" i="1"/>
  <c r="S3710" i="1"/>
  <c r="X3709" i="1"/>
  <c r="W3709" i="1"/>
  <c r="S3709" i="1"/>
  <c r="X3708" i="1"/>
  <c r="W3708" i="1"/>
  <c r="S3708" i="1"/>
  <c r="X3707" i="1"/>
  <c r="W3707" i="1"/>
  <c r="S3707" i="1"/>
  <c r="X3706" i="1"/>
  <c r="W3706" i="1"/>
  <c r="S3706" i="1"/>
  <c r="X3705" i="1"/>
  <c r="W3705" i="1"/>
  <c r="S3705" i="1"/>
  <c r="X3704" i="1"/>
  <c r="W3704" i="1"/>
  <c r="S3704" i="1"/>
  <c r="X3703" i="1"/>
  <c r="W3703" i="1"/>
  <c r="S3703" i="1"/>
  <c r="X3702" i="1"/>
  <c r="W3702" i="1"/>
  <c r="S3702" i="1"/>
  <c r="X3701" i="1"/>
  <c r="W3701" i="1"/>
  <c r="S3701" i="1"/>
  <c r="X3700" i="1"/>
  <c r="W3700" i="1"/>
  <c r="S3700" i="1"/>
  <c r="X3699" i="1"/>
  <c r="W3699" i="1"/>
  <c r="S3699" i="1"/>
  <c r="X3698" i="1"/>
  <c r="W3698" i="1"/>
  <c r="S3698" i="1"/>
  <c r="X3697" i="1"/>
  <c r="W3697" i="1"/>
  <c r="S3697" i="1"/>
  <c r="X3696" i="1"/>
  <c r="W3696" i="1"/>
  <c r="S3696" i="1"/>
  <c r="X3695" i="1"/>
  <c r="W3695" i="1"/>
  <c r="S3695" i="1"/>
  <c r="X3694" i="1"/>
  <c r="W3694" i="1"/>
  <c r="S3694" i="1"/>
  <c r="X3693" i="1"/>
  <c r="W3693" i="1"/>
  <c r="S3693" i="1"/>
  <c r="X3692" i="1"/>
  <c r="W3692" i="1"/>
  <c r="S3692" i="1"/>
  <c r="X3691" i="1"/>
  <c r="W3691" i="1"/>
  <c r="S3691" i="1"/>
  <c r="X3690" i="1"/>
  <c r="W3690" i="1"/>
  <c r="S3690" i="1"/>
  <c r="X3689" i="1"/>
  <c r="W3689" i="1"/>
  <c r="S3689" i="1"/>
  <c r="X3688" i="1"/>
  <c r="W3688" i="1"/>
  <c r="S3688" i="1"/>
  <c r="X3687" i="1"/>
  <c r="W3687" i="1"/>
  <c r="S3687" i="1"/>
  <c r="X3686" i="1"/>
  <c r="W3686" i="1"/>
  <c r="S3686" i="1"/>
  <c r="X3685" i="1"/>
  <c r="W3685" i="1"/>
  <c r="S3685" i="1"/>
  <c r="X3684" i="1"/>
  <c r="W3684" i="1"/>
  <c r="S3684" i="1"/>
  <c r="X3683" i="1"/>
  <c r="W3683" i="1"/>
  <c r="S3683" i="1"/>
  <c r="X3682" i="1"/>
  <c r="W3682" i="1"/>
  <c r="S3682" i="1"/>
  <c r="X3681" i="1"/>
  <c r="W3681" i="1"/>
  <c r="S3681" i="1"/>
  <c r="X3680" i="1"/>
  <c r="W3680" i="1"/>
  <c r="S3680" i="1"/>
  <c r="X3679" i="1"/>
  <c r="W3679" i="1"/>
  <c r="S3679" i="1"/>
  <c r="X3678" i="1"/>
  <c r="W3678" i="1"/>
  <c r="S3678" i="1"/>
  <c r="X3677" i="1"/>
  <c r="W3677" i="1"/>
  <c r="S3677" i="1"/>
  <c r="X3676" i="1"/>
  <c r="W3676" i="1"/>
  <c r="S3676" i="1"/>
  <c r="X3675" i="1"/>
  <c r="W3675" i="1"/>
  <c r="S3675" i="1"/>
  <c r="X3674" i="1"/>
  <c r="W3674" i="1"/>
  <c r="S3674" i="1"/>
  <c r="X3673" i="1"/>
  <c r="W3673" i="1"/>
  <c r="S3673" i="1"/>
  <c r="X3672" i="1"/>
  <c r="W3672" i="1"/>
  <c r="S3672" i="1"/>
  <c r="X3671" i="1"/>
  <c r="W3671" i="1"/>
  <c r="S3671" i="1"/>
  <c r="X3670" i="1"/>
  <c r="W3670" i="1"/>
  <c r="S3670" i="1"/>
  <c r="X3669" i="1"/>
  <c r="W3669" i="1"/>
  <c r="S3669" i="1"/>
  <c r="X3668" i="1"/>
  <c r="W3668" i="1"/>
  <c r="S3668" i="1"/>
  <c r="X3667" i="1"/>
  <c r="W3667" i="1"/>
  <c r="S3667" i="1"/>
  <c r="X3666" i="1"/>
  <c r="W3666" i="1"/>
  <c r="S3666" i="1"/>
  <c r="X3665" i="1"/>
  <c r="W3665" i="1"/>
  <c r="S3665" i="1"/>
  <c r="X3664" i="1"/>
  <c r="W3664" i="1"/>
  <c r="S3664" i="1"/>
  <c r="X3663" i="1"/>
  <c r="W3663" i="1"/>
  <c r="S3663" i="1"/>
  <c r="X3662" i="1"/>
  <c r="W3662" i="1"/>
  <c r="S3662" i="1"/>
  <c r="X3661" i="1"/>
  <c r="W3661" i="1"/>
  <c r="S3661" i="1"/>
  <c r="X3660" i="1"/>
  <c r="W3660" i="1"/>
  <c r="S3660" i="1"/>
  <c r="X3659" i="1"/>
  <c r="W3659" i="1"/>
  <c r="S3659" i="1"/>
  <c r="X3658" i="1"/>
  <c r="W3658" i="1"/>
  <c r="S3658" i="1"/>
  <c r="X3657" i="1"/>
  <c r="W3657" i="1"/>
  <c r="S3657" i="1"/>
  <c r="X3656" i="1"/>
  <c r="W3656" i="1"/>
  <c r="S3656" i="1"/>
  <c r="X3655" i="1"/>
  <c r="W3655" i="1"/>
  <c r="S3655" i="1"/>
  <c r="X3654" i="1"/>
  <c r="W3654" i="1"/>
  <c r="S3654" i="1"/>
  <c r="X3653" i="1"/>
  <c r="W3653" i="1"/>
  <c r="S3653" i="1"/>
  <c r="X3652" i="1"/>
  <c r="W3652" i="1"/>
  <c r="S3652" i="1"/>
  <c r="X3651" i="1"/>
  <c r="W3651" i="1"/>
  <c r="S3651" i="1"/>
  <c r="X3650" i="1"/>
  <c r="W3650" i="1"/>
  <c r="S3650" i="1"/>
  <c r="X3649" i="1"/>
  <c r="W3649" i="1"/>
  <c r="S3649" i="1"/>
  <c r="X3648" i="1"/>
  <c r="W3648" i="1"/>
  <c r="S3648" i="1"/>
  <c r="X3647" i="1"/>
  <c r="W3647" i="1"/>
  <c r="S3647" i="1"/>
  <c r="X3646" i="1"/>
  <c r="W3646" i="1"/>
  <c r="S3646" i="1"/>
  <c r="X3645" i="1"/>
  <c r="W3645" i="1"/>
  <c r="S3645" i="1"/>
  <c r="X3644" i="1"/>
  <c r="W3644" i="1"/>
  <c r="S3644" i="1"/>
  <c r="X3643" i="1"/>
  <c r="W3643" i="1"/>
  <c r="S3643" i="1"/>
  <c r="X3642" i="1"/>
  <c r="W3642" i="1"/>
  <c r="S3642" i="1"/>
  <c r="X3641" i="1"/>
  <c r="W3641" i="1"/>
  <c r="S3641" i="1"/>
  <c r="X3640" i="1"/>
  <c r="W3640" i="1"/>
  <c r="S3640" i="1"/>
  <c r="X3639" i="1"/>
  <c r="W3639" i="1"/>
  <c r="S3639" i="1"/>
  <c r="X3638" i="1"/>
  <c r="W3638" i="1"/>
  <c r="S3638" i="1"/>
  <c r="X3637" i="1"/>
  <c r="W3637" i="1"/>
  <c r="S3637" i="1"/>
  <c r="X3636" i="1"/>
  <c r="W3636" i="1"/>
  <c r="S3636" i="1"/>
  <c r="X3635" i="1"/>
  <c r="W3635" i="1"/>
  <c r="S3635" i="1"/>
  <c r="X3634" i="1"/>
  <c r="W3634" i="1"/>
  <c r="S3634" i="1"/>
  <c r="X3633" i="1"/>
  <c r="W3633" i="1"/>
  <c r="S3633" i="1"/>
  <c r="X3632" i="1"/>
  <c r="W3632" i="1"/>
  <c r="S3632" i="1"/>
  <c r="X3631" i="1"/>
  <c r="W3631" i="1"/>
  <c r="S3631" i="1"/>
  <c r="X3630" i="1"/>
  <c r="W3630" i="1"/>
  <c r="S3630" i="1"/>
  <c r="X3629" i="1"/>
  <c r="W3629" i="1"/>
  <c r="S3629" i="1"/>
  <c r="X3628" i="1"/>
  <c r="W3628" i="1"/>
  <c r="S3628" i="1"/>
  <c r="X3627" i="1"/>
  <c r="W3627" i="1"/>
  <c r="S3627" i="1"/>
  <c r="X3626" i="1"/>
  <c r="W3626" i="1"/>
  <c r="S3626" i="1"/>
  <c r="X3625" i="1"/>
  <c r="W3625" i="1"/>
  <c r="S3625" i="1"/>
  <c r="X3624" i="1"/>
  <c r="W3624" i="1"/>
  <c r="S3624" i="1"/>
  <c r="X3623" i="1"/>
  <c r="W3623" i="1"/>
  <c r="S3623" i="1"/>
  <c r="X3622" i="1"/>
  <c r="W3622" i="1"/>
  <c r="S3622" i="1"/>
  <c r="X3621" i="1"/>
  <c r="W3621" i="1"/>
  <c r="S3621" i="1"/>
  <c r="X3620" i="1"/>
  <c r="W3620" i="1"/>
  <c r="S3620" i="1"/>
  <c r="X3619" i="1"/>
  <c r="W3619" i="1"/>
  <c r="S3619" i="1"/>
  <c r="X3618" i="1"/>
  <c r="W3618" i="1"/>
  <c r="S3618" i="1"/>
  <c r="X3617" i="1"/>
  <c r="W3617" i="1"/>
  <c r="S3617" i="1"/>
  <c r="X3616" i="1"/>
  <c r="W3616" i="1"/>
  <c r="S3616" i="1"/>
  <c r="X3615" i="1"/>
  <c r="W3615" i="1"/>
  <c r="S3615" i="1"/>
  <c r="X3614" i="1"/>
  <c r="W3614" i="1"/>
  <c r="S3614" i="1"/>
  <c r="X3613" i="1"/>
  <c r="W3613" i="1"/>
  <c r="S3613" i="1"/>
  <c r="X3612" i="1"/>
  <c r="W3612" i="1"/>
  <c r="S3612" i="1"/>
  <c r="X3611" i="1"/>
  <c r="W3611" i="1"/>
  <c r="S3611" i="1"/>
  <c r="X3610" i="1"/>
  <c r="W3610" i="1"/>
  <c r="S3610" i="1"/>
  <c r="X3609" i="1"/>
  <c r="W3609" i="1"/>
  <c r="S3609" i="1"/>
  <c r="X3608" i="1"/>
  <c r="W3608" i="1"/>
  <c r="S3608" i="1"/>
  <c r="X3607" i="1"/>
  <c r="W3607" i="1"/>
  <c r="S3607" i="1"/>
  <c r="X3606" i="1"/>
  <c r="W3606" i="1"/>
  <c r="S3606" i="1"/>
  <c r="X3605" i="1"/>
  <c r="W3605" i="1"/>
  <c r="S3605" i="1"/>
  <c r="X3604" i="1"/>
  <c r="W3604" i="1"/>
  <c r="S3604" i="1"/>
  <c r="X3603" i="1"/>
  <c r="W3603" i="1"/>
  <c r="S3603" i="1"/>
  <c r="X3602" i="1"/>
  <c r="W3602" i="1"/>
  <c r="S3602" i="1"/>
  <c r="X3601" i="1"/>
  <c r="W3601" i="1"/>
  <c r="S3601" i="1"/>
  <c r="X3600" i="1"/>
  <c r="W3600" i="1"/>
  <c r="S3600" i="1"/>
  <c r="X3599" i="1"/>
  <c r="W3599" i="1"/>
  <c r="S3599" i="1"/>
  <c r="X3598" i="1"/>
  <c r="W3598" i="1"/>
  <c r="S3598" i="1"/>
  <c r="X3597" i="1"/>
  <c r="W3597" i="1"/>
  <c r="S3597" i="1"/>
  <c r="X3596" i="1"/>
  <c r="W3596" i="1"/>
  <c r="S3596" i="1"/>
  <c r="X3595" i="1"/>
  <c r="W3595" i="1"/>
  <c r="S3595" i="1"/>
  <c r="X3594" i="1"/>
  <c r="W3594" i="1"/>
  <c r="S3594" i="1"/>
  <c r="X3593" i="1"/>
  <c r="W3593" i="1"/>
  <c r="S3593" i="1"/>
  <c r="X3592" i="1"/>
  <c r="W3592" i="1"/>
  <c r="S3592" i="1"/>
  <c r="X3591" i="1"/>
  <c r="W3591" i="1"/>
  <c r="S3591" i="1"/>
  <c r="X3590" i="1"/>
  <c r="W3590" i="1"/>
  <c r="S3590" i="1"/>
  <c r="X3589" i="1"/>
  <c r="W3589" i="1"/>
  <c r="S3589" i="1"/>
  <c r="X3588" i="1"/>
  <c r="W3588" i="1"/>
  <c r="S3588" i="1"/>
  <c r="X3587" i="1"/>
  <c r="W3587" i="1"/>
  <c r="S3587" i="1"/>
  <c r="X3586" i="1"/>
  <c r="W3586" i="1"/>
  <c r="S3586" i="1"/>
  <c r="X3585" i="1"/>
  <c r="W3585" i="1"/>
  <c r="S3585" i="1"/>
  <c r="X3584" i="1"/>
  <c r="W3584" i="1"/>
  <c r="S3584" i="1"/>
  <c r="X3583" i="1"/>
  <c r="W3583" i="1"/>
  <c r="S3583" i="1"/>
  <c r="X3582" i="1"/>
  <c r="W3582" i="1"/>
  <c r="S3582" i="1"/>
  <c r="X3581" i="1"/>
  <c r="W3581" i="1"/>
  <c r="S3581" i="1"/>
  <c r="X3580" i="1"/>
  <c r="W3580" i="1"/>
  <c r="S3580" i="1"/>
  <c r="X3579" i="1"/>
  <c r="W3579" i="1"/>
  <c r="S3579" i="1"/>
  <c r="X3578" i="1"/>
  <c r="W3578" i="1"/>
  <c r="S3578" i="1"/>
  <c r="X3577" i="1"/>
  <c r="W3577" i="1"/>
  <c r="S3577" i="1"/>
  <c r="X3576" i="1"/>
  <c r="W3576" i="1"/>
  <c r="S3576" i="1"/>
  <c r="X3575" i="1"/>
  <c r="W3575" i="1"/>
  <c r="S3575" i="1"/>
  <c r="X3574" i="1"/>
  <c r="W3574" i="1"/>
  <c r="S3574" i="1"/>
  <c r="X3573" i="1"/>
  <c r="W3573" i="1"/>
  <c r="S3573" i="1"/>
  <c r="X3572" i="1"/>
  <c r="W3572" i="1"/>
  <c r="S3572" i="1"/>
  <c r="X3571" i="1"/>
  <c r="W3571" i="1"/>
  <c r="S3571" i="1"/>
  <c r="X3570" i="1"/>
  <c r="W3570" i="1"/>
  <c r="S3570" i="1"/>
  <c r="X3569" i="1"/>
  <c r="W3569" i="1"/>
  <c r="S3569" i="1"/>
  <c r="X3568" i="1"/>
  <c r="W3568" i="1"/>
  <c r="S3568" i="1"/>
  <c r="X3567" i="1"/>
  <c r="W3567" i="1"/>
  <c r="S3567" i="1"/>
  <c r="X3566" i="1"/>
  <c r="W3566" i="1"/>
  <c r="S3566" i="1"/>
  <c r="X3565" i="1"/>
  <c r="W3565" i="1"/>
  <c r="S3565" i="1"/>
  <c r="X3564" i="1"/>
  <c r="W3564" i="1"/>
  <c r="S3564" i="1"/>
  <c r="X3563" i="1"/>
  <c r="W3563" i="1"/>
  <c r="S3563" i="1"/>
  <c r="X3562" i="1"/>
  <c r="W3562" i="1"/>
  <c r="S3562" i="1"/>
  <c r="X3561" i="1"/>
  <c r="W3561" i="1"/>
  <c r="S3561" i="1"/>
  <c r="X3560" i="1"/>
  <c r="W3560" i="1"/>
  <c r="S3560" i="1"/>
  <c r="X3559" i="1"/>
  <c r="W3559" i="1"/>
  <c r="S3559" i="1"/>
  <c r="X3558" i="1"/>
  <c r="W3558" i="1"/>
  <c r="S3558" i="1"/>
  <c r="X3557" i="1"/>
  <c r="W3557" i="1"/>
  <c r="S3557" i="1"/>
  <c r="X3556" i="1"/>
  <c r="W3556" i="1"/>
  <c r="S3556" i="1"/>
  <c r="X3555" i="1"/>
  <c r="W3555" i="1"/>
  <c r="S3555" i="1"/>
  <c r="X3554" i="1"/>
  <c r="W3554" i="1"/>
  <c r="S3554" i="1"/>
  <c r="X3553" i="1"/>
  <c r="W3553" i="1"/>
  <c r="S3553" i="1"/>
  <c r="X3552" i="1"/>
  <c r="W3552" i="1"/>
  <c r="S3552" i="1"/>
  <c r="X3551" i="1"/>
  <c r="W3551" i="1"/>
  <c r="S3551" i="1"/>
  <c r="X3550" i="1"/>
  <c r="W3550" i="1"/>
  <c r="S3550" i="1"/>
  <c r="X3549" i="1"/>
  <c r="W3549" i="1"/>
  <c r="S3549" i="1"/>
  <c r="X3548" i="1"/>
  <c r="W3548" i="1"/>
  <c r="S3548" i="1"/>
  <c r="X3547" i="1"/>
  <c r="W3547" i="1"/>
  <c r="S3547" i="1"/>
  <c r="X3546" i="1"/>
  <c r="W3546" i="1"/>
  <c r="S3546" i="1"/>
  <c r="X3545" i="1"/>
  <c r="W3545" i="1"/>
  <c r="S3545" i="1"/>
  <c r="X3544" i="1"/>
  <c r="W3544" i="1"/>
  <c r="S3544" i="1"/>
  <c r="X3543" i="1"/>
  <c r="W3543" i="1"/>
  <c r="S3543" i="1"/>
  <c r="X3542" i="1"/>
  <c r="W3542" i="1"/>
  <c r="S3542" i="1"/>
  <c r="X3541" i="1"/>
  <c r="W3541" i="1"/>
  <c r="S3541" i="1"/>
  <c r="X3540" i="1"/>
  <c r="W3540" i="1"/>
  <c r="S3540" i="1"/>
  <c r="X3539" i="1"/>
  <c r="W3539" i="1"/>
  <c r="S3539" i="1"/>
  <c r="X3538" i="1"/>
  <c r="W3538" i="1"/>
  <c r="S3538" i="1"/>
  <c r="X3537" i="1"/>
  <c r="W3537" i="1"/>
  <c r="S3537" i="1"/>
  <c r="X3536" i="1"/>
  <c r="W3536" i="1"/>
  <c r="S3536" i="1"/>
  <c r="X3535" i="1"/>
  <c r="W3535" i="1"/>
  <c r="S3535" i="1"/>
  <c r="X3534" i="1"/>
  <c r="W3534" i="1"/>
  <c r="S3534" i="1"/>
  <c r="X3533" i="1"/>
  <c r="W3533" i="1"/>
  <c r="S3533" i="1"/>
  <c r="X3532" i="1"/>
  <c r="W3532" i="1"/>
  <c r="S3532" i="1"/>
  <c r="X3531" i="1"/>
  <c r="W3531" i="1"/>
  <c r="S3531" i="1"/>
  <c r="X3530" i="1"/>
  <c r="W3530" i="1"/>
  <c r="S3530" i="1"/>
  <c r="X3529" i="1"/>
  <c r="W3529" i="1"/>
  <c r="S3529" i="1"/>
  <c r="X3528" i="1"/>
  <c r="W3528" i="1"/>
  <c r="S3528" i="1"/>
  <c r="X3527" i="1"/>
  <c r="W3527" i="1"/>
  <c r="S3527" i="1"/>
  <c r="X3526" i="1"/>
  <c r="W3526" i="1"/>
  <c r="S3526" i="1"/>
  <c r="X3525" i="1"/>
  <c r="W3525" i="1"/>
  <c r="S3525" i="1"/>
  <c r="X3524" i="1"/>
  <c r="W3524" i="1"/>
  <c r="S3524" i="1"/>
  <c r="X3523" i="1"/>
  <c r="W3523" i="1"/>
  <c r="S3523" i="1"/>
  <c r="X3522" i="1"/>
  <c r="W3522" i="1"/>
  <c r="S3522" i="1"/>
  <c r="X3521" i="1"/>
  <c r="W3521" i="1"/>
  <c r="S3521" i="1"/>
  <c r="X3520" i="1"/>
  <c r="W3520" i="1"/>
  <c r="S3520" i="1"/>
  <c r="X3519" i="1"/>
  <c r="W3519" i="1"/>
  <c r="S3519" i="1"/>
  <c r="X3518" i="1"/>
  <c r="W3518" i="1"/>
  <c r="S3518" i="1"/>
  <c r="X3517" i="1"/>
  <c r="W3517" i="1"/>
  <c r="S3517" i="1"/>
  <c r="X3516" i="1"/>
  <c r="W3516" i="1"/>
  <c r="S3516" i="1"/>
  <c r="X3515" i="1"/>
  <c r="W3515" i="1"/>
  <c r="S3515" i="1"/>
  <c r="X3514" i="1"/>
  <c r="W3514" i="1"/>
  <c r="S3514" i="1"/>
  <c r="X3513" i="1"/>
  <c r="W3513" i="1"/>
  <c r="S3513" i="1"/>
  <c r="X3512" i="1"/>
  <c r="W3512" i="1"/>
  <c r="S3512" i="1"/>
  <c r="X3511" i="1"/>
  <c r="W3511" i="1"/>
  <c r="S3511" i="1"/>
  <c r="X3510" i="1"/>
  <c r="W3510" i="1"/>
  <c r="S3510" i="1"/>
  <c r="X3509" i="1"/>
  <c r="W3509" i="1"/>
  <c r="S3509" i="1"/>
  <c r="X3508" i="1"/>
  <c r="W3508" i="1"/>
  <c r="S3508" i="1"/>
  <c r="X3507" i="1"/>
  <c r="W3507" i="1"/>
  <c r="S3507" i="1"/>
  <c r="X3506" i="1"/>
  <c r="W3506" i="1"/>
  <c r="S3506" i="1"/>
  <c r="X3505" i="1"/>
  <c r="W3505" i="1"/>
  <c r="S3505" i="1"/>
  <c r="X3504" i="1"/>
  <c r="W3504" i="1"/>
  <c r="S3504" i="1"/>
  <c r="X3503" i="1"/>
  <c r="W3503" i="1"/>
  <c r="S3503" i="1"/>
  <c r="X3502" i="1"/>
  <c r="W3502" i="1"/>
  <c r="S3502" i="1"/>
  <c r="X3501" i="1"/>
  <c r="W3501" i="1"/>
  <c r="S3501" i="1"/>
  <c r="X3500" i="1"/>
  <c r="W3500" i="1"/>
  <c r="S3500" i="1"/>
  <c r="X3499" i="1"/>
  <c r="W3499" i="1"/>
  <c r="S3499" i="1"/>
  <c r="X3498" i="1"/>
  <c r="W3498" i="1"/>
  <c r="S3498" i="1"/>
  <c r="X3497" i="1"/>
  <c r="W3497" i="1"/>
  <c r="S3497" i="1"/>
  <c r="X3496" i="1"/>
  <c r="W3496" i="1"/>
  <c r="S3496" i="1"/>
  <c r="X3495" i="1"/>
  <c r="W3495" i="1"/>
  <c r="S3495" i="1"/>
  <c r="X3494" i="1"/>
  <c r="W3494" i="1"/>
  <c r="S3494" i="1"/>
  <c r="X3493" i="1"/>
  <c r="W3493" i="1"/>
  <c r="S3493" i="1"/>
  <c r="X3492" i="1"/>
  <c r="W3492" i="1"/>
  <c r="S3492" i="1"/>
  <c r="X3491" i="1"/>
  <c r="W3491" i="1"/>
  <c r="S3491" i="1"/>
  <c r="X3490" i="1"/>
  <c r="W3490" i="1"/>
  <c r="S3490" i="1"/>
  <c r="X3489" i="1"/>
  <c r="W3489" i="1"/>
  <c r="S3489" i="1"/>
  <c r="X3488" i="1"/>
  <c r="W3488" i="1"/>
  <c r="S3488" i="1"/>
  <c r="X3487" i="1"/>
  <c r="W3487" i="1"/>
  <c r="S3487" i="1"/>
  <c r="X3486" i="1"/>
  <c r="W3486" i="1"/>
  <c r="S3486" i="1"/>
  <c r="X3485" i="1"/>
  <c r="W3485" i="1"/>
  <c r="S3485" i="1"/>
  <c r="X3484" i="1"/>
  <c r="W3484" i="1"/>
  <c r="S3484" i="1"/>
  <c r="X3483" i="1"/>
  <c r="W3483" i="1"/>
  <c r="S3483" i="1"/>
  <c r="X3482" i="1"/>
  <c r="W3482" i="1"/>
  <c r="S3482" i="1"/>
  <c r="X3481" i="1"/>
  <c r="W3481" i="1"/>
  <c r="S3481" i="1"/>
  <c r="X3480" i="1"/>
  <c r="W3480" i="1"/>
  <c r="S3480" i="1"/>
  <c r="X3479" i="1"/>
  <c r="W3479" i="1"/>
  <c r="S3479" i="1"/>
  <c r="X3478" i="1"/>
  <c r="W3478" i="1"/>
  <c r="S3478" i="1"/>
  <c r="X3477" i="1"/>
  <c r="W3477" i="1"/>
  <c r="S3477" i="1"/>
  <c r="X3476" i="1"/>
  <c r="W3476" i="1"/>
  <c r="S3476" i="1"/>
  <c r="X3475" i="1"/>
  <c r="W3475" i="1"/>
  <c r="S3475" i="1"/>
  <c r="X3474" i="1"/>
  <c r="W3474" i="1"/>
  <c r="S3474" i="1"/>
  <c r="X3473" i="1"/>
  <c r="W3473" i="1"/>
  <c r="S3473" i="1"/>
  <c r="X3472" i="1"/>
  <c r="W3472" i="1"/>
  <c r="S3472" i="1"/>
  <c r="X3471" i="1"/>
  <c r="W3471" i="1"/>
  <c r="S3471" i="1"/>
  <c r="X3470" i="1"/>
  <c r="W3470" i="1"/>
  <c r="S3470" i="1"/>
  <c r="X3469" i="1"/>
  <c r="W3469" i="1"/>
  <c r="S3469" i="1"/>
  <c r="X3468" i="1"/>
  <c r="W3468" i="1"/>
  <c r="S3468" i="1"/>
  <c r="X3467" i="1"/>
  <c r="W3467" i="1"/>
  <c r="S3467" i="1"/>
  <c r="X3466" i="1"/>
  <c r="W3466" i="1"/>
  <c r="S3466" i="1"/>
  <c r="X3465" i="1"/>
  <c r="W3465" i="1"/>
  <c r="S3465" i="1"/>
  <c r="X3464" i="1"/>
  <c r="W3464" i="1"/>
  <c r="S3464" i="1"/>
  <c r="X3463" i="1"/>
  <c r="W3463" i="1"/>
  <c r="S3463" i="1"/>
  <c r="X3462" i="1"/>
  <c r="W3462" i="1"/>
  <c r="S3462" i="1"/>
  <c r="X3461" i="1"/>
  <c r="W3461" i="1"/>
  <c r="S3461" i="1"/>
  <c r="X3460" i="1"/>
  <c r="W3460" i="1"/>
  <c r="S3460" i="1"/>
  <c r="X3459" i="1"/>
  <c r="W3459" i="1"/>
  <c r="S3459" i="1"/>
  <c r="X3458" i="1"/>
  <c r="W3458" i="1"/>
  <c r="S3458" i="1"/>
  <c r="X3457" i="1"/>
  <c r="W3457" i="1"/>
  <c r="S3457" i="1"/>
  <c r="X3456" i="1"/>
  <c r="W3456" i="1"/>
  <c r="S3456" i="1"/>
  <c r="X3455" i="1"/>
  <c r="W3455" i="1"/>
  <c r="S3455" i="1"/>
  <c r="X3454" i="1"/>
  <c r="W3454" i="1"/>
  <c r="S3454" i="1"/>
  <c r="X3453" i="1"/>
  <c r="W3453" i="1"/>
  <c r="S3453" i="1"/>
  <c r="X3452" i="1"/>
  <c r="W3452" i="1"/>
  <c r="S3452" i="1"/>
  <c r="X3451" i="1"/>
  <c r="W3451" i="1"/>
  <c r="S3451" i="1"/>
  <c r="X3450" i="1"/>
  <c r="W3450" i="1"/>
  <c r="S3450" i="1"/>
  <c r="X3449" i="1"/>
  <c r="W3449" i="1"/>
  <c r="S3449" i="1"/>
  <c r="X3448" i="1"/>
  <c r="W3448" i="1"/>
  <c r="S3448" i="1"/>
  <c r="X3447" i="1"/>
  <c r="W3447" i="1"/>
  <c r="S3447" i="1"/>
  <c r="X3446" i="1"/>
  <c r="W3446" i="1"/>
  <c r="S3446" i="1"/>
  <c r="X3445" i="1"/>
  <c r="W3445" i="1"/>
  <c r="S3445" i="1"/>
  <c r="X3444" i="1"/>
  <c r="W3444" i="1"/>
  <c r="S3444" i="1"/>
  <c r="X3443" i="1"/>
  <c r="W3443" i="1"/>
  <c r="S3443" i="1"/>
  <c r="X3442" i="1"/>
  <c r="W3442" i="1"/>
  <c r="S3442" i="1"/>
  <c r="X3441" i="1"/>
  <c r="W3441" i="1"/>
  <c r="S3441" i="1"/>
  <c r="X3440" i="1"/>
  <c r="W3440" i="1"/>
  <c r="S3440" i="1"/>
  <c r="X3439" i="1"/>
  <c r="W3439" i="1"/>
  <c r="S3439" i="1"/>
  <c r="X3438" i="1"/>
  <c r="W3438" i="1"/>
  <c r="S3438" i="1"/>
  <c r="X3437" i="1"/>
  <c r="W3437" i="1"/>
  <c r="S3437" i="1"/>
  <c r="X3436" i="1"/>
  <c r="W3436" i="1"/>
  <c r="S3436" i="1"/>
  <c r="X3435" i="1"/>
  <c r="W3435" i="1"/>
  <c r="S3435" i="1"/>
  <c r="X3434" i="1"/>
  <c r="W3434" i="1"/>
  <c r="S3434" i="1"/>
  <c r="X3433" i="1"/>
  <c r="W3433" i="1"/>
  <c r="S3433" i="1"/>
  <c r="X3432" i="1"/>
  <c r="W3432" i="1"/>
  <c r="S3432" i="1"/>
  <c r="X3431" i="1"/>
  <c r="W3431" i="1"/>
  <c r="S3431" i="1"/>
  <c r="X3430" i="1"/>
  <c r="W3430" i="1"/>
  <c r="S3430" i="1"/>
  <c r="X3429" i="1"/>
  <c r="W3429" i="1"/>
  <c r="S3429" i="1"/>
  <c r="X3428" i="1"/>
  <c r="W3428" i="1"/>
  <c r="S3428" i="1"/>
  <c r="X3427" i="1"/>
  <c r="W3427" i="1"/>
  <c r="S3427" i="1"/>
  <c r="X3426" i="1"/>
  <c r="W3426" i="1"/>
  <c r="S3426" i="1"/>
  <c r="X3425" i="1"/>
  <c r="W3425" i="1"/>
  <c r="S3425" i="1"/>
  <c r="X3424" i="1"/>
  <c r="W3424" i="1"/>
  <c r="S3424" i="1"/>
  <c r="X3423" i="1"/>
  <c r="W3423" i="1"/>
  <c r="S3423" i="1"/>
  <c r="X3422" i="1"/>
  <c r="W3422" i="1"/>
  <c r="S3422" i="1"/>
  <c r="X3421" i="1"/>
  <c r="W3421" i="1"/>
  <c r="S3421" i="1"/>
  <c r="X3420" i="1"/>
  <c r="W3420" i="1"/>
  <c r="S3420" i="1"/>
  <c r="X3419" i="1"/>
  <c r="W3419" i="1"/>
  <c r="S3419" i="1"/>
  <c r="X3418" i="1"/>
  <c r="W3418" i="1"/>
  <c r="S3418" i="1"/>
  <c r="X3417" i="1"/>
  <c r="W3417" i="1"/>
  <c r="S3417" i="1"/>
  <c r="X3416" i="1"/>
  <c r="W3416" i="1"/>
  <c r="S3416" i="1"/>
  <c r="X3415" i="1"/>
  <c r="W3415" i="1"/>
  <c r="S3415" i="1"/>
  <c r="X3414" i="1"/>
  <c r="W3414" i="1"/>
  <c r="S3414" i="1"/>
  <c r="X3413" i="1"/>
  <c r="W3413" i="1"/>
  <c r="S3413" i="1"/>
  <c r="X3412" i="1"/>
  <c r="W3412" i="1"/>
  <c r="S3412" i="1"/>
  <c r="X3411" i="1"/>
  <c r="W3411" i="1"/>
  <c r="S3411" i="1"/>
  <c r="X3410" i="1"/>
  <c r="W3410" i="1"/>
  <c r="S3410" i="1"/>
  <c r="X3409" i="1"/>
  <c r="W3409" i="1"/>
  <c r="S3409" i="1"/>
  <c r="X3408" i="1"/>
  <c r="W3408" i="1"/>
  <c r="S3408" i="1"/>
  <c r="X3407" i="1"/>
  <c r="W3407" i="1"/>
  <c r="S3407" i="1"/>
  <c r="X3406" i="1"/>
  <c r="W3406" i="1"/>
  <c r="S3406" i="1"/>
  <c r="X3405" i="1"/>
  <c r="W3405" i="1"/>
  <c r="S3405" i="1"/>
  <c r="X3404" i="1"/>
  <c r="W3404" i="1"/>
  <c r="S3404" i="1"/>
  <c r="X3403" i="1"/>
  <c r="W3403" i="1"/>
  <c r="S3403" i="1"/>
  <c r="X3402" i="1"/>
  <c r="W3402" i="1"/>
  <c r="S3402" i="1"/>
  <c r="X3401" i="1"/>
  <c r="W3401" i="1"/>
  <c r="S3401" i="1"/>
  <c r="X3400" i="1"/>
  <c r="W3400" i="1"/>
  <c r="S3400" i="1"/>
  <c r="X3399" i="1"/>
  <c r="W3399" i="1"/>
  <c r="S3399" i="1"/>
  <c r="X3398" i="1"/>
  <c r="W3398" i="1"/>
  <c r="S3398" i="1"/>
  <c r="X3397" i="1"/>
  <c r="W3397" i="1"/>
  <c r="S3397" i="1"/>
  <c r="X3396" i="1"/>
  <c r="W3396" i="1"/>
  <c r="S3396" i="1"/>
  <c r="X3395" i="1"/>
  <c r="W3395" i="1"/>
  <c r="S3395" i="1"/>
  <c r="X3394" i="1"/>
  <c r="W3394" i="1"/>
  <c r="S3394" i="1"/>
  <c r="X3393" i="1"/>
  <c r="W3393" i="1"/>
  <c r="S3393" i="1"/>
  <c r="X3392" i="1"/>
  <c r="W3392" i="1"/>
  <c r="S3392" i="1"/>
  <c r="X3391" i="1"/>
  <c r="W3391" i="1"/>
  <c r="S3391" i="1"/>
  <c r="X3390" i="1"/>
  <c r="W3390" i="1"/>
  <c r="S3390" i="1"/>
  <c r="X3389" i="1"/>
  <c r="W3389" i="1"/>
  <c r="S3389" i="1"/>
  <c r="X3388" i="1"/>
  <c r="W3388" i="1"/>
  <c r="S3388" i="1"/>
  <c r="X3387" i="1"/>
  <c r="W3387" i="1"/>
  <c r="S3387" i="1"/>
  <c r="X3386" i="1"/>
  <c r="W3386" i="1"/>
  <c r="S3386" i="1"/>
  <c r="X3385" i="1"/>
  <c r="W3385" i="1"/>
  <c r="S3385" i="1"/>
  <c r="X3384" i="1"/>
  <c r="W3384" i="1"/>
  <c r="S3384" i="1"/>
  <c r="X3383" i="1"/>
  <c r="W3383" i="1"/>
  <c r="S3383" i="1"/>
  <c r="X3382" i="1"/>
  <c r="W3382" i="1"/>
  <c r="S3382" i="1"/>
  <c r="X3381" i="1"/>
  <c r="W3381" i="1"/>
  <c r="S3381" i="1"/>
  <c r="X3380" i="1"/>
  <c r="W3380" i="1"/>
  <c r="S3380" i="1"/>
  <c r="X3379" i="1"/>
  <c r="W3379" i="1"/>
  <c r="S3379" i="1"/>
  <c r="X3378" i="1"/>
  <c r="W3378" i="1"/>
  <c r="S3378" i="1"/>
  <c r="X3377" i="1"/>
  <c r="W3377" i="1"/>
  <c r="S3377" i="1"/>
  <c r="X3376" i="1"/>
  <c r="W3376" i="1"/>
  <c r="S3376" i="1"/>
  <c r="X3375" i="1"/>
  <c r="W3375" i="1"/>
  <c r="S3375" i="1"/>
  <c r="X3374" i="1"/>
  <c r="W3374" i="1"/>
  <c r="S3374" i="1"/>
  <c r="X3373" i="1"/>
  <c r="W3373" i="1"/>
  <c r="S3373" i="1"/>
  <c r="X3372" i="1"/>
  <c r="W3372" i="1"/>
  <c r="S3372" i="1"/>
  <c r="X3371" i="1"/>
  <c r="W3371" i="1"/>
  <c r="S3371" i="1"/>
  <c r="X3370" i="1"/>
  <c r="W3370" i="1"/>
  <c r="S3370" i="1"/>
  <c r="X3369" i="1"/>
  <c r="W3369" i="1"/>
  <c r="S3369" i="1"/>
  <c r="X3368" i="1"/>
  <c r="W3368" i="1"/>
  <c r="S3368" i="1"/>
  <c r="X3367" i="1"/>
  <c r="W3367" i="1"/>
  <c r="S3367" i="1"/>
  <c r="X3366" i="1"/>
  <c r="W3366" i="1"/>
  <c r="S3366" i="1"/>
  <c r="X3365" i="1"/>
  <c r="W3365" i="1"/>
  <c r="S3365" i="1"/>
  <c r="X3364" i="1"/>
  <c r="W3364" i="1"/>
  <c r="S3364" i="1"/>
  <c r="X3363" i="1"/>
  <c r="W3363" i="1"/>
  <c r="S3363" i="1"/>
  <c r="X3362" i="1"/>
  <c r="W3362" i="1"/>
  <c r="S3362" i="1"/>
  <c r="X3361" i="1"/>
  <c r="W3361" i="1"/>
  <c r="S3361" i="1"/>
  <c r="X3360" i="1"/>
  <c r="W3360" i="1"/>
  <c r="S3360" i="1"/>
  <c r="X3359" i="1"/>
  <c r="W3359" i="1"/>
  <c r="S3359" i="1"/>
  <c r="X3358" i="1"/>
  <c r="W3358" i="1"/>
  <c r="S3358" i="1"/>
  <c r="X3357" i="1"/>
  <c r="W3357" i="1"/>
  <c r="S3357" i="1"/>
  <c r="X3356" i="1"/>
  <c r="W3356" i="1"/>
  <c r="S3356" i="1"/>
  <c r="X3355" i="1"/>
  <c r="W3355" i="1"/>
  <c r="S3355" i="1"/>
  <c r="X3354" i="1"/>
  <c r="W3354" i="1"/>
  <c r="S3354" i="1"/>
  <c r="X3353" i="1"/>
  <c r="W3353" i="1"/>
  <c r="S3353" i="1"/>
  <c r="X3352" i="1"/>
  <c r="W3352" i="1"/>
  <c r="S3352" i="1"/>
  <c r="X3351" i="1"/>
  <c r="W3351" i="1"/>
  <c r="S3351" i="1"/>
  <c r="X3350" i="1"/>
  <c r="W3350" i="1"/>
  <c r="S3350" i="1"/>
  <c r="X3349" i="1"/>
  <c r="W3349" i="1"/>
  <c r="S3349" i="1"/>
  <c r="X3348" i="1"/>
  <c r="W3348" i="1"/>
  <c r="S3348" i="1"/>
  <c r="X3347" i="1"/>
  <c r="W3347" i="1"/>
  <c r="S3347" i="1"/>
  <c r="X3346" i="1"/>
  <c r="W3346" i="1"/>
  <c r="S3346" i="1"/>
  <c r="X3345" i="1"/>
  <c r="W3345" i="1"/>
  <c r="S3345" i="1"/>
  <c r="X3344" i="1"/>
  <c r="W3344" i="1"/>
  <c r="S3344" i="1"/>
  <c r="X3343" i="1"/>
  <c r="W3343" i="1"/>
  <c r="S3343" i="1"/>
  <c r="X3342" i="1"/>
  <c r="W3342" i="1"/>
  <c r="S3342" i="1"/>
  <c r="X3341" i="1"/>
  <c r="W3341" i="1"/>
  <c r="S3341" i="1"/>
  <c r="X3340" i="1"/>
  <c r="W3340" i="1"/>
  <c r="S3340" i="1"/>
  <c r="X3339" i="1"/>
  <c r="W3339" i="1"/>
  <c r="S3339" i="1"/>
  <c r="X3338" i="1"/>
  <c r="W3338" i="1"/>
  <c r="S3338" i="1"/>
  <c r="X3337" i="1"/>
  <c r="W3337" i="1"/>
  <c r="S3337" i="1"/>
  <c r="X3336" i="1"/>
  <c r="W3336" i="1"/>
  <c r="S3336" i="1"/>
  <c r="X3335" i="1"/>
  <c r="W3335" i="1"/>
  <c r="S3335" i="1"/>
  <c r="X3334" i="1"/>
  <c r="W3334" i="1"/>
  <c r="S3334" i="1"/>
  <c r="X3333" i="1"/>
  <c r="W3333" i="1"/>
  <c r="S3333" i="1"/>
  <c r="X3332" i="1"/>
  <c r="W3332" i="1"/>
  <c r="S3332" i="1"/>
  <c r="X3331" i="1"/>
  <c r="W3331" i="1"/>
  <c r="S3331" i="1"/>
  <c r="X3330" i="1"/>
  <c r="W3330" i="1"/>
  <c r="S3330" i="1"/>
  <c r="X3329" i="1"/>
  <c r="W3329" i="1"/>
  <c r="S3329" i="1"/>
  <c r="X3328" i="1"/>
  <c r="W3328" i="1"/>
  <c r="S3328" i="1"/>
  <c r="X3327" i="1"/>
  <c r="W3327" i="1"/>
  <c r="S3327" i="1"/>
  <c r="X3326" i="1"/>
  <c r="W3326" i="1"/>
  <c r="S3326" i="1"/>
  <c r="X3325" i="1"/>
  <c r="W3325" i="1"/>
  <c r="S3325" i="1"/>
  <c r="X3324" i="1"/>
  <c r="W3324" i="1"/>
  <c r="S3324" i="1"/>
  <c r="X3323" i="1"/>
  <c r="W3323" i="1"/>
  <c r="S3323" i="1"/>
  <c r="X3322" i="1"/>
  <c r="W3322" i="1"/>
  <c r="S3322" i="1"/>
  <c r="X3321" i="1"/>
  <c r="W3321" i="1"/>
  <c r="S3321" i="1"/>
  <c r="X3320" i="1"/>
  <c r="W3320" i="1"/>
  <c r="S3320" i="1"/>
  <c r="X3319" i="1"/>
  <c r="W3319" i="1"/>
  <c r="S3319" i="1"/>
  <c r="X3318" i="1"/>
  <c r="W3318" i="1"/>
  <c r="S3318" i="1"/>
  <c r="X3317" i="1"/>
  <c r="W3317" i="1"/>
  <c r="S3317" i="1"/>
  <c r="X3316" i="1"/>
  <c r="W3316" i="1"/>
  <c r="S3316" i="1"/>
  <c r="X3315" i="1"/>
  <c r="W3315" i="1"/>
  <c r="S3315" i="1"/>
  <c r="X3314" i="1"/>
  <c r="W3314" i="1"/>
  <c r="S3314" i="1"/>
  <c r="X3313" i="1"/>
  <c r="W3313" i="1"/>
  <c r="S3313" i="1"/>
  <c r="X3312" i="1"/>
  <c r="W3312" i="1"/>
  <c r="S3312" i="1"/>
  <c r="X3311" i="1"/>
  <c r="W3311" i="1"/>
  <c r="S3311" i="1"/>
  <c r="X3310" i="1"/>
  <c r="W3310" i="1"/>
  <c r="S3310" i="1"/>
  <c r="X3309" i="1"/>
  <c r="W3309" i="1"/>
  <c r="S3309" i="1"/>
  <c r="X3308" i="1"/>
  <c r="W3308" i="1"/>
  <c r="S3308" i="1"/>
  <c r="X3307" i="1"/>
  <c r="W3307" i="1"/>
  <c r="S3307" i="1"/>
  <c r="X3306" i="1"/>
  <c r="W3306" i="1"/>
  <c r="S3306" i="1"/>
  <c r="X3305" i="1"/>
  <c r="W3305" i="1"/>
  <c r="S3305" i="1"/>
  <c r="X3304" i="1"/>
  <c r="W3304" i="1"/>
  <c r="S3304" i="1"/>
  <c r="X3303" i="1"/>
  <c r="W3303" i="1"/>
  <c r="S3303" i="1"/>
  <c r="X3302" i="1"/>
  <c r="W3302" i="1"/>
  <c r="S3302" i="1"/>
  <c r="X3301" i="1"/>
  <c r="W3301" i="1"/>
  <c r="S3301" i="1"/>
  <c r="X3300" i="1"/>
  <c r="W3300" i="1"/>
  <c r="S3300" i="1"/>
  <c r="X3299" i="1"/>
  <c r="W3299" i="1"/>
  <c r="S3299" i="1"/>
  <c r="X3298" i="1"/>
  <c r="W3298" i="1"/>
  <c r="S3298" i="1"/>
  <c r="X3297" i="1"/>
  <c r="W3297" i="1"/>
  <c r="S3297" i="1"/>
  <c r="X3296" i="1"/>
  <c r="W3296" i="1"/>
  <c r="S3296" i="1"/>
  <c r="X3295" i="1"/>
  <c r="W3295" i="1"/>
  <c r="S3295" i="1"/>
  <c r="X3294" i="1"/>
  <c r="W3294" i="1"/>
  <c r="S3294" i="1"/>
  <c r="X3293" i="1"/>
  <c r="W3293" i="1"/>
  <c r="S3293" i="1"/>
  <c r="X3292" i="1"/>
  <c r="W3292" i="1"/>
  <c r="S3292" i="1"/>
  <c r="X3291" i="1"/>
  <c r="W3291" i="1"/>
  <c r="S3291" i="1"/>
  <c r="X3290" i="1"/>
  <c r="W3290" i="1"/>
  <c r="S3290" i="1"/>
  <c r="X3289" i="1"/>
  <c r="W3289" i="1"/>
  <c r="S3289" i="1"/>
  <c r="X3288" i="1"/>
  <c r="W3288" i="1"/>
  <c r="S3288" i="1"/>
  <c r="X3287" i="1"/>
  <c r="W3287" i="1"/>
  <c r="S3287" i="1"/>
  <c r="X3286" i="1"/>
  <c r="W3286" i="1"/>
  <c r="S3286" i="1"/>
  <c r="X3285" i="1"/>
  <c r="W3285" i="1"/>
  <c r="S3285" i="1"/>
  <c r="X3284" i="1"/>
  <c r="W3284" i="1"/>
  <c r="S3284" i="1"/>
  <c r="X3283" i="1"/>
  <c r="W3283" i="1"/>
  <c r="S3283" i="1"/>
  <c r="X3282" i="1"/>
  <c r="W3282" i="1"/>
  <c r="S3282" i="1"/>
  <c r="X3281" i="1"/>
  <c r="W3281" i="1"/>
  <c r="S3281" i="1"/>
  <c r="X3280" i="1"/>
  <c r="W3280" i="1"/>
  <c r="S3280" i="1"/>
  <c r="X3279" i="1"/>
  <c r="W3279" i="1"/>
  <c r="S3279" i="1"/>
  <c r="X3278" i="1"/>
  <c r="W3278" i="1"/>
  <c r="S3278" i="1"/>
  <c r="X3277" i="1"/>
  <c r="W3277" i="1"/>
  <c r="S3277" i="1"/>
  <c r="X3276" i="1"/>
  <c r="W3276" i="1"/>
  <c r="S3276" i="1"/>
  <c r="X3275" i="1"/>
  <c r="W3275" i="1"/>
  <c r="S3275" i="1"/>
  <c r="X3274" i="1"/>
  <c r="W3274" i="1"/>
  <c r="S3274" i="1"/>
  <c r="X3273" i="1"/>
  <c r="W3273" i="1"/>
  <c r="S3273" i="1"/>
  <c r="X3272" i="1"/>
  <c r="W3272" i="1"/>
  <c r="S3272" i="1"/>
  <c r="X3271" i="1"/>
  <c r="W3271" i="1"/>
  <c r="S3271" i="1"/>
  <c r="X3270" i="1"/>
  <c r="W3270" i="1"/>
  <c r="S3270" i="1"/>
  <c r="X3269" i="1"/>
  <c r="W3269" i="1"/>
  <c r="S3269" i="1"/>
  <c r="X3268" i="1"/>
  <c r="W3268" i="1"/>
  <c r="S3268" i="1"/>
  <c r="X3267" i="1"/>
  <c r="W3267" i="1"/>
  <c r="S3267" i="1"/>
  <c r="X3266" i="1"/>
  <c r="W3266" i="1"/>
  <c r="S3266" i="1"/>
  <c r="X3265" i="1"/>
  <c r="W3265" i="1"/>
  <c r="S3265" i="1"/>
  <c r="X3264" i="1"/>
  <c r="W3264" i="1"/>
  <c r="S3264" i="1"/>
  <c r="X3263" i="1"/>
  <c r="W3263" i="1"/>
  <c r="S3263" i="1"/>
  <c r="X3262" i="1"/>
  <c r="W3262" i="1"/>
  <c r="S3262" i="1"/>
  <c r="X3261" i="1"/>
  <c r="W3261" i="1"/>
  <c r="S3261" i="1"/>
  <c r="X3260" i="1"/>
  <c r="W3260" i="1"/>
  <c r="S3260" i="1"/>
  <c r="X3259" i="1"/>
  <c r="W3259" i="1"/>
  <c r="S3259" i="1"/>
  <c r="X3258" i="1"/>
  <c r="W3258" i="1"/>
  <c r="S3258" i="1"/>
  <c r="X3257" i="1"/>
  <c r="W3257" i="1"/>
  <c r="S3257" i="1"/>
  <c r="X3256" i="1"/>
  <c r="W3256" i="1"/>
  <c r="S3256" i="1"/>
  <c r="X3255" i="1"/>
  <c r="W3255" i="1"/>
  <c r="S3255" i="1"/>
  <c r="X3254" i="1"/>
  <c r="W3254" i="1"/>
  <c r="S3254" i="1"/>
  <c r="X3253" i="1"/>
  <c r="W3253" i="1"/>
  <c r="S3253" i="1"/>
  <c r="X3252" i="1"/>
  <c r="W3252" i="1"/>
  <c r="S3252" i="1"/>
  <c r="X3251" i="1"/>
  <c r="W3251" i="1"/>
  <c r="S3251" i="1"/>
  <c r="X3250" i="1"/>
  <c r="W3250" i="1"/>
  <c r="S3250" i="1"/>
  <c r="X3249" i="1"/>
  <c r="W3249" i="1"/>
  <c r="S3249" i="1"/>
  <c r="X3248" i="1"/>
  <c r="W3248" i="1"/>
  <c r="S3248" i="1"/>
  <c r="X3247" i="1"/>
  <c r="W3247" i="1"/>
  <c r="S3247" i="1"/>
  <c r="X3246" i="1"/>
  <c r="W3246" i="1"/>
  <c r="S3246" i="1"/>
  <c r="X3245" i="1"/>
  <c r="W3245" i="1"/>
  <c r="S3245" i="1"/>
  <c r="X3244" i="1"/>
  <c r="W3244" i="1"/>
  <c r="S3244" i="1"/>
  <c r="X3243" i="1"/>
  <c r="W3243" i="1"/>
  <c r="S3243" i="1"/>
  <c r="X3242" i="1"/>
  <c r="W3242" i="1"/>
  <c r="S3242" i="1"/>
  <c r="X3241" i="1"/>
  <c r="W3241" i="1"/>
  <c r="S3241" i="1"/>
  <c r="X3240" i="1"/>
  <c r="W3240" i="1"/>
  <c r="S3240" i="1"/>
  <c r="X3239" i="1"/>
  <c r="W3239" i="1"/>
  <c r="S3239" i="1"/>
  <c r="X3238" i="1"/>
  <c r="W3238" i="1"/>
  <c r="S3238" i="1"/>
  <c r="X3237" i="1"/>
  <c r="W3237" i="1"/>
  <c r="S3237" i="1"/>
  <c r="X3236" i="1"/>
  <c r="W3236" i="1"/>
  <c r="S3236" i="1"/>
  <c r="X3235" i="1"/>
  <c r="W3235" i="1"/>
  <c r="S3235" i="1"/>
  <c r="X3234" i="1"/>
  <c r="W3234" i="1"/>
  <c r="S3234" i="1"/>
  <c r="X3233" i="1"/>
  <c r="W3233" i="1"/>
  <c r="S3233" i="1"/>
  <c r="X3232" i="1"/>
  <c r="W3232" i="1"/>
  <c r="S3232" i="1"/>
  <c r="X3231" i="1"/>
  <c r="W3231" i="1"/>
  <c r="S3231" i="1"/>
  <c r="X3230" i="1"/>
  <c r="W3230" i="1"/>
  <c r="S3230" i="1"/>
  <c r="X3229" i="1"/>
  <c r="W3229" i="1"/>
  <c r="S3229" i="1"/>
  <c r="X3228" i="1"/>
  <c r="W3228" i="1"/>
  <c r="S3228" i="1"/>
  <c r="X3227" i="1"/>
  <c r="W3227" i="1"/>
  <c r="S3227" i="1"/>
  <c r="X3226" i="1"/>
  <c r="W3226" i="1"/>
  <c r="S3226" i="1"/>
  <c r="X3225" i="1"/>
  <c r="W3225" i="1"/>
  <c r="S3225" i="1"/>
  <c r="X3224" i="1"/>
  <c r="W3224" i="1"/>
  <c r="S3224" i="1"/>
  <c r="X3223" i="1"/>
  <c r="W3223" i="1"/>
  <c r="S3223" i="1"/>
  <c r="X3222" i="1"/>
  <c r="W3222" i="1"/>
  <c r="S3222" i="1"/>
  <c r="X3221" i="1"/>
  <c r="W3221" i="1"/>
  <c r="S3221" i="1"/>
  <c r="X3220" i="1"/>
  <c r="W3220" i="1"/>
  <c r="S3220" i="1"/>
  <c r="X3219" i="1"/>
  <c r="W3219" i="1"/>
  <c r="S3219" i="1"/>
  <c r="X3218" i="1"/>
  <c r="W3218" i="1"/>
  <c r="S3218" i="1"/>
  <c r="X3217" i="1"/>
  <c r="W3217" i="1"/>
  <c r="S3217" i="1"/>
  <c r="X3216" i="1"/>
  <c r="W3216" i="1"/>
  <c r="S3216" i="1"/>
  <c r="X3215" i="1"/>
  <c r="W3215" i="1"/>
  <c r="S3215" i="1"/>
  <c r="X3214" i="1"/>
  <c r="W3214" i="1"/>
  <c r="S3214" i="1"/>
  <c r="X3213" i="1"/>
  <c r="W3213" i="1"/>
  <c r="S3213" i="1"/>
  <c r="X3212" i="1"/>
  <c r="W3212" i="1"/>
  <c r="S3212" i="1"/>
  <c r="X3211" i="1"/>
  <c r="W3211" i="1"/>
  <c r="S3211" i="1"/>
  <c r="X3210" i="1"/>
  <c r="W3210" i="1"/>
  <c r="S3210" i="1"/>
  <c r="X3209" i="1"/>
  <c r="W3209" i="1"/>
  <c r="S3209" i="1"/>
  <c r="X3208" i="1"/>
  <c r="W3208" i="1"/>
  <c r="S3208" i="1"/>
  <c r="X3207" i="1"/>
  <c r="W3207" i="1"/>
  <c r="S3207" i="1"/>
  <c r="X3206" i="1"/>
  <c r="W3206" i="1"/>
  <c r="S3206" i="1"/>
  <c r="X3205" i="1"/>
  <c r="W3205" i="1"/>
  <c r="S3205" i="1"/>
  <c r="X3204" i="1"/>
  <c r="W3204" i="1"/>
  <c r="S3204" i="1"/>
  <c r="X3203" i="1"/>
  <c r="W3203" i="1"/>
  <c r="S3203" i="1"/>
  <c r="X3202" i="1"/>
  <c r="W3202" i="1"/>
  <c r="S3202" i="1"/>
  <c r="X3201" i="1"/>
  <c r="W3201" i="1"/>
  <c r="S3201" i="1"/>
  <c r="X3200" i="1"/>
  <c r="W3200" i="1"/>
  <c r="S3200" i="1"/>
  <c r="X3199" i="1"/>
  <c r="W3199" i="1"/>
  <c r="S3199" i="1"/>
  <c r="X3198" i="1"/>
  <c r="W3198" i="1"/>
  <c r="S3198" i="1"/>
  <c r="X3197" i="1"/>
  <c r="W3197" i="1"/>
  <c r="S3197" i="1"/>
  <c r="X3196" i="1"/>
  <c r="W3196" i="1"/>
  <c r="S3196" i="1"/>
  <c r="X3195" i="1"/>
  <c r="W3195" i="1"/>
  <c r="S3195" i="1"/>
  <c r="X3194" i="1"/>
  <c r="W3194" i="1"/>
  <c r="S3194" i="1"/>
  <c r="X3193" i="1"/>
  <c r="W3193" i="1"/>
  <c r="S3193" i="1"/>
  <c r="X3192" i="1"/>
  <c r="W3192" i="1"/>
  <c r="S3192" i="1"/>
  <c r="X3191" i="1"/>
  <c r="W3191" i="1"/>
  <c r="S3191" i="1"/>
  <c r="X3190" i="1"/>
  <c r="W3190" i="1"/>
  <c r="S3190" i="1"/>
  <c r="X3189" i="1"/>
  <c r="W3189" i="1"/>
  <c r="S3189" i="1"/>
  <c r="X3188" i="1"/>
  <c r="W3188" i="1"/>
  <c r="S3188" i="1"/>
  <c r="X3187" i="1"/>
  <c r="W3187" i="1"/>
  <c r="S3187" i="1"/>
  <c r="X3186" i="1"/>
  <c r="W3186" i="1"/>
  <c r="S3186" i="1"/>
  <c r="X3185" i="1"/>
  <c r="W3185" i="1"/>
  <c r="S3185" i="1"/>
  <c r="X3184" i="1"/>
  <c r="W3184" i="1"/>
  <c r="S3184" i="1"/>
  <c r="X3183" i="1"/>
  <c r="W3183" i="1"/>
  <c r="S3183" i="1"/>
  <c r="X3182" i="1"/>
  <c r="W3182" i="1"/>
  <c r="S3182" i="1"/>
  <c r="X3181" i="1"/>
  <c r="W3181" i="1"/>
  <c r="S3181" i="1"/>
  <c r="X3180" i="1"/>
  <c r="W3180" i="1"/>
  <c r="S3180" i="1"/>
  <c r="X3179" i="1"/>
  <c r="W3179" i="1"/>
  <c r="S3179" i="1"/>
  <c r="X3178" i="1"/>
  <c r="W3178" i="1"/>
  <c r="S3178" i="1"/>
  <c r="X3177" i="1"/>
  <c r="W3177" i="1"/>
  <c r="S3177" i="1"/>
  <c r="X3176" i="1"/>
  <c r="W3176" i="1"/>
  <c r="S3176" i="1"/>
  <c r="X3175" i="1"/>
  <c r="W3175" i="1"/>
  <c r="S3175" i="1"/>
  <c r="X3174" i="1"/>
  <c r="W3174" i="1"/>
  <c r="S3174" i="1"/>
  <c r="X3173" i="1"/>
  <c r="W3173" i="1"/>
  <c r="S3173" i="1"/>
  <c r="X3172" i="1"/>
  <c r="W3172" i="1"/>
  <c r="S3172" i="1"/>
  <c r="X3171" i="1"/>
  <c r="W3171" i="1"/>
  <c r="S3171" i="1"/>
  <c r="X3170" i="1"/>
  <c r="W3170" i="1"/>
  <c r="S3170" i="1"/>
  <c r="X3169" i="1"/>
  <c r="W3169" i="1"/>
  <c r="S3169" i="1"/>
  <c r="X3168" i="1"/>
  <c r="W3168" i="1"/>
  <c r="S3168" i="1"/>
  <c r="X3167" i="1"/>
  <c r="W3167" i="1"/>
  <c r="S3167" i="1"/>
  <c r="X3166" i="1"/>
  <c r="W3166" i="1"/>
  <c r="S3166" i="1"/>
  <c r="X3165" i="1"/>
  <c r="W3165" i="1"/>
  <c r="S3165" i="1"/>
  <c r="X3164" i="1"/>
  <c r="W3164" i="1"/>
  <c r="S3164" i="1"/>
  <c r="X3163" i="1"/>
  <c r="W3163" i="1"/>
  <c r="S3163" i="1"/>
  <c r="X3162" i="1"/>
  <c r="W3162" i="1"/>
  <c r="S3162" i="1"/>
  <c r="X3161" i="1"/>
  <c r="W3161" i="1"/>
  <c r="S3161" i="1"/>
  <c r="X3160" i="1"/>
  <c r="W3160" i="1"/>
  <c r="S3160" i="1"/>
  <c r="X3159" i="1"/>
  <c r="W3159" i="1"/>
  <c r="S3159" i="1"/>
  <c r="X3158" i="1"/>
  <c r="W3158" i="1"/>
  <c r="S3158" i="1"/>
  <c r="X3157" i="1"/>
  <c r="W3157" i="1"/>
  <c r="S3157" i="1"/>
  <c r="X3156" i="1"/>
  <c r="W3156" i="1"/>
  <c r="S3156" i="1"/>
  <c r="X3155" i="1"/>
  <c r="W3155" i="1"/>
  <c r="S3155" i="1"/>
  <c r="X3154" i="1"/>
  <c r="W3154" i="1"/>
  <c r="S3154" i="1"/>
  <c r="X3153" i="1"/>
  <c r="W3153" i="1"/>
  <c r="S3153" i="1"/>
  <c r="X3152" i="1"/>
  <c r="W3152" i="1"/>
  <c r="S3152" i="1"/>
  <c r="X3151" i="1"/>
  <c r="W3151" i="1"/>
  <c r="S3151" i="1"/>
  <c r="X3150" i="1"/>
  <c r="W3150" i="1"/>
  <c r="S3150" i="1"/>
  <c r="X3149" i="1"/>
  <c r="W3149" i="1"/>
  <c r="S3149" i="1"/>
  <c r="X3148" i="1"/>
  <c r="W3148" i="1"/>
  <c r="S3148" i="1"/>
  <c r="X3147" i="1"/>
  <c r="W3147" i="1"/>
  <c r="S3147" i="1"/>
  <c r="X3146" i="1"/>
  <c r="W3146" i="1"/>
  <c r="S3146" i="1"/>
  <c r="X3145" i="1"/>
  <c r="W3145" i="1"/>
  <c r="S3145" i="1"/>
  <c r="X3144" i="1"/>
  <c r="W3144" i="1"/>
  <c r="S3144" i="1"/>
  <c r="X3143" i="1"/>
  <c r="W3143" i="1"/>
  <c r="S3143" i="1"/>
  <c r="X3142" i="1"/>
  <c r="W3142" i="1"/>
  <c r="S3142" i="1"/>
  <c r="X3141" i="1"/>
  <c r="W3141" i="1"/>
  <c r="S3141" i="1"/>
  <c r="X3140" i="1"/>
  <c r="W3140" i="1"/>
  <c r="S3140" i="1"/>
  <c r="X3139" i="1"/>
  <c r="W3139" i="1"/>
  <c r="S3139" i="1"/>
  <c r="X3138" i="1"/>
  <c r="W3138" i="1"/>
  <c r="S3138" i="1"/>
  <c r="X3137" i="1"/>
  <c r="W3137" i="1"/>
  <c r="S3137" i="1"/>
  <c r="X3136" i="1"/>
  <c r="W3136" i="1"/>
  <c r="S3136" i="1"/>
  <c r="X3135" i="1"/>
  <c r="W3135" i="1"/>
  <c r="S3135" i="1"/>
  <c r="X3134" i="1"/>
  <c r="W3134" i="1"/>
  <c r="S3134" i="1"/>
  <c r="X3133" i="1"/>
  <c r="W3133" i="1"/>
  <c r="S3133" i="1"/>
  <c r="X3132" i="1"/>
  <c r="W3132" i="1"/>
  <c r="S3132" i="1"/>
  <c r="X3131" i="1"/>
  <c r="W3131" i="1"/>
  <c r="S3131" i="1"/>
  <c r="X3130" i="1"/>
  <c r="W3130" i="1"/>
  <c r="S3130" i="1"/>
  <c r="X3129" i="1"/>
  <c r="W3129" i="1"/>
  <c r="S3129" i="1"/>
  <c r="X3128" i="1"/>
  <c r="W3128" i="1"/>
  <c r="S3128" i="1"/>
  <c r="X3127" i="1"/>
  <c r="W3127" i="1"/>
  <c r="S3127" i="1"/>
  <c r="X3126" i="1"/>
  <c r="W3126" i="1"/>
  <c r="S3126" i="1"/>
  <c r="X3125" i="1"/>
  <c r="W3125" i="1"/>
  <c r="S3125" i="1"/>
  <c r="X3124" i="1"/>
  <c r="W3124" i="1"/>
  <c r="S3124" i="1"/>
  <c r="X3123" i="1"/>
  <c r="W3123" i="1"/>
  <c r="S3123" i="1"/>
  <c r="X3122" i="1"/>
  <c r="W3122" i="1"/>
  <c r="S3122" i="1"/>
  <c r="X3121" i="1"/>
  <c r="W3121" i="1"/>
  <c r="S3121" i="1"/>
  <c r="X3120" i="1"/>
  <c r="W3120" i="1"/>
  <c r="S3120" i="1"/>
  <c r="X3119" i="1"/>
  <c r="W3119" i="1"/>
  <c r="S3119" i="1"/>
  <c r="X3118" i="1"/>
  <c r="W3118" i="1"/>
  <c r="S3118" i="1"/>
  <c r="X3117" i="1"/>
  <c r="W3117" i="1"/>
  <c r="S3117" i="1"/>
  <c r="X3116" i="1"/>
  <c r="W3116" i="1"/>
  <c r="S3116" i="1"/>
  <c r="X3115" i="1"/>
  <c r="W3115" i="1"/>
  <c r="S3115" i="1"/>
  <c r="X3114" i="1"/>
  <c r="W3114" i="1"/>
  <c r="S3114" i="1"/>
  <c r="X3113" i="1"/>
  <c r="W3113" i="1"/>
  <c r="S3113" i="1"/>
  <c r="X3112" i="1"/>
  <c r="W3112" i="1"/>
  <c r="S3112" i="1"/>
  <c r="X3111" i="1"/>
  <c r="W3111" i="1"/>
  <c r="S3111" i="1"/>
  <c r="X3110" i="1"/>
  <c r="W3110" i="1"/>
  <c r="S3110" i="1"/>
  <c r="X3109" i="1"/>
  <c r="W3109" i="1"/>
  <c r="S3109" i="1"/>
  <c r="X3108" i="1"/>
  <c r="W3108" i="1"/>
  <c r="S3108" i="1"/>
  <c r="X3107" i="1"/>
  <c r="W3107" i="1"/>
  <c r="S3107" i="1"/>
  <c r="X3106" i="1"/>
  <c r="W3106" i="1"/>
  <c r="S3106" i="1"/>
  <c r="X3105" i="1"/>
  <c r="W3105" i="1"/>
  <c r="S3105" i="1"/>
  <c r="X3104" i="1"/>
  <c r="W3104" i="1"/>
  <c r="S3104" i="1"/>
  <c r="X3103" i="1"/>
  <c r="W3103" i="1"/>
  <c r="S3103" i="1"/>
  <c r="X3102" i="1"/>
  <c r="W3102" i="1"/>
  <c r="S3102" i="1"/>
  <c r="X3101" i="1"/>
  <c r="W3101" i="1"/>
  <c r="S3101" i="1"/>
  <c r="X3100" i="1"/>
  <c r="W3100" i="1"/>
  <c r="S3100" i="1"/>
  <c r="X3099" i="1"/>
  <c r="W3099" i="1"/>
  <c r="S3099" i="1"/>
  <c r="X3098" i="1"/>
  <c r="W3098" i="1"/>
  <c r="S3098" i="1"/>
  <c r="X3097" i="1"/>
  <c r="W3097" i="1"/>
  <c r="S3097" i="1"/>
  <c r="X3096" i="1"/>
  <c r="W3096" i="1"/>
  <c r="S3096" i="1"/>
  <c r="X3095" i="1"/>
  <c r="W3095" i="1"/>
  <c r="S3095" i="1"/>
  <c r="X3094" i="1"/>
  <c r="W3094" i="1"/>
  <c r="S3094" i="1"/>
  <c r="X3093" i="1"/>
  <c r="W3093" i="1"/>
  <c r="S3093" i="1"/>
  <c r="X3092" i="1"/>
  <c r="W3092" i="1"/>
  <c r="S3092" i="1"/>
  <c r="X3091" i="1"/>
  <c r="W3091" i="1"/>
  <c r="S3091" i="1"/>
  <c r="X3090" i="1"/>
  <c r="W3090" i="1"/>
  <c r="S3090" i="1"/>
  <c r="X3089" i="1"/>
  <c r="W3089" i="1"/>
  <c r="S3089" i="1"/>
  <c r="X3088" i="1"/>
  <c r="W3088" i="1"/>
  <c r="S3088" i="1"/>
  <c r="X3087" i="1"/>
  <c r="W3087" i="1"/>
  <c r="S3087" i="1"/>
  <c r="X3086" i="1"/>
  <c r="W3086" i="1"/>
  <c r="S3086" i="1"/>
  <c r="X3085" i="1"/>
  <c r="W3085" i="1"/>
  <c r="S3085" i="1"/>
  <c r="X3084" i="1"/>
  <c r="W3084" i="1"/>
  <c r="S3084" i="1"/>
  <c r="X3083" i="1"/>
  <c r="W3083" i="1"/>
  <c r="S3083" i="1"/>
  <c r="X3082" i="1"/>
  <c r="W3082" i="1"/>
  <c r="S3082" i="1"/>
  <c r="X3081" i="1"/>
  <c r="W3081" i="1"/>
  <c r="S3081" i="1"/>
  <c r="X3080" i="1"/>
  <c r="W3080" i="1"/>
  <c r="S3080" i="1"/>
  <c r="X3079" i="1"/>
  <c r="W3079" i="1"/>
  <c r="S3079" i="1"/>
  <c r="X3078" i="1"/>
  <c r="W3078" i="1"/>
  <c r="S3078" i="1"/>
  <c r="X3077" i="1"/>
  <c r="W3077" i="1"/>
  <c r="S3077" i="1"/>
  <c r="X3076" i="1"/>
  <c r="W3076" i="1"/>
  <c r="S3076" i="1"/>
  <c r="X3075" i="1"/>
  <c r="W3075" i="1"/>
  <c r="S3075" i="1"/>
  <c r="X3074" i="1"/>
  <c r="W3074" i="1"/>
  <c r="S3074" i="1"/>
  <c r="X3073" i="1"/>
  <c r="W3073" i="1"/>
  <c r="S3073" i="1"/>
  <c r="X3072" i="1"/>
  <c r="W3072" i="1"/>
  <c r="S3072" i="1"/>
  <c r="X3071" i="1"/>
  <c r="W3071" i="1"/>
  <c r="S3071" i="1"/>
  <c r="X3070" i="1"/>
  <c r="W3070" i="1"/>
  <c r="S3070" i="1"/>
  <c r="X3069" i="1"/>
  <c r="W3069" i="1"/>
  <c r="S3069" i="1"/>
  <c r="X3068" i="1"/>
  <c r="W3068" i="1"/>
  <c r="S3068" i="1"/>
  <c r="X3067" i="1"/>
  <c r="W3067" i="1"/>
  <c r="S3067" i="1"/>
  <c r="X3066" i="1"/>
  <c r="W3066" i="1"/>
  <c r="S3066" i="1"/>
  <c r="X3065" i="1"/>
  <c r="W3065" i="1"/>
  <c r="S3065" i="1"/>
  <c r="X3064" i="1"/>
  <c r="W3064" i="1"/>
  <c r="S3064" i="1"/>
  <c r="X3063" i="1"/>
  <c r="W3063" i="1"/>
  <c r="S3063" i="1"/>
  <c r="X3062" i="1"/>
  <c r="W3062" i="1"/>
  <c r="S3062" i="1"/>
  <c r="X3061" i="1"/>
  <c r="W3061" i="1"/>
  <c r="S3061" i="1"/>
  <c r="X3060" i="1"/>
  <c r="W3060" i="1"/>
  <c r="S3060" i="1"/>
  <c r="X3059" i="1"/>
  <c r="W3059" i="1"/>
  <c r="S3059" i="1"/>
  <c r="X3058" i="1"/>
  <c r="W3058" i="1"/>
  <c r="S3058" i="1"/>
  <c r="X3057" i="1"/>
  <c r="W3057" i="1"/>
  <c r="S3057" i="1"/>
  <c r="X3056" i="1"/>
  <c r="W3056" i="1"/>
  <c r="S3056" i="1"/>
  <c r="X3055" i="1"/>
  <c r="W3055" i="1"/>
  <c r="S3055" i="1"/>
  <c r="X3054" i="1"/>
  <c r="W3054" i="1"/>
  <c r="S3054" i="1"/>
  <c r="X3053" i="1"/>
  <c r="W3053" i="1"/>
  <c r="S3053" i="1"/>
  <c r="X3052" i="1"/>
  <c r="W3052" i="1"/>
  <c r="S3052" i="1"/>
  <c r="X3051" i="1"/>
  <c r="W3051" i="1"/>
  <c r="S3051" i="1"/>
  <c r="X3050" i="1"/>
  <c r="W3050" i="1"/>
  <c r="S3050" i="1"/>
  <c r="X3049" i="1"/>
  <c r="W3049" i="1"/>
  <c r="S3049" i="1"/>
  <c r="X3048" i="1"/>
  <c r="W3048" i="1"/>
  <c r="S3048" i="1"/>
  <c r="X3047" i="1"/>
  <c r="W3047" i="1"/>
  <c r="S3047" i="1"/>
  <c r="X3046" i="1"/>
  <c r="W3046" i="1"/>
  <c r="S3046" i="1"/>
  <c r="X3045" i="1"/>
  <c r="W3045" i="1"/>
  <c r="S3045" i="1"/>
  <c r="X3044" i="1"/>
  <c r="W3044" i="1"/>
  <c r="S3044" i="1"/>
  <c r="X3043" i="1"/>
  <c r="W3043" i="1"/>
  <c r="S3043" i="1"/>
  <c r="X3042" i="1"/>
  <c r="W3042" i="1"/>
  <c r="S3042" i="1"/>
  <c r="X3041" i="1"/>
  <c r="W3041" i="1"/>
  <c r="S3041" i="1"/>
  <c r="X3040" i="1"/>
  <c r="W3040" i="1"/>
  <c r="S3040" i="1"/>
  <c r="X3039" i="1"/>
  <c r="W3039" i="1"/>
  <c r="S3039" i="1"/>
  <c r="X3038" i="1"/>
  <c r="W3038" i="1"/>
  <c r="S3038" i="1"/>
  <c r="X3037" i="1"/>
  <c r="W3037" i="1"/>
  <c r="S3037" i="1"/>
  <c r="X3036" i="1"/>
  <c r="W3036" i="1"/>
  <c r="S3036" i="1"/>
  <c r="X3035" i="1"/>
  <c r="W3035" i="1"/>
  <c r="S3035" i="1"/>
  <c r="X3034" i="1"/>
  <c r="W3034" i="1"/>
  <c r="S3034" i="1"/>
  <c r="X3033" i="1"/>
  <c r="W3033" i="1"/>
  <c r="S3033" i="1"/>
  <c r="X3032" i="1"/>
  <c r="W3032" i="1"/>
  <c r="S3032" i="1"/>
  <c r="X3031" i="1"/>
  <c r="W3031" i="1"/>
  <c r="S3031" i="1"/>
  <c r="X3030" i="1"/>
  <c r="W3030" i="1"/>
  <c r="S3030" i="1"/>
  <c r="X3029" i="1"/>
  <c r="W3029" i="1"/>
  <c r="S3029" i="1"/>
  <c r="X3028" i="1"/>
  <c r="W3028" i="1"/>
  <c r="S3028" i="1"/>
  <c r="X3027" i="1"/>
  <c r="W3027" i="1"/>
  <c r="S3027" i="1"/>
  <c r="X3026" i="1"/>
  <c r="W3026" i="1"/>
  <c r="S3026" i="1"/>
  <c r="X3025" i="1"/>
  <c r="W3025" i="1"/>
  <c r="S3025" i="1"/>
  <c r="X3024" i="1"/>
  <c r="W3024" i="1"/>
  <c r="S3024" i="1"/>
  <c r="X3023" i="1"/>
  <c r="W3023" i="1"/>
  <c r="S3023" i="1"/>
  <c r="X3022" i="1"/>
  <c r="W3022" i="1"/>
  <c r="S3022" i="1"/>
  <c r="X3021" i="1"/>
  <c r="W3021" i="1"/>
  <c r="S3021" i="1"/>
  <c r="X3020" i="1"/>
  <c r="W3020" i="1"/>
  <c r="S3020" i="1"/>
  <c r="X3019" i="1"/>
  <c r="W3019" i="1"/>
  <c r="S3019" i="1"/>
  <c r="X3018" i="1"/>
  <c r="W3018" i="1"/>
  <c r="S3018" i="1"/>
  <c r="X3017" i="1"/>
  <c r="W3017" i="1"/>
  <c r="S3017" i="1"/>
  <c r="X3016" i="1"/>
  <c r="W3016" i="1"/>
  <c r="S3016" i="1"/>
  <c r="X3015" i="1"/>
  <c r="W3015" i="1"/>
  <c r="S3015" i="1"/>
  <c r="X3014" i="1"/>
  <c r="W3014" i="1"/>
  <c r="S3014" i="1"/>
  <c r="X3013" i="1"/>
  <c r="W3013" i="1"/>
  <c r="S3013" i="1"/>
  <c r="X3012" i="1"/>
  <c r="W3012" i="1"/>
  <c r="S3012" i="1"/>
  <c r="X3011" i="1"/>
  <c r="W3011" i="1"/>
  <c r="S3011" i="1"/>
  <c r="X3010" i="1"/>
  <c r="W3010" i="1"/>
  <c r="S3010" i="1"/>
  <c r="X3009" i="1"/>
  <c r="W3009" i="1"/>
  <c r="S3009" i="1"/>
  <c r="X3008" i="1"/>
  <c r="W3008" i="1"/>
  <c r="S3008" i="1"/>
  <c r="X3007" i="1"/>
  <c r="W3007" i="1"/>
  <c r="S3007" i="1"/>
  <c r="X3006" i="1"/>
  <c r="W3006" i="1"/>
  <c r="S3006" i="1"/>
  <c r="X3005" i="1"/>
  <c r="W3005" i="1"/>
  <c r="S3005" i="1"/>
  <c r="X3004" i="1"/>
  <c r="W3004" i="1"/>
  <c r="S3004" i="1"/>
  <c r="X3003" i="1"/>
  <c r="W3003" i="1"/>
  <c r="S3003" i="1"/>
  <c r="X3002" i="1"/>
  <c r="W3002" i="1"/>
  <c r="S3002" i="1"/>
  <c r="X3001" i="1"/>
  <c r="W3001" i="1"/>
  <c r="S3001" i="1"/>
  <c r="X3000" i="1"/>
  <c r="W3000" i="1"/>
  <c r="S3000" i="1"/>
  <c r="X2999" i="1"/>
  <c r="W2999" i="1"/>
  <c r="S2999" i="1"/>
  <c r="X2998" i="1"/>
  <c r="W2998" i="1"/>
  <c r="S2998" i="1"/>
  <c r="X2997" i="1"/>
  <c r="W2997" i="1"/>
  <c r="S2997" i="1"/>
  <c r="X2996" i="1"/>
  <c r="W2996" i="1"/>
  <c r="S2996" i="1"/>
  <c r="X2995" i="1"/>
  <c r="W2995" i="1"/>
  <c r="S2995" i="1"/>
  <c r="X2994" i="1"/>
  <c r="W2994" i="1"/>
  <c r="S2994" i="1"/>
  <c r="X2993" i="1"/>
  <c r="W2993" i="1"/>
  <c r="S2993" i="1"/>
  <c r="X2992" i="1"/>
  <c r="W2992" i="1"/>
  <c r="S2992" i="1"/>
  <c r="X2991" i="1"/>
  <c r="W2991" i="1"/>
  <c r="S2991" i="1"/>
  <c r="X2990" i="1"/>
  <c r="W2990" i="1"/>
  <c r="S2990" i="1"/>
  <c r="X2989" i="1"/>
  <c r="W2989" i="1"/>
  <c r="S2989" i="1"/>
  <c r="X2988" i="1"/>
  <c r="W2988" i="1"/>
  <c r="S2988" i="1"/>
  <c r="X2987" i="1"/>
  <c r="W2987" i="1"/>
  <c r="S2987" i="1"/>
  <c r="X2986" i="1"/>
  <c r="W2986" i="1"/>
  <c r="S2986" i="1"/>
  <c r="X2985" i="1"/>
  <c r="W2985" i="1"/>
  <c r="S2985" i="1"/>
  <c r="X2984" i="1"/>
  <c r="W2984" i="1"/>
  <c r="S2984" i="1"/>
  <c r="X2983" i="1"/>
  <c r="W2983" i="1"/>
  <c r="S2983" i="1"/>
  <c r="X2982" i="1"/>
  <c r="W2982" i="1"/>
  <c r="S2982" i="1"/>
  <c r="X2981" i="1"/>
  <c r="W2981" i="1"/>
  <c r="S2981" i="1"/>
  <c r="X2980" i="1"/>
  <c r="W2980" i="1"/>
  <c r="S2980" i="1"/>
  <c r="X2979" i="1"/>
  <c r="W2979" i="1"/>
  <c r="S2979" i="1"/>
  <c r="X2978" i="1"/>
  <c r="W2978" i="1"/>
  <c r="S2978" i="1"/>
  <c r="X2977" i="1"/>
  <c r="W2977" i="1"/>
  <c r="S2977" i="1"/>
  <c r="X2976" i="1"/>
  <c r="W2976" i="1"/>
  <c r="S2976" i="1"/>
  <c r="X2975" i="1"/>
  <c r="W2975" i="1"/>
  <c r="S2975" i="1"/>
  <c r="X2974" i="1"/>
  <c r="W2974" i="1"/>
  <c r="S2974" i="1"/>
  <c r="X2973" i="1"/>
  <c r="W2973" i="1"/>
  <c r="S2973" i="1"/>
  <c r="X2972" i="1"/>
  <c r="W2972" i="1"/>
  <c r="S2972" i="1"/>
  <c r="X2971" i="1"/>
  <c r="W2971" i="1"/>
  <c r="S2971" i="1"/>
  <c r="X2970" i="1"/>
  <c r="W2970" i="1"/>
  <c r="S2970" i="1"/>
  <c r="X2969" i="1"/>
  <c r="W2969" i="1"/>
  <c r="S2969" i="1"/>
  <c r="X2968" i="1"/>
  <c r="W2968" i="1"/>
  <c r="S2968" i="1"/>
  <c r="X2967" i="1"/>
  <c r="W2967" i="1"/>
  <c r="S2967" i="1"/>
  <c r="X2966" i="1"/>
  <c r="W2966" i="1"/>
  <c r="S2966" i="1"/>
  <c r="X2965" i="1"/>
  <c r="W2965" i="1"/>
  <c r="S2965" i="1"/>
  <c r="X2964" i="1"/>
  <c r="W2964" i="1"/>
  <c r="S2964" i="1"/>
  <c r="X2963" i="1"/>
  <c r="W2963" i="1"/>
  <c r="S2963" i="1"/>
  <c r="X2962" i="1"/>
  <c r="W2962" i="1"/>
  <c r="S2962" i="1"/>
  <c r="X2961" i="1"/>
  <c r="W2961" i="1"/>
  <c r="S2961" i="1"/>
  <c r="X2960" i="1"/>
  <c r="W2960" i="1"/>
  <c r="S2960" i="1"/>
  <c r="X2959" i="1"/>
  <c r="W2959" i="1"/>
  <c r="S2959" i="1"/>
  <c r="X2958" i="1"/>
  <c r="W2958" i="1"/>
  <c r="S2958" i="1"/>
  <c r="X2957" i="1"/>
  <c r="W2957" i="1"/>
  <c r="S2957" i="1"/>
  <c r="X2956" i="1"/>
  <c r="W2956" i="1"/>
  <c r="S2956" i="1"/>
  <c r="X2955" i="1"/>
  <c r="W2955" i="1"/>
  <c r="S2955" i="1"/>
  <c r="X2954" i="1"/>
  <c r="W2954" i="1"/>
  <c r="S2954" i="1"/>
  <c r="X2953" i="1"/>
  <c r="W2953" i="1"/>
  <c r="S2953" i="1"/>
  <c r="X2952" i="1"/>
  <c r="W2952" i="1"/>
  <c r="S2952" i="1"/>
  <c r="X2951" i="1"/>
  <c r="W2951" i="1"/>
  <c r="S2951" i="1"/>
  <c r="X2950" i="1"/>
  <c r="W2950" i="1"/>
  <c r="S2950" i="1"/>
  <c r="X2949" i="1"/>
  <c r="W2949" i="1"/>
  <c r="S2949" i="1"/>
  <c r="X2948" i="1"/>
  <c r="W2948" i="1"/>
  <c r="S2948" i="1"/>
  <c r="X2947" i="1"/>
  <c r="W2947" i="1"/>
  <c r="S2947" i="1"/>
  <c r="X2946" i="1"/>
  <c r="W2946" i="1"/>
  <c r="S2946" i="1"/>
  <c r="X2945" i="1"/>
  <c r="W2945" i="1"/>
  <c r="S2945" i="1"/>
  <c r="X2944" i="1"/>
  <c r="W2944" i="1"/>
  <c r="S2944" i="1"/>
  <c r="X2943" i="1"/>
  <c r="W2943" i="1"/>
  <c r="S2943" i="1"/>
  <c r="X2942" i="1"/>
  <c r="W2942" i="1"/>
  <c r="S2942" i="1"/>
  <c r="X2941" i="1"/>
  <c r="W2941" i="1"/>
  <c r="S2941" i="1"/>
  <c r="X2940" i="1"/>
  <c r="W2940" i="1"/>
  <c r="S2940" i="1"/>
  <c r="X2939" i="1"/>
  <c r="W2939" i="1"/>
  <c r="S2939" i="1"/>
  <c r="X2938" i="1"/>
  <c r="W2938" i="1"/>
  <c r="S2938" i="1"/>
  <c r="X2937" i="1"/>
  <c r="W2937" i="1"/>
  <c r="S2937" i="1"/>
  <c r="X2936" i="1"/>
  <c r="W2936" i="1"/>
  <c r="S2936" i="1"/>
  <c r="X2935" i="1"/>
  <c r="W2935" i="1"/>
  <c r="S2935" i="1"/>
  <c r="X2934" i="1"/>
  <c r="W2934" i="1"/>
  <c r="S2934" i="1"/>
  <c r="X2933" i="1"/>
  <c r="W2933" i="1"/>
  <c r="S2933" i="1"/>
  <c r="X2932" i="1"/>
  <c r="W2932" i="1"/>
  <c r="S2932" i="1"/>
  <c r="X2931" i="1"/>
  <c r="W2931" i="1"/>
  <c r="S2931" i="1"/>
  <c r="X2930" i="1"/>
  <c r="W2930" i="1"/>
  <c r="S2930" i="1"/>
  <c r="X2929" i="1"/>
  <c r="W2929" i="1"/>
  <c r="S2929" i="1"/>
  <c r="X2928" i="1"/>
  <c r="W2928" i="1"/>
  <c r="S2928" i="1"/>
  <c r="X2927" i="1"/>
  <c r="W2927" i="1"/>
  <c r="S2927" i="1"/>
  <c r="X2926" i="1"/>
  <c r="W2926" i="1"/>
  <c r="S2926" i="1"/>
  <c r="X2925" i="1"/>
  <c r="W2925" i="1"/>
  <c r="S2925" i="1"/>
  <c r="X2924" i="1"/>
  <c r="W2924" i="1"/>
  <c r="S2924" i="1"/>
  <c r="X2923" i="1"/>
  <c r="W2923" i="1"/>
  <c r="S2923" i="1"/>
  <c r="X2922" i="1"/>
  <c r="W2922" i="1"/>
  <c r="S2922" i="1"/>
  <c r="X2921" i="1"/>
  <c r="W2921" i="1"/>
  <c r="S2921" i="1"/>
  <c r="X2920" i="1"/>
  <c r="W2920" i="1"/>
  <c r="S2920" i="1"/>
  <c r="X2919" i="1"/>
  <c r="W2919" i="1"/>
  <c r="S2919" i="1"/>
  <c r="X2918" i="1"/>
  <c r="W2918" i="1"/>
  <c r="S2918" i="1"/>
  <c r="X2917" i="1"/>
  <c r="W2917" i="1"/>
  <c r="S2917" i="1"/>
  <c r="X2916" i="1"/>
  <c r="W2916" i="1"/>
  <c r="S2916" i="1"/>
  <c r="X2915" i="1"/>
  <c r="W2915" i="1"/>
  <c r="S2915" i="1"/>
  <c r="X2914" i="1"/>
  <c r="W2914" i="1"/>
  <c r="S2914" i="1"/>
  <c r="X2913" i="1"/>
  <c r="W2913" i="1"/>
  <c r="S2913" i="1"/>
  <c r="X2912" i="1"/>
  <c r="W2912" i="1"/>
  <c r="S2912" i="1"/>
  <c r="X2911" i="1"/>
  <c r="W2911" i="1"/>
  <c r="S2911" i="1"/>
  <c r="X2910" i="1"/>
  <c r="W2910" i="1"/>
  <c r="S2910" i="1"/>
  <c r="X2909" i="1"/>
  <c r="W2909" i="1"/>
  <c r="S2909" i="1"/>
  <c r="X2908" i="1"/>
  <c r="W2908" i="1"/>
  <c r="S2908" i="1"/>
  <c r="X2907" i="1"/>
  <c r="W2907" i="1"/>
  <c r="S2907" i="1"/>
  <c r="X2906" i="1"/>
  <c r="W2906" i="1"/>
  <c r="S2906" i="1"/>
  <c r="X2905" i="1"/>
  <c r="W2905" i="1"/>
  <c r="S2905" i="1"/>
  <c r="X2904" i="1"/>
  <c r="W2904" i="1"/>
  <c r="S2904" i="1"/>
  <c r="X2903" i="1"/>
  <c r="W2903" i="1"/>
  <c r="S2903" i="1"/>
  <c r="X2902" i="1"/>
  <c r="W2902" i="1"/>
  <c r="S2902" i="1"/>
  <c r="X2901" i="1"/>
  <c r="W2901" i="1"/>
  <c r="S2901" i="1"/>
  <c r="X2900" i="1"/>
  <c r="W2900" i="1"/>
  <c r="S2900" i="1"/>
  <c r="X2899" i="1"/>
  <c r="W2899" i="1"/>
  <c r="S2899" i="1"/>
  <c r="X2898" i="1"/>
  <c r="W2898" i="1"/>
  <c r="S2898" i="1"/>
  <c r="X2897" i="1"/>
  <c r="W2897" i="1"/>
  <c r="S2897" i="1"/>
  <c r="X2896" i="1"/>
  <c r="W2896" i="1"/>
  <c r="S2896" i="1"/>
  <c r="X2895" i="1"/>
  <c r="W2895" i="1"/>
  <c r="S2895" i="1"/>
  <c r="X2894" i="1"/>
  <c r="W2894" i="1"/>
  <c r="S2894" i="1"/>
  <c r="X2893" i="1"/>
  <c r="W2893" i="1"/>
  <c r="S2893" i="1"/>
  <c r="X2892" i="1"/>
  <c r="W2892" i="1"/>
  <c r="S2892" i="1"/>
  <c r="X2891" i="1"/>
  <c r="W2891" i="1"/>
  <c r="S2891" i="1"/>
  <c r="X2890" i="1"/>
  <c r="W2890" i="1"/>
  <c r="S2890" i="1"/>
  <c r="X2889" i="1"/>
  <c r="W2889" i="1"/>
  <c r="S2889" i="1"/>
  <c r="X2888" i="1"/>
  <c r="W2888" i="1"/>
  <c r="S2888" i="1"/>
  <c r="X2887" i="1"/>
  <c r="W2887" i="1"/>
  <c r="S2887" i="1"/>
  <c r="X2886" i="1"/>
  <c r="W2886" i="1"/>
  <c r="S2886" i="1"/>
  <c r="X2885" i="1"/>
  <c r="W2885" i="1"/>
  <c r="S2885" i="1"/>
  <c r="X2884" i="1"/>
  <c r="W2884" i="1"/>
  <c r="S2884" i="1"/>
  <c r="X2883" i="1"/>
  <c r="W2883" i="1"/>
  <c r="S2883" i="1"/>
  <c r="X2882" i="1"/>
  <c r="W2882" i="1"/>
  <c r="S2882" i="1"/>
  <c r="X2881" i="1"/>
  <c r="W2881" i="1"/>
  <c r="S2881" i="1"/>
  <c r="X2880" i="1"/>
  <c r="W2880" i="1"/>
  <c r="S2880" i="1"/>
  <c r="X2879" i="1"/>
  <c r="W2879" i="1"/>
  <c r="S2879" i="1"/>
  <c r="X2878" i="1"/>
  <c r="W2878" i="1"/>
  <c r="S2878" i="1"/>
  <c r="X2877" i="1"/>
  <c r="W2877" i="1"/>
  <c r="S2877" i="1"/>
  <c r="X2876" i="1"/>
  <c r="W2876" i="1"/>
  <c r="S2876" i="1"/>
  <c r="X2875" i="1"/>
  <c r="W2875" i="1"/>
  <c r="S2875" i="1"/>
  <c r="X2874" i="1"/>
  <c r="W2874" i="1"/>
  <c r="S2874" i="1"/>
  <c r="X2873" i="1"/>
  <c r="W2873" i="1"/>
  <c r="S2873" i="1"/>
  <c r="X2872" i="1"/>
  <c r="W2872" i="1"/>
  <c r="S2872" i="1"/>
  <c r="X2871" i="1"/>
  <c r="W2871" i="1"/>
  <c r="S2871" i="1"/>
  <c r="X2870" i="1"/>
  <c r="W2870" i="1"/>
  <c r="S2870" i="1"/>
  <c r="X2869" i="1"/>
  <c r="W2869" i="1"/>
  <c r="S2869" i="1"/>
  <c r="X2868" i="1"/>
  <c r="W2868" i="1"/>
  <c r="S2868" i="1"/>
  <c r="X2867" i="1"/>
  <c r="W2867" i="1"/>
  <c r="S2867" i="1"/>
  <c r="X2866" i="1"/>
  <c r="W2866" i="1"/>
  <c r="S2866" i="1"/>
  <c r="X2865" i="1"/>
  <c r="W2865" i="1"/>
  <c r="S2865" i="1"/>
  <c r="X2864" i="1"/>
  <c r="W2864" i="1"/>
  <c r="S2864" i="1"/>
  <c r="X2863" i="1"/>
  <c r="W2863" i="1"/>
  <c r="S2863" i="1"/>
  <c r="X2862" i="1"/>
  <c r="W2862" i="1"/>
  <c r="S2862" i="1"/>
  <c r="X2861" i="1"/>
  <c r="W2861" i="1"/>
  <c r="S2861" i="1"/>
  <c r="X2860" i="1"/>
  <c r="W2860" i="1"/>
  <c r="S2860" i="1"/>
  <c r="X2859" i="1"/>
  <c r="W2859" i="1"/>
  <c r="S2859" i="1"/>
  <c r="X2858" i="1"/>
  <c r="W2858" i="1"/>
  <c r="S2858" i="1"/>
  <c r="X2857" i="1"/>
  <c r="W2857" i="1"/>
  <c r="S2857" i="1"/>
  <c r="X2856" i="1"/>
  <c r="W2856" i="1"/>
  <c r="S2856" i="1"/>
  <c r="X2855" i="1"/>
  <c r="W2855" i="1"/>
  <c r="S2855" i="1"/>
  <c r="X2854" i="1"/>
  <c r="W2854" i="1"/>
  <c r="S2854" i="1"/>
  <c r="X2853" i="1"/>
  <c r="W2853" i="1"/>
  <c r="S2853" i="1"/>
  <c r="X2852" i="1"/>
  <c r="W2852" i="1"/>
  <c r="S2852" i="1"/>
  <c r="X2851" i="1"/>
  <c r="W2851" i="1"/>
  <c r="S2851" i="1"/>
  <c r="X2850" i="1"/>
  <c r="W2850" i="1"/>
  <c r="S2850" i="1"/>
  <c r="X2849" i="1"/>
  <c r="W2849" i="1"/>
  <c r="S2849" i="1"/>
  <c r="X2848" i="1"/>
  <c r="W2848" i="1"/>
  <c r="S2848" i="1"/>
  <c r="X2847" i="1"/>
  <c r="W2847" i="1"/>
  <c r="S2847" i="1"/>
  <c r="X2846" i="1"/>
  <c r="W2846" i="1"/>
  <c r="S2846" i="1"/>
  <c r="X2845" i="1"/>
  <c r="W2845" i="1"/>
  <c r="S2845" i="1"/>
  <c r="X2844" i="1"/>
  <c r="W2844" i="1"/>
  <c r="S2844" i="1"/>
  <c r="X2843" i="1"/>
  <c r="W2843" i="1"/>
  <c r="S2843" i="1"/>
  <c r="X2842" i="1"/>
  <c r="W2842" i="1"/>
  <c r="S2842" i="1"/>
  <c r="X2841" i="1"/>
  <c r="W2841" i="1"/>
  <c r="S2841" i="1"/>
  <c r="X2840" i="1"/>
  <c r="W2840" i="1"/>
  <c r="S2840" i="1"/>
  <c r="X2839" i="1"/>
  <c r="W2839" i="1"/>
  <c r="S2839" i="1"/>
  <c r="X2838" i="1"/>
  <c r="W2838" i="1"/>
  <c r="S2838" i="1"/>
  <c r="X2837" i="1"/>
  <c r="W2837" i="1"/>
  <c r="S2837" i="1"/>
  <c r="X2836" i="1"/>
  <c r="W2836" i="1"/>
  <c r="S2836" i="1"/>
  <c r="X2835" i="1"/>
  <c r="W2835" i="1"/>
  <c r="S2835" i="1"/>
  <c r="X2834" i="1"/>
  <c r="W2834" i="1"/>
  <c r="S2834" i="1"/>
  <c r="X2833" i="1"/>
  <c r="W2833" i="1"/>
  <c r="S2833" i="1"/>
  <c r="X2832" i="1"/>
  <c r="W2832" i="1"/>
  <c r="S2832" i="1"/>
  <c r="X2831" i="1"/>
  <c r="W2831" i="1"/>
  <c r="S2831" i="1"/>
  <c r="X2830" i="1"/>
  <c r="W2830" i="1"/>
  <c r="S2830" i="1"/>
  <c r="X2829" i="1"/>
  <c r="W2829" i="1"/>
  <c r="S2829" i="1"/>
  <c r="X2828" i="1"/>
  <c r="W2828" i="1"/>
  <c r="S2828" i="1"/>
  <c r="X2827" i="1"/>
  <c r="W2827" i="1"/>
  <c r="S2827" i="1"/>
  <c r="X2826" i="1"/>
  <c r="W2826" i="1"/>
  <c r="S2826" i="1"/>
  <c r="X2825" i="1"/>
  <c r="W2825" i="1"/>
  <c r="S2825" i="1"/>
  <c r="X2824" i="1"/>
  <c r="W2824" i="1"/>
  <c r="S2824" i="1"/>
  <c r="X2823" i="1"/>
  <c r="W2823" i="1"/>
  <c r="S2823" i="1"/>
  <c r="X2822" i="1"/>
  <c r="W2822" i="1"/>
  <c r="S2822" i="1"/>
  <c r="X2821" i="1"/>
  <c r="W2821" i="1"/>
  <c r="S2821" i="1"/>
  <c r="X2820" i="1"/>
  <c r="W2820" i="1"/>
  <c r="S2820" i="1"/>
  <c r="X2819" i="1"/>
  <c r="W2819" i="1"/>
  <c r="S2819" i="1"/>
  <c r="X2818" i="1"/>
  <c r="W2818" i="1"/>
  <c r="S2818" i="1"/>
  <c r="X2817" i="1"/>
  <c r="W2817" i="1"/>
  <c r="S2817" i="1"/>
  <c r="X2816" i="1"/>
  <c r="W2816" i="1"/>
  <c r="S2816" i="1"/>
  <c r="X2815" i="1"/>
  <c r="W2815" i="1"/>
  <c r="S2815" i="1"/>
  <c r="X2814" i="1"/>
  <c r="W2814" i="1"/>
  <c r="S2814" i="1"/>
  <c r="X2813" i="1"/>
  <c r="W2813" i="1"/>
  <c r="S2813" i="1"/>
  <c r="X2812" i="1"/>
  <c r="W2812" i="1"/>
  <c r="S2812" i="1"/>
  <c r="X2811" i="1"/>
  <c r="W2811" i="1"/>
  <c r="S2811" i="1"/>
  <c r="X2810" i="1"/>
  <c r="W2810" i="1"/>
  <c r="S2810" i="1"/>
  <c r="X2809" i="1"/>
  <c r="W2809" i="1"/>
  <c r="S2809" i="1"/>
  <c r="X2808" i="1"/>
  <c r="W2808" i="1"/>
  <c r="S2808" i="1"/>
  <c r="X2807" i="1"/>
  <c r="W2807" i="1"/>
  <c r="S2807" i="1"/>
  <c r="X2806" i="1"/>
  <c r="W2806" i="1"/>
  <c r="S2806" i="1"/>
  <c r="X2805" i="1"/>
  <c r="W2805" i="1"/>
  <c r="S2805" i="1"/>
  <c r="X2804" i="1"/>
  <c r="W2804" i="1"/>
  <c r="S2804" i="1"/>
  <c r="X2803" i="1"/>
  <c r="W2803" i="1"/>
  <c r="S2803" i="1"/>
  <c r="X2802" i="1"/>
  <c r="W2802" i="1"/>
  <c r="S2802" i="1"/>
  <c r="X2801" i="1"/>
  <c r="W2801" i="1"/>
  <c r="S2801" i="1"/>
  <c r="X2800" i="1"/>
  <c r="W2800" i="1"/>
  <c r="S2800" i="1"/>
  <c r="X2799" i="1"/>
  <c r="W2799" i="1"/>
  <c r="S2799" i="1"/>
  <c r="X2798" i="1"/>
  <c r="W2798" i="1"/>
  <c r="S2798" i="1"/>
  <c r="X2797" i="1"/>
  <c r="W2797" i="1"/>
  <c r="S2797" i="1"/>
  <c r="X2796" i="1"/>
  <c r="W2796" i="1"/>
  <c r="S2796" i="1"/>
  <c r="X2795" i="1"/>
  <c r="W2795" i="1"/>
  <c r="S2795" i="1"/>
  <c r="X2794" i="1"/>
  <c r="W2794" i="1"/>
  <c r="S2794" i="1"/>
  <c r="X2793" i="1"/>
  <c r="W2793" i="1"/>
  <c r="S2793" i="1"/>
  <c r="X2792" i="1"/>
  <c r="W2792" i="1"/>
  <c r="S2792" i="1"/>
  <c r="X2791" i="1"/>
  <c r="W2791" i="1"/>
  <c r="S2791" i="1"/>
  <c r="X2790" i="1"/>
  <c r="W2790" i="1"/>
  <c r="S2790" i="1"/>
  <c r="X2789" i="1"/>
  <c r="W2789" i="1"/>
  <c r="S2789" i="1"/>
  <c r="X2788" i="1"/>
  <c r="W2788" i="1"/>
  <c r="S2788" i="1"/>
  <c r="X2787" i="1"/>
  <c r="W2787" i="1"/>
  <c r="S2787" i="1"/>
  <c r="X2786" i="1"/>
  <c r="W2786" i="1"/>
  <c r="S2786" i="1"/>
  <c r="X2785" i="1"/>
  <c r="W2785" i="1"/>
  <c r="S2785" i="1"/>
  <c r="X2784" i="1"/>
  <c r="W2784" i="1"/>
  <c r="S2784" i="1"/>
  <c r="X2783" i="1"/>
  <c r="W2783" i="1"/>
  <c r="S2783" i="1"/>
  <c r="X2782" i="1"/>
  <c r="W2782" i="1"/>
  <c r="S2782" i="1"/>
  <c r="X2781" i="1"/>
  <c r="W2781" i="1"/>
  <c r="S2781" i="1"/>
  <c r="X2780" i="1"/>
  <c r="W2780" i="1"/>
  <c r="S2780" i="1"/>
  <c r="X2779" i="1"/>
  <c r="W2779" i="1"/>
  <c r="S2779" i="1"/>
  <c r="X2778" i="1"/>
  <c r="W2778" i="1"/>
  <c r="S2778" i="1"/>
  <c r="X2777" i="1"/>
  <c r="W2777" i="1"/>
  <c r="S2777" i="1"/>
  <c r="X2776" i="1"/>
  <c r="W2776" i="1"/>
  <c r="S2776" i="1"/>
  <c r="X2775" i="1"/>
  <c r="W2775" i="1"/>
  <c r="S2775" i="1"/>
  <c r="X2774" i="1"/>
  <c r="W2774" i="1"/>
  <c r="S2774" i="1"/>
  <c r="X2773" i="1"/>
  <c r="W2773" i="1"/>
  <c r="S2773" i="1"/>
  <c r="X2772" i="1"/>
  <c r="W2772" i="1"/>
  <c r="S2772" i="1"/>
  <c r="X2771" i="1"/>
  <c r="W2771" i="1"/>
  <c r="S2771" i="1"/>
  <c r="X2770" i="1"/>
  <c r="W2770" i="1"/>
  <c r="S2770" i="1"/>
  <c r="X2769" i="1"/>
  <c r="W2769" i="1"/>
  <c r="S2769" i="1"/>
  <c r="X2768" i="1"/>
  <c r="W2768" i="1"/>
  <c r="S2768" i="1"/>
  <c r="X2767" i="1"/>
  <c r="W2767" i="1"/>
  <c r="S2767" i="1"/>
  <c r="X2766" i="1"/>
  <c r="W2766" i="1"/>
  <c r="S2766" i="1"/>
  <c r="X2765" i="1"/>
  <c r="W2765" i="1"/>
  <c r="S2765" i="1"/>
  <c r="X2764" i="1"/>
  <c r="W2764" i="1"/>
  <c r="S2764" i="1"/>
  <c r="X2763" i="1"/>
  <c r="W2763" i="1"/>
  <c r="S2763" i="1"/>
  <c r="X2762" i="1"/>
  <c r="W2762" i="1"/>
  <c r="S2762" i="1"/>
  <c r="X2761" i="1"/>
  <c r="W2761" i="1"/>
  <c r="S2761" i="1"/>
  <c r="X2760" i="1"/>
  <c r="W2760" i="1"/>
  <c r="S2760" i="1"/>
  <c r="X2759" i="1"/>
  <c r="W2759" i="1"/>
  <c r="S2759" i="1"/>
  <c r="X2758" i="1"/>
  <c r="W2758" i="1"/>
  <c r="S2758" i="1"/>
  <c r="X2757" i="1"/>
  <c r="W2757" i="1"/>
  <c r="S2757" i="1"/>
  <c r="X2756" i="1"/>
  <c r="W2756" i="1"/>
  <c r="S2756" i="1"/>
  <c r="X2755" i="1"/>
  <c r="W2755" i="1"/>
  <c r="S2755" i="1"/>
  <c r="X2754" i="1"/>
  <c r="W2754" i="1"/>
  <c r="S2754" i="1"/>
  <c r="X2753" i="1"/>
  <c r="W2753" i="1"/>
  <c r="S2753" i="1"/>
  <c r="X2752" i="1"/>
  <c r="W2752" i="1"/>
  <c r="S2752" i="1"/>
  <c r="X2751" i="1"/>
  <c r="W2751" i="1"/>
  <c r="S2751" i="1"/>
  <c r="X2750" i="1"/>
  <c r="W2750" i="1"/>
  <c r="S2750" i="1"/>
  <c r="X2749" i="1"/>
  <c r="W2749" i="1"/>
  <c r="S2749" i="1"/>
  <c r="X2748" i="1"/>
  <c r="W2748" i="1"/>
  <c r="S2748" i="1"/>
  <c r="X2747" i="1"/>
  <c r="W2747" i="1"/>
  <c r="S2747" i="1"/>
  <c r="X2746" i="1"/>
  <c r="W2746" i="1"/>
  <c r="S2746" i="1"/>
  <c r="X2745" i="1"/>
  <c r="W2745" i="1"/>
  <c r="S2745" i="1"/>
  <c r="X2744" i="1"/>
  <c r="W2744" i="1"/>
  <c r="S2744" i="1"/>
  <c r="X2743" i="1"/>
  <c r="W2743" i="1"/>
  <c r="S2743" i="1"/>
  <c r="X2742" i="1"/>
  <c r="W2742" i="1"/>
  <c r="S2742" i="1"/>
  <c r="X2741" i="1"/>
  <c r="W2741" i="1"/>
  <c r="S2741" i="1"/>
  <c r="X2740" i="1"/>
  <c r="W2740" i="1"/>
  <c r="S2740" i="1"/>
  <c r="X2739" i="1"/>
  <c r="W2739" i="1"/>
  <c r="S2739" i="1"/>
  <c r="X2738" i="1"/>
  <c r="W2738" i="1"/>
  <c r="S2738" i="1"/>
  <c r="X2737" i="1"/>
  <c r="W2737" i="1"/>
  <c r="S2737" i="1"/>
  <c r="X2736" i="1"/>
  <c r="W2736" i="1"/>
  <c r="S2736" i="1"/>
  <c r="X2735" i="1"/>
  <c r="W2735" i="1"/>
  <c r="S2735" i="1"/>
  <c r="X2734" i="1"/>
  <c r="W2734" i="1"/>
  <c r="S2734" i="1"/>
  <c r="X2733" i="1"/>
  <c r="W2733" i="1"/>
  <c r="S2733" i="1"/>
  <c r="X2732" i="1"/>
  <c r="W2732" i="1"/>
  <c r="S2732" i="1"/>
  <c r="X2731" i="1"/>
  <c r="W2731" i="1"/>
  <c r="S2731" i="1"/>
  <c r="X2730" i="1"/>
  <c r="W2730" i="1"/>
  <c r="S2730" i="1"/>
  <c r="X2729" i="1"/>
  <c r="W2729" i="1"/>
  <c r="S2729" i="1"/>
  <c r="X2728" i="1"/>
  <c r="W2728" i="1"/>
  <c r="S2728" i="1"/>
  <c r="X2727" i="1"/>
  <c r="W2727" i="1"/>
  <c r="S2727" i="1"/>
  <c r="X2726" i="1"/>
  <c r="W2726" i="1"/>
  <c r="S2726" i="1"/>
  <c r="X2725" i="1"/>
  <c r="W2725" i="1"/>
  <c r="S2725" i="1"/>
  <c r="X2724" i="1"/>
  <c r="W2724" i="1"/>
  <c r="S2724" i="1"/>
  <c r="X2723" i="1"/>
  <c r="W2723" i="1"/>
  <c r="S2723" i="1"/>
  <c r="X2722" i="1"/>
  <c r="W2722" i="1"/>
  <c r="S2722" i="1"/>
  <c r="X2721" i="1"/>
  <c r="W2721" i="1"/>
  <c r="S2721" i="1"/>
  <c r="X2720" i="1"/>
  <c r="W2720" i="1"/>
  <c r="S2720" i="1"/>
  <c r="X2719" i="1"/>
  <c r="W2719" i="1"/>
  <c r="S2719" i="1"/>
  <c r="X2718" i="1"/>
  <c r="W2718" i="1"/>
  <c r="S2718" i="1"/>
  <c r="X2717" i="1"/>
  <c r="W2717" i="1"/>
  <c r="S2717" i="1"/>
  <c r="X2716" i="1"/>
  <c r="W2716" i="1"/>
  <c r="S2716" i="1"/>
  <c r="X2715" i="1"/>
  <c r="W2715" i="1"/>
  <c r="S2715" i="1"/>
  <c r="X2714" i="1"/>
  <c r="W2714" i="1"/>
  <c r="S2714" i="1"/>
  <c r="X2713" i="1"/>
  <c r="W2713" i="1"/>
  <c r="S2713" i="1"/>
  <c r="X2712" i="1"/>
  <c r="W2712" i="1"/>
  <c r="S2712" i="1"/>
  <c r="X2711" i="1"/>
  <c r="W2711" i="1"/>
  <c r="S2711" i="1"/>
  <c r="X2710" i="1"/>
  <c r="W2710" i="1"/>
  <c r="S2710" i="1"/>
  <c r="X2709" i="1"/>
  <c r="W2709" i="1"/>
  <c r="S2709" i="1"/>
  <c r="X2708" i="1"/>
  <c r="W2708" i="1"/>
  <c r="S2708" i="1"/>
  <c r="X2707" i="1"/>
  <c r="W2707" i="1"/>
  <c r="S2707" i="1"/>
  <c r="X2706" i="1"/>
  <c r="W2706" i="1"/>
  <c r="S2706" i="1"/>
  <c r="X2705" i="1"/>
  <c r="W2705" i="1"/>
  <c r="S2705" i="1"/>
  <c r="X2704" i="1"/>
  <c r="W2704" i="1"/>
  <c r="S2704" i="1"/>
  <c r="X2703" i="1"/>
  <c r="W2703" i="1"/>
  <c r="S2703" i="1"/>
  <c r="X2702" i="1"/>
  <c r="W2702" i="1"/>
  <c r="S2702" i="1"/>
  <c r="X2701" i="1"/>
  <c r="W2701" i="1"/>
  <c r="S2701" i="1"/>
  <c r="X2700" i="1"/>
  <c r="W2700" i="1"/>
  <c r="S2700" i="1"/>
  <c r="X2699" i="1"/>
  <c r="W2699" i="1"/>
  <c r="S2699" i="1"/>
  <c r="X2698" i="1"/>
  <c r="W2698" i="1"/>
  <c r="S2698" i="1"/>
  <c r="X2697" i="1"/>
  <c r="W2697" i="1"/>
  <c r="S2697" i="1"/>
  <c r="X2696" i="1"/>
  <c r="W2696" i="1"/>
  <c r="S2696" i="1"/>
  <c r="X2695" i="1"/>
  <c r="W2695" i="1"/>
  <c r="S2695" i="1"/>
  <c r="X2694" i="1"/>
  <c r="W2694" i="1"/>
  <c r="S2694" i="1"/>
  <c r="X2693" i="1"/>
  <c r="W2693" i="1"/>
  <c r="S2693" i="1"/>
  <c r="X2692" i="1"/>
  <c r="W2692" i="1"/>
  <c r="S2692" i="1"/>
  <c r="X2691" i="1"/>
  <c r="W2691" i="1"/>
  <c r="S2691" i="1"/>
  <c r="X2690" i="1"/>
  <c r="W2690" i="1"/>
  <c r="S2690" i="1"/>
  <c r="X2689" i="1"/>
  <c r="W2689" i="1"/>
  <c r="S2689" i="1"/>
  <c r="X2688" i="1"/>
  <c r="W2688" i="1"/>
  <c r="S2688" i="1"/>
  <c r="X2687" i="1"/>
  <c r="W2687" i="1"/>
  <c r="S2687" i="1"/>
  <c r="X2686" i="1"/>
  <c r="W2686" i="1"/>
  <c r="S2686" i="1"/>
  <c r="X2685" i="1"/>
  <c r="W2685" i="1"/>
  <c r="S2685" i="1"/>
  <c r="X2684" i="1"/>
  <c r="W2684" i="1"/>
  <c r="S2684" i="1"/>
  <c r="X2683" i="1"/>
  <c r="W2683" i="1"/>
  <c r="S2683" i="1"/>
  <c r="X2682" i="1"/>
  <c r="W2682" i="1"/>
  <c r="S2682" i="1"/>
  <c r="X2681" i="1"/>
  <c r="W2681" i="1"/>
  <c r="S2681" i="1"/>
  <c r="X2680" i="1"/>
  <c r="W2680" i="1"/>
  <c r="S2680" i="1"/>
  <c r="X2679" i="1"/>
  <c r="W2679" i="1"/>
  <c r="S2679" i="1"/>
  <c r="X2678" i="1"/>
  <c r="W2678" i="1"/>
  <c r="S2678" i="1"/>
  <c r="X2677" i="1"/>
  <c r="W2677" i="1"/>
  <c r="S2677" i="1"/>
  <c r="X2676" i="1"/>
  <c r="W2676" i="1"/>
  <c r="S2676" i="1"/>
  <c r="X2675" i="1"/>
  <c r="W2675" i="1"/>
  <c r="S2675" i="1"/>
  <c r="X2674" i="1"/>
  <c r="W2674" i="1"/>
  <c r="S2674" i="1"/>
  <c r="X2673" i="1"/>
  <c r="W2673" i="1"/>
  <c r="S2673" i="1"/>
  <c r="X2672" i="1"/>
  <c r="W2672" i="1"/>
  <c r="S2672" i="1"/>
  <c r="X2671" i="1"/>
  <c r="W2671" i="1"/>
  <c r="S2671" i="1"/>
  <c r="X2670" i="1"/>
  <c r="W2670" i="1"/>
  <c r="S2670" i="1"/>
  <c r="X2669" i="1"/>
  <c r="W2669" i="1"/>
  <c r="S2669" i="1"/>
  <c r="X2668" i="1"/>
  <c r="W2668" i="1"/>
  <c r="S2668" i="1"/>
  <c r="X2667" i="1"/>
  <c r="W2667" i="1"/>
  <c r="S2667" i="1"/>
  <c r="X2666" i="1"/>
  <c r="W2666" i="1"/>
  <c r="S2666" i="1"/>
  <c r="X2665" i="1"/>
  <c r="W2665" i="1"/>
  <c r="S2665" i="1"/>
  <c r="X2664" i="1"/>
  <c r="W2664" i="1"/>
  <c r="S2664" i="1"/>
  <c r="X2663" i="1"/>
  <c r="W2663" i="1"/>
  <c r="S2663" i="1"/>
  <c r="X2662" i="1"/>
  <c r="W2662" i="1"/>
  <c r="S2662" i="1"/>
  <c r="X2661" i="1"/>
  <c r="W2661" i="1"/>
  <c r="S2661" i="1"/>
  <c r="X2660" i="1"/>
  <c r="W2660" i="1"/>
  <c r="S2660" i="1"/>
  <c r="X2659" i="1"/>
  <c r="W2659" i="1"/>
  <c r="S2659" i="1"/>
  <c r="X2658" i="1"/>
  <c r="W2658" i="1"/>
  <c r="S2658" i="1"/>
  <c r="X2657" i="1"/>
  <c r="W2657" i="1"/>
  <c r="S2657" i="1"/>
  <c r="X2656" i="1"/>
  <c r="W2656" i="1"/>
  <c r="S2656" i="1"/>
  <c r="X2655" i="1"/>
  <c r="W2655" i="1"/>
  <c r="S2655" i="1"/>
  <c r="X2654" i="1"/>
  <c r="W2654" i="1"/>
  <c r="S2654" i="1"/>
  <c r="X2653" i="1"/>
  <c r="W2653" i="1"/>
  <c r="S2653" i="1"/>
  <c r="X2652" i="1"/>
  <c r="W2652" i="1"/>
  <c r="S2652" i="1"/>
  <c r="X2651" i="1"/>
  <c r="W2651" i="1"/>
  <c r="S2651" i="1"/>
  <c r="X2650" i="1"/>
  <c r="W2650" i="1"/>
  <c r="S2650" i="1"/>
  <c r="X2649" i="1"/>
  <c r="W2649" i="1"/>
  <c r="S2649" i="1"/>
  <c r="X2648" i="1"/>
  <c r="W2648" i="1"/>
  <c r="S2648" i="1"/>
  <c r="X2647" i="1"/>
  <c r="W2647" i="1"/>
  <c r="S2647" i="1"/>
  <c r="X2646" i="1"/>
  <c r="W2646" i="1"/>
  <c r="S2646" i="1"/>
  <c r="X2645" i="1"/>
  <c r="W2645" i="1"/>
  <c r="S2645" i="1"/>
  <c r="X2644" i="1"/>
  <c r="W2644" i="1"/>
  <c r="S2644" i="1"/>
  <c r="X2643" i="1"/>
  <c r="W2643" i="1"/>
  <c r="S2643" i="1"/>
  <c r="X2642" i="1"/>
  <c r="W2642" i="1"/>
  <c r="S2642" i="1"/>
  <c r="X2641" i="1"/>
  <c r="W2641" i="1"/>
  <c r="S2641" i="1"/>
  <c r="X2640" i="1"/>
  <c r="W2640" i="1"/>
  <c r="S2640" i="1"/>
  <c r="X2639" i="1"/>
  <c r="W2639" i="1"/>
  <c r="S2639" i="1"/>
  <c r="X2638" i="1"/>
  <c r="W2638" i="1"/>
  <c r="S2638" i="1"/>
  <c r="X2637" i="1"/>
  <c r="W2637" i="1"/>
  <c r="S2637" i="1"/>
  <c r="X2636" i="1"/>
  <c r="W2636" i="1"/>
  <c r="S2636" i="1"/>
  <c r="X2635" i="1"/>
  <c r="W2635" i="1"/>
  <c r="S2635" i="1"/>
  <c r="X2634" i="1"/>
  <c r="W2634" i="1"/>
  <c r="S2634" i="1"/>
  <c r="X2633" i="1"/>
  <c r="W2633" i="1"/>
  <c r="S2633" i="1"/>
  <c r="X2632" i="1"/>
  <c r="W2632" i="1"/>
  <c r="S2632" i="1"/>
  <c r="X2631" i="1"/>
  <c r="W2631" i="1"/>
  <c r="S2631" i="1"/>
  <c r="X2630" i="1"/>
  <c r="W2630" i="1"/>
  <c r="S2630" i="1"/>
  <c r="X2629" i="1"/>
  <c r="W2629" i="1"/>
  <c r="S2629" i="1"/>
  <c r="X2628" i="1"/>
  <c r="W2628" i="1"/>
  <c r="S2628" i="1"/>
  <c r="X2627" i="1"/>
  <c r="W2627" i="1"/>
  <c r="S2627" i="1"/>
  <c r="X2626" i="1"/>
  <c r="W2626" i="1"/>
  <c r="S2626" i="1"/>
  <c r="X2625" i="1"/>
  <c r="W2625" i="1"/>
  <c r="S2625" i="1"/>
  <c r="X2624" i="1"/>
  <c r="W2624" i="1"/>
  <c r="S2624" i="1"/>
  <c r="X2623" i="1"/>
  <c r="W2623" i="1"/>
  <c r="S2623" i="1"/>
  <c r="X2622" i="1"/>
  <c r="W2622" i="1"/>
  <c r="S2622" i="1"/>
  <c r="X2621" i="1"/>
  <c r="W2621" i="1"/>
  <c r="S2621" i="1"/>
  <c r="X2620" i="1"/>
  <c r="W2620" i="1"/>
  <c r="S2620" i="1"/>
  <c r="X2619" i="1"/>
  <c r="W2619" i="1"/>
  <c r="S2619" i="1"/>
  <c r="X2618" i="1"/>
  <c r="W2618" i="1"/>
  <c r="S2618" i="1"/>
  <c r="X2617" i="1"/>
  <c r="W2617" i="1"/>
  <c r="S2617" i="1"/>
  <c r="X2616" i="1"/>
  <c r="W2616" i="1"/>
  <c r="S2616" i="1"/>
  <c r="X2615" i="1"/>
  <c r="W2615" i="1"/>
  <c r="S2615" i="1"/>
  <c r="X2614" i="1"/>
  <c r="W2614" i="1"/>
  <c r="S2614" i="1"/>
  <c r="X2613" i="1"/>
  <c r="W2613" i="1"/>
  <c r="S2613" i="1"/>
  <c r="X2612" i="1"/>
  <c r="W2612" i="1"/>
  <c r="S2612" i="1"/>
  <c r="X2611" i="1"/>
  <c r="W2611" i="1"/>
  <c r="S2611" i="1"/>
  <c r="X2610" i="1"/>
  <c r="W2610" i="1"/>
  <c r="S2610" i="1"/>
  <c r="X2609" i="1"/>
  <c r="W2609" i="1"/>
  <c r="S2609" i="1"/>
  <c r="X2608" i="1"/>
  <c r="W2608" i="1"/>
  <c r="S2608" i="1"/>
  <c r="X2607" i="1"/>
  <c r="W2607" i="1"/>
  <c r="S2607" i="1"/>
  <c r="X2606" i="1"/>
  <c r="W2606" i="1"/>
  <c r="S2606" i="1"/>
  <c r="X2605" i="1"/>
  <c r="W2605" i="1"/>
  <c r="S2605" i="1"/>
  <c r="X2604" i="1"/>
  <c r="W2604" i="1"/>
  <c r="S2604" i="1"/>
  <c r="X2603" i="1"/>
  <c r="W2603" i="1"/>
  <c r="S2603" i="1"/>
  <c r="X2602" i="1"/>
  <c r="W2602" i="1"/>
  <c r="S2602" i="1"/>
  <c r="X2601" i="1"/>
  <c r="W2601" i="1"/>
  <c r="S2601" i="1"/>
  <c r="X2600" i="1"/>
  <c r="W2600" i="1"/>
  <c r="S2600" i="1"/>
  <c r="X2599" i="1"/>
  <c r="W2599" i="1"/>
  <c r="S2599" i="1"/>
  <c r="X2598" i="1"/>
  <c r="W2598" i="1"/>
  <c r="S2598" i="1"/>
  <c r="X2597" i="1"/>
  <c r="W2597" i="1"/>
  <c r="S2597" i="1"/>
  <c r="X2596" i="1"/>
  <c r="W2596" i="1"/>
  <c r="S2596" i="1"/>
  <c r="X2595" i="1"/>
  <c r="W2595" i="1"/>
  <c r="S2595" i="1"/>
  <c r="X2594" i="1"/>
  <c r="W2594" i="1"/>
  <c r="S2594" i="1"/>
  <c r="X2593" i="1"/>
  <c r="W2593" i="1"/>
  <c r="S2593" i="1"/>
  <c r="X2592" i="1"/>
  <c r="W2592" i="1"/>
  <c r="S2592" i="1"/>
  <c r="X2591" i="1"/>
  <c r="W2591" i="1"/>
  <c r="S2591" i="1"/>
  <c r="X2590" i="1"/>
  <c r="W2590" i="1"/>
  <c r="S2590" i="1"/>
  <c r="X2589" i="1"/>
  <c r="W2589" i="1"/>
  <c r="S2589" i="1"/>
  <c r="X2588" i="1"/>
  <c r="W2588" i="1"/>
  <c r="S2588" i="1"/>
  <c r="X2587" i="1"/>
  <c r="W2587" i="1"/>
  <c r="S2587" i="1"/>
  <c r="X2586" i="1"/>
  <c r="W2586" i="1"/>
  <c r="S2586" i="1"/>
  <c r="X2585" i="1"/>
  <c r="W2585" i="1"/>
  <c r="S2585" i="1"/>
  <c r="X2584" i="1"/>
  <c r="W2584" i="1"/>
  <c r="S2584" i="1"/>
  <c r="X2583" i="1"/>
  <c r="W2583" i="1"/>
  <c r="S2583" i="1"/>
  <c r="X2582" i="1"/>
  <c r="W2582" i="1"/>
  <c r="S2582" i="1"/>
  <c r="X2581" i="1"/>
  <c r="W2581" i="1"/>
  <c r="S2581" i="1"/>
  <c r="X2580" i="1"/>
  <c r="W2580" i="1"/>
  <c r="S2580" i="1"/>
  <c r="X2579" i="1"/>
  <c r="W2579" i="1"/>
  <c r="S2579" i="1"/>
  <c r="X2578" i="1"/>
  <c r="W2578" i="1"/>
  <c r="S2578" i="1"/>
  <c r="X2577" i="1"/>
  <c r="W2577" i="1"/>
  <c r="S2577" i="1"/>
  <c r="X2576" i="1"/>
  <c r="W2576" i="1"/>
  <c r="S2576" i="1"/>
  <c r="X2575" i="1"/>
  <c r="W2575" i="1"/>
  <c r="S2575" i="1"/>
  <c r="X2574" i="1"/>
  <c r="W2574" i="1"/>
  <c r="S2574" i="1"/>
  <c r="X2573" i="1"/>
  <c r="W2573" i="1"/>
  <c r="S2573" i="1"/>
  <c r="X2572" i="1"/>
  <c r="W2572" i="1"/>
  <c r="S2572" i="1"/>
  <c r="X2571" i="1"/>
  <c r="W2571" i="1"/>
  <c r="S2571" i="1"/>
  <c r="X2570" i="1"/>
  <c r="W2570" i="1"/>
  <c r="S2570" i="1"/>
  <c r="X2569" i="1"/>
  <c r="W2569" i="1"/>
  <c r="S2569" i="1"/>
  <c r="X2568" i="1"/>
  <c r="W2568" i="1"/>
  <c r="S2568" i="1"/>
  <c r="X2567" i="1"/>
  <c r="W2567" i="1"/>
  <c r="S2567" i="1"/>
  <c r="X2566" i="1"/>
  <c r="W2566" i="1"/>
  <c r="S2566" i="1"/>
  <c r="X2565" i="1"/>
  <c r="W2565" i="1"/>
  <c r="S2565" i="1"/>
  <c r="X2564" i="1"/>
  <c r="W2564" i="1"/>
  <c r="S2564" i="1"/>
  <c r="X2563" i="1"/>
  <c r="W2563" i="1"/>
  <c r="S2563" i="1"/>
  <c r="X2562" i="1"/>
  <c r="W2562" i="1"/>
  <c r="S2562" i="1"/>
  <c r="X2561" i="1"/>
  <c r="W2561" i="1"/>
  <c r="S2561" i="1"/>
  <c r="X2560" i="1"/>
  <c r="W2560" i="1"/>
  <c r="S2560" i="1"/>
  <c r="X2559" i="1"/>
  <c r="W2559" i="1"/>
  <c r="S2559" i="1"/>
  <c r="X2558" i="1"/>
  <c r="W2558" i="1"/>
  <c r="S2558" i="1"/>
  <c r="X2557" i="1"/>
  <c r="W2557" i="1"/>
  <c r="S2557" i="1"/>
  <c r="X2556" i="1"/>
  <c r="W2556" i="1"/>
  <c r="S2556" i="1"/>
  <c r="X2555" i="1"/>
  <c r="W2555" i="1"/>
  <c r="S2555" i="1"/>
  <c r="X2554" i="1"/>
  <c r="W2554" i="1"/>
  <c r="S2554" i="1"/>
  <c r="X2553" i="1"/>
  <c r="W2553" i="1"/>
  <c r="S2553" i="1"/>
  <c r="X2552" i="1"/>
  <c r="W2552" i="1"/>
  <c r="S2552" i="1"/>
  <c r="X2551" i="1"/>
  <c r="W2551" i="1"/>
  <c r="S2551" i="1"/>
  <c r="X2550" i="1"/>
  <c r="W2550" i="1"/>
  <c r="S2550" i="1"/>
  <c r="X2549" i="1"/>
  <c r="W2549" i="1"/>
  <c r="S2549" i="1"/>
  <c r="X2548" i="1"/>
  <c r="W2548" i="1"/>
  <c r="S2548" i="1"/>
  <c r="X2547" i="1"/>
  <c r="W2547" i="1"/>
  <c r="S2547" i="1"/>
  <c r="X2546" i="1"/>
  <c r="W2546" i="1"/>
  <c r="S2546" i="1"/>
  <c r="X2545" i="1"/>
  <c r="W2545" i="1"/>
  <c r="S2545" i="1"/>
  <c r="X2544" i="1"/>
  <c r="W2544" i="1"/>
  <c r="S2544" i="1"/>
  <c r="X2543" i="1"/>
  <c r="W2543" i="1"/>
  <c r="S2543" i="1"/>
  <c r="X2542" i="1"/>
  <c r="W2542" i="1"/>
  <c r="S2542" i="1"/>
  <c r="X2541" i="1"/>
  <c r="W2541" i="1"/>
  <c r="S2541" i="1"/>
  <c r="X2540" i="1"/>
  <c r="W2540" i="1"/>
  <c r="S2540" i="1"/>
  <c r="X2539" i="1"/>
  <c r="W2539" i="1"/>
  <c r="S2539" i="1"/>
  <c r="X2538" i="1"/>
  <c r="W2538" i="1"/>
  <c r="S2538" i="1"/>
  <c r="X2537" i="1"/>
  <c r="W2537" i="1"/>
  <c r="S2537" i="1"/>
  <c r="X2536" i="1"/>
  <c r="W2536" i="1"/>
  <c r="S2536" i="1"/>
  <c r="X2535" i="1"/>
  <c r="W2535" i="1"/>
  <c r="S2535" i="1"/>
  <c r="X2534" i="1"/>
  <c r="W2534" i="1"/>
  <c r="S2534" i="1"/>
  <c r="X2533" i="1"/>
  <c r="W2533" i="1"/>
  <c r="S2533" i="1"/>
  <c r="X2532" i="1"/>
  <c r="W2532" i="1"/>
  <c r="S2532" i="1"/>
  <c r="X2531" i="1"/>
  <c r="W2531" i="1"/>
  <c r="S2531" i="1"/>
  <c r="X2530" i="1"/>
  <c r="W2530" i="1"/>
  <c r="S2530" i="1"/>
  <c r="X2529" i="1"/>
  <c r="W2529" i="1"/>
  <c r="S2529" i="1"/>
  <c r="X2528" i="1"/>
  <c r="W2528" i="1"/>
  <c r="S2528" i="1"/>
  <c r="X2527" i="1"/>
  <c r="W2527" i="1"/>
  <c r="S2527" i="1"/>
  <c r="X2526" i="1"/>
  <c r="W2526" i="1"/>
  <c r="S2526" i="1"/>
  <c r="X2525" i="1"/>
  <c r="W2525" i="1"/>
  <c r="S2525" i="1"/>
  <c r="X2524" i="1"/>
  <c r="W2524" i="1"/>
  <c r="S2524" i="1"/>
  <c r="X2523" i="1"/>
  <c r="W2523" i="1"/>
  <c r="S2523" i="1"/>
  <c r="X2522" i="1"/>
  <c r="W2522" i="1"/>
  <c r="S2522" i="1"/>
  <c r="X2521" i="1"/>
  <c r="W2521" i="1"/>
  <c r="S2521" i="1"/>
  <c r="X2520" i="1"/>
  <c r="W2520" i="1"/>
  <c r="S2520" i="1"/>
  <c r="X2519" i="1"/>
  <c r="W2519" i="1"/>
  <c r="S2519" i="1"/>
  <c r="X2518" i="1"/>
  <c r="W2518" i="1"/>
  <c r="S2518" i="1"/>
  <c r="X2517" i="1"/>
  <c r="W2517" i="1"/>
  <c r="S2517" i="1"/>
  <c r="X2516" i="1"/>
  <c r="W2516" i="1"/>
  <c r="S2516" i="1"/>
  <c r="X2515" i="1"/>
  <c r="W2515" i="1"/>
  <c r="S2515" i="1"/>
  <c r="X2514" i="1"/>
  <c r="W2514" i="1"/>
  <c r="S2514" i="1"/>
  <c r="X2513" i="1"/>
  <c r="W2513" i="1"/>
  <c r="S2513" i="1"/>
  <c r="X2512" i="1"/>
  <c r="W2512" i="1"/>
  <c r="S2512" i="1"/>
  <c r="X2511" i="1"/>
  <c r="W2511" i="1"/>
  <c r="S2511" i="1"/>
  <c r="X2510" i="1"/>
  <c r="W2510" i="1"/>
  <c r="S2510" i="1"/>
  <c r="X2509" i="1"/>
  <c r="W2509" i="1"/>
  <c r="S2509" i="1"/>
  <c r="X2508" i="1"/>
  <c r="W2508" i="1"/>
  <c r="S2508" i="1"/>
  <c r="X2507" i="1"/>
  <c r="W2507" i="1"/>
  <c r="S2507" i="1"/>
  <c r="X2506" i="1"/>
  <c r="W2506" i="1"/>
  <c r="S2506" i="1"/>
  <c r="X2505" i="1"/>
  <c r="W2505" i="1"/>
  <c r="S2505" i="1"/>
  <c r="X2504" i="1"/>
  <c r="W2504" i="1"/>
  <c r="S2504" i="1"/>
  <c r="X2503" i="1"/>
  <c r="W2503" i="1"/>
  <c r="S2503" i="1"/>
  <c r="X2502" i="1"/>
  <c r="W2502" i="1"/>
  <c r="S2502" i="1"/>
  <c r="X2501" i="1"/>
  <c r="W2501" i="1"/>
  <c r="S2501" i="1"/>
  <c r="X2500" i="1"/>
  <c r="W2500" i="1"/>
  <c r="S2500" i="1"/>
  <c r="X2499" i="1"/>
  <c r="W2499" i="1"/>
  <c r="S2499" i="1"/>
  <c r="X2498" i="1"/>
  <c r="W2498" i="1"/>
  <c r="S2498" i="1"/>
  <c r="X2497" i="1"/>
  <c r="W2497" i="1"/>
  <c r="S2497" i="1"/>
  <c r="X2496" i="1"/>
  <c r="W2496" i="1"/>
  <c r="S2496" i="1"/>
  <c r="X2495" i="1"/>
  <c r="W2495" i="1"/>
  <c r="S2495" i="1"/>
  <c r="X2494" i="1"/>
  <c r="W2494" i="1"/>
  <c r="S2494" i="1"/>
  <c r="X2493" i="1"/>
  <c r="W2493" i="1"/>
  <c r="S2493" i="1"/>
  <c r="X2492" i="1"/>
  <c r="W2492" i="1"/>
  <c r="S2492" i="1"/>
  <c r="X2491" i="1"/>
  <c r="W2491" i="1"/>
  <c r="S2491" i="1"/>
  <c r="X2490" i="1"/>
  <c r="W2490" i="1"/>
  <c r="S2490" i="1"/>
  <c r="X2489" i="1"/>
  <c r="W2489" i="1"/>
  <c r="S2489" i="1"/>
  <c r="X2488" i="1"/>
  <c r="W2488" i="1"/>
  <c r="S2488" i="1"/>
  <c r="X2487" i="1"/>
  <c r="W2487" i="1"/>
  <c r="S2487" i="1"/>
  <c r="X2486" i="1"/>
  <c r="W2486" i="1"/>
  <c r="S2486" i="1"/>
  <c r="X2485" i="1"/>
  <c r="W2485" i="1"/>
  <c r="S2485" i="1"/>
  <c r="X2484" i="1"/>
  <c r="W2484" i="1"/>
  <c r="S2484" i="1"/>
  <c r="X2483" i="1"/>
  <c r="W2483" i="1"/>
  <c r="S2483" i="1"/>
  <c r="X2482" i="1"/>
  <c r="W2482" i="1"/>
  <c r="S2482" i="1"/>
  <c r="X2481" i="1"/>
  <c r="W2481" i="1"/>
  <c r="S2481" i="1"/>
  <c r="X2480" i="1"/>
  <c r="W2480" i="1"/>
  <c r="S2480" i="1"/>
  <c r="X2479" i="1"/>
  <c r="W2479" i="1"/>
  <c r="S2479" i="1"/>
  <c r="X2478" i="1"/>
  <c r="W2478" i="1"/>
  <c r="S2478" i="1"/>
  <c r="X2477" i="1"/>
  <c r="W2477" i="1"/>
  <c r="S2477" i="1"/>
  <c r="X2476" i="1"/>
  <c r="W2476" i="1"/>
  <c r="S2476" i="1"/>
  <c r="X2475" i="1"/>
  <c r="W2475" i="1"/>
  <c r="S2475" i="1"/>
  <c r="X2474" i="1"/>
  <c r="W2474" i="1"/>
  <c r="S2474" i="1"/>
  <c r="X2473" i="1"/>
  <c r="W2473" i="1"/>
  <c r="S2473" i="1"/>
  <c r="X2472" i="1"/>
  <c r="W2472" i="1"/>
  <c r="S2472" i="1"/>
  <c r="X2471" i="1"/>
  <c r="W2471" i="1"/>
  <c r="S2471" i="1"/>
  <c r="X2470" i="1"/>
  <c r="W2470" i="1"/>
  <c r="S2470" i="1"/>
  <c r="X2469" i="1"/>
  <c r="W2469" i="1"/>
  <c r="S2469" i="1"/>
  <c r="X2468" i="1"/>
  <c r="W2468" i="1"/>
  <c r="S2468" i="1"/>
  <c r="X2467" i="1"/>
  <c r="W2467" i="1"/>
  <c r="S2467" i="1"/>
  <c r="X2466" i="1"/>
  <c r="W2466" i="1"/>
  <c r="S2466" i="1"/>
  <c r="X2465" i="1"/>
  <c r="W2465" i="1"/>
  <c r="S2465" i="1"/>
  <c r="X2464" i="1"/>
  <c r="W2464" i="1"/>
  <c r="S2464" i="1"/>
  <c r="X2463" i="1"/>
  <c r="W2463" i="1"/>
  <c r="S2463" i="1"/>
  <c r="X2462" i="1"/>
  <c r="W2462" i="1"/>
  <c r="S2462" i="1"/>
  <c r="X2461" i="1"/>
  <c r="W2461" i="1"/>
  <c r="S2461" i="1"/>
  <c r="X2460" i="1"/>
  <c r="W2460" i="1"/>
  <c r="S2460" i="1"/>
  <c r="X2459" i="1"/>
  <c r="W2459" i="1"/>
  <c r="S2459" i="1"/>
  <c r="X2458" i="1"/>
  <c r="W2458" i="1"/>
  <c r="S2458" i="1"/>
  <c r="X2457" i="1"/>
  <c r="W2457" i="1"/>
  <c r="S2457" i="1"/>
  <c r="X2456" i="1"/>
  <c r="W2456" i="1"/>
  <c r="S2456" i="1"/>
  <c r="X2455" i="1"/>
  <c r="W2455" i="1"/>
  <c r="S2455" i="1"/>
  <c r="X2454" i="1"/>
  <c r="W2454" i="1"/>
  <c r="S2454" i="1"/>
  <c r="X2453" i="1"/>
  <c r="W2453" i="1"/>
  <c r="S2453" i="1"/>
  <c r="X2452" i="1"/>
  <c r="W2452" i="1"/>
  <c r="S2452" i="1"/>
  <c r="X2451" i="1"/>
  <c r="W2451" i="1"/>
  <c r="S2451" i="1"/>
  <c r="X2450" i="1"/>
  <c r="W2450" i="1"/>
  <c r="S2450" i="1"/>
  <c r="X2449" i="1"/>
  <c r="W2449" i="1"/>
  <c r="S2449" i="1"/>
  <c r="X2448" i="1"/>
  <c r="W2448" i="1"/>
  <c r="S2448" i="1"/>
  <c r="X2447" i="1"/>
  <c r="W2447" i="1"/>
  <c r="S2447" i="1"/>
  <c r="X2446" i="1"/>
  <c r="W2446" i="1"/>
  <c r="S2446" i="1"/>
  <c r="X2445" i="1"/>
  <c r="W2445" i="1"/>
  <c r="S2445" i="1"/>
  <c r="X2444" i="1"/>
  <c r="W2444" i="1"/>
  <c r="S2444" i="1"/>
  <c r="X2443" i="1"/>
  <c r="W2443" i="1"/>
  <c r="S2443" i="1"/>
  <c r="X2442" i="1"/>
  <c r="W2442" i="1"/>
  <c r="S2442" i="1"/>
  <c r="X2441" i="1"/>
  <c r="W2441" i="1"/>
  <c r="S2441" i="1"/>
  <c r="X2440" i="1"/>
  <c r="W2440" i="1"/>
  <c r="S2440" i="1"/>
  <c r="X2439" i="1"/>
  <c r="W2439" i="1"/>
  <c r="S2439" i="1"/>
  <c r="X2438" i="1"/>
  <c r="W2438" i="1"/>
  <c r="S2438" i="1"/>
  <c r="X2437" i="1"/>
  <c r="W2437" i="1"/>
  <c r="S2437" i="1"/>
  <c r="X2436" i="1"/>
  <c r="W2436" i="1"/>
  <c r="S2436" i="1"/>
  <c r="X2435" i="1"/>
  <c r="W2435" i="1"/>
  <c r="S2435" i="1"/>
  <c r="X2434" i="1"/>
  <c r="W2434" i="1"/>
  <c r="S2434" i="1"/>
  <c r="X2433" i="1"/>
  <c r="W2433" i="1"/>
  <c r="S2433" i="1"/>
  <c r="X2432" i="1"/>
  <c r="W2432" i="1"/>
  <c r="S2432" i="1"/>
  <c r="X2431" i="1"/>
  <c r="W2431" i="1"/>
  <c r="S2431" i="1"/>
  <c r="X2430" i="1"/>
  <c r="W2430" i="1"/>
  <c r="S2430" i="1"/>
  <c r="X2429" i="1"/>
  <c r="W2429" i="1"/>
  <c r="S2429" i="1"/>
  <c r="X2428" i="1"/>
  <c r="W2428" i="1"/>
  <c r="S2428" i="1"/>
  <c r="X2427" i="1"/>
  <c r="W2427" i="1"/>
  <c r="S2427" i="1"/>
  <c r="X2426" i="1"/>
  <c r="W2426" i="1"/>
  <c r="S2426" i="1"/>
  <c r="X2425" i="1"/>
  <c r="W2425" i="1"/>
  <c r="S2425" i="1"/>
  <c r="X2424" i="1"/>
  <c r="W2424" i="1"/>
  <c r="S2424" i="1"/>
  <c r="X2423" i="1"/>
  <c r="W2423" i="1"/>
  <c r="S2423" i="1"/>
  <c r="X2422" i="1"/>
  <c r="W2422" i="1"/>
  <c r="S2422" i="1"/>
  <c r="X2421" i="1"/>
  <c r="W2421" i="1"/>
  <c r="S2421" i="1"/>
  <c r="X2420" i="1"/>
  <c r="W2420" i="1"/>
  <c r="S2420" i="1"/>
  <c r="X2419" i="1"/>
  <c r="W2419" i="1"/>
  <c r="S2419" i="1"/>
  <c r="X2418" i="1"/>
  <c r="W2418" i="1"/>
  <c r="S2418" i="1"/>
  <c r="X2417" i="1"/>
  <c r="W2417" i="1"/>
  <c r="S2417" i="1"/>
  <c r="X2416" i="1"/>
  <c r="W2416" i="1"/>
  <c r="S2416" i="1"/>
  <c r="X2415" i="1"/>
  <c r="W2415" i="1"/>
  <c r="S2415" i="1"/>
  <c r="X2414" i="1"/>
  <c r="W2414" i="1"/>
  <c r="S2414" i="1"/>
  <c r="X2413" i="1"/>
  <c r="W2413" i="1"/>
  <c r="S2413" i="1"/>
  <c r="X2412" i="1"/>
  <c r="W2412" i="1"/>
  <c r="S2412" i="1"/>
  <c r="X2411" i="1"/>
  <c r="W2411" i="1"/>
  <c r="S2411" i="1"/>
  <c r="X2410" i="1"/>
  <c r="W2410" i="1"/>
  <c r="S2410" i="1"/>
  <c r="X2409" i="1"/>
  <c r="W2409" i="1"/>
  <c r="S2409" i="1"/>
  <c r="X2408" i="1"/>
  <c r="W2408" i="1"/>
  <c r="S2408" i="1"/>
  <c r="X2407" i="1"/>
  <c r="W2407" i="1"/>
  <c r="S2407" i="1"/>
  <c r="X2406" i="1"/>
  <c r="W2406" i="1"/>
  <c r="S2406" i="1"/>
  <c r="X2405" i="1"/>
  <c r="W2405" i="1"/>
  <c r="S2405" i="1"/>
  <c r="X2404" i="1"/>
  <c r="W2404" i="1"/>
  <c r="S2404" i="1"/>
  <c r="X2403" i="1"/>
  <c r="W2403" i="1"/>
  <c r="S2403" i="1"/>
  <c r="X2402" i="1"/>
  <c r="W2402" i="1"/>
  <c r="S2402" i="1"/>
  <c r="X2401" i="1"/>
  <c r="W2401" i="1"/>
  <c r="S2401" i="1"/>
  <c r="X2400" i="1"/>
  <c r="W2400" i="1"/>
  <c r="S2400" i="1"/>
  <c r="X2399" i="1"/>
  <c r="W2399" i="1"/>
  <c r="S2399" i="1"/>
  <c r="X2398" i="1"/>
  <c r="W2398" i="1"/>
  <c r="S2398" i="1"/>
  <c r="X2397" i="1"/>
  <c r="W2397" i="1"/>
  <c r="S2397" i="1"/>
  <c r="X2396" i="1"/>
  <c r="W2396" i="1"/>
  <c r="S2396" i="1"/>
  <c r="X2395" i="1"/>
  <c r="W2395" i="1"/>
  <c r="S2395" i="1"/>
  <c r="X2394" i="1"/>
  <c r="W2394" i="1"/>
  <c r="S2394" i="1"/>
  <c r="X2393" i="1"/>
  <c r="W2393" i="1"/>
  <c r="S2393" i="1"/>
  <c r="X2392" i="1"/>
  <c r="W2392" i="1"/>
  <c r="S2392" i="1"/>
  <c r="X2391" i="1"/>
  <c r="W2391" i="1"/>
  <c r="S2391" i="1"/>
  <c r="X2390" i="1"/>
  <c r="W2390" i="1"/>
  <c r="S2390" i="1"/>
  <c r="X2389" i="1"/>
  <c r="W2389" i="1"/>
  <c r="S2389" i="1"/>
  <c r="X2388" i="1"/>
  <c r="W2388" i="1"/>
  <c r="S2388" i="1"/>
  <c r="X2387" i="1"/>
  <c r="W2387" i="1"/>
  <c r="S2387" i="1"/>
  <c r="X2386" i="1"/>
  <c r="W2386" i="1"/>
  <c r="S2386" i="1"/>
  <c r="X2385" i="1"/>
  <c r="W2385" i="1"/>
  <c r="S2385" i="1"/>
  <c r="X2384" i="1"/>
  <c r="W2384" i="1"/>
  <c r="S2384" i="1"/>
  <c r="X2383" i="1"/>
  <c r="W2383" i="1"/>
  <c r="S2383" i="1"/>
  <c r="X2382" i="1"/>
  <c r="W2382" i="1"/>
  <c r="S2382" i="1"/>
  <c r="X2381" i="1"/>
  <c r="W2381" i="1"/>
  <c r="S2381" i="1"/>
  <c r="X2380" i="1"/>
  <c r="W2380" i="1"/>
  <c r="S2380" i="1"/>
  <c r="X2379" i="1"/>
  <c r="W2379" i="1"/>
  <c r="S2379" i="1"/>
  <c r="X2378" i="1"/>
  <c r="W2378" i="1"/>
  <c r="S2378" i="1"/>
  <c r="X2377" i="1"/>
  <c r="W2377" i="1"/>
  <c r="S2377" i="1"/>
  <c r="X2376" i="1"/>
  <c r="W2376" i="1"/>
  <c r="S2376" i="1"/>
  <c r="X2375" i="1"/>
  <c r="W2375" i="1"/>
  <c r="S2375" i="1"/>
  <c r="X2374" i="1"/>
  <c r="W2374" i="1"/>
  <c r="S2374" i="1"/>
  <c r="X2373" i="1"/>
  <c r="W2373" i="1"/>
  <c r="S2373" i="1"/>
  <c r="X2372" i="1"/>
  <c r="W2372" i="1"/>
  <c r="S2372" i="1"/>
  <c r="X2371" i="1"/>
  <c r="W2371" i="1"/>
  <c r="S2371" i="1"/>
  <c r="X2370" i="1"/>
  <c r="W2370" i="1"/>
  <c r="S2370" i="1"/>
  <c r="X2369" i="1"/>
  <c r="W2369" i="1"/>
  <c r="S2369" i="1"/>
  <c r="X2368" i="1"/>
  <c r="W2368" i="1"/>
  <c r="S2368" i="1"/>
  <c r="X2367" i="1"/>
  <c r="W2367" i="1"/>
  <c r="S2367" i="1"/>
  <c r="X2366" i="1"/>
  <c r="W2366" i="1"/>
  <c r="S2366" i="1"/>
  <c r="X2365" i="1"/>
  <c r="W2365" i="1"/>
  <c r="S2365" i="1"/>
  <c r="X2364" i="1"/>
  <c r="W2364" i="1"/>
  <c r="S2364" i="1"/>
  <c r="X2363" i="1"/>
  <c r="W2363" i="1"/>
  <c r="S2363" i="1"/>
  <c r="X2362" i="1"/>
  <c r="W2362" i="1"/>
  <c r="S2362" i="1"/>
  <c r="X2361" i="1"/>
  <c r="W2361" i="1"/>
  <c r="S2361" i="1"/>
  <c r="X2360" i="1"/>
  <c r="W2360" i="1"/>
  <c r="S2360" i="1"/>
  <c r="X2359" i="1"/>
  <c r="W2359" i="1"/>
  <c r="S2359" i="1"/>
  <c r="X2358" i="1"/>
  <c r="W2358" i="1"/>
  <c r="S2358" i="1"/>
  <c r="X2357" i="1"/>
  <c r="W2357" i="1"/>
  <c r="S2357" i="1"/>
  <c r="X2356" i="1"/>
  <c r="W2356" i="1"/>
  <c r="S2356" i="1"/>
  <c r="X2355" i="1"/>
  <c r="W2355" i="1"/>
  <c r="S2355" i="1"/>
  <c r="X2354" i="1"/>
  <c r="W2354" i="1"/>
  <c r="S2354" i="1"/>
  <c r="X2353" i="1"/>
  <c r="W2353" i="1"/>
  <c r="S2353" i="1"/>
  <c r="X2352" i="1"/>
  <c r="W2352" i="1"/>
  <c r="S2352" i="1"/>
  <c r="X2351" i="1"/>
  <c r="W2351" i="1"/>
  <c r="S2351" i="1"/>
  <c r="X2350" i="1"/>
  <c r="W2350" i="1"/>
  <c r="S2350" i="1"/>
  <c r="X2349" i="1"/>
  <c r="W2349" i="1"/>
  <c r="S2349" i="1"/>
  <c r="X2348" i="1"/>
  <c r="W2348" i="1"/>
  <c r="S2348" i="1"/>
  <c r="X2347" i="1"/>
  <c r="W2347" i="1"/>
  <c r="S2347" i="1"/>
  <c r="X2346" i="1"/>
  <c r="W2346" i="1"/>
  <c r="S2346" i="1"/>
  <c r="X2345" i="1"/>
  <c r="W2345" i="1"/>
  <c r="S2345" i="1"/>
  <c r="X2344" i="1"/>
  <c r="W2344" i="1"/>
  <c r="S2344" i="1"/>
  <c r="X2343" i="1"/>
  <c r="W2343" i="1"/>
  <c r="S2343" i="1"/>
  <c r="X2342" i="1"/>
  <c r="W2342" i="1"/>
  <c r="S2342" i="1"/>
  <c r="X2341" i="1"/>
  <c r="W2341" i="1"/>
  <c r="S2341" i="1"/>
  <c r="X2340" i="1"/>
  <c r="W2340" i="1"/>
  <c r="S2340" i="1"/>
  <c r="X2339" i="1"/>
  <c r="W2339" i="1"/>
  <c r="S2339" i="1"/>
  <c r="X2338" i="1"/>
  <c r="W2338" i="1"/>
  <c r="S2338" i="1"/>
  <c r="X2337" i="1"/>
  <c r="W2337" i="1"/>
  <c r="S2337" i="1"/>
  <c r="X2336" i="1"/>
  <c r="W2336" i="1"/>
  <c r="S2336" i="1"/>
  <c r="X2335" i="1"/>
  <c r="W2335" i="1"/>
  <c r="S2335" i="1"/>
  <c r="X2334" i="1"/>
  <c r="W2334" i="1"/>
  <c r="S2334" i="1"/>
  <c r="X2333" i="1"/>
  <c r="W2333" i="1"/>
  <c r="S2333" i="1"/>
  <c r="X2332" i="1"/>
  <c r="W2332" i="1"/>
  <c r="S2332" i="1"/>
  <c r="X2331" i="1"/>
  <c r="W2331" i="1"/>
  <c r="S2331" i="1"/>
  <c r="X2330" i="1"/>
  <c r="W2330" i="1"/>
  <c r="S2330" i="1"/>
  <c r="X2329" i="1"/>
  <c r="W2329" i="1"/>
  <c r="S2329" i="1"/>
  <c r="X2328" i="1"/>
  <c r="W2328" i="1"/>
  <c r="S2328" i="1"/>
  <c r="X2327" i="1"/>
  <c r="W2327" i="1"/>
  <c r="S2327" i="1"/>
  <c r="X2326" i="1"/>
  <c r="W2326" i="1"/>
  <c r="S2326" i="1"/>
  <c r="X2325" i="1"/>
  <c r="W2325" i="1"/>
  <c r="S2325" i="1"/>
  <c r="X2324" i="1"/>
  <c r="W2324" i="1"/>
  <c r="S2324" i="1"/>
  <c r="X2323" i="1"/>
  <c r="W2323" i="1"/>
  <c r="S2323" i="1"/>
  <c r="X2322" i="1"/>
  <c r="W2322" i="1"/>
  <c r="S2322" i="1"/>
  <c r="X2321" i="1"/>
  <c r="W2321" i="1"/>
  <c r="S2321" i="1"/>
  <c r="X2320" i="1"/>
  <c r="W2320" i="1"/>
  <c r="S2320" i="1"/>
  <c r="X2319" i="1"/>
  <c r="W2319" i="1"/>
  <c r="S2319" i="1"/>
  <c r="X2318" i="1"/>
  <c r="W2318" i="1"/>
  <c r="S2318" i="1"/>
  <c r="X2317" i="1"/>
  <c r="W2317" i="1"/>
  <c r="S2317" i="1"/>
  <c r="X2316" i="1"/>
  <c r="W2316" i="1"/>
  <c r="S2316" i="1"/>
  <c r="X2315" i="1"/>
  <c r="W2315" i="1"/>
  <c r="S2315" i="1"/>
  <c r="X2314" i="1"/>
  <c r="W2314" i="1"/>
  <c r="S2314" i="1"/>
  <c r="X2313" i="1"/>
  <c r="W2313" i="1"/>
  <c r="S2313" i="1"/>
  <c r="X2312" i="1"/>
  <c r="W2312" i="1"/>
  <c r="S2312" i="1"/>
  <c r="X2311" i="1"/>
  <c r="W2311" i="1"/>
  <c r="S2311" i="1"/>
  <c r="X2310" i="1"/>
  <c r="W2310" i="1"/>
  <c r="S2310" i="1"/>
  <c r="X2309" i="1"/>
  <c r="W2309" i="1"/>
  <c r="S2309" i="1"/>
  <c r="X2308" i="1"/>
  <c r="W2308" i="1"/>
  <c r="S2308" i="1"/>
  <c r="X2307" i="1"/>
  <c r="W2307" i="1"/>
  <c r="S2307" i="1"/>
  <c r="X2306" i="1"/>
  <c r="W2306" i="1"/>
  <c r="S2306" i="1"/>
  <c r="X2305" i="1"/>
  <c r="W2305" i="1"/>
  <c r="S2305" i="1"/>
  <c r="X2304" i="1"/>
  <c r="W2304" i="1"/>
  <c r="S2304" i="1"/>
  <c r="X2303" i="1"/>
  <c r="W2303" i="1"/>
  <c r="S2303" i="1"/>
  <c r="X2302" i="1"/>
  <c r="W2302" i="1"/>
  <c r="S2302" i="1"/>
  <c r="X2301" i="1"/>
  <c r="W2301" i="1"/>
  <c r="S2301" i="1"/>
  <c r="X2300" i="1"/>
  <c r="W2300" i="1"/>
  <c r="S2300" i="1"/>
  <c r="X2299" i="1"/>
  <c r="W2299" i="1"/>
  <c r="S2299" i="1"/>
  <c r="X2298" i="1"/>
  <c r="W2298" i="1"/>
  <c r="S2298" i="1"/>
  <c r="X2297" i="1"/>
  <c r="W2297" i="1"/>
  <c r="S2297" i="1"/>
  <c r="X2296" i="1"/>
  <c r="W2296" i="1"/>
  <c r="S2296" i="1"/>
  <c r="X2295" i="1"/>
  <c r="W2295" i="1"/>
  <c r="S2295" i="1"/>
  <c r="X2294" i="1"/>
  <c r="W2294" i="1"/>
  <c r="S2294" i="1"/>
  <c r="X2293" i="1"/>
  <c r="W2293" i="1"/>
  <c r="S2293" i="1"/>
  <c r="X2292" i="1"/>
  <c r="W2292" i="1"/>
  <c r="S2292" i="1"/>
  <c r="X2291" i="1"/>
  <c r="W2291" i="1"/>
  <c r="S2291" i="1"/>
  <c r="X2290" i="1"/>
  <c r="W2290" i="1"/>
  <c r="S2290" i="1"/>
  <c r="X2289" i="1"/>
  <c r="W2289" i="1"/>
  <c r="S2289" i="1"/>
  <c r="X2288" i="1"/>
  <c r="W2288" i="1"/>
  <c r="S2288" i="1"/>
  <c r="X2287" i="1"/>
  <c r="W2287" i="1"/>
  <c r="S2287" i="1"/>
  <c r="X2286" i="1"/>
  <c r="W2286" i="1"/>
  <c r="S2286" i="1"/>
  <c r="X2285" i="1"/>
  <c r="W2285" i="1"/>
  <c r="S2285" i="1"/>
  <c r="X2284" i="1"/>
  <c r="W2284" i="1"/>
  <c r="S2284" i="1"/>
  <c r="X2283" i="1"/>
  <c r="W2283" i="1"/>
  <c r="S2283" i="1"/>
  <c r="X2282" i="1"/>
  <c r="W2282" i="1"/>
  <c r="S2282" i="1"/>
  <c r="X2281" i="1"/>
  <c r="W2281" i="1"/>
  <c r="S2281" i="1"/>
  <c r="X2280" i="1"/>
  <c r="W2280" i="1"/>
  <c r="S2280" i="1"/>
  <c r="X2279" i="1"/>
  <c r="W2279" i="1"/>
  <c r="S2279" i="1"/>
  <c r="X2278" i="1"/>
  <c r="W2278" i="1"/>
  <c r="S2278" i="1"/>
  <c r="X2277" i="1"/>
  <c r="W2277" i="1"/>
  <c r="S2277" i="1"/>
  <c r="X2276" i="1"/>
  <c r="W2276" i="1"/>
  <c r="S2276" i="1"/>
  <c r="X2275" i="1"/>
  <c r="W2275" i="1"/>
  <c r="S2275" i="1"/>
  <c r="X2274" i="1"/>
  <c r="W2274" i="1"/>
  <c r="S2274" i="1"/>
  <c r="X2273" i="1"/>
  <c r="W2273" i="1"/>
  <c r="S2273" i="1"/>
  <c r="X2272" i="1"/>
  <c r="W2272" i="1"/>
  <c r="S2272" i="1"/>
  <c r="X2271" i="1"/>
  <c r="W2271" i="1"/>
  <c r="S2271" i="1"/>
  <c r="X2270" i="1"/>
  <c r="W2270" i="1"/>
  <c r="S2270" i="1"/>
  <c r="X2269" i="1"/>
  <c r="W2269" i="1"/>
  <c r="S2269" i="1"/>
  <c r="X2268" i="1"/>
  <c r="W2268" i="1"/>
  <c r="S2268" i="1"/>
  <c r="X2267" i="1"/>
  <c r="W2267" i="1"/>
  <c r="S2267" i="1"/>
  <c r="X2266" i="1"/>
  <c r="W2266" i="1"/>
  <c r="S2266" i="1"/>
  <c r="X2265" i="1"/>
  <c r="W2265" i="1"/>
  <c r="S2265" i="1"/>
  <c r="X2264" i="1"/>
  <c r="W2264" i="1"/>
  <c r="S2264" i="1"/>
  <c r="X2263" i="1"/>
  <c r="W2263" i="1"/>
  <c r="S2263" i="1"/>
  <c r="X2262" i="1"/>
  <c r="W2262" i="1"/>
  <c r="S2262" i="1"/>
  <c r="X2261" i="1"/>
  <c r="W2261" i="1"/>
  <c r="S2261" i="1"/>
  <c r="X2260" i="1"/>
  <c r="W2260" i="1"/>
  <c r="S2260" i="1"/>
  <c r="X2259" i="1"/>
  <c r="W2259" i="1"/>
  <c r="S2259" i="1"/>
  <c r="X2258" i="1"/>
  <c r="W2258" i="1"/>
  <c r="S2258" i="1"/>
  <c r="X2257" i="1"/>
  <c r="W2257" i="1"/>
  <c r="S2257" i="1"/>
  <c r="X2256" i="1"/>
  <c r="W2256" i="1"/>
  <c r="S2256" i="1"/>
  <c r="X2255" i="1"/>
  <c r="W2255" i="1"/>
  <c r="S2255" i="1"/>
  <c r="X2254" i="1"/>
  <c r="W2254" i="1"/>
  <c r="S2254" i="1"/>
  <c r="X2253" i="1"/>
  <c r="W2253" i="1"/>
  <c r="S2253" i="1"/>
  <c r="X2252" i="1"/>
  <c r="W2252" i="1"/>
  <c r="S2252" i="1"/>
  <c r="X2251" i="1"/>
  <c r="W2251" i="1"/>
  <c r="S2251" i="1"/>
  <c r="X2250" i="1"/>
  <c r="W2250" i="1"/>
  <c r="S2250" i="1"/>
  <c r="X2249" i="1"/>
  <c r="W2249" i="1"/>
  <c r="S2249" i="1"/>
  <c r="X2248" i="1"/>
  <c r="W2248" i="1"/>
  <c r="S2248" i="1"/>
  <c r="X2247" i="1"/>
  <c r="W2247" i="1"/>
  <c r="S2247" i="1"/>
  <c r="X2246" i="1"/>
  <c r="W2246" i="1"/>
  <c r="S2246" i="1"/>
  <c r="X2245" i="1"/>
  <c r="W2245" i="1"/>
  <c r="S2245" i="1"/>
  <c r="X2244" i="1"/>
  <c r="W2244" i="1"/>
  <c r="S2244" i="1"/>
  <c r="X2243" i="1"/>
  <c r="W2243" i="1"/>
  <c r="S2243" i="1"/>
  <c r="X2242" i="1"/>
  <c r="W2242" i="1"/>
  <c r="S2242" i="1"/>
  <c r="X2241" i="1"/>
  <c r="W2241" i="1"/>
  <c r="S2241" i="1"/>
  <c r="X2240" i="1"/>
  <c r="W2240" i="1"/>
  <c r="S2240" i="1"/>
  <c r="X2239" i="1"/>
  <c r="W2239" i="1"/>
  <c r="S2239" i="1"/>
  <c r="X2238" i="1"/>
  <c r="W2238" i="1"/>
  <c r="S2238" i="1"/>
  <c r="X2237" i="1"/>
  <c r="W2237" i="1"/>
  <c r="S2237" i="1"/>
  <c r="X2236" i="1"/>
  <c r="W2236" i="1"/>
  <c r="S2236" i="1"/>
  <c r="X2235" i="1"/>
  <c r="W2235" i="1"/>
  <c r="S2235" i="1"/>
  <c r="X2234" i="1"/>
  <c r="W2234" i="1"/>
  <c r="S2234" i="1"/>
  <c r="X2233" i="1"/>
  <c r="W2233" i="1"/>
  <c r="S2233" i="1"/>
  <c r="X2232" i="1"/>
  <c r="W2232" i="1"/>
  <c r="S2232" i="1"/>
  <c r="X2231" i="1"/>
  <c r="W2231" i="1"/>
  <c r="S2231" i="1"/>
  <c r="X2230" i="1"/>
  <c r="W2230" i="1"/>
  <c r="S2230" i="1"/>
  <c r="X2229" i="1"/>
  <c r="W2229" i="1"/>
  <c r="S2229" i="1"/>
  <c r="X2228" i="1"/>
  <c r="W2228" i="1"/>
  <c r="S2228" i="1"/>
  <c r="X2227" i="1"/>
  <c r="W2227" i="1"/>
  <c r="S2227" i="1"/>
  <c r="X2226" i="1"/>
  <c r="W2226" i="1"/>
  <c r="S2226" i="1"/>
  <c r="X2225" i="1"/>
  <c r="W2225" i="1"/>
  <c r="S2225" i="1"/>
  <c r="X2224" i="1"/>
  <c r="W2224" i="1"/>
  <c r="S2224" i="1"/>
  <c r="X2223" i="1"/>
  <c r="W2223" i="1"/>
  <c r="S2223" i="1"/>
  <c r="X2222" i="1"/>
  <c r="W2222" i="1"/>
  <c r="S2222" i="1"/>
  <c r="X2221" i="1"/>
  <c r="W2221" i="1"/>
  <c r="S2221" i="1"/>
  <c r="X2220" i="1"/>
  <c r="W2220" i="1"/>
  <c r="S2220" i="1"/>
  <c r="X2219" i="1"/>
  <c r="W2219" i="1"/>
  <c r="S2219" i="1"/>
  <c r="X2218" i="1"/>
  <c r="W2218" i="1"/>
  <c r="S2218" i="1"/>
  <c r="X2217" i="1"/>
  <c r="W2217" i="1"/>
  <c r="S2217" i="1"/>
  <c r="X2216" i="1"/>
  <c r="W2216" i="1"/>
  <c r="S2216" i="1"/>
  <c r="X2215" i="1"/>
  <c r="W2215" i="1"/>
  <c r="S2215" i="1"/>
  <c r="X2214" i="1"/>
  <c r="W2214" i="1"/>
  <c r="S2214" i="1"/>
  <c r="X2213" i="1"/>
  <c r="W2213" i="1"/>
  <c r="S2213" i="1"/>
  <c r="X2212" i="1"/>
  <c r="W2212" i="1"/>
  <c r="S2212" i="1"/>
  <c r="X2211" i="1"/>
  <c r="W2211" i="1"/>
  <c r="S2211" i="1"/>
  <c r="X2210" i="1"/>
  <c r="W2210" i="1"/>
  <c r="S2210" i="1"/>
  <c r="X2209" i="1"/>
  <c r="W2209" i="1"/>
  <c r="S2209" i="1"/>
  <c r="X2208" i="1"/>
  <c r="W2208" i="1"/>
  <c r="S2208" i="1"/>
  <c r="X2207" i="1"/>
  <c r="W2207" i="1"/>
  <c r="S2207" i="1"/>
  <c r="X2206" i="1"/>
  <c r="W2206" i="1"/>
  <c r="S2206" i="1"/>
  <c r="X2205" i="1"/>
  <c r="W2205" i="1"/>
  <c r="S2205" i="1"/>
  <c r="X2204" i="1"/>
  <c r="W2204" i="1"/>
  <c r="S2204" i="1"/>
  <c r="X2203" i="1"/>
  <c r="W2203" i="1"/>
  <c r="S2203" i="1"/>
  <c r="X2202" i="1"/>
  <c r="W2202" i="1"/>
  <c r="S2202" i="1"/>
  <c r="X2201" i="1"/>
  <c r="W2201" i="1"/>
  <c r="S2201" i="1"/>
  <c r="X2200" i="1"/>
  <c r="W2200" i="1"/>
  <c r="S2200" i="1"/>
  <c r="X2199" i="1"/>
  <c r="W2199" i="1"/>
  <c r="S2199" i="1"/>
  <c r="X2198" i="1"/>
  <c r="W2198" i="1"/>
  <c r="S2198" i="1"/>
  <c r="X2197" i="1"/>
  <c r="W2197" i="1"/>
  <c r="S2197" i="1"/>
  <c r="X2196" i="1"/>
  <c r="W2196" i="1"/>
  <c r="S2196" i="1"/>
  <c r="X2195" i="1"/>
  <c r="W2195" i="1"/>
  <c r="S2195" i="1"/>
  <c r="X2194" i="1"/>
  <c r="W2194" i="1"/>
  <c r="S2194" i="1"/>
  <c r="X2193" i="1"/>
  <c r="W2193" i="1"/>
  <c r="S2193" i="1"/>
  <c r="X2192" i="1"/>
  <c r="W2192" i="1"/>
  <c r="S2192" i="1"/>
  <c r="X2191" i="1"/>
  <c r="W2191" i="1"/>
  <c r="S2191" i="1"/>
  <c r="X2190" i="1"/>
  <c r="W2190" i="1"/>
  <c r="S2190" i="1"/>
  <c r="X2189" i="1"/>
  <c r="W2189" i="1"/>
  <c r="S2189" i="1"/>
  <c r="X2188" i="1"/>
  <c r="W2188" i="1"/>
  <c r="S2188" i="1"/>
  <c r="X2187" i="1"/>
  <c r="W2187" i="1"/>
  <c r="S2187" i="1"/>
  <c r="X2186" i="1"/>
  <c r="W2186" i="1"/>
  <c r="S2186" i="1"/>
  <c r="X2185" i="1"/>
  <c r="W2185" i="1"/>
  <c r="S2185" i="1"/>
  <c r="X2184" i="1"/>
  <c r="W2184" i="1"/>
  <c r="S2184" i="1"/>
  <c r="X2183" i="1"/>
  <c r="W2183" i="1"/>
  <c r="S2183" i="1"/>
  <c r="X2182" i="1"/>
  <c r="W2182" i="1"/>
  <c r="S2182" i="1"/>
  <c r="X2181" i="1"/>
  <c r="W2181" i="1"/>
  <c r="S2181" i="1"/>
  <c r="X2180" i="1"/>
  <c r="W2180" i="1"/>
  <c r="S2180" i="1"/>
  <c r="X2179" i="1"/>
  <c r="W2179" i="1"/>
  <c r="S2179" i="1"/>
  <c r="X2178" i="1"/>
  <c r="W2178" i="1"/>
  <c r="S2178" i="1"/>
  <c r="X2177" i="1"/>
  <c r="W2177" i="1"/>
  <c r="S2177" i="1"/>
  <c r="X2176" i="1"/>
  <c r="W2176" i="1"/>
  <c r="S2176" i="1"/>
  <c r="X2175" i="1"/>
  <c r="W2175" i="1"/>
  <c r="S2175" i="1"/>
  <c r="X2174" i="1"/>
  <c r="W2174" i="1"/>
  <c r="S2174" i="1"/>
  <c r="X2173" i="1"/>
  <c r="W2173" i="1"/>
  <c r="S2173" i="1"/>
  <c r="X2172" i="1"/>
  <c r="W2172" i="1"/>
  <c r="S2172" i="1"/>
  <c r="X2171" i="1"/>
  <c r="W2171" i="1"/>
  <c r="S2171" i="1"/>
  <c r="X2170" i="1"/>
  <c r="W2170" i="1"/>
  <c r="S2170" i="1"/>
  <c r="X2169" i="1"/>
  <c r="W2169" i="1"/>
  <c r="S2169" i="1"/>
  <c r="X2168" i="1"/>
  <c r="W2168" i="1"/>
  <c r="S2168" i="1"/>
  <c r="X2167" i="1"/>
  <c r="W2167" i="1"/>
  <c r="S2167" i="1"/>
  <c r="X2166" i="1"/>
  <c r="W2166" i="1"/>
  <c r="S2166" i="1"/>
  <c r="X2165" i="1"/>
  <c r="W2165" i="1"/>
  <c r="S2165" i="1"/>
  <c r="X2164" i="1"/>
  <c r="W2164" i="1"/>
  <c r="S2164" i="1"/>
  <c r="X2163" i="1"/>
  <c r="W2163" i="1"/>
  <c r="S2163" i="1"/>
  <c r="X2162" i="1"/>
  <c r="W2162" i="1"/>
  <c r="S2162" i="1"/>
  <c r="X2161" i="1"/>
  <c r="W2161" i="1"/>
  <c r="S2161" i="1"/>
  <c r="X2160" i="1"/>
  <c r="W2160" i="1"/>
  <c r="S2160" i="1"/>
  <c r="X2159" i="1"/>
  <c r="W2159" i="1"/>
  <c r="S2159" i="1"/>
  <c r="X2158" i="1"/>
  <c r="W2158" i="1"/>
  <c r="S2158" i="1"/>
  <c r="X2157" i="1"/>
  <c r="W2157" i="1"/>
  <c r="S2157" i="1"/>
  <c r="X2156" i="1"/>
  <c r="W2156" i="1"/>
  <c r="S2156" i="1"/>
  <c r="X2155" i="1"/>
  <c r="W2155" i="1"/>
  <c r="S2155" i="1"/>
  <c r="X2154" i="1"/>
  <c r="W2154" i="1"/>
  <c r="S2154" i="1"/>
  <c r="X2153" i="1"/>
  <c r="W2153" i="1"/>
  <c r="S2153" i="1"/>
  <c r="X2152" i="1"/>
  <c r="W2152" i="1"/>
  <c r="S2152" i="1"/>
  <c r="X2151" i="1"/>
  <c r="W2151" i="1"/>
  <c r="S2151" i="1"/>
  <c r="X2150" i="1"/>
  <c r="W2150" i="1"/>
  <c r="S2150" i="1"/>
  <c r="X2149" i="1"/>
  <c r="W2149" i="1"/>
  <c r="S2149" i="1"/>
  <c r="X2148" i="1"/>
  <c r="W2148" i="1"/>
  <c r="S2148" i="1"/>
  <c r="X2147" i="1"/>
  <c r="W2147" i="1"/>
  <c r="S2147" i="1"/>
  <c r="X2146" i="1"/>
  <c r="W2146" i="1"/>
  <c r="S2146" i="1"/>
  <c r="X2145" i="1"/>
  <c r="W2145" i="1"/>
  <c r="S2145" i="1"/>
  <c r="X2144" i="1"/>
  <c r="W2144" i="1"/>
  <c r="S2144" i="1"/>
  <c r="X2143" i="1"/>
  <c r="W2143" i="1"/>
  <c r="S2143" i="1"/>
  <c r="X2142" i="1"/>
  <c r="W2142" i="1"/>
  <c r="S2142" i="1"/>
  <c r="X2141" i="1"/>
  <c r="W2141" i="1"/>
  <c r="S2141" i="1"/>
  <c r="X2140" i="1"/>
  <c r="W2140" i="1"/>
  <c r="S2140" i="1"/>
  <c r="X2139" i="1"/>
  <c r="W2139" i="1"/>
  <c r="S2139" i="1"/>
  <c r="X2138" i="1"/>
  <c r="W2138" i="1"/>
  <c r="S2138" i="1"/>
  <c r="X2137" i="1"/>
  <c r="W2137" i="1"/>
  <c r="S2137" i="1"/>
  <c r="X2136" i="1"/>
  <c r="W2136" i="1"/>
  <c r="S2136" i="1"/>
  <c r="X2135" i="1"/>
  <c r="W2135" i="1"/>
  <c r="S2135" i="1"/>
  <c r="X2134" i="1"/>
  <c r="W2134" i="1"/>
  <c r="S2134" i="1"/>
  <c r="X2133" i="1"/>
  <c r="W2133" i="1"/>
  <c r="S2133" i="1"/>
  <c r="X2132" i="1"/>
  <c r="W2132" i="1"/>
  <c r="S2132" i="1"/>
  <c r="X2131" i="1"/>
  <c r="W2131" i="1"/>
  <c r="S2131" i="1"/>
  <c r="X2130" i="1"/>
  <c r="W2130" i="1"/>
  <c r="S2130" i="1"/>
  <c r="X2129" i="1"/>
  <c r="W2129" i="1"/>
  <c r="S2129" i="1"/>
  <c r="X2128" i="1"/>
  <c r="W2128" i="1"/>
  <c r="S2128" i="1"/>
  <c r="X2127" i="1"/>
  <c r="W2127" i="1"/>
  <c r="S2127" i="1"/>
  <c r="X2126" i="1"/>
  <c r="W2126" i="1"/>
  <c r="S2126" i="1"/>
  <c r="X2125" i="1"/>
  <c r="W2125" i="1"/>
  <c r="S2125" i="1"/>
  <c r="X2124" i="1"/>
  <c r="W2124" i="1"/>
  <c r="S2124" i="1"/>
  <c r="X2123" i="1"/>
  <c r="W2123" i="1"/>
  <c r="S2123" i="1"/>
  <c r="X2122" i="1"/>
  <c r="W2122" i="1"/>
  <c r="S2122" i="1"/>
  <c r="X2121" i="1"/>
  <c r="W2121" i="1"/>
  <c r="S2121" i="1"/>
  <c r="X2120" i="1"/>
  <c r="W2120" i="1"/>
  <c r="S2120" i="1"/>
  <c r="X2119" i="1"/>
  <c r="W2119" i="1"/>
  <c r="S2119" i="1"/>
  <c r="X2118" i="1"/>
  <c r="W2118" i="1"/>
  <c r="S2118" i="1"/>
  <c r="X2117" i="1"/>
  <c r="W2117" i="1"/>
  <c r="S2117" i="1"/>
  <c r="X2116" i="1"/>
  <c r="W2116" i="1"/>
  <c r="S2116" i="1"/>
  <c r="X2115" i="1"/>
  <c r="W2115" i="1"/>
  <c r="S2115" i="1"/>
  <c r="X2114" i="1"/>
  <c r="W2114" i="1"/>
  <c r="S2114" i="1"/>
  <c r="X2113" i="1"/>
  <c r="W2113" i="1"/>
  <c r="S2113" i="1"/>
  <c r="X2112" i="1"/>
  <c r="W2112" i="1"/>
  <c r="S2112" i="1"/>
  <c r="X2111" i="1"/>
  <c r="W2111" i="1"/>
  <c r="S2111" i="1"/>
  <c r="X2110" i="1"/>
  <c r="W2110" i="1"/>
  <c r="S2110" i="1"/>
  <c r="X2109" i="1"/>
  <c r="W2109" i="1"/>
  <c r="S2109" i="1"/>
  <c r="X2108" i="1"/>
  <c r="W2108" i="1"/>
  <c r="S2108" i="1"/>
  <c r="X2107" i="1"/>
  <c r="W2107" i="1"/>
  <c r="S2107" i="1"/>
  <c r="X2106" i="1"/>
  <c r="W2106" i="1"/>
  <c r="S2106" i="1"/>
  <c r="X2105" i="1"/>
  <c r="W2105" i="1"/>
  <c r="S2105" i="1"/>
  <c r="X2104" i="1"/>
  <c r="W2104" i="1"/>
  <c r="S2104" i="1"/>
  <c r="X2103" i="1"/>
  <c r="W2103" i="1"/>
  <c r="S2103" i="1"/>
  <c r="X2102" i="1"/>
  <c r="W2102" i="1"/>
  <c r="S2102" i="1"/>
  <c r="X2101" i="1"/>
  <c r="W2101" i="1"/>
  <c r="S2101" i="1"/>
  <c r="X2100" i="1"/>
  <c r="W2100" i="1"/>
  <c r="S2100" i="1"/>
  <c r="X2099" i="1"/>
  <c r="W2099" i="1"/>
  <c r="S2099" i="1"/>
  <c r="X2098" i="1"/>
  <c r="W2098" i="1"/>
  <c r="S2098" i="1"/>
  <c r="X2097" i="1"/>
  <c r="W2097" i="1"/>
  <c r="S2097" i="1"/>
  <c r="X2096" i="1"/>
  <c r="W2096" i="1"/>
  <c r="S2096" i="1"/>
  <c r="X2095" i="1"/>
  <c r="W2095" i="1"/>
  <c r="S2095" i="1"/>
  <c r="X2094" i="1"/>
  <c r="W2094" i="1"/>
  <c r="S2094" i="1"/>
  <c r="X2093" i="1"/>
  <c r="W2093" i="1"/>
  <c r="S2093" i="1"/>
  <c r="X2092" i="1"/>
  <c r="W2092" i="1"/>
  <c r="S2092" i="1"/>
  <c r="X2091" i="1"/>
  <c r="W2091" i="1"/>
  <c r="S2091" i="1"/>
  <c r="X2090" i="1"/>
  <c r="W2090" i="1"/>
  <c r="S2090" i="1"/>
  <c r="X2089" i="1"/>
  <c r="W2089" i="1"/>
  <c r="S2089" i="1"/>
  <c r="X2088" i="1"/>
  <c r="W2088" i="1"/>
  <c r="S2088" i="1"/>
  <c r="X2087" i="1"/>
  <c r="W2087" i="1"/>
  <c r="S2087" i="1"/>
  <c r="X2086" i="1"/>
  <c r="W2086" i="1"/>
  <c r="S2086" i="1"/>
  <c r="X2085" i="1"/>
  <c r="W2085" i="1"/>
  <c r="S2085" i="1"/>
  <c r="X2084" i="1"/>
  <c r="W2084" i="1"/>
  <c r="S2084" i="1"/>
  <c r="X2083" i="1"/>
  <c r="W2083" i="1"/>
  <c r="S2083" i="1"/>
  <c r="X2082" i="1"/>
  <c r="W2082" i="1"/>
  <c r="S2082" i="1"/>
  <c r="X2081" i="1"/>
  <c r="W2081" i="1"/>
  <c r="S2081" i="1"/>
  <c r="X2080" i="1"/>
  <c r="W2080" i="1"/>
  <c r="S2080" i="1"/>
  <c r="X2079" i="1"/>
  <c r="W2079" i="1"/>
  <c r="S2079" i="1"/>
  <c r="X2078" i="1"/>
  <c r="W2078" i="1"/>
  <c r="S2078" i="1"/>
  <c r="X2077" i="1"/>
  <c r="W2077" i="1"/>
  <c r="S2077" i="1"/>
  <c r="X2076" i="1"/>
  <c r="W2076" i="1"/>
  <c r="S2076" i="1"/>
  <c r="X2075" i="1"/>
  <c r="W2075" i="1"/>
  <c r="S2075" i="1"/>
  <c r="X2074" i="1"/>
  <c r="W2074" i="1"/>
  <c r="S2074" i="1"/>
  <c r="X2073" i="1"/>
  <c r="W2073" i="1"/>
  <c r="S2073" i="1"/>
  <c r="X2072" i="1"/>
  <c r="W2072" i="1"/>
  <c r="S2072" i="1"/>
  <c r="X2071" i="1"/>
  <c r="W2071" i="1"/>
  <c r="S2071" i="1"/>
  <c r="X2070" i="1"/>
  <c r="W2070" i="1"/>
  <c r="S2070" i="1"/>
  <c r="X2069" i="1"/>
  <c r="W2069" i="1"/>
  <c r="S2069" i="1"/>
  <c r="X2068" i="1"/>
  <c r="W2068" i="1"/>
  <c r="S2068" i="1"/>
  <c r="X2067" i="1"/>
  <c r="W2067" i="1"/>
  <c r="S2067" i="1"/>
  <c r="X2066" i="1"/>
  <c r="W2066" i="1"/>
  <c r="S2066" i="1"/>
  <c r="X2065" i="1"/>
  <c r="W2065" i="1"/>
  <c r="S2065" i="1"/>
  <c r="X2064" i="1"/>
  <c r="W2064" i="1"/>
  <c r="S2064" i="1"/>
  <c r="X2063" i="1"/>
  <c r="W2063" i="1"/>
  <c r="S2063" i="1"/>
  <c r="X2062" i="1"/>
  <c r="W2062" i="1"/>
  <c r="S2062" i="1"/>
  <c r="X2061" i="1"/>
  <c r="W2061" i="1"/>
  <c r="S2061" i="1"/>
  <c r="X2060" i="1"/>
  <c r="W2060" i="1"/>
  <c r="S2060" i="1"/>
  <c r="X2059" i="1"/>
  <c r="W2059" i="1"/>
  <c r="S2059" i="1"/>
  <c r="X2058" i="1"/>
  <c r="W2058" i="1"/>
  <c r="S2058" i="1"/>
  <c r="X2057" i="1"/>
  <c r="W2057" i="1"/>
  <c r="S2057" i="1"/>
  <c r="X2056" i="1"/>
  <c r="W2056" i="1"/>
  <c r="S2056" i="1"/>
  <c r="X2055" i="1"/>
  <c r="W2055" i="1"/>
  <c r="S2055" i="1"/>
  <c r="X2054" i="1"/>
  <c r="W2054" i="1"/>
  <c r="S2054" i="1"/>
  <c r="X2053" i="1"/>
  <c r="W2053" i="1"/>
  <c r="S2053" i="1"/>
  <c r="X2052" i="1"/>
  <c r="W2052" i="1"/>
  <c r="S2052" i="1"/>
  <c r="X2051" i="1"/>
  <c r="W2051" i="1"/>
  <c r="S2051" i="1"/>
  <c r="X2050" i="1"/>
  <c r="W2050" i="1"/>
  <c r="S2050" i="1"/>
  <c r="X2049" i="1"/>
  <c r="W2049" i="1"/>
  <c r="S2049" i="1"/>
  <c r="X2048" i="1"/>
  <c r="W2048" i="1"/>
  <c r="S2048" i="1"/>
  <c r="X2047" i="1"/>
  <c r="W2047" i="1"/>
  <c r="S2047" i="1"/>
  <c r="X2046" i="1"/>
  <c r="W2046" i="1"/>
  <c r="S2046" i="1"/>
  <c r="X2045" i="1"/>
  <c r="W2045" i="1"/>
  <c r="S2045" i="1"/>
  <c r="X2044" i="1"/>
  <c r="W2044" i="1"/>
  <c r="S2044" i="1"/>
  <c r="X2043" i="1"/>
  <c r="W2043" i="1"/>
  <c r="S2043" i="1"/>
  <c r="X2042" i="1"/>
  <c r="W2042" i="1"/>
  <c r="S2042" i="1"/>
  <c r="X2041" i="1"/>
  <c r="W2041" i="1"/>
  <c r="S2041" i="1"/>
  <c r="X2040" i="1"/>
  <c r="W2040" i="1"/>
  <c r="S2040" i="1"/>
  <c r="X2039" i="1"/>
  <c r="W2039" i="1"/>
  <c r="S2039" i="1"/>
  <c r="X2038" i="1"/>
  <c r="W2038" i="1"/>
  <c r="S2038" i="1"/>
  <c r="X2037" i="1"/>
  <c r="W2037" i="1"/>
  <c r="S2037" i="1"/>
  <c r="X2036" i="1"/>
  <c r="W2036" i="1"/>
  <c r="S2036" i="1"/>
  <c r="X2035" i="1"/>
  <c r="W2035" i="1"/>
  <c r="S2035" i="1"/>
  <c r="X2034" i="1"/>
  <c r="W2034" i="1"/>
  <c r="S2034" i="1"/>
  <c r="X2033" i="1"/>
  <c r="W2033" i="1"/>
  <c r="S2033" i="1"/>
  <c r="X2032" i="1"/>
  <c r="W2032" i="1"/>
  <c r="S2032" i="1"/>
  <c r="X2031" i="1"/>
  <c r="W2031" i="1"/>
  <c r="S2031" i="1"/>
  <c r="X2030" i="1"/>
  <c r="W2030" i="1"/>
  <c r="S2030" i="1"/>
  <c r="X2029" i="1"/>
  <c r="W2029" i="1"/>
  <c r="S2029" i="1"/>
  <c r="X2028" i="1"/>
  <c r="W2028" i="1"/>
  <c r="S2028" i="1"/>
  <c r="X2027" i="1"/>
  <c r="W2027" i="1"/>
  <c r="S2027" i="1"/>
  <c r="X2026" i="1"/>
  <c r="W2026" i="1"/>
  <c r="S2026" i="1"/>
  <c r="X2025" i="1"/>
  <c r="W2025" i="1"/>
  <c r="S2025" i="1"/>
  <c r="X2024" i="1"/>
  <c r="W2024" i="1"/>
  <c r="S2024" i="1"/>
  <c r="X2023" i="1"/>
  <c r="W2023" i="1"/>
  <c r="S2023" i="1"/>
  <c r="X2022" i="1"/>
  <c r="W2022" i="1"/>
  <c r="S2022" i="1"/>
  <c r="X2021" i="1"/>
  <c r="W2021" i="1"/>
  <c r="S2021" i="1"/>
  <c r="X2020" i="1"/>
  <c r="W2020" i="1"/>
  <c r="S2020" i="1"/>
  <c r="X2019" i="1"/>
  <c r="W2019" i="1"/>
  <c r="S2019" i="1"/>
  <c r="X2018" i="1"/>
  <c r="W2018" i="1"/>
  <c r="S2018" i="1"/>
  <c r="X2017" i="1"/>
  <c r="W2017" i="1"/>
  <c r="S2017" i="1"/>
  <c r="X2016" i="1"/>
  <c r="W2016" i="1"/>
  <c r="S2016" i="1"/>
  <c r="X2015" i="1"/>
  <c r="W2015" i="1"/>
  <c r="S2015" i="1"/>
  <c r="X2014" i="1"/>
  <c r="W2014" i="1"/>
  <c r="S2014" i="1"/>
  <c r="X2013" i="1"/>
  <c r="W2013" i="1"/>
  <c r="S2013" i="1"/>
  <c r="X2012" i="1"/>
  <c r="W2012" i="1"/>
  <c r="S2012" i="1"/>
  <c r="X2011" i="1"/>
  <c r="W2011" i="1"/>
  <c r="S2011" i="1"/>
  <c r="X2010" i="1"/>
  <c r="W2010" i="1"/>
  <c r="S2010" i="1"/>
  <c r="X2009" i="1"/>
  <c r="W2009" i="1"/>
  <c r="S2009" i="1"/>
  <c r="X2008" i="1"/>
  <c r="W2008" i="1"/>
  <c r="S2008" i="1"/>
  <c r="X2007" i="1"/>
  <c r="W2007" i="1"/>
  <c r="S2007" i="1"/>
  <c r="X2006" i="1"/>
  <c r="W2006" i="1"/>
  <c r="S2006" i="1"/>
  <c r="X2005" i="1"/>
  <c r="W2005" i="1"/>
  <c r="S2005" i="1"/>
  <c r="X2004" i="1"/>
  <c r="W2004" i="1"/>
  <c r="S2004" i="1"/>
  <c r="X2003" i="1"/>
  <c r="W2003" i="1"/>
  <c r="S2003" i="1"/>
  <c r="X2002" i="1"/>
  <c r="W2002" i="1"/>
  <c r="S2002" i="1"/>
  <c r="X2001" i="1"/>
  <c r="W2001" i="1"/>
  <c r="S2001" i="1"/>
  <c r="X2000" i="1"/>
  <c r="W2000" i="1"/>
  <c r="S2000" i="1"/>
  <c r="X1999" i="1"/>
  <c r="W1999" i="1"/>
  <c r="S1999" i="1"/>
  <c r="X1998" i="1"/>
  <c r="W1998" i="1"/>
  <c r="S1998" i="1"/>
  <c r="X1997" i="1"/>
  <c r="W1997" i="1"/>
  <c r="S1997" i="1"/>
  <c r="X1996" i="1"/>
  <c r="W1996" i="1"/>
  <c r="S1996" i="1"/>
  <c r="X1995" i="1"/>
  <c r="W1995" i="1"/>
  <c r="S1995" i="1"/>
  <c r="X1994" i="1"/>
  <c r="W1994" i="1"/>
  <c r="S1994" i="1"/>
  <c r="X1993" i="1"/>
  <c r="W1993" i="1"/>
  <c r="S1993" i="1"/>
  <c r="X1992" i="1"/>
  <c r="W1992" i="1"/>
  <c r="S1992" i="1"/>
  <c r="X1991" i="1"/>
  <c r="W1991" i="1"/>
  <c r="S1991" i="1"/>
  <c r="X1990" i="1"/>
  <c r="W1990" i="1"/>
  <c r="S1990" i="1"/>
  <c r="X1989" i="1"/>
  <c r="W1989" i="1"/>
  <c r="S1989" i="1"/>
  <c r="X1988" i="1"/>
  <c r="W1988" i="1"/>
  <c r="S1988" i="1"/>
  <c r="X1987" i="1"/>
  <c r="W1987" i="1"/>
  <c r="S1987" i="1"/>
  <c r="X1986" i="1"/>
  <c r="W1986" i="1"/>
  <c r="S1986" i="1"/>
  <c r="X1985" i="1"/>
  <c r="W1985" i="1"/>
  <c r="S1985" i="1"/>
  <c r="X1984" i="1"/>
  <c r="W1984" i="1"/>
  <c r="S1984" i="1"/>
  <c r="X1983" i="1"/>
  <c r="W1983" i="1"/>
  <c r="S1983" i="1"/>
  <c r="X1982" i="1"/>
  <c r="W1982" i="1"/>
  <c r="S1982" i="1"/>
  <c r="X1981" i="1"/>
  <c r="W1981" i="1"/>
  <c r="S1981" i="1"/>
  <c r="X1980" i="1"/>
  <c r="W1980" i="1"/>
  <c r="S1980" i="1"/>
  <c r="X1979" i="1"/>
  <c r="W1979" i="1"/>
  <c r="S1979" i="1"/>
  <c r="X1978" i="1"/>
  <c r="W1978" i="1"/>
  <c r="S1978" i="1"/>
  <c r="X1977" i="1"/>
  <c r="W1977" i="1"/>
  <c r="S1977" i="1"/>
  <c r="X1976" i="1"/>
  <c r="W1976" i="1"/>
  <c r="S1976" i="1"/>
  <c r="X1975" i="1"/>
  <c r="W1975" i="1"/>
  <c r="S1975" i="1"/>
  <c r="X1974" i="1"/>
  <c r="W1974" i="1"/>
  <c r="S1974" i="1"/>
  <c r="X1973" i="1"/>
  <c r="W1973" i="1"/>
  <c r="S1973" i="1"/>
  <c r="X1972" i="1"/>
  <c r="W1972" i="1"/>
  <c r="S1972" i="1"/>
  <c r="X1971" i="1"/>
  <c r="W1971" i="1"/>
  <c r="S1971" i="1"/>
  <c r="X1970" i="1"/>
  <c r="W1970" i="1"/>
  <c r="S1970" i="1"/>
  <c r="X1969" i="1"/>
  <c r="W1969" i="1"/>
  <c r="S1969" i="1"/>
  <c r="X1968" i="1"/>
  <c r="W1968" i="1"/>
  <c r="S1968" i="1"/>
  <c r="X1967" i="1"/>
  <c r="W1967" i="1"/>
  <c r="S1967" i="1"/>
  <c r="X1966" i="1"/>
  <c r="W1966" i="1"/>
  <c r="S1966" i="1"/>
  <c r="X1965" i="1"/>
  <c r="W1965" i="1"/>
  <c r="S1965" i="1"/>
  <c r="X1964" i="1"/>
  <c r="W1964" i="1"/>
  <c r="S1964" i="1"/>
  <c r="X1963" i="1"/>
  <c r="W1963" i="1"/>
  <c r="S1963" i="1"/>
  <c r="X1962" i="1"/>
  <c r="W1962" i="1"/>
  <c r="S1962" i="1"/>
  <c r="X1961" i="1"/>
  <c r="W1961" i="1"/>
  <c r="S1961" i="1"/>
  <c r="X1960" i="1"/>
  <c r="W1960" i="1"/>
  <c r="S1960" i="1"/>
  <c r="X1959" i="1"/>
  <c r="W1959" i="1"/>
  <c r="S1959" i="1"/>
  <c r="X1958" i="1"/>
  <c r="W1958" i="1"/>
  <c r="S1958" i="1"/>
  <c r="X1957" i="1"/>
  <c r="W1957" i="1"/>
  <c r="S1957" i="1"/>
  <c r="X1956" i="1"/>
  <c r="W1956" i="1"/>
  <c r="S1956" i="1"/>
  <c r="X1955" i="1"/>
  <c r="W1955" i="1"/>
  <c r="S1955" i="1"/>
  <c r="X1954" i="1"/>
  <c r="W1954" i="1"/>
  <c r="S1954" i="1"/>
  <c r="X1953" i="1"/>
  <c r="W1953" i="1"/>
  <c r="S1953" i="1"/>
  <c r="X1952" i="1"/>
  <c r="W1952" i="1"/>
  <c r="S1952" i="1"/>
  <c r="X1951" i="1"/>
  <c r="W1951" i="1"/>
  <c r="S1951" i="1"/>
  <c r="X1950" i="1"/>
  <c r="W1950" i="1"/>
  <c r="S1950" i="1"/>
  <c r="X1949" i="1"/>
  <c r="W1949" i="1"/>
  <c r="S1949" i="1"/>
  <c r="X1948" i="1"/>
  <c r="W1948" i="1"/>
  <c r="S1948" i="1"/>
  <c r="X1947" i="1"/>
  <c r="W1947" i="1"/>
  <c r="S1947" i="1"/>
  <c r="X1946" i="1"/>
  <c r="W1946" i="1"/>
  <c r="S1946" i="1"/>
  <c r="X1945" i="1"/>
  <c r="W1945" i="1"/>
  <c r="S1945" i="1"/>
  <c r="X1944" i="1"/>
  <c r="W1944" i="1"/>
  <c r="S1944" i="1"/>
  <c r="X1943" i="1"/>
  <c r="W1943" i="1"/>
  <c r="S1943" i="1"/>
  <c r="X1942" i="1"/>
  <c r="W1942" i="1"/>
  <c r="S1942" i="1"/>
  <c r="X1941" i="1"/>
  <c r="W1941" i="1"/>
  <c r="S1941" i="1"/>
  <c r="X1940" i="1"/>
  <c r="W1940" i="1"/>
  <c r="S1940" i="1"/>
  <c r="X1939" i="1"/>
  <c r="W1939" i="1"/>
  <c r="S1939" i="1"/>
  <c r="X1938" i="1"/>
  <c r="W1938" i="1"/>
  <c r="S1938" i="1"/>
  <c r="X1937" i="1"/>
  <c r="W1937" i="1"/>
  <c r="S1937" i="1"/>
  <c r="X1936" i="1"/>
  <c r="W1936" i="1"/>
  <c r="S1936" i="1"/>
  <c r="X1935" i="1"/>
  <c r="W1935" i="1"/>
  <c r="S1935" i="1"/>
  <c r="X1934" i="1"/>
  <c r="W1934" i="1"/>
  <c r="S1934" i="1"/>
  <c r="X1933" i="1"/>
  <c r="W1933" i="1"/>
  <c r="S1933" i="1"/>
  <c r="X1932" i="1"/>
  <c r="W1932" i="1"/>
  <c r="S1932" i="1"/>
  <c r="X1931" i="1"/>
  <c r="W1931" i="1"/>
  <c r="S1931" i="1"/>
  <c r="X1930" i="1"/>
  <c r="W1930" i="1"/>
  <c r="S1930" i="1"/>
  <c r="X1929" i="1"/>
  <c r="W1929" i="1"/>
  <c r="S1929" i="1"/>
  <c r="X1928" i="1"/>
  <c r="W1928" i="1"/>
  <c r="S1928" i="1"/>
  <c r="X1927" i="1"/>
  <c r="W1927" i="1"/>
  <c r="S1927" i="1"/>
  <c r="X1926" i="1"/>
  <c r="W1926" i="1"/>
  <c r="S1926" i="1"/>
  <c r="X1925" i="1"/>
  <c r="W1925" i="1"/>
  <c r="S1925" i="1"/>
  <c r="X1924" i="1"/>
  <c r="W1924" i="1"/>
  <c r="S1924" i="1"/>
  <c r="X1923" i="1"/>
  <c r="W1923" i="1"/>
  <c r="S1923" i="1"/>
  <c r="X1922" i="1"/>
  <c r="W1922" i="1"/>
  <c r="S1922" i="1"/>
  <c r="X1921" i="1"/>
  <c r="W1921" i="1"/>
  <c r="S1921" i="1"/>
  <c r="X1920" i="1"/>
  <c r="W1920" i="1"/>
  <c r="S1920" i="1"/>
  <c r="X1919" i="1"/>
  <c r="W1919" i="1"/>
  <c r="S1919" i="1"/>
  <c r="X1918" i="1"/>
  <c r="W1918" i="1"/>
  <c r="S1918" i="1"/>
  <c r="X1917" i="1"/>
  <c r="W1917" i="1"/>
  <c r="S1917" i="1"/>
  <c r="X1916" i="1"/>
  <c r="W1916" i="1"/>
  <c r="S1916" i="1"/>
  <c r="X1915" i="1"/>
  <c r="W1915" i="1"/>
  <c r="S1915" i="1"/>
  <c r="X1914" i="1"/>
  <c r="W1914" i="1"/>
  <c r="S1914" i="1"/>
  <c r="X1913" i="1"/>
  <c r="W1913" i="1"/>
  <c r="S1913" i="1"/>
  <c r="X1912" i="1"/>
  <c r="W1912" i="1"/>
  <c r="S1912" i="1"/>
  <c r="X1911" i="1"/>
  <c r="W1911" i="1"/>
  <c r="S1911" i="1"/>
  <c r="X1910" i="1"/>
  <c r="W1910" i="1"/>
  <c r="S1910" i="1"/>
  <c r="X1909" i="1"/>
  <c r="W1909" i="1"/>
  <c r="S1909" i="1"/>
  <c r="X1908" i="1"/>
  <c r="W1908" i="1"/>
  <c r="S1908" i="1"/>
  <c r="X1907" i="1"/>
  <c r="W1907" i="1"/>
  <c r="S1907" i="1"/>
  <c r="X1906" i="1"/>
  <c r="W1906" i="1"/>
  <c r="S1906" i="1"/>
  <c r="X1905" i="1"/>
  <c r="W1905" i="1"/>
  <c r="S1905" i="1"/>
  <c r="X1904" i="1"/>
  <c r="W1904" i="1"/>
  <c r="S1904" i="1"/>
  <c r="X1903" i="1"/>
  <c r="W1903" i="1"/>
  <c r="S1903" i="1"/>
  <c r="X1902" i="1"/>
  <c r="W1902" i="1"/>
  <c r="S1902" i="1"/>
  <c r="X1901" i="1"/>
  <c r="W1901" i="1"/>
  <c r="S1901" i="1"/>
  <c r="X1900" i="1"/>
  <c r="W1900" i="1"/>
  <c r="S1900" i="1"/>
  <c r="X1899" i="1"/>
  <c r="W1899" i="1"/>
  <c r="S1899" i="1"/>
  <c r="X1898" i="1"/>
  <c r="W1898" i="1"/>
  <c r="S1898" i="1"/>
  <c r="X1897" i="1"/>
  <c r="W1897" i="1"/>
  <c r="S1897" i="1"/>
  <c r="X1896" i="1"/>
  <c r="W1896" i="1"/>
  <c r="S1896" i="1"/>
  <c r="X1895" i="1"/>
  <c r="W1895" i="1"/>
  <c r="S1895" i="1"/>
  <c r="X1894" i="1"/>
  <c r="W1894" i="1"/>
  <c r="S1894" i="1"/>
  <c r="X1893" i="1"/>
  <c r="W1893" i="1"/>
  <c r="S1893" i="1"/>
  <c r="X1892" i="1"/>
  <c r="W1892" i="1"/>
  <c r="S1892" i="1"/>
  <c r="X1891" i="1"/>
  <c r="W1891" i="1"/>
  <c r="S1891" i="1"/>
  <c r="X1890" i="1"/>
  <c r="W1890" i="1"/>
  <c r="S1890" i="1"/>
  <c r="X1889" i="1"/>
  <c r="W1889" i="1"/>
  <c r="S1889" i="1"/>
  <c r="X1888" i="1"/>
  <c r="W1888" i="1"/>
  <c r="S1888" i="1"/>
  <c r="X1887" i="1"/>
  <c r="W1887" i="1"/>
  <c r="S1887" i="1"/>
  <c r="X1886" i="1"/>
  <c r="W1886" i="1"/>
  <c r="S1886" i="1"/>
  <c r="X1885" i="1"/>
  <c r="W1885" i="1"/>
  <c r="S1885" i="1"/>
  <c r="X1884" i="1"/>
  <c r="W1884" i="1"/>
  <c r="S1884" i="1"/>
  <c r="X1883" i="1"/>
  <c r="W1883" i="1"/>
  <c r="S1883" i="1"/>
  <c r="X1882" i="1"/>
  <c r="W1882" i="1"/>
  <c r="S1882" i="1"/>
  <c r="X1881" i="1"/>
  <c r="W1881" i="1"/>
  <c r="S1881" i="1"/>
  <c r="X1880" i="1"/>
  <c r="W1880" i="1"/>
  <c r="S1880" i="1"/>
  <c r="X1879" i="1"/>
  <c r="W1879" i="1"/>
  <c r="S1879" i="1"/>
  <c r="X1878" i="1"/>
  <c r="W1878" i="1"/>
  <c r="S1878" i="1"/>
  <c r="X1877" i="1"/>
  <c r="W1877" i="1"/>
  <c r="S1877" i="1"/>
  <c r="X1876" i="1"/>
  <c r="W1876" i="1"/>
  <c r="S1876" i="1"/>
  <c r="X1875" i="1"/>
  <c r="W1875" i="1"/>
  <c r="S1875" i="1"/>
  <c r="X1874" i="1"/>
  <c r="W1874" i="1"/>
  <c r="S1874" i="1"/>
  <c r="X1873" i="1"/>
  <c r="W1873" i="1"/>
  <c r="S1873" i="1"/>
  <c r="X1872" i="1"/>
  <c r="W1872" i="1"/>
  <c r="S1872" i="1"/>
  <c r="X1871" i="1"/>
  <c r="W1871" i="1"/>
  <c r="S1871" i="1"/>
  <c r="X1870" i="1"/>
  <c r="W1870" i="1"/>
  <c r="S1870" i="1"/>
  <c r="X1869" i="1"/>
  <c r="W1869" i="1"/>
  <c r="S1869" i="1"/>
  <c r="X1868" i="1"/>
  <c r="W1868" i="1"/>
  <c r="S1868" i="1"/>
  <c r="X1867" i="1"/>
  <c r="W1867" i="1"/>
  <c r="S1867" i="1"/>
  <c r="X1866" i="1"/>
  <c r="W1866" i="1"/>
  <c r="S1866" i="1"/>
  <c r="X1865" i="1"/>
  <c r="W1865" i="1"/>
  <c r="S1865" i="1"/>
  <c r="X1864" i="1"/>
  <c r="W1864" i="1"/>
  <c r="S1864" i="1"/>
  <c r="X1863" i="1"/>
  <c r="W1863" i="1"/>
  <c r="S1863" i="1"/>
  <c r="X1862" i="1"/>
  <c r="W1862" i="1"/>
  <c r="S1862" i="1"/>
  <c r="X1861" i="1"/>
  <c r="W1861" i="1"/>
  <c r="S1861" i="1"/>
  <c r="X1860" i="1"/>
  <c r="W1860" i="1"/>
  <c r="S1860" i="1"/>
  <c r="X1859" i="1"/>
  <c r="W1859" i="1"/>
  <c r="S1859" i="1"/>
  <c r="X1858" i="1"/>
  <c r="W1858" i="1"/>
  <c r="S1858" i="1"/>
  <c r="X1857" i="1"/>
  <c r="W1857" i="1"/>
  <c r="S1857" i="1"/>
  <c r="X1856" i="1"/>
  <c r="W1856" i="1"/>
  <c r="S1856" i="1"/>
  <c r="X1855" i="1"/>
  <c r="W1855" i="1"/>
  <c r="S1855" i="1"/>
  <c r="X1854" i="1"/>
  <c r="W1854" i="1"/>
  <c r="S1854" i="1"/>
  <c r="X1853" i="1"/>
  <c r="W1853" i="1"/>
  <c r="S1853" i="1"/>
  <c r="X1852" i="1"/>
  <c r="W1852" i="1"/>
  <c r="S1852" i="1"/>
  <c r="X1851" i="1"/>
  <c r="W1851" i="1"/>
  <c r="S1851" i="1"/>
  <c r="X1850" i="1"/>
  <c r="W1850" i="1"/>
  <c r="S1850" i="1"/>
  <c r="X1849" i="1"/>
  <c r="W1849" i="1"/>
  <c r="S1849" i="1"/>
  <c r="X1848" i="1"/>
  <c r="W1848" i="1"/>
  <c r="S1848" i="1"/>
  <c r="X1847" i="1"/>
  <c r="W1847" i="1"/>
  <c r="S1847" i="1"/>
  <c r="X1846" i="1"/>
  <c r="W1846" i="1"/>
  <c r="S1846" i="1"/>
  <c r="X1845" i="1"/>
  <c r="W1845" i="1"/>
  <c r="S1845" i="1"/>
  <c r="X1844" i="1"/>
  <c r="W1844" i="1"/>
  <c r="S1844" i="1"/>
  <c r="X1843" i="1"/>
  <c r="W1843" i="1"/>
  <c r="S1843" i="1"/>
  <c r="X1842" i="1"/>
  <c r="W1842" i="1"/>
  <c r="S1842" i="1"/>
  <c r="X1841" i="1"/>
  <c r="W1841" i="1"/>
  <c r="S1841" i="1"/>
  <c r="X1840" i="1"/>
  <c r="W1840" i="1"/>
  <c r="S1840" i="1"/>
  <c r="X1839" i="1"/>
  <c r="W1839" i="1"/>
  <c r="S1839" i="1"/>
  <c r="X1838" i="1"/>
  <c r="W1838" i="1"/>
  <c r="S1838" i="1"/>
  <c r="X1837" i="1"/>
  <c r="W1837" i="1"/>
  <c r="S1837" i="1"/>
  <c r="X1836" i="1"/>
  <c r="W1836" i="1"/>
  <c r="S1836" i="1"/>
  <c r="X1835" i="1"/>
  <c r="W1835" i="1"/>
  <c r="S1835" i="1"/>
  <c r="X1834" i="1"/>
  <c r="W1834" i="1"/>
  <c r="S1834" i="1"/>
  <c r="X1833" i="1"/>
  <c r="W1833" i="1"/>
  <c r="S1833" i="1"/>
  <c r="X1832" i="1"/>
  <c r="W1832" i="1"/>
  <c r="S1832" i="1"/>
  <c r="X1831" i="1"/>
  <c r="W1831" i="1"/>
  <c r="S1831" i="1"/>
  <c r="X1830" i="1"/>
  <c r="W1830" i="1"/>
  <c r="S1830" i="1"/>
  <c r="X1829" i="1"/>
  <c r="W1829" i="1"/>
  <c r="S1829" i="1"/>
  <c r="X1828" i="1"/>
  <c r="W1828" i="1"/>
  <c r="S1828" i="1"/>
  <c r="X1827" i="1"/>
  <c r="W1827" i="1"/>
  <c r="S1827" i="1"/>
  <c r="X1826" i="1"/>
  <c r="W1826" i="1"/>
  <c r="S1826" i="1"/>
  <c r="X1825" i="1"/>
  <c r="W1825" i="1"/>
  <c r="S1825" i="1"/>
  <c r="X1824" i="1"/>
  <c r="W1824" i="1"/>
  <c r="S1824" i="1"/>
  <c r="X1823" i="1"/>
  <c r="W1823" i="1"/>
  <c r="S1823" i="1"/>
  <c r="X1822" i="1"/>
  <c r="W1822" i="1"/>
  <c r="S1822" i="1"/>
  <c r="X1821" i="1"/>
  <c r="W1821" i="1"/>
  <c r="S1821" i="1"/>
  <c r="X1820" i="1"/>
  <c r="W1820" i="1"/>
  <c r="S1820" i="1"/>
  <c r="X1819" i="1"/>
  <c r="W1819" i="1"/>
  <c r="S1819" i="1"/>
  <c r="X1818" i="1"/>
  <c r="W1818" i="1"/>
  <c r="S1818" i="1"/>
  <c r="X1817" i="1"/>
  <c r="W1817" i="1"/>
  <c r="S1817" i="1"/>
  <c r="X1816" i="1"/>
  <c r="W1816" i="1"/>
  <c r="S1816" i="1"/>
  <c r="X1815" i="1"/>
  <c r="W1815" i="1"/>
  <c r="S1815" i="1"/>
  <c r="X1814" i="1"/>
  <c r="W1814" i="1"/>
  <c r="S1814" i="1"/>
  <c r="X1813" i="1"/>
  <c r="W1813" i="1"/>
  <c r="S1813" i="1"/>
  <c r="X1812" i="1"/>
  <c r="W1812" i="1"/>
  <c r="S1812" i="1"/>
  <c r="X1811" i="1"/>
  <c r="W1811" i="1"/>
  <c r="S1811" i="1"/>
  <c r="X1810" i="1"/>
  <c r="W1810" i="1"/>
  <c r="S1810" i="1"/>
  <c r="X1809" i="1"/>
  <c r="W1809" i="1"/>
  <c r="S1809" i="1"/>
  <c r="X1808" i="1"/>
  <c r="W1808" i="1"/>
  <c r="S1808" i="1"/>
  <c r="X1807" i="1"/>
  <c r="W1807" i="1"/>
  <c r="S1807" i="1"/>
  <c r="X1806" i="1"/>
  <c r="W1806" i="1"/>
  <c r="S1806" i="1"/>
  <c r="X1805" i="1"/>
  <c r="W1805" i="1"/>
  <c r="S1805" i="1"/>
  <c r="X1804" i="1"/>
  <c r="W1804" i="1"/>
  <c r="S1804" i="1"/>
  <c r="X1803" i="1"/>
  <c r="W1803" i="1"/>
  <c r="S1803" i="1"/>
  <c r="X1802" i="1"/>
  <c r="W1802" i="1"/>
  <c r="S1802" i="1"/>
  <c r="X1801" i="1"/>
  <c r="W1801" i="1"/>
  <c r="S1801" i="1"/>
  <c r="X1800" i="1"/>
  <c r="W1800" i="1"/>
  <c r="S1800" i="1"/>
  <c r="X1799" i="1"/>
  <c r="W1799" i="1"/>
  <c r="S1799" i="1"/>
  <c r="X1798" i="1"/>
  <c r="W1798" i="1"/>
  <c r="S1798" i="1"/>
  <c r="X1797" i="1"/>
  <c r="W1797" i="1"/>
  <c r="S1797" i="1"/>
  <c r="X1796" i="1"/>
  <c r="W1796" i="1"/>
  <c r="S1796" i="1"/>
  <c r="X1795" i="1"/>
  <c r="W1795" i="1"/>
  <c r="S1795" i="1"/>
  <c r="X1794" i="1"/>
  <c r="W1794" i="1"/>
  <c r="S1794" i="1"/>
  <c r="X1793" i="1"/>
  <c r="W1793" i="1"/>
  <c r="S1793" i="1"/>
  <c r="X1792" i="1"/>
  <c r="W1792" i="1"/>
  <c r="S1792" i="1"/>
  <c r="X1791" i="1"/>
  <c r="W1791" i="1"/>
  <c r="S1791" i="1"/>
  <c r="X1790" i="1"/>
  <c r="W1790" i="1"/>
  <c r="S1790" i="1"/>
  <c r="X1789" i="1"/>
  <c r="W1789" i="1"/>
  <c r="S1789" i="1"/>
  <c r="X1788" i="1"/>
  <c r="W1788" i="1"/>
  <c r="S1788" i="1"/>
  <c r="X1787" i="1"/>
  <c r="W1787" i="1"/>
  <c r="S1787" i="1"/>
  <c r="X1786" i="1"/>
  <c r="W1786" i="1"/>
  <c r="S1786" i="1"/>
  <c r="X1785" i="1"/>
  <c r="W1785" i="1"/>
  <c r="S1785" i="1"/>
  <c r="X1784" i="1"/>
  <c r="W1784" i="1"/>
  <c r="S1784" i="1"/>
  <c r="X1783" i="1"/>
  <c r="W1783" i="1"/>
  <c r="S1783" i="1"/>
  <c r="X1782" i="1"/>
  <c r="W1782" i="1"/>
  <c r="S1782" i="1"/>
  <c r="X1781" i="1"/>
  <c r="W1781" i="1"/>
  <c r="S1781" i="1"/>
  <c r="X1780" i="1"/>
  <c r="W1780" i="1"/>
  <c r="S1780" i="1"/>
  <c r="X1779" i="1"/>
  <c r="W1779" i="1"/>
  <c r="S1779" i="1"/>
  <c r="X1778" i="1"/>
  <c r="W1778" i="1"/>
  <c r="S1778" i="1"/>
  <c r="X1777" i="1"/>
  <c r="W1777" i="1"/>
  <c r="S1777" i="1"/>
  <c r="X1776" i="1"/>
  <c r="W1776" i="1"/>
  <c r="S1776" i="1"/>
  <c r="X1775" i="1"/>
  <c r="W1775" i="1"/>
  <c r="S1775" i="1"/>
  <c r="X1774" i="1"/>
  <c r="W1774" i="1"/>
  <c r="S1774" i="1"/>
  <c r="X1773" i="1"/>
  <c r="W1773" i="1"/>
  <c r="S1773" i="1"/>
  <c r="X1772" i="1"/>
  <c r="W1772" i="1"/>
  <c r="S1772" i="1"/>
  <c r="X1771" i="1"/>
  <c r="W1771" i="1"/>
  <c r="S1771" i="1"/>
  <c r="X1770" i="1"/>
  <c r="W1770" i="1"/>
  <c r="S1770" i="1"/>
  <c r="X1769" i="1"/>
  <c r="W1769" i="1"/>
  <c r="S1769" i="1"/>
  <c r="X1768" i="1"/>
  <c r="W1768" i="1"/>
  <c r="S1768" i="1"/>
  <c r="X1767" i="1"/>
  <c r="W1767" i="1"/>
  <c r="S1767" i="1"/>
  <c r="X1766" i="1"/>
  <c r="W1766" i="1"/>
  <c r="S1766" i="1"/>
  <c r="X1765" i="1"/>
  <c r="W1765" i="1"/>
  <c r="S1765" i="1"/>
  <c r="X1764" i="1"/>
  <c r="W1764" i="1"/>
  <c r="S1764" i="1"/>
  <c r="X1763" i="1"/>
  <c r="W1763" i="1"/>
  <c r="S1763" i="1"/>
  <c r="X1762" i="1"/>
  <c r="W1762" i="1"/>
  <c r="S1762" i="1"/>
  <c r="X1761" i="1"/>
  <c r="W1761" i="1"/>
  <c r="S1761" i="1"/>
  <c r="X1760" i="1"/>
  <c r="W1760" i="1"/>
  <c r="S1760" i="1"/>
  <c r="X1759" i="1"/>
  <c r="W1759" i="1"/>
  <c r="S1759" i="1"/>
  <c r="X1758" i="1"/>
  <c r="W1758" i="1"/>
  <c r="S1758" i="1"/>
  <c r="X1757" i="1"/>
  <c r="W1757" i="1"/>
  <c r="S1757" i="1"/>
  <c r="X1756" i="1"/>
  <c r="W1756" i="1"/>
  <c r="S1756" i="1"/>
  <c r="X1755" i="1"/>
  <c r="W1755" i="1"/>
  <c r="S1755" i="1"/>
  <c r="X1754" i="1"/>
  <c r="W1754" i="1"/>
  <c r="S1754" i="1"/>
  <c r="X1753" i="1"/>
  <c r="W1753" i="1"/>
  <c r="S1753" i="1"/>
  <c r="X1752" i="1"/>
  <c r="W1752" i="1"/>
  <c r="S1752" i="1"/>
  <c r="X1751" i="1"/>
  <c r="W1751" i="1"/>
  <c r="S1751" i="1"/>
  <c r="X1750" i="1"/>
  <c r="W1750" i="1"/>
  <c r="S1750" i="1"/>
  <c r="X1749" i="1"/>
  <c r="W1749" i="1"/>
  <c r="S1749" i="1"/>
  <c r="X1748" i="1"/>
  <c r="W1748" i="1"/>
  <c r="S1748" i="1"/>
  <c r="X1747" i="1"/>
  <c r="W1747" i="1"/>
  <c r="S1747" i="1"/>
  <c r="X1746" i="1"/>
  <c r="W1746" i="1"/>
  <c r="S1746" i="1"/>
  <c r="X1745" i="1"/>
  <c r="W1745" i="1"/>
  <c r="S1745" i="1"/>
  <c r="X1744" i="1"/>
  <c r="W1744" i="1"/>
  <c r="S1744" i="1"/>
  <c r="X1743" i="1"/>
  <c r="W1743" i="1"/>
  <c r="S1743" i="1"/>
  <c r="X1742" i="1"/>
  <c r="W1742" i="1"/>
  <c r="S1742" i="1"/>
  <c r="X1741" i="1"/>
  <c r="W1741" i="1"/>
  <c r="S1741" i="1"/>
  <c r="X1740" i="1"/>
  <c r="W1740" i="1"/>
  <c r="S1740" i="1"/>
  <c r="X1739" i="1"/>
  <c r="W1739" i="1"/>
  <c r="S1739" i="1"/>
  <c r="X1738" i="1"/>
  <c r="W1738" i="1"/>
  <c r="S1738" i="1"/>
  <c r="X1737" i="1"/>
  <c r="W1737" i="1"/>
  <c r="S1737" i="1"/>
  <c r="X1736" i="1"/>
  <c r="W1736" i="1"/>
  <c r="S1736" i="1"/>
  <c r="X1735" i="1"/>
  <c r="W1735" i="1"/>
  <c r="S1735" i="1"/>
  <c r="X1734" i="1"/>
  <c r="W1734" i="1"/>
  <c r="S1734" i="1"/>
  <c r="X1733" i="1"/>
  <c r="W1733" i="1"/>
  <c r="S1733" i="1"/>
  <c r="X1732" i="1"/>
  <c r="W1732" i="1"/>
  <c r="S1732" i="1"/>
  <c r="X1731" i="1"/>
  <c r="W1731" i="1"/>
  <c r="S1731" i="1"/>
  <c r="X1730" i="1"/>
  <c r="W1730" i="1"/>
  <c r="S1730" i="1"/>
  <c r="X1729" i="1"/>
  <c r="W1729" i="1"/>
  <c r="S1729" i="1"/>
  <c r="X1728" i="1"/>
  <c r="W1728" i="1"/>
  <c r="S1728" i="1"/>
  <c r="X1727" i="1"/>
  <c r="W1727" i="1"/>
  <c r="S1727" i="1"/>
  <c r="X1726" i="1"/>
  <c r="W1726" i="1"/>
  <c r="S1726" i="1"/>
  <c r="X1725" i="1"/>
  <c r="W1725" i="1"/>
  <c r="S1725" i="1"/>
  <c r="X1724" i="1"/>
  <c r="W1724" i="1"/>
  <c r="S1724" i="1"/>
  <c r="X1723" i="1"/>
  <c r="W1723" i="1"/>
  <c r="S1723" i="1"/>
  <c r="X1722" i="1"/>
  <c r="W1722" i="1"/>
  <c r="S1722" i="1"/>
  <c r="X1721" i="1"/>
  <c r="W1721" i="1"/>
  <c r="S1721" i="1"/>
  <c r="X1720" i="1"/>
  <c r="W1720" i="1"/>
  <c r="S1720" i="1"/>
  <c r="X1719" i="1"/>
  <c r="W1719" i="1"/>
  <c r="S1719" i="1"/>
  <c r="X1718" i="1"/>
  <c r="W1718" i="1"/>
  <c r="S1718" i="1"/>
  <c r="X1717" i="1"/>
  <c r="W1717" i="1"/>
  <c r="S1717" i="1"/>
  <c r="X1716" i="1"/>
  <c r="W1716" i="1"/>
  <c r="S1716" i="1"/>
  <c r="X1715" i="1"/>
  <c r="W1715" i="1"/>
  <c r="S1715" i="1"/>
  <c r="X1714" i="1"/>
  <c r="W1714" i="1"/>
  <c r="S1714" i="1"/>
  <c r="X1713" i="1"/>
  <c r="W1713" i="1"/>
  <c r="S1713" i="1"/>
  <c r="X1712" i="1"/>
  <c r="W1712" i="1"/>
  <c r="S1712" i="1"/>
  <c r="X1711" i="1"/>
  <c r="W1711" i="1"/>
  <c r="S1711" i="1"/>
  <c r="X1710" i="1"/>
  <c r="W1710" i="1"/>
  <c r="S1710" i="1"/>
  <c r="X1709" i="1"/>
  <c r="W1709" i="1"/>
  <c r="S1709" i="1"/>
  <c r="X1708" i="1"/>
  <c r="W1708" i="1"/>
  <c r="S1708" i="1"/>
  <c r="X1707" i="1"/>
  <c r="W1707" i="1"/>
  <c r="S1707" i="1"/>
  <c r="X1706" i="1"/>
  <c r="W1706" i="1"/>
  <c r="S1706" i="1"/>
  <c r="X1705" i="1"/>
  <c r="W1705" i="1"/>
  <c r="S1705" i="1"/>
  <c r="X1704" i="1"/>
  <c r="W1704" i="1"/>
  <c r="S1704" i="1"/>
  <c r="X1703" i="1"/>
  <c r="W1703" i="1"/>
  <c r="S1703" i="1"/>
  <c r="X1702" i="1"/>
  <c r="W1702" i="1"/>
  <c r="S1702" i="1"/>
  <c r="X1701" i="1"/>
  <c r="W1701" i="1"/>
  <c r="S1701" i="1"/>
  <c r="X1700" i="1"/>
  <c r="W1700" i="1"/>
  <c r="S1700" i="1"/>
  <c r="X1699" i="1"/>
  <c r="W1699" i="1"/>
  <c r="S1699" i="1"/>
  <c r="X1698" i="1"/>
  <c r="W1698" i="1"/>
  <c r="S1698" i="1"/>
  <c r="X1697" i="1"/>
  <c r="W1697" i="1"/>
  <c r="S1697" i="1"/>
  <c r="X1696" i="1"/>
  <c r="W1696" i="1"/>
  <c r="S1696" i="1"/>
  <c r="X1695" i="1"/>
  <c r="W1695" i="1"/>
  <c r="S1695" i="1"/>
  <c r="X1694" i="1"/>
  <c r="W1694" i="1"/>
  <c r="S1694" i="1"/>
  <c r="X1693" i="1"/>
  <c r="W1693" i="1"/>
  <c r="S1693" i="1"/>
  <c r="X1692" i="1"/>
  <c r="W1692" i="1"/>
  <c r="S1692" i="1"/>
  <c r="X1691" i="1"/>
  <c r="W1691" i="1"/>
  <c r="S1691" i="1"/>
  <c r="X1690" i="1"/>
  <c r="W1690" i="1"/>
  <c r="S1690" i="1"/>
  <c r="X1689" i="1"/>
  <c r="W1689" i="1"/>
  <c r="S1689" i="1"/>
  <c r="X1688" i="1"/>
  <c r="W1688" i="1"/>
  <c r="S1688" i="1"/>
  <c r="X1687" i="1"/>
  <c r="W1687" i="1"/>
  <c r="S1687" i="1"/>
  <c r="X1686" i="1"/>
  <c r="W1686" i="1"/>
  <c r="S1686" i="1"/>
  <c r="X1685" i="1"/>
  <c r="W1685" i="1"/>
  <c r="S1685" i="1"/>
  <c r="X1684" i="1"/>
  <c r="W1684" i="1"/>
  <c r="S1684" i="1"/>
  <c r="X1683" i="1"/>
  <c r="W1683" i="1"/>
  <c r="S1683" i="1"/>
  <c r="X1682" i="1"/>
  <c r="W1682" i="1"/>
  <c r="S1682" i="1"/>
  <c r="X1681" i="1"/>
  <c r="W1681" i="1"/>
  <c r="S1681" i="1"/>
  <c r="X1680" i="1"/>
  <c r="W1680" i="1"/>
  <c r="S1680" i="1"/>
  <c r="X1679" i="1"/>
  <c r="W1679" i="1"/>
  <c r="S1679" i="1"/>
  <c r="X1678" i="1"/>
  <c r="W1678" i="1"/>
  <c r="S1678" i="1"/>
  <c r="X1677" i="1"/>
  <c r="W1677" i="1"/>
  <c r="S1677" i="1"/>
  <c r="X1676" i="1"/>
  <c r="W1676" i="1"/>
  <c r="S1676" i="1"/>
  <c r="X1675" i="1"/>
  <c r="W1675" i="1"/>
  <c r="S1675" i="1"/>
  <c r="X1674" i="1"/>
  <c r="W1674" i="1"/>
  <c r="S1674" i="1"/>
  <c r="X1673" i="1"/>
  <c r="W1673" i="1"/>
  <c r="S1673" i="1"/>
  <c r="X1672" i="1"/>
  <c r="W1672" i="1"/>
  <c r="S1672" i="1"/>
  <c r="X1671" i="1"/>
  <c r="W1671" i="1"/>
  <c r="S1671" i="1"/>
  <c r="X1670" i="1"/>
  <c r="W1670" i="1"/>
  <c r="S1670" i="1"/>
  <c r="X1669" i="1"/>
  <c r="W1669" i="1"/>
  <c r="S1669" i="1"/>
  <c r="X1668" i="1"/>
  <c r="W1668" i="1"/>
  <c r="S1668" i="1"/>
  <c r="X1667" i="1"/>
  <c r="W1667" i="1"/>
  <c r="S1667" i="1"/>
  <c r="X1666" i="1"/>
  <c r="W1666" i="1"/>
  <c r="S1666" i="1"/>
  <c r="X1665" i="1"/>
  <c r="W1665" i="1"/>
  <c r="S1665" i="1"/>
  <c r="X1664" i="1"/>
  <c r="W1664" i="1"/>
  <c r="S1664" i="1"/>
  <c r="X1663" i="1"/>
  <c r="W1663" i="1"/>
  <c r="S1663" i="1"/>
  <c r="X1662" i="1"/>
  <c r="W1662" i="1"/>
  <c r="S1662" i="1"/>
  <c r="X1661" i="1"/>
  <c r="W1661" i="1"/>
  <c r="S1661" i="1"/>
  <c r="X1660" i="1"/>
  <c r="W1660" i="1"/>
  <c r="S1660" i="1"/>
  <c r="X1659" i="1"/>
  <c r="W1659" i="1"/>
  <c r="S1659" i="1"/>
  <c r="X1658" i="1"/>
  <c r="W1658" i="1"/>
  <c r="S1658" i="1"/>
  <c r="X1657" i="1"/>
  <c r="W1657" i="1"/>
  <c r="S1657" i="1"/>
  <c r="X1656" i="1"/>
  <c r="W1656" i="1"/>
  <c r="S1656" i="1"/>
  <c r="X1655" i="1"/>
  <c r="W1655" i="1"/>
  <c r="S1655" i="1"/>
  <c r="X1654" i="1"/>
  <c r="W1654" i="1"/>
  <c r="S1654" i="1"/>
  <c r="X1653" i="1"/>
  <c r="W1653" i="1"/>
  <c r="S1653" i="1"/>
  <c r="X1652" i="1"/>
  <c r="W1652" i="1"/>
  <c r="S1652" i="1"/>
  <c r="X1651" i="1"/>
  <c r="W1651" i="1"/>
  <c r="S1651" i="1"/>
  <c r="X1650" i="1"/>
  <c r="W1650" i="1"/>
  <c r="S1650" i="1"/>
  <c r="X1649" i="1"/>
  <c r="W1649" i="1"/>
  <c r="S1649" i="1"/>
  <c r="X1648" i="1"/>
  <c r="W1648" i="1"/>
  <c r="S1648" i="1"/>
  <c r="X1647" i="1"/>
  <c r="W1647" i="1"/>
  <c r="S1647" i="1"/>
  <c r="X1646" i="1"/>
  <c r="W1646" i="1"/>
  <c r="S1646" i="1"/>
  <c r="X1645" i="1"/>
  <c r="W1645" i="1"/>
  <c r="S1645" i="1"/>
  <c r="X1644" i="1"/>
  <c r="W1644" i="1"/>
  <c r="S1644" i="1"/>
  <c r="X1643" i="1"/>
  <c r="W1643" i="1"/>
  <c r="S1643" i="1"/>
  <c r="X1642" i="1"/>
  <c r="W1642" i="1"/>
  <c r="S1642" i="1"/>
  <c r="X1641" i="1"/>
  <c r="W1641" i="1"/>
  <c r="S1641" i="1"/>
  <c r="X1640" i="1"/>
  <c r="W1640" i="1"/>
  <c r="S1640" i="1"/>
  <c r="X1639" i="1"/>
  <c r="W1639" i="1"/>
  <c r="S1639" i="1"/>
  <c r="X1638" i="1"/>
  <c r="W1638" i="1"/>
  <c r="S1638" i="1"/>
  <c r="X1637" i="1"/>
  <c r="W1637" i="1"/>
  <c r="S1637" i="1"/>
  <c r="X1636" i="1"/>
  <c r="W1636" i="1"/>
  <c r="S1636" i="1"/>
  <c r="X1635" i="1"/>
  <c r="W1635" i="1"/>
  <c r="S1635" i="1"/>
  <c r="X1634" i="1"/>
  <c r="W1634" i="1"/>
  <c r="S1634" i="1"/>
  <c r="X1633" i="1"/>
  <c r="W1633" i="1"/>
  <c r="S1633" i="1"/>
  <c r="X1632" i="1"/>
  <c r="W1632" i="1"/>
  <c r="S1632" i="1"/>
  <c r="X1631" i="1"/>
  <c r="W1631" i="1"/>
  <c r="S1631" i="1"/>
  <c r="X1630" i="1"/>
  <c r="W1630" i="1"/>
  <c r="S1630" i="1"/>
  <c r="X1629" i="1"/>
  <c r="W1629" i="1"/>
  <c r="S1629" i="1"/>
  <c r="X1628" i="1"/>
  <c r="W1628" i="1"/>
  <c r="S1628" i="1"/>
  <c r="X1627" i="1"/>
  <c r="W1627" i="1"/>
  <c r="S1627" i="1"/>
  <c r="X1626" i="1"/>
  <c r="W1626" i="1"/>
  <c r="S1626" i="1"/>
  <c r="X1625" i="1"/>
  <c r="W1625" i="1"/>
  <c r="S1625" i="1"/>
  <c r="X1624" i="1"/>
  <c r="W1624" i="1"/>
  <c r="S1624" i="1"/>
  <c r="X1623" i="1"/>
  <c r="W1623" i="1"/>
  <c r="S1623" i="1"/>
  <c r="X1622" i="1"/>
  <c r="W1622" i="1"/>
  <c r="S1622" i="1"/>
  <c r="X1621" i="1"/>
  <c r="W1621" i="1"/>
  <c r="S1621" i="1"/>
  <c r="X1620" i="1"/>
  <c r="W1620" i="1"/>
  <c r="S1620" i="1"/>
  <c r="X1619" i="1"/>
  <c r="W1619" i="1"/>
  <c r="S1619" i="1"/>
  <c r="X1618" i="1"/>
  <c r="W1618" i="1"/>
  <c r="S1618" i="1"/>
  <c r="X1617" i="1"/>
  <c r="W1617" i="1"/>
  <c r="S1617" i="1"/>
  <c r="X1616" i="1"/>
  <c r="W1616" i="1"/>
  <c r="S1616" i="1"/>
  <c r="X1615" i="1"/>
  <c r="W1615" i="1"/>
  <c r="S1615" i="1"/>
  <c r="X1614" i="1"/>
  <c r="W1614" i="1"/>
  <c r="S1614" i="1"/>
  <c r="X1613" i="1"/>
  <c r="W1613" i="1"/>
  <c r="S1613" i="1"/>
  <c r="X1612" i="1"/>
  <c r="W1612" i="1"/>
  <c r="S1612" i="1"/>
  <c r="X1611" i="1"/>
  <c r="W1611" i="1"/>
  <c r="S1611" i="1"/>
  <c r="X1610" i="1"/>
  <c r="W1610" i="1"/>
  <c r="S1610" i="1"/>
  <c r="X1609" i="1"/>
  <c r="W1609" i="1"/>
  <c r="S1609" i="1"/>
  <c r="X1608" i="1"/>
  <c r="W1608" i="1"/>
  <c r="S1608" i="1"/>
  <c r="X1607" i="1"/>
  <c r="W1607" i="1"/>
  <c r="S1607" i="1"/>
  <c r="X1606" i="1"/>
  <c r="W1606" i="1"/>
  <c r="S1606" i="1"/>
  <c r="X1605" i="1"/>
  <c r="W1605" i="1"/>
  <c r="S1605" i="1"/>
  <c r="X1604" i="1"/>
  <c r="W1604" i="1"/>
  <c r="S1604" i="1"/>
  <c r="X1603" i="1"/>
  <c r="W1603" i="1"/>
  <c r="S1603" i="1"/>
  <c r="X1602" i="1"/>
  <c r="W1602" i="1"/>
  <c r="S1602" i="1"/>
  <c r="X1601" i="1"/>
  <c r="W1601" i="1"/>
  <c r="S1601" i="1"/>
  <c r="X1600" i="1"/>
  <c r="W1600" i="1"/>
  <c r="S1600" i="1"/>
  <c r="X1599" i="1"/>
  <c r="W1599" i="1"/>
  <c r="S1599" i="1"/>
  <c r="X1598" i="1"/>
  <c r="W1598" i="1"/>
  <c r="S1598" i="1"/>
  <c r="X1597" i="1"/>
  <c r="W1597" i="1"/>
  <c r="S1597" i="1"/>
  <c r="X1596" i="1"/>
  <c r="W1596" i="1"/>
  <c r="S1596" i="1"/>
  <c r="X1595" i="1"/>
  <c r="W1595" i="1"/>
  <c r="S1595" i="1"/>
  <c r="X1594" i="1"/>
  <c r="W1594" i="1"/>
  <c r="S1594" i="1"/>
  <c r="X1593" i="1"/>
  <c r="W1593" i="1"/>
  <c r="S1593" i="1"/>
  <c r="X1592" i="1"/>
  <c r="W1592" i="1"/>
  <c r="S1592" i="1"/>
  <c r="X1591" i="1"/>
  <c r="W1591" i="1"/>
  <c r="S1591" i="1"/>
  <c r="X1590" i="1"/>
  <c r="W1590" i="1"/>
  <c r="S1590" i="1"/>
  <c r="X1589" i="1"/>
  <c r="W1589" i="1"/>
  <c r="S1589" i="1"/>
  <c r="X1588" i="1"/>
  <c r="W1588" i="1"/>
  <c r="S1588" i="1"/>
  <c r="X1587" i="1"/>
  <c r="W1587" i="1"/>
  <c r="S1587" i="1"/>
  <c r="X1586" i="1"/>
  <c r="W1586" i="1"/>
  <c r="S1586" i="1"/>
  <c r="X1585" i="1"/>
  <c r="W1585" i="1"/>
  <c r="S1585" i="1"/>
  <c r="X1584" i="1"/>
  <c r="W1584" i="1"/>
  <c r="S1584" i="1"/>
  <c r="X1583" i="1"/>
  <c r="W1583" i="1"/>
  <c r="S1583" i="1"/>
  <c r="X1582" i="1"/>
  <c r="W1582" i="1"/>
  <c r="S1582" i="1"/>
  <c r="X1581" i="1"/>
  <c r="W1581" i="1"/>
  <c r="S1581" i="1"/>
  <c r="X1580" i="1"/>
  <c r="W1580" i="1"/>
  <c r="S1580" i="1"/>
  <c r="X1579" i="1"/>
  <c r="W1579" i="1"/>
  <c r="S1579" i="1"/>
  <c r="X1578" i="1"/>
  <c r="W1578" i="1"/>
  <c r="S1578" i="1"/>
  <c r="X1577" i="1"/>
  <c r="W1577" i="1"/>
  <c r="S1577" i="1"/>
  <c r="X1576" i="1"/>
  <c r="W1576" i="1"/>
  <c r="S1576" i="1"/>
  <c r="X1575" i="1"/>
  <c r="W1575" i="1"/>
  <c r="S1575" i="1"/>
  <c r="X1574" i="1"/>
  <c r="W1574" i="1"/>
  <c r="S1574" i="1"/>
  <c r="X1573" i="1"/>
  <c r="W1573" i="1"/>
  <c r="S1573" i="1"/>
  <c r="X1572" i="1"/>
  <c r="W1572" i="1"/>
  <c r="S1572" i="1"/>
  <c r="X1571" i="1"/>
  <c r="W1571" i="1"/>
  <c r="S1571" i="1"/>
  <c r="X1570" i="1"/>
  <c r="W1570" i="1"/>
  <c r="S1570" i="1"/>
  <c r="X1569" i="1"/>
  <c r="W1569" i="1"/>
  <c r="S1569" i="1"/>
  <c r="X1568" i="1"/>
  <c r="W1568" i="1"/>
  <c r="S1568" i="1"/>
  <c r="X1567" i="1"/>
  <c r="W1567" i="1"/>
  <c r="S1567" i="1"/>
  <c r="X1566" i="1"/>
  <c r="W1566" i="1"/>
  <c r="S1566" i="1"/>
  <c r="X1565" i="1"/>
  <c r="W1565" i="1"/>
  <c r="S1565" i="1"/>
  <c r="X1564" i="1"/>
  <c r="W1564" i="1"/>
  <c r="S1564" i="1"/>
  <c r="X1563" i="1"/>
  <c r="W1563" i="1"/>
  <c r="S1563" i="1"/>
  <c r="X1562" i="1"/>
  <c r="W1562" i="1"/>
  <c r="S1562" i="1"/>
  <c r="X1561" i="1"/>
  <c r="W1561" i="1"/>
  <c r="S1561" i="1"/>
  <c r="X1560" i="1"/>
  <c r="W1560" i="1"/>
  <c r="S1560" i="1"/>
  <c r="X1559" i="1"/>
  <c r="W1559" i="1"/>
  <c r="S1559" i="1"/>
  <c r="X1558" i="1"/>
  <c r="W1558" i="1"/>
  <c r="S1558" i="1"/>
  <c r="X1557" i="1"/>
  <c r="W1557" i="1"/>
  <c r="S1557" i="1"/>
  <c r="X1556" i="1"/>
  <c r="W1556" i="1"/>
  <c r="S1556" i="1"/>
  <c r="X1555" i="1"/>
  <c r="W1555" i="1"/>
  <c r="S1555" i="1"/>
  <c r="X1554" i="1"/>
  <c r="W1554" i="1"/>
  <c r="S1554" i="1"/>
  <c r="X1553" i="1"/>
  <c r="W1553" i="1"/>
  <c r="S1553" i="1"/>
  <c r="X1552" i="1"/>
  <c r="W1552" i="1"/>
  <c r="S1552" i="1"/>
  <c r="X1551" i="1"/>
  <c r="W1551" i="1"/>
  <c r="S1551" i="1"/>
  <c r="X1550" i="1"/>
  <c r="W1550" i="1"/>
  <c r="S1550" i="1"/>
  <c r="X1549" i="1"/>
  <c r="W1549" i="1"/>
  <c r="S1549" i="1"/>
  <c r="X1548" i="1"/>
  <c r="W1548" i="1"/>
  <c r="S1548" i="1"/>
  <c r="X1547" i="1"/>
  <c r="W1547" i="1"/>
  <c r="S1547" i="1"/>
  <c r="X1546" i="1"/>
  <c r="W1546" i="1"/>
  <c r="S1546" i="1"/>
  <c r="X1545" i="1"/>
  <c r="W1545" i="1"/>
  <c r="S1545" i="1"/>
  <c r="X1544" i="1"/>
  <c r="W1544" i="1"/>
  <c r="S1544" i="1"/>
  <c r="X1543" i="1"/>
  <c r="W1543" i="1"/>
  <c r="S1543" i="1"/>
  <c r="X1542" i="1"/>
  <c r="W1542" i="1"/>
  <c r="S1542" i="1"/>
  <c r="X1541" i="1"/>
  <c r="W1541" i="1"/>
  <c r="S1541" i="1"/>
  <c r="X1540" i="1"/>
  <c r="W1540" i="1"/>
  <c r="S1540" i="1"/>
  <c r="X1539" i="1"/>
  <c r="W1539" i="1"/>
  <c r="S1539" i="1"/>
  <c r="X1538" i="1"/>
  <c r="W1538" i="1"/>
  <c r="S1538" i="1"/>
  <c r="X1537" i="1"/>
  <c r="W1537" i="1"/>
  <c r="S1537" i="1"/>
  <c r="X1536" i="1"/>
  <c r="W1536" i="1"/>
  <c r="S1536" i="1"/>
  <c r="X1535" i="1"/>
  <c r="W1535" i="1"/>
  <c r="S1535" i="1"/>
  <c r="X1534" i="1"/>
  <c r="W1534" i="1"/>
  <c r="S1534" i="1"/>
  <c r="X1533" i="1"/>
  <c r="W1533" i="1"/>
  <c r="S1533" i="1"/>
  <c r="X1532" i="1"/>
  <c r="W1532" i="1"/>
  <c r="S1532" i="1"/>
  <c r="X1531" i="1"/>
  <c r="W1531" i="1"/>
  <c r="S1531" i="1"/>
  <c r="X1530" i="1"/>
  <c r="W1530" i="1"/>
  <c r="S1530" i="1"/>
  <c r="X1529" i="1"/>
  <c r="W1529" i="1"/>
  <c r="S1529" i="1"/>
  <c r="X1528" i="1"/>
  <c r="W1528" i="1"/>
  <c r="S1528" i="1"/>
  <c r="X1527" i="1"/>
  <c r="W1527" i="1"/>
  <c r="S1527" i="1"/>
  <c r="X1526" i="1"/>
  <c r="W1526" i="1"/>
  <c r="S1526" i="1"/>
  <c r="X1525" i="1"/>
  <c r="W1525" i="1"/>
  <c r="S1525" i="1"/>
  <c r="X1524" i="1"/>
  <c r="W1524" i="1"/>
  <c r="S1524" i="1"/>
  <c r="X1523" i="1"/>
  <c r="W1523" i="1"/>
  <c r="S1523" i="1"/>
  <c r="X1522" i="1"/>
  <c r="W1522" i="1"/>
  <c r="S1522" i="1"/>
  <c r="X1521" i="1"/>
  <c r="W1521" i="1"/>
  <c r="S1521" i="1"/>
  <c r="X1520" i="1"/>
  <c r="W1520" i="1"/>
  <c r="S1520" i="1"/>
  <c r="X1519" i="1"/>
  <c r="W1519" i="1"/>
  <c r="S1519" i="1"/>
  <c r="X1518" i="1"/>
  <c r="W1518" i="1"/>
  <c r="S1518" i="1"/>
  <c r="X1517" i="1"/>
  <c r="W1517" i="1"/>
  <c r="S1517" i="1"/>
  <c r="X1516" i="1"/>
  <c r="W1516" i="1"/>
  <c r="S1516" i="1"/>
  <c r="X1515" i="1"/>
  <c r="W1515" i="1"/>
  <c r="S1515" i="1"/>
  <c r="X1514" i="1"/>
  <c r="W1514" i="1"/>
  <c r="S1514" i="1"/>
  <c r="X1513" i="1"/>
  <c r="W1513" i="1"/>
  <c r="S1513" i="1"/>
  <c r="X1512" i="1"/>
  <c r="W1512" i="1"/>
  <c r="S1512" i="1"/>
  <c r="X1511" i="1"/>
  <c r="W1511" i="1"/>
  <c r="S1511" i="1"/>
  <c r="X1510" i="1"/>
  <c r="W1510" i="1"/>
  <c r="S1510" i="1"/>
  <c r="X1509" i="1"/>
  <c r="W1509" i="1"/>
  <c r="S1509" i="1"/>
  <c r="X1508" i="1"/>
  <c r="W1508" i="1"/>
  <c r="S1508" i="1"/>
  <c r="X1507" i="1"/>
  <c r="W1507" i="1"/>
  <c r="S1507" i="1"/>
  <c r="X1506" i="1"/>
  <c r="W1506" i="1"/>
  <c r="S1506" i="1"/>
  <c r="X1505" i="1"/>
  <c r="W1505" i="1"/>
  <c r="S1505" i="1"/>
  <c r="X1504" i="1"/>
  <c r="W1504" i="1"/>
  <c r="S1504" i="1"/>
  <c r="X1503" i="1"/>
  <c r="W1503" i="1"/>
  <c r="S1503" i="1"/>
  <c r="X1502" i="1"/>
  <c r="W1502" i="1"/>
  <c r="S1502" i="1"/>
  <c r="X1501" i="1"/>
  <c r="W1501" i="1"/>
  <c r="S1501" i="1"/>
  <c r="X1500" i="1"/>
  <c r="W1500" i="1"/>
  <c r="S1500" i="1"/>
  <c r="X1499" i="1"/>
  <c r="W1499" i="1"/>
  <c r="S1499" i="1"/>
  <c r="X1498" i="1"/>
  <c r="W1498" i="1"/>
  <c r="S1498" i="1"/>
  <c r="X1497" i="1"/>
  <c r="W1497" i="1"/>
  <c r="S1497" i="1"/>
  <c r="X1496" i="1"/>
  <c r="W1496" i="1"/>
  <c r="S1496" i="1"/>
  <c r="X1495" i="1"/>
  <c r="W1495" i="1"/>
  <c r="S1495" i="1"/>
  <c r="X1494" i="1"/>
  <c r="W1494" i="1"/>
  <c r="S1494" i="1"/>
  <c r="X1493" i="1"/>
  <c r="W1493" i="1"/>
  <c r="S1493" i="1"/>
  <c r="X1492" i="1"/>
  <c r="W1492" i="1"/>
  <c r="S1492" i="1"/>
  <c r="X1491" i="1"/>
  <c r="W1491" i="1"/>
  <c r="S1491" i="1"/>
  <c r="X1490" i="1"/>
  <c r="W1490" i="1"/>
  <c r="S1490" i="1"/>
  <c r="X1489" i="1"/>
  <c r="W1489" i="1"/>
  <c r="S1489" i="1"/>
  <c r="X1488" i="1"/>
  <c r="W1488" i="1"/>
  <c r="S1488" i="1"/>
  <c r="X1487" i="1"/>
  <c r="W1487" i="1"/>
  <c r="S1487" i="1"/>
  <c r="X1486" i="1"/>
  <c r="W1486" i="1"/>
  <c r="S1486" i="1"/>
  <c r="X1485" i="1"/>
  <c r="W1485" i="1"/>
  <c r="S1485" i="1"/>
  <c r="X1484" i="1"/>
  <c r="W1484" i="1"/>
  <c r="S1484" i="1"/>
  <c r="X1483" i="1"/>
  <c r="W1483" i="1"/>
  <c r="S1483" i="1"/>
  <c r="X1482" i="1"/>
  <c r="W1482" i="1"/>
  <c r="S1482" i="1"/>
  <c r="X1481" i="1"/>
  <c r="W1481" i="1"/>
  <c r="S1481" i="1"/>
  <c r="X1480" i="1"/>
  <c r="W1480" i="1"/>
  <c r="S1480" i="1"/>
  <c r="X1479" i="1"/>
  <c r="W1479" i="1"/>
  <c r="S1479" i="1"/>
  <c r="X1478" i="1"/>
  <c r="W1478" i="1"/>
  <c r="S1478" i="1"/>
  <c r="X1477" i="1"/>
  <c r="W1477" i="1"/>
  <c r="S1477" i="1"/>
  <c r="X1476" i="1"/>
  <c r="W1476" i="1"/>
  <c r="S1476" i="1"/>
  <c r="X1475" i="1"/>
  <c r="W1475" i="1"/>
  <c r="S1475" i="1"/>
  <c r="X1474" i="1"/>
  <c r="W1474" i="1"/>
  <c r="S1474" i="1"/>
  <c r="X1473" i="1"/>
  <c r="W1473" i="1"/>
  <c r="S1473" i="1"/>
  <c r="X1472" i="1"/>
  <c r="W1472" i="1"/>
  <c r="S1472" i="1"/>
  <c r="X1471" i="1"/>
  <c r="W1471" i="1"/>
  <c r="S1471" i="1"/>
  <c r="X1470" i="1"/>
  <c r="W1470" i="1"/>
  <c r="S1470" i="1"/>
  <c r="X1469" i="1"/>
  <c r="W1469" i="1"/>
  <c r="S1469" i="1"/>
  <c r="X1468" i="1"/>
  <c r="W1468" i="1"/>
  <c r="S1468" i="1"/>
  <c r="X1467" i="1"/>
  <c r="W1467" i="1"/>
  <c r="S1467" i="1"/>
  <c r="X1466" i="1"/>
  <c r="W1466" i="1"/>
  <c r="S1466" i="1"/>
  <c r="X1465" i="1"/>
  <c r="W1465" i="1"/>
  <c r="S1465" i="1"/>
  <c r="X1464" i="1"/>
  <c r="W1464" i="1"/>
  <c r="S1464" i="1"/>
  <c r="X1463" i="1"/>
  <c r="W1463" i="1"/>
  <c r="S1463" i="1"/>
  <c r="X1462" i="1"/>
  <c r="W1462" i="1"/>
  <c r="S1462" i="1"/>
  <c r="X1461" i="1"/>
  <c r="W1461" i="1"/>
  <c r="S1461" i="1"/>
  <c r="X1460" i="1"/>
  <c r="W1460" i="1"/>
  <c r="S1460" i="1"/>
  <c r="X1459" i="1"/>
  <c r="W1459" i="1"/>
  <c r="S1459" i="1"/>
  <c r="X1458" i="1"/>
  <c r="W1458" i="1"/>
  <c r="S1458" i="1"/>
  <c r="X1457" i="1"/>
  <c r="W1457" i="1"/>
  <c r="S1457" i="1"/>
  <c r="X1456" i="1"/>
  <c r="W1456" i="1"/>
  <c r="S1456" i="1"/>
  <c r="X1455" i="1"/>
  <c r="W1455" i="1"/>
  <c r="S1455" i="1"/>
  <c r="X1454" i="1"/>
  <c r="W1454" i="1"/>
  <c r="S1454" i="1"/>
  <c r="X1453" i="1"/>
  <c r="W1453" i="1"/>
  <c r="S1453" i="1"/>
  <c r="X1452" i="1"/>
  <c r="W1452" i="1"/>
  <c r="S1452" i="1"/>
  <c r="X1451" i="1"/>
  <c r="W1451" i="1"/>
  <c r="S1451" i="1"/>
  <c r="X1450" i="1"/>
  <c r="W1450" i="1"/>
  <c r="S1450" i="1"/>
  <c r="X1449" i="1"/>
  <c r="W1449" i="1"/>
  <c r="S1449" i="1"/>
  <c r="X1448" i="1"/>
  <c r="W1448" i="1"/>
  <c r="S1448" i="1"/>
  <c r="X1447" i="1"/>
  <c r="W1447" i="1"/>
  <c r="S1447" i="1"/>
  <c r="X1446" i="1"/>
  <c r="W1446" i="1"/>
  <c r="S1446" i="1"/>
  <c r="X1445" i="1"/>
  <c r="W1445" i="1"/>
  <c r="S1445" i="1"/>
  <c r="X1444" i="1"/>
  <c r="W1444" i="1"/>
  <c r="S1444" i="1"/>
  <c r="X1443" i="1"/>
  <c r="W1443" i="1"/>
  <c r="S1443" i="1"/>
  <c r="X1442" i="1"/>
  <c r="W1442" i="1"/>
  <c r="S1442" i="1"/>
  <c r="X1441" i="1"/>
  <c r="W1441" i="1"/>
  <c r="S1441" i="1"/>
  <c r="X1440" i="1"/>
  <c r="W1440" i="1"/>
  <c r="S1440" i="1"/>
  <c r="X1439" i="1"/>
  <c r="W1439" i="1"/>
  <c r="S1439" i="1"/>
  <c r="X1438" i="1"/>
  <c r="W1438" i="1"/>
  <c r="S1438" i="1"/>
  <c r="X1437" i="1"/>
  <c r="W1437" i="1"/>
  <c r="S1437" i="1"/>
  <c r="X1436" i="1"/>
  <c r="W1436" i="1"/>
  <c r="S1436" i="1"/>
  <c r="X1435" i="1"/>
  <c r="W1435" i="1"/>
  <c r="S1435" i="1"/>
  <c r="X1434" i="1"/>
  <c r="W1434" i="1"/>
  <c r="S1434" i="1"/>
  <c r="X1433" i="1"/>
  <c r="W1433" i="1"/>
  <c r="S1433" i="1"/>
  <c r="X1432" i="1"/>
  <c r="W1432" i="1"/>
  <c r="S1432" i="1"/>
  <c r="X1431" i="1"/>
  <c r="W1431" i="1"/>
  <c r="S1431" i="1"/>
  <c r="X1430" i="1"/>
  <c r="W1430" i="1"/>
  <c r="S1430" i="1"/>
  <c r="X1429" i="1"/>
  <c r="W1429" i="1"/>
  <c r="S1429" i="1"/>
  <c r="X1428" i="1"/>
  <c r="W1428" i="1"/>
  <c r="S1428" i="1"/>
  <c r="X1427" i="1"/>
  <c r="W1427" i="1"/>
  <c r="S1427" i="1"/>
  <c r="X1426" i="1"/>
  <c r="W1426" i="1"/>
  <c r="S1426" i="1"/>
  <c r="X1425" i="1"/>
  <c r="W1425" i="1"/>
  <c r="S1425" i="1"/>
  <c r="X1424" i="1"/>
  <c r="W1424" i="1"/>
  <c r="S1424" i="1"/>
  <c r="X1423" i="1"/>
  <c r="W1423" i="1"/>
  <c r="S1423" i="1"/>
  <c r="X1422" i="1"/>
  <c r="W1422" i="1"/>
  <c r="S1422" i="1"/>
  <c r="X1421" i="1"/>
  <c r="W1421" i="1"/>
  <c r="S1421" i="1"/>
  <c r="X1420" i="1"/>
  <c r="W1420" i="1"/>
  <c r="S1420" i="1"/>
  <c r="X1419" i="1"/>
  <c r="W1419" i="1"/>
  <c r="S1419" i="1"/>
  <c r="X1418" i="1"/>
  <c r="W1418" i="1"/>
  <c r="S1418" i="1"/>
  <c r="X1417" i="1"/>
  <c r="W1417" i="1"/>
  <c r="S1417" i="1"/>
  <c r="X1416" i="1"/>
  <c r="W1416" i="1"/>
  <c r="S1416" i="1"/>
  <c r="X1415" i="1"/>
  <c r="W1415" i="1"/>
  <c r="S1415" i="1"/>
  <c r="X1414" i="1"/>
  <c r="W1414" i="1"/>
  <c r="S1414" i="1"/>
  <c r="X1413" i="1"/>
  <c r="W1413" i="1"/>
  <c r="S1413" i="1"/>
  <c r="X1412" i="1"/>
  <c r="W1412" i="1"/>
  <c r="S1412" i="1"/>
  <c r="X1411" i="1"/>
  <c r="W1411" i="1"/>
  <c r="S1411" i="1"/>
  <c r="X1410" i="1"/>
  <c r="W1410" i="1"/>
  <c r="S1410" i="1"/>
  <c r="X1409" i="1"/>
  <c r="W1409" i="1"/>
  <c r="S1409" i="1"/>
  <c r="X1408" i="1"/>
  <c r="W1408" i="1"/>
  <c r="S1408" i="1"/>
  <c r="X1407" i="1"/>
  <c r="W1407" i="1"/>
  <c r="S1407" i="1"/>
  <c r="X1406" i="1"/>
  <c r="W1406" i="1"/>
  <c r="S1406" i="1"/>
  <c r="X1405" i="1"/>
  <c r="W1405" i="1"/>
  <c r="S1405" i="1"/>
  <c r="X1404" i="1"/>
  <c r="W1404" i="1"/>
  <c r="S1404" i="1"/>
  <c r="X1403" i="1"/>
  <c r="W1403" i="1"/>
  <c r="S1403" i="1"/>
  <c r="X1402" i="1"/>
  <c r="W1402" i="1"/>
  <c r="S1402" i="1"/>
  <c r="X1401" i="1"/>
  <c r="W1401" i="1"/>
  <c r="S1401" i="1"/>
  <c r="X1400" i="1"/>
  <c r="W1400" i="1"/>
  <c r="S1400" i="1"/>
  <c r="X1399" i="1"/>
  <c r="W1399" i="1"/>
  <c r="S1399" i="1"/>
  <c r="X1398" i="1"/>
  <c r="W1398" i="1"/>
  <c r="S1398" i="1"/>
  <c r="X1397" i="1"/>
  <c r="W1397" i="1"/>
  <c r="S1397" i="1"/>
  <c r="X1396" i="1"/>
  <c r="W1396" i="1"/>
  <c r="S1396" i="1"/>
  <c r="X1395" i="1"/>
  <c r="W1395" i="1"/>
  <c r="S1395" i="1"/>
  <c r="X1394" i="1"/>
  <c r="W1394" i="1"/>
  <c r="S1394" i="1"/>
  <c r="X1393" i="1"/>
  <c r="W1393" i="1"/>
  <c r="S1393" i="1"/>
  <c r="X1392" i="1"/>
  <c r="W1392" i="1"/>
  <c r="S1392" i="1"/>
  <c r="X1391" i="1"/>
  <c r="W1391" i="1"/>
  <c r="S1391" i="1"/>
  <c r="X1390" i="1"/>
  <c r="W1390" i="1"/>
  <c r="S1390" i="1"/>
  <c r="X1389" i="1"/>
  <c r="W1389" i="1"/>
  <c r="S1389" i="1"/>
  <c r="X1388" i="1"/>
  <c r="W1388" i="1"/>
  <c r="S1388" i="1"/>
  <c r="X1387" i="1"/>
  <c r="W1387" i="1"/>
  <c r="S1387" i="1"/>
  <c r="X1386" i="1"/>
  <c r="W1386" i="1"/>
  <c r="S1386" i="1"/>
  <c r="X1385" i="1"/>
  <c r="W1385" i="1"/>
  <c r="S1385" i="1"/>
  <c r="X1384" i="1"/>
  <c r="W1384" i="1"/>
  <c r="S1384" i="1"/>
  <c r="X1383" i="1"/>
  <c r="W1383" i="1"/>
  <c r="S1383" i="1"/>
  <c r="X1382" i="1"/>
  <c r="W1382" i="1"/>
  <c r="S1382" i="1"/>
  <c r="X1381" i="1"/>
  <c r="W1381" i="1"/>
  <c r="S1381" i="1"/>
  <c r="X1380" i="1"/>
  <c r="W1380" i="1"/>
  <c r="S1380" i="1"/>
  <c r="X1379" i="1"/>
  <c r="W1379" i="1"/>
  <c r="S1379" i="1"/>
  <c r="X1378" i="1"/>
  <c r="W1378" i="1"/>
  <c r="S1378" i="1"/>
  <c r="X1377" i="1"/>
  <c r="W1377" i="1"/>
  <c r="S1377" i="1"/>
  <c r="X1376" i="1"/>
  <c r="W1376" i="1"/>
  <c r="S1376" i="1"/>
  <c r="X1375" i="1"/>
  <c r="W1375" i="1"/>
  <c r="S1375" i="1"/>
  <c r="X1374" i="1"/>
  <c r="W1374" i="1"/>
  <c r="S1374" i="1"/>
  <c r="X1373" i="1"/>
  <c r="W1373" i="1"/>
  <c r="S1373" i="1"/>
  <c r="X1372" i="1"/>
  <c r="W1372" i="1"/>
  <c r="S1372" i="1"/>
  <c r="X1371" i="1"/>
  <c r="W1371" i="1"/>
  <c r="S1371" i="1"/>
  <c r="X1370" i="1"/>
  <c r="W1370" i="1"/>
  <c r="S1370" i="1"/>
  <c r="X1369" i="1"/>
  <c r="W1369" i="1"/>
  <c r="S1369" i="1"/>
  <c r="X1368" i="1"/>
  <c r="W1368" i="1"/>
  <c r="S1368" i="1"/>
  <c r="X1367" i="1"/>
  <c r="W1367" i="1"/>
  <c r="S1367" i="1"/>
  <c r="X1366" i="1"/>
  <c r="W1366" i="1"/>
  <c r="S1366" i="1"/>
  <c r="X1365" i="1"/>
  <c r="W1365" i="1"/>
  <c r="S1365" i="1"/>
  <c r="X1364" i="1"/>
  <c r="W1364" i="1"/>
  <c r="S1364" i="1"/>
  <c r="X1363" i="1"/>
  <c r="W1363" i="1"/>
  <c r="S1363" i="1"/>
  <c r="X1362" i="1"/>
  <c r="W1362" i="1"/>
  <c r="S1362" i="1"/>
  <c r="X1361" i="1"/>
  <c r="W1361" i="1"/>
  <c r="S1361" i="1"/>
  <c r="X1360" i="1"/>
  <c r="W1360" i="1"/>
  <c r="S1360" i="1"/>
  <c r="X1359" i="1"/>
  <c r="W1359" i="1"/>
  <c r="S1359" i="1"/>
  <c r="X1358" i="1"/>
  <c r="W1358" i="1"/>
  <c r="S1358" i="1"/>
  <c r="X1357" i="1"/>
  <c r="W1357" i="1"/>
  <c r="S1357" i="1"/>
  <c r="X1356" i="1"/>
  <c r="W1356" i="1"/>
  <c r="S1356" i="1"/>
  <c r="X1355" i="1"/>
  <c r="W1355" i="1"/>
  <c r="S1355" i="1"/>
  <c r="X1354" i="1"/>
  <c r="W1354" i="1"/>
  <c r="S1354" i="1"/>
  <c r="X1353" i="1"/>
  <c r="W1353" i="1"/>
  <c r="S1353" i="1"/>
  <c r="X1352" i="1"/>
  <c r="W1352" i="1"/>
  <c r="S1352" i="1"/>
  <c r="X1351" i="1"/>
  <c r="W1351" i="1"/>
  <c r="S1351" i="1"/>
  <c r="X1350" i="1"/>
  <c r="W1350" i="1"/>
  <c r="S1350" i="1"/>
  <c r="X1349" i="1"/>
  <c r="W1349" i="1"/>
  <c r="S1349" i="1"/>
  <c r="X1348" i="1"/>
  <c r="W1348" i="1"/>
  <c r="S1348" i="1"/>
  <c r="X1347" i="1"/>
  <c r="W1347" i="1"/>
  <c r="S1347" i="1"/>
  <c r="X1346" i="1"/>
  <c r="W1346" i="1"/>
  <c r="S1346" i="1"/>
  <c r="X1345" i="1"/>
  <c r="W1345" i="1"/>
  <c r="S1345" i="1"/>
  <c r="X1344" i="1"/>
  <c r="W1344" i="1"/>
  <c r="S1344" i="1"/>
  <c r="X1343" i="1"/>
  <c r="W1343" i="1"/>
  <c r="S1343" i="1"/>
  <c r="X1342" i="1"/>
  <c r="W1342" i="1"/>
  <c r="S1342" i="1"/>
  <c r="X1341" i="1"/>
  <c r="W1341" i="1"/>
  <c r="S1341" i="1"/>
  <c r="X1340" i="1"/>
  <c r="W1340" i="1"/>
  <c r="S1340" i="1"/>
  <c r="X1339" i="1"/>
  <c r="W1339" i="1"/>
  <c r="S1339" i="1"/>
  <c r="X1338" i="1"/>
  <c r="W1338" i="1"/>
  <c r="S1338" i="1"/>
  <c r="X1337" i="1"/>
  <c r="W1337" i="1"/>
  <c r="S1337" i="1"/>
  <c r="X1336" i="1"/>
  <c r="W1336" i="1"/>
  <c r="S1336" i="1"/>
  <c r="X1335" i="1"/>
  <c r="W1335" i="1"/>
  <c r="S1335" i="1"/>
  <c r="X1334" i="1"/>
  <c r="W1334" i="1"/>
  <c r="S1334" i="1"/>
  <c r="X1333" i="1"/>
  <c r="W1333" i="1"/>
  <c r="S1333" i="1"/>
  <c r="X1332" i="1"/>
  <c r="W1332" i="1"/>
  <c r="S1332" i="1"/>
  <c r="X1331" i="1"/>
  <c r="W1331" i="1"/>
  <c r="S1331" i="1"/>
  <c r="X1330" i="1"/>
  <c r="W1330" i="1"/>
  <c r="S1330" i="1"/>
  <c r="X1329" i="1"/>
  <c r="W1329" i="1"/>
  <c r="S1329" i="1"/>
  <c r="X1328" i="1"/>
  <c r="W1328" i="1"/>
  <c r="S1328" i="1"/>
  <c r="X1327" i="1"/>
  <c r="W1327" i="1"/>
  <c r="S1327" i="1"/>
  <c r="X1326" i="1"/>
  <c r="W1326" i="1"/>
  <c r="S1326" i="1"/>
  <c r="X1325" i="1"/>
  <c r="W1325" i="1"/>
  <c r="S1325" i="1"/>
  <c r="X1324" i="1"/>
  <c r="W1324" i="1"/>
  <c r="S1324" i="1"/>
  <c r="X1323" i="1"/>
  <c r="W1323" i="1"/>
  <c r="S1323" i="1"/>
  <c r="X1322" i="1"/>
  <c r="W1322" i="1"/>
  <c r="S1322" i="1"/>
  <c r="X1321" i="1"/>
  <c r="W1321" i="1"/>
  <c r="S1321" i="1"/>
  <c r="X1320" i="1"/>
  <c r="W1320" i="1"/>
  <c r="S1320" i="1"/>
  <c r="X1319" i="1"/>
  <c r="W1319" i="1"/>
  <c r="S1319" i="1"/>
  <c r="X1318" i="1"/>
  <c r="W1318" i="1"/>
  <c r="S1318" i="1"/>
  <c r="X1317" i="1"/>
  <c r="W1317" i="1"/>
  <c r="S1317" i="1"/>
  <c r="X1316" i="1"/>
  <c r="W1316" i="1"/>
  <c r="S1316" i="1"/>
  <c r="X1315" i="1"/>
  <c r="W1315" i="1"/>
  <c r="S1315" i="1"/>
  <c r="X1314" i="1"/>
  <c r="W1314" i="1"/>
  <c r="S1314" i="1"/>
  <c r="X1313" i="1"/>
  <c r="W1313" i="1"/>
  <c r="S1313" i="1"/>
  <c r="X1312" i="1"/>
  <c r="W1312" i="1"/>
  <c r="S1312" i="1"/>
  <c r="X1311" i="1"/>
  <c r="W1311" i="1"/>
  <c r="S1311" i="1"/>
  <c r="X1310" i="1"/>
  <c r="W1310" i="1"/>
  <c r="S1310" i="1"/>
  <c r="X1309" i="1"/>
  <c r="W1309" i="1"/>
  <c r="S1309" i="1"/>
  <c r="X1308" i="1"/>
  <c r="W1308" i="1"/>
  <c r="S1308" i="1"/>
  <c r="X1307" i="1"/>
  <c r="W1307" i="1"/>
  <c r="S1307" i="1"/>
  <c r="X1306" i="1"/>
  <c r="W1306" i="1"/>
  <c r="S1306" i="1"/>
  <c r="X1305" i="1"/>
  <c r="W1305" i="1"/>
  <c r="S1305" i="1"/>
  <c r="X1304" i="1"/>
  <c r="W1304" i="1"/>
  <c r="S1304" i="1"/>
  <c r="X1303" i="1"/>
  <c r="W1303" i="1"/>
  <c r="S1303" i="1"/>
  <c r="X1302" i="1"/>
  <c r="W1302" i="1"/>
  <c r="S1302" i="1"/>
  <c r="X1301" i="1"/>
  <c r="W1301" i="1"/>
  <c r="S1301" i="1"/>
  <c r="X1300" i="1"/>
  <c r="W1300" i="1"/>
  <c r="S1300" i="1"/>
  <c r="X1299" i="1"/>
  <c r="W1299" i="1"/>
  <c r="S1299" i="1"/>
  <c r="X1298" i="1"/>
  <c r="W1298" i="1"/>
  <c r="S1298" i="1"/>
  <c r="X1297" i="1"/>
  <c r="W1297" i="1"/>
  <c r="S1297" i="1"/>
  <c r="X1296" i="1"/>
  <c r="W1296" i="1"/>
  <c r="S1296" i="1"/>
  <c r="X1295" i="1"/>
  <c r="W1295" i="1"/>
  <c r="S1295" i="1"/>
  <c r="X1294" i="1"/>
  <c r="W1294" i="1"/>
  <c r="S1294" i="1"/>
  <c r="X1293" i="1"/>
  <c r="W1293" i="1"/>
  <c r="S1293" i="1"/>
  <c r="X1292" i="1"/>
  <c r="W1292" i="1"/>
  <c r="S1292" i="1"/>
  <c r="X1291" i="1"/>
  <c r="W1291" i="1"/>
  <c r="S1291" i="1"/>
  <c r="X1290" i="1"/>
  <c r="W1290" i="1"/>
  <c r="S1290" i="1"/>
  <c r="X1289" i="1"/>
  <c r="W1289" i="1"/>
  <c r="S1289" i="1"/>
  <c r="X1288" i="1"/>
  <c r="W1288" i="1"/>
  <c r="S1288" i="1"/>
  <c r="X1287" i="1"/>
  <c r="W1287" i="1"/>
  <c r="S1287" i="1"/>
  <c r="X1286" i="1"/>
  <c r="W1286" i="1"/>
  <c r="S1286" i="1"/>
  <c r="X1285" i="1"/>
  <c r="W1285" i="1"/>
  <c r="S1285" i="1"/>
  <c r="X1284" i="1"/>
  <c r="W1284" i="1"/>
  <c r="S1284" i="1"/>
  <c r="X1283" i="1"/>
  <c r="W1283" i="1"/>
  <c r="S1283" i="1"/>
  <c r="X1282" i="1"/>
  <c r="W1282" i="1"/>
  <c r="S1282" i="1"/>
  <c r="X1281" i="1"/>
  <c r="W1281" i="1"/>
  <c r="S1281" i="1"/>
  <c r="X1280" i="1"/>
  <c r="W1280" i="1"/>
  <c r="S1280" i="1"/>
  <c r="X1279" i="1"/>
  <c r="W1279" i="1"/>
  <c r="S1279" i="1"/>
  <c r="X1278" i="1"/>
  <c r="W1278" i="1"/>
  <c r="S1278" i="1"/>
  <c r="X1277" i="1"/>
  <c r="W1277" i="1"/>
  <c r="S1277" i="1"/>
  <c r="X1276" i="1"/>
  <c r="W1276" i="1"/>
  <c r="S1276" i="1"/>
  <c r="X1275" i="1"/>
  <c r="W1275" i="1"/>
  <c r="S1275" i="1"/>
  <c r="X1274" i="1"/>
  <c r="W1274" i="1"/>
  <c r="S1274" i="1"/>
  <c r="X1273" i="1"/>
  <c r="W1273" i="1"/>
  <c r="S1273" i="1"/>
  <c r="X1272" i="1"/>
  <c r="W1272" i="1"/>
  <c r="S1272" i="1"/>
  <c r="X1271" i="1"/>
  <c r="W1271" i="1"/>
  <c r="S1271" i="1"/>
  <c r="X1270" i="1"/>
  <c r="W1270" i="1"/>
  <c r="S1270" i="1"/>
  <c r="X1269" i="1"/>
  <c r="W1269" i="1"/>
  <c r="S1269" i="1"/>
  <c r="X1268" i="1"/>
  <c r="W1268" i="1"/>
  <c r="S1268" i="1"/>
  <c r="X1267" i="1"/>
  <c r="W1267" i="1"/>
  <c r="S1267" i="1"/>
  <c r="X1266" i="1"/>
  <c r="W1266" i="1"/>
  <c r="S1266" i="1"/>
  <c r="X1265" i="1"/>
  <c r="W1265" i="1"/>
  <c r="S1265" i="1"/>
  <c r="X1264" i="1"/>
  <c r="W1264" i="1"/>
  <c r="S1264" i="1"/>
  <c r="X1263" i="1"/>
  <c r="W1263" i="1"/>
  <c r="S1263" i="1"/>
  <c r="X1262" i="1"/>
  <c r="W1262" i="1"/>
  <c r="S1262" i="1"/>
  <c r="X1261" i="1"/>
  <c r="W1261" i="1"/>
  <c r="S1261" i="1"/>
  <c r="X1260" i="1"/>
  <c r="W1260" i="1"/>
  <c r="S1260" i="1"/>
  <c r="X1259" i="1"/>
  <c r="W1259" i="1"/>
  <c r="S1259" i="1"/>
  <c r="X1258" i="1"/>
  <c r="W1258" i="1"/>
  <c r="S1258" i="1"/>
  <c r="X1257" i="1"/>
  <c r="W1257" i="1"/>
  <c r="S1257" i="1"/>
  <c r="X1256" i="1"/>
  <c r="W1256" i="1"/>
  <c r="S1256" i="1"/>
  <c r="X1255" i="1"/>
  <c r="W1255" i="1"/>
  <c r="S1255" i="1"/>
  <c r="X1254" i="1"/>
  <c r="W1254" i="1"/>
  <c r="S1254" i="1"/>
  <c r="X1253" i="1"/>
  <c r="W1253" i="1"/>
  <c r="S1253" i="1"/>
  <c r="X1252" i="1"/>
  <c r="W1252" i="1"/>
  <c r="S1252" i="1"/>
  <c r="X1251" i="1"/>
  <c r="W1251" i="1"/>
  <c r="S1251" i="1"/>
  <c r="X1250" i="1"/>
  <c r="W1250" i="1"/>
  <c r="S1250" i="1"/>
  <c r="X1249" i="1"/>
  <c r="W1249" i="1"/>
  <c r="S1249" i="1"/>
  <c r="X1248" i="1"/>
  <c r="W1248" i="1"/>
  <c r="S1248" i="1"/>
  <c r="X1247" i="1"/>
  <c r="W1247" i="1"/>
  <c r="S1247" i="1"/>
  <c r="X1246" i="1"/>
  <c r="W1246" i="1"/>
  <c r="S1246" i="1"/>
  <c r="X1245" i="1"/>
  <c r="W1245" i="1"/>
  <c r="S1245" i="1"/>
  <c r="X1244" i="1"/>
  <c r="W1244" i="1"/>
  <c r="S1244" i="1"/>
  <c r="X1243" i="1"/>
  <c r="W1243" i="1"/>
  <c r="S1243" i="1"/>
  <c r="X1242" i="1"/>
  <c r="W1242" i="1"/>
  <c r="S1242" i="1"/>
  <c r="X1241" i="1"/>
  <c r="W1241" i="1"/>
  <c r="S1241" i="1"/>
  <c r="X1240" i="1"/>
  <c r="W1240" i="1"/>
  <c r="S1240" i="1"/>
  <c r="X1239" i="1"/>
  <c r="W1239" i="1"/>
  <c r="S1239" i="1"/>
  <c r="X1238" i="1"/>
  <c r="W1238" i="1"/>
  <c r="S1238" i="1"/>
  <c r="X1237" i="1"/>
  <c r="W1237" i="1"/>
  <c r="S1237" i="1"/>
  <c r="X1236" i="1"/>
  <c r="W1236" i="1"/>
  <c r="S1236" i="1"/>
  <c r="X1235" i="1"/>
  <c r="W1235" i="1"/>
  <c r="S1235" i="1"/>
  <c r="X1234" i="1"/>
  <c r="W1234" i="1"/>
  <c r="S1234" i="1"/>
  <c r="X1233" i="1"/>
  <c r="W1233" i="1"/>
  <c r="S1233" i="1"/>
  <c r="X1232" i="1"/>
  <c r="W1232" i="1"/>
  <c r="S1232" i="1"/>
  <c r="X1231" i="1"/>
  <c r="W1231" i="1"/>
  <c r="S1231" i="1"/>
  <c r="X1230" i="1"/>
  <c r="W1230" i="1"/>
  <c r="S1230" i="1"/>
  <c r="X1229" i="1"/>
  <c r="W1229" i="1"/>
  <c r="S1229" i="1"/>
  <c r="X1228" i="1"/>
  <c r="W1228" i="1"/>
  <c r="S1228" i="1"/>
  <c r="X1227" i="1"/>
  <c r="W1227" i="1"/>
  <c r="S1227" i="1"/>
  <c r="X1226" i="1"/>
  <c r="W1226" i="1"/>
  <c r="S1226" i="1"/>
  <c r="X1225" i="1"/>
  <c r="W1225" i="1"/>
  <c r="S1225" i="1"/>
  <c r="X1224" i="1"/>
  <c r="W1224" i="1"/>
  <c r="S1224" i="1"/>
  <c r="X1223" i="1"/>
  <c r="W1223" i="1"/>
  <c r="S1223" i="1"/>
  <c r="X1222" i="1"/>
  <c r="W1222" i="1"/>
  <c r="S1222" i="1"/>
  <c r="X1221" i="1"/>
  <c r="W1221" i="1"/>
  <c r="S1221" i="1"/>
  <c r="X1220" i="1"/>
  <c r="W1220" i="1"/>
  <c r="S1220" i="1"/>
  <c r="X1219" i="1"/>
  <c r="W1219" i="1"/>
  <c r="S1219" i="1"/>
  <c r="X1218" i="1"/>
  <c r="W1218" i="1"/>
  <c r="S1218" i="1"/>
  <c r="X1217" i="1"/>
  <c r="W1217" i="1"/>
  <c r="S1217" i="1"/>
  <c r="X1216" i="1"/>
  <c r="W1216" i="1"/>
  <c r="S1216" i="1"/>
  <c r="X1215" i="1"/>
  <c r="W1215" i="1"/>
  <c r="S1215" i="1"/>
  <c r="X1214" i="1"/>
  <c r="W1214" i="1"/>
  <c r="S1214" i="1"/>
  <c r="X1213" i="1"/>
  <c r="W1213" i="1"/>
  <c r="S1213" i="1"/>
  <c r="X1212" i="1"/>
  <c r="W1212" i="1"/>
  <c r="S1212" i="1"/>
  <c r="X1211" i="1"/>
  <c r="W1211" i="1"/>
  <c r="S1211" i="1"/>
  <c r="X1210" i="1"/>
  <c r="W1210" i="1"/>
  <c r="S1210" i="1"/>
  <c r="X1209" i="1"/>
  <c r="W1209" i="1"/>
  <c r="S1209" i="1"/>
  <c r="X1208" i="1"/>
  <c r="W1208" i="1"/>
  <c r="S1208" i="1"/>
  <c r="X1207" i="1"/>
  <c r="W1207" i="1"/>
  <c r="S1207" i="1"/>
  <c r="X1206" i="1"/>
  <c r="W1206" i="1"/>
  <c r="S1206" i="1"/>
  <c r="X1205" i="1"/>
  <c r="W1205" i="1"/>
  <c r="S1205" i="1"/>
  <c r="X1204" i="1"/>
  <c r="W1204" i="1"/>
  <c r="S1204" i="1"/>
  <c r="X1203" i="1"/>
  <c r="W1203" i="1"/>
  <c r="S1203" i="1"/>
  <c r="X1202" i="1"/>
  <c r="W1202" i="1"/>
  <c r="S1202" i="1"/>
  <c r="X1201" i="1"/>
  <c r="W1201" i="1"/>
  <c r="S1201" i="1"/>
  <c r="X1200" i="1"/>
  <c r="W1200" i="1"/>
  <c r="S1200" i="1"/>
  <c r="X1199" i="1"/>
  <c r="W1199" i="1"/>
  <c r="S1199" i="1"/>
  <c r="X1198" i="1"/>
  <c r="W1198" i="1"/>
  <c r="S1198" i="1"/>
  <c r="X1197" i="1"/>
  <c r="W1197" i="1"/>
  <c r="S1197" i="1"/>
  <c r="X1196" i="1"/>
  <c r="W1196" i="1"/>
  <c r="S1196" i="1"/>
  <c r="X1195" i="1"/>
  <c r="W1195" i="1"/>
  <c r="S1195" i="1"/>
  <c r="X1194" i="1"/>
  <c r="W1194" i="1"/>
  <c r="S1194" i="1"/>
  <c r="X1193" i="1"/>
  <c r="W1193" i="1"/>
  <c r="S1193" i="1"/>
  <c r="X1192" i="1"/>
  <c r="W1192" i="1"/>
  <c r="S1192" i="1"/>
  <c r="X1191" i="1"/>
  <c r="W1191" i="1"/>
  <c r="S1191" i="1"/>
  <c r="X1190" i="1"/>
  <c r="W1190" i="1"/>
  <c r="S1190" i="1"/>
  <c r="X1189" i="1"/>
  <c r="W1189" i="1"/>
  <c r="S1189" i="1"/>
  <c r="X1188" i="1"/>
  <c r="W1188" i="1"/>
  <c r="S1188" i="1"/>
  <c r="X1187" i="1"/>
  <c r="W1187" i="1"/>
  <c r="S1187" i="1"/>
  <c r="X1186" i="1"/>
  <c r="W1186" i="1"/>
  <c r="S1186" i="1"/>
  <c r="X1185" i="1"/>
  <c r="W1185" i="1"/>
  <c r="S1185" i="1"/>
  <c r="X1184" i="1"/>
  <c r="W1184" i="1"/>
  <c r="S1184" i="1"/>
  <c r="X1183" i="1"/>
  <c r="W1183" i="1"/>
  <c r="S1183" i="1"/>
  <c r="X1182" i="1"/>
  <c r="W1182" i="1"/>
  <c r="S1182" i="1"/>
  <c r="X1181" i="1"/>
  <c r="W1181" i="1"/>
  <c r="S1181" i="1"/>
  <c r="X1180" i="1"/>
  <c r="W1180" i="1"/>
  <c r="S1180" i="1"/>
  <c r="X1179" i="1"/>
  <c r="W1179" i="1"/>
  <c r="S1179" i="1"/>
  <c r="X1178" i="1"/>
  <c r="W1178" i="1"/>
  <c r="S1178" i="1"/>
  <c r="X1177" i="1"/>
  <c r="W1177" i="1"/>
  <c r="S1177" i="1"/>
  <c r="X1176" i="1"/>
  <c r="W1176" i="1"/>
  <c r="S1176" i="1"/>
  <c r="X1175" i="1"/>
  <c r="W1175" i="1"/>
  <c r="S1175" i="1"/>
  <c r="X1174" i="1"/>
  <c r="W1174" i="1"/>
  <c r="S1174" i="1"/>
  <c r="X1173" i="1"/>
  <c r="W1173" i="1"/>
  <c r="S1173" i="1"/>
  <c r="X1172" i="1"/>
  <c r="W1172" i="1"/>
  <c r="S1172" i="1"/>
  <c r="X1171" i="1"/>
  <c r="W1171" i="1"/>
  <c r="S1171" i="1"/>
  <c r="X1170" i="1"/>
  <c r="W1170" i="1"/>
  <c r="S1170" i="1"/>
  <c r="X1169" i="1"/>
  <c r="W1169" i="1"/>
  <c r="S1169" i="1"/>
  <c r="X1168" i="1"/>
  <c r="W1168" i="1"/>
  <c r="S1168" i="1"/>
  <c r="X1167" i="1"/>
  <c r="W1167" i="1"/>
  <c r="S1167" i="1"/>
  <c r="X1166" i="1"/>
  <c r="W1166" i="1"/>
  <c r="S1166" i="1"/>
  <c r="X1165" i="1"/>
  <c r="W1165" i="1"/>
  <c r="S1165" i="1"/>
  <c r="X1164" i="1"/>
  <c r="W1164" i="1"/>
  <c r="S1164" i="1"/>
  <c r="X1163" i="1"/>
  <c r="W1163" i="1"/>
  <c r="S1163" i="1"/>
  <c r="X1162" i="1"/>
  <c r="W1162" i="1"/>
  <c r="S1162" i="1"/>
  <c r="X1161" i="1"/>
  <c r="W1161" i="1"/>
  <c r="S1161" i="1"/>
  <c r="X1160" i="1"/>
  <c r="W1160" i="1"/>
  <c r="S1160" i="1"/>
  <c r="X1159" i="1"/>
  <c r="W1159" i="1"/>
  <c r="S1159" i="1"/>
  <c r="X1158" i="1"/>
  <c r="W1158" i="1"/>
  <c r="S1158" i="1"/>
  <c r="X1157" i="1"/>
  <c r="W1157" i="1"/>
  <c r="S1157" i="1"/>
  <c r="X1156" i="1"/>
  <c r="W1156" i="1"/>
  <c r="S1156" i="1"/>
  <c r="X1155" i="1"/>
  <c r="W1155" i="1"/>
  <c r="S1155" i="1"/>
  <c r="X1154" i="1"/>
  <c r="W1154" i="1"/>
  <c r="S1154" i="1"/>
  <c r="X1153" i="1"/>
  <c r="W1153" i="1"/>
  <c r="S1153" i="1"/>
  <c r="X1152" i="1"/>
  <c r="W1152" i="1"/>
  <c r="S1152" i="1"/>
  <c r="X1151" i="1"/>
  <c r="W1151" i="1"/>
  <c r="S1151" i="1"/>
  <c r="X1150" i="1"/>
  <c r="W1150" i="1"/>
  <c r="S1150" i="1"/>
  <c r="X1149" i="1"/>
  <c r="W1149" i="1"/>
  <c r="S1149" i="1"/>
  <c r="X1148" i="1"/>
  <c r="W1148" i="1"/>
  <c r="S1148" i="1"/>
  <c r="X1147" i="1"/>
  <c r="W1147" i="1"/>
  <c r="S1147" i="1"/>
  <c r="X1146" i="1"/>
  <c r="W1146" i="1"/>
  <c r="S1146" i="1"/>
  <c r="X1145" i="1"/>
  <c r="W1145" i="1"/>
  <c r="S1145" i="1"/>
  <c r="X1144" i="1"/>
  <c r="W1144" i="1"/>
  <c r="S1144" i="1"/>
  <c r="X1143" i="1"/>
  <c r="W1143" i="1"/>
  <c r="S1143" i="1"/>
  <c r="X1142" i="1"/>
  <c r="W1142" i="1"/>
  <c r="S1142" i="1"/>
  <c r="X1141" i="1"/>
  <c r="W1141" i="1"/>
  <c r="S1141" i="1"/>
  <c r="X1140" i="1"/>
  <c r="W1140" i="1"/>
  <c r="S1140" i="1"/>
  <c r="X1139" i="1"/>
  <c r="W1139" i="1"/>
  <c r="S1139" i="1"/>
  <c r="X1138" i="1"/>
  <c r="W1138" i="1"/>
  <c r="S1138" i="1"/>
  <c r="X1137" i="1"/>
  <c r="W1137" i="1"/>
  <c r="S1137" i="1"/>
  <c r="X1136" i="1"/>
  <c r="W1136" i="1"/>
  <c r="S1136" i="1"/>
  <c r="X1135" i="1"/>
  <c r="W1135" i="1"/>
  <c r="S1135" i="1"/>
  <c r="X1134" i="1"/>
  <c r="W1134" i="1"/>
  <c r="S1134" i="1"/>
  <c r="X1133" i="1"/>
  <c r="W1133" i="1"/>
  <c r="S1133" i="1"/>
  <c r="X1132" i="1"/>
  <c r="W1132" i="1"/>
  <c r="S1132" i="1"/>
  <c r="X1131" i="1"/>
  <c r="W1131" i="1"/>
  <c r="S1131" i="1"/>
  <c r="X1130" i="1"/>
  <c r="W1130" i="1"/>
  <c r="S1130" i="1"/>
  <c r="X1129" i="1"/>
  <c r="W1129" i="1"/>
  <c r="S1129" i="1"/>
  <c r="X1128" i="1"/>
  <c r="W1128" i="1"/>
  <c r="S1128" i="1"/>
  <c r="X1127" i="1"/>
  <c r="W1127" i="1"/>
  <c r="S1127" i="1"/>
  <c r="X1126" i="1"/>
  <c r="W1126" i="1"/>
  <c r="S1126" i="1"/>
  <c r="X1125" i="1"/>
  <c r="W1125" i="1"/>
  <c r="S1125" i="1"/>
  <c r="X1124" i="1"/>
  <c r="W1124" i="1"/>
  <c r="S1124" i="1"/>
  <c r="X1123" i="1"/>
  <c r="W1123" i="1"/>
  <c r="S1123" i="1"/>
  <c r="X1122" i="1"/>
  <c r="W1122" i="1"/>
  <c r="S1122" i="1"/>
  <c r="X1121" i="1"/>
  <c r="W1121" i="1"/>
  <c r="S1121" i="1"/>
  <c r="X1120" i="1"/>
  <c r="W1120" i="1"/>
  <c r="S1120" i="1"/>
  <c r="X1119" i="1"/>
  <c r="W1119" i="1"/>
  <c r="S1119" i="1"/>
  <c r="X1118" i="1"/>
  <c r="W1118" i="1"/>
  <c r="S1118" i="1"/>
  <c r="X1117" i="1"/>
  <c r="W1117" i="1"/>
  <c r="S1117" i="1"/>
  <c r="X1116" i="1"/>
  <c r="W1116" i="1"/>
  <c r="S1116" i="1"/>
  <c r="X1115" i="1"/>
  <c r="W1115" i="1"/>
  <c r="S1115" i="1"/>
  <c r="X1114" i="1"/>
  <c r="W1114" i="1"/>
  <c r="S1114" i="1"/>
  <c r="X1113" i="1"/>
  <c r="W1113" i="1"/>
  <c r="S1113" i="1"/>
  <c r="X1112" i="1"/>
  <c r="W1112" i="1"/>
  <c r="S1112" i="1"/>
  <c r="X1111" i="1"/>
  <c r="W1111" i="1"/>
  <c r="S1111" i="1"/>
  <c r="X1110" i="1"/>
  <c r="W1110" i="1"/>
  <c r="S1110" i="1"/>
  <c r="X1109" i="1"/>
  <c r="W1109" i="1"/>
  <c r="S1109" i="1"/>
  <c r="X1108" i="1"/>
  <c r="W1108" i="1"/>
  <c r="S1108" i="1"/>
  <c r="X1107" i="1"/>
  <c r="W1107" i="1"/>
  <c r="S1107" i="1"/>
  <c r="X1106" i="1"/>
  <c r="W1106" i="1"/>
  <c r="S1106" i="1"/>
  <c r="X1105" i="1"/>
  <c r="W1105" i="1"/>
  <c r="S1105" i="1"/>
  <c r="X1104" i="1"/>
  <c r="W1104" i="1"/>
  <c r="S1104" i="1"/>
  <c r="X1103" i="1"/>
  <c r="W1103" i="1"/>
  <c r="S1103" i="1"/>
  <c r="X1102" i="1"/>
  <c r="W1102" i="1"/>
  <c r="S1102" i="1"/>
  <c r="X1101" i="1"/>
  <c r="W1101" i="1"/>
  <c r="S1101" i="1"/>
  <c r="X1100" i="1"/>
  <c r="W1100" i="1"/>
  <c r="S1100" i="1"/>
  <c r="X1099" i="1"/>
  <c r="W1099" i="1"/>
  <c r="S1099" i="1"/>
  <c r="X1098" i="1"/>
  <c r="W1098" i="1"/>
  <c r="S1098" i="1"/>
  <c r="X1097" i="1"/>
  <c r="W1097" i="1"/>
  <c r="S1097" i="1"/>
  <c r="X1096" i="1"/>
  <c r="W1096" i="1"/>
  <c r="S1096" i="1"/>
  <c r="X1095" i="1"/>
  <c r="W1095" i="1"/>
  <c r="S1095" i="1"/>
  <c r="X1094" i="1"/>
  <c r="W1094" i="1"/>
  <c r="S1094" i="1"/>
  <c r="X1093" i="1"/>
  <c r="W1093" i="1"/>
  <c r="S1093" i="1"/>
  <c r="X1092" i="1"/>
  <c r="W1092" i="1"/>
  <c r="S1092" i="1"/>
  <c r="X1091" i="1"/>
  <c r="W1091" i="1"/>
  <c r="S1091" i="1"/>
  <c r="X1090" i="1"/>
  <c r="W1090" i="1"/>
  <c r="S1090" i="1"/>
  <c r="X1089" i="1"/>
  <c r="W1089" i="1"/>
  <c r="S1089" i="1"/>
  <c r="X1088" i="1"/>
  <c r="W1088" i="1"/>
  <c r="S1088" i="1"/>
  <c r="X1087" i="1"/>
  <c r="W1087" i="1"/>
  <c r="S1087" i="1"/>
  <c r="X1086" i="1"/>
  <c r="W1086" i="1"/>
  <c r="S1086" i="1"/>
  <c r="X1085" i="1"/>
  <c r="W1085" i="1"/>
  <c r="S1085" i="1"/>
  <c r="X1084" i="1"/>
  <c r="W1084" i="1"/>
  <c r="S1084" i="1"/>
  <c r="X1083" i="1"/>
  <c r="W1083" i="1"/>
  <c r="S1083" i="1"/>
  <c r="X1082" i="1"/>
  <c r="W1082" i="1"/>
  <c r="S1082" i="1"/>
  <c r="X1081" i="1"/>
  <c r="W1081" i="1"/>
  <c r="S1081" i="1"/>
  <c r="X1080" i="1"/>
  <c r="W1080" i="1"/>
  <c r="S1080" i="1"/>
  <c r="X1079" i="1"/>
  <c r="W1079" i="1"/>
  <c r="S1079" i="1"/>
  <c r="X1078" i="1"/>
  <c r="W1078" i="1"/>
  <c r="S1078" i="1"/>
  <c r="X1077" i="1"/>
  <c r="W1077" i="1"/>
  <c r="S1077" i="1"/>
  <c r="X1076" i="1"/>
  <c r="W1076" i="1"/>
  <c r="S1076" i="1"/>
  <c r="X1075" i="1"/>
  <c r="W1075" i="1"/>
  <c r="S1075" i="1"/>
  <c r="X1074" i="1"/>
  <c r="W1074" i="1"/>
  <c r="S1074" i="1"/>
  <c r="X1073" i="1"/>
  <c r="W1073" i="1"/>
  <c r="S1073" i="1"/>
  <c r="X1072" i="1"/>
  <c r="W1072" i="1"/>
  <c r="S1072" i="1"/>
  <c r="X1071" i="1"/>
  <c r="W1071" i="1"/>
  <c r="S1071" i="1"/>
  <c r="X1070" i="1"/>
  <c r="W1070" i="1"/>
  <c r="S1070" i="1"/>
  <c r="X1069" i="1"/>
  <c r="W1069" i="1"/>
  <c r="S1069" i="1"/>
  <c r="X1068" i="1"/>
  <c r="W1068" i="1"/>
  <c r="S1068" i="1"/>
  <c r="X1067" i="1"/>
  <c r="W1067" i="1"/>
  <c r="S1067" i="1"/>
  <c r="X1066" i="1"/>
  <c r="W1066" i="1"/>
  <c r="S1066" i="1"/>
  <c r="X1065" i="1"/>
  <c r="W1065" i="1"/>
  <c r="S1065" i="1"/>
  <c r="X1064" i="1"/>
  <c r="W1064" i="1"/>
  <c r="S1064" i="1"/>
  <c r="X1063" i="1"/>
  <c r="W1063" i="1"/>
  <c r="S1063" i="1"/>
  <c r="X1062" i="1"/>
  <c r="W1062" i="1"/>
  <c r="S1062" i="1"/>
  <c r="X1061" i="1"/>
  <c r="W1061" i="1"/>
  <c r="S1061" i="1"/>
  <c r="X1060" i="1"/>
  <c r="W1060" i="1"/>
  <c r="S1060" i="1"/>
  <c r="X1059" i="1"/>
  <c r="W1059" i="1"/>
  <c r="S1059" i="1"/>
  <c r="X1058" i="1"/>
  <c r="W1058" i="1"/>
  <c r="S1058" i="1"/>
  <c r="X1057" i="1"/>
  <c r="W1057" i="1"/>
  <c r="S1057" i="1"/>
  <c r="X1056" i="1"/>
  <c r="W1056" i="1"/>
  <c r="S1056" i="1"/>
  <c r="X1055" i="1"/>
  <c r="W1055" i="1"/>
  <c r="S1055" i="1"/>
  <c r="X1054" i="1"/>
  <c r="W1054" i="1"/>
  <c r="S1054" i="1"/>
  <c r="X1053" i="1"/>
  <c r="W1053" i="1"/>
  <c r="S1053" i="1"/>
  <c r="X1052" i="1"/>
  <c r="W1052" i="1"/>
  <c r="S1052" i="1"/>
  <c r="X1051" i="1"/>
  <c r="W1051" i="1"/>
  <c r="S1051" i="1"/>
  <c r="X1050" i="1"/>
  <c r="W1050" i="1"/>
  <c r="S1050" i="1"/>
  <c r="X1049" i="1"/>
  <c r="W1049" i="1"/>
  <c r="S1049" i="1"/>
  <c r="X1048" i="1"/>
  <c r="W1048" i="1"/>
  <c r="S1048" i="1"/>
  <c r="X1047" i="1"/>
  <c r="W1047" i="1"/>
  <c r="S1047" i="1"/>
  <c r="X1046" i="1"/>
  <c r="W1046" i="1"/>
  <c r="S1046" i="1"/>
  <c r="X1045" i="1"/>
  <c r="W1045" i="1"/>
  <c r="S1045" i="1"/>
  <c r="X1044" i="1"/>
  <c r="W1044" i="1"/>
  <c r="S1044" i="1"/>
  <c r="X1043" i="1"/>
  <c r="W1043" i="1"/>
  <c r="S1043" i="1"/>
  <c r="X1042" i="1"/>
  <c r="W1042" i="1"/>
  <c r="S1042" i="1"/>
  <c r="X1041" i="1"/>
  <c r="W1041" i="1"/>
  <c r="S1041" i="1"/>
  <c r="X1040" i="1"/>
  <c r="W1040" i="1"/>
  <c r="S1040" i="1"/>
  <c r="X1039" i="1"/>
  <c r="W1039" i="1"/>
  <c r="S1039" i="1"/>
  <c r="X1038" i="1"/>
  <c r="W1038" i="1"/>
  <c r="S1038" i="1"/>
  <c r="X1037" i="1"/>
  <c r="W1037" i="1"/>
  <c r="S1037" i="1"/>
  <c r="X1036" i="1"/>
  <c r="W1036" i="1"/>
  <c r="S1036" i="1"/>
  <c r="X1035" i="1"/>
  <c r="W1035" i="1"/>
  <c r="S1035" i="1"/>
  <c r="X1034" i="1"/>
  <c r="W1034" i="1"/>
  <c r="S1034" i="1"/>
  <c r="X1033" i="1"/>
  <c r="W1033" i="1"/>
  <c r="S1033" i="1"/>
  <c r="X1032" i="1"/>
  <c r="W1032" i="1"/>
  <c r="S1032" i="1"/>
  <c r="X1031" i="1"/>
  <c r="W1031" i="1"/>
  <c r="S1031" i="1"/>
  <c r="X1030" i="1"/>
  <c r="W1030" i="1"/>
  <c r="S1030" i="1"/>
  <c r="X1029" i="1"/>
  <c r="W1029" i="1"/>
  <c r="S1029" i="1"/>
  <c r="X1028" i="1"/>
  <c r="W1028" i="1"/>
  <c r="S1028" i="1"/>
  <c r="X1027" i="1"/>
  <c r="W1027" i="1"/>
  <c r="S1027" i="1"/>
  <c r="X1026" i="1"/>
  <c r="W1026" i="1"/>
  <c r="S1026" i="1"/>
  <c r="X1025" i="1"/>
  <c r="W1025" i="1"/>
  <c r="S1025" i="1"/>
  <c r="X1024" i="1"/>
  <c r="W1024" i="1"/>
  <c r="S1024" i="1"/>
  <c r="X1023" i="1"/>
  <c r="W1023" i="1"/>
  <c r="S1023" i="1"/>
  <c r="X1022" i="1"/>
  <c r="W1022" i="1"/>
  <c r="S1022" i="1"/>
  <c r="X1021" i="1"/>
  <c r="W1021" i="1"/>
  <c r="S1021" i="1"/>
  <c r="X1020" i="1"/>
  <c r="W1020" i="1"/>
  <c r="S1020" i="1"/>
  <c r="X1019" i="1"/>
  <c r="W1019" i="1"/>
  <c r="S1019" i="1"/>
  <c r="X1018" i="1"/>
  <c r="W1018" i="1"/>
  <c r="S1018" i="1"/>
  <c r="X1017" i="1"/>
  <c r="W1017" i="1"/>
  <c r="S1017" i="1"/>
  <c r="X1016" i="1"/>
  <c r="W1016" i="1"/>
  <c r="S1016" i="1"/>
  <c r="X1015" i="1"/>
  <c r="W1015" i="1"/>
  <c r="S1015" i="1"/>
  <c r="X1014" i="1"/>
  <c r="W1014" i="1"/>
  <c r="S1014" i="1"/>
  <c r="X1013" i="1"/>
  <c r="W1013" i="1"/>
  <c r="S1013" i="1"/>
  <c r="X1012" i="1"/>
  <c r="W1012" i="1"/>
  <c r="S1012" i="1"/>
  <c r="X1011" i="1"/>
  <c r="W1011" i="1"/>
  <c r="S1011" i="1"/>
  <c r="X1010" i="1"/>
  <c r="W1010" i="1"/>
  <c r="S1010" i="1"/>
  <c r="X1009" i="1"/>
  <c r="W1009" i="1"/>
  <c r="S1009" i="1"/>
  <c r="X1008" i="1"/>
  <c r="W1008" i="1"/>
  <c r="S1008" i="1"/>
  <c r="X1007" i="1"/>
  <c r="W1007" i="1"/>
  <c r="S1007" i="1"/>
  <c r="X1006" i="1"/>
  <c r="W1006" i="1"/>
  <c r="S1006" i="1"/>
  <c r="X1005" i="1"/>
  <c r="W1005" i="1"/>
  <c r="S1005" i="1"/>
  <c r="X1004" i="1"/>
  <c r="W1004" i="1"/>
  <c r="S1004" i="1"/>
  <c r="X1003" i="1"/>
  <c r="W1003" i="1"/>
  <c r="S1003" i="1"/>
  <c r="X1002" i="1"/>
  <c r="W1002" i="1"/>
  <c r="S1002" i="1"/>
  <c r="X1001" i="1"/>
  <c r="W1001" i="1"/>
  <c r="S1001" i="1"/>
  <c r="X1000" i="1"/>
  <c r="W1000" i="1"/>
  <c r="S1000" i="1"/>
  <c r="X999" i="1"/>
  <c r="W999" i="1"/>
  <c r="S999" i="1"/>
  <c r="X998" i="1"/>
  <c r="W998" i="1"/>
  <c r="S998" i="1"/>
  <c r="X997" i="1"/>
  <c r="W997" i="1"/>
  <c r="S997" i="1"/>
  <c r="X996" i="1"/>
  <c r="W996" i="1"/>
  <c r="S996" i="1"/>
  <c r="X995" i="1"/>
  <c r="W995" i="1"/>
  <c r="S995" i="1"/>
  <c r="X994" i="1"/>
  <c r="W994" i="1"/>
  <c r="S994" i="1"/>
  <c r="X993" i="1"/>
  <c r="W993" i="1"/>
  <c r="S993" i="1"/>
  <c r="X992" i="1"/>
  <c r="W992" i="1"/>
  <c r="S992" i="1"/>
  <c r="X991" i="1"/>
  <c r="W991" i="1"/>
  <c r="S991" i="1"/>
  <c r="X990" i="1"/>
  <c r="W990" i="1"/>
  <c r="S990" i="1"/>
  <c r="X989" i="1"/>
  <c r="W989" i="1"/>
  <c r="S989" i="1"/>
  <c r="X988" i="1"/>
  <c r="W988" i="1"/>
  <c r="S988" i="1"/>
  <c r="X987" i="1"/>
  <c r="W987" i="1"/>
  <c r="S987" i="1"/>
  <c r="X986" i="1"/>
  <c r="W986" i="1"/>
  <c r="S986" i="1"/>
  <c r="X985" i="1"/>
  <c r="W985" i="1"/>
  <c r="S985" i="1"/>
  <c r="X984" i="1"/>
  <c r="W984" i="1"/>
  <c r="S984" i="1"/>
  <c r="X983" i="1"/>
  <c r="W983" i="1"/>
  <c r="S983" i="1"/>
  <c r="X982" i="1"/>
  <c r="W982" i="1"/>
  <c r="S982" i="1"/>
  <c r="X981" i="1"/>
  <c r="W981" i="1"/>
  <c r="S981" i="1"/>
  <c r="X980" i="1"/>
  <c r="W980" i="1"/>
  <c r="S980" i="1"/>
  <c r="X979" i="1"/>
  <c r="W979" i="1"/>
  <c r="S979" i="1"/>
  <c r="X978" i="1"/>
  <c r="W978" i="1"/>
  <c r="S978" i="1"/>
  <c r="X977" i="1"/>
  <c r="W977" i="1"/>
  <c r="S977" i="1"/>
  <c r="X976" i="1"/>
  <c r="W976" i="1"/>
  <c r="S976" i="1"/>
  <c r="X975" i="1"/>
  <c r="W975" i="1"/>
  <c r="S975" i="1"/>
  <c r="X974" i="1"/>
  <c r="W974" i="1"/>
  <c r="S974" i="1"/>
  <c r="X973" i="1"/>
  <c r="W973" i="1"/>
  <c r="S973" i="1"/>
  <c r="X972" i="1"/>
  <c r="W972" i="1"/>
  <c r="S972" i="1"/>
  <c r="X971" i="1"/>
  <c r="W971" i="1"/>
  <c r="S971" i="1"/>
  <c r="X970" i="1"/>
  <c r="W970" i="1"/>
  <c r="S970" i="1"/>
  <c r="X969" i="1"/>
  <c r="W969" i="1"/>
  <c r="S969" i="1"/>
  <c r="X968" i="1"/>
  <c r="W968" i="1"/>
  <c r="S968" i="1"/>
  <c r="X967" i="1"/>
  <c r="W967" i="1"/>
  <c r="S967" i="1"/>
  <c r="X966" i="1"/>
  <c r="W966" i="1"/>
  <c r="S966" i="1"/>
  <c r="X965" i="1"/>
  <c r="W965" i="1"/>
  <c r="S965" i="1"/>
  <c r="X964" i="1"/>
  <c r="W964" i="1"/>
  <c r="S964" i="1"/>
  <c r="X963" i="1"/>
  <c r="W963" i="1"/>
  <c r="S963" i="1"/>
  <c r="X962" i="1"/>
  <c r="W962" i="1"/>
  <c r="S962" i="1"/>
  <c r="X961" i="1"/>
  <c r="W961" i="1"/>
  <c r="S961" i="1"/>
  <c r="X960" i="1"/>
  <c r="W960" i="1"/>
  <c r="S960" i="1"/>
  <c r="X959" i="1"/>
  <c r="W959" i="1"/>
  <c r="S959" i="1"/>
  <c r="X958" i="1"/>
  <c r="W958" i="1"/>
  <c r="S958" i="1"/>
  <c r="X957" i="1"/>
  <c r="W957" i="1"/>
  <c r="S957" i="1"/>
  <c r="X956" i="1"/>
  <c r="W956" i="1"/>
  <c r="S956" i="1"/>
  <c r="X955" i="1"/>
  <c r="W955" i="1"/>
  <c r="S955" i="1"/>
  <c r="X954" i="1"/>
  <c r="W954" i="1"/>
  <c r="S954" i="1"/>
  <c r="X953" i="1"/>
  <c r="W953" i="1"/>
  <c r="S953" i="1"/>
  <c r="X952" i="1"/>
  <c r="W952" i="1"/>
  <c r="S952" i="1"/>
  <c r="X951" i="1"/>
  <c r="W951" i="1"/>
  <c r="S951" i="1"/>
  <c r="X950" i="1"/>
  <c r="W950" i="1"/>
  <c r="S950" i="1"/>
  <c r="X949" i="1"/>
  <c r="W949" i="1"/>
  <c r="S949" i="1"/>
  <c r="X948" i="1"/>
  <c r="W948" i="1"/>
  <c r="S948" i="1"/>
  <c r="X947" i="1"/>
  <c r="W947" i="1"/>
  <c r="S947" i="1"/>
  <c r="X946" i="1"/>
  <c r="W946" i="1"/>
  <c r="S946" i="1"/>
  <c r="X945" i="1"/>
  <c r="W945" i="1"/>
  <c r="S945" i="1"/>
  <c r="X944" i="1"/>
  <c r="W944" i="1"/>
  <c r="S944" i="1"/>
  <c r="X943" i="1"/>
  <c r="W943" i="1"/>
  <c r="S943" i="1"/>
  <c r="X942" i="1"/>
  <c r="W942" i="1"/>
  <c r="S942" i="1"/>
  <c r="X941" i="1"/>
  <c r="W941" i="1"/>
  <c r="S941" i="1"/>
  <c r="X940" i="1"/>
  <c r="W940" i="1"/>
  <c r="S940" i="1"/>
  <c r="X939" i="1"/>
  <c r="W939" i="1"/>
  <c r="S939" i="1"/>
  <c r="X938" i="1"/>
  <c r="W938" i="1"/>
  <c r="S938" i="1"/>
  <c r="X937" i="1"/>
  <c r="W937" i="1"/>
  <c r="S937" i="1"/>
  <c r="X936" i="1"/>
  <c r="W936" i="1"/>
  <c r="S936" i="1"/>
  <c r="X935" i="1"/>
  <c r="W935" i="1"/>
  <c r="S935" i="1"/>
  <c r="X934" i="1"/>
  <c r="W934" i="1"/>
  <c r="S934" i="1"/>
  <c r="X933" i="1"/>
  <c r="W933" i="1"/>
  <c r="S933" i="1"/>
  <c r="X932" i="1"/>
  <c r="W932" i="1"/>
  <c r="S932" i="1"/>
  <c r="X931" i="1"/>
  <c r="W931" i="1"/>
  <c r="S931" i="1"/>
  <c r="X930" i="1"/>
  <c r="W930" i="1"/>
  <c r="S930" i="1"/>
  <c r="X929" i="1"/>
  <c r="W929" i="1"/>
  <c r="S929" i="1"/>
  <c r="X928" i="1"/>
  <c r="W928" i="1"/>
  <c r="S928" i="1"/>
  <c r="X927" i="1"/>
  <c r="W927" i="1"/>
  <c r="S927" i="1"/>
  <c r="X926" i="1"/>
  <c r="W926" i="1"/>
  <c r="S926" i="1"/>
  <c r="X925" i="1"/>
  <c r="W925" i="1"/>
  <c r="S925" i="1"/>
  <c r="X924" i="1"/>
  <c r="W924" i="1"/>
  <c r="S924" i="1"/>
  <c r="X923" i="1"/>
  <c r="W923" i="1"/>
  <c r="S923" i="1"/>
  <c r="X922" i="1"/>
  <c r="W922" i="1"/>
  <c r="S922" i="1"/>
  <c r="X921" i="1"/>
  <c r="W921" i="1"/>
  <c r="S921" i="1"/>
  <c r="X920" i="1"/>
  <c r="W920" i="1"/>
  <c r="S920" i="1"/>
  <c r="X919" i="1"/>
  <c r="W919" i="1"/>
  <c r="S919" i="1"/>
  <c r="X918" i="1"/>
  <c r="W918" i="1"/>
  <c r="S918" i="1"/>
  <c r="X917" i="1"/>
  <c r="W917" i="1"/>
  <c r="S917" i="1"/>
  <c r="X916" i="1"/>
  <c r="W916" i="1"/>
  <c r="S916" i="1"/>
  <c r="X915" i="1"/>
  <c r="W915" i="1"/>
  <c r="S915" i="1"/>
  <c r="X914" i="1"/>
  <c r="W914" i="1"/>
  <c r="S914" i="1"/>
  <c r="X913" i="1"/>
  <c r="W913" i="1"/>
  <c r="S913" i="1"/>
  <c r="X912" i="1"/>
  <c r="W912" i="1"/>
  <c r="S912" i="1"/>
  <c r="X911" i="1"/>
  <c r="W911" i="1"/>
  <c r="S911" i="1"/>
  <c r="X910" i="1"/>
  <c r="W910" i="1"/>
  <c r="S910" i="1"/>
  <c r="X909" i="1"/>
  <c r="W909" i="1"/>
  <c r="S909" i="1"/>
  <c r="X908" i="1"/>
  <c r="W908" i="1"/>
  <c r="S908" i="1"/>
  <c r="X907" i="1"/>
  <c r="W907" i="1"/>
  <c r="S907" i="1"/>
  <c r="X906" i="1"/>
  <c r="W906" i="1"/>
  <c r="S906" i="1"/>
  <c r="X905" i="1"/>
  <c r="W905" i="1"/>
  <c r="S905" i="1"/>
  <c r="X904" i="1"/>
  <c r="W904" i="1"/>
  <c r="S904" i="1"/>
  <c r="X903" i="1"/>
  <c r="W903" i="1"/>
  <c r="S903" i="1"/>
  <c r="X902" i="1"/>
  <c r="W902" i="1"/>
  <c r="S902" i="1"/>
  <c r="X901" i="1"/>
  <c r="W901" i="1"/>
  <c r="S901" i="1"/>
  <c r="X900" i="1"/>
  <c r="W900" i="1"/>
  <c r="S900" i="1"/>
  <c r="X899" i="1"/>
  <c r="W899" i="1"/>
  <c r="S899" i="1"/>
  <c r="X898" i="1"/>
  <c r="W898" i="1"/>
  <c r="S898" i="1"/>
  <c r="X897" i="1"/>
  <c r="W897" i="1"/>
  <c r="S897" i="1"/>
  <c r="X896" i="1"/>
  <c r="W896" i="1"/>
  <c r="S896" i="1"/>
  <c r="X895" i="1"/>
  <c r="W895" i="1"/>
  <c r="S895" i="1"/>
  <c r="X894" i="1"/>
  <c r="W894" i="1"/>
  <c r="S894" i="1"/>
  <c r="X893" i="1"/>
  <c r="W893" i="1"/>
  <c r="S893" i="1"/>
  <c r="X892" i="1"/>
  <c r="W892" i="1"/>
  <c r="S892" i="1"/>
  <c r="X891" i="1"/>
  <c r="W891" i="1"/>
  <c r="S891" i="1"/>
  <c r="X890" i="1"/>
  <c r="W890" i="1"/>
  <c r="S890" i="1"/>
  <c r="X889" i="1"/>
  <c r="W889" i="1"/>
  <c r="S889" i="1"/>
  <c r="X888" i="1"/>
  <c r="W888" i="1"/>
  <c r="S888" i="1"/>
  <c r="X887" i="1"/>
  <c r="W887" i="1"/>
  <c r="S887" i="1"/>
  <c r="X886" i="1"/>
  <c r="W886" i="1"/>
  <c r="S886" i="1"/>
  <c r="X885" i="1"/>
  <c r="W885" i="1"/>
  <c r="S885" i="1"/>
  <c r="X884" i="1"/>
  <c r="W884" i="1"/>
  <c r="S884" i="1"/>
  <c r="X883" i="1"/>
  <c r="W883" i="1"/>
  <c r="S883" i="1"/>
  <c r="X882" i="1"/>
  <c r="W882" i="1"/>
  <c r="S882" i="1"/>
  <c r="X881" i="1"/>
  <c r="W881" i="1"/>
  <c r="S881" i="1"/>
  <c r="X880" i="1"/>
  <c r="W880" i="1"/>
  <c r="S880" i="1"/>
  <c r="X879" i="1"/>
  <c r="W879" i="1"/>
  <c r="S879" i="1"/>
  <c r="X878" i="1"/>
  <c r="W878" i="1"/>
  <c r="S878" i="1"/>
  <c r="X877" i="1"/>
  <c r="W877" i="1"/>
  <c r="S877" i="1"/>
  <c r="X876" i="1"/>
  <c r="W876" i="1"/>
  <c r="S876" i="1"/>
  <c r="X875" i="1"/>
  <c r="W875" i="1"/>
  <c r="S875" i="1"/>
  <c r="X874" i="1"/>
  <c r="W874" i="1"/>
  <c r="S874" i="1"/>
  <c r="X873" i="1"/>
  <c r="W873" i="1"/>
  <c r="S873" i="1"/>
  <c r="X872" i="1"/>
  <c r="W872" i="1"/>
  <c r="S872" i="1"/>
  <c r="X871" i="1"/>
  <c r="W871" i="1"/>
  <c r="S871" i="1"/>
  <c r="X870" i="1"/>
  <c r="W870" i="1"/>
  <c r="S870" i="1"/>
  <c r="X869" i="1"/>
  <c r="W869" i="1"/>
  <c r="S869" i="1"/>
  <c r="X868" i="1"/>
  <c r="W868" i="1"/>
  <c r="S868" i="1"/>
  <c r="X867" i="1"/>
  <c r="W867" i="1"/>
  <c r="S867" i="1"/>
  <c r="X866" i="1"/>
  <c r="W866" i="1"/>
  <c r="S866" i="1"/>
  <c r="X865" i="1"/>
  <c r="W865" i="1"/>
  <c r="S865" i="1"/>
  <c r="X864" i="1"/>
  <c r="W864" i="1"/>
  <c r="S864" i="1"/>
  <c r="X863" i="1"/>
  <c r="W863" i="1"/>
  <c r="S863" i="1"/>
  <c r="X862" i="1"/>
  <c r="W862" i="1"/>
  <c r="S862" i="1"/>
  <c r="X861" i="1"/>
  <c r="W861" i="1"/>
  <c r="S861" i="1"/>
  <c r="X860" i="1"/>
  <c r="W860" i="1"/>
  <c r="S860" i="1"/>
  <c r="X859" i="1"/>
  <c r="W859" i="1"/>
  <c r="S859" i="1"/>
  <c r="X858" i="1"/>
  <c r="W858" i="1"/>
  <c r="S858" i="1"/>
  <c r="X857" i="1"/>
  <c r="W857" i="1"/>
  <c r="S857" i="1"/>
  <c r="X856" i="1"/>
  <c r="W856" i="1"/>
  <c r="S856" i="1"/>
  <c r="X855" i="1"/>
  <c r="W855" i="1"/>
  <c r="S855" i="1"/>
  <c r="X854" i="1"/>
  <c r="W854" i="1"/>
  <c r="S854" i="1"/>
  <c r="X853" i="1"/>
  <c r="W853" i="1"/>
  <c r="S853" i="1"/>
  <c r="X852" i="1"/>
  <c r="W852" i="1"/>
  <c r="S852" i="1"/>
  <c r="X851" i="1"/>
  <c r="W851" i="1"/>
  <c r="S851" i="1"/>
  <c r="X850" i="1"/>
  <c r="W850" i="1"/>
  <c r="S850" i="1"/>
  <c r="X849" i="1"/>
  <c r="W849" i="1"/>
  <c r="S849" i="1"/>
  <c r="X848" i="1"/>
  <c r="W848" i="1"/>
  <c r="S848" i="1"/>
  <c r="X847" i="1"/>
  <c r="W847" i="1"/>
  <c r="S847" i="1"/>
  <c r="X846" i="1"/>
  <c r="W846" i="1"/>
  <c r="S846" i="1"/>
  <c r="X845" i="1"/>
  <c r="W845" i="1"/>
  <c r="S845" i="1"/>
  <c r="X844" i="1"/>
  <c r="W844" i="1"/>
  <c r="S844" i="1"/>
  <c r="X843" i="1"/>
  <c r="W843" i="1"/>
  <c r="S843" i="1"/>
  <c r="X842" i="1"/>
  <c r="W842" i="1"/>
  <c r="S842" i="1"/>
  <c r="X841" i="1"/>
  <c r="W841" i="1"/>
  <c r="S841" i="1"/>
  <c r="X840" i="1"/>
  <c r="W840" i="1"/>
  <c r="S840" i="1"/>
  <c r="X839" i="1"/>
  <c r="W839" i="1"/>
  <c r="S839" i="1"/>
  <c r="X838" i="1"/>
  <c r="W838" i="1"/>
  <c r="S838" i="1"/>
  <c r="X837" i="1"/>
  <c r="W837" i="1"/>
  <c r="S837" i="1"/>
  <c r="X836" i="1"/>
  <c r="W836" i="1"/>
  <c r="S836" i="1"/>
  <c r="X835" i="1"/>
  <c r="W835" i="1"/>
  <c r="S835" i="1"/>
  <c r="X834" i="1"/>
  <c r="W834" i="1"/>
  <c r="S834" i="1"/>
  <c r="X833" i="1"/>
  <c r="W833" i="1"/>
  <c r="S833" i="1"/>
  <c r="X832" i="1"/>
  <c r="W832" i="1"/>
  <c r="S832" i="1"/>
  <c r="X831" i="1"/>
  <c r="W831" i="1"/>
  <c r="S831" i="1"/>
  <c r="X830" i="1"/>
  <c r="W830" i="1"/>
  <c r="S830" i="1"/>
  <c r="X829" i="1"/>
  <c r="W829" i="1"/>
  <c r="S829" i="1"/>
  <c r="X828" i="1"/>
  <c r="W828" i="1"/>
  <c r="S828" i="1"/>
  <c r="X827" i="1"/>
  <c r="W827" i="1"/>
  <c r="S827" i="1"/>
  <c r="X826" i="1"/>
  <c r="W826" i="1"/>
  <c r="S826" i="1"/>
  <c r="X825" i="1"/>
  <c r="W825" i="1"/>
  <c r="S825" i="1"/>
  <c r="X824" i="1"/>
  <c r="W824" i="1"/>
  <c r="S824" i="1"/>
  <c r="X823" i="1"/>
  <c r="W823" i="1"/>
  <c r="S823" i="1"/>
  <c r="X822" i="1"/>
  <c r="W822" i="1"/>
  <c r="S822" i="1"/>
  <c r="X821" i="1"/>
  <c r="W821" i="1"/>
  <c r="S821" i="1"/>
  <c r="X820" i="1"/>
  <c r="W820" i="1"/>
  <c r="S820" i="1"/>
  <c r="X819" i="1"/>
  <c r="W819" i="1"/>
  <c r="S819" i="1"/>
  <c r="X818" i="1"/>
  <c r="W818" i="1"/>
  <c r="S818" i="1"/>
  <c r="X817" i="1"/>
  <c r="W817" i="1"/>
  <c r="S817" i="1"/>
  <c r="X816" i="1"/>
  <c r="W816" i="1"/>
  <c r="S816" i="1"/>
  <c r="X815" i="1"/>
  <c r="W815" i="1"/>
  <c r="S815" i="1"/>
  <c r="X814" i="1"/>
  <c r="W814" i="1"/>
  <c r="S814" i="1"/>
  <c r="X813" i="1"/>
  <c r="W813" i="1"/>
  <c r="S813" i="1"/>
  <c r="X812" i="1"/>
  <c r="W812" i="1"/>
  <c r="S812" i="1"/>
  <c r="X811" i="1"/>
  <c r="W811" i="1"/>
  <c r="S811" i="1"/>
  <c r="X810" i="1"/>
  <c r="W810" i="1"/>
  <c r="S810" i="1"/>
  <c r="X809" i="1"/>
  <c r="W809" i="1"/>
  <c r="S809" i="1"/>
  <c r="X808" i="1"/>
  <c r="W808" i="1"/>
  <c r="S808" i="1"/>
  <c r="X807" i="1"/>
  <c r="W807" i="1"/>
  <c r="S807" i="1"/>
  <c r="X806" i="1"/>
  <c r="W806" i="1"/>
  <c r="S806" i="1"/>
  <c r="X805" i="1"/>
  <c r="W805" i="1"/>
  <c r="S805" i="1"/>
  <c r="X804" i="1"/>
  <c r="W804" i="1"/>
  <c r="S804" i="1"/>
  <c r="X803" i="1"/>
  <c r="W803" i="1"/>
  <c r="S803" i="1"/>
  <c r="X802" i="1"/>
  <c r="W802" i="1"/>
  <c r="S802" i="1"/>
  <c r="X801" i="1"/>
  <c r="W801" i="1"/>
  <c r="S801" i="1"/>
  <c r="X800" i="1"/>
  <c r="W800" i="1"/>
  <c r="S800" i="1"/>
  <c r="X799" i="1"/>
  <c r="W799" i="1"/>
  <c r="S799" i="1"/>
  <c r="X798" i="1"/>
  <c r="W798" i="1"/>
  <c r="S798" i="1"/>
  <c r="X797" i="1"/>
  <c r="W797" i="1"/>
  <c r="S797" i="1"/>
  <c r="X796" i="1"/>
  <c r="W796" i="1"/>
  <c r="S796" i="1"/>
  <c r="X795" i="1"/>
  <c r="W795" i="1"/>
  <c r="S795" i="1"/>
  <c r="X794" i="1"/>
  <c r="W794" i="1"/>
  <c r="S794" i="1"/>
  <c r="X793" i="1"/>
  <c r="W793" i="1"/>
  <c r="S793" i="1"/>
  <c r="X792" i="1"/>
  <c r="W792" i="1"/>
  <c r="S792" i="1"/>
  <c r="X791" i="1"/>
  <c r="W791" i="1"/>
  <c r="S791" i="1"/>
  <c r="X790" i="1"/>
  <c r="W790" i="1"/>
  <c r="S790" i="1"/>
  <c r="X789" i="1"/>
  <c r="W789" i="1"/>
  <c r="S789" i="1"/>
  <c r="X788" i="1"/>
  <c r="W788" i="1"/>
  <c r="S788" i="1"/>
  <c r="X787" i="1"/>
  <c r="W787" i="1"/>
  <c r="S787" i="1"/>
  <c r="X786" i="1"/>
  <c r="W786" i="1"/>
  <c r="S786" i="1"/>
  <c r="X785" i="1"/>
  <c r="W785" i="1"/>
  <c r="S785" i="1"/>
  <c r="X784" i="1"/>
  <c r="W784" i="1"/>
  <c r="S784" i="1"/>
  <c r="X783" i="1"/>
  <c r="W783" i="1"/>
  <c r="S783" i="1"/>
  <c r="X782" i="1"/>
  <c r="W782" i="1"/>
  <c r="S782" i="1"/>
  <c r="X781" i="1"/>
  <c r="W781" i="1"/>
  <c r="S781" i="1"/>
  <c r="X780" i="1"/>
  <c r="W780" i="1"/>
  <c r="S780" i="1"/>
  <c r="X779" i="1"/>
  <c r="W779" i="1"/>
  <c r="S779" i="1"/>
  <c r="X778" i="1"/>
  <c r="W778" i="1"/>
  <c r="S778" i="1"/>
  <c r="X777" i="1"/>
  <c r="W777" i="1"/>
  <c r="S777" i="1"/>
  <c r="X776" i="1"/>
  <c r="W776" i="1"/>
  <c r="S776" i="1"/>
  <c r="X775" i="1"/>
  <c r="W775" i="1"/>
  <c r="S775" i="1"/>
  <c r="X774" i="1"/>
  <c r="W774" i="1"/>
  <c r="S774" i="1"/>
  <c r="X773" i="1"/>
  <c r="W773" i="1"/>
  <c r="S773" i="1"/>
  <c r="X772" i="1"/>
  <c r="W772" i="1"/>
  <c r="S772" i="1"/>
  <c r="X771" i="1"/>
  <c r="W771" i="1"/>
  <c r="S771" i="1"/>
  <c r="X770" i="1"/>
  <c r="W770" i="1"/>
  <c r="S770" i="1"/>
  <c r="X769" i="1"/>
  <c r="W769" i="1"/>
  <c r="S769" i="1"/>
  <c r="X768" i="1"/>
  <c r="W768" i="1"/>
  <c r="S768" i="1"/>
  <c r="X767" i="1"/>
  <c r="W767" i="1"/>
  <c r="S767" i="1"/>
  <c r="X766" i="1"/>
  <c r="W766" i="1"/>
  <c r="S766" i="1"/>
  <c r="X765" i="1"/>
  <c r="W765" i="1"/>
  <c r="S765" i="1"/>
  <c r="X764" i="1"/>
  <c r="W764" i="1"/>
  <c r="S764" i="1"/>
  <c r="X763" i="1"/>
  <c r="W763" i="1"/>
  <c r="S763" i="1"/>
  <c r="X762" i="1"/>
  <c r="W762" i="1"/>
  <c r="S762" i="1"/>
  <c r="X761" i="1"/>
  <c r="W761" i="1"/>
  <c r="S761" i="1"/>
  <c r="X760" i="1"/>
  <c r="W760" i="1"/>
  <c r="S760" i="1"/>
  <c r="X759" i="1"/>
  <c r="W759" i="1"/>
  <c r="S759" i="1"/>
  <c r="X758" i="1"/>
  <c r="W758" i="1"/>
  <c r="S758" i="1"/>
  <c r="X757" i="1"/>
  <c r="W757" i="1"/>
  <c r="S757" i="1"/>
  <c r="X756" i="1"/>
  <c r="W756" i="1"/>
  <c r="S756" i="1"/>
  <c r="X755" i="1"/>
  <c r="W755" i="1"/>
  <c r="S755" i="1"/>
  <c r="X754" i="1"/>
  <c r="W754" i="1"/>
  <c r="S754" i="1"/>
  <c r="X753" i="1"/>
  <c r="W753" i="1"/>
  <c r="S753" i="1"/>
  <c r="X752" i="1"/>
  <c r="W752" i="1"/>
  <c r="S752" i="1"/>
  <c r="X751" i="1"/>
  <c r="W751" i="1"/>
  <c r="S751" i="1"/>
  <c r="X750" i="1"/>
  <c r="W750" i="1"/>
  <c r="S750" i="1"/>
  <c r="X749" i="1"/>
  <c r="W749" i="1"/>
  <c r="S749" i="1"/>
  <c r="X748" i="1"/>
  <c r="W748" i="1"/>
  <c r="S748" i="1"/>
  <c r="X747" i="1"/>
  <c r="W747" i="1"/>
  <c r="S747" i="1"/>
  <c r="X746" i="1"/>
  <c r="W746" i="1"/>
  <c r="S746" i="1"/>
  <c r="X745" i="1"/>
  <c r="W745" i="1"/>
  <c r="S745" i="1"/>
  <c r="X744" i="1"/>
  <c r="W744" i="1"/>
  <c r="S744" i="1"/>
  <c r="X743" i="1"/>
  <c r="W743" i="1"/>
  <c r="S743" i="1"/>
  <c r="X742" i="1"/>
  <c r="W742" i="1"/>
  <c r="S742" i="1"/>
  <c r="X741" i="1"/>
  <c r="W741" i="1"/>
  <c r="S741" i="1"/>
  <c r="X740" i="1"/>
  <c r="W740" i="1"/>
  <c r="S740" i="1"/>
  <c r="X739" i="1"/>
  <c r="W739" i="1"/>
  <c r="S739" i="1"/>
  <c r="X738" i="1"/>
  <c r="W738" i="1"/>
  <c r="S738" i="1"/>
  <c r="X737" i="1"/>
  <c r="W737" i="1"/>
  <c r="S737" i="1"/>
  <c r="X736" i="1"/>
  <c r="W736" i="1"/>
  <c r="S736" i="1"/>
  <c r="X735" i="1"/>
  <c r="W735" i="1"/>
  <c r="S735" i="1"/>
  <c r="X734" i="1"/>
  <c r="W734" i="1"/>
  <c r="S734" i="1"/>
  <c r="X733" i="1"/>
  <c r="W733" i="1"/>
  <c r="S733" i="1"/>
  <c r="X732" i="1"/>
  <c r="W732" i="1"/>
  <c r="S732" i="1"/>
  <c r="X731" i="1"/>
  <c r="W731" i="1"/>
  <c r="S731" i="1"/>
  <c r="X730" i="1"/>
  <c r="W730" i="1"/>
  <c r="S730" i="1"/>
  <c r="X729" i="1"/>
  <c r="W729" i="1"/>
  <c r="S729" i="1"/>
  <c r="X728" i="1"/>
  <c r="W728" i="1"/>
  <c r="S728" i="1"/>
  <c r="X727" i="1"/>
  <c r="W727" i="1"/>
  <c r="S727" i="1"/>
  <c r="X726" i="1"/>
  <c r="W726" i="1"/>
  <c r="S726" i="1"/>
  <c r="X725" i="1"/>
  <c r="W725" i="1"/>
  <c r="S725" i="1"/>
  <c r="X724" i="1"/>
  <c r="W724" i="1"/>
  <c r="S724" i="1"/>
  <c r="X723" i="1"/>
  <c r="W723" i="1"/>
  <c r="S723" i="1"/>
  <c r="X722" i="1"/>
  <c r="W722" i="1"/>
  <c r="S722" i="1"/>
  <c r="X721" i="1"/>
  <c r="W721" i="1"/>
  <c r="S721" i="1"/>
  <c r="X720" i="1"/>
  <c r="W720" i="1"/>
  <c r="S720" i="1"/>
  <c r="X719" i="1"/>
  <c r="W719" i="1"/>
  <c r="S719" i="1"/>
  <c r="X718" i="1"/>
  <c r="W718" i="1"/>
  <c r="S718" i="1"/>
  <c r="X717" i="1"/>
  <c r="W717" i="1"/>
  <c r="S717" i="1"/>
  <c r="X716" i="1"/>
  <c r="W716" i="1"/>
  <c r="S716" i="1"/>
  <c r="X715" i="1"/>
  <c r="W715" i="1"/>
  <c r="S715" i="1"/>
  <c r="X714" i="1"/>
  <c r="W714" i="1"/>
  <c r="S714" i="1"/>
  <c r="X713" i="1"/>
  <c r="W713" i="1"/>
  <c r="S713" i="1"/>
  <c r="X712" i="1"/>
  <c r="W712" i="1"/>
  <c r="S712" i="1"/>
  <c r="X711" i="1"/>
  <c r="W711" i="1"/>
  <c r="S711" i="1"/>
  <c r="X710" i="1"/>
  <c r="W710" i="1"/>
  <c r="S710" i="1"/>
  <c r="X709" i="1"/>
  <c r="W709" i="1"/>
  <c r="S709" i="1"/>
  <c r="X708" i="1"/>
  <c r="W708" i="1"/>
  <c r="S708" i="1"/>
  <c r="X707" i="1"/>
  <c r="W707" i="1"/>
  <c r="S707" i="1"/>
  <c r="X706" i="1"/>
  <c r="W706" i="1"/>
  <c r="S706" i="1"/>
  <c r="X705" i="1"/>
  <c r="W705" i="1"/>
  <c r="S705" i="1"/>
  <c r="X704" i="1"/>
  <c r="W704" i="1"/>
  <c r="S704" i="1"/>
  <c r="X703" i="1"/>
  <c r="W703" i="1"/>
  <c r="S703" i="1"/>
  <c r="X702" i="1"/>
  <c r="W702" i="1"/>
  <c r="S702" i="1"/>
  <c r="X701" i="1"/>
  <c r="W701" i="1"/>
  <c r="S701" i="1"/>
  <c r="X700" i="1"/>
  <c r="W700" i="1"/>
  <c r="S700" i="1"/>
  <c r="X699" i="1"/>
  <c r="W699" i="1"/>
  <c r="S699" i="1"/>
  <c r="X698" i="1"/>
  <c r="W698" i="1"/>
  <c r="S698" i="1"/>
  <c r="X697" i="1"/>
  <c r="W697" i="1"/>
  <c r="S697" i="1"/>
  <c r="X696" i="1"/>
  <c r="W696" i="1"/>
  <c r="S696" i="1"/>
  <c r="X695" i="1"/>
  <c r="W695" i="1"/>
  <c r="S695" i="1"/>
  <c r="X694" i="1"/>
  <c r="W694" i="1"/>
  <c r="S694" i="1"/>
  <c r="X693" i="1"/>
  <c r="W693" i="1"/>
  <c r="S693" i="1"/>
  <c r="X692" i="1"/>
  <c r="W692" i="1"/>
  <c r="S692" i="1"/>
  <c r="X691" i="1"/>
  <c r="W691" i="1"/>
  <c r="S691" i="1"/>
  <c r="X690" i="1"/>
  <c r="W690" i="1"/>
  <c r="S690" i="1"/>
  <c r="X689" i="1"/>
  <c r="W689" i="1"/>
  <c r="S689" i="1"/>
  <c r="X688" i="1"/>
  <c r="W688" i="1"/>
  <c r="S688" i="1"/>
  <c r="X687" i="1"/>
  <c r="W687" i="1"/>
  <c r="S687" i="1"/>
  <c r="X686" i="1"/>
  <c r="W686" i="1"/>
  <c r="S686" i="1"/>
  <c r="X685" i="1"/>
  <c r="W685" i="1"/>
  <c r="S685" i="1"/>
  <c r="X684" i="1"/>
  <c r="W684" i="1"/>
  <c r="S684" i="1"/>
  <c r="X683" i="1"/>
  <c r="W683" i="1"/>
  <c r="S683" i="1"/>
  <c r="X682" i="1"/>
  <c r="W682" i="1"/>
  <c r="S682" i="1"/>
  <c r="X681" i="1"/>
  <c r="W681" i="1"/>
  <c r="S681" i="1"/>
  <c r="X680" i="1"/>
  <c r="W680" i="1"/>
  <c r="S680" i="1"/>
  <c r="X679" i="1"/>
  <c r="W679" i="1"/>
  <c r="S679" i="1"/>
  <c r="X678" i="1"/>
  <c r="W678" i="1"/>
  <c r="S678" i="1"/>
  <c r="X677" i="1"/>
  <c r="W677" i="1"/>
  <c r="S677" i="1"/>
  <c r="X676" i="1"/>
  <c r="W676" i="1"/>
  <c r="S676" i="1"/>
  <c r="X675" i="1"/>
  <c r="W675" i="1"/>
  <c r="S675" i="1"/>
  <c r="X674" i="1"/>
  <c r="W674" i="1"/>
  <c r="S674" i="1"/>
  <c r="X673" i="1"/>
  <c r="W673" i="1"/>
  <c r="S673" i="1"/>
  <c r="X672" i="1"/>
  <c r="W672" i="1"/>
  <c r="S672" i="1"/>
  <c r="X671" i="1"/>
  <c r="W671" i="1"/>
  <c r="S671" i="1"/>
  <c r="X670" i="1"/>
  <c r="W670" i="1"/>
  <c r="S670" i="1"/>
  <c r="X669" i="1"/>
  <c r="W669" i="1"/>
  <c r="S669" i="1"/>
  <c r="X668" i="1"/>
  <c r="W668" i="1"/>
  <c r="S668" i="1"/>
  <c r="X667" i="1"/>
  <c r="W667" i="1"/>
  <c r="S667" i="1"/>
  <c r="X666" i="1"/>
  <c r="W666" i="1"/>
  <c r="S666" i="1"/>
  <c r="X665" i="1"/>
  <c r="W665" i="1"/>
  <c r="S665" i="1"/>
  <c r="X664" i="1"/>
  <c r="W664" i="1"/>
  <c r="S664" i="1"/>
  <c r="X663" i="1"/>
  <c r="W663" i="1"/>
  <c r="S663" i="1"/>
  <c r="X662" i="1"/>
  <c r="W662" i="1"/>
  <c r="S662" i="1"/>
  <c r="X661" i="1"/>
  <c r="W661" i="1"/>
  <c r="S661" i="1"/>
  <c r="X660" i="1"/>
  <c r="W660" i="1"/>
  <c r="S660" i="1"/>
  <c r="X659" i="1"/>
  <c r="W659" i="1"/>
  <c r="S659" i="1"/>
  <c r="X658" i="1"/>
  <c r="W658" i="1"/>
  <c r="S658" i="1"/>
  <c r="X657" i="1"/>
  <c r="W657" i="1"/>
  <c r="S657" i="1"/>
  <c r="X656" i="1"/>
  <c r="W656" i="1"/>
  <c r="S656" i="1"/>
  <c r="X655" i="1"/>
  <c r="W655" i="1"/>
  <c r="S655" i="1"/>
  <c r="X654" i="1"/>
  <c r="W654" i="1"/>
  <c r="S654" i="1"/>
  <c r="X653" i="1"/>
  <c r="W653" i="1"/>
  <c r="S653" i="1"/>
  <c r="X652" i="1"/>
  <c r="W652" i="1"/>
  <c r="S652" i="1"/>
  <c r="X651" i="1"/>
  <c r="W651" i="1"/>
  <c r="S651" i="1"/>
  <c r="X650" i="1"/>
  <c r="W650" i="1"/>
  <c r="S650" i="1"/>
  <c r="X649" i="1"/>
  <c r="W649" i="1"/>
  <c r="S649" i="1"/>
  <c r="X648" i="1"/>
  <c r="W648" i="1"/>
  <c r="S648" i="1"/>
  <c r="X647" i="1"/>
  <c r="W647" i="1"/>
  <c r="S647" i="1"/>
  <c r="X646" i="1"/>
  <c r="W646" i="1"/>
  <c r="S646" i="1"/>
  <c r="X645" i="1"/>
  <c r="W645" i="1"/>
  <c r="S645" i="1"/>
  <c r="X644" i="1"/>
  <c r="W644" i="1"/>
  <c r="S644" i="1"/>
  <c r="X643" i="1"/>
  <c r="W643" i="1"/>
  <c r="S643" i="1"/>
  <c r="X642" i="1"/>
  <c r="W642" i="1"/>
  <c r="S642" i="1"/>
  <c r="X641" i="1"/>
  <c r="W641" i="1"/>
  <c r="S641" i="1"/>
  <c r="X640" i="1"/>
  <c r="W640" i="1"/>
  <c r="S640" i="1"/>
  <c r="X639" i="1"/>
  <c r="W639" i="1"/>
  <c r="S639" i="1"/>
  <c r="X638" i="1"/>
  <c r="W638" i="1"/>
  <c r="S638" i="1"/>
  <c r="X637" i="1"/>
  <c r="W637" i="1"/>
  <c r="S637" i="1"/>
  <c r="X636" i="1"/>
  <c r="W636" i="1"/>
  <c r="S636" i="1"/>
  <c r="X635" i="1"/>
  <c r="W635" i="1"/>
  <c r="S635" i="1"/>
  <c r="X634" i="1"/>
  <c r="W634" i="1"/>
  <c r="S634" i="1"/>
  <c r="X633" i="1"/>
  <c r="W633" i="1"/>
  <c r="S633" i="1"/>
  <c r="X632" i="1"/>
  <c r="W632" i="1"/>
  <c r="S632" i="1"/>
  <c r="X631" i="1"/>
  <c r="W631" i="1"/>
  <c r="S631" i="1"/>
  <c r="X630" i="1"/>
  <c r="W630" i="1"/>
  <c r="S630" i="1"/>
  <c r="X629" i="1"/>
  <c r="W629" i="1"/>
  <c r="S629" i="1"/>
  <c r="X628" i="1"/>
  <c r="W628" i="1"/>
  <c r="S628" i="1"/>
  <c r="X627" i="1"/>
  <c r="W627" i="1"/>
  <c r="S627" i="1"/>
  <c r="X626" i="1"/>
  <c r="W626" i="1"/>
  <c r="S626" i="1"/>
  <c r="X625" i="1"/>
  <c r="W625" i="1"/>
  <c r="S625" i="1"/>
  <c r="X624" i="1"/>
  <c r="W624" i="1"/>
  <c r="S624" i="1"/>
  <c r="X623" i="1"/>
  <c r="W623" i="1"/>
  <c r="S623" i="1"/>
  <c r="X622" i="1"/>
  <c r="W622" i="1"/>
  <c r="S622" i="1"/>
  <c r="X621" i="1"/>
  <c r="W621" i="1"/>
  <c r="S621" i="1"/>
  <c r="X620" i="1"/>
  <c r="W620" i="1"/>
  <c r="S620" i="1"/>
  <c r="X619" i="1"/>
  <c r="W619" i="1"/>
  <c r="S619" i="1"/>
  <c r="X618" i="1"/>
  <c r="W618" i="1"/>
  <c r="S618" i="1"/>
  <c r="X617" i="1"/>
  <c r="W617" i="1"/>
  <c r="S617" i="1"/>
  <c r="X616" i="1"/>
  <c r="W616" i="1"/>
  <c r="S616" i="1"/>
  <c r="X615" i="1"/>
  <c r="W615" i="1"/>
  <c r="S615" i="1"/>
  <c r="X614" i="1"/>
  <c r="W614" i="1"/>
  <c r="S614" i="1"/>
  <c r="X613" i="1"/>
  <c r="W613" i="1"/>
  <c r="S613" i="1"/>
  <c r="X612" i="1"/>
  <c r="W612" i="1"/>
  <c r="S612" i="1"/>
  <c r="X611" i="1"/>
  <c r="W611" i="1"/>
  <c r="S611" i="1"/>
  <c r="X610" i="1"/>
  <c r="W610" i="1"/>
  <c r="S610" i="1"/>
  <c r="X609" i="1"/>
  <c r="W609" i="1"/>
  <c r="S609" i="1"/>
  <c r="X608" i="1"/>
  <c r="W608" i="1"/>
  <c r="S608" i="1"/>
  <c r="X607" i="1"/>
  <c r="W607" i="1"/>
  <c r="S607" i="1"/>
  <c r="X606" i="1"/>
  <c r="W606" i="1"/>
  <c r="S606" i="1"/>
  <c r="X605" i="1"/>
  <c r="W605" i="1"/>
  <c r="S605" i="1"/>
  <c r="X604" i="1"/>
  <c r="W604" i="1"/>
  <c r="S604" i="1"/>
  <c r="X603" i="1"/>
  <c r="W603" i="1"/>
  <c r="S603" i="1"/>
  <c r="X602" i="1"/>
  <c r="W602" i="1"/>
  <c r="S602" i="1"/>
  <c r="X601" i="1"/>
  <c r="W601" i="1"/>
  <c r="S601" i="1"/>
  <c r="X600" i="1"/>
  <c r="W600" i="1"/>
  <c r="S600" i="1"/>
  <c r="X599" i="1"/>
  <c r="W599" i="1"/>
  <c r="S599" i="1"/>
  <c r="X598" i="1"/>
  <c r="W598" i="1"/>
  <c r="S598" i="1"/>
  <c r="X597" i="1"/>
  <c r="W597" i="1"/>
  <c r="S597" i="1"/>
  <c r="X596" i="1"/>
  <c r="W596" i="1"/>
  <c r="S596" i="1"/>
  <c r="X595" i="1"/>
  <c r="W595" i="1"/>
  <c r="S595" i="1"/>
  <c r="X594" i="1"/>
  <c r="W594" i="1"/>
  <c r="S594" i="1"/>
  <c r="X593" i="1"/>
  <c r="W593" i="1"/>
  <c r="S593" i="1"/>
  <c r="X592" i="1"/>
  <c r="W592" i="1"/>
  <c r="S592" i="1"/>
  <c r="X591" i="1"/>
  <c r="W591" i="1"/>
  <c r="S591" i="1"/>
  <c r="X590" i="1"/>
  <c r="W590" i="1"/>
  <c r="S590" i="1"/>
  <c r="X589" i="1"/>
  <c r="W589" i="1"/>
  <c r="S589" i="1"/>
  <c r="X588" i="1"/>
  <c r="W588" i="1"/>
  <c r="S588" i="1"/>
  <c r="X587" i="1"/>
  <c r="W587" i="1"/>
  <c r="S587" i="1"/>
  <c r="X586" i="1"/>
  <c r="W586" i="1"/>
  <c r="S586" i="1"/>
  <c r="X585" i="1"/>
  <c r="W585" i="1"/>
  <c r="S585" i="1"/>
  <c r="X584" i="1"/>
  <c r="W584" i="1"/>
  <c r="S584" i="1"/>
  <c r="X583" i="1"/>
  <c r="W583" i="1"/>
  <c r="S583" i="1"/>
  <c r="X582" i="1"/>
  <c r="W582" i="1"/>
  <c r="S582" i="1"/>
  <c r="X581" i="1"/>
  <c r="W581" i="1"/>
  <c r="S581" i="1"/>
  <c r="X580" i="1"/>
  <c r="W580" i="1"/>
  <c r="S580" i="1"/>
  <c r="X579" i="1"/>
  <c r="W579" i="1"/>
  <c r="S579" i="1"/>
  <c r="X578" i="1"/>
  <c r="W578" i="1"/>
  <c r="S578" i="1"/>
  <c r="X577" i="1"/>
  <c r="W577" i="1"/>
  <c r="S577" i="1"/>
  <c r="X576" i="1"/>
  <c r="W576" i="1"/>
  <c r="S576" i="1"/>
  <c r="X575" i="1"/>
  <c r="W575" i="1"/>
  <c r="S575" i="1"/>
  <c r="X574" i="1"/>
  <c r="W574" i="1"/>
  <c r="S574" i="1"/>
  <c r="X573" i="1"/>
  <c r="W573" i="1"/>
  <c r="S573" i="1"/>
  <c r="X572" i="1"/>
  <c r="W572" i="1"/>
  <c r="S572" i="1"/>
  <c r="X571" i="1"/>
  <c r="W571" i="1"/>
  <c r="S571" i="1"/>
  <c r="X570" i="1"/>
  <c r="W570" i="1"/>
  <c r="S570" i="1"/>
  <c r="X569" i="1"/>
  <c r="W569" i="1"/>
  <c r="S569" i="1"/>
  <c r="X568" i="1"/>
  <c r="W568" i="1"/>
  <c r="S568" i="1"/>
  <c r="X567" i="1"/>
  <c r="W567" i="1"/>
  <c r="S567" i="1"/>
  <c r="X566" i="1"/>
  <c r="W566" i="1"/>
  <c r="S566" i="1"/>
  <c r="X565" i="1"/>
  <c r="W565" i="1"/>
  <c r="S565" i="1"/>
  <c r="X564" i="1"/>
  <c r="W564" i="1"/>
  <c r="S564" i="1"/>
  <c r="X563" i="1"/>
  <c r="W563" i="1"/>
  <c r="S563" i="1"/>
  <c r="X562" i="1"/>
  <c r="W562" i="1"/>
  <c r="S562" i="1"/>
  <c r="X561" i="1"/>
  <c r="W561" i="1"/>
  <c r="S561" i="1"/>
  <c r="X560" i="1"/>
  <c r="W560" i="1"/>
  <c r="S560" i="1"/>
  <c r="X559" i="1"/>
  <c r="W559" i="1"/>
  <c r="S559" i="1"/>
  <c r="X558" i="1"/>
  <c r="W558" i="1"/>
  <c r="S558" i="1"/>
  <c r="X557" i="1"/>
  <c r="W557" i="1"/>
  <c r="S557" i="1"/>
  <c r="X556" i="1"/>
  <c r="W556" i="1"/>
  <c r="S556" i="1"/>
  <c r="X555" i="1"/>
  <c r="W555" i="1"/>
  <c r="S555" i="1"/>
  <c r="X554" i="1"/>
  <c r="W554" i="1"/>
  <c r="S554" i="1"/>
  <c r="X553" i="1"/>
  <c r="W553" i="1"/>
  <c r="S553" i="1"/>
  <c r="X552" i="1"/>
  <c r="W552" i="1"/>
  <c r="S552" i="1"/>
  <c r="X551" i="1"/>
  <c r="W551" i="1"/>
  <c r="S551" i="1"/>
  <c r="X550" i="1"/>
  <c r="W550" i="1"/>
  <c r="S550" i="1"/>
  <c r="X549" i="1"/>
  <c r="W549" i="1"/>
  <c r="S549" i="1"/>
  <c r="X548" i="1"/>
  <c r="W548" i="1"/>
  <c r="S548" i="1"/>
  <c r="X547" i="1"/>
  <c r="W547" i="1"/>
  <c r="S547" i="1"/>
  <c r="X546" i="1"/>
  <c r="W546" i="1"/>
  <c r="S546" i="1"/>
  <c r="X545" i="1"/>
  <c r="W545" i="1"/>
  <c r="S545" i="1"/>
  <c r="X544" i="1"/>
  <c r="W544" i="1"/>
  <c r="S544" i="1"/>
  <c r="X543" i="1"/>
  <c r="W543" i="1"/>
  <c r="S543" i="1"/>
  <c r="X542" i="1"/>
  <c r="W542" i="1"/>
  <c r="S542" i="1"/>
  <c r="X541" i="1"/>
  <c r="W541" i="1"/>
  <c r="S541" i="1"/>
  <c r="X540" i="1"/>
  <c r="W540" i="1"/>
  <c r="S540" i="1"/>
  <c r="X539" i="1"/>
  <c r="W539" i="1"/>
  <c r="S539" i="1"/>
  <c r="X538" i="1"/>
  <c r="W538" i="1"/>
  <c r="S538" i="1"/>
  <c r="X537" i="1"/>
  <c r="W537" i="1"/>
  <c r="S537" i="1"/>
  <c r="X536" i="1"/>
  <c r="W536" i="1"/>
  <c r="S536" i="1"/>
  <c r="X535" i="1"/>
  <c r="W535" i="1"/>
  <c r="S535" i="1"/>
  <c r="X534" i="1"/>
  <c r="W534" i="1"/>
  <c r="S534" i="1"/>
  <c r="X533" i="1"/>
  <c r="W533" i="1"/>
  <c r="S533" i="1"/>
  <c r="X532" i="1"/>
  <c r="W532" i="1"/>
  <c r="S532" i="1"/>
  <c r="X531" i="1"/>
  <c r="W531" i="1"/>
  <c r="S531" i="1"/>
  <c r="X530" i="1"/>
  <c r="W530" i="1"/>
  <c r="S530" i="1"/>
  <c r="X529" i="1"/>
  <c r="W529" i="1"/>
  <c r="S529" i="1"/>
  <c r="X528" i="1"/>
  <c r="W528" i="1"/>
  <c r="S528" i="1"/>
  <c r="X527" i="1"/>
  <c r="W527" i="1"/>
  <c r="S527" i="1"/>
  <c r="X526" i="1"/>
  <c r="W526" i="1"/>
  <c r="S526" i="1"/>
  <c r="X525" i="1"/>
  <c r="W525" i="1"/>
  <c r="S525" i="1"/>
  <c r="X524" i="1"/>
  <c r="W524" i="1"/>
  <c r="S524" i="1"/>
  <c r="X523" i="1"/>
  <c r="W523" i="1"/>
  <c r="S523" i="1"/>
  <c r="X522" i="1"/>
  <c r="W522" i="1"/>
  <c r="S522" i="1"/>
  <c r="X521" i="1"/>
  <c r="W521" i="1"/>
  <c r="S521" i="1"/>
  <c r="X520" i="1"/>
  <c r="W520" i="1"/>
  <c r="S520" i="1"/>
  <c r="X519" i="1"/>
  <c r="W519" i="1"/>
  <c r="S519" i="1"/>
  <c r="X518" i="1"/>
  <c r="W518" i="1"/>
  <c r="S518" i="1"/>
  <c r="X517" i="1"/>
  <c r="W517" i="1"/>
  <c r="S517" i="1"/>
  <c r="X516" i="1"/>
  <c r="W516" i="1"/>
  <c r="S516" i="1"/>
  <c r="X515" i="1"/>
  <c r="W515" i="1"/>
  <c r="S515" i="1"/>
  <c r="X514" i="1"/>
  <c r="W514" i="1"/>
  <c r="S514" i="1"/>
  <c r="X513" i="1"/>
  <c r="W513" i="1"/>
  <c r="S513" i="1"/>
  <c r="X512" i="1"/>
  <c r="W512" i="1"/>
  <c r="S512" i="1"/>
  <c r="X511" i="1"/>
  <c r="W511" i="1"/>
  <c r="S511" i="1"/>
  <c r="X510" i="1"/>
  <c r="W510" i="1"/>
  <c r="S510" i="1"/>
  <c r="X509" i="1"/>
  <c r="W509" i="1"/>
  <c r="S509" i="1"/>
  <c r="X508" i="1"/>
  <c r="W508" i="1"/>
  <c r="S508" i="1"/>
  <c r="X507" i="1"/>
  <c r="W507" i="1"/>
  <c r="S507" i="1"/>
  <c r="X506" i="1"/>
  <c r="W506" i="1"/>
  <c r="S506" i="1"/>
  <c r="X505" i="1"/>
  <c r="W505" i="1"/>
  <c r="S505" i="1"/>
  <c r="X504" i="1"/>
  <c r="W504" i="1"/>
  <c r="S504" i="1"/>
  <c r="X503" i="1"/>
  <c r="W503" i="1"/>
  <c r="S503" i="1"/>
  <c r="X502" i="1"/>
  <c r="W502" i="1"/>
  <c r="S502" i="1"/>
  <c r="X501" i="1"/>
  <c r="W501" i="1"/>
  <c r="S501" i="1"/>
  <c r="X500" i="1"/>
  <c r="W500" i="1"/>
  <c r="S500" i="1"/>
  <c r="X499" i="1"/>
  <c r="W499" i="1"/>
  <c r="S499" i="1"/>
  <c r="X498" i="1"/>
  <c r="W498" i="1"/>
  <c r="S498" i="1"/>
  <c r="X497" i="1"/>
  <c r="W497" i="1"/>
  <c r="S497" i="1"/>
  <c r="X496" i="1"/>
  <c r="W496" i="1"/>
  <c r="S496" i="1"/>
  <c r="X495" i="1"/>
  <c r="W495" i="1"/>
  <c r="S495" i="1"/>
  <c r="X494" i="1"/>
  <c r="W494" i="1"/>
  <c r="S494" i="1"/>
  <c r="X493" i="1"/>
  <c r="W493" i="1"/>
  <c r="S493" i="1"/>
  <c r="X492" i="1"/>
  <c r="W492" i="1"/>
  <c r="S492" i="1"/>
  <c r="X491" i="1"/>
  <c r="W491" i="1"/>
  <c r="S491" i="1"/>
  <c r="X490" i="1"/>
  <c r="W490" i="1"/>
  <c r="S490" i="1"/>
  <c r="X489" i="1"/>
  <c r="W489" i="1"/>
  <c r="S489" i="1"/>
  <c r="X488" i="1"/>
  <c r="W488" i="1"/>
  <c r="S488" i="1"/>
  <c r="X487" i="1"/>
  <c r="W487" i="1"/>
  <c r="S487" i="1"/>
  <c r="X486" i="1"/>
  <c r="W486" i="1"/>
  <c r="S486" i="1"/>
  <c r="X485" i="1"/>
  <c r="W485" i="1"/>
  <c r="S485" i="1"/>
  <c r="X484" i="1"/>
  <c r="W484" i="1"/>
  <c r="S484" i="1"/>
  <c r="X483" i="1"/>
  <c r="W483" i="1"/>
  <c r="S483" i="1"/>
  <c r="X482" i="1"/>
  <c r="W482" i="1"/>
  <c r="S482" i="1"/>
  <c r="X481" i="1"/>
  <c r="W481" i="1"/>
  <c r="S481" i="1"/>
  <c r="X480" i="1"/>
  <c r="W480" i="1"/>
  <c r="S480" i="1"/>
  <c r="X479" i="1"/>
  <c r="W479" i="1"/>
  <c r="S479" i="1"/>
  <c r="X478" i="1"/>
  <c r="W478" i="1"/>
  <c r="S478" i="1"/>
  <c r="X477" i="1"/>
  <c r="W477" i="1"/>
  <c r="S477" i="1"/>
  <c r="X476" i="1"/>
  <c r="W476" i="1"/>
  <c r="S476" i="1"/>
  <c r="X475" i="1"/>
  <c r="W475" i="1"/>
  <c r="S475" i="1"/>
  <c r="X474" i="1"/>
  <c r="W474" i="1"/>
  <c r="S474" i="1"/>
  <c r="X473" i="1"/>
  <c r="W473" i="1"/>
  <c r="S473" i="1"/>
  <c r="X472" i="1"/>
  <c r="W472" i="1"/>
  <c r="S472" i="1"/>
  <c r="X471" i="1"/>
  <c r="W471" i="1"/>
  <c r="S471" i="1"/>
  <c r="X470" i="1"/>
  <c r="W470" i="1"/>
  <c r="S470" i="1"/>
  <c r="X469" i="1"/>
  <c r="W469" i="1"/>
  <c r="S469" i="1"/>
  <c r="X468" i="1"/>
  <c r="W468" i="1"/>
  <c r="S468" i="1"/>
  <c r="X467" i="1"/>
  <c r="W467" i="1"/>
  <c r="S467" i="1"/>
  <c r="X466" i="1"/>
  <c r="W466" i="1"/>
  <c r="S466" i="1"/>
  <c r="X465" i="1"/>
  <c r="W465" i="1"/>
  <c r="S465" i="1"/>
  <c r="X464" i="1"/>
  <c r="W464" i="1"/>
  <c r="S464" i="1"/>
  <c r="X463" i="1"/>
  <c r="W463" i="1"/>
  <c r="S463" i="1"/>
  <c r="X462" i="1"/>
  <c r="W462" i="1"/>
  <c r="S462" i="1"/>
  <c r="X461" i="1"/>
  <c r="W461" i="1"/>
  <c r="S461" i="1"/>
  <c r="X460" i="1"/>
  <c r="W460" i="1"/>
  <c r="S460" i="1"/>
  <c r="X459" i="1"/>
  <c r="W459" i="1"/>
  <c r="S459" i="1"/>
  <c r="X458" i="1"/>
  <c r="W458" i="1"/>
  <c r="S458" i="1"/>
  <c r="X457" i="1"/>
  <c r="W457" i="1"/>
  <c r="S457" i="1"/>
  <c r="X456" i="1"/>
  <c r="W456" i="1"/>
  <c r="S456" i="1"/>
  <c r="X455" i="1"/>
  <c r="W455" i="1"/>
  <c r="S455" i="1"/>
  <c r="X454" i="1"/>
  <c r="W454" i="1"/>
  <c r="S454" i="1"/>
  <c r="X453" i="1"/>
  <c r="W453" i="1"/>
  <c r="S453" i="1"/>
  <c r="X452" i="1"/>
  <c r="W452" i="1"/>
  <c r="S452" i="1"/>
  <c r="X451" i="1"/>
  <c r="W451" i="1"/>
  <c r="S451" i="1"/>
  <c r="X450" i="1"/>
  <c r="W450" i="1"/>
  <c r="S450" i="1"/>
  <c r="X449" i="1"/>
  <c r="W449" i="1"/>
  <c r="S449" i="1"/>
  <c r="X448" i="1"/>
  <c r="W448" i="1"/>
  <c r="S448" i="1"/>
  <c r="X447" i="1"/>
  <c r="W447" i="1"/>
  <c r="S447" i="1"/>
  <c r="X446" i="1"/>
  <c r="W446" i="1"/>
  <c r="S446" i="1"/>
  <c r="X445" i="1"/>
  <c r="W445" i="1"/>
  <c r="S445" i="1"/>
  <c r="X444" i="1"/>
  <c r="W444" i="1"/>
  <c r="S444" i="1"/>
  <c r="X443" i="1"/>
  <c r="W443" i="1"/>
  <c r="S443" i="1"/>
  <c r="X442" i="1"/>
  <c r="W442" i="1"/>
  <c r="S442" i="1"/>
  <c r="X441" i="1"/>
  <c r="W441" i="1"/>
  <c r="S441" i="1"/>
  <c r="X440" i="1"/>
  <c r="W440" i="1"/>
  <c r="S440" i="1"/>
  <c r="X439" i="1"/>
  <c r="W439" i="1"/>
  <c r="S439" i="1"/>
  <c r="X438" i="1"/>
  <c r="W438" i="1"/>
  <c r="S438" i="1"/>
  <c r="X437" i="1"/>
  <c r="W437" i="1"/>
  <c r="S437" i="1"/>
  <c r="X436" i="1"/>
  <c r="W436" i="1"/>
  <c r="S436" i="1"/>
  <c r="X435" i="1"/>
  <c r="W435" i="1"/>
  <c r="S435" i="1"/>
  <c r="X434" i="1"/>
  <c r="W434" i="1"/>
  <c r="S434" i="1"/>
  <c r="X433" i="1"/>
  <c r="W433" i="1"/>
  <c r="S433" i="1"/>
  <c r="X432" i="1"/>
  <c r="W432" i="1"/>
  <c r="S432" i="1"/>
  <c r="X431" i="1"/>
  <c r="W431" i="1"/>
  <c r="S431" i="1"/>
  <c r="X430" i="1"/>
  <c r="W430" i="1"/>
  <c r="S430" i="1"/>
  <c r="X429" i="1"/>
  <c r="W429" i="1"/>
  <c r="S429" i="1"/>
  <c r="X428" i="1"/>
  <c r="W428" i="1"/>
  <c r="S428" i="1"/>
  <c r="X427" i="1"/>
  <c r="W427" i="1"/>
  <c r="S427" i="1"/>
  <c r="X426" i="1"/>
  <c r="W426" i="1"/>
  <c r="S426" i="1"/>
  <c r="X425" i="1"/>
  <c r="W425" i="1"/>
  <c r="S425" i="1"/>
  <c r="X424" i="1"/>
  <c r="W424" i="1"/>
  <c r="S424" i="1"/>
  <c r="X423" i="1"/>
  <c r="W423" i="1"/>
  <c r="S423" i="1"/>
  <c r="X422" i="1"/>
  <c r="W422" i="1"/>
  <c r="S422" i="1"/>
  <c r="X421" i="1"/>
  <c r="W421" i="1"/>
  <c r="S421" i="1"/>
  <c r="X420" i="1"/>
  <c r="W420" i="1"/>
  <c r="S420" i="1"/>
  <c r="X419" i="1"/>
  <c r="W419" i="1"/>
  <c r="S419" i="1"/>
  <c r="X418" i="1"/>
  <c r="W418" i="1"/>
  <c r="S418" i="1"/>
  <c r="X417" i="1"/>
  <c r="W417" i="1"/>
  <c r="S417" i="1"/>
  <c r="X416" i="1"/>
  <c r="W416" i="1"/>
  <c r="S416" i="1"/>
  <c r="X415" i="1"/>
  <c r="W415" i="1"/>
  <c r="S415" i="1"/>
  <c r="X414" i="1"/>
  <c r="W414" i="1"/>
  <c r="S414" i="1"/>
  <c r="X413" i="1"/>
  <c r="W413" i="1"/>
  <c r="S413" i="1"/>
  <c r="X412" i="1"/>
  <c r="W412" i="1"/>
  <c r="S412" i="1"/>
  <c r="X411" i="1"/>
  <c r="W411" i="1"/>
  <c r="S411" i="1"/>
  <c r="X410" i="1"/>
  <c r="W410" i="1"/>
  <c r="S410" i="1"/>
  <c r="X409" i="1"/>
  <c r="W409" i="1"/>
  <c r="S409" i="1"/>
  <c r="X408" i="1"/>
  <c r="W408" i="1"/>
  <c r="S408" i="1"/>
  <c r="X407" i="1"/>
  <c r="W407" i="1"/>
  <c r="S407" i="1"/>
  <c r="X406" i="1"/>
  <c r="W406" i="1"/>
  <c r="S406" i="1"/>
  <c r="X405" i="1"/>
  <c r="W405" i="1"/>
  <c r="S405" i="1"/>
  <c r="X404" i="1"/>
  <c r="W404" i="1"/>
  <c r="S404" i="1"/>
  <c r="X403" i="1"/>
  <c r="W403" i="1"/>
  <c r="S403" i="1"/>
  <c r="X402" i="1"/>
  <c r="W402" i="1"/>
  <c r="S402" i="1"/>
  <c r="X401" i="1"/>
  <c r="W401" i="1"/>
  <c r="S401" i="1"/>
  <c r="X400" i="1"/>
  <c r="W400" i="1"/>
  <c r="S400" i="1"/>
  <c r="X399" i="1"/>
  <c r="W399" i="1"/>
  <c r="S399" i="1"/>
  <c r="X398" i="1"/>
  <c r="W398" i="1"/>
  <c r="S398" i="1"/>
  <c r="X397" i="1"/>
  <c r="W397" i="1"/>
  <c r="S397" i="1"/>
  <c r="X396" i="1"/>
  <c r="W396" i="1"/>
  <c r="S396" i="1"/>
  <c r="X395" i="1"/>
  <c r="W395" i="1"/>
  <c r="S395" i="1"/>
  <c r="X394" i="1"/>
  <c r="W394" i="1"/>
  <c r="S394" i="1"/>
  <c r="X393" i="1"/>
  <c r="W393" i="1"/>
  <c r="S393" i="1"/>
  <c r="X392" i="1"/>
  <c r="W392" i="1"/>
  <c r="S392" i="1"/>
  <c r="X391" i="1"/>
  <c r="W391" i="1"/>
  <c r="S391" i="1"/>
  <c r="X390" i="1"/>
  <c r="W390" i="1"/>
  <c r="S390" i="1"/>
  <c r="X389" i="1"/>
  <c r="W389" i="1"/>
  <c r="S389" i="1"/>
  <c r="X388" i="1"/>
  <c r="W388" i="1"/>
  <c r="S388" i="1"/>
  <c r="X387" i="1"/>
  <c r="W387" i="1"/>
  <c r="S387" i="1"/>
  <c r="X386" i="1"/>
  <c r="W386" i="1"/>
  <c r="S386" i="1"/>
  <c r="X385" i="1"/>
  <c r="W385" i="1"/>
  <c r="S385" i="1"/>
  <c r="X384" i="1"/>
  <c r="W384" i="1"/>
  <c r="S384" i="1"/>
  <c r="X383" i="1"/>
  <c r="W383" i="1"/>
  <c r="S383" i="1"/>
  <c r="X382" i="1"/>
  <c r="W382" i="1"/>
  <c r="S382" i="1"/>
  <c r="X381" i="1"/>
  <c r="W381" i="1"/>
  <c r="S381" i="1"/>
  <c r="X380" i="1"/>
  <c r="W380" i="1"/>
  <c r="S380" i="1"/>
  <c r="X379" i="1"/>
  <c r="W379" i="1"/>
  <c r="S379" i="1"/>
  <c r="X378" i="1"/>
  <c r="W378" i="1"/>
  <c r="S378" i="1"/>
  <c r="X377" i="1"/>
  <c r="W377" i="1"/>
  <c r="S377" i="1"/>
  <c r="X376" i="1"/>
  <c r="W376" i="1"/>
  <c r="S376" i="1"/>
  <c r="X375" i="1"/>
  <c r="W375" i="1"/>
  <c r="S375" i="1"/>
  <c r="X374" i="1"/>
  <c r="W374" i="1"/>
  <c r="S374" i="1"/>
  <c r="X373" i="1"/>
  <c r="W373" i="1"/>
  <c r="S373" i="1"/>
  <c r="X372" i="1"/>
  <c r="W372" i="1"/>
  <c r="S372" i="1"/>
  <c r="X371" i="1"/>
  <c r="W371" i="1"/>
  <c r="S371" i="1"/>
  <c r="X370" i="1"/>
  <c r="W370" i="1"/>
  <c r="S370" i="1"/>
  <c r="X369" i="1"/>
  <c r="W369" i="1"/>
  <c r="S369" i="1"/>
  <c r="X368" i="1"/>
  <c r="W368" i="1"/>
  <c r="S368" i="1"/>
  <c r="X367" i="1"/>
  <c r="W367" i="1"/>
  <c r="S367" i="1"/>
  <c r="X366" i="1"/>
  <c r="W366" i="1"/>
  <c r="S366" i="1"/>
  <c r="X365" i="1"/>
  <c r="W365" i="1"/>
  <c r="S365" i="1"/>
  <c r="X364" i="1"/>
  <c r="W364" i="1"/>
  <c r="S364" i="1"/>
  <c r="X363" i="1"/>
  <c r="W363" i="1"/>
  <c r="S363" i="1"/>
  <c r="X362" i="1"/>
  <c r="W362" i="1"/>
  <c r="S362" i="1"/>
  <c r="X361" i="1"/>
  <c r="W361" i="1"/>
  <c r="S361" i="1"/>
  <c r="X360" i="1"/>
  <c r="W360" i="1"/>
  <c r="S360" i="1"/>
  <c r="X359" i="1"/>
  <c r="W359" i="1"/>
  <c r="S359" i="1"/>
  <c r="X358" i="1"/>
  <c r="W358" i="1"/>
  <c r="S358" i="1"/>
  <c r="X357" i="1"/>
  <c r="W357" i="1"/>
  <c r="S357" i="1"/>
  <c r="X356" i="1"/>
  <c r="W356" i="1"/>
  <c r="S356" i="1"/>
  <c r="X355" i="1"/>
  <c r="W355" i="1"/>
  <c r="S355" i="1"/>
  <c r="X354" i="1"/>
  <c r="W354" i="1"/>
  <c r="S354" i="1"/>
  <c r="X353" i="1"/>
  <c r="W353" i="1"/>
  <c r="S353" i="1"/>
  <c r="X352" i="1"/>
  <c r="W352" i="1"/>
  <c r="S352" i="1"/>
  <c r="X351" i="1"/>
  <c r="W351" i="1"/>
  <c r="S351" i="1"/>
  <c r="X350" i="1"/>
  <c r="W350" i="1"/>
  <c r="S350" i="1"/>
  <c r="X349" i="1"/>
  <c r="W349" i="1"/>
  <c r="S349" i="1"/>
  <c r="X348" i="1"/>
  <c r="W348" i="1"/>
  <c r="S348" i="1"/>
  <c r="X347" i="1"/>
  <c r="W347" i="1"/>
  <c r="S347" i="1"/>
  <c r="X346" i="1"/>
  <c r="W346" i="1"/>
  <c r="S346" i="1"/>
  <c r="X345" i="1"/>
  <c r="W345" i="1"/>
  <c r="S345" i="1"/>
  <c r="X344" i="1"/>
  <c r="W344" i="1"/>
  <c r="S344" i="1"/>
  <c r="X343" i="1"/>
  <c r="W343" i="1"/>
  <c r="S343" i="1"/>
  <c r="X342" i="1"/>
  <c r="W342" i="1"/>
  <c r="S342" i="1"/>
  <c r="X341" i="1"/>
  <c r="W341" i="1"/>
  <c r="S341" i="1"/>
  <c r="X340" i="1"/>
  <c r="W340" i="1"/>
  <c r="S340" i="1"/>
  <c r="X339" i="1"/>
  <c r="W339" i="1"/>
  <c r="S339" i="1"/>
  <c r="X338" i="1"/>
  <c r="W338" i="1"/>
  <c r="S338" i="1"/>
  <c r="X337" i="1"/>
  <c r="W337" i="1"/>
  <c r="S337" i="1"/>
  <c r="X336" i="1"/>
  <c r="W336" i="1"/>
  <c r="S336" i="1"/>
  <c r="X335" i="1"/>
  <c r="W335" i="1"/>
  <c r="S335" i="1"/>
  <c r="X334" i="1"/>
  <c r="W334" i="1"/>
  <c r="S334" i="1"/>
  <c r="X333" i="1"/>
  <c r="W333" i="1"/>
  <c r="S333" i="1"/>
  <c r="X332" i="1"/>
  <c r="W332" i="1"/>
  <c r="S332" i="1"/>
  <c r="X331" i="1"/>
  <c r="W331" i="1"/>
  <c r="S331" i="1"/>
  <c r="X330" i="1"/>
  <c r="W330" i="1"/>
  <c r="S330" i="1"/>
  <c r="X329" i="1"/>
  <c r="W329" i="1"/>
  <c r="S329" i="1"/>
  <c r="X328" i="1"/>
  <c r="W328" i="1"/>
  <c r="S328" i="1"/>
  <c r="X327" i="1"/>
  <c r="W327" i="1"/>
  <c r="S327" i="1"/>
  <c r="X326" i="1"/>
  <c r="W326" i="1"/>
  <c r="S326" i="1"/>
  <c r="X325" i="1"/>
  <c r="W325" i="1"/>
  <c r="S325" i="1"/>
  <c r="X324" i="1"/>
  <c r="W324" i="1"/>
  <c r="S324" i="1"/>
  <c r="X323" i="1"/>
  <c r="W323" i="1"/>
  <c r="S323" i="1"/>
  <c r="X322" i="1"/>
  <c r="W322" i="1"/>
  <c r="S322" i="1"/>
  <c r="X321" i="1"/>
  <c r="W321" i="1"/>
  <c r="S321" i="1"/>
  <c r="X320" i="1"/>
  <c r="W320" i="1"/>
  <c r="S320" i="1"/>
  <c r="X319" i="1"/>
  <c r="W319" i="1"/>
  <c r="S319" i="1"/>
  <c r="X318" i="1"/>
  <c r="W318" i="1"/>
  <c r="S318" i="1"/>
  <c r="X317" i="1"/>
  <c r="W317" i="1"/>
  <c r="S317" i="1"/>
  <c r="X316" i="1"/>
  <c r="W316" i="1"/>
  <c r="S316" i="1"/>
  <c r="X315" i="1"/>
  <c r="W315" i="1"/>
  <c r="S315" i="1"/>
  <c r="X314" i="1"/>
  <c r="W314" i="1"/>
  <c r="S314" i="1"/>
  <c r="X313" i="1"/>
  <c r="W313" i="1"/>
  <c r="S313" i="1"/>
  <c r="X312" i="1"/>
  <c r="W312" i="1"/>
  <c r="S312" i="1"/>
  <c r="X311" i="1"/>
  <c r="W311" i="1"/>
  <c r="S311" i="1"/>
  <c r="X310" i="1"/>
  <c r="W310" i="1"/>
  <c r="S310" i="1"/>
  <c r="X309" i="1"/>
  <c r="W309" i="1"/>
  <c r="S309" i="1"/>
  <c r="X308" i="1"/>
  <c r="W308" i="1"/>
  <c r="S308" i="1"/>
  <c r="X307" i="1"/>
  <c r="W307" i="1"/>
  <c r="S307" i="1"/>
  <c r="X306" i="1"/>
  <c r="W306" i="1"/>
  <c r="S306" i="1"/>
  <c r="X305" i="1"/>
  <c r="W305" i="1"/>
  <c r="S305" i="1"/>
  <c r="X304" i="1"/>
  <c r="W304" i="1"/>
  <c r="S304" i="1"/>
  <c r="X303" i="1"/>
  <c r="W303" i="1"/>
  <c r="S303" i="1"/>
  <c r="X302" i="1"/>
  <c r="W302" i="1"/>
  <c r="S302" i="1"/>
  <c r="X301" i="1"/>
  <c r="W301" i="1"/>
  <c r="S301" i="1"/>
  <c r="X300" i="1"/>
  <c r="W300" i="1"/>
  <c r="S300" i="1"/>
  <c r="X299" i="1"/>
  <c r="W299" i="1"/>
  <c r="S299" i="1"/>
  <c r="X298" i="1"/>
  <c r="W298" i="1"/>
  <c r="S298" i="1"/>
  <c r="X297" i="1"/>
  <c r="W297" i="1"/>
  <c r="S297" i="1"/>
  <c r="X296" i="1"/>
  <c r="W296" i="1"/>
  <c r="S296" i="1"/>
  <c r="X295" i="1"/>
  <c r="W295" i="1"/>
  <c r="S295" i="1"/>
  <c r="X294" i="1"/>
  <c r="W294" i="1"/>
  <c r="S294" i="1"/>
  <c r="X293" i="1"/>
  <c r="W293" i="1"/>
  <c r="S293" i="1"/>
  <c r="X292" i="1"/>
  <c r="W292" i="1"/>
  <c r="S292" i="1"/>
  <c r="X291" i="1"/>
  <c r="W291" i="1"/>
  <c r="S291" i="1"/>
  <c r="X290" i="1"/>
  <c r="W290" i="1"/>
  <c r="S290" i="1"/>
  <c r="X289" i="1"/>
  <c r="W289" i="1"/>
  <c r="S289" i="1"/>
  <c r="X288" i="1"/>
  <c r="W288" i="1"/>
  <c r="S288" i="1"/>
  <c r="X287" i="1"/>
  <c r="W287" i="1"/>
  <c r="S287" i="1"/>
  <c r="X286" i="1"/>
  <c r="W286" i="1"/>
  <c r="S286" i="1"/>
  <c r="X285" i="1"/>
  <c r="W285" i="1"/>
  <c r="S285" i="1"/>
  <c r="X284" i="1"/>
  <c r="W284" i="1"/>
  <c r="S284" i="1"/>
  <c r="X283" i="1"/>
  <c r="W283" i="1"/>
  <c r="S283" i="1"/>
  <c r="X282" i="1"/>
  <c r="W282" i="1"/>
  <c r="S282" i="1"/>
  <c r="X281" i="1"/>
  <c r="W281" i="1"/>
  <c r="S281" i="1"/>
  <c r="X280" i="1"/>
  <c r="W280" i="1"/>
  <c r="S280" i="1"/>
  <c r="X279" i="1"/>
  <c r="W279" i="1"/>
  <c r="S279" i="1"/>
  <c r="X278" i="1"/>
  <c r="W278" i="1"/>
  <c r="S278" i="1"/>
  <c r="X277" i="1"/>
  <c r="W277" i="1"/>
  <c r="S277" i="1"/>
  <c r="X276" i="1"/>
  <c r="W276" i="1"/>
  <c r="S276" i="1"/>
  <c r="X275" i="1"/>
  <c r="W275" i="1"/>
  <c r="S275" i="1"/>
  <c r="X274" i="1"/>
  <c r="W274" i="1"/>
  <c r="S274" i="1"/>
  <c r="X273" i="1"/>
  <c r="W273" i="1"/>
  <c r="S273" i="1"/>
  <c r="X272" i="1"/>
  <c r="W272" i="1"/>
  <c r="S272" i="1"/>
  <c r="X271" i="1"/>
  <c r="W271" i="1"/>
  <c r="S271" i="1"/>
  <c r="X270" i="1"/>
  <c r="W270" i="1"/>
  <c r="S270" i="1"/>
  <c r="X269" i="1"/>
  <c r="W269" i="1"/>
  <c r="S269" i="1"/>
  <c r="X268" i="1"/>
  <c r="W268" i="1"/>
  <c r="S268" i="1"/>
  <c r="X267" i="1"/>
  <c r="W267" i="1"/>
  <c r="S267" i="1"/>
  <c r="X266" i="1"/>
  <c r="W266" i="1"/>
  <c r="S266" i="1"/>
  <c r="X265" i="1"/>
  <c r="W265" i="1"/>
  <c r="S265" i="1"/>
  <c r="X264" i="1"/>
  <c r="W264" i="1"/>
  <c r="S264" i="1"/>
  <c r="X263" i="1"/>
  <c r="W263" i="1"/>
  <c r="S263" i="1"/>
  <c r="X262" i="1"/>
  <c r="W262" i="1"/>
  <c r="S262" i="1"/>
  <c r="X261" i="1"/>
  <c r="W261" i="1"/>
  <c r="S261" i="1"/>
  <c r="X260" i="1"/>
  <c r="W260" i="1"/>
  <c r="S260" i="1"/>
  <c r="X259" i="1"/>
  <c r="W259" i="1"/>
  <c r="S259" i="1"/>
  <c r="X258" i="1"/>
  <c r="W258" i="1"/>
  <c r="S258" i="1"/>
  <c r="X257" i="1"/>
  <c r="W257" i="1"/>
  <c r="S257" i="1"/>
  <c r="X256" i="1"/>
  <c r="W256" i="1"/>
  <c r="S256" i="1"/>
  <c r="X255" i="1"/>
  <c r="W255" i="1"/>
  <c r="S255" i="1"/>
  <c r="X254" i="1"/>
  <c r="W254" i="1"/>
  <c r="S254" i="1"/>
  <c r="X253" i="1"/>
  <c r="W253" i="1"/>
  <c r="S253" i="1"/>
  <c r="X252" i="1"/>
  <c r="W252" i="1"/>
  <c r="S252" i="1"/>
  <c r="X251" i="1"/>
  <c r="W251" i="1"/>
  <c r="S251" i="1"/>
  <c r="X250" i="1"/>
  <c r="W250" i="1"/>
  <c r="S250" i="1"/>
  <c r="X249" i="1"/>
  <c r="W249" i="1"/>
  <c r="S249" i="1"/>
  <c r="X248" i="1"/>
  <c r="W248" i="1"/>
  <c r="S248" i="1"/>
  <c r="X247" i="1"/>
  <c r="W247" i="1"/>
  <c r="S247" i="1"/>
  <c r="X246" i="1"/>
  <c r="W246" i="1"/>
  <c r="S246" i="1"/>
  <c r="X245" i="1"/>
  <c r="W245" i="1"/>
  <c r="S245" i="1"/>
  <c r="X244" i="1"/>
  <c r="W244" i="1"/>
  <c r="S244" i="1"/>
  <c r="X243" i="1"/>
  <c r="W243" i="1"/>
  <c r="S243" i="1"/>
  <c r="X242" i="1"/>
  <c r="W242" i="1"/>
  <c r="S242" i="1"/>
  <c r="X241" i="1"/>
  <c r="W241" i="1"/>
  <c r="S241" i="1"/>
  <c r="X240" i="1"/>
  <c r="W240" i="1"/>
  <c r="S240" i="1"/>
  <c r="X239" i="1"/>
  <c r="W239" i="1"/>
  <c r="S239" i="1"/>
  <c r="X238" i="1"/>
  <c r="W238" i="1"/>
  <c r="S238" i="1"/>
  <c r="X237" i="1"/>
  <c r="W237" i="1"/>
  <c r="S237" i="1"/>
  <c r="X236" i="1"/>
  <c r="W236" i="1"/>
  <c r="S236" i="1"/>
  <c r="X235" i="1"/>
  <c r="W235" i="1"/>
  <c r="S235" i="1"/>
  <c r="X234" i="1"/>
  <c r="W234" i="1"/>
  <c r="S234" i="1"/>
  <c r="X233" i="1"/>
  <c r="W233" i="1"/>
  <c r="S233" i="1"/>
  <c r="X232" i="1"/>
  <c r="W232" i="1"/>
  <c r="S232" i="1"/>
  <c r="X231" i="1"/>
  <c r="W231" i="1"/>
  <c r="S231" i="1"/>
  <c r="X230" i="1"/>
  <c r="W230" i="1"/>
  <c r="S230" i="1"/>
  <c r="X229" i="1"/>
  <c r="W229" i="1"/>
  <c r="S229" i="1"/>
  <c r="X228" i="1"/>
  <c r="W228" i="1"/>
  <c r="S228" i="1"/>
  <c r="X227" i="1"/>
  <c r="W227" i="1"/>
  <c r="S227" i="1"/>
  <c r="X226" i="1"/>
  <c r="W226" i="1"/>
  <c r="S226" i="1"/>
  <c r="X225" i="1"/>
  <c r="W225" i="1"/>
  <c r="S225" i="1"/>
  <c r="X224" i="1"/>
  <c r="W224" i="1"/>
  <c r="S224" i="1"/>
  <c r="X223" i="1"/>
  <c r="W223" i="1"/>
  <c r="S223" i="1"/>
  <c r="X222" i="1"/>
  <c r="W222" i="1"/>
  <c r="S222" i="1"/>
  <c r="X221" i="1"/>
  <c r="W221" i="1"/>
  <c r="S221" i="1"/>
  <c r="X220" i="1"/>
  <c r="W220" i="1"/>
  <c r="S220" i="1"/>
  <c r="X219" i="1"/>
  <c r="W219" i="1"/>
  <c r="S219" i="1"/>
  <c r="X218" i="1"/>
  <c r="W218" i="1"/>
  <c r="S218" i="1"/>
  <c r="X217" i="1"/>
  <c r="W217" i="1"/>
  <c r="S217" i="1"/>
  <c r="X216" i="1"/>
  <c r="W216" i="1"/>
  <c r="S216" i="1"/>
  <c r="X215" i="1"/>
  <c r="W215" i="1"/>
  <c r="S215" i="1"/>
  <c r="X214" i="1"/>
  <c r="W214" i="1"/>
  <c r="S214" i="1"/>
  <c r="X213" i="1"/>
  <c r="W213" i="1"/>
  <c r="S213" i="1"/>
  <c r="X212" i="1"/>
  <c r="W212" i="1"/>
  <c r="S212" i="1"/>
  <c r="X211" i="1"/>
  <c r="W211" i="1"/>
  <c r="S211" i="1"/>
  <c r="X210" i="1"/>
  <c r="W210" i="1"/>
  <c r="S210" i="1"/>
  <c r="X209" i="1"/>
  <c r="W209" i="1"/>
  <c r="S209" i="1"/>
  <c r="X208" i="1"/>
  <c r="W208" i="1"/>
  <c r="S208" i="1"/>
  <c r="X207" i="1"/>
  <c r="W207" i="1"/>
  <c r="S207" i="1"/>
  <c r="X206" i="1"/>
  <c r="W206" i="1"/>
  <c r="S206" i="1"/>
  <c r="X205" i="1"/>
  <c r="W205" i="1"/>
  <c r="S205" i="1"/>
  <c r="X204" i="1"/>
  <c r="W204" i="1"/>
  <c r="S204" i="1"/>
  <c r="X203" i="1"/>
  <c r="W203" i="1"/>
  <c r="S203" i="1"/>
  <c r="X202" i="1"/>
  <c r="W202" i="1"/>
  <c r="S202" i="1"/>
  <c r="X201" i="1"/>
  <c r="W201" i="1"/>
  <c r="S201" i="1"/>
  <c r="X200" i="1"/>
  <c r="W200" i="1"/>
  <c r="S200" i="1"/>
  <c r="X199" i="1"/>
  <c r="W199" i="1"/>
  <c r="S199" i="1"/>
  <c r="X198" i="1"/>
  <c r="W198" i="1"/>
  <c r="S198" i="1"/>
  <c r="X197" i="1"/>
  <c r="W197" i="1"/>
  <c r="S197" i="1"/>
  <c r="X196" i="1"/>
  <c r="W196" i="1"/>
  <c r="S196" i="1"/>
  <c r="X195" i="1"/>
  <c r="W195" i="1"/>
  <c r="S195" i="1"/>
  <c r="X194" i="1"/>
  <c r="W194" i="1"/>
  <c r="S194" i="1"/>
  <c r="X193" i="1"/>
  <c r="W193" i="1"/>
  <c r="S193" i="1"/>
  <c r="X192" i="1"/>
  <c r="W192" i="1"/>
  <c r="S192" i="1"/>
  <c r="X191" i="1"/>
  <c r="W191" i="1"/>
  <c r="S191" i="1"/>
  <c r="X190" i="1"/>
  <c r="W190" i="1"/>
  <c r="S190" i="1"/>
  <c r="X189" i="1"/>
  <c r="W189" i="1"/>
  <c r="S189" i="1"/>
  <c r="X188" i="1"/>
  <c r="W188" i="1"/>
  <c r="S188" i="1"/>
  <c r="X187" i="1"/>
  <c r="W187" i="1"/>
  <c r="S187" i="1"/>
  <c r="X186" i="1"/>
  <c r="W186" i="1"/>
  <c r="S186" i="1"/>
  <c r="X185" i="1"/>
  <c r="W185" i="1"/>
  <c r="S185" i="1"/>
  <c r="X184" i="1"/>
  <c r="W184" i="1"/>
  <c r="S184" i="1"/>
  <c r="X183" i="1"/>
  <c r="W183" i="1"/>
  <c r="S183" i="1"/>
  <c r="X182" i="1"/>
  <c r="W182" i="1"/>
  <c r="S182" i="1"/>
  <c r="X181" i="1"/>
  <c r="W181" i="1"/>
  <c r="S181" i="1"/>
  <c r="X180" i="1"/>
  <c r="W180" i="1"/>
  <c r="S180" i="1"/>
  <c r="X179" i="1"/>
  <c r="W179" i="1"/>
  <c r="S179" i="1"/>
  <c r="X178" i="1"/>
  <c r="W178" i="1"/>
  <c r="S178" i="1"/>
  <c r="X177" i="1"/>
  <c r="W177" i="1"/>
  <c r="S177" i="1"/>
  <c r="X176" i="1"/>
  <c r="W176" i="1"/>
  <c r="S176" i="1"/>
  <c r="X175" i="1"/>
  <c r="W175" i="1"/>
  <c r="S175" i="1"/>
  <c r="X174" i="1"/>
  <c r="W174" i="1"/>
  <c r="S174" i="1"/>
  <c r="X173" i="1"/>
  <c r="W173" i="1"/>
  <c r="S173" i="1"/>
  <c r="X172" i="1"/>
  <c r="W172" i="1"/>
  <c r="S172" i="1"/>
  <c r="X171" i="1"/>
  <c r="W171" i="1"/>
  <c r="S171" i="1"/>
  <c r="X170" i="1"/>
  <c r="W170" i="1"/>
  <c r="S170" i="1"/>
  <c r="X169" i="1"/>
  <c r="W169" i="1"/>
  <c r="S169" i="1"/>
  <c r="X168" i="1"/>
  <c r="W168" i="1"/>
  <c r="S168" i="1"/>
  <c r="X167" i="1"/>
  <c r="W167" i="1"/>
  <c r="S167" i="1"/>
  <c r="X166" i="1"/>
  <c r="W166" i="1"/>
  <c r="S166" i="1"/>
  <c r="X165" i="1"/>
  <c r="W165" i="1"/>
  <c r="S165" i="1"/>
  <c r="X164" i="1"/>
  <c r="W164" i="1"/>
  <c r="S164" i="1"/>
  <c r="X163" i="1"/>
  <c r="W163" i="1"/>
  <c r="S163" i="1"/>
  <c r="X162" i="1"/>
  <c r="W162" i="1"/>
  <c r="S162" i="1"/>
  <c r="X161" i="1"/>
  <c r="W161" i="1"/>
  <c r="S161" i="1"/>
  <c r="X160" i="1"/>
  <c r="W160" i="1"/>
  <c r="S160" i="1"/>
  <c r="X159" i="1"/>
  <c r="W159" i="1"/>
  <c r="S159" i="1"/>
  <c r="X158" i="1"/>
  <c r="W158" i="1"/>
  <c r="S158" i="1"/>
  <c r="X157" i="1"/>
  <c r="W157" i="1"/>
  <c r="S157" i="1"/>
  <c r="X156" i="1"/>
  <c r="W156" i="1"/>
  <c r="S156" i="1"/>
  <c r="X155" i="1"/>
  <c r="W155" i="1"/>
  <c r="S155" i="1"/>
  <c r="X154" i="1"/>
  <c r="W154" i="1"/>
  <c r="S154" i="1"/>
  <c r="X153" i="1"/>
  <c r="W153" i="1"/>
  <c r="S153" i="1"/>
  <c r="X152" i="1"/>
  <c r="W152" i="1"/>
  <c r="S152" i="1"/>
  <c r="X151" i="1"/>
  <c r="W151" i="1"/>
  <c r="S151" i="1"/>
  <c r="X150" i="1"/>
  <c r="W150" i="1"/>
  <c r="S150" i="1"/>
  <c r="X149" i="1"/>
  <c r="W149" i="1"/>
  <c r="S149" i="1"/>
  <c r="X148" i="1"/>
  <c r="W148" i="1"/>
  <c r="S148" i="1"/>
  <c r="X147" i="1"/>
  <c r="W147" i="1"/>
  <c r="S147" i="1"/>
  <c r="X146" i="1"/>
  <c r="W146" i="1"/>
  <c r="S146" i="1"/>
  <c r="X145" i="1"/>
  <c r="W145" i="1"/>
  <c r="S145" i="1"/>
  <c r="X144" i="1"/>
  <c r="W144" i="1"/>
  <c r="S144" i="1"/>
  <c r="X143" i="1"/>
  <c r="W143" i="1"/>
  <c r="S143" i="1"/>
  <c r="X142" i="1"/>
  <c r="W142" i="1"/>
  <c r="S142" i="1"/>
  <c r="X141" i="1"/>
  <c r="W141" i="1"/>
  <c r="S141" i="1"/>
  <c r="X140" i="1"/>
  <c r="W140" i="1"/>
  <c r="S140" i="1"/>
  <c r="X139" i="1"/>
  <c r="W139" i="1"/>
  <c r="S139" i="1"/>
  <c r="X138" i="1"/>
  <c r="W138" i="1"/>
  <c r="S138" i="1"/>
  <c r="X137" i="1"/>
  <c r="W137" i="1"/>
  <c r="S137" i="1"/>
  <c r="X136" i="1"/>
  <c r="W136" i="1"/>
  <c r="S136" i="1"/>
  <c r="X135" i="1"/>
  <c r="W135" i="1"/>
  <c r="S135" i="1"/>
  <c r="X134" i="1"/>
  <c r="W134" i="1"/>
  <c r="S134" i="1"/>
  <c r="X133" i="1"/>
  <c r="W133" i="1"/>
  <c r="S133" i="1"/>
  <c r="X132" i="1"/>
  <c r="W132" i="1"/>
  <c r="S132" i="1"/>
  <c r="X131" i="1"/>
  <c r="W131" i="1"/>
  <c r="S131" i="1"/>
  <c r="X130" i="1"/>
  <c r="W130" i="1"/>
  <c r="S130" i="1"/>
  <c r="X129" i="1"/>
  <c r="W129" i="1"/>
  <c r="S129" i="1"/>
  <c r="X128" i="1"/>
  <c r="W128" i="1"/>
  <c r="S128" i="1"/>
  <c r="X127" i="1"/>
  <c r="W127" i="1"/>
  <c r="S127" i="1"/>
  <c r="X126" i="1"/>
  <c r="W126" i="1"/>
  <c r="S126" i="1"/>
  <c r="X125" i="1"/>
  <c r="W125" i="1"/>
  <c r="S125" i="1"/>
  <c r="X124" i="1"/>
  <c r="W124" i="1"/>
  <c r="S124" i="1"/>
  <c r="X123" i="1"/>
  <c r="W123" i="1"/>
  <c r="S123" i="1"/>
  <c r="X122" i="1"/>
  <c r="W122" i="1"/>
  <c r="S122" i="1"/>
  <c r="X121" i="1"/>
  <c r="W121" i="1"/>
  <c r="S121" i="1"/>
  <c r="X120" i="1"/>
  <c r="W120" i="1"/>
  <c r="S120" i="1"/>
  <c r="X119" i="1"/>
  <c r="W119" i="1"/>
  <c r="S119" i="1"/>
  <c r="X118" i="1"/>
  <c r="W118" i="1"/>
  <c r="S118" i="1"/>
  <c r="X117" i="1"/>
  <c r="W117" i="1"/>
  <c r="S117" i="1"/>
  <c r="X116" i="1"/>
  <c r="W116" i="1"/>
  <c r="S116" i="1"/>
  <c r="X115" i="1"/>
  <c r="W115" i="1"/>
  <c r="S115" i="1"/>
  <c r="X114" i="1"/>
  <c r="W114" i="1"/>
  <c r="S114" i="1"/>
  <c r="X113" i="1"/>
  <c r="W113" i="1"/>
  <c r="S113" i="1"/>
  <c r="X112" i="1"/>
  <c r="W112" i="1"/>
  <c r="S112" i="1"/>
  <c r="X111" i="1"/>
  <c r="W111" i="1"/>
  <c r="S111" i="1"/>
  <c r="X110" i="1"/>
  <c r="W110" i="1"/>
  <c r="S110" i="1"/>
  <c r="X109" i="1"/>
  <c r="W109" i="1"/>
  <c r="S109" i="1"/>
  <c r="X108" i="1"/>
  <c r="W108" i="1"/>
  <c r="S108" i="1"/>
  <c r="X107" i="1"/>
  <c r="W107" i="1"/>
  <c r="S107" i="1"/>
  <c r="X106" i="1"/>
  <c r="W106" i="1"/>
  <c r="S106" i="1"/>
  <c r="X105" i="1"/>
  <c r="W105" i="1"/>
  <c r="S105" i="1"/>
  <c r="X104" i="1"/>
  <c r="W104" i="1"/>
  <c r="S104" i="1"/>
  <c r="X103" i="1"/>
  <c r="W103" i="1"/>
  <c r="S103" i="1"/>
  <c r="X102" i="1"/>
  <c r="W102" i="1"/>
  <c r="S102" i="1"/>
  <c r="X101" i="1"/>
  <c r="W101" i="1"/>
  <c r="S101" i="1"/>
  <c r="X100" i="1"/>
  <c r="W100" i="1"/>
  <c r="S100" i="1"/>
  <c r="X99" i="1"/>
  <c r="W99" i="1"/>
  <c r="S99" i="1"/>
  <c r="X98" i="1"/>
  <c r="W98" i="1"/>
  <c r="S98" i="1"/>
  <c r="X97" i="1"/>
  <c r="W97" i="1"/>
  <c r="S97" i="1"/>
  <c r="X96" i="1"/>
  <c r="W96" i="1"/>
  <c r="S96" i="1"/>
  <c r="X95" i="1"/>
  <c r="W95" i="1"/>
  <c r="S95" i="1"/>
  <c r="X94" i="1"/>
  <c r="W94" i="1"/>
  <c r="S94" i="1"/>
  <c r="X93" i="1"/>
  <c r="W93" i="1"/>
  <c r="S93" i="1"/>
  <c r="X92" i="1"/>
  <c r="W92" i="1"/>
  <c r="S92" i="1"/>
  <c r="X91" i="1"/>
  <c r="W91" i="1"/>
  <c r="S91" i="1"/>
  <c r="X90" i="1"/>
  <c r="W90" i="1"/>
  <c r="S90" i="1"/>
  <c r="X89" i="1"/>
  <c r="W89" i="1"/>
  <c r="S89" i="1"/>
  <c r="X88" i="1"/>
  <c r="W88" i="1"/>
  <c r="S88" i="1"/>
  <c r="X87" i="1"/>
  <c r="W87" i="1"/>
  <c r="S87" i="1"/>
  <c r="X86" i="1"/>
  <c r="W86" i="1"/>
  <c r="S86" i="1"/>
  <c r="X85" i="1"/>
  <c r="W85" i="1"/>
  <c r="S85" i="1"/>
  <c r="X84" i="1"/>
  <c r="W84" i="1"/>
  <c r="S84" i="1"/>
  <c r="X83" i="1"/>
  <c r="W83" i="1"/>
  <c r="S83" i="1"/>
  <c r="X82" i="1"/>
  <c r="W82" i="1"/>
  <c r="S82" i="1"/>
  <c r="X81" i="1"/>
  <c r="W81" i="1"/>
  <c r="S81" i="1"/>
  <c r="X80" i="1"/>
  <c r="W80" i="1"/>
  <c r="S80" i="1"/>
  <c r="X79" i="1"/>
  <c r="W79" i="1"/>
  <c r="S79" i="1"/>
  <c r="X78" i="1"/>
  <c r="W78" i="1"/>
  <c r="S78" i="1"/>
  <c r="X77" i="1"/>
  <c r="W77" i="1"/>
  <c r="S77" i="1"/>
  <c r="X76" i="1"/>
  <c r="W76" i="1"/>
  <c r="S76" i="1"/>
  <c r="X75" i="1"/>
  <c r="W75" i="1"/>
  <c r="S75" i="1"/>
  <c r="X74" i="1"/>
  <c r="W74" i="1"/>
  <c r="S74" i="1"/>
  <c r="X73" i="1"/>
  <c r="W73" i="1"/>
  <c r="S73" i="1"/>
  <c r="X72" i="1"/>
  <c r="W72" i="1"/>
  <c r="S72" i="1"/>
  <c r="X71" i="1"/>
  <c r="W71" i="1"/>
  <c r="S71" i="1"/>
  <c r="X70" i="1"/>
  <c r="W70" i="1"/>
  <c r="S70" i="1"/>
  <c r="X69" i="1"/>
  <c r="W69" i="1"/>
  <c r="S69" i="1"/>
  <c r="X68" i="1"/>
  <c r="W68" i="1"/>
  <c r="S68" i="1"/>
  <c r="X67" i="1"/>
  <c r="W67" i="1"/>
  <c r="S67" i="1"/>
  <c r="X66" i="1"/>
  <c r="W66" i="1"/>
  <c r="S66" i="1"/>
  <c r="X65" i="1"/>
  <c r="W65" i="1"/>
  <c r="S65" i="1"/>
  <c r="X64" i="1"/>
  <c r="W64" i="1"/>
  <c r="S64" i="1"/>
  <c r="X63" i="1"/>
  <c r="W63" i="1"/>
  <c r="S63" i="1"/>
  <c r="X62" i="1"/>
  <c r="W62" i="1"/>
  <c r="S62" i="1"/>
  <c r="X61" i="1"/>
  <c r="W61" i="1"/>
  <c r="S61" i="1"/>
  <c r="X60" i="1"/>
  <c r="W60" i="1"/>
  <c r="S60" i="1"/>
  <c r="X59" i="1"/>
  <c r="W59" i="1"/>
  <c r="S59" i="1"/>
  <c r="X58" i="1"/>
  <c r="W58" i="1"/>
  <c r="S58" i="1"/>
  <c r="X57" i="1"/>
  <c r="W57" i="1"/>
  <c r="S57" i="1"/>
  <c r="X56" i="1"/>
  <c r="W56" i="1"/>
  <c r="S56" i="1"/>
  <c r="X55" i="1"/>
  <c r="W55" i="1"/>
  <c r="S55" i="1"/>
  <c r="X54" i="1"/>
  <c r="W54" i="1"/>
  <c r="S54" i="1"/>
  <c r="X53" i="1"/>
  <c r="W53" i="1"/>
  <c r="S53" i="1"/>
  <c r="X52" i="1"/>
  <c r="W52" i="1"/>
  <c r="S52" i="1"/>
  <c r="X51" i="1"/>
  <c r="W51" i="1"/>
  <c r="S51" i="1"/>
  <c r="X50" i="1"/>
  <c r="W50" i="1"/>
  <c r="S50" i="1"/>
  <c r="X49" i="1"/>
  <c r="W49" i="1"/>
  <c r="S49" i="1"/>
  <c r="X48" i="1"/>
  <c r="W48" i="1"/>
  <c r="S48" i="1"/>
  <c r="X47" i="1"/>
  <c r="W47" i="1"/>
  <c r="S47" i="1"/>
  <c r="X46" i="1"/>
  <c r="W46" i="1"/>
  <c r="S46" i="1"/>
  <c r="X45" i="1"/>
  <c r="W45" i="1"/>
  <c r="S45" i="1"/>
  <c r="X44" i="1"/>
  <c r="W44" i="1"/>
  <c r="S44" i="1"/>
  <c r="X43" i="1"/>
  <c r="W43" i="1"/>
  <c r="S43" i="1"/>
  <c r="X42" i="1"/>
  <c r="W42" i="1"/>
  <c r="S42" i="1"/>
  <c r="X41" i="1"/>
  <c r="W41" i="1"/>
  <c r="S41" i="1"/>
  <c r="X40" i="1"/>
  <c r="W40" i="1"/>
  <c r="S40" i="1"/>
  <c r="X39" i="1"/>
  <c r="W39" i="1"/>
  <c r="S39" i="1"/>
  <c r="X38" i="1"/>
  <c r="W38" i="1"/>
  <c r="S38" i="1"/>
  <c r="X37" i="1"/>
  <c r="W37" i="1"/>
  <c r="S37" i="1"/>
  <c r="X36" i="1"/>
  <c r="W36" i="1"/>
  <c r="S36" i="1"/>
  <c r="X35" i="1"/>
  <c r="W35" i="1"/>
  <c r="S35" i="1"/>
  <c r="X34" i="1"/>
  <c r="W34" i="1"/>
  <c r="S34" i="1"/>
  <c r="X33" i="1"/>
  <c r="W33" i="1"/>
  <c r="S33" i="1"/>
  <c r="X32" i="1"/>
  <c r="W32" i="1"/>
  <c r="S32" i="1"/>
  <c r="X31" i="1"/>
  <c r="W31" i="1"/>
  <c r="S31" i="1"/>
  <c r="X30" i="1"/>
  <c r="W30" i="1"/>
  <c r="S30" i="1"/>
  <c r="X29" i="1"/>
  <c r="W29" i="1"/>
  <c r="S29" i="1"/>
  <c r="X28" i="1"/>
  <c r="W28" i="1"/>
  <c r="S28" i="1"/>
  <c r="X27" i="1"/>
  <c r="W27" i="1"/>
  <c r="S27" i="1"/>
  <c r="X26" i="1"/>
  <c r="W26" i="1"/>
  <c r="S26" i="1"/>
  <c r="X25" i="1"/>
  <c r="W25" i="1"/>
  <c r="S25" i="1"/>
  <c r="X24" i="1"/>
  <c r="W24" i="1"/>
  <c r="S24" i="1"/>
  <c r="X23" i="1"/>
  <c r="W23" i="1"/>
  <c r="S23" i="1"/>
  <c r="X22" i="1"/>
  <c r="W22" i="1"/>
  <c r="S22" i="1"/>
  <c r="X21" i="1"/>
  <c r="W21" i="1"/>
  <c r="S21" i="1"/>
  <c r="X20" i="1"/>
  <c r="W20" i="1"/>
  <c r="S20" i="1"/>
  <c r="X19" i="1"/>
  <c r="W19" i="1"/>
  <c r="S19" i="1"/>
  <c r="X18" i="1"/>
  <c r="W18" i="1"/>
  <c r="S18" i="1"/>
  <c r="X17" i="1"/>
  <c r="W17" i="1"/>
  <c r="S17" i="1"/>
  <c r="X16" i="1"/>
  <c r="W16" i="1"/>
  <c r="S16" i="1"/>
  <c r="X15" i="1"/>
  <c r="W15" i="1"/>
  <c r="S15" i="1"/>
  <c r="X14" i="1"/>
  <c r="W14" i="1"/>
  <c r="S14" i="1"/>
  <c r="X13" i="1"/>
  <c r="W13" i="1"/>
  <c r="S13" i="1"/>
  <c r="X12" i="1"/>
  <c r="W12" i="1"/>
  <c r="S12" i="1"/>
  <c r="X11" i="1"/>
  <c r="W11" i="1"/>
  <c r="S11" i="1"/>
  <c r="X10" i="1"/>
  <c r="W10" i="1"/>
  <c r="S10" i="1"/>
  <c r="X9" i="1"/>
  <c r="W9" i="1"/>
  <c r="S9" i="1"/>
  <c r="X8" i="1"/>
  <c r="W8" i="1"/>
  <c r="S8" i="1"/>
  <c r="X7" i="1"/>
  <c r="W7" i="1"/>
  <c r="S7" i="1"/>
  <c r="X6" i="1"/>
  <c r="W6" i="1"/>
  <c r="S6" i="1"/>
  <c r="X5" i="1"/>
  <c r="W5" i="1"/>
  <c r="S5" i="1"/>
  <c r="X4" i="1"/>
  <c r="W4" i="1"/>
  <c r="S4" i="1"/>
  <c r="X3" i="1"/>
  <c r="W3" i="1"/>
  <c r="S3" i="1"/>
  <c r="X2" i="1"/>
  <c r="W2" i="1"/>
  <c r="S2" i="1"/>
  <c r="V2" i="2"/>
</calcChain>
</file>

<file path=xl/sharedStrings.xml><?xml version="1.0" encoding="utf-8"?>
<sst xmlns="http://schemas.openxmlformats.org/spreadsheetml/2006/main" count="131870" uniqueCount="10983">
  <si>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</si>
  <si>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</si>
  <si>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</si>
  <si>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</si>
  <si>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</si>
  <si>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</si>
  <si>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</si>
  <si>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</si>
  <si>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</si>
  <si>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</si>
  <si>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</si>
  <si>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</si>
  <si>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</si>
  <si>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</si>
  <si>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</si>
  <si>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</si>
  <si>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</si>
  <si>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</si>
  <si>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</si>
  <si>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</si>
  <si>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</si>
  <si>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</si>
  <si>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</si>
  <si>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</si>
  <si>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</si>
  <si>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</si>
  <si>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</si>
  <si>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</si>
  <si>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</si>
  <si>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</si>
  <si>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</si>
  <si>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</si>
  <si>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</si>
  <si>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</si>
  <si>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</si>
  <si>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</si>
  <si>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</si>
  <si>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</si>
  <si>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</si>
  <si>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</si>
  <si>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</si>
  <si>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</si>
  <si>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</si>
  <si>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</si>
  <si>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</si>
  <si>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</si>
  <si>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</si>
  <si>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</si>
  <si>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</si>
  <si>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</si>
  <si>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</si>
  <si>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</si>
  <si>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</si>
  <si>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</si>
  <si>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</si>
  <si>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</si>
  <si>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</si>
  <si>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</si>
  <si>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</si>
  <si>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</si>
  <si>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</si>
  <si>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</si>
  <si>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</si>
  <si>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</si>
  <si>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</si>
  <si>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</si>
  <si>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</si>
  <si>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</si>
  <si>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</si>
  <si>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</si>
  <si>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</si>
  <si>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</si>
  <si>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</si>
  <si>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</si>
  <si>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</si>
  <si>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</si>
  <si>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</si>
  <si>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</si>
  <si>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</si>
  <si>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</si>
  <si>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</si>
  <si>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</si>
  <si>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</si>
  <si>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</si>
  <si>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</si>
  <si>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</si>
  <si>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</si>
  <si>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</si>
  <si>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</si>
  <si>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</si>
  <si>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</si>
  <si>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</si>
  <si>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</si>
  <si>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</si>
  <si>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</si>
  <si>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</si>
  <si>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</si>
  <si>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</si>
  <si>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</si>
  <si>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</si>
  <si>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</si>
  <si>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</si>
  <si>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</si>
  <si>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</si>
  <si>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</si>
  <si>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</si>
  <si>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</si>
  <si>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</si>
  <si>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</si>
  <si>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</si>
  <si>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</si>
  <si>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</si>
  <si>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</si>
  <si>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</si>
  <si>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</si>
  <si>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</si>
  <si>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</si>
  <si>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</si>
  <si>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</si>
  <si>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</si>
  <si>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</si>
  <si>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</si>
  <si>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</si>
  <si>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</si>
  <si>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</si>
  <si>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</si>
  <si>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</si>
  <si>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</si>
  <si>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</si>
  <si>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</si>
  <si>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</si>
  <si>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</si>
  <si>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</si>
  <si>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</si>
  <si>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</si>
  <si>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</si>
  <si>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</si>
  <si>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</si>
  <si>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</si>
  <si>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</si>
  <si>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</si>
  <si>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</si>
  <si>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</si>
  <si>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</si>
  <si>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</si>
  <si>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</si>
  <si>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</si>
  <si>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</si>
  <si>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</si>
  <si>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</si>
  <si>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</si>
  <si>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</si>
  <si>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</si>
  <si>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</si>
  <si>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</si>
  <si>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</si>
  <si>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</si>
  <si>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</si>
  <si>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</si>
  <si>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</si>
  <si>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</si>
  <si>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</si>
  <si>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</si>
  <si>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</si>
  <si>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</si>
  <si>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</si>
  <si>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</si>
  <si>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</si>
  <si>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</si>
  <si>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</si>
  <si>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</si>
  <si>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</si>
  <si>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</si>
  <si>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</si>
  <si>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</si>
  <si>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</si>
  <si>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</si>
  <si>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</si>
  <si>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</si>
  <si>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</si>
  <si>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</si>
  <si>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</si>
  <si>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</si>
  <si>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</si>
  <si>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</si>
  <si>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</si>
  <si>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</si>
  <si>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</si>
  <si>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</si>
  <si>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</si>
  <si>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</si>
  <si>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</si>
  <si>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</si>
  <si>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</si>
  <si>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</si>
  <si>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</si>
  <si>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</si>
  <si>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</si>
  <si>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</si>
  <si>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</si>
  <si>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</si>
  <si>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</si>
  <si>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</si>
  <si>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</si>
  <si>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</si>
  <si>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</si>
  <si>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</si>
  <si>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</si>
  <si>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</si>
  <si>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</si>
  <si>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</si>
  <si>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</si>
  <si>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</si>
  <si>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</si>
  <si>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</si>
  <si>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</si>
  <si>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</si>
  <si>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</si>
  <si>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</si>
  <si>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</si>
  <si>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</si>
  <si>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</si>
  <si>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</si>
  <si>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</si>
  <si>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</si>
  <si>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</si>
  <si>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</si>
  <si>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</si>
  <si>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</si>
  <si>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</si>
  <si>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</si>
  <si>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</si>
  <si>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</si>
  <si>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</si>
  <si>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</si>
  <si>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</si>
  <si>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</si>
  <si>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</si>
  <si>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</si>
  <si>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</si>
  <si>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</si>
  <si>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</si>
  <si>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</si>
  <si>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</si>
  <si>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</si>
  <si>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</si>
  <si>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</si>
  <si>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</si>
  <si>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</si>
  <si>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</si>
  <si>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</si>
  <si>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</si>
  <si>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</si>
  <si>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</si>
  <si>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</si>
  <si>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</si>
  <si>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</si>
  <si>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</si>
  <si>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</si>
  <si>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</si>
  <si>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</si>
  <si>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</si>
  <si>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</si>
  <si>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</si>
  <si>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</si>
  <si>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</si>
  <si>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</si>
  <si>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</si>
  <si>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</si>
  <si>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</si>
  <si>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</si>
  <si>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</si>
  <si>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</si>
  <si>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</si>
  <si>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</si>
  <si>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</si>
  <si>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</si>
  <si>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</si>
  <si>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</si>
  <si>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</si>
  <si>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</si>
  <si>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</si>
  <si>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</si>
  <si>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</si>
  <si>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</si>
  <si>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</si>
  <si>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</si>
  <si>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</si>
  <si>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</si>
  <si>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</si>
  <si>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</si>
  <si>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</si>
  <si>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</si>
  <si>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</si>
  <si>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</si>
  <si>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</si>
  <si>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</si>
  <si>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</si>
  <si>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</si>
  <si>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</si>
  <si>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</si>
  <si>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</si>
  <si>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</si>
  <si>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</si>
  <si>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</si>
  <si>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</si>
  <si>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</si>
  <si>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</si>
  <si>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</si>
  <si>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</si>
  <si>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</si>
  <si>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</si>
  <si>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</si>
  <si>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</si>
  <si>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</si>
  <si>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</si>
  <si>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</si>
  <si>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</si>
  <si>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</si>
  <si>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</si>
  <si>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</si>
  <si>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</si>
  <si>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</si>
  <si>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</si>
  <si>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</si>
  <si>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</si>
  <si>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</si>
  <si>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</si>
  <si>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</si>
  <si>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</si>
  <si>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</si>
  <si>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</si>
  <si>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</si>
  <si>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</si>
  <si>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</si>
  <si>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</si>
  <si>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</si>
  <si>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</si>
  <si>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</si>
  <si>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</si>
  <si>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</si>
  <si>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</si>
  <si>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</si>
  <si>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</si>
  <si>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</si>
  <si>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</si>
  <si>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</si>
  <si>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</si>
  <si>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</si>
  <si>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</si>
  <si>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</si>
  <si>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</si>
  <si>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</si>
  <si>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</si>
  <si>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</si>
  <si>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</si>
  <si>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</si>
  <si>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</si>
  <si>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</si>
  <si>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</si>
  <si>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</si>
  <si>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</si>
  <si>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</si>
  <si>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</si>
  <si>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</si>
  <si>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</si>
  <si>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</si>
  <si>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</si>
  <si>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</si>
  <si>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</si>
  <si>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</si>
  <si>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</si>
  <si>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</si>
  <si>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</si>
  <si>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</si>
  <si>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</si>
  <si>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</si>
  <si>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</si>
  <si>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</si>
  <si>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</si>
  <si>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</si>
  <si>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</si>
  <si>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</si>
  <si>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</si>
  <si>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</si>
  <si>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</si>
  <si>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</si>
  <si>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</si>
  <si>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</si>
  <si>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</si>
  <si>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</si>
  <si>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</si>
  <si>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</si>
  <si>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</si>
  <si>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</si>
  <si>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</si>
  <si>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</si>
  <si>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</si>
  <si>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</si>
  <si>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</si>
  <si>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</si>
  <si>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</si>
  <si>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</si>
  <si>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</si>
  <si>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</si>
  <si>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</si>
  <si>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</si>
  <si>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</si>
  <si>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</si>
  <si>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</si>
  <si>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</si>
  <si>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</si>
  <si>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</si>
  <si>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</si>
  <si>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</si>
  <si>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</si>
  <si>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</si>
  <si>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</si>
  <si>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</si>
  <si>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</si>
  <si>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</si>
  <si>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</si>
  <si>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</si>
  <si>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</si>
  <si>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</si>
  <si>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</si>
  <si>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</si>
  <si>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</si>
  <si>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</si>
  <si>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</si>
  <si>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</si>
  <si>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</si>
  <si>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</si>
  <si>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</si>
  <si>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</si>
  <si>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</si>
  <si>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</si>
  <si>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</si>
  <si>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</si>
  <si>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</si>
  <si>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</si>
  <si>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</si>
  <si>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</si>
  <si>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</si>
  <si>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</si>
  <si>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</si>
  <si>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</si>
  <si>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</si>
  <si>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</si>
  <si>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</si>
  <si>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</si>
  <si>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</si>
  <si>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</si>
  <si>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</si>
  <si>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</si>
  <si>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</si>
  <si>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</si>
  <si>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</si>
  <si>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</si>
  <si>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</si>
  <si>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</si>
  <si>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</si>
  <si>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</si>
  <si>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</si>
  <si>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</si>
  <si>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</si>
  <si>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</si>
  <si>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</si>
  <si>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</si>
  <si>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</si>
  <si>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</si>
  <si>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</si>
  <si>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</si>
  <si>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</si>
  <si>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</si>
  <si>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</si>
  <si>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</si>
  <si>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</si>
  <si>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</si>
  <si>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</si>
  <si>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</si>
  <si>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</si>
  <si>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</si>
  <si>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</si>
  <si>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</si>
  <si>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</si>
  <si>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</si>
  <si>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</si>
  <si>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</si>
  <si>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</si>
  <si>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</si>
  <si>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</si>
  <si>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</si>
  <si>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</si>
  <si>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</si>
  <si>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</si>
  <si>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</si>
  <si>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</si>
  <si>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</si>
  <si>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</si>
  <si>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</si>
  <si>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</si>
  <si>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</si>
  <si>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</si>
  <si>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</si>
  <si>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</si>
  <si>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</si>
  <si>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</si>
  <si>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</si>
  <si>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</si>
  <si>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</si>
  <si>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</si>
  <si>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</si>
  <si>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</si>
  <si>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</si>
  <si>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</si>
  <si>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</si>
  <si>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</si>
  <si>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</si>
  <si>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</si>
  <si>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</si>
  <si>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</si>
  <si>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</si>
  <si>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</si>
  <si>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</si>
  <si>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</si>
  <si>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</si>
  <si>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</si>
  <si>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</si>
  <si>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</si>
  <si>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</si>
  <si>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</si>
  <si>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</si>
  <si>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</si>
  <si>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</si>
  <si>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</si>
  <si>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</si>
  <si>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</si>
  <si>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</si>
  <si>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</si>
  <si>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</si>
  <si>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</si>
  <si>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</si>
  <si>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</si>
  <si>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</si>
  <si>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</si>
  <si>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</si>
  <si>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</si>
  <si>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</si>
  <si>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</si>
  <si>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</si>
  <si>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</si>
  <si>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</si>
  <si>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</si>
  <si>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</si>
  <si>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</si>
  <si>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</si>
  <si>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</si>
  <si>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</si>
  <si>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</si>
  <si>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</si>
  <si>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</si>
  <si>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</si>
  <si>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</si>
  <si>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</si>
  <si>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</si>
  <si>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</si>
  <si>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</si>
  <si>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</si>
  <si>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</si>
  <si>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</si>
  <si>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</si>
  <si>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</si>
  <si>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</si>
  <si>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</si>
  <si>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</si>
  <si>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</si>
  <si>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</si>
  <si>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</si>
  <si>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</si>
  <si>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</si>
  <si>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</si>
  <si>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</si>
  <si>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</si>
  <si>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</si>
  <si>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</si>
  <si>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</si>
  <si>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</si>
  <si>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</si>
  <si>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</si>
  <si>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</si>
  <si>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</si>
  <si>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</si>
  <si>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</si>
  <si>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</si>
  <si>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</si>
  <si>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</si>
  <si>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</si>
  <si>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</si>
  <si>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</si>
  <si>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</si>
  <si>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</si>
  <si>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</si>
  <si>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</si>
  <si>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</si>
  <si>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</si>
  <si>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</si>
  <si>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</si>
  <si>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</si>
  <si>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</si>
  <si>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</si>
  <si>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</si>
  <si>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</si>
  <si>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</si>
  <si>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</si>
  <si>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</si>
  <si>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</si>
  <si>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</si>
  <si>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</si>
  <si>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</si>
  <si>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</si>
  <si>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</si>
  <si>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</si>
  <si>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</si>
  <si>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</si>
  <si>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</si>
  <si>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</si>
  <si>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</si>
  <si>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</si>
  <si>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</si>
  <si>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</si>
  <si>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</si>
  <si>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</si>
  <si>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</si>
  <si>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</si>
  <si>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</si>
  <si>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</si>
  <si>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</si>
  <si>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</si>
  <si>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</si>
  <si>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</si>
  <si>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</si>
  <si>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</si>
  <si>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</si>
  <si>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</si>
  <si>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</si>
  <si>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</si>
  <si>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</si>
  <si>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</si>
  <si>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</si>
  <si>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</si>
  <si>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</si>
  <si>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</si>
  <si>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</si>
  <si>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</si>
  <si>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</si>
  <si>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</si>
  <si>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</si>
  <si>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</si>
  <si>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</si>
  <si>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</si>
  <si>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</si>
  <si>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</si>
  <si>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</si>
  <si>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</si>
  <si>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</si>
  <si>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</si>
  <si>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</si>
  <si>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</si>
  <si>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</si>
  <si>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</si>
  <si>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</si>
  <si>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</si>
  <si>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</si>
  <si>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</si>
  <si>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</si>
  <si>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</si>
  <si>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</si>
  <si>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</si>
  <si>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</si>
  <si>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</si>
  <si>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</si>
  <si>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</si>
  <si>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</si>
  <si>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</si>
  <si>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</si>
  <si>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</si>
  <si>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</si>
  <si>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</si>
  <si>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</si>
  <si>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</si>
  <si>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</si>
  <si>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</si>
  <si>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</si>
  <si>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</si>
  <si>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</si>
  <si>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</si>
  <si>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</si>
  <si>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</si>
  <si>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</si>
  <si>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</si>
  <si>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</si>
  <si>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</si>
  <si>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</si>
  <si>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</si>
  <si>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</si>
  <si>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</si>
  <si>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</si>
  <si>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</si>
  <si>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</si>
  <si>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</si>
  <si>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</si>
  <si>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</si>
  <si>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</si>
  <si>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</si>
  <si>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</si>
  <si>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</si>
  <si>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</si>
  <si>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</si>
  <si>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</si>
  <si>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</si>
  <si>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</si>
  <si>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</si>
  <si>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</si>
  <si>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</si>
  <si>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</si>
  <si>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</si>
  <si>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</si>
  <si>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</si>
  <si>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</si>
  <si>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</si>
  <si>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</si>
  <si>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</si>
  <si>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</si>
  <si>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</si>
  <si>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</si>
  <si>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</si>
  <si>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</si>
  <si>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</si>
  <si>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</si>
  <si>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</si>
  <si>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</si>
  <si>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</si>
  <si>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</si>
  <si>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</si>
  <si>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</si>
  <si>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</si>
  <si>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</si>
  <si>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</si>
  <si>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</si>
  <si>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</si>
  <si>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</si>
  <si>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</si>
  <si>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</si>
  <si>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</si>
  <si>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</si>
  <si>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</si>
  <si>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</si>
  <si>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</si>
  <si>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</si>
  <si>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</si>
  <si>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</si>
  <si>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</si>
  <si>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</si>
  <si>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</si>
  <si>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</si>
  <si>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</si>
  <si>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</si>
  <si>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</si>
  <si>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</si>
  <si>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</si>
  <si>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</si>
  <si>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</si>
  <si>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</si>
  <si>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</si>
  <si>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</si>
  <si>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</si>
  <si>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</si>
  <si>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</si>
  <si>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</si>
  <si>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</si>
  <si>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</si>
  <si>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</si>
  <si>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</si>
  <si>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</si>
  <si>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</si>
  <si>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</si>
  <si>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</si>
  <si>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</si>
  <si>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</si>
  <si>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</si>
  <si>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</si>
  <si>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</si>
  <si>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</si>
  <si>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</si>
  <si>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</si>
  <si>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</si>
  <si>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</si>
  <si>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</si>
  <si>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</si>
  <si>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</si>
  <si>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</si>
  <si>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</si>
  <si>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</si>
  <si>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</si>
  <si>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</si>
  <si>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</si>
  <si>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</si>
  <si>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</si>
  <si>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</si>
  <si>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</si>
  <si>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</si>
  <si>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</si>
  <si>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</si>
  <si>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</si>
  <si>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</si>
  <si>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</si>
  <si>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</si>
  <si>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</si>
  <si>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</si>
  <si>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</si>
  <si>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</si>
  <si>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</si>
  <si>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</si>
  <si>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</si>
  <si>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</si>
  <si>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</si>
  <si>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</si>
  <si>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</si>
  <si>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</si>
  <si>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</si>
  <si>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</si>
  <si>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</si>
  <si>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</si>
  <si>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</si>
  <si>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</si>
  <si>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</si>
  <si>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</si>
  <si>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</si>
  <si>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</si>
  <si>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</si>
  <si>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</si>
  <si>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</si>
  <si>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</si>
  <si>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</si>
  <si>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</si>
  <si>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</si>
  <si>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</si>
  <si>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</si>
  <si>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</si>
  <si>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</si>
  <si>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</si>
  <si>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</si>
  <si>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</si>
  <si>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</si>
  <si>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</si>
  <si>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</si>
  <si>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</si>
  <si>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</si>
  <si>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</si>
  <si>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</si>
  <si>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</si>
  <si>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</si>
  <si>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</si>
  <si>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</si>
  <si>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</si>
  <si>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</si>
  <si>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</si>
  <si>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</si>
  <si>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</si>
  <si>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</si>
  <si>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</si>
  <si>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</si>
  <si>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</si>
  <si>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</si>
  <si>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</si>
  <si>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</si>
  <si>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</si>
  <si>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</si>
  <si>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</si>
  <si>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</si>
  <si>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</si>
  <si>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</si>
  <si>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</si>
  <si>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</si>
  <si>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</si>
  <si>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</si>
  <si>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</si>
  <si>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</si>
  <si>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</si>
  <si>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</si>
  <si>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</si>
  <si>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</si>
  <si>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</si>
  <si>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</si>
  <si>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</si>
  <si>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</si>
  <si>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</si>
  <si>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</si>
  <si>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</si>
  <si>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</si>
  <si>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</si>
  <si>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</si>
  <si>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</si>
  <si>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</si>
  <si>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</si>
  <si>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</si>
  <si>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</si>
  <si>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</si>
  <si>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</si>
  <si>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</si>
  <si>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</si>
  <si>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</si>
  <si>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</si>
  <si>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</si>
  <si>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</si>
  <si>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</si>
  <si>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</si>
  <si>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</si>
  <si>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</si>
  <si>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</si>
  <si>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</si>
  <si>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</si>
  <si>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</si>
  <si>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</si>
  <si>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</si>
  <si>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</si>
  <si>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</si>
  <si>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</si>
  <si>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</si>
  <si>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</si>
  <si>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</si>
  <si>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</si>
  <si>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</si>
  <si>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</si>
  <si>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</si>
  <si>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</si>
  <si>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</si>
  <si>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</si>
  <si>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</si>
  <si>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</si>
  <si>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</si>
  <si>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</si>
  <si>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</si>
  <si>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</si>
  <si>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</si>
  <si>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</si>
  <si>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</si>
  <si>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</si>
  <si>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</si>
  <si>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</si>
  <si>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</si>
  <si>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</si>
  <si>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</si>
  <si>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</si>
  <si>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</si>
  <si>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</si>
  <si>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</si>
  <si>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</si>
  <si>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</si>
  <si>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</si>
  <si>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</si>
  <si>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</si>
  <si>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</si>
  <si>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</si>
  <si>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</si>
  <si>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</si>
  <si>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</si>
  <si>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</si>
  <si>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</si>
  <si>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</si>
  <si>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</si>
  <si>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</si>
  <si>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</si>
  <si>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</si>
  <si>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</si>
  <si>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</si>
  <si>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</si>
  <si>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</si>
  <si>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</si>
  <si>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</si>
  <si>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</si>
  <si>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</si>
  <si>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</si>
  <si>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</si>
  <si>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</si>
  <si>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</si>
  <si>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</si>
  <si>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</si>
  <si>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</si>
  <si>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</si>
  <si>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</si>
  <si>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</si>
  <si>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</si>
  <si>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</si>
  <si>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</si>
  <si>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</si>
  <si>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</si>
  <si>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</si>
  <si>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</si>
  <si>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</si>
  <si>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</si>
  <si>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</si>
  <si>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</si>
  <si>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</si>
  <si>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</si>
  <si>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</si>
  <si>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</si>
  <si>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</si>
  <si>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</si>
  <si>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</si>
  <si>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</si>
  <si>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</si>
  <si>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</si>
  <si>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</si>
  <si>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</si>
  <si>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</si>
  <si>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</si>
  <si>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</si>
  <si>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</si>
  <si>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</si>
  <si>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</si>
  <si>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</si>
  <si>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</si>
  <si>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</si>
  <si>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</si>
  <si>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</si>
  <si>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</si>
  <si>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</si>
  <si>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</si>
  <si>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</si>
  <si>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</si>
  <si>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</si>
  <si>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</si>
  <si>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</si>
  <si>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</si>
  <si>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</si>
  <si>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</si>
  <si>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</si>
  <si>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</si>
  <si>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</si>
  <si>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</si>
  <si>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</si>
  <si>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</si>
  <si>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</si>
  <si>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</si>
  <si>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</si>
  <si>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</si>
  <si>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</si>
  <si>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</si>
  <si>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</si>
  <si>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</si>
  <si>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</si>
  <si>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</si>
  <si>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</si>
  <si>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</si>
  <si>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</si>
  <si>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</si>
  <si>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</si>
  <si>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</si>
  <si>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</si>
  <si>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</si>
  <si>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</si>
  <si>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</si>
  <si>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</si>
  <si>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</si>
  <si>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</si>
  <si>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</si>
  <si>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</si>
  <si>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</si>
  <si>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</si>
  <si>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</si>
  <si>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</si>
  <si>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</si>
  <si>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</si>
  <si>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</si>
  <si>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</si>
  <si>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</si>
  <si>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</si>
  <si>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</si>
  <si>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</si>
  <si>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</si>
  <si>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</si>
  <si>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</si>
  <si>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</si>
  <si>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</si>
  <si>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</si>
  <si>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</si>
  <si>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</si>
  <si>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</si>
  <si>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</si>
  <si>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</si>
  <si>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</si>
  <si>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</si>
  <si>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</si>
  <si>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</si>
  <si>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</si>
  <si>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</si>
  <si>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</si>
  <si>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</si>
  <si>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</si>
  <si>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</si>
  <si>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</si>
  <si>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</si>
  <si>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</si>
  <si>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</si>
  <si>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</si>
  <si>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</si>
  <si>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</si>
  <si>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</si>
  <si>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</si>
  <si>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</si>
  <si>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</si>
  <si>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</si>
  <si>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</si>
  <si>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</si>
  <si>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</si>
  <si>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</si>
  <si>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</si>
  <si>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</si>
  <si>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</si>
  <si>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</si>
  <si>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</si>
  <si>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</si>
  <si>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</si>
  <si>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</si>
  <si>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</si>
  <si>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</si>
  <si>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</si>
  <si>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</si>
  <si>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</si>
  <si>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</si>
  <si>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</si>
  <si>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</si>
  <si>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</si>
  <si>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</si>
  <si>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</si>
  <si>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</si>
  <si>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</si>
  <si>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</si>
  <si>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</si>
  <si>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</si>
  <si>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</si>
  <si>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</si>
  <si>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</si>
  <si>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</si>
  <si>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</si>
  <si>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</si>
  <si>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</si>
  <si>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</si>
  <si>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</si>
  <si>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</si>
  <si>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</si>
  <si>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</si>
  <si>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</si>
  <si>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</si>
  <si>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</si>
  <si>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</si>
  <si>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</si>
  <si>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</si>
  <si>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</si>
  <si>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</si>
  <si>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</si>
  <si>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</si>
  <si>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</si>
  <si>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</si>
  <si>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</si>
  <si>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</si>
  <si>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</si>
  <si>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</si>
  <si>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</si>
  <si>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</si>
  <si>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</si>
  <si>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</si>
  <si>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</si>
  <si>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</si>
  <si>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</si>
  <si>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</si>
  <si>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</si>
  <si>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</si>
  <si>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</si>
  <si>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</si>
  <si>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</si>
  <si>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</si>
  <si>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</si>
  <si>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</si>
  <si>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</si>
  <si>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</si>
  <si>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</si>
  <si>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</si>
  <si>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</si>
  <si>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</si>
  <si>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</si>
  <si>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</si>
  <si>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</si>
  <si>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</si>
  <si>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</si>
  <si>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</si>
  <si>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</si>
  <si>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</si>
  <si>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</si>
  <si>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</si>
  <si>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</si>
  <si>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</si>
  <si>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</si>
  <si>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</si>
  <si>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</si>
  <si>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</si>
  <si>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</si>
  <si>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</si>
  <si>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</si>
  <si>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</si>
  <si>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</si>
  <si>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</si>
  <si>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</si>
  <si>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</si>
  <si>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</si>
  <si>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</si>
  <si>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</si>
  <si>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</si>
  <si>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</si>
  <si>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</si>
  <si>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</si>
  <si>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</si>
  <si>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</si>
  <si>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</si>
  <si>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</si>
  <si>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</si>
  <si>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</si>
  <si>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</si>
  <si>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</si>
  <si>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</si>
  <si>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</si>
  <si>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</si>
  <si>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</si>
  <si>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</si>
  <si>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</si>
  <si>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</si>
  <si>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</si>
  <si>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</si>
  <si>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</si>
  <si>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</si>
  <si>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</si>
  <si>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</si>
  <si>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</si>
  <si>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</si>
  <si>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</si>
  <si>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</si>
  <si>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</si>
  <si>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</si>
  <si>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</si>
  <si>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</si>
  <si>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</si>
  <si>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</si>
  <si>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</si>
  <si>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</si>
  <si>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</si>
  <si>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</si>
  <si>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</si>
  <si>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</si>
  <si>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</si>
  <si>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</si>
  <si>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</si>
  <si>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</si>
  <si>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</si>
  <si>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</si>
  <si>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</si>
  <si>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</si>
  <si>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</si>
  <si>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</si>
  <si>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</si>
  <si>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</si>
  <si>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</si>
  <si>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</si>
  <si>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</si>
  <si>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</si>
  <si>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</si>
  <si>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</si>
  <si>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</si>
  <si>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</si>
  <si>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</si>
  <si>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</si>
  <si>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</si>
  <si>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</si>
  <si>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</si>
  <si>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</si>
  <si>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</si>
  <si>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</si>
  <si>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</si>
  <si>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</si>
  <si>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</si>
  <si>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</si>
  <si>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</si>
  <si>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</si>
  <si>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</si>
  <si>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</si>
  <si>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</si>
  <si>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</si>
  <si>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</si>
  <si>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</si>
  <si>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</si>
  <si>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</si>
  <si>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</si>
  <si>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</si>
  <si>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</si>
  <si>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</si>
  <si>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</si>
  <si>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</si>
  <si>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</si>
  <si>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</si>
  <si>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</si>
  <si>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</si>
  <si>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</si>
  <si>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</si>
  <si>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</si>
  <si>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</si>
  <si>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</si>
  <si>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</si>
  <si>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</si>
  <si>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</si>
  <si>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</si>
  <si>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</si>
  <si>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</si>
  <si>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</si>
  <si>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</si>
  <si>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</si>
  <si>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</si>
  <si>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</si>
  <si>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</si>
  <si>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</si>
  <si>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</si>
  <si>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</si>
  <si>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</si>
  <si>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</si>
  <si>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</si>
  <si>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</si>
  <si>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</si>
  <si>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</si>
  <si>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</si>
  <si>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</si>
  <si>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</si>
  <si>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</si>
  <si>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</si>
  <si>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</si>
  <si>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</si>
  <si>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</si>
  <si>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</si>
  <si>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</si>
  <si>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</si>
  <si>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</si>
  <si>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</si>
  <si>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</si>
  <si>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</si>
  <si>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</si>
  <si>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</si>
  <si>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</si>
  <si>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</si>
  <si>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</si>
  <si>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</si>
  <si>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</si>
  <si>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</si>
  <si>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</si>
  <si>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</si>
  <si>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</si>
  <si>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</si>
  <si>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</si>
  <si>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</si>
  <si>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</si>
  <si>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</si>
  <si>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</si>
  <si>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</si>
  <si>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</si>
  <si>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</si>
  <si>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</si>
  <si>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</si>
  <si>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</si>
  <si>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</si>
  <si>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</si>
  <si>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</si>
  <si>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</si>
  <si>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</si>
  <si>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</si>
  <si>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</si>
  <si>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</si>
  <si>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</si>
  <si>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</si>
  <si>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</si>
  <si>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</si>
  <si>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</si>
  <si>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</si>
  <si>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</si>
  <si>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</si>
  <si>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</si>
  <si>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</si>
  <si>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</si>
  <si>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</si>
  <si>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</si>
  <si>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</si>
  <si>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</si>
  <si>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</si>
  <si>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</si>
  <si>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</si>
  <si>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</si>
  <si>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</si>
  <si>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</si>
  <si>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</si>
  <si>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</si>
  <si>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</si>
  <si>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</si>
  <si>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</si>
  <si>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</si>
  <si>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</si>
  <si>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</si>
  <si>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</si>
  <si>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</si>
  <si>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</si>
  <si>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</si>
  <si>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</si>
  <si>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</si>
  <si>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</si>
  <si>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</si>
  <si>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</si>
  <si>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</si>
  <si>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</si>
  <si>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</si>
  <si>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</si>
  <si>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</si>
  <si>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</si>
  <si>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</si>
  <si>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</si>
  <si>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</si>
  <si>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</si>
  <si>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</si>
  <si>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</si>
  <si>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</si>
  <si>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</si>
  <si>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</si>
  <si>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</si>
  <si>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</si>
  <si>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</si>
  <si>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</si>
  <si>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</si>
  <si>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</si>
  <si>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</si>
  <si>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</si>
  <si>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</si>
  <si>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</si>
  <si>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</si>
  <si>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</si>
  <si>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</si>
  <si>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</si>
  <si>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</si>
  <si>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</si>
  <si>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</si>
  <si>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</si>
  <si>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</si>
  <si>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</si>
  <si>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</si>
  <si>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</si>
  <si>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</si>
  <si>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</si>
  <si>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</si>
  <si>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</si>
  <si>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</si>
  <si>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</si>
  <si>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</si>
  <si>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</si>
  <si>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</si>
  <si>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</si>
  <si>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</si>
  <si>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</si>
  <si>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</si>
  <si>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</si>
  <si>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</si>
  <si>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</si>
  <si>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</si>
  <si>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</si>
  <si>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</si>
  <si>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</si>
  <si>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</si>
  <si>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</si>
  <si>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</si>
  <si>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</si>
  <si>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</si>
  <si>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</si>
  <si>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</si>
  <si>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</si>
  <si>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</si>
  <si>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</si>
  <si>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</si>
  <si>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</si>
  <si>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</si>
  <si>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</si>
  <si>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</si>
  <si>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</si>
  <si>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</si>
  <si>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</si>
  <si>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</si>
  <si>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</si>
  <si>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</si>
  <si>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</si>
  <si>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</si>
  <si>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</si>
  <si>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</si>
  <si>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</si>
  <si>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</si>
  <si>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</si>
  <si>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</si>
  <si>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</si>
  <si>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</si>
  <si>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</si>
  <si>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</si>
  <si>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</si>
  <si>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</si>
  <si>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</si>
  <si>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</si>
  <si>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</si>
  <si>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</si>
  <si>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</si>
  <si>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</si>
  <si>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</si>
  <si>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</si>
  <si>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</si>
  <si>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</si>
  <si>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</si>
  <si>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</si>
  <si>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</si>
  <si>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</si>
  <si>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</si>
  <si>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</si>
  <si>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</si>
  <si>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</si>
  <si>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</si>
  <si>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</si>
  <si>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</si>
  <si>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</si>
  <si>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</si>
  <si>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</si>
  <si>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</si>
  <si>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</si>
  <si>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</si>
  <si>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</si>
  <si>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</si>
  <si>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</si>
  <si>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</si>
  <si>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</si>
  <si>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</si>
  <si>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</si>
  <si>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</si>
  <si>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</si>
  <si>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</si>
  <si>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</si>
  <si>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</si>
  <si>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</si>
  <si>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</si>
  <si>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</si>
  <si>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</si>
  <si>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</si>
  <si>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</si>
  <si>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</si>
  <si>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</si>
  <si>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</si>
  <si>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</si>
  <si>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</si>
  <si>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</si>
  <si>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</si>
  <si>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</si>
  <si>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</si>
  <si>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</si>
  <si>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</si>
  <si>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</si>
  <si>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</si>
  <si>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</si>
  <si>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</si>
  <si>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</si>
  <si>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</si>
  <si>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</si>
  <si>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</si>
  <si>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</si>
  <si>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</si>
  <si>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</si>
  <si>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</si>
  <si>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</si>
  <si>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</si>
  <si>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</si>
  <si>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</si>
  <si>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</si>
  <si>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</si>
  <si>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</si>
  <si>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</si>
  <si>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</si>
  <si>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</si>
  <si>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</si>
  <si>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</si>
  <si>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</si>
  <si>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</si>
  <si>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</si>
  <si>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</si>
  <si>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</si>
  <si>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</si>
  <si>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</si>
  <si>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</si>
  <si>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</si>
  <si>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</si>
  <si>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</si>
  <si>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</si>
  <si>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</si>
  <si>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</si>
  <si>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</si>
  <si>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</si>
  <si>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</si>
  <si>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</si>
  <si>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</si>
  <si>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</si>
  <si>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</si>
  <si>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</si>
  <si>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</si>
  <si>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</si>
  <si>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</si>
  <si>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</si>
  <si>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</si>
  <si>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</si>
  <si>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</si>
  <si>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</si>
  <si>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</si>
  <si>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</si>
  <si>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</si>
  <si>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</si>
  <si>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</si>
  <si>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</si>
  <si>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</si>
  <si>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</si>
  <si>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</si>
  <si>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</si>
  <si>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</si>
  <si>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</si>
  <si>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</si>
  <si>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</si>
  <si>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</si>
  <si>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</si>
  <si>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</si>
  <si>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</si>
  <si>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</si>
  <si>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</si>
  <si>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</si>
  <si>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</si>
  <si>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</si>
  <si>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</si>
  <si>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</si>
  <si>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</si>
  <si>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</si>
  <si>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</si>
  <si>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</si>
  <si>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</si>
  <si>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</si>
  <si>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</si>
  <si>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</si>
  <si>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</si>
  <si>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</si>
  <si>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</si>
  <si>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</si>
  <si>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</si>
  <si>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</si>
  <si>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</si>
  <si>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</si>
  <si>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</si>
  <si>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</si>
  <si>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</si>
  <si>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</si>
  <si>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</si>
  <si>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</si>
  <si>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</si>
  <si>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</si>
  <si>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</si>
  <si>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</si>
  <si>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</si>
  <si>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</si>
  <si>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</si>
  <si>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</si>
  <si>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</si>
  <si>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</si>
  <si>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</si>
  <si>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</si>
  <si>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</si>
  <si>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</si>
  <si>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</si>
  <si>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</si>
  <si>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</si>
  <si>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</si>
  <si>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</si>
  <si>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</si>
  <si>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</si>
  <si>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</si>
  <si>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</si>
  <si>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</si>
  <si>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</si>
  <si>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</si>
  <si>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</si>
  <si>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</si>
  <si>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</si>
  <si>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</si>
  <si>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</si>
  <si>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</si>
  <si>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</si>
  <si>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</si>
  <si>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</si>
  <si>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</si>
  <si>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</si>
  <si>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</si>
  <si>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</si>
  <si>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</si>
  <si>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</si>
  <si>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</si>
  <si>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</si>
  <si>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</si>
  <si>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</si>
  <si>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</si>
  <si>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</si>
  <si>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</si>
  <si>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</si>
  <si>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</si>
  <si>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</si>
  <si>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</si>
  <si>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</si>
  <si>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</si>
  <si>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</si>
  <si>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</si>
  <si>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</si>
  <si>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</si>
  <si>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</si>
  <si>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</si>
  <si>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</si>
  <si>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</si>
  <si>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</si>
  <si>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</si>
  <si>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</si>
  <si>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</si>
  <si>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</si>
  <si>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</si>
  <si>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</si>
  <si>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</si>
  <si>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</si>
  <si>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</si>
  <si>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</si>
  <si>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</si>
  <si>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</si>
  <si>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</si>
  <si>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</si>
  <si>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</si>
  <si>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</si>
  <si>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</si>
  <si>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</si>
  <si>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</si>
  <si>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</si>
  <si>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</si>
  <si>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</si>
  <si>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</si>
  <si>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</si>
  <si>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</si>
  <si>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</si>
  <si>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</si>
  <si>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</si>
  <si>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</si>
  <si>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</si>
  <si>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</si>
  <si>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</si>
  <si>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</si>
  <si>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</si>
  <si>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</si>
  <si>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</si>
  <si>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</si>
  <si>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</si>
  <si>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</si>
  <si>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</si>
  <si>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</si>
  <si>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</si>
  <si>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</si>
  <si>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</si>
  <si>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</si>
  <si>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</si>
  <si>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</si>
  <si>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</si>
  <si>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</si>
  <si>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</si>
  <si>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</si>
  <si>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</si>
  <si>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</si>
  <si>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</si>
  <si>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</si>
  <si>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</si>
  <si>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</si>
  <si>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</si>
  <si>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</si>
  <si>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</si>
  <si>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</si>
  <si>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</si>
  <si>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</si>
  <si>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</si>
  <si>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</si>
  <si>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</si>
  <si>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</si>
  <si>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</si>
  <si>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</si>
  <si>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</si>
  <si>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</si>
  <si>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</si>
  <si>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</si>
  <si>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</si>
  <si>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</si>
  <si>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</si>
  <si>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</si>
  <si>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</si>
  <si>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</si>
  <si>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</si>
  <si>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</si>
  <si>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</si>
  <si>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</si>
  <si>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</si>
  <si>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</si>
  <si>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</si>
  <si>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</si>
  <si>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</si>
  <si>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</si>
  <si>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</si>
  <si>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</si>
  <si>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</si>
  <si>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</si>
  <si>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</si>
  <si>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</si>
  <si>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</si>
  <si>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</si>
  <si>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</si>
  <si>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</si>
  <si>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</si>
  <si>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</si>
  <si>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</si>
  <si>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</si>
  <si>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</si>
  <si>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</si>
  <si>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</si>
  <si>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</si>
  <si>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</si>
  <si>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</si>
  <si>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</si>
  <si>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</si>
  <si>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</si>
  <si>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</si>
  <si>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</si>
  <si>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</si>
  <si>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</si>
  <si>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</si>
  <si>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</si>
  <si>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</si>
  <si>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</si>
  <si>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</si>
  <si>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</si>
  <si>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</si>
  <si>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</si>
  <si>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</si>
  <si>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</si>
  <si>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</si>
  <si>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</si>
  <si>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</si>
  <si>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</si>
  <si>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</si>
  <si>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</si>
  <si>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</si>
  <si>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</si>
  <si>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</si>
  <si>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</si>
  <si>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</si>
  <si>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</si>
  <si>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</si>
  <si>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</si>
  <si>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</si>
  <si>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</si>
  <si>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</si>
  <si>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</si>
  <si>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</si>
  <si>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</si>
  <si>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</si>
  <si>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</si>
  <si>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</si>
  <si>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</si>
  <si>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</si>
  <si>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</si>
  <si>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</si>
  <si>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</si>
  <si>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</si>
  <si>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</si>
  <si>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</si>
  <si>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</si>
  <si>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</si>
  <si>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</si>
  <si>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</si>
  <si>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</si>
  <si>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</si>
  <si>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</si>
  <si>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</si>
  <si>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</si>
  <si>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</si>
  <si>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</si>
  <si>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</si>
  <si>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</si>
  <si>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</si>
  <si>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</si>
  <si>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</si>
  <si>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</si>
  <si>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</si>
  <si>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</si>
  <si>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</si>
  <si>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</si>
  <si>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</si>
  <si>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</si>
  <si>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</si>
  <si>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</si>
  <si>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</si>
  <si>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</si>
  <si>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</si>
  <si>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</si>
  <si>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</si>
  <si>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</si>
  <si>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</si>
  <si>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</si>
  <si>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</si>
  <si>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</si>
  <si>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</si>
  <si>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</si>
  <si>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</si>
  <si>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</si>
  <si>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</si>
  <si>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</si>
  <si>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</si>
  <si>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</si>
  <si>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</si>
  <si>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</si>
  <si>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</si>
  <si>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</si>
  <si>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</si>
  <si>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</si>
  <si>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</si>
  <si>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</si>
  <si>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</si>
  <si>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</si>
  <si>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</si>
  <si>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</si>
  <si>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</si>
  <si>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</si>
  <si>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</si>
  <si>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</si>
  <si>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</si>
  <si>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</si>
  <si>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</si>
  <si>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</si>
  <si>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</si>
  <si>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</si>
  <si>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</si>
  <si>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</si>
  <si>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</si>
  <si>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</si>
  <si>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</si>
  <si>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</si>
  <si>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</si>
  <si>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</si>
  <si>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</si>
  <si>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</si>
  <si>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</si>
  <si>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</si>
  <si>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</si>
  <si>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</si>
  <si>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</si>
  <si>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</si>
  <si>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</si>
  <si>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</si>
  <si>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</si>
  <si>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</si>
  <si>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</si>
  <si>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</si>
  <si>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</si>
  <si>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</si>
  <si>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</si>
  <si>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</si>
  <si>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</si>
  <si>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</si>
  <si>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</si>
  <si>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</si>
  <si>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</si>
  <si>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</si>
  <si>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</si>
  <si>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</si>
  <si>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</si>
  <si>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</si>
  <si>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</si>
  <si>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</si>
  <si>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</si>
  <si>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</si>
  <si>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</si>
  <si>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</si>
  <si>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</si>
  <si>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</si>
  <si>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</si>
  <si>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</si>
  <si>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</si>
  <si>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</si>
  <si>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</si>
  <si>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</si>
  <si>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</si>
  <si>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</si>
  <si>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</si>
  <si>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</si>
  <si>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</si>
  <si>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</si>
  <si>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</si>
  <si>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</si>
  <si>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</si>
  <si>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</si>
  <si>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</si>
  <si>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</si>
  <si>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</si>
  <si>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</si>
  <si>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</si>
  <si>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</si>
  <si>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</si>
  <si>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</si>
  <si>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</si>
  <si>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</si>
  <si>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</si>
  <si>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</si>
  <si>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</si>
  <si>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</si>
  <si>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</si>
  <si>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</si>
  <si>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</si>
  <si>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</si>
  <si>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</si>
  <si>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</si>
  <si>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</si>
  <si>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</si>
  <si>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</si>
  <si>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</si>
  <si>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</si>
  <si>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</si>
  <si>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</si>
  <si>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</si>
  <si>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</si>
  <si>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</si>
  <si>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</si>
  <si>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</si>
  <si>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</si>
  <si>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</si>
  <si>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</si>
  <si>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</si>
  <si>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</si>
  <si>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</si>
  <si>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</si>
  <si>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</si>
  <si>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</si>
  <si>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</si>
  <si>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</si>
  <si>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</si>
  <si>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</si>
  <si>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</si>
  <si>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</si>
  <si>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</si>
  <si>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</si>
  <si>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</si>
  <si>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</si>
  <si>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</si>
  <si>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</si>
  <si>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</si>
  <si>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</si>
  <si>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</si>
  <si>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</si>
  <si>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</si>
  <si>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</si>
  <si>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</si>
  <si>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</si>
  <si>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</si>
  <si>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</si>
  <si>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</si>
  <si>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</si>
  <si>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</si>
  <si>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</si>
  <si>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</si>
  <si>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</si>
  <si>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</si>
  <si>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</si>
  <si>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</si>
  <si>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</si>
  <si>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</si>
  <si>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</si>
  <si>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</si>
  <si>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</si>
  <si>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</si>
  <si>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</si>
  <si>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</si>
  <si>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</si>
  <si>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</si>
  <si>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</si>
  <si>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</si>
  <si>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</si>
  <si>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</si>
  <si>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</si>
  <si>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</si>
  <si>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</si>
  <si>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</si>
  <si>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</si>
  <si>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</si>
  <si>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</si>
  <si>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</si>
  <si>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</si>
  <si>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</si>
  <si>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</si>
  <si>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</si>
  <si>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</si>
  <si>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</si>
  <si>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</si>
  <si>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</si>
  <si>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</si>
  <si>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</si>
  <si>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</si>
  <si>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</si>
  <si>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</si>
  <si>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</si>
  <si>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</si>
  <si>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</si>
  <si>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</si>
  <si>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</si>
  <si>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</si>
  <si>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</si>
  <si>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</si>
  <si>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</si>
  <si>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</si>
  <si>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</si>
  <si>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</si>
  <si>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</si>
  <si>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</si>
  <si>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</si>
  <si>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</si>
  <si>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</si>
  <si>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</si>
  <si>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</si>
  <si>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</si>
  <si>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</si>
  <si>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</si>
  <si>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</si>
  <si>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</si>
  <si>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</si>
  <si>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</si>
  <si>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</si>
  <si>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</si>
  <si>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</si>
  <si>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</si>
  <si>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</si>
  <si>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</si>
  <si>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</si>
  <si>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</si>
  <si>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</si>
  <si>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</si>
  <si>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</si>
  <si>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</si>
  <si>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</si>
  <si>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</si>
  <si>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</si>
  <si>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</si>
  <si>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</si>
  <si>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</si>
  <si>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</si>
  <si>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</si>
  <si>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</si>
  <si>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</si>
  <si>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</si>
  <si>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</si>
  <si>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</si>
  <si>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</si>
  <si>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</si>
  <si>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</si>
  <si>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</si>
  <si>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</si>
  <si>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</si>
  <si>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</si>
  <si>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</si>
  <si>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</si>
  <si>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</si>
  <si>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</si>
  <si>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</si>
  <si>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</si>
  <si>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</si>
  <si>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</si>
  <si>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</si>
  <si>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</si>
  <si>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</si>
  <si>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</si>
  <si>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</si>
  <si>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</si>
  <si>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</si>
  <si>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</si>
  <si>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</si>
  <si>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</si>
  <si>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</si>
  <si>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</si>
  <si>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</si>
  <si>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</si>
  <si>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</si>
  <si>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</si>
  <si>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</si>
  <si>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</si>
  <si>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</si>
  <si>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</si>
  <si>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</si>
  <si>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</si>
  <si>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</si>
  <si>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</si>
  <si>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</si>
  <si>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</si>
  <si>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</si>
  <si>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</si>
  <si>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</si>
  <si>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</si>
  <si>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</si>
  <si>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</si>
  <si>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</si>
  <si>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</si>
  <si>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</si>
  <si>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</si>
  <si>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</si>
  <si>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</si>
  <si>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</si>
  <si>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</si>
  <si>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</si>
  <si>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</si>
  <si>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</si>
  <si>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</si>
  <si>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</si>
  <si>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</si>
  <si>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</si>
  <si>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</si>
  <si>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</si>
  <si>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</si>
  <si>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</si>
  <si>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</si>
  <si>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</si>
  <si>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</si>
  <si>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</si>
  <si>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</si>
  <si>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</si>
  <si>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</si>
  <si>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</si>
  <si>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</si>
  <si>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</si>
  <si>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</si>
  <si>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</si>
  <si>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</si>
  <si>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</si>
  <si>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</si>
  <si>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</si>
  <si>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</si>
  <si>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</si>
  <si>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</si>
  <si>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</si>
  <si>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</si>
  <si>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</si>
  <si>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</si>
  <si>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</si>
  <si>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</si>
  <si>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</si>
  <si>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</si>
  <si>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</si>
  <si>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</si>
  <si>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</si>
  <si>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</si>
  <si>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</si>
  <si>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</si>
  <si>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</si>
  <si>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</si>
  <si>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</si>
  <si>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</si>
  <si>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</si>
  <si>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</si>
  <si>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</si>
  <si>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</si>
  <si>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</si>
  <si>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</si>
  <si>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</si>
  <si>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</si>
  <si>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</si>
  <si>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</si>
  <si>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</si>
  <si>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</si>
  <si>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</si>
  <si>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</si>
  <si>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</si>
  <si>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</si>
  <si>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</si>
  <si>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</si>
  <si>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</si>
  <si>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</si>
  <si>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</si>
  <si>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</si>
  <si>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</si>
  <si>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</si>
  <si>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</si>
  <si>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</si>
  <si>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</si>
  <si>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</si>
  <si>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</si>
  <si>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</si>
  <si>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</si>
  <si>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</si>
  <si>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</si>
  <si>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</si>
  <si>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</si>
  <si>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</si>
  <si>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</si>
  <si>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</si>
  <si>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</si>
  <si>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</si>
  <si>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</si>
  <si>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</si>
  <si>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</si>
  <si>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</si>
  <si>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</si>
  <si>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</si>
  <si>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</si>
  <si>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</si>
  <si>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</si>
  <si>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</si>
  <si>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</si>
  <si>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</si>
  <si>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</si>
  <si>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</si>
  <si>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</si>
  <si>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</si>
  <si>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</si>
  <si>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</si>
  <si>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</si>
  <si>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</si>
  <si>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</si>
  <si>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</si>
  <si>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</si>
  <si>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</si>
  <si>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</si>
  <si>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</si>
  <si>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</si>
  <si>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</si>
  <si>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</si>
  <si>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</si>
  <si>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</si>
  <si>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</si>
  <si>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</si>
  <si>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</si>
  <si>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</si>
  <si>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</si>
  <si>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</si>
  <si>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</si>
  <si>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</si>
  <si>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</si>
  <si>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</si>
  <si>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</si>
  <si>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</si>
  <si>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</si>
  <si>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</si>
  <si>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</si>
  <si>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</si>
  <si>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</si>
  <si>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</si>
  <si>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</si>
  <si>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</si>
  <si>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</si>
  <si>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</si>
  <si>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</si>
  <si>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</si>
  <si>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</si>
  <si>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</si>
  <si>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</si>
  <si>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</si>
  <si>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</si>
  <si>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</si>
  <si>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</si>
  <si>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</si>
  <si>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</si>
  <si>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</si>
  <si>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</si>
  <si>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</si>
  <si>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</si>
  <si>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</si>
  <si>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</si>
  <si>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</si>
  <si>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</si>
  <si>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</si>
  <si>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</si>
  <si>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</si>
  <si>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</si>
  <si>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</si>
  <si>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</si>
  <si>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</si>
  <si>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</si>
  <si>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</si>
  <si>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</si>
  <si>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</si>
  <si>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</si>
  <si>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</si>
  <si>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</si>
  <si>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</si>
  <si>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</si>
  <si>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</si>
  <si>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</si>
  <si>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</si>
  <si>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</si>
  <si>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</si>
  <si>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</si>
  <si>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</si>
  <si>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</si>
  <si>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</si>
  <si>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</si>
  <si>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</si>
  <si>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</si>
  <si>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</si>
  <si>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</si>
  <si>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</si>
  <si>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</si>
  <si>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</si>
  <si>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</si>
  <si>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</si>
  <si>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</si>
  <si>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</si>
  <si>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</si>
  <si>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</si>
  <si>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</si>
  <si>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</si>
  <si>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</si>
  <si>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</si>
  <si>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</si>
  <si>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</si>
  <si>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</si>
  <si>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</si>
  <si>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</si>
  <si>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</si>
  <si>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</si>
  <si>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</si>
  <si>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</si>
  <si>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</si>
  <si>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</si>
  <si>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</si>
  <si>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</si>
  <si>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</si>
  <si>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</si>
  <si>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</si>
  <si>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</si>
  <si>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</si>
  <si>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</si>
  <si>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</si>
  <si>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</si>
  <si>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</si>
  <si>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</si>
  <si>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</si>
  <si>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</si>
  <si>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</si>
  <si>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</si>
  <si>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</si>
  <si>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</si>
  <si>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</si>
  <si>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</si>
  <si>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</si>
  <si>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</si>
  <si>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</si>
  <si>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</si>
  <si>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</si>
  <si>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</si>
  <si>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</si>
  <si>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</si>
  <si>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</si>
  <si>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</si>
  <si>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</si>
  <si>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</si>
  <si>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</si>
  <si>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</si>
  <si>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</si>
  <si>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</si>
  <si>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</si>
  <si>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</si>
  <si>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</si>
  <si>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</si>
  <si>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</si>
  <si>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</si>
  <si>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</si>
  <si>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</si>
  <si>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</si>
  <si>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</si>
  <si>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</si>
  <si>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</si>
  <si>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</si>
  <si>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</si>
  <si>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</si>
  <si>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</si>
  <si>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</si>
  <si>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</si>
  <si>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</si>
  <si>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</si>
  <si>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</si>
  <si>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</si>
  <si>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</si>
  <si>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</si>
  <si>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</si>
  <si>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</si>
  <si>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</si>
  <si>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</si>
  <si>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</si>
  <si>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</si>
  <si>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</si>
  <si>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</si>
  <si>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</si>
  <si>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</si>
  <si>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</si>
  <si>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</si>
  <si>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</si>
  <si>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</si>
  <si>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</si>
  <si>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</si>
  <si>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</si>
  <si>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</si>
  <si>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</si>
  <si>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</si>
  <si>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</si>
  <si>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</si>
  <si>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</si>
  <si>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</si>
  <si>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</si>
  <si>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</si>
  <si>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</si>
  <si>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</si>
  <si>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</si>
  <si>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</si>
  <si>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</si>
  <si>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</si>
  <si>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</si>
  <si>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</si>
  <si>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</si>
  <si>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</si>
  <si>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</si>
  <si>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</si>
  <si>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</si>
  <si>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</si>
  <si>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</si>
  <si>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</si>
  <si>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</si>
  <si>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</si>
  <si>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</si>
  <si>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</si>
  <si>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</si>
  <si>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</si>
  <si>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</si>
  <si>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</si>
  <si>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</si>
  <si>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</si>
  <si>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</si>
  <si>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</si>
  <si>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</si>
  <si>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</si>
  <si>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</si>
  <si>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</si>
  <si>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</si>
  <si>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</si>
  <si>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</si>
  <si>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</si>
  <si>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</si>
  <si>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</si>
  <si>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</si>
  <si>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</si>
  <si>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</si>
  <si>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</si>
  <si>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</si>
  <si>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</si>
  <si>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</si>
  <si>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</si>
  <si>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</si>
  <si>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</si>
  <si>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</si>
  <si>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</si>
  <si>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</si>
  <si>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</si>
  <si>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</si>
  <si>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</si>
  <si>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</si>
  <si>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</si>
  <si>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</si>
  <si>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</si>
  <si>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</si>
  <si>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</si>
  <si>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</si>
  <si>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</si>
  <si>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</si>
  <si>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</si>
  <si>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</si>
  <si>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</si>
  <si>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</si>
  <si>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</si>
  <si>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</si>
  <si>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</si>
  <si>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</si>
  <si>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</si>
  <si>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</si>
  <si>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</si>
  <si>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</si>
  <si>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</si>
  <si>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</si>
  <si>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</si>
  <si>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</si>
  <si>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</si>
  <si>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</si>
  <si>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</si>
  <si>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</si>
  <si>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</si>
  <si>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</si>
  <si>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</si>
  <si>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</si>
  <si>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</si>
  <si>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</si>
  <si>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</si>
  <si>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</si>
  <si>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</si>
  <si>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</si>
  <si>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</si>
  <si>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</si>
  <si>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</si>
  <si>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</si>
  <si>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</si>
  <si>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</si>
  <si>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</si>
  <si>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</si>
  <si>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</si>
  <si>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</si>
  <si>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</si>
  <si>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</si>
  <si>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</si>
  <si>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</si>
  <si>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</si>
  <si>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</si>
  <si>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</si>
  <si>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</si>
  <si>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</si>
  <si>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</si>
  <si>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</si>
  <si>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</si>
  <si>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</si>
  <si>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</si>
  <si>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</si>
  <si>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</si>
  <si>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</si>
  <si>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</si>
  <si>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</si>
  <si>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</si>
  <si>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</si>
  <si>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</si>
  <si>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</si>
  <si>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</si>
  <si>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</si>
  <si>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</si>
  <si>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</si>
  <si>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</si>
  <si>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</si>
  <si>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</si>
  <si>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</si>
  <si>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</si>
  <si>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</si>
  <si>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</si>
  <si>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</si>
  <si>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</si>
  <si>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</si>
  <si>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</si>
  <si>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</si>
  <si>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</si>
  <si>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</si>
  <si>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</si>
  <si>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</si>
  <si>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</si>
  <si>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</si>
  <si>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</si>
  <si>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</si>
  <si>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</si>
  <si>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</si>
  <si>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</si>
  <si>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</si>
  <si>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</si>
  <si>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</si>
  <si>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</si>
  <si>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</si>
  <si>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</si>
  <si>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</si>
  <si>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</si>
  <si>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</si>
  <si>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</si>
  <si>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</si>
  <si>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</si>
  <si>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</si>
  <si>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</si>
  <si>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</si>
  <si>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</si>
  <si>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</si>
  <si>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</si>
  <si>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</si>
  <si>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</si>
  <si>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</si>
  <si>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</si>
  <si>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</si>
  <si>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</si>
  <si>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</si>
  <si>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</si>
  <si>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</si>
  <si>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</si>
  <si>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</si>
  <si>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</si>
  <si>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</si>
  <si>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</si>
  <si>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</si>
  <si>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</si>
  <si>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</si>
  <si>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</si>
  <si>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</si>
  <si>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</si>
  <si>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</si>
  <si>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</si>
  <si>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</si>
  <si>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</si>
  <si>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</si>
  <si>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</si>
  <si>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</si>
  <si>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</si>
  <si>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</si>
  <si>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</si>
  <si>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</si>
  <si>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</si>
  <si>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</si>
  <si>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</si>
  <si>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</si>
  <si>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</si>
  <si>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</si>
  <si>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</si>
  <si>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</si>
  <si>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</si>
  <si>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</si>
  <si>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</si>
  <si>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</si>
  <si>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</si>
  <si>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</si>
  <si>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</si>
  <si>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</si>
  <si>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</si>
  <si>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</si>
  <si>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</si>
  <si>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</si>
  <si>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</si>
  <si>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</si>
  <si>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</si>
  <si>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</si>
  <si>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</si>
  <si>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</si>
  <si>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</si>
  <si>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</si>
  <si>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</si>
  <si>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</si>
  <si>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</si>
  <si>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</si>
  <si>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</si>
  <si>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</si>
  <si>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</si>
  <si>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</si>
  <si>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</si>
  <si>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</si>
  <si>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</si>
  <si>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</si>
  <si>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</si>
  <si>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</si>
  <si>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</si>
  <si>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</si>
  <si>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</si>
  <si>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</si>
  <si>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</si>
  <si>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</si>
  <si>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</si>
  <si>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</si>
  <si>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</si>
  <si>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</si>
  <si>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</si>
  <si>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</si>
  <si>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</si>
  <si>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</si>
  <si>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</si>
  <si>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</si>
  <si>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</si>
  <si>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</si>
  <si>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</si>
  <si>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</si>
  <si>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</si>
  <si>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</si>
  <si>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</si>
  <si>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</si>
  <si>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</si>
  <si>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</si>
  <si>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</si>
  <si>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</si>
  <si>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</si>
  <si>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</si>
  <si>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</si>
  <si>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</si>
  <si>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</si>
  <si>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</si>
  <si>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</si>
  <si>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</si>
  <si>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</si>
  <si>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</si>
  <si>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</si>
  <si>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</si>
  <si>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</si>
  <si>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</si>
  <si>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</si>
  <si>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</si>
  <si>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</si>
  <si>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</si>
  <si>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</si>
  <si>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</si>
  <si>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</si>
  <si>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</si>
  <si>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</si>
  <si>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</si>
  <si>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</si>
  <si>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</si>
  <si>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</si>
  <si>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</si>
  <si>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</si>
  <si>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</si>
  <si>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</si>
  <si>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</si>
  <si>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</si>
  <si>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</si>
  <si>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</si>
  <si>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</si>
  <si>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</si>
  <si>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</si>
  <si>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</si>
  <si>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</si>
  <si>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</si>
  <si>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</si>
  <si>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</si>
  <si>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</si>
  <si>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</si>
  <si>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</si>
  <si>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</si>
  <si>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</si>
  <si>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</si>
  <si>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</si>
  <si>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</si>
  <si>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</si>
  <si>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</si>
  <si>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</si>
  <si>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</si>
  <si>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</si>
  <si>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</si>
  <si>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</si>
  <si>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</si>
  <si>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</si>
  <si>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</si>
  <si>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</si>
  <si>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</si>
  <si>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</si>
  <si>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</si>
  <si>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</si>
  <si>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</si>
  <si>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</si>
  <si>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</si>
  <si>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</si>
  <si>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</si>
  <si>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</si>
  <si>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</si>
  <si>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</si>
  <si>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</si>
  <si>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</si>
  <si>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</si>
  <si>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</si>
  <si>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</si>
  <si>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</si>
  <si>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</si>
  <si>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</si>
  <si>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</si>
  <si>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</si>
  <si>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</si>
  <si>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</si>
  <si>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</si>
  <si>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</si>
  <si>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</si>
  <si>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</si>
  <si>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</si>
  <si>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</si>
  <si>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</si>
  <si>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</si>
  <si>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</si>
  <si>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</si>
  <si>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</si>
  <si>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</si>
  <si>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</si>
  <si>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</si>
  <si>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</si>
  <si>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</si>
  <si>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</si>
  <si>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</si>
  <si>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</si>
  <si>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</si>
  <si>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</si>
  <si>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</si>
  <si>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</si>
  <si>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</si>
  <si>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</si>
  <si>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</si>
  <si>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</si>
  <si>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</si>
  <si>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</si>
  <si>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</si>
  <si>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</si>
  <si>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</si>
  <si>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</si>
  <si>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</si>
  <si>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</si>
  <si>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</si>
  <si>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</si>
  <si>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</si>
  <si>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</si>
  <si>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</si>
  <si>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</si>
  <si>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</si>
  <si>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</si>
  <si>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</si>
  <si>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</si>
  <si>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</si>
  <si>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</si>
  <si>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</si>
  <si>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</si>
  <si>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</si>
  <si>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</si>
  <si>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</si>
  <si>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</si>
  <si>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</si>
  <si>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</si>
  <si>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</si>
  <si>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</si>
  <si>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</si>
  <si>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</si>
  <si>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</si>
  <si>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</si>
  <si>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</si>
  <si>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</si>
  <si>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</si>
  <si>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</si>
  <si>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</si>
  <si>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</si>
  <si>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</si>
  <si>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</si>
  <si>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</si>
  <si>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</si>
  <si>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</si>
  <si>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</si>
  <si>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</si>
  <si>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</si>
  <si>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</si>
  <si>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</si>
  <si>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</si>
  <si>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</si>
  <si>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</si>
  <si>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</si>
  <si>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</si>
  <si>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</si>
  <si>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</si>
  <si>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</si>
  <si>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</si>
  <si>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</si>
  <si>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</si>
  <si>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</si>
  <si>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</si>
  <si>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</si>
  <si>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</si>
  <si>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</si>
  <si>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</si>
  <si>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</si>
  <si>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</si>
  <si>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</si>
  <si>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</si>
  <si>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</si>
  <si>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</si>
  <si>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</si>
  <si>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</si>
  <si>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</si>
  <si>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</si>
  <si>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</si>
  <si>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</si>
  <si>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</si>
  <si>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</si>
  <si>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</si>
  <si>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</si>
  <si>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</si>
  <si>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</si>
  <si>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</si>
  <si>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</si>
  <si>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</si>
  <si>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</si>
  <si>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</si>
  <si>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</si>
  <si>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</si>
  <si>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</si>
  <si>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</si>
  <si>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</si>
  <si>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</si>
  <si>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</si>
  <si>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</si>
  <si>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</si>
  <si>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</si>
  <si>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</si>
  <si>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</si>
  <si>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</si>
  <si>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</si>
  <si>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</si>
  <si>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</si>
  <si>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</si>
  <si>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</si>
  <si>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</si>
  <si>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</si>
  <si>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</si>
  <si>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</si>
  <si>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</si>
  <si>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</si>
  <si>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</si>
  <si>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</si>
  <si>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</si>
  <si>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</si>
  <si>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</si>
  <si>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</si>
  <si>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</si>
  <si>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</si>
  <si>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</si>
  <si>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</si>
  <si>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</si>
  <si>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</si>
  <si>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</si>
  <si>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</si>
  <si>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</si>
  <si>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</si>
  <si>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</si>
  <si>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</si>
  <si>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</si>
  <si>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</si>
  <si>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</si>
  <si>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</si>
  <si>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</si>
  <si>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</si>
  <si>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</si>
  <si>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</si>
  <si>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</si>
  <si>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</si>
  <si>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</si>
  <si>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</si>
  <si>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</si>
  <si>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</si>
  <si>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</si>
  <si>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</si>
  <si>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</si>
  <si>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</si>
  <si>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</si>
  <si>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</si>
  <si>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</si>
  <si>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</si>
  <si>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</si>
  <si>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</si>
  <si>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</si>
  <si>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</si>
  <si>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</si>
  <si>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</si>
  <si>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</si>
  <si>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</si>
  <si>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</si>
  <si>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</si>
  <si>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</si>
  <si>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</si>
  <si>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</si>
  <si>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</si>
  <si>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</si>
  <si>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</si>
  <si>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</si>
  <si>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</si>
  <si>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</si>
  <si>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</si>
  <si>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</si>
  <si>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</si>
  <si>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</si>
  <si>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</si>
  <si>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</si>
  <si>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</si>
  <si>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</si>
  <si>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</si>
  <si>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</si>
  <si>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</si>
  <si>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</si>
  <si>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</si>
  <si>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</si>
  <si>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</si>
  <si>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</si>
  <si>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</si>
  <si>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</si>
  <si>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</si>
  <si>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</si>
  <si>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</si>
  <si>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</si>
  <si>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</si>
  <si>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</si>
  <si>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</si>
  <si>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</si>
  <si>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</si>
  <si>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</si>
  <si>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</si>
  <si>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</si>
  <si>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</si>
  <si>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</si>
  <si>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</si>
  <si>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</si>
  <si>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</si>
  <si>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</si>
  <si>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</si>
  <si>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</si>
  <si>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</si>
  <si>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</si>
  <si>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</si>
  <si>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</si>
  <si>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</si>
  <si>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</si>
  <si>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</si>
  <si>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</si>
  <si>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</si>
  <si>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</si>
  <si>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</si>
  <si>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</si>
  <si>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</si>
  <si>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</si>
  <si>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</si>
  <si>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</si>
  <si>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</si>
  <si>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</si>
  <si>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</si>
  <si>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</si>
  <si>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</si>
  <si>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</si>
  <si>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</si>
  <si>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</si>
  <si>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</si>
  <si>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</si>
  <si>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</si>
  <si>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</si>
  <si>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</si>
  <si>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</si>
  <si>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</si>
  <si>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</si>
  <si>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</si>
  <si>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</si>
  <si>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</si>
  <si>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</si>
  <si>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</si>
  <si>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</si>
  <si>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</si>
  <si>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</si>
  <si>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</si>
  <si>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</si>
  <si>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</si>
  <si>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</si>
  <si>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</si>
  <si>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</si>
  <si>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</si>
  <si>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</si>
  <si>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</si>
  <si>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</si>
  <si>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</si>
  <si>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</si>
  <si>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</si>
  <si>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</si>
  <si>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</si>
  <si>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</si>
  <si>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</si>
  <si>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</si>
  <si>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</si>
  <si>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</si>
  <si>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</si>
  <si>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</si>
  <si>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</si>
  <si>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</si>
  <si>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</si>
  <si>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</si>
  <si>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</si>
  <si>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</si>
  <si>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</si>
  <si>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</si>
  <si>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</si>
  <si>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</si>
  <si>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</si>
  <si>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</si>
  <si>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</si>
  <si>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</si>
  <si>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</si>
  <si>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</si>
  <si>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</si>
  <si>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</si>
  <si>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</si>
  <si>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</si>
  <si>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</si>
  <si>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</si>
  <si>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</si>
  <si>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</si>
  <si>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</si>
  <si>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</si>
  <si>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</si>
  <si>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</si>
  <si>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</si>
  <si>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</si>
  <si>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</si>
  <si>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</si>
  <si>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</si>
  <si>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</si>
  <si>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</si>
  <si>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</si>
  <si>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</si>
  <si>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</si>
  <si>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</si>
  <si>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</si>
  <si>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</si>
  <si>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</si>
  <si>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</si>
  <si>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</si>
  <si>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</si>
  <si>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</si>
  <si>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</si>
  <si>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</si>
  <si>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</si>
  <si>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</si>
  <si>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</si>
  <si>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</si>
  <si>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</si>
  <si>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</si>
  <si>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</si>
  <si>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</si>
  <si>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</si>
  <si>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</si>
  <si>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</si>
  <si>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</si>
  <si>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</si>
  <si>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</si>
  <si>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</si>
  <si>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</si>
  <si>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</si>
  <si>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</si>
  <si>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</si>
  <si>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</si>
  <si>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</si>
  <si>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</si>
  <si>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</si>
  <si>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</si>
  <si>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</si>
  <si>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</si>
  <si>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</si>
  <si>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</si>
  <si>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</si>
  <si>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</si>
  <si>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</si>
  <si>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</si>
  <si>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</si>
  <si>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</si>
  <si>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</si>
  <si>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</si>
  <si>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</si>
  <si>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</si>
  <si>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</si>
  <si>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</si>
  <si>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</si>
  <si>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</si>
  <si>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</si>
  <si>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</si>
  <si>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</si>
  <si>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</si>
  <si>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</si>
  <si>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</si>
  <si>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</si>
  <si>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</si>
  <si>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</si>
  <si>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</si>
  <si>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</si>
  <si>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</si>
  <si>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</si>
  <si>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</si>
  <si>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</si>
  <si>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</si>
  <si>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</si>
  <si>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</si>
  <si>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</si>
  <si>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</si>
  <si>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</si>
  <si>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</si>
  <si>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</si>
  <si>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</si>
  <si>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</si>
  <si>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</si>
  <si>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</si>
  <si>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</si>
  <si>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</si>
  <si>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</si>
  <si>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</si>
  <si>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</si>
  <si>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</si>
  <si>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</si>
  <si>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</si>
  <si>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</si>
  <si>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</si>
  <si>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</si>
  <si>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</si>
  <si>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</si>
  <si>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</si>
  <si>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</si>
  <si>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</si>
  <si>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</si>
  <si>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</si>
  <si>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</si>
  <si>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</si>
  <si>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</si>
  <si>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</si>
  <si>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</si>
  <si>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</si>
  <si>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</si>
  <si>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</si>
  <si>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</si>
  <si>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</si>
  <si>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</si>
  <si>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</si>
  <si>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</si>
  <si>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</si>
  <si>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</si>
  <si>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</si>
  <si>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</si>
  <si>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</si>
  <si>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</si>
  <si>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</si>
  <si>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</si>
  <si>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</si>
  <si>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</si>
  <si>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</si>
  <si>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</si>
  <si>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</si>
  <si>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</si>
  <si>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</si>
  <si>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</si>
  <si>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</si>
  <si>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</si>
  <si>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</si>
  <si>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</si>
  <si>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</si>
  <si>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</si>
  <si>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</si>
  <si>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</si>
  <si>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</si>
  <si>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</si>
  <si>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</si>
  <si>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</si>
  <si>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</si>
  <si>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</si>
  <si>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</si>
  <si>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</si>
  <si>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</si>
  <si>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</si>
  <si>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</si>
  <si>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</si>
  <si>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</si>
  <si>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</si>
  <si>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</si>
  <si>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</si>
  <si>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</si>
  <si>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</si>
  <si>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</si>
  <si>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</si>
  <si>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</si>
  <si>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</si>
  <si>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</si>
  <si>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</si>
  <si>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</si>
  <si>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</si>
  <si>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</si>
  <si>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</si>
  <si>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</si>
  <si>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</si>
  <si>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</si>
  <si>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</si>
  <si>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</si>
  <si>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</si>
  <si>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</si>
  <si>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</si>
  <si>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</si>
  <si>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</si>
  <si>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</si>
  <si>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</si>
  <si>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</si>
  <si>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</si>
  <si>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</si>
  <si>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</si>
  <si>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</si>
  <si>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</si>
  <si>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</si>
  <si>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</si>
  <si>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</si>
  <si>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</si>
  <si>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</si>
  <si>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</si>
  <si>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</si>
  <si>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</si>
  <si>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</si>
  <si>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</si>
  <si>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</si>
  <si>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</si>
  <si>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</si>
  <si>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</si>
  <si>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</si>
  <si>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</si>
  <si>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</si>
  <si>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</si>
  <si>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</si>
  <si>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</si>
  <si>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</si>
  <si>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</si>
  <si>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</si>
  <si>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</si>
  <si>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</si>
  <si>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</si>
  <si>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</si>
  <si>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</si>
  <si>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</si>
  <si>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</si>
  <si>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</si>
  <si>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</si>
  <si>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</si>
  <si>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</si>
  <si>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</si>
  <si>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</si>
  <si>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</si>
  <si>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</si>
  <si>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</si>
  <si>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</si>
  <si>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</si>
  <si>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</si>
  <si>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</si>
  <si>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</si>
  <si>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</si>
  <si>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</si>
  <si>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</si>
  <si>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</si>
  <si>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</si>
  <si>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</si>
  <si>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</si>
  <si>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</si>
  <si>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</si>
  <si>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</si>
  <si>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</si>
  <si>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</si>
  <si>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</si>
  <si>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</si>
  <si>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</si>
  <si>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</si>
  <si>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</si>
  <si>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</si>
  <si>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</si>
  <si>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</si>
  <si>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</si>
  <si>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</si>
  <si>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</si>
  <si>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</si>
  <si>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</si>
  <si>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</si>
  <si>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</si>
  <si>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</si>
  <si>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</si>
  <si>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</si>
  <si>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</si>
  <si>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</si>
  <si>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</si>
  <si>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</si>
  <si>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</si>
  <si>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</si>
  <si>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</si>
  <si>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</si>
  <si>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</si>
  <si>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</si>
  <si>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</si>
  <si>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</si>
  <si>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</si>
  <si>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</si>
  <si>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</si>
  <si>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</si>
  <si>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</si>
  <si>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</si>
  <si>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</si>
  <si>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</si>
  <si>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</si>
  <si>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</si>
  <si>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</si>
  <si>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</si>
  <si>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</si>
  <si>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</si>
  <si>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</si>
  <si>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</si>
  <si>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</si>
  <si>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</si>
  <si>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</si>
  <si>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</si>
  <si>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</si>
  <si>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</si>
  <si>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</si>
  <si>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</si>
  <si>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</si>
  <si>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</si>
  <si>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</si>
  <si>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</si>
  <si>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</si>
  <si>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</si>
  <si>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</si>
  <si>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</si>
  <si>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</si>
  <si>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</si>
  <si>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</si>
  <si>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</si>
  <si>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</si>
  <si>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</si>
  <si>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</si>
  <si>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</si>
  <si>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</si>
  <si>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</si>
  <si>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</si>
  <si>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</si>
  <si>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</si>
  <si>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</si>
  <si>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</si>
  <si>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</si>
  <si>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</si>
  <si>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</si>
  <si>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</si>
  <si>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</si>
  <si>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</si>
  <si>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</si>
  <si>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</si>
  <si>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</si>
  <si>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</si>
  <si>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</si>
  <si>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</si>
  <si>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</si>
  <si>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</si>
  <si>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</si>
  <si>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</si>
  <si>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</si>
  <si>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</si>
  <si>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</si>
  <si>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</si>
  <si>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</si>
  <si>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</si>
  <si>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</si>
  <si>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</si>
  <si>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</si>
  <si>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</si>
  <si>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</si>
  <si>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</si>
  <si>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</si>
  <si>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</si>
  <si>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</si>
  <si>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</si>
  <si>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</si>
  <si>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</si>
  <si>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</si>
  <si>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</si>
  <si>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</si>
  <si>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</si>
  <si>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</si>
  <si>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</si>
  <si>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</si>
  <si>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</si>
  <si>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</si>
  <si>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</si>
  <si>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</si>
  <si>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</si>
  <si>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</si>
  <si>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</si>
  <si>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</si>
  <si>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</si>
  <si>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</si>
  <si>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</si>
  <si>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</si>
  <si>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</si>
  <si>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</si>
  <si>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</si>
  <si>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</si>
  <si>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</si>
  <si>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</si>
  <si>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</si>
  <si>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</si>
  <si>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</si>
  <si>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</si>
  <si>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</si>
  <si>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</si>
  <si>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</si>
  <si>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</si>
  <si>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</si>
  <si>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</si>
  <si>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</si>
  <si>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</si>
  <si>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</si>
  <si>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</si>
  <si>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</si>
  <si>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</si>
  <si>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</si>
  <si>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</si>
  <si>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</si>
  <si>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</si>
  <si>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</si>
  <si>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</si>
  <si>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</si>
  <si>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</si>
  <si>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</si>
  <si>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</si>
  <si>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</si>
  <si>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</si>
  <si>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</si>
  <si>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</si>
  <si>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</si>
  <si>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</si>
  <si>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</si>
  <si>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</si>
  <si>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</si>
  <si>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</si>
  <si>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</si>
  <si>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</si>
  <si>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</si>
  <si>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</si>
  <si>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</si>
  <si>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</si>
  <si>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</si>
  <si>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</si>
  <si>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</si>
  <si>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</si>
  <si>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</si>
  <si>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</si>
  <si>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</si>
  <si>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</si>
  <si>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</si>
  <si>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</si>
  <si>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</si>
  <si>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</si>
  <si>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</si>
  <si>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</si>
  <si>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</si>
  <si>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</si>
  <si>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</si>
  <si>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</si>
  <si>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</si>
  <si>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</si>
  <si>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</si>
  <si>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</si>
  <si>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</si>
  <si>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</si>
  <si>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</si>
  <si>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</si>
  <si>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</si>
  <si>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</si>
  <si>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</si>
  <si>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</si>
  <si>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</si>
  <si>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</si>
  <si>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</si>
  <si>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</si>
  <si>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</si>
  <si>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</si>
  <si>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</si>
  <si>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</si>
  <si>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</si>
  <si>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</si>
  <si>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</si>
  <si>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</si>
  <si>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</si>
  <si>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</si>
  <si>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</si>
  <si>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</si>
  <si>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</si>
  <si>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</si>
  <si>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</si>
  <si>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</si>
  <si>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</si>
  <si>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</si>
  <si>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</si>
  <si>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</si>
  <si>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</si>
  <si>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</si>
  <si>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</si>
  <si>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</si>
  <si>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</si>
  <si>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</si>
  <si>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</si>
  <si>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</si>
  <si>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</si>
  <si>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</si>
  <si>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</si>
  <si>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</si>
  <si>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</si>
  <si>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</si>
  <si>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</si>
  <si>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</si>
  <si>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</si>
  <si>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</si>
  <si>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</si>
  <si>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</si>
  <si>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</si>
  <si>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</si>
  <si>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</si>
  <si>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</si>
  <si>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</si>
  <si>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</si>
  <si>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</si>
  <si>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</si>
  <si>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</si>
  <si>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</si>
  <si>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</si>
  <si>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</si>
  <si>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</si>
  <si>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</si>
  <si>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</si>
  <si>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</si>
  <si>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</si>
  <si>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</si>
  <si>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</si>
  <si>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</si>
  <si>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</si>
  <si>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</si>
  <si>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</si>
  <si>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</si>
  <si>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</si>
  <si>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</si>
  <si>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</si>
  <si>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</si>
  <si>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</si>
  <si>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</si>
  <si>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</si>
  <si>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</si>
  <si>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</si>
  <si>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</si>
  <si>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</si>
  <si>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</si>
  <si>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</si>
  <si>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</si>
  <si>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</si>
  <si>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</si>
  <si>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</si>
  <si>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</si>
  <si>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</si>
  <si>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</si>
  <si>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</si>
  <si>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</si>
  <si>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</si>
  <si>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</si>
  <si>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</si>
  <si>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</si>
  <si>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</si>
  <si>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</si>
  <si>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</si>
  <si>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</si>
  <si>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</si>
  <si>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</si>
  <si>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</si>
  <si>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</si>
  <si>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</si>
  <si>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</si>
  <si>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</si>
  <si>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</si>
  <si>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</si>
  <si>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</si>
  <si>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</si>
  <si>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</si>
  <si>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</si>
  <si>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</si>
  <si>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</si>
  <si>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</si>
  <si>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</si>
  <si>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</si>
  <si>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</si>
  <si>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</si>
  <si>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</si>
  <si>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</si>
  <si>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</si>
  <si>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</si>
  <si>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</si>
  <si>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</si>
  <si>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</si>
  <si>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</si>
  <si>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</si>
  <si>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</si>
  <si>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</si>
  <si>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</si>
  <si>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</si>
  <si>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</si>
  <si>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</si>
  <si>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</si>
  <si>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</si>
  <si>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</si>
  <si>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</si>
  <si>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</si>
  <si>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</si>
  <si>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</si>
  <si>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</si>
  <si>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</si>
  <si>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</si>
  <si>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</si>
  <si>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</si>
  <si>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</si>
  <si>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</si>
  <si>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</si>
  <si>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</si>
  <si>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</si>
  <si>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</si>
  <si>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</si>
  <si>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</si>
  <si>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</si>
  <si>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</si>
  <si>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</si>
  <si>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</si>
  <si>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</si>
  <si>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</si>
  <si>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</si>
  <si>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</si>
  <si>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</si>
  <si>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</si>
  <si>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</si>
  <si>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</si>
  <si>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</si>
  <si>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</si>
  <si>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</si>
  <si>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</si>
  <si>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</si>
  <si>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</si>
  <si>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</si>
  <si>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</si>
  <si>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</si>
  <si>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</si>
  <si>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</si>
  <si>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</si>
  <si>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</si>
  <si>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</si>
  <si>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</si>
  <si>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</si>
  <si>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</si>
  <si>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</si>
  <si>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</si>
  <si>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</si>
  <si>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</si>
  <si>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</si>
  <si>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</si>
  <si>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</si>
  <si>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</si>
  <si>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</si>
  <si>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</si>
  <si>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</si>
  <si>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</si>
  <si>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</si>
  <si>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</si>
  <si>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</si>
  <si>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</si>
  <si>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</si>
  <si>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</si>
  <si>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</si>
  <si>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</si>
  <si>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</si>
  <si>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</si>
  <si>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</si>
  <si>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</si>
  <si>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</si>
  <si>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</si>
  <si>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</si>
  <si>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</si>
  <si>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</si>
  <si>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</si>
  <si>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</si>
  <si>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</si>
  <si>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</si>
  <si>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</si>
  <si>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</si>
  <si>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</si>
  <si>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</si>
  <si>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</si>
  <si>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</si>
  <si>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</si>
  <si>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</si>
  <si>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</si>
  <si>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</si>
  <si>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</si>
  <si>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</si>
  <si>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</si>
  <si>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</si>
  <si>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</si>
  <si>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</si>
  <si>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</si>
  <si>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</si>
  <si>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</si>
  <si>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</si>
  <si>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</si>
  <si>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</si>
  <si>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</si>
  <si>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</si>
  <si>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</si>
  <si>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</si>
  <si>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</si>
  <si>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</si>
  <si>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</si>
  <si>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</si>
  <si>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</si>
  <si>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</si>
  <si>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</si>
  <si>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</si>
  <si>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</si>
  <si>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</si>
  <si>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</si>
  <si>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</si>
  <si>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</si>
  <si>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</si>
  <si>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</si>
  <si>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</si>
  <si>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</si>
  <si>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</si>
  <si>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</si>
  <si>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</si>
  <si>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</si>
  <si>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</si>
  <si>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</si>
  <si>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</si>
  <si>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</si>
  <si>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</si>
  <si>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</si>
  <si>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</si>
  <si>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</si>
  <si>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</si>
  <si>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</si>
  <si>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</si>
  <si>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</si>
  <si>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</si>
  <si>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</si>
  <si>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</si>
  <si>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</si>
  <si>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</si>
  <si>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</si>
  <si>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</si>
  <si>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</si>
  <si>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</si>
  <si>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</si>
  <si>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</si>
  <si>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</si>
  <si>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</si>
  <si>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</si>
  <si>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</si>
  <si>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</si>
  <si>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</si>
  <si>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</si>
  <si>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</si>
  <si>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</si>
  <si>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</si>
  <si>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</si>
  <si>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</si>
  <si>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</si>
  <si>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</si>
  <si>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</si>
  <si>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</si>
  <si>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</si>
  <si>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</si>
  <si>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</si>
  <si>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</si>
  <si>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</si>
  <si>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</si>
  <si>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</si>
  <si>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</si>
  <si>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</si>
  <si>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</si>
  <si>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</si>
  <si>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</si>
  <si>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</si>
  <si>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</si>
  <si>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</si>
  <si>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</si>
  <si>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</si>
  <si>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</si>
  <si>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</si>
  <si>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</si>
  <si>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</si>
  <si>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</si>
  <si>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</si>
  <si>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</si>
  <si>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</si>
  <si>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</si>
  <si>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</si>
  <si>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</si>
  <si>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</si>
  <si>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</si>
  <si>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</si>
  <si>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</si>
  <si>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</si>
  <si>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</si>
  <si>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</si>
  <si>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</si>
  <si>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</si>
  <si>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</si>
  <si>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</si>
  <si>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</si>
  <si>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</si>
  <si>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</si>
  <si>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</si>
  <si>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</si>
  <si>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</si>
  <si>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</si>
  <si>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</si>
  <si>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</si>
  <si>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</si>
  <si>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</si>
  <si>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</si>
  <si>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</si>
  <si>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</si>
  <si>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</si>
  <si>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</si>
  <si>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</si>
  <si>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</si>
  <si>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</si>
  <si>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</si>
  <si>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</si>
  <si>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</si>
  <si>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</si>
  <si>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</si>
  <si>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</si>
  <si>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</si>
  <si>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</si>
  <si>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</si>
  <si>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</si>
  <si>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</si>
  <si>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</si>
  <si>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</si>
  <si>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</si>
  <si>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</si>
  <si>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</si>
  <si>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</si>
  <si>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</si>
  <si>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</si>
  <si>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</si>
  <si>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</si>
  <si>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</si>
  <si>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</si>
  <si>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</si>
  <si>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</si>
  <si>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</si>
  <si>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</si>
  <si>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</si>
  <si>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</si>
  <si>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</si>
  <si>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</si>
  <si>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</si>
  <si>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</si>
  <si>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</si>
  <si>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</si>
  <si>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</si>
  <si>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</si>
  <si>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</si>
  <si>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</si>
  <si>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</si>
  <si>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</si>
  <si>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</si>
  <si>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</si>
  <si>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</si>
  <si>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</si>
  <si>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</si>
  <si>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</si>
  <si>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</si>
  <si>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</si>
  <si>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</si>
  <si>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</si>
  <si>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</si>
  <si>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</si>
  <si>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</si>
  <si>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</si>
  <si>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</si>
  <si>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</si>
  <si>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</si>
  <si>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</si>
  <si>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</si>
  <si>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</si>
  <si>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</si>
  <si>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</si>
  <si>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</si>
  <si>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</si>
  <si>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</si>
  <si>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</si>
  <si>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</si>
  <si>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</si>
  <si>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</si>
  <si>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</si>
  <si>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</si>
  <si>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</si>
  <si>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</si>
  <si>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</si>
  <si>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</si>
  <si>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</si>
  <si>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</si>
  <si>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</si>
  <si>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</si>
  <si>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</si>
  <si>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</si>
  <si>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</si>
  <si>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</si>
  <si>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</si>
  <si>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</si>
  <si>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</si>
  <si>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</si>
  <si>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</si>
  <si>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</si>
  <si>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</si>
  <si>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</si>
  <si>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</si>
  <si>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</si>
  <si>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</si>
  <si>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</si>
  <si>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</si>
  <si>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</si>
  <si>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</si>
  <si>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</si>
  <si>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</si>
  <si>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</si>
  <si>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</si>
  <si>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</si>
  <si>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</si>
  <si>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</si>
  <si>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</si>
  <si>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</si>
  <si>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</si>
  <si>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</si>
  <si>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</si>
  <si>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</si>
  <si>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</si>
  <si>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</si>
  <si>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</si>
  <si>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</si>
  <si>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</si>
  <si>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</si>
  <si>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</si>
  <si>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</si>
  <si>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</si>
  <si>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</si>
  <si>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</si>
  <si>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</si>
  <si>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</si>
  <si>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</si>
  <si>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</si>
  <si>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</si>
  <si>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</si>
  <si>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</si>
  <si>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</si>
  <si>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</si>
  <si>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</si>
  <si>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</si>
  <si>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</si>
  <si>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</si>
  <si>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</si>
  <si>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</si>
  <si>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</si>
  <si>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</si>
  <si>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</si>
  <si>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</si>
  <si>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</si>
  <si>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</si>
  <si>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</si>
  <si>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</si>
  <si>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</si>
  <si>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</si>
  <si>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</si>
  <si>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</si>
  <si>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</si>
  <si>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</si>
  <si>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</si>
  <si>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</si>
  <si>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</si>
  <si>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</si>
  <si>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</si>
  <si>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</si>
  <si>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</si>
  <si>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</si>
  <si>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</si>
  <si>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</si>
  <si>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</si>
  <si>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</si>
  <si>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</si>
  <si>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</si>
  <si>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</si>
  <si>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</si>
  <si>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</si>
  <si>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</si>
  <si>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</si>
  <si>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</si>
  <si>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</si>
  <si>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</si>
  <si>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</si>
  <si>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</si>
  <si>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</si>
  <si>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</si>
  <si>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</si>
  <si>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</si>
  <si>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</si>
  <si>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</si>
  <si>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</si>
  <si>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</si>
  <si>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</si>
  <si>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</si>
  <si>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</si>
  <si>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</si>
  <si>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</si>
  <si>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</si>
  <si>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</si>
  <si>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</si>
  <si>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</si>
  <si>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</si>
  <si>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</si>
  <si>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</si>
  <si>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</si>
  <si>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</si>
  <si>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</si>
  <si>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</si>
  <si>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</si>
  <si>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</si>
  <si>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</si>
  <si>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</si>
  <si>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</si>
  <si>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</si>
  <si>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</si>
  <si>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</si>
  <si>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</si>
  <si>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</si>
  <si>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</si>
  <si>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</si>
  <si>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</si>
  <si>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</si>
  <si>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</si>
  <si>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</si>
  <si>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</si>
  <si>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</si>
  <si>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</si>
  <si>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</si>
  <si>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</si>
  <si>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</si>
  <si>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</si>
  <si>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</si>
  <si>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</si>
  <si>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</si>
  <si>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</si>
  <si>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</si>
  <si>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</si>
  <si>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</si>
  <si>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</si>
  <si>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</si>
  <si>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</si>
  <si>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</si>
  <si>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</si>
  <si>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</si>
  <si>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</si>
  <si>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</si>
  <si>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</si>
  <si>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</si>
  <si>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</si>
  <si>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</si>
  <si>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</si>
  <si>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</si>
  <si>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</si>
  <si>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</si>
  <si>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</si>
  <si>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</si>
  <si>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</si>
  <si>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</si>
  <si>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</si>
  <si>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</si>
  <si>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</si>
  <si>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</si>
  <si>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</si>
  <si>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</si>
  <si>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</si>
  <si>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</si>
  <si>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</si>
  <si>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</si>
  <si>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</si>
  <si>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</si>
  <si>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</si>
  <si>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</si>
  <si>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</si>
  <si>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</si>
  <si>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</si>
  <si>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</si>
  <si>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</si>
  <si>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</si>
  <si>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</si>
  <si>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</si>
  <si>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</si>
  <si>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</si>
  <si>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</si>
  <si>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</si>
  <si>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</si>
  <si>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</si>
  <si>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</si>
  <si>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</si>
  <si>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</si>
  <si>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</si>
  <si>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</si>
  <si>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</si>
  <si>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</si>
  <si>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</si>
  <si>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</si>
  <si>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</si>
  <si>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</si>
  <si>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</si>
  <si>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</si>
  <si>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</si>
  <si>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</si>
  <si>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</si>
  <si>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</si>
  <si>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</si>
  <si>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</si>
  <si>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</si>
  <si>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</si>
  <si>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</si>
  <si>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</si>
  <si>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</si>
  <si>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</si>
  <si>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</si>
  <si>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</si>
  <si>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</si>
  <si>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</si>
  <si>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</si>
  <si>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</si>
  <si>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</si>
  <si>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</si>
  <si>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</si>
  <si>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</si>
  <si>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</si>
  <si>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</si>
  <si>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</si>
  <si>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</si>
  <si>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</si>
  <si>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</si>
  <si>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</si>
  <si>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</si>
  <si>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</si>
  <si>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</si>
  <si>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</si>
  <si>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</si>
  <si>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</si>
  <si>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</si>
  <si>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</si>
  <si>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</si>
  <si>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</si>
  <si>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</si>
  <si>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</si>
  <si>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</si>
  <si>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</si>
  <si>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</si>
  <si>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</si>
  <si>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</si>
  <si>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</si>
  <si>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</si>
  <si>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</si>
  <si>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</si>
  <si>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</si>
  <si>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</si>
  <si>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</si>
  <si>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</si>
  <si>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</si>
  <si>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</si>
  <si>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</si>
  <si>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</si>
  <si>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</si>
  <si>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</si>
  <si>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</si>
  <si>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</si>
  <si>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</si>
  <si>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</si>
  <si>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</si>
  <si>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</si>
  <si>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</si>
  <si>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</si>
  <si>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</si>
  <si>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</si>
  <si>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</si>
  <si>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</si>
  <si>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</si>
  <si>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</si>
  <si>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</si>
  <si>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</si>
  <si>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</si>
  <si>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</si>
  <si>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</si>
  <si>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</si>
  <si>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</si>
  <si>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</si>
  <si>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</si>
  <si>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</si>
  <si>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</si>
  <si>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</si>
  <si>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</si>
  <si>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</si>
  <si>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</si>
  <si>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</si>
  <si>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</si>
  <si>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</si>
  <si>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</si>
  <si>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</si>
  <si>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</si>
  <si>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</si>
  <si>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</si>
  <si>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</si>
  <si>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</si>
  <si>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</si>
  <si>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</si>
  <si>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</si>
  <si>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</si>
  <si>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</si>
  <si>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</si>
  <si>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</si>
  <si>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</si>
  <si>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</si>
  <si>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</si>
  <si>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</si>
  <si>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</si>
  <si>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</si>
  <si>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</si>
  <si>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</si>
  <si>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</si>
  <si>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</si>
  <si>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</si>
  <si>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</si>
  <si>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</si>
  <si>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</si>
  <si>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</si>
  <si>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</si>
  <si>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</si>
  <si>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</si>
  <si>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</si>
  <si>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</si>
  <si>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</si>
  <si>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</si>
  <si>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</si>
  <si>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</si>
  <si>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</si>
  <si>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</si>
  <si>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</si>
  <si>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</si>
  <si>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</si>
  <si>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</si>
  <si>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</si>
  <si>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</si>
  <si>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</si>
  <si>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</si>
  <si>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</si>
  <si>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</si>
  <si>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</si>
  <si>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</si>
  <si>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</si>
  <si>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</si>
  <si>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</si>
  <si>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</si>
  <si>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</si>
  <si>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</si>
  <si>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</si>
  <si>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</si>
  <si>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</si>
  <si>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</si>
  <si>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</si>
  <si>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</si>
  <si>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</si>
  <si>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</si>
  <si>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</si>
  <si>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</si>
  <si>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</si>
  <si>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</si>
  <si>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</si>
  <si>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</si>
  <si>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</si>
  <si>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</si>
  <si>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</si>
  <si>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</si>
  <si>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</si>
  <si>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</si>
  <si>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</si>
  <si>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</si>
  <si>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</si>
  <si>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</si>
  <si>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</si>
  <si>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</si>
  <si>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</si>
  <si>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</si>
  <si>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</si>
  <si>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</si>
  <si>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</si>
  <si>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</si>
  <si>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</si>
  <si>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</si>
  <si>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</si>
  <si>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</si>
  <si>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</si>
  <si>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</si>
  <si>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</si>
  <si>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</si>
  <si>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</si>
  <si>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</si>
  <si>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</si>
  <si>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</si>
  <si>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</si>
  <si>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</si>
  <si>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</si>
  <si>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</si>
  <si>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</si>
  <si>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</si>
  <si>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</si>
  <si>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</si>
  <si>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</si>
  <si>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</si>
  <si>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</si>
  <si>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</si>
  <si>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</si>
  <si>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</si>
  <si>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</si>
  <si>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</si>
  <si>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</si>
  <si>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</si>
  <si>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</si>
  <si>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</si>
  <si>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</si>
  <si>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</si>
  <si>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</si>
  <si>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</si>
  <si>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</si>
  <si>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</si>
  <si>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</si>
  <si>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</si>
  <si>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</si>
  <si>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</si>
  <si>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</si>
  <si>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</si>
  <si>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</si>
  <si>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</si>
  <si>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</si>
  <si>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</si>
  <si>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</si>
  <si>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</si>
  <si>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</si>
  <si>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</si>
  <si>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</si>
  <si>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</si>
  <si>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</si>
  <si>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</si>
  <si>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</si>
  <si>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</si>
  <si>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</si>
  <si>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</si>
  <si>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</si>
  <si>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</si>
  <si>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</si>
  <si>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</si>
  <si>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</si>
  <si>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</si>
  <si>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</si>
  <si>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</si>
  <si>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</si>
  <si>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</si>
  <si>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</si>
  <si>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</si>
  <si>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</si>
  <si>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</si>
  <si>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</si>
  <si>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</si>
  <si>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</si>
  <si>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</si>
  <si>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</si>
  <si>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</si>
  <si>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</si>
  <si>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</si>
  <si>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</si>
  <si>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</si>
  <si>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</si>
  <si>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</si>
  <si>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</si>
  <si>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</si>
  <si>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</si>
  <si>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</si>
  <si>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</si>
  <si>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</si>
  <si>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</si>
  <si>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</si>
  <si>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</si>
  <si>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</si>
  <si>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</si>
  <si>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</si>
  <si>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</si>
  <si>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</si>
  <si>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</si>
  <si>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</si>
  <si>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</si>
  <si>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</si>
  <si>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</si>
  <si>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</si>
  <si>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</si>
  <si>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</si>
  <si>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</si>
  <si>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</si>
  <si>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</si>
  <si>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</si>
  <si>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</si>
  <si>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</si>
  <si>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</si>
  <si>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</si>
  <si>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</si>
  <si>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</si>
  <si>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</si>
  <si>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</si>
  <si>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</si>
  <si>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</si>
  <si>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</si>
  <si>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</si>
  <si>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</si>
  <si>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</si>
  <si>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</si>
  <si>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</si>
  <si>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</si>
  <si>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</si>
  <si>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</si>
  <si>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</si>
  <si>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</si>
  <si>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</si>
  <si>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</si>
  <si>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</si>
  <si>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</si>
  <si>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</si>
  <si>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</si>
  <si>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</si>
  <si>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</si>
  <si>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</si>
  <si>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</si>
  <si>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</si>
  <si>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</si>
  <si>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</si>
  <si>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</si>
  <si>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</si>
  <si>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</si>
  <si>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</si>
  <si>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</si>
  <si>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</si>
  <si>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</si>
  <si>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</si>
  <si>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</si>
  <si>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</si>
  <si>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</si>
  <si>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</si>
  <si>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</si>
  <si>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</si>
  <si>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</si>
  <si>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</si>
  <si>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</si>
  <si>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</si>
  <si>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</si>
  <si>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</si>
  <si>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</si>
  <si>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</si>
  <si>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</si>
  <si>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</si>
  <si>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</si>
  <si>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</si>
  <si>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</si>
  <si>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</si>
  <si>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</si>
  <si>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</si>
  <si>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</si>
  <si>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</si>
  <si>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</si>
  <si>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</si>
  <si>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</si>
  <si>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</si>
  <si>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</si>
  <si>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</si>
  <si>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</si>
  <si>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</si>
  <si>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</si>
  <si>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</si>
  <si>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</si>
  <si>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</si>
  <si>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</si>
  <si>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</si>
  <si>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</si>
  <si>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</si>
  <si>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</si>
  <si>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</si>
  <si>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</si>
  <si>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</si>
  <si>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</si>
  <si>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</si>
  <si>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</si>
  <si>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</si>
  <si>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</si>
  <si>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</si>
  <si>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</si>
  <si>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</si>
  <si>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</si>
  <si>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</si>
  <si>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</si>
  <si>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</si>
  <si>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</si>
  <si>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</si>
  <si>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</si>
  <si>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</si>
  <si>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</si>
  <si>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</si>
  <si>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</si>
  <si>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</si>
  <si>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</si>
  <si>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</si>
  <si>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</si>
  <si>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</si>
  <si>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</si>
  <si>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</si>
  <si>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</si>
  <si>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</si>
  <si>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</si>
  <si>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</si>
  <si>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</si>
  <si>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</si>
  <si>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</si>
  <si>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</si>
  <si>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</si>
  <si>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</si>
  <si>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</si>
  <si>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</si>
  <si>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</si>
  <si>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</si>
  <si>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</si>
  <si>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</si>
  <si>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</si>
  <si>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</si>
  <si>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</si>
  <si>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</si>
  <si>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</si>
  <si>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</si>
  <si>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</si>
  <si>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</si>
  <si>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</si>
  <si>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</si>
  <si>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</si>
  <si>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</si>
  <si>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</si>
  <si>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</si>
  <si>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</si>
  <si>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</si>
  <si>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</si>
  <si>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</si>
  <si>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</si>
  <si>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</si>
  <si>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</si>
  <si>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</si>
  <si>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</si>
  <si>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</si>
  <si>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</si>
  <si>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</si>
  <si>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</si>
  <si>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</si>
  <si>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</si>
  <si>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</si>
  <si>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</si>
  <si>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</si>
  <si>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</si>
  <si>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</si>
  <si>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</si>
  <si>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</si>
  <si>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</si>
  <si>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</si>
  <si>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</si>
  <si>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</si>
  <si>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</si>
  <si>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</si>
  <si>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</si>
  <si>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</si>
  <si>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</si>
  <si>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</si>
  <si>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</si>
  <si>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</si>
  <si>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</si>
  <si>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</si>
  <si>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</si>
  <si>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</si>
  <si>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</si>
  <si>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</si>
  <si>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</si>
  <si>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</si>
  <si>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</si>
  <si>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</si>
  <si>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</si>
  <si>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</si>
  <si>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</si>
  <si>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</si>
  <si>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</si>
  <si>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</si>
  <si>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</si>
  <si>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</si>
  <si>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</si>
  <si>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</si>
  <si>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</si>
  <si>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</si>
  <si>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</si>
  <si>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</si>
  <si>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</si>
  <si>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</si>
  <si>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</si>
  <si>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</si>
  <si>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</si>
  <si>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</si>
  <si>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</si>
  <si>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</si>
  <si>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</si>
  <si>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</si>
  <si>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</si>
  <si>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</si>
  <si>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</si>
  <si>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</si>
  <si>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</si>
  <si>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</si>
  <si>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</si>
  <si>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</si>
  <si>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</si>
  <si>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</si>
  <si>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</si>
  <si>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</si>
  <si>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</si>
  <si>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</si>
  <si>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</si>
  <si>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</si>
  <si>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</si>
  <si>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</si>
  <si>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</si>
  <si>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</si>
  <si>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</si>
  <si>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</si>
  <si>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</si>
  <si>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</si>
  <si>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</si>
  <si>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</si>
  <si>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</si>
  <si>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</si>
  <si>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</si>
  <si>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</si>
  <si>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</si>
  <si>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</si>
  <si>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</si>
  <si>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</si>
  <si>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</si>
  <si>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</si>
  <si>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</si>
  <si>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</si>
  <si>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</si>
  <si>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</si>
  <si>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</si>
  <si>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</si>
  <si>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</si>
  <si>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</si>
  <si>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</si>
  <si>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</si>
  <si>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</si>
  <si>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</si>
  <si>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</si>
  <si>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</si>
  <si>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</si>
  <si>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</si>
  <si>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</si>
  <si>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</si>
  <si>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</si>
  <si>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</si>
  <si>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</si>
  <si>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</si>
  <si>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</si>
  <si>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</si>
  <si>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</si>
  <si>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</si>
  <si>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</si>
  <si>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</si>
  <si>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</si>
  <si>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</si>
  <si>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</si>
  <si>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</si>
  <si>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</si>
  <si>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</si>
  <si>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</si>
  <si>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</si>
  <si>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</si>
  <si>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</si>
  <si>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</si>
  <si>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</si>
  <si>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</si>
  <si>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</si>
  <si>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</si>
  <si>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</si>
  <si>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</si>
  <si>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</si>
  <si>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</si>
  <si>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</si>
  <si>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</si>
  <si>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</si>
  <si>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</si>
  <si>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</si>
  <si>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</si>
  <si>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</si>
  <si>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</si>
  <si>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</si>
  <si>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</si>
  <si>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</si>
  <si>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</si>
  <si>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</si>
  <si>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</si>
  <si>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</si>
  <si>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</si>
  <si>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</si>
  <si>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</si>
  <si>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</si>
  <si>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</si>
  <si>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</si>
  <si>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</si>
  <si>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</si>
  <si>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</si>
  <si>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</si>
  <si>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</si>
  <si>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</si>
  <si>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</si>
  <si>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</si>
  <si>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</si>
  <si>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</si>
  <si>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</si>
  <si>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</si>
  <si>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</si>
  <si>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</si>
  <si>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</si>
  <si>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</si>
  <si>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</si>
  <si>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</si>
  <si>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</si>
  <si>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</si>
  <si>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</si>
  <si>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</si>
  <si>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</si>
  <si>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</si>
  <si>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</si>
  <si>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</si>
  <si>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</si>
  <si>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</si>
  <si>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</si>
  <si>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</si>
  <si>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</si>
  <si>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</si>
  <si>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</si>
  <si>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</si>
  <si>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</si>
  <si>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</si>
  <si>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</si>
  <si>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</si>
  <si>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</si>
  <si>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</si>
  <si>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</si>
  <si>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</si>
  <si>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</si>
  <si>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</si>
  <si>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</si>
  <si>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</si>
  <si>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</si>
  <si>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</si>
  <si>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</si>
  <si>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</si>
  <si>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</si>
  <si>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</si>
  <si>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</si>
  <si>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</si>
  <si>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</si>
  <si>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</si>
  <si>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</si>
  <si>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</si>
  <si>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</si>
  <si>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</si>
  <si>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</si>
  <si>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</si>
  <si>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</si>
  <si>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</si>
  <si>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</si>
  <si>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</si>
  <si>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</si>
  <si>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</si>
  <si>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</si>
  <si>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</si>
  <si>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</si>
  <si>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</si>
  <si>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</si>
  <si>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</si>
  <si>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</si>
  <si>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</si>
  <si>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</si>
  <si>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</si>
  <si>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</si>
  <si>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</si>
  <si>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</si>
  <si>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</si>
  <si>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</si>
  <si>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</si>
  <si>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</si>
  <si>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</si>
  <si>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</si>
  <si>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</si>
  <si>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</si>
  <si>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</si>
  <si>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</si>
  <si>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</si>
  <si>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</si>
  <si>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</si>
  <si>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</si>
  <si>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</si>
  <si>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</si>
  <si>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</si>
  <si>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</si>
  <si>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</si>
  <si>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</si>
  <si>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</si>
  <si>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</si>
  <si>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</si>
  <si>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</si>
  <si>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</si>
  <si>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</si>
  <si>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</si>
  <si>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</si>
  <si>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</si>
  <si>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</si>
  <si>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</si>
  <si>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</si>
  <si>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</si>
  <si>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</si>
  <si>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</si>
  <si>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</si>
  <si>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</si>
  <si>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</si>
  <si>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</si>
  <si>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</si>
  <si>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</si>
  <si>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</si>
  <si>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</si>
  <si>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</si>
  <si>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</si>
  <si>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</si>
  <si>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</si>
  <si>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</si>
  <si>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</si>
  <si>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</si>
  <si>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</si>
  <si>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</si>
  <si>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</si>
  <si>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</si>
  <si>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</si>
  <si>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</si>
  <si>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</si>
  <si>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</si>
  <si>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</si>
  <si>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</si>
  <si>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</si>
  <si>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</si>
  <si>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</si>
  <si>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</si>
  <si>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</si>
  <si>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</si>
  <si>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</si>
  <si>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</si>
  <si>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</si>
  <si>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</si>
  <si>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</si>
  <si>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</si>
  <si>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</si>
  <si>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</si>
  <si>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</si>
  <si>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</si>
  <si>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</si>
  <si>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</si>
  <si>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</si>
  <si>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</si>
  <si>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</si>
  <si>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</si>
  <si>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</si>
  <si>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</si>
  <si>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</si>
  <si>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</si>
  <si>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</si>
  <si>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</si>
  <si>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</si>
  <si>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</si>
  <si>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</si>
  <si>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</si>
  <si>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</si>
  <si>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</si>
  <si>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</si>
  <si>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</si>
  <si>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</si>
  <si>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</si>
  <si>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</si>
  <si>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</si>
  <si>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</si>
  <si>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</si>
  <si>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</si>
  <si>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</si>
  <si>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</si>
  <si>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</si>
  <si>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</si>
  <si>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</si>
  <si>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</si>
  <si>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</si>
  <si>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</si>
  <si>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</si>
  <si>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</si>
  <si>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</si>
  <si>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</si>
  <si>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</si>
  <si>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</si>
  <si>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</si>
  <si>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</si>
  <si>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</si>
  <si>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</si>
  <si>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</si>
  <si>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</si>
  <si>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</si>
  <si>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</si>
  <si>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</si>
  <si>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</si>
  <si>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</si>
  <si>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</si>
  <si>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</si>
  <si>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</si>
  <si>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</si>
  <si>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</si>
  <si>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</si>
  <si>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</si>
  <si>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</si>
  <si>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</si>
  <si>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</si>
  <si>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</si>
  <si>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</si>
  <si>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</si>
  <si>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</si>
  <si>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</si>
  <si>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</si>
  <si>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</si>
  <si>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</si>
  <si>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</si>
  <si>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</si>
  <si>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</si>
  <si>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</si>
  <si>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</si>
  <si>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</si>
  <si>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</si>
  <si>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</si>
  <si>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</si>
  <si>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</si>
  <si>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</si>
  <si>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</si>
  <si>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</si>
  <si>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</si>
  <si>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</si>
  <si>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</si>
  <si>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</si>
  <si>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</si>
  <si>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</si>
  <si>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</si>
  <si>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</si>
  <si>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</si>
  <si>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</si>
  <si>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</si>
  <si>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</si>
  <si>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</si>
  <si>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</si>
  <si>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</si>
  <si>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</si>
  <si>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</si>
  <si>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</si>
  <si>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</si>
  <si>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</si>
  <si>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</si>
  <si>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</si>
  <si>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</si>
  <si>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</si>
  <si>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</si>
  <si>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</si>
  <si>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</si>
  <si>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</si>
  <si>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</si>
  <si>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</si>
  <si>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</si>
  <si>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</si>
  <si>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</si>
  <si>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</si>
  <si>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</si>
  <si>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</si>
  <si>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</si>
  <si>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</si>
  <si>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</si>
  <si>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</si>
  <si>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</si>
  <si>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</si>
  <si>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</si>
  <si>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</si>
  <si>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</si>
  <si>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</si>
  <si>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</si>
  <si>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</si>
  <si>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</si>
  <si>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</si>
  <si>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</si>
  <si>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</si>
  <si>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</si>
  <si>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</si>
  <si>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</si>
  <si>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</si>
  <si>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</si>
  <si>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</si>
  <si>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</si>
  <si>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</si>
  <si>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</si>
  <si>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</si>
  <si>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</si>
  <si>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</si>
  <si>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</si>
  <si>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</si>
  <si>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</si>
  <si>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</si>
  <si>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</si>
  <si>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</si>
  <si>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</si>
  <si>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</si>
  <si>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</si>
  <si>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</si>
  <si>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</si>
  <si>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</si>
  <si>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</si>
  <si>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</si>
  <si>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</si>
  <si>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</si>
  <si>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</si>
  <si>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</si>
  <si>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</si>
  <si>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</si>
  <si>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</si>
  <si>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</si>
  <si>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</si>
  <si>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</si>
  <si>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</si>
  <si>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</si>
  <si>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</si>
  <si>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</si>
  <si>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</si>
  <si>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</si>
  <si>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</si>
  <si>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</si>
  <si>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</si>
  <si>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</si>
  <si>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</si>
  <si>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</si>
  <si>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</si>
  <si>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</si>
  <si>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</si>
  <si>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</si>
  <si>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</si>
  <si>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</si>
  <si>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</si>
  <si>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</si>
  <si>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</si>
  <si>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</si>
  <si>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</si>
  <si>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</si>
  <si>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</si>
  <si>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</si>
  <si>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</si>
  <si>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</si>
  <si>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</si>
  <si>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</si>
  <si>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</si>
  <si>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</si>
  <si>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</si>
  <si>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</si>
  <si>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</si>
  <si>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</si>
  <si>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</si>
  <si>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</si>
  <si>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</si>
  <si>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</si>
  <si>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</si>
  <si>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</si>
  <si>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</si>
  <si>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</si>
  <si>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</si>
  <si>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</si>
  <si>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</si>
  <si>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</si>
  <si>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</si>
  <si>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</si>
  <si>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</si>
  <si>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</si>
  <si>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</si>
  <si>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</si>
  <si>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</si>
  <si>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</si>
  <si>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</si>
  <si>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</si>
  <si>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</si>
  <si>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</si>
  <si>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</si>
  <si>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</si>
  <si>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</si>
  <si>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</si>
  <si>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</si>
  <si>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</si>
  <si>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</si>
  <si>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</si>
  <si>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</si>
  <si>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</si>
  <si>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</si>
  <si>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</si>
  <si>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</si>
  <si>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</si>
  <si>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</si>
  <si>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</si>
  <si>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</si>
  <si>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</si>
  <si>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</si>
  <si>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</si>
  <si>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</si>
  <si>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</si>
  <si>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</si>
  <si>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</si>
  <si>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</si>
  <si>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</si>
  <si>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</si>
  <si>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</si>
  <si>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</si>
  <si>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</si>
  <si>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</si>
  <si>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</si>
  <si>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</si>
  <si>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</si>
  <si>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</si>
  <si>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</si>
  <si>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</si>
  <si>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</si>
  <si>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</si>
  <si>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</si>
  <si>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</si>
  <si>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</si>
  <si>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</si>
  <si>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</si>
  <si>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</si>
  <si>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</si>
  <si>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</si>
  <si>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</si>
  <si>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</si>
  <si>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</si>
  <si>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</si>
  <si>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</si>
  <si>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</si>
  <si>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</si>
  <si>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</si>
  <si>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</si>
  <si>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</si>
  <si>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</si>
  <si>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</si>
  <si>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</si>
  <si>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</si>
  <si>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</si>
  <si>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</si>
  <si>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</si>
  <si>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</si>
  <si>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</si>
  <si>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</si>
  <si>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</si>
  <si>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</si>
  <si>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</si>
  <si>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</si>
  <si>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</si>
  <si>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</si>
  <si>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</si>
  <si>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</si>
  <si>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</si>
  <si>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</si>
  <si>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</si>
  <si>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</si>
  <si>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</si>
  <si>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</si>
  <si>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</si>
  <si>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</si>
  <si>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</si>
  <si>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</si>
  <si>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</si>
  <si>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</si>
  <si>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</si>
  <si>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</si>
  <si>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</si>
  <si>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</si>
  <si>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</si>
  <si>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</si>
  <si>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</si>
  <si>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</si>
  <si>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</si>
  <si>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</si>
  <si>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</si>
  <si>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</si>
  <si>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</si>
  <si>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</si>
  <si>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</si>
  <si>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</si>
  <si>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</si>
  <si>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</si>
  <si>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</si>
  <si>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</si>
  <si>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</si>
  <si>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</si>
  <si>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</si>
  <si>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</si>
  <si>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</si>
  <si>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</si>
  <si>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</si>
  <si>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</si>
  <si>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</si>
  <si>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</si>
  <si>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</si>
  <si>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</si>
  <si>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</si>
  <si>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</si>
  <si>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</si>
  <si>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</si>
  <si>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</si>
  <si>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</si>
  <si>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</si>
  <si>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</si>
  <si>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</si>
  <si>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</si>
  <si>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</si>
  <si>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</si>
  <si>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</si>
  <si>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</si>
  <si>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</si>
  <si>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</si>
  <si>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</si>
  <si>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</si>
  <si>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</si>
  <si>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</si>
  <si>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</si>
  <si>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</si>
  <si>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</si>
  <si>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</si>
  <si>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</si>
  <si>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</si>
  <si>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</si>
  <si>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</si>
  <si>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</si>
  <si>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</si>
  <si>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</si>
  <si>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</si>
  <si>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</si>
  <si>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</si>
  <si>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</si>
  <si>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</si>
  <si>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</si>
  <si>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</si>
  <si>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</si>
  <si>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</si>
  <si>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</si>
  <si>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</si>
  <si>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</si>
  <si>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</si>
  <si>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</si>
  <si>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</si>
  <si>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</si>
  <si>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</si>
  <si>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</si>
  <si>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</si>
  <si>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</si>
  <si>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</si>
  <si>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</si>
  <si>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</si>
  <si>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</si>
  <si>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</si>
  <si>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</si>
  <si>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</si>
  <si>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</si>
  <si>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</si>
  <si>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</si>
  <si>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</si>
  <si>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</si>
  <si>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</si>
  <si>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</si>
  <si>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</si>
  <si>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</si>
  <si>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</si>
  <si>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</si>
  <si>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</si>
  <si>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</si>
  <si>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</si>
  <si>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</si>
  <si>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</si>
  <si>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</si>
  <si>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</si>
  <si>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</si>
  <si>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</si>
  <si>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</si>
  <si>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</si>
  <si>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</si>
  <si>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</si>
  <si>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</si>
  <si>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</si>
  <si>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</si>
  <si>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</si>
  <si>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</si>
  <si>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</si>
  <si>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</si>
  <si>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</si>
  <si>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</si>
  <si>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</si>
  <si>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</si>
  <si>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</si>
  <si>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</si>
  <si>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</si>
  <si>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</si>
  <si>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</si>
  <si>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</si>
  <si>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</si>
  <si>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</si>
  <si>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</si>
  <si>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</si>
  <si>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</si>
  <si>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</si>
  <si>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</si>
  <si>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</si>
  <si>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</si>
  <si>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</si>
  <si>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</si>
  <si>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</si>
  <si>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</si>
  <si>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</si>
  <si>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</si>
  <si>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</si>
  <si>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</si>
  <si>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</si>
  <si>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</si>
  <si>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</si>
  <si>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</si>
  <si>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</si>
  <si>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</si>
  <si>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</si>
  <si>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</si>
  <si>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</si>
  <si>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</si>
  <si>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</si>
  <si>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</si>
  <si>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</si>
  <si>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</si>
  <si>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</si>
  <si>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</si>
  <si>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</si>
  <si>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</si>
  <si>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</si>
  <si>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</si>
  <si>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</si>
  <si>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</si>
  <si>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</si>
  <si>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</si>
  <si>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</si>
  <si>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</si>
  <si>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</si>
  <si>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</si>
  <si>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</si>
  <si>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</si>
  <si>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</si>
  <si>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</si>
  <si>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</si>
  <si>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</si>
  <si>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</si>
  <si>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</si>
  <si>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</si>
  <si>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</si>
  <si>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</si>
  <si>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</si>
  <si>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</si>
  <si>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</si>
  <si>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</si>
  <si>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</si>
  <si>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</si>
  <si>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</si>
  <si>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</si>
  <si>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</si>
  <si>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</si>
  <si>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</si>
  <si>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</si>
  <si>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</si>
  <si>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</si>
  <si>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</si>
  <si>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</si>
  <si>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</si>
  <si>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</si>
  <si>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</si>
  <si>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</si>
  <si>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</si>
  <si>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</si>
  <si>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</si>
  <si>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</si>
  <si>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</si>
  <si>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</si>
  <si>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</si>
  <si>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</si>
  <si>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</si>
  <si>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</si>
  <si>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</si>
  <si>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</si>
  <si>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</si>
  <si>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</si>
  <si>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</si>
  <si>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</si>
  <si>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</si>
  <si>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</si>
  <si>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</si>
  <si>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</si>
  <si>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</si>
  <si>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</si>
  <si>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</si>
  <si>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</si>
  <si>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</si>
  <si>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</si>
  <si>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</si>
  <si>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</si>
  <si>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</si>
  <si>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</si>
  <si>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</si>
  <si>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</si>
  <si>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</si>
  <si>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</si>
  <si>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</si>
  <si>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</si>
  <si>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</si>
  <si>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</si>
  <si>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</si>
  <si>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</si>
  <si>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</si>
  <si>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</si>
  <si>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</si>
  <si>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</si>
  <si>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</si>
  <si>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</si>
  <si>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</si>
  <si>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</si>
  <si>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</si>
  <si>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</si>
  <si>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</si>
  <si>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</si>
  <si>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</si>
  <si>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</si>
  <si>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</si>
  <si>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</si>
  <si>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</si>
  <si>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</si>
  <si>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</si>
  <si>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</si>
  <si>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</si>
  <si>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</si>
  <si>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</si>
  <si>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</si>
  <si>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</si>
  <si>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</si>
  <si>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</si>
  <si>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</si>
  <si>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</si>
  <si>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</si>
  <si>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</si>
  <si>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</si>
  <si>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</si>
  <si>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</si>
  <si>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</si>
  <si>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</si>
  <si>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</si>
  <si>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</si>
  <si>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</si>
  <si>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</si>
  <si>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</si>
  <si>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</si>
  <si>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</si>
  <si>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</si>
  <si>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</si>
  <si>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</si>
  <si>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</si>
  <si>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</si>
  <si>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</si>
  <si>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</si>
  <si>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</si>
  <si>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</si>
  <si>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</si>
  <si>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</si>
  <si>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</si>
  <si>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</si>
  <si>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</si>
  <si>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</si>
  <si>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</si>
  <si>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</si>
  <si>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</si>
  <si>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</si>
  <si>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</si>
  <si>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</si>
  <si>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</si>
  <si>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</si>
  <si>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</si>
  <si>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</si>
  <si>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</si>
  <si>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</si>
  <si>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</si>
  <si>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</si>
  <si>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</si>
  <si>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</si>
  <si>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</si>
  <si>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</si>
  <si>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</si>
  <si>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</si>
  <si>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</si>
  <si>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</si>
  <si>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</si>
  <si>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</si>
  <si>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</si>
  <si>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</si>
  <si>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</si>
  <si>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</si>
  <si>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</si>
  <si>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</si>
  <si>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</si>
  <si>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</si>
  <si>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</si>
  <si>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</si>
  <si>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</si>
  <si>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</si>
  <si>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</si>
  <si>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</si>
  <si>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</si>
  <si>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</si>
  <si>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</si>
  <si>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</si>
  <si>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</si>
  <si>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</si>
  <si>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</si>
  <si>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</si>
  <si>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</si>
  <si>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</si>
  <si>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</si>
  <si>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</si>
  <si>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</si>
  <si>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</si>
  <si>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</si>
  <si>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</si>
  <si>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</si>
  <si>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</si>
  <si>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</si>
  <si>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</si>
  <si>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</si>
  <si>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</si>
  <si>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</si>
  <si>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</si>
  <si>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</si>
  <si>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</si>
  <si>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</si>
  <si>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</si>
  <si>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</si>
  <si>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</si>
  <si>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</si>
  <si>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</si>
  <si>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</si>
  <si>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</si>
  <si>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</si>
  <si>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</si>
  <si>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</si>
  <si>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</si>
  <si>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</si>
  <si>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</si>
  <si>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</si>
  <si>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</si>
  <si>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</si>
  <si>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</si>
  <si>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</si>
  <si>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</si>
  <si>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</si>
  <si>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</si>
  <si>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</si>
  <si>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</si>
  <si>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</si>
  <si>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</si>
  <si>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</si>
  <si>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</si>
  <si>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</si>
  <si>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</si>
  <si>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</si>
  <si>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</si>
  <si>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</si>
  <si>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</si>
  <si>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</si>
  <si>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</si>
  <si>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</si>
  <si>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</si>
  <si>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</si>
  <si>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</si>
  <si>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</si>
  <si>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</si>
  <si>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</si>
  <si>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</si>
  <si>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</si>
  <si>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</si>
  <si>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</si>
  <si>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</si>
  <si>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</si>
  <si>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</si>
  <si>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</si>
  <si>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</si>
  <si>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</si>
  <si>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</si>
  <si>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</si>
  <si>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</si>
  <si>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</si>
  <si>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</si>
  <si>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</si>
  <si>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</si>
  <si>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</si>
  <si>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</si>
  <si>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</si>
  <si>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</si>
  <si>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</si>
  <si>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</si>
  <si>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</si>
  <si>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</si>
  <si>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</si>
  <si>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</si>
  <si>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</si>
  <si>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</si>
  <si>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</si>
  <si>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</si>
  <si>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</si>
  <si>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</si>
  <si>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</si>
  <si>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</si>
  <si>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</si>
  <si>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</si>
  <si>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</si>
  <si>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</si>
  <si>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</si>
  <si>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</si>
  <si>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</si>
  <si>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</si>
  <si>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</si>
  <si>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</si>
  <si>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</si>
  <si>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</si>
  <si>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</si>
  <si>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</si>
  <si>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</si>
  <si>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</si>
  <si>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</si>
  <si>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</si>
  <si>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</si>
  <si>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</si>
  <si>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</si>
  <si>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</si>
  <si>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</si>
  <si>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</si>
  <si>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</si>
  <si>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</si>
  <si>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</si>
  <si>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</si>
  <si>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</si>
  <si>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</si>
  <si>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</si>
  <si>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</si>
  <si>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</si>
  <si>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</si>
  <si>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</si>
  <si>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</si>
  <si>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</si>
  <si>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</si>
  <si>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</si>
  <si>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</si>
  <si>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</si>
  <si>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</si>
  <si>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</si>
  <si>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</si>
  <si>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</si>
  <si>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</si>
  <si>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</si>
  <si>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</si>
  <si>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</si>
  <si>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</si>
  <si>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</si>
  <si>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</si>
  <si>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</si>
  <si>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</si>
  <si>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</si>
  <si>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</si>
  <si>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</si>
  <si>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</si>
  <si>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</si>
  <si>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</si>
  <si>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</si>
  <si>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</si>
  <si>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</si>
  <si>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</si>
  <si>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</si>
  <si>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</si>
  <si>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</si>
  <si>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</si>
  <si>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</si>
  <si>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</si>
  <si>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</si>
  <si>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</si>
  <si>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</si>
  <si>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</si>
  <si>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</si>
  <si>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</si>
  <si>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</si>
  <si>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</si>
  <si>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</si>
  <si>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</si>
  <si>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</si>
  <si>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</si>
  <si>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</si>
  <si>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</si>
  <si>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</si>
  <si>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</si>
  <si>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</si>
  <si>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</si>
  <si>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</si>
  <si>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</si>
  <si>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</si>
  <si>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</si>
  <si>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</si>
  <si>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</si>
  <si>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</si>
  <si>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</si>
  <si>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</si>
  <si>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</si>
  <si>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</si>
  <si>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</si>
  <si>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</si>
  <si>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</si>
  <si>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</si>
  <si>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</si>
  <si>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</si>
  <si>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</si>
  <si>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</si>
  <si>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</si>
  <si>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</si>
  <si>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</si>
  <si>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</si>
  <si>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</si>
  <si>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</si>
  <si>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</si>
  <si>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</si>
  <si>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</si>
  <si>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</si>
  <si>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</si>
  <si>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</si>
  <si>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</si>
  <si>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</si>
  <si>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</si>
  <si>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</si>
  <si>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</si>
  <si>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</si>
  <si>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</si>
  <si>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</si>
  <si>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</si>
  <si>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</si>
  <si>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</si>
  <si>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</si>
  <si>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</si>
  <si>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</si>
  <si>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</si>
  <si>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</si>
  <si>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</si>
  <si>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</si>
  <si>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</si>
  <si>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</si>
  <si>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</si>
  <si>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</si>
  <si>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</si>
  <si>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</si>
  <si>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</si>
  <si>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</si>
  <si>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</si>
  <si>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</si>
  <si>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</si>
  <si>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</si>
  <si>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</si>
  <si>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</si>
  <si>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</si>
  <si>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</si>
  <si>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</si>
  <si>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</si>
  <si>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</si>
  <si>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</si>
  <si>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</si>
  <si>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</si>
  <si>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</si>
  <si>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</si>
  <si>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</si>
  <si>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</si>
  <si>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</si>
  <si>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</si>
  <si>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</si>
  <si>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</si>
  <si>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</si>
  <si>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</si>
  <si>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</si>
  <si>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</si>
  <si>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</si>
  <si>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</si>
  <si>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</si>
  <si>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</si>
  <si>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</si>
  <si>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</si>
  <si>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</si>
  <si>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</si>
  <si>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</si>
  <si>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</si>
  <si>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</si>
  <si>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</si>
  <si>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</si>
  <si>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</si>
  <si>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</si>
  <si>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</si>
  <si>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</si>
  <si>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</si>
  <si>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</si>
  <si>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</si>
  <si>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</si>
  <si>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</si>
  <si>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</si>
  <si>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</si>
  <si>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</si>
  <si>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</si>
  <si>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</si>
  <si>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</si>
  <si>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</si>
  <si>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</si>
  <si>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</si>
  <si>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</si>
  <si>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</si>
  <si>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</si>
  <si>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</si>
  <si>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</si>
  <si>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</si>
  <si>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</si>
  <si>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</si>
  <si>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</si>
  <si>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</si>
  <si>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</si>
  <si>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</si>
  <si>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</si>
  <si>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</si>
  <si>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</si>
  <si>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</si>
  <si>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</si>
  <si>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</si>
  <si>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</si>
  <si>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</si>
  <si>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</si>
  <si>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</si>
  <si>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</si>
  <si>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</si>
  <si>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</si>
  <si>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</si>
  <si>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</si>
  <si>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</si>
  <si>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</si>
  <si>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</si>
  <si>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</si>
  <si>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</si>
  <si>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</si>
  <si>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</si>
  <si>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</si>
  <si>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</si>
  <si>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</si>
  <si>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</si>
  <si>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</si>
  <si>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</si>
  <si>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</si>
  <si>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</si>
  <si>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</si>
  <si>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</si>
  <si>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</si>
  <si>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</si>
  <si>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</si>
  <si>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</si>
  <si>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</si>
  <si>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</si>
  <si>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</si>
  <si>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</si>
  <si>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</si>
  <si>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</si>
  <si>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</si>
  <si>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</si>
  <si>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</si>
  <si>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</si>
  <si>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</si>
  <si>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</si>
  <si>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</si>
  <si>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</si>
  <si>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</si>
  <si>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</si>
  <si>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</si>
  <si>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</si>
  <si>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</si>
  <si>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</si>
  <si>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</si>
  <si>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</si>
  <si>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</si>
  <si>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</si>
  <si>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</si>
  <si>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</si>
  <si>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</si>
  <si>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</si>
  <si>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</si>
  <si>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</si>
  <si>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</si>
  <si>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</si>
  <si>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</si>
  <si>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</si>
  <si>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</si>
  <si>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</si>
  <si>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</si>
  <si>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</si>
  <si>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</si>
  <si>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</si>
  <si>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</si>
  <si>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</si>
  <si>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</si>
  <si>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</si>
  <si>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</si>
  <si>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</si>
  <si>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</si>
  <si>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</si>
  <si>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</si>
  <si>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</si>
  <si>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</si>
  <si>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</si>
  <si>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</si>
  <si>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</si>
  <si>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</si>
  <si>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</si>
  <si>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</si>
  <si>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</si>
  <si>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</si>
  <si>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</si>
  <si>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</si>
  <si>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</si>
  <si>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</si>
  <si>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</si>
  <si>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</si>
  <si>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</si>
  <si>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</si>
  <si>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</si>
  <si>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</si>
  <si>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</si>
  <si>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</si>
  <si>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</si>
  <si>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</si>
  <si>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</si>
  <si>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</si>
  <si>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</si>
  <si>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</si>
  <si>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</si>
  <si>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</si>
  <si>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</si>
  <si>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</si>
  <si>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</si>
  <si>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</si>
  <si>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</si>
  <si>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</si>
  <si>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</si>
  <si>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</si>
  <si>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</si>
  <si>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</si>
  <si>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</si>
  <si>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</si>
  <si>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</si>
  <si>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</si>
  <si>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</si>
  <si>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</si>
  <si>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</si>
  <si>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</si>
  <si>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</si>
  <si>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</si>
  <si>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</si>
  <si>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</si>
  <si>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</si>
  <si>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</si>
  <si>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</si>
  <si>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</si>
  <si>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</si>
  <si>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</si>
  <si>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</si>
  <si>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</si>
  <si>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</si>
  <si>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</si>
  <si>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</si>
  <si>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</si>
  <si>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</si>
  <si>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</si>
  <si>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</si>
  <si>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</si>
  <si>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</si>
  <si>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</si>
  <si>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</si>
  <si>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</si>
  <si>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</si>
  <si>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</si>
  <si>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</si>
  <si>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</si>
  <si>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</si>
  <si>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</si>
  <si>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</si>
  <si>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</si>
  <si>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</si>
  <si>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</si>
  <si>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</si>
  <si>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</si>
  <si>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</si>
  <si>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</si>
  <si>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</si>
  <si>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</si>
  <si>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</si>
  <si>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</si>
  <si>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</si>
  <si>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</si>
  <si>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</si>
  <si>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</si>
  <si>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</si>
  <si>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</si>
  <si>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</si>
  <si>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</si>
  <si>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</si>
  <si>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</si>
  <si>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</si>
  <si>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</si>
  <si>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</si>
  <si>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</si>
  <si>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</si>
  <si>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</si>
  <si>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</si>
  <si>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</si>
  <si>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</si>
  <si>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</si>
  <si>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</si>
  <si>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</si>
  <si>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</si>
  <si>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</si>
  <si>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</si>
  <si>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</si>
  <si>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</si>
  <si>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</si>
  <si>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</si>
  <si>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</si>
  <si>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</si>
  <si>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</si>
  <si>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</si>
  <si>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</si>
  <si>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</si>
  <si>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</si>
  <si>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</si>
  <si>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</si>
  <si>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</si>
  <si>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</si>
  <si>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</si>
  <si>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</si>
  <si>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</si>
  <si>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</si>
  <si>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</si>
  <si>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</si>
  <si>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</si>
  <si>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</si>
  <si>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</si>
  <si>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</si>
  <si>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</si>
  <si>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</si>
  <si>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</si>
  <si>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</si>
  <si>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</si>
  <si>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</si>
  <si>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</si>
  <si>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</si>
  <si>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</si>
  <si>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</si>
  <si>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</si>
  <si>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</si>
  <si>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</si>
  <si>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</si>
  <si>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</si>
  <si>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</si>
  <si>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</si>
  <si>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</si>
  <si>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</si>
  <si>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</si>
  <si>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</si>
  <si>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</si>
  <si>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</si>
  <si>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</si>
  <si>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</si>
  <si>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</si>
  <si>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</si>
  <si>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</si>
  <si>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</si>
  <si>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</si>
  <si>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</si>
  <si>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</si>
  <si>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</si>
  <si>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</si>
  <si>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</si>
  <si>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</si>
  <si>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</si>
  <si>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</si>
  <si>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</si>
  <si>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</si>
  <si>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</si>
  <si>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</si>
  <si>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</si>
  <si>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</si>
  <si>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</si>
  <si>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</si>
  <si>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</si>
  <si>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</si>
  <si>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</si>
  <si>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</si>
  <si>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</si>
  <si>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</si>
  <si>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</si>
  <si>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</si>
  <si>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</si>
  <si>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</si>
  <si>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</si>
  <si>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</si>
  <si>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</si>
  <si>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</si>
  <si>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</si>
  <si>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</si>
  <si>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</si>
  <si>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</si>
  <si>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</si>
  <si>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</si>
  <si>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</si>
  <si>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</si>
  <si>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</si>
  <si>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</si>
  <si>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</si>
  <si>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</si>
  <si>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</si>
  <si>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</si>
  <si>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</si>
  <si>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</si>
  <si>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</si>
  <si>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</si>
  <si>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</si>
  <si>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</si>
  <si>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</si>
  <si>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</si>
  <si>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</si>
  <si>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</si>
  <si>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</si>
  <si>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</si>
  <si>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</si>
  <si>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</si>
  <si>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</si>
  <si>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</si>
  <si>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</si>
  <si>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</si>
  <si>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</si>
  <si>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</si>
  <si>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</si>
  <si>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</si>
  <si>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</si>
  <si>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</si>
  <si>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</si>
  <si>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</si>
  <si>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</si>
  <si>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</si>
  <si>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</si>
  <si>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</si>
  <si>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</si>
  <si>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</si>
  <si>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</si>
  <si>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</si>
  <si>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</si>
  <si>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</si>
  <si>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</si>
  <si>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</si>
  <si>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</si>
  <si>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</si>
  <si>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</si>
  <si>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</si>
  <si>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</si>
  <si>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</si>
  <si>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</si>
  <si>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</si>
  <si>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</si>
  <si>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</si>
  <si>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</si>
  <si>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</si>
  <si>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</si>
  <si>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</si>
  <si>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</si>
  <si>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</si>
  <si>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</si>
  <si>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</si>
  <si>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</si>
  <si>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</si>
  <si>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</si>
  <si>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</si>
  <si>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</si>
  <si>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</si>
  <si>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</si>
  <si>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</si>
  <si>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</si>
  <si>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</si>
  <si>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</si>
  <si>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</si>
  <si>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</si>
  <si>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</si>
  <si>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</si>
  <si>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</si>
  <si>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</si>
  <si>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</si>
  <si>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</si>
  <si>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</si>
  <si>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</si>
  <si>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</si>
  <si>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</si>
  <si>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</si>
  <si>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</si>
  <si>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</si>
  <si>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</si>
  <si>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</si>
  <si>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</si>
  <si>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</si>
  <si>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</si>
  <si>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</si>
  <si>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</si>
  <si>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</si>
  <si>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</si>
  <si>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</si>
  <si>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</si>
  <si>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</si>
  <si>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</si>
  <si>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</si>
  <si>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</si>
  <si>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</si>
  <si>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</si>
  <si>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</si>
  <si>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</si>
  <si>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</si>
  <si>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</si>
  <si>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</si>
  <si>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</si>
  <si>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</si>
  <si>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</si>
  <si>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</si>
  <si>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</si>
  <si>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</si>
  <si>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</si>
  <si>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</si>
  <si>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</si>
  <si>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</si>
  <si>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</si>
  <si>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</si>
  <si>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</si>
  <si>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</si>
  <si>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</si>
  <si>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</si>
  <si>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</si>
  <si>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</si>
  <si>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</si>
  <si>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</si>
  <si>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</si>
  <si>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</si>
  <si>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</si>
  <si>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</si>
  <si>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</si>
  <si>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</si>
  <si>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</si>
  <si>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</si>
  <si>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</si>
  <si>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</si>
  <si>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</si>
  <si>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</si>
  <si>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</si>
  <si>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</si>
  <si>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</si>
  <si>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</si>
  <si>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</si>
  <si>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</si>
  <si>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</si>
  <si>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</si>
  <si>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</si>
  <si>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</si>
  <si>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</si>
  <si>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</si>
  <si>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</si>
  <si>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</si>
  <si>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</si>
  <si>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</si>
  <si>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</si>
  <si>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</si>
  <si>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</si>
  <si>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</si>
  <si>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</si>
  <si>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</si>
  <si>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</si>
  <si>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</si>
  <si>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</si>
  <si>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</si>
  <si>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</si>
  <si>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</si>
  <si>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</si>
  <si>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</si>
  <si>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</si>
  <si>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</si>
  <si>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</si>
  <si>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</si>
  <si>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</si>
  <si>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</si>
  <si>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</si>
  <si>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</si>
  <si>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</si>
  <si>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</si>
  <si>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</si>
  <si>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</si>
  <si>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</si>
  <si>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</si>
  <si>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</si>
  <si>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</si>
  <si>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</si>
  <si>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</si>
  <si>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</si>
  <si>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</si>
  <si>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</si>
  <si>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</si>
  <si>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</si>
  <si>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</si>
  <si>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</si>
  <si>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</si>
  <si>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</si>
  <si>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</si>
  <si>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</si>
  <si>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</si>
  <si>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</si>
  <si>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</si>
  <si>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</si>
  <si>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</si>
  <si>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</si>
  <si>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</si>
  <si>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</si>
  <si>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</si>
  <si>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</si>
  <si>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</si>
  <si>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</si>
  <si>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</si>
  <si>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</si>
  <si>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</si>
  <si>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</si>
  <si>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</si>
  <si>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</si>
  <si>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</si>
  <si>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</si>
  <si>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</si>
  <si>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</si>
  <si>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</si>
  <si>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</si>
  <si>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</si>
  <si>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</si>
  <si>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</si>
  <si>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</si>
  <si>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</si>
  <si>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</si>
  <si>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</si>
  <si>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</si>
  <si>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</si>
  <si>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</si>
  <si>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</si>
  <si>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</si>
  <si>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</si>
  <si>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</si>
  <si>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</si>
  <si>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</si>
  <si>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</si>
  <si>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</si>
  <si>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</si>
  <si>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</si>
  <si>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</si>
  <si>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</si>
  <si>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</si>
  <si>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</si>
  <si>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</si>
  <si>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</si>
  <si>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</si>
  <si>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</si>
  <si>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</si>
  <si>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</si>
  <si>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</si>
  <si>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</si>
  <si>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</si>
  <si>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</si>
  <si>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</si>
  <si>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</si>
  <si>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</si>
  <si>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</si>
  <si>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</si>
  <si>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</si>
  <si>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</si>
  <si>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</si>
  <si>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</si>
  <si>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</si>
  <si>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</si>
  <si>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</si>
  <si>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</si>
  <si>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</si>
  <si>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</si>
  <si>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</si>
  <si>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</si>
  <si>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</si>
  <si>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</si>
  <si>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</si>
  <si>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</si>
  <si>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</si>
  <si>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</si>
  <si>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</si>
  <si>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</si>
  <si>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</si>
  <si>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</si>
  <si>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</si>
  <si>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</si>
  <si>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</si>
  <si>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</si>
  <si>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</si>
  <si>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</si>
  <si>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</si>
  <si>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</si>
  <si>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</si>
  <si>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</si>
  <si>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</si>
  <si>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</si>
  <si>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</si>
  <si>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</si>
  <si>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</si>
  <si>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</si>
  <si>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</si>
  <si>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</si>
  <si>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</si>
  <si>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</si>
  <si>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</si>
  <si>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</si>
  <si>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</si>
  <si>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</si>
  <si>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</si>
  <si>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</si>
  <si>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</si>
  <si>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</si>
  <si>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</si>
  <si>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</si>
  <si>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</si>
  <si>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</si>
  <si>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</si>
  <si>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</si>
  <si>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</si>
  <si>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</si>
  <si>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</si>
  <si>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</si>
  <si>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</si>
  <si>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</si>
  <si>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</si>
  <si>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</si>
  <si>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</si>
  <si>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</si>
  <si>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</si>
  <si>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</si>
  <si>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</si>
  <si>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</si>
  <si>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</si>
  <si>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</si>
  <si>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</si>
  <si>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</si>
  <si>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</si>
  <si>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</si>
  <si>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</si>
  <si>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</si>
  <si>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</si>
  <si>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</si>
  <si>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</si>
  <si>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</si>
  <si>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</si>
  <si>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</si>
  <si>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</si>
  <si>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</si>
  <si>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</si>
  <si>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</si>
  <si>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</si>
  <si>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</si>
  <si>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</si>
  <si>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</si>
  <si>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</si>
  <si>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</si>
  <si>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</si>
  <si>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</si>
  <si>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</si>
  <si>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</si>
  <si>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</si>
  <si>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</si>
  <si>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</si>
  <si>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</si>
  <si>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</si>
  <si>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</si>
  <si>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</si>
  <si>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</si>
  <si>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</si>
  <si>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</si>
  <si>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</si>
  <si>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</si>
  <si>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</si>
  <si>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</si>
  <si>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</si>
  <si>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</si>
  <si>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</si>
  <si>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</si>
  <si>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</si>
  <si>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</si>
  <si>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</si>
  <si>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</si>
  <si>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</si>
  <si>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</si>
  <si>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</si>
  <si>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</si>
  <si>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</si>
  <si>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</si>
  <si>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</si>
  <si>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</si>
  <si>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</si>
  <si>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</si>
  <si>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</si>
  <si>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</si>
  <si>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</si>
  <si>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</si>
  <si>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</si>
  <si>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</si>
  <si>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</si>
  <si>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</si>
  <si>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</si>
  <si>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</si>
  <si>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</si>
  <si>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</si>
  <si>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</si>
  <si>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</si>
  <si>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</si>
  <si>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</si>
  <si>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</si>
  <si>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</si>
  <si>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</si>
  <si>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</si>
  <si>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</si>
  <si>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</si>
  <si>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</si>
  <si>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</si>
  <si>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</si>
  <si>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</si>
  <si>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</si>
  <si>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</si>
  <si>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</si>
  <si>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</si>
  <si>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</si>
  <si>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</si>
  <si>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</si>
  <si>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</si>
  <si>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</si>
  <si>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</si>
  <si>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</si>
  <si>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</si>
  <si>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</si>
  <si>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</si>
  <si>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</si>
  <si>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</si>
  <si>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</si>
  <si>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</si>
  <si>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</si>
  <si>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</si>
  <si>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</si>
  <si>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</si>
  <si>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</si>
  <si>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</si>
  <si>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</si>
  <si>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</si>
  <si>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</si>
  <si>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</si>
  <si>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</si>
  <si>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</si>
  <si>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</si>
  <si>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</si>
  <si>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</si>
  <si>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</si>
  <si>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</si>
  <si>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</si>
  <si>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</si>
  <si>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</si>
  <si>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</si>
  <si>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</si>
  <si>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</si>
  <si>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</si>
  <si>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</si>
  <si>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</si>
  <si>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</si>
  <si>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</si>
  <si>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</si>
  <si>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</si>
  <si>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</si>
  <si>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</si>
  <si>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</si>
  <si>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</si>
  <si>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</si>
  <si>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</si>
  <si>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</si>
  <si>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</si>
  <si>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</si>
  <si>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</si>
  <si>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</si>
  <si>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</si>
  <si>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</si>
  <si>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</si>
  <si>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</si>
  <si>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</si>
  <si>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</si>
  <si>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</si>
  <si>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</si>
  <si>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</si>
  <si>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</si>
  <si>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</si>
  <si>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</si>
  <si>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</si>
  <si>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</si>
  <si>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</si>
  <si>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</si>
  <si>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</si>
  <si>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</si>
  <si>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</si>
  <si>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</si>
  <si>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</si>
  <si>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</si>
  <si>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</si>
  <si>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</si>
  <si>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</si>
  <si>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</si>
  <si>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</si>
  <si>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</si>
  <si>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</si>
  <si>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</si>
  <si>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</si>
  <si>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</si>
  <si>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</si>
  <si>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</si>
  <si>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</si>
  <si>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</si>
  <si>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</si>
  <si>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</si>
  <si>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</si>
  <si>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</si>
  <si>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</si>
  <si>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</si>
  <si>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</si>
  <si>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</si>
  <si>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</si>
  <si>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</si>
  <si>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</si>
  <si>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</si>
  <si>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</si>
  <si>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</si>
  <si>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</si>
  <si>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</si>
  <si>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</si>
  <si>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</si>
  <si>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</si>
  <si>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</si>
  <si>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</si>
  <si>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</si>
  <si>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</si>
  <si>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</si>
  <si>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</si>
  <si>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</si>
  <si>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</si>
  <si>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</si>
  <si>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</si>
  <si>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</si>
  <si>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</si>
  <si>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</si>
  <si>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</si>
  <si>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</si>
  <si>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</si>
  <si>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</si>
  <si>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</si>
  <si>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</si>
  <si>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</si>
  <si>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</si>
  <si>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</si>
  <si>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</si>
  <si>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</si>
  <si>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</si>
  <si>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</si>
  <si>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</si>
  <si>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</si>
  <si>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</si>
  <si>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</si>
  <si>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</si>
  <si>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</si>
  <si>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</si>
  <si>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</si>
  <si>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</si>
  <si>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</si>
  <si>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</si>
  <si>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</si>
  <si>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</si>
  <si>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</si>
  <si>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</si>
  <si>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</si>
  <si>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</si>
  <si>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</si>
  <si>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</si>
  <si>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</si>
  <si>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</si>
  <si>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</si>
  <si>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</si>
  <si>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</si>
  <si>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</si>
  <si>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</si>
  <si>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</si>
  <si>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</si>
  <si>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</si>
  <si>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</si>
  <si>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</si>
  <si>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</si>
  <si>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</si>
  <si>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</si>
  <si>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</si>
  <si>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</si>
  <si>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</si>
  <si>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</si>
  <si>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</si>
  <si>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</si>
  <si>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</si>
  <si>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</si>
  <si>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</si>
  <si>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</si>
  <si>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</si>
  <si>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</si>
  <si>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</si>
  <si>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</si>
  <si>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</si>
  <si>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</si>
  <si>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</si>
  <si>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</si>
  <si>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</si>
  <si>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</si>
  <si>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</si>
  <si>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</si>
  <si>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</si>
  <si>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</si>
  <si>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</si>
  <si>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</si>
  <si>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</si>
  <si>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</si>
  <si>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</si>
  <si>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</si>
  <si>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</si>
  <si>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</si>
  <si>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</si>
  <si>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</si>
  <si>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</si>
  <si>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</si>
  <si>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</si>
  <si>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</si>
  <si>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</si>
  <si>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</si>
  <si>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</si>
  <si>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</si>
  <si>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</si>
  <si>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</si>
  <si>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</si>
  <si>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</si>
  <si>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</si>
  <si>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</si>
  <si>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</si>
  <si>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</si>
  <si>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</si>
  <si>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</si>
  <si>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</si>
  <si>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</si>
  <si>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</si>
  <si>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</si>
  <si>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</si>
  <si>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</si>
  <si>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</si>
  <si>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</si>
  <si>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</si>
  <si>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</si>
  <si>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</si>
  <si>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</si>
  <si>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</si>
  <si>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</si>
  <si>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</si>
  <si>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</si>
  <si>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</si>
  <si>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</si>
  <si>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</si>
  <si>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</si>
  <si>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</si>
  <si>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</si>
  <si>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</si>
  <si>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</si>
  <si>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</si>
  <si>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</si>
  <si>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</si>
  <si>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</si>
  <si>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</si>
  <si>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</si>
  <si>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</si>
  <si>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</si>
  <si>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</si>
  <si>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</si>
  <si>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</si>
  <si>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</si>
  <si>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</si>
  <si>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</si>
  <si>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</si>
  <si>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</si>
  <si>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</si>
  <si>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</si>
  <si>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</si>
  <si>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</si>
  <si>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</si>
  <si>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</si>
  <si>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</si>
  <si>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</si>
  <si>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</si>
  <si>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</si>
  <si>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</si>
  <si>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</si>
  <si>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</si>
  <si>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</si>
  <si>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</si>
  <si>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</si>
  <si>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</si>
  <si>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</si>
  <si>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</si>
  <si>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</si>
  <si>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</si>
  <si>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</si>
  <si>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</si>
  <si>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</si>
  <si>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</si>
  <si>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</si>
  <si>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</si>
  <si>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</si>
  <si>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</si>
  <si>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</si>
  <si>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</si>
  <si>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</si>
  <si>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</si>
  <si>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</si>
  <si>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</si>
  <si>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</si>
  <si>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</si>
  <si>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</si>
  <si>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</si>
  <si>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</si>
  <si>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</si>
  <si>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</si>
  <si>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</si>
  <si>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</si>
  <si>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</si>
  <si>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</si>
  <si>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</si>
  <si>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</si>
  <si>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</si>
  <si>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</si>
  <si>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</si>
  <si>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</si>
  <si>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</si>
  <si>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</si>
  <si>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</si>
  <si>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</si>
  <si>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</si>
  <si>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</si>
  <si>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</si>
  <si>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</si>
  <si>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</si>
  <si>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</si>
  <si>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</si>
  <si>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</si>
  <si>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</si>
  <si>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</si>
  <si>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</si>
  <si>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</si>
  <si>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</si>
  <si>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</si>
  <si>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</si>
  <si>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</si>
  <si>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</si>
  <si>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</si>
  <si>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</si>
  <si>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</si>
  <si>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</si>
  <si>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</si>
  <si>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</si>
  <si>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</si>
  <si>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</si>
  <si>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</si>
  <si>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</si>
  <si>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</si>
  <si>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</si>
  <si>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</si>
  <si>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</si>
  <si>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</si>
  <si>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</si>
  <si>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</si>
  <si>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</si>
  <si>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</si>
  <si>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</si>
  <si>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</si>
  <si>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</si>
  <si>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</si>
  <si>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</si>
  <si>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</si>
  <si>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</si>
  <si>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</si>
  <si>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</si>
  <si>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</si>
  <si>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</si>
  <si>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</si>
  <si>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</si>
  <si>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</si>
  <si>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</si>
  <si>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</si>
  <si>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</si>
  <si>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</si>
  <si>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</si>
  <si>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</si>
  <si>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</si>
  <si>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</si>
  <si>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</si>
  <si>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</si>
  <si>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</si>
  <si>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</si>
  <si>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</si>
  <si>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</si>
  <si>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</si>
  <si>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</si>
  <si>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</si>
  <si>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</si>
  <si>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</si>
  <si>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</si>
  <si>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</si>
  <si>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</si>
  <si>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</si>
  <si>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</si>
  <si>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</si>
  <si>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</si>
  <si>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</si>
  <si>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</si>
  <si>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</si>
  <si>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</si>
  <si>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</si>
  <si>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</si>
  <si>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</si>
  <si>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</si>
  <si>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</si>
  <si>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</si>
  <si>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</si>
  <si>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</si>
  <si>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</si>
  <si>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</si>
  <si>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</si>
  <si>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</si>
  <si>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</si>
  <si>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</si>
  <si>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</si>
  <si>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</si>
  <si>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</si>
  <si>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</si>
  <si>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</si>
  <si>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</si>
  <si>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</si>
  <si>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</si>
  <si>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</si>
  <si>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</si>
  <si>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</si>
  <si>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</si>
  <si>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</si>
  <si>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</si>
  <si>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</si>
  <si>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</si>
  <si>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</si>
  <si>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</si>
  <si>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</si>
  <si>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</si>
  <si>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</si>
  <si>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</si>
  <si>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</si>
  <si>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</si>
  <si>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</si>
  <si>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</si>
  <si>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</si>
  <si>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</si>
  <si>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</si>
  <si>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</si>
  <si>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</si>
  <si>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</si>
  <si>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</si>
  <si>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</si>
  <si>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</si>
  <si>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</si>
  <si>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</si>
  <si>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</si>
  <si>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</si>
  <si>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</si>
  <si>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</si>
  <si>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</si>
  <si>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</si>
  <si>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</si>
  <si>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</si>
  <si>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</si>
  <si>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</si>
  <si>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</si>
  <si>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</si>
  <si>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</si>
  <si>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</si>
  <si>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</si>
  <si>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</si>
  <si>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</si>
  <si>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</si>
  <si>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</si>
  <si>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</si>
  <si>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</si>
  <si>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</si>
  <si>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</si>
  <si>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</si>
  <si>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</si>
  <si>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</si>
  <si>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</si>
  <si>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</si>
  <si>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</si>
  <si>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</si>
  <si>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</si>
  <si>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</si>
  <si>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</si>
  <si>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</si>
  <si>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</si>
  <si>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</si>
  <si>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</si>
  <si>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</si>
  <si>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</si>
  <si>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</si>
  <si>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</si>
  <si>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</si>
  <si>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</si>
  <si>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</si>
  <si>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</si>
  <si>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</si>
  <si>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</si>
  <si>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</si>
  <si>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</si>
  <si>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</si>
  <si>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</si>
  <si>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</si>
  <si>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</si>
  <si>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</si>
  <si>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</si>
  <si>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</si>
  <si>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</si>
  <si>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</si>
  <si>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</si>
  <si>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</si>
  <si>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</si>
  <si>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</si>
  <si>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</si>
  <si>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</si>
  <si>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</si>
  <si>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</si>
  <si>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</si>
  <si>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</si>
  <si>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</si>
  <si>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</si>
  <si>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</si>
  <si>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</si>
  <si>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</si>
  <si>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</si>
  <si>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</si>
  <si>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</si>
  <si>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</si>
  <si>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</si>
  <si>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</si>
  <si>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</si>
  <si>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</si>
  <si>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</si>
  <si>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</si>
  <si>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</si>
  <si>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</si>
  <si>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</si>
  <si>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</si>
  <si>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</si>
  <si>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</si>
  <si>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</si>
  <si>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</si>
  <si>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</si>
  <si>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</si>
  <si>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</si>
  <si>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</si>
  <si>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</si>
  <si>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</si>
  <si>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</si>
  <si>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</si>
  <si>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</si>
  <si>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</si>
  <si>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</si>
  <si>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</si>
  <si>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</si>
  <si>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</si>
  <si>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</si>
  <si>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</si>
  <si>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</si>
  <si>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</si>
  <si>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</si>
  <si>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</si>
  <si>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</si>
  <si>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</si>
  <si>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</si>
  <si>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</si>
  <si>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</si>
  <si>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</si>
  <si>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</si>
  <si>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</si>
  <si>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</si>
  <si>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</si>
  <si>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</si>
  <si>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</si>
  <si>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</si>
  <si>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</si>
  <si>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</si>
  <si>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</si>
  <si>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</si>
  <si>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</si>
  <si>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</si>
  <si>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</si>
  <si>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</si>
  <si>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</si>
  <si>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</si>
  <si>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</si>
  <si>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</si>
  <si>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</si>
  <si>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</si>
  <si>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</si>
  <si>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</si>
  <si>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</si>
  <si>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</si>
  <si>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</si>
  <si>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</si>
  <si>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</si>
  <si>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</si>
  <si>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</si>
  <si>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</si>
  <si>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</si>
  <si>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</si>
  <si>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</si>
  <si>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</si>
  <si>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</si>
  <si>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</si>
  <si>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</si>
  <si>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</si>
  <si>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</si>
  <si>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</si>
  <si>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</si>
  <si>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</si>
  <si>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</si>
  <si>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</si>
  <si>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</si>
  <si>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</si>
  <si>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</si>
  <si>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</si>
  <si>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</si>
  <si>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</si>
  <si>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</si>
  <si>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</si>
  <si>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</si>
  <si>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</si>
  <si>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</si>
  <si>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</si>
  <si>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</si>
  <si>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</si>
  <si>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</si>
  <si>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</si>
  <si>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</si>
  <si>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</si>
  <si>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</si>
  <si>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</si>
  <si>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</si>
  <si>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</si>
  <si>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</si>
  <si>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</si>
  <si>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</si>
  <si>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</si>
  <si>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</si>
  <si>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</si>
  <si>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</si>
  <si>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</si>
  <si>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</si>
  <si>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</si>
  <si>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</si>
  <si>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</si>
  <si>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</si>
  <si>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</si>
  <si>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</si>
  <si>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</si>
  <si>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</si>
  <si>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</si>
  <si>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</si>
  <si>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</si>
  <si>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</si>
  <si>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</si>
  <si>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</si>
  <si>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</si>
  <si>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</si>
  <si>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</si>
  <si>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</si>
  <si>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</si>
  <si>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</si>
  <si>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</si>
  <si>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</si>
  <si>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</si>
  <si>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</si>
  <si>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</si>
  <si>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</si>
  <si>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</si>
  <si>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</si>
  <si>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</si>
  <si>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</si>
  <si>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</si>
  <si>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</si>
  <si>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</si>
  <si>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</si>
  <si>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</si>
  <si>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</si>
  <si>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</si>
  <si>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</si>
  <si>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</si>
  <si>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</si>
  <si>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</si>
  <si>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</si>
  <si>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</si>
  <si>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</si>
  <si>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</si>
  <si>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</si>
  <si>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</si>
  <si>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</si>
  <si>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</si>
  <si>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</si>
  <si>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</si>
  <si>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</si>
  <si>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</si>
  <si>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</si>
  <si>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</si>
  <si>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</si>
  <si>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</si>
  <si>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</si>
  <si>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</si>
  <si>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</si>
  <si>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</si>
  <si>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</si>
  <si>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</si>
  <si>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</si>
  <si>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</si>
  <si>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</si>
  <si>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</si>
  <si>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</si>
  <si>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</si>
  <si>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</si>
  <si>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</si>
  <si>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</si>
  <si>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</si>
  <si>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</si>
  <si>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</si>
  <si>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</si>
  <si>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</si>
  <si>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</si>
  <si>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</si>
  <si>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</si>
  <si>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</si>
  <si>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</si>
  <si>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</si>
  <si>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</si>
  <si>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</si>
  <si>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</si>
  <si>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</si>
  <si>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</si>
  <si>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</si>
  <si>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</si>
  <si>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</si>
  <si>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</si>
  <si>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</si>
  <si>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</si>
  <si>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</si>
  <si>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</si>
  <si>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</si>
  <si>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</si>
  <si>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</si>
  <si>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</si>
  <si>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</si>
  <si>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</si>
  <si>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</si>
  <si>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</si>
  <si>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</si>
  <si>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</si>
  <si>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</si>
  <si>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</si>
  <si>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</si>
  <si>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</si>
  <si>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</si>
  <si>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</si>
  <si>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</si>
  <si>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</si>
  <si>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</si>
  <si>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</si>
  <si>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</si>
  <si>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</si>
  <si>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</si>
  <si>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</si>
  <si>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</si>
  <si>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</si>
  <si>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</si>
  <si>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</si>
  <si>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</si>
  <si>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</si>
  <si>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</si>
  <si>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</si>
  <si>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</si>
  <si>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</si>
  <si>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</si>
  <si>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</si>
  <si>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</si>
  <si>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</si>
  <si>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</si>
  <si>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</si>
  <si>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</si>
  <si>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</si>
  <si>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</si>
  <si>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</si>
  <si>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</si>
  <si>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</si>
  <si>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</si>
  <si>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</si>
  <si>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</si>
  <si>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</si>
  <si>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</si>
  <si>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</si>
  <si>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</si>
  <si>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</si>
  <si>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</si>
  <si>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</si>
  <si>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</si>
  <si>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</si>
  <si>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</si>
  <si>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</si>
  <si>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</si>
  <si>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</si>
  <si>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</si>
  <si>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</si>
  <si>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</si>
  <si>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</si>
  <si>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</si>
  <si>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</si>
  <si>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</si>
  <si>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</si>
  <si>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</si>
  <si>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</si>
  <si>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</si>
  <si>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</si>
  <si>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</si>
  <si>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</si>
  <si>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</si>
  <si>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</si>
  <si>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</si>
  <si>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</si>
  <si>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</si>
  <si>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</si>
  <si>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</si>
  <si>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</si>
  <si>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</si>
  <si>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</si>
  <si>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</si>
  <si>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</si>
  <si>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</si>
  <si>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</si>
  <si>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</si>
  <si>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</si>
  <si>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</si>
  <si>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</si>
  <si>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</si>
  <si>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</si>
  <si>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</si>
  <si>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</si>
  <si>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</si>
  <si>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</si>
  <si>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</si>
  <si>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</si>
  <si>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</si>
  <si>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</si>
  <si>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</si>
  <si>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</si>
  <si>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</si>
  <si>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</si>
  <si>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</si>
  <si>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</si>
  <si>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</si>
  <si>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</si>
  <si>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</si>
  <si>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</si>
  <si>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</si>
  <si>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</si>
  <si>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</si>
  <si>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</si>
  <si>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</si>
  <si>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</si>
  <si>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</si>
  <si>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</si>
  <si>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</si>
  <si>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</si>
  <si>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</si>
  <si>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</si>
  <si>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</si>
  <si>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</si>
  <si>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</si>
  <si>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</si>
  <si>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</si>
  <si>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</si>
  <si>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</si>
  <si>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</si>
  <si>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</si>
  <si>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</si>
  <si>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</si>
  <si>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</si>
  <si>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</si>
  <si>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</si>
  <si>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</si>
  <si>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</si>
  <si>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</si>
  <si>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</si>
  <si>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</si>
  <si>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</si>
  <si>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</si>
  <si>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</si>
  <si>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</si>
  <si>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</si>
  <si>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</si>
  <si>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</si>
  <si>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</si>
  <si>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</si>
  <si>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</si>
  <si>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</si>
  <si>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</si>
  <si>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</si>
  <si>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</si>
  <si>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</si>
  <si>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</si>
  <si>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</si>
  <si>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</si>
  <si>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</si>
  <si>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</si>
  <si>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</si>
  <si>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</si>
  <si>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</si>
  <si>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</si>
  <si>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</si>
  <si>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</si>
  <si>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</si>
  <si>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</si>
  <si>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</si>
  <si>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</si>
  <si>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</si>
  <si>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</si>
  <si>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</si>
  <si>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</si>
  <si>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</si>
  <si>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</si>
  <si>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</si>
  <si>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</si>
  <si>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</si>
  <si>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</si>
  <si>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</si>
  <si>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</si>
  <si>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</si>
  <si>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</si>
  <si>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</si>
  <si>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</si>
  <si>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</si>
  <si>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</si>
  <si>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</si>
  <si>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</si>
  <si>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</si>
  <si>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</si>
  <si>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</si>
  <si>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</si>
  <si>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</si>
  <si>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</si>
  <si>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</si>
  <si>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</si>
  <si>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</si>
  <si>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</si>
  <si>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</si>
  <si>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</si>
  <si>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</si>
  <si>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</si>
  <si>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</si>
  <si>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</si>
  <si>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</si>
  <si>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</si>
  <si>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</si>
  <si>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</si>
  <si>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</si>
  <si>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</si>
  <si>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</si>
  <si>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</si>
  <si>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</si>
  <si>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</si>
  <si>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</si>
  <si>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</si>
  <si>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</si>
  <si>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</si>
  <si>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</si>
  <si>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</si>
  <si>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</si>
  <si>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</si>
  <si>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</si>
  <si>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</si>
  <si>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</si>
  <si>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</si>
  <si>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</si>
  <si>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</si>
  <si>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</si>
  <si>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</si>
  <si>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</si>
  <si>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</si>
  <si>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</si>
  <si>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</si>
  <si>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</si>
  <si>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</si>
  <si>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</si>
  <si>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</si>
  <si>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</si>
  <si>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</si>
  <si>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</si>
  <si>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</si>
  <si>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</si>
  <si>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</si>
  <si>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</si>
  <si>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</si>
  <si>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</si>
  <si>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</si>
  <si>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</si>
  <si>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</si>
  <si>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</si>
  <si>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</si>
  <si>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</si>
  <si>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</si>
  <si>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</si>
  <si>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</si>
  <si>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</si>
  <si>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</si>
  <si>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</si>
  <si>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</si>
  <si>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</si>
  <si>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</si>
  <si>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</si>
  <si>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</si>
  <si>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</si>
  <si>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</si>
  <si>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</si>
  <si>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</si>
  <si>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</si>
  <si>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</si>
  <si>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</si>
  <si>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</si>
  <si>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</si>
  <si>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</si>
  <si>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</si>
  <si>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</si>
  <si>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</si>
  <si>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</si>
  <si>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</si>
  <si>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</si>
  <si>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</si>
  <si>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</si>
  <si>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</si>
  <si>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</si>
  <si>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</si>
  <si>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</si>
  <si>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</si>
  <si>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</si>
  <si>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</si>
  <si>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</si>
  <si>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</si>
  <si>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</si>
  <si>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</si>
  <si>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</si>
  <si>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</si>
  <si>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</si>
  <si>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</si>
  <si>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</si>
  <si>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</si>
  <si>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</si>
  <si>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</si>
  <si>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</si>
  <si>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</si>
  <si>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</si>
  <si>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</si>
  <si>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</si>
  <si>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</si>
  <si>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</si>
  <si>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</si>
  <si>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</si>
  <si>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</si>
  <si>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</si>
  <si>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</si>
  <si>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</si>
  <si>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</si>
  <si>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</si>
  <si>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</si>
  <si>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</si>
  <si>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</si>
  <si>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</si>
  <si>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</si>
  <si>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</si>
  <si>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</si>
  <si>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</si>
  <si>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</si>
  <si>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</si>
  <si>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</si>
  <si>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</si>
  <si>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</si>
  <si>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</si>
  <si>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</si>
  <si>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</si>
  <si>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</si>
  <si>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</si>
  <si>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</si>
  <si>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</si>
  <si>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</si>
  <si>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</si>
  <si>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</si>
  <si>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</si>
  <si>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</si>
  <si>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</si>
  <si>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</si>
  <si>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</si>
  <si>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</si>
  <si>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</si>
  <si>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</si>
  <si>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</si>
  <si>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</si>
  <si>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</si>
  <si>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</si>
  <si>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</si>
  <si>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</si>
  <si>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</si>
  <si>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</si>
  <si>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</si>
  <si>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</si>
  <si>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</si>
  <si>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</si>
  <si>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</si>
  <si>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</si>
  <si>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</si>
  <si>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</si>
  <si>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</si>
  <si>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</si>
  <si>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</si>
  <si>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</si>
  <si>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</si>
  <si>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</si>
  <si>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</si>
  <si>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</si>
  <si>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</si>
  <si>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</si>
  <si>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</si>
  <si>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</si>
  <si>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</si>
  <si>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</si>
  <si>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</si>
  <si>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</si>
  <si>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</si>
  <si>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</si>
  <si>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</si>
  <si>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</si>
  <si>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</si>
  <si>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</si>
  <si>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</si>
  <si>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</si>
  <si>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</si>
  <si>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</si>
  <si>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</si>
  <si>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</si>
  <si>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</si>
  <si>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</si>
  <si>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</si>
  <si>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</si>
  <si>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</si>
  <si>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</si>
  <si>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</si>
  <si>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</si>
  <si>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</si>
  <si>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</si>
  <si>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</si>
  <si>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</si>
  <si>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</si>
  <si>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</si>
  <si>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</si>
  <si>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</si>
  <si>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</si>
  <si>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</si>
  <si>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</si>
  <si>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</si>
  <si>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</si>
  <si>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</si>
  <si>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</si>
  <si>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</si>
  <si>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</si>
  <si>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</si>
  <si>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</si>
  <si>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</si>
  <si>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</si>
  <si>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</si>
  <si>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</si>
  <si>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</si>
  <si>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</si>
  <si>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</si>
  <si>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</si>
  <si>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</si>
  <si>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</si>
  <si>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</si>
  <si>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</si>
  <si>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</si>
  <si>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</si>
  <si>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</si>
  <si>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</si>
  <si>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</si>
  <si>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</si>
  <si>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</si>
  <si>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</si>
  <si>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</si>
  <si>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</si>
  <si>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</si>
  <si>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</si>
  <si>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</si>
  <si>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</si>
  <si>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</si>
  <si>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</si>
  <si>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</si>
  <si>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</si>
  <si>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</si>
  <si>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</si>
  <si>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</si>
  <si>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</si>
  <si>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</si>
  <si>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</si>
  <si>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</si>
  <si>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</si>
  <si>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</si>
  <si>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</si>
  <si>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</si>
  <si>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</si>
  <si>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</si>
  <si>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</si>
  <si>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</si>
  <si>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</si>
  <si>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</si>
  <si>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</si>
  <si>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</si>
  <si>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</si>
  <si>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</si>
  <si>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</si>
  <si>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</si>
  <si>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</si>
  <si>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</si>
  <si>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</si>
  <si>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</si>
  <si>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</si>
  <si>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</si>
  <si>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</si>
  <si>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</si>
  <si>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</si>
  <si>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</si>
  <si>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</si>
  <si>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</si>
  <si>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</si>
  <si>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</si>
  <si>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</si>
  <si>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</si>
  <si>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</si>
  <si>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</si>
  <si>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</si>
  <si>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</si>
  <si>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</si>
  <si>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</si>
  <si>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</si>
  <si>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</si>
  <si>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</si>
  <si>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</si>
  <si>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</si>
  <si>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</si>
  <si>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</si>
  <si>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</si>
  <si>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</si>
  <si>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</si>
  <si>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</si>
  <si>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</si>
  <si>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</si>
  <si>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</si>
  <si>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</si>
  <si>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</si>
  <si>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</si>
  <si>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</si>
  <si>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</si>
  <si>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</si>
  <si>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</si>
  <si>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</si>
  <si>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</si>
  <si>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</si>
  <si>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</si>
  <si>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</si>
  <si>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</si>
  <si>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</si>
  <si>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</si>
  <si>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</si>
  <si>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</si>
  <si>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</si>
  <si>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</si>
  <si>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</si>
  <si>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</si>
  <si>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</si>
  <si>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</si>
  <si>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</si>
  <si>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</si>
  <si>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</si>
  <si>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</si>
  <si>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</si>
  <si>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</si>
  <si>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</si>
  <si>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</si>
  <si>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</si>
  <si>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</si>
  <si>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</si>
  <si>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</si>
  <si>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</si>
  <si>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</si>
  <si>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</si>
  <si>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</si>
  <si>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</si>
  <si>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</si>
  <si>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</si>
  <si>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</si>
  <si>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</si>
  <si>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</si>
  <si>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</si>
  <si>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</si>
  <si>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</si>
  <si>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</si>
  <si>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</si>
  <si>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</si>
  <si>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</si>
  <si>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</si>
  <si>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</si>
  <si>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</si>
  <si>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</si>
  <si>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</si>
  <si>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</si>
  <si>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</si>
  <si>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</si>
  <si>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</si>
  <si>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</si>
  <si>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</si>
  <si>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</si>
  <si>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</si>
  <si>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</si>
  <si>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</si>
  <si>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</si>
  <si>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</si>
  <si>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</si>
  <si>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</si>
  <si>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</si>
  <si>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</si>
  <si>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</si>
  <si>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</si>
  <si>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</si>
  <si>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</si>
  <si>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</si>
  <si>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</si>
  <si>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</si>
  <si>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</si>
  <si>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</si>
  <si>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</si>
  <si>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</si>
  <si>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</si>
  <si>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</si>
  <si>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</si>
  <si>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</si>
  <si>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</si>
  <si>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</si>
  <si>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</si>
  <si>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</si>
  <si>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</si>
  <si>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</si>
  <si>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</si>
  <si>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</si>
  <si>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</si>
  <si>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</si>
  <si>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</si>
  <si>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</si>
  <si>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</si>
  <si>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</si>
  <si>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</si>
  <si>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</si>
  <si>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</si>
  <si>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</si>
  <si>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</si>
  <si>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</si>
  <si>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</si>
  <si>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</si>
  <si>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</si>
  <si>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</si>
  <si>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</si>
  <si>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</si>
  <si>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</si>
  <si>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</si>
  <si>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</si>
  <si>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</si>
  <si>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</si>
  <si>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</si>
  <si>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</si>
  <si>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</si>
  <si>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</si>
  <si>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</si>
  <si>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</si>
  <si>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</si>
  <si>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</si>
  <si>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</si>
  <si>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</si>
  <si>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</si>
  <si>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</si>
  <si>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</si>
  <si>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</si>
  <si>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</si>
  <si>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</si>
  <si>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</si>
  <si>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</si>
  <si>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</si>
  <si>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</si>
  <si>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</si>
  <si>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</si>
  <si>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</si>
  <si>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</si>
  <si>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</si>
  <si>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</si>
  <si>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</si>
  <si>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</si>
  <si>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</si>
  <si>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</si>
  <si>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</si>
  <si>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</si>
  <si>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</si>
  <si>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</si>
  <si>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</si>
  <si>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</si>
  <si>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</si>
  <si>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</si>
  <si>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</si>
  <si>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</si>
  <si>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</si>
  <si>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</si>
  <si>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</si>
  <si>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</si>
  <si>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</si>
  <si>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</si>
  <si>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</si>
  <si>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</si>
  <si>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</si>
  <si>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</si>
  <si>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</si>
  <si>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</si>
  <si>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</si>
  <si>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</si>
  <si>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</si>
  <si>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</si>
  <si>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</si>
  <si>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</si>
  <si>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</si>
  <si>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</si>
  <si>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</si>
  <si>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</si>
  <si>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</si>
  <si>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</si>
  <si>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</si>
  <si>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</si>
  <si>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</si>
  <si>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</si>
  <si>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</si>
  <si>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</si>
  <si>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</si>
  <si>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</si>
  <si>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</si>
  <si>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</si>
  <si>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</si>
  <si>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</si>
  <si>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</si>
  <si>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</si>
  <si>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</si>
  <si>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</si>
  <si>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</si>
  <si>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</si>
  <si>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</si>
  <si>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</si>
  <si>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</si>
  <si>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</si>
  <si>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</si>
  <si>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</si>
  <si>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</si>
  <si>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</si>
  <si>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</si>
  <si>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</si>
  <si>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</si>
  <si>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</si>
  <si>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</si>
  <si>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</si>
  <si>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</si>
  <si>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</si>
  <si>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</si>
  <si>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</si>
  <si>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</si>
  <si>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</si>
  <si>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</si>
  <si>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</si>
  <si>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</si>
  <si>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</si>
  <si>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</si>
  <si>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</si>
  <si>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</si>
  <si>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</si>
  <si>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</si>
  <si>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</si>
  <si>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</si>
  <si>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</si>
  <si>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</si>
  <si>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</si>
  <si>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</si>
  <si>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</si>
  <si>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</si>
  <si>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</si>
  <si>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</si>
  <si>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</si>
  <si>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</si>
  <si>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</si>
  <si>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</si>
  <si>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</si>
  <si>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</si>
  <si>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</si>
  <si>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</si>
  <si>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</si>
  <si>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</si>
  <si>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</si>
  <si>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</si>
  <si>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</si>
  <si>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</si>
  <si>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</si>
  <si>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</si>
  <si>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</si>
  <si>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</si>
  <si>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</si>
  <si>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</si>
  <si>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</si>
  <si>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</si>
  <si>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</si>
  <si>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</si>
  <si>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</si>
  <si>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</si>
  <si>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</si>
  <si>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</si>
  <si>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</si>
  <si>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</si>
  <si>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</si>
  <si>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</si>
  <si>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</si>
  <si>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</si>
  <si>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</si>
  <si>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</si>
  <si>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</si>
  <si>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</si>
  <si>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</si>
  <si>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</si>
  <si>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</si>
  <si>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</si>
  <si>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</si>
  <si>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</si>
  <si>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</si>
  <si>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</si>
  <si>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</si>
  <si>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</si>
  <si>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</si>
  <si>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</si>
  <si>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</si>
  <si>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</si>
  <si>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</si>
  <si>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</si>
  <si>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</si>
  <si>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</si>
  <si>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</si>
  <si>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</si>
  <si>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</si>
  <si>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</si>
  <si>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</si>
  <si>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</si>
  <si>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</si>
  <si>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</si>
  <si>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</si>
  <si>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</si>
  <si>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</si>
  <si>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</si>
  <si>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</si>
  <si>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</si>
  <si>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</si>
  <si>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</si>
  <si>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</si>
  <si>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</si>
  <si>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</si>
  <si>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</si>
  <si>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</si>
  <si>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</si>
  <si>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</si>
  <si>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</si>
  <si>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</si>
  <si>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</si>
  <si>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</si>
  <si>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</si>
  <si>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</si>
  <si>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</si>
  <si>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</si>
  <si>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</si>
  <si>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</si>
  <si>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</si>
  <si>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</si>
  <si>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</si>
  <si>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</si>
  <si>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</si>
  <si>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</si>
  <si>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</si>
  <si>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</si>
  <si>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</si>
  <si>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</si>
  <si>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</si>
  <si>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</si>
  <si>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</si>
  <si>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</si>
  <si>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</si>
  <si>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</si>
  <si>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</si>
  <si>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</si>
  <si>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</si>
  <si>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</si>
  <si>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</si>
  <si>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</si>
  <si>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</si>
  <si>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</si>
  <si>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</si>
  <si>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</si>
  <si>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</si>
  <si>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</si>
  <si>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</si>
  <si>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</si>
  <si>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</si>
  <si>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</si>
  <si>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</si>
  <si>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</si>
  <si>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</si>
  <si>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</si>
  <si>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</si>
  <si>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</si>
  <si>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</si>
  <si>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</si>
  <si>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</si>
  <si>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</si>
  <si>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</si>
  <si>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</si>
  <si>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</si>
  <si>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</si>
  <si>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</si>
  <si>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</si>
  <si>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</si>
  <si>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</si>
  <si>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</si>
  <si>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</si>
  <si>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</si>
  <si>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</si>
  <si>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</si>
  <si>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</si>
  <si>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</si>
  <si>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</si>
  <si>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</si>
  <si>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</si>
  <si>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</si>
  <si>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</si>
  <si>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</si>
  <si>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</si>
  <si>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</si>
  <si>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</si>
  <si>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</si>
  <si>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</si>
  <si>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</si>
  <si>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</si>
  <si>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</si>
  <si>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</si>
  <si>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</si>
  <si>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</si>
  <si>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</si>
  <si>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</si>
  <si>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</si>
  <si>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</si>
  <si>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</si>
  <si>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</si>
  <si>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</si>
  <si>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</si>
  <si>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</si>
  <si>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</si>
  <si>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</si>
  <si>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</si>
  <si>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</si>
  <si>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</si>
  <si>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</si>
  <si>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</si>
  <si>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</si>
  <si>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</si>
  <si>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</si>
  <si>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</si>
  <si>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</si>
  <si>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</si>
  <si>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</si>
  <si>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</si>
  <si>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</si>
  <si>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</si>
  <si>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</si>
  <si>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</si>
  <si>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</si>
  <si>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</si>
  <si>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</si>
  <si>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</si>
  <si>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</si>
  <si>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</si>
  <si>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</si>
  <si>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</si>
  <si>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</si>
  <si>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</si>
  <si>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</si>
  <si>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</si>
  <si>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</si>
  <si>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</si>
  <si>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</si>
  <si>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</si>
  <si>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</si>
  <si>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</si>
  <si>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</si>
  <si>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</si>
  <si>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</si>
  <si>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</si>
  <si>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</si>
  <si>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</si>
  <si>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</si>
  <si>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</si>
  <si>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</si>
  <si>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</si>
  <si>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</si>
  <si>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</si>
  <si>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</si>
  <si>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</si>
  <si>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</si>
  <si>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</si>
  <si>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</si>
  <si>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</si>
  <si>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</si>
  <si>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</si>
  <si>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</si>
  <si>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</si>
  <si>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</si>
  <si>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</si>
  <si>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</si>
  <si>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</si>
  <si>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</si>
  <si>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</si>
  <si>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</si>
  <si>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</si>
  <si>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</si>
  <si>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</si>
  <si>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</si>
  <si>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</si>
  <si>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</si>
  <si>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</si>
  <si>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</si>
  <si>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</si>
  <si>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</si>
  <si>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</si>
  <si>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</si>
  <si>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</si>
  <si>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</si>
  <si>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</si>
  <si>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</si>
  <si>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</si>
  <si>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</si>
  <si>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</si>
  <si>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</si>
  <si>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</si>
  <si>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</si>
  <si>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</si>
  <si>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</si>
  <si>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</si>
  <si>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</si>
  <si>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</si>
  <si>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</si>
  <si>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</si>
  <si>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</si>
  <si>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</si>
  <si>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</si>
  <si>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</si>
  <si>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</si>
  <si>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</si>
  <si>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</si>
  <si>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</si>
  <si>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</si>
  <si>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</si>
  <si>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</si>
  <si>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</si>
  <si>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</si>
  <si>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</si>
  <si>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</si>
  <si>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</si>
  <si>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</si>
  <si>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</si>
  <si>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</si>
  <si>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</si>
  <si>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</si>
  <si>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</si>
  <si>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</si>
  <si>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</si>
  <si>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</si>
  <si>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</si>
  <si>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</si>
  <si>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</si>
  <si>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</si>
  <si>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</si>
  <si>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</si>
  <si>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</si>
  <si>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</si>
  <si>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</si>
  <si>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</si>
  <si>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</si>
  <si>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</si>
  <si>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</si>
  <si>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</si>
  <si>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</si>
  <si>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</si>
  <si>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</si>
  <si>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</si>
  <si>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</si>
  <si>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</si>
  <si>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</si>
  <si>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</si>
  <si>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</si>
  <si>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</si>
  <si>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</si>
  <si>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</si>
  <si>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</si>
  <si>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</si>
  <si>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</si>
  <si>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</si>
  <si>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</si>
  <si>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</si>
  <si>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</si>
  <si>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</si>
  <si>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</si>
  <si>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</si>
  <si>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</si>
  <si>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</si>
  <si>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</si>
  <si>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</si>
  <si>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</si>
  <si>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</si>
  <si>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</si>
  <si>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</si>
  <si>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</si>
  <si>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</si>
  <si>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</si>
  <si>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</si>
  <si>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</si>
  <si>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</si>
  <si>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</si>
  <si>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</si>
  <si>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</si>
  <si>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</si>
  <si>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</si>
  <si>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</si>
  <si>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</si>
  <si>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</si>
  <si>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</si>
  <si>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</si>
  <si>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</si>
  <si>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</si>
  <si>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</si>
  <si>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</si>
  <si>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</si>
  <si>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</si>
  <si>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</si>
  <si>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</si>
  <si>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</si>
  <si>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</si>
  <si>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</si>
  <si>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</si>
  <si>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</si>
  <si>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</si>
  <si>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</si>
  <si>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</si>
  <si>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</si>
  <si>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</si>
  <si>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</si>
  <si>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</si>
  <si>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</si>
  <si>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</si>
  <si>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</si>
  <si>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</si>
  <si>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</si>
  <si>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</si>
  <si>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</si>
  <si>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</si>
  <si>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</si>
  <si>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</si>
  <si>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</si>
  <si>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</si>
  <si>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</si>
  <si>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</si>
  <si>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</si>
  <si>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</si>
  <si>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</si>
  <si>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</si>
  <si>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</si>
  <si>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</si>
  <si>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</si>
  <si>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</si>
  <si>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</si>
  <si>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</si>
  <si>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</si>
  <si>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</si>
  <si>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</si>
  <si>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</si>
  <si>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</si>
  <si>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</si>
  <si>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</si>
  <si>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</si>
  <si>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</si>
  <si>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</si>
  <si>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</si>
  <si>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</si>
  <si>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</si>
  <si>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</si>
  <si>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</si>
  <si>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</si>
  <si>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</si>
  <si>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</si>
  <si>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</si>
  <si>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</si>
  <si>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</si>
  <si>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</si>
  <si>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</si>
  <si>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</si>
  <si>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</si>
  <si>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</si>
  <si>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</si>
  <si>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</si>
  <si>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</si>
  <si>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</si>
  <si>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</si>
  <si>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</si>
  <si>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</si>
  <si>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</si>
  <si>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</si>
  <si>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</si>
  <si>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</si>
  <si>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</si>
  <si>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</si>
  <si>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</si>
  <si>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</si>
  <si>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</si>
  <si>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</si>
  <si>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</si>
  <si>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</si>
  <si>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</si>
  <si>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</si>
  <si>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</si>
  <si>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</si>
  <si>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</si>
  <si>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</si>
  <si>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</si>
  <si>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</si>
  <si>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</si>
  <si>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</si>
  <si>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</si>
  <si>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</si>
  <si>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</si>
  <si>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</si>
  <si>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</si>
  <si>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</si>
  <si>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</si>
  <si>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</si>
  <si>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</si>
  <si>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</si>
  <si>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</si>
  <si>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</si>
  <si>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</si>
  <si>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</si>
  <si>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</si>
  <si>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</si>
  <si>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</si>
  <si>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</si>
  <si>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</si>
  <si>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</si>
  <si>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</si>
  <si>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</si>
  <si>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</si>
  <si>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</si>
  <si>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</si>
  <si>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</si>
  <si>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</si>
  <si>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</si>
  <si>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</si>
  <si>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</si>
  <si>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</si>
  <si>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</si>
  <si>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</si>
  <si>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</si>
  <si>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</si>
  <si>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</si>
  <si>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</si>
  <si>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</si>
  <si>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</si>
  <si>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</si>
  <si>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</si>
  <si>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</si>
  <si>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</si>
  <si>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</si>
  <si>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</si>
  <si>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</si>
  <si>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</si>
  <si>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</si>
  <si>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</si>
  <si>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</si>
  <si>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</si>
  <si>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</si>
  <si>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</si>
  <si>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</si>
  <si>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</si>
  <si>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</si>
  <si>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</si>
  <si>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</si>
  <si>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</si>
  <si>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</si>
  <si>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</si>
  <si>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</si>
  <si>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</si>
  <si>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</si>
  <si>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</si>
  <si>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</si>
  <si>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</si>
  <si>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</si>
  <si>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</si>
  <si>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</si>
  <si>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</si>
  <si>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</si>
  <si>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</si>
  <si>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</si>
  <si>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</si>
  <si>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</si>
  <si>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</si>
  <si>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</si>
  <si>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</si>
  <si>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</si>
  <si>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</si>
  <si>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</si>
  <si>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</si>
  <si>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</si>
  <si>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</si>
  <si>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</si>
  <si>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</si>
  <si>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</si>
  <si>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</si>
  <si>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</si>
  <si>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</si>
  <si>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</si>
  <si>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</si>
  <si>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</si>
  <si>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</si>
  <si>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</si>
  <si>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</si>
  <si>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</si>
  <si>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</si>
  <si>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</si>
  <si>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</si>
  <si>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</si>
  <si>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</si>
  <si>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</si>
  <si>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</si>
  <si>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</si>
  <si>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</si>
  <si>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</si>
  <si>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</si>
  <si>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</si>
  <si>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</si>
  <si>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</si>
  <si>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</si>
  <si>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</si>
  <si>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</si>
  <si>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</si>
  <si>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</si>
  <si>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</si>
  <si>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</si>
  <si>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</si>
  <si>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</si>
  <si>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</si>
  <si>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</si>
  <si>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</si>
  <si>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</si>
  <si>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</si>
  <si>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</si>
  <si>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</si>
  <si>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</si>
  <si>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</si>
  <si>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</si>
  <si>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</si>
  <si>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</si>
  <si>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</si>
  <si>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</si>
  <si>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</si>
  <si>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</si>
  <si>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</si>
  <si>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</si>
  <si>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</si>
  <si>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</si>
  <si>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</si>
  <si>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</si>
  <si>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</si>
  <si>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</si>
  <si>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</si>
  <si>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</si>
  <si>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</si>
  <si>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</si>
  <si>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</si>
  <si>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</si>
  <si>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</si>
  <si>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</si>
  <si>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</si>
  <si>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</si>
  <si>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</si>
  <si>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</si>
  <si>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</si>
  <si>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</si>
  <si>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</si>
  <si>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</si>
  <si>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</si>
  <si>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</si>
  <si>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</si>
  <si>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</si>
  <si>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</si>
  <si>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</si>
  <si>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</si>
  <si>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</si>
  <si>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</si>
  <si>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</si>
  <si>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</si>
  <si>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</si>
  <si>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</si>
  <si>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</si>
  <si>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</si>
  <si>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</si>
  <si>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</si>
  <si>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</si>
  <si>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</si>
  <si>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</si>
  <si>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</si>
  <si>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</si>
  <si>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</si>
  <si>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</si>
  <si>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</si>
  <si>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</si>
  <si>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</si>
  <si>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</si>
  <si>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</si>
  <si>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</si>
  <si>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</si>
  <si>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</si>
  <si>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</si>
  <si>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</si>
  <si>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</si>
  <si>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</si>
  <si>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</si>
  <si>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</si>
  <si>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</si>
  <si>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</si>
  <si>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</si>
  <si>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</si>
  <si>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</si>
  <si>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</si>
  <si>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</si>
  <si>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</si>
  <si>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</si>
  <si>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</si>
  <si>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</si>
  <si>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</si>
  <si>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</si>
  <si>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</si>
  <si>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</si>
  <si>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</si>
  <si>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</si>
  <si>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</si>
  <si>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</si>
  <si>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</si>
  <si>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</si>
  <si>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</si>
  <si>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</si>
  <si>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</si>
  <si>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</si>
  <si>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</si>
  <si>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</si>
  <si>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</si>
  <si>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</si>
  <si>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</si>
  <si>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</si>
  <si>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</si>
  <si>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</si>
  <si>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</si>
  <si>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</si>
  <si>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</si>
  <si>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</si>
  <si>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</si>
  <si>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</si>
  <si>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</si>
  <si>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</si>
  <si>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</si>
  <si>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</si>
  <si>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</si>
  <si>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</si>
  <si>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</si>
  <si>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</si>
  <si>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</si>
  <si>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</si>
  <si>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</si>
  <si>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</si>
  <si>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</si>
  <si>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</si>
  <si>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</si>
  <si>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</si>
  <si>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</si>
  <si>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</si>
  <si>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</si>
  <si>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</si>
  <si>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</si>
  <si>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</si>
  <si>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</si>
  <si>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</si>
  <si>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</si>
  <si>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</si>
  <si>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</si>
  <si>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</si>
  <si>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</si>
  <si>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</si>
  <si>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</si>
  <si>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</si>
  <si>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</si>
  <si>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</si>
  <si>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</si>
  <si>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</si>
  <si>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</si>
  <si>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</si>
  <si>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</si>
  <si>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</si>
  <si>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</si>
  <si>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</si>
  <si>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</si>
  <si>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</si>
  <si>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</si>
  <si>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</si>
  <si>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</si>
  <si>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</si>
  <si>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</si>
  <si>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</si>
  <si>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</si>
  <si>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</si>
  <si>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</si>
  <si>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</si>
  <si>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</si>
  <si>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</si>
  <si>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</si>
  <si>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</si>
  <si>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</si>
  <si>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</si>
  <si>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</si>
  <si>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</si>
  <si>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</si>
  <si>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</si>
  <si>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</si>
  <si>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</si>
  <si>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</si>
  <si>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</si>
  <si>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</si>
  <si>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</si>
  <si>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</si>
  <si>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</si>
  <si>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</si>
  <si>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</si>
  <si>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</si>
  <si>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</si>
  <si>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</si>
  <si>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</si>
  <si>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</si>
  <si>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</si>
  <si>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</si>
  <si>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</si>
  <si>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</si>
  <si>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</si>
  <si>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</si>
  <si>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</si>
  <si>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</si>
  <si>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</si>
  <si>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</si>
  <si>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</si>
  <si>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</si>
  <si>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</si>
  <si>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</si>
  <si>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</si>
  <si>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</si>
  <si>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</si>
  <si>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</si>
  <si>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</si>
  <si>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</si>
  <si>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</si>
  <si>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</si>
  <si>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</si>
  <si>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</si>
  <si>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</si>
  <si>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</si>
  <si>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</si>
  <si>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</si>
  <si>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</si>
  <si>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</si>
  <si>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</si>
  <si>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</si>
  <si>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</si>
  <si>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</si>
  <si>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</si>
  <si>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</si>
  <si>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</si>
  <si>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</si>
  <si>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</si>
  <si>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</si>
  <si>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</si>
  <si>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</si>
  <si>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</si>
  <si>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</si>
  <si>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</si>
  <si>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</si>
  <si>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</si>
  <si>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</si>
  <si>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</si>
  <si>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</si>
  <si>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</si>
  <si>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</si>
  <si>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</si>
  <si>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</si>
  <si>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</si>
  <si>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</si>
  <si>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</si>
  <si>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</si>
  <si>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</si>
  <si>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</si>
  <si>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</si>
  <si>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</si>
  <si>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</si>
  <si>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</si>
  <si>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</si>
  <si>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</si>
  <si>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</si>
  <si>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</si>
  <si>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</si>
  <si>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</si>
  <si>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</si>
  <si>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</si>
  <si>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</si>
  <si>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</si>
  <si>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</si>
  <si>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</si>
  <si>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</si>
  <si>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</si>
  <si>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</si>
  <si>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</si>
  <si>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</si>
  <si>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</si>
  <si>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</si>
  <si>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</si>
  <si>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</si>
  <si>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</si>
  <si>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</si>
  <si>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</si>
  <si>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</si>
  <si>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</si>
  <si>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</si>
  <si>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</si>
  <si>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</si>
  <si>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</si>
  <si>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</si>
  <si>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</si>
  <si>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</si>
  <si>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</si>
  <si>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</si>
  <si>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</si>
  <si>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</si>
  <si>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</si>
  <si>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</si>
  <si>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</si>
  <si>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</si>
  <si>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</si>
  <si>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</si>
  <si>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</si>
  <si>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</si>
  <si>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</si>
  <si>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</si>
  <si>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</si>
  <si>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</si>
  <si>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</si>
  <si>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</si>
  <si>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</si>
  <si>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</si>
  <si>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</si>
  <si>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</si>
  <si>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</si>
  <si>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</si>
  <si>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</si>
  <si>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</si>
  <si>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</si>
  <si>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</si>
  <si>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</si>
  <si>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</si>
  <si>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</si>
  <si>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</si>
  <si>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</si>
  <si>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</si>
  <si>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</si>
  <si>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</si>
  <si>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</si>
  <si>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</si>
  <si>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</si>
  <si>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</si>
  <si>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</si>
  <si>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</si>
  <si>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</si>
  <si>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</si>
  <si>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</si>
  <si>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</si>
  <si>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</si>
  <si>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</si>
  <si>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</si>
  <si>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</si>
  <si>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</si>
  <si>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</si>
  <si>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</si>
  <si>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</si>
  <si>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</si>
  <si>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</si>
  <si>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</si>
  <si>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</si>
  <si>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</si>
  <si>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</si>
  <si>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</si>
  <si>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</si>
  <si>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</si>
  <si>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</si>
  <si>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</si>
  <si>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</si>
  <si>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</si>
  <si>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</si>
  <si>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</si>
  <si>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</si>
  <si>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</si>
  <si>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</si>
  <si>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</si>
  <si>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</si>
  <si>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</si>
  <si>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</si>
  <si>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</si>
  <si>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</si>
  <si>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</si>
  <si>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</si>
  <si>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</si>
  <si>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</si>
  <si>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</si>
  <si>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</si>
  <si>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</si>
  <si>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</si>
  <si>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</si>
  <si>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</si>
  <si>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</si>
  <si>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</si>
  <si>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</si>
  <si>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</si>
  <si>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</si>
  <si>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</si>
  <si>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</si>
  <si>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</si>
  <si>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</si>
  <si>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</si>
  <si>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</si>
  <si>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</si>
  <si>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</si>
  <si>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</si>
  <si>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</si>
  <si>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</si>
  <si>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</si>
  <si>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</si>
  <si>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</si>
  <si>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</si>
  <si>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</si>
  <si>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</si>
  <si>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</si>
  <si>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</si>
  <si>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</si>
  <si>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</si>
  <si>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</si>
  <si>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</si>
  <si>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</si>
  <si>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</si>
  <si>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</si>
  <si>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</si>
  <si>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</si>
  <si>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</si>
  <si>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</si>
  <si>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</si>
  <si>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</si>
  <si>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</si>
  <si>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</si>
  <si>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</si>
  <si>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</si>
  <si>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</si>
  <si>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</si>
  <si>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</si>
  <si>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</si>
  <si>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</si>
  <si>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</si>
  <si>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</si>
  <si>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</si>
  <si>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</si>
  <si>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</si>
  <si>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</si>
  <si>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</si>
  <si>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</si>
  <si>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</si>
  <si>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</si>
  <si>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</si>
  <si>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</si>
  <si>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</si>
  <si>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</si>
  <si>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</si>
  <si>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</si>
  <si>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</si>
  <si>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</si>
  <si>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</si>
  <si>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</si>
  <si>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</si>
  <si>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</si>
  <si>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</si>
  <si>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</si>
  <si>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</si>
  <si>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</si>
  <si>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</si>
  <si>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</si>
  <si>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</si>
  <si>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</si>
  <si>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</si>
  <si>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</si>
  <si>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</si>
  <si>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</si>
  <si>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</si>
  <si>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</si>
  <si>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</si>
  <si>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</si>
  <si>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</si>
  <si>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</si>
  <si>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</si>
  <si>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</si>
  <si>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</si>
  <si>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</si>
  <si>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</si>
  <si>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</si>
  <si>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</si>
  <si>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</si>
  <si>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</si>
  <si>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</si>
  <si>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</si>
  <si>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</si>
  <si>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</si>
  <si>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</si>
  <si>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</si>
  <si>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</si>
  <si>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</si>
  <si>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</si>
  <si>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</si>
  <si>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</si>
  <si>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</si>
  <si>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</si>
  <si>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</si>
  <si>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</si>
  <si>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</si>
  <si>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</si>
  <si>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</si>
  <si>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</si>
  <si>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</si>
  <si>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</si>
  <si>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</si>
  <si>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</si>
  <si>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</si>
  <si>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</si>
  <si>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</si>
  <si>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</si>
  <si>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</si>
  <si>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</si>
  <si>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</si>
  <si>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</si>
  <si>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</si>
  <si>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</si>
  <si>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</si>
  <si>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</si>
  <si>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</si>
  <si>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</si>
  <si>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</si>
  <si>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</si>
  <si>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</si>
  <si>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</si>
  <si>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</si>
  <si>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</si>
  <si>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</si>
  <si>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</si>
  <si>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</si>
  <si>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</si>
  <si>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</si>
  <si>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</si>
  <si>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</si>
  <si>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</si>
  <si>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</si>
  <si>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</si>
  <si>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</si>
  <si>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</si>
  <si>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</si>
  <si>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</si>
  <si>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</si>
  <si>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</si>
  <si>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</si>
  <si>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</si>
  <si>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</si>
  <si>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</si>
  <si>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</si>
  <si>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</si>
  <si>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</si>
  <si>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</si>
  <si>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</si>
  <si>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</si>
  <si>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</si>
  <si>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</si>
  <si>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</si>
  <si>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</si>
  <si>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</si>
  <si>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</si>
  <si>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</si>
  <si>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</si>
  <si>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</si>
  <si>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</si>
  <si>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</si>
  <si>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</si>
  <si>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</si>
  <si>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</si>
  <si>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</si>
  <si>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</si>
  <si>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</si>
  <si>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</si>
  <si>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</si>
  <si>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</si>
  <si>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</si>
  <si>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</si>
  <si>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</si>
  <si>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</si>
  <si>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</si>
  <si>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</si>
  <si>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</si>
  <si>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</si>
  <si>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</si>
  <si>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</si>
  <si>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</si>
  <si>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</si>
  <si>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</si>
  <si>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</si>
  <si>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</si>
  <si>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</si>
  <si>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</si>
  <si>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</si>
  <si>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</si>
  <si>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</si>
  <si>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</si>
  <si>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</si>
  <si>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</si>
  <si>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</si>
  <si>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</si>
  <si>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</si>
  <si>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</si>
  <si>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</si>
  <si>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</si>
  <si>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</si>
  <si>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</si>
  <si>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</si>
  <si>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</si>
  <si>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</si>
  <si>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</si>
  <si>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</si>
  <si>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</si>
  <si>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</si>
  <si>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</si>
  <si>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</si>
  <si>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</si>
  <si>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</si>
  <si>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</si>
  <si>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</si>
  <si>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</si>
  <si>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</si>
  <si>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</si>
  <si>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</si>
  <si>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</si>
  <si>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</si>
  <si>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</si>
  <si>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</si>
  <si>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</si>
  <si>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</si>
  <si>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</si>
  <si>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</si>
  <si>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</si>
  <si>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</si>
  <si>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</si>
  <si>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</si>
  <si>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</si>
  <si>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</si>
  <si>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</si>
  <si>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</si>
  <si>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</si>
  <si>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</si>
  <si>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</si>
  <si>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</si>
  <si>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</si>
  <si>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</si>
  <si>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</si>
  <si>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</si>
  <si>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</si>
  <si>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</si>
  <si>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</si>
  <si>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</si>
  <si>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</si>
  <si>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</si>
  <si>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</si>
  <si>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</si>
  <si>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</si>
  <si>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</si>
  <si>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</si>
  <si>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</si>
  <si>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</si>
  <si>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</si>
  <si>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</si>
  <si>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</si>
  <si>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</si>
  <si>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</si>
  <si>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</si>
  <si>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</si>
  <si>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</si>
  <si>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</si>
  <si>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</si>
  <si>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</si>
  <si>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</si>
  <si>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</si>
  <si>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</si>
  <si>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</si>
  <si>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</si>
  <si>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</si>
  <si>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</si>
  <si>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</si>
  <si>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</si>
  <si>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</si>
  <si>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</si>
  <si>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</si>
  <si>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</si>
  <si>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</si>
  <si>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</si>
  <si>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</si>
  <si>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</si>
  <si>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</si>
  <si>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</si>
  <si>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</si>
  <si>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</si>
  <si>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</si>
  <si>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</si>
  <si>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</si>
  <si>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</si>
  <si>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</si>
  <si>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</si>
  <si>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</si>
  <si>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</si>
  <si>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</si>
  <si>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</si>
  <si>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</si>
  <si>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</si>
  <si>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</si>
  <si>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</si>
  <si>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</si>
  <si>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</si>
  <si>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</si>
  <si>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</si>
  <si>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</si>
  <si>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</si>
  <si>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</si>
  <si>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</si>
  <si>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</si>
  <si>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</si>
  <si>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</si>
  <si>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</si>
  <si>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</si>
  <si>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</si>
  <si>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</si>
  <si>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</si>
  <si>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</si>
  <si>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</si>
  <si>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</si>
  <si>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</si>
  <si>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</si>
  <si>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</si>
  <si>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</si>
  <si>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</si>
  <si>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</si>
  <si>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</si>
  <si>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</si>
  <si>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</si>
  <si>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</si>
  <si>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</si>
  <si>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</si>
  <si>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</si>
  <si>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</si>
  <si>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</si>
  <si>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</si>
  <si>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</si>
  <si>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</si>
  <si>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</si>
  <si>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</si>
  <si>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</si>
  <si>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</si>
  <si>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</si>
  <si>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</si>
  <si>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</si>
  <si>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</si>
  <si>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</si>
  <si>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</si>
  <si>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</si>
  <si>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</si>
  <si>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</si>
  <si>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</si>
  <si>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</si>
  <si>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</si>
  <si>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</si>
  <si>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</si>
  <si>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</si>
  <si>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</si>
  <si>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</si>
  <si>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</si>
  <si>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</si>
  <si>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</si>
  <si>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</si>
  <si>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</si>
  <si>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</si>
  <si>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</si>
  <si>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</si>
  <si>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</si>
  <si>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</si>
  <si>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</si>
  <si>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</si>
  <si>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</si>
  <si>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</si>
  <si>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</si>
  <si>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</si>
  <si>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</si>
  <si>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</si>
  <si>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</si>
  <si>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</si>
  <si>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</si>
  <si>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</si>
  <si>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</si>
  <si>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</si>
  <si>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</si>
  <si>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</si>
  <si>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</si>
  <si>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</si>
  <si>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</si>
  <si>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</si>
  <si>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</si>
  <si>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</si>
  <si>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</si>
  <si>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</si>
  <si>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</si>
  <si>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</si>
  <si>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</si>
  <si>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</si>
  <si>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</si>
  <si>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</si>
  <si>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</si>
  <si>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</si>
  <si>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</si>
  <si>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</si>
  <si>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</si>
  <si>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</si>
  <si>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</si>
  <si>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</si>
  <si>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</si>
  <si>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</si>
  <si>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</si>
  <si>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</si>
  <si>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</si>
  <si>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</si>
  <si>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</si>
  <si>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</si>
  <si>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</si>
  <si>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</si>
  <si>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</si>
  <si>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</si>
  <si>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</si>
  <si>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</si>
  <si>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</si>
  <si>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</si>
  <si>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</si>
  <si>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</si>
  <si>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</si>
  <si>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</si>
  <si>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</si>
  <si>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</si>
  <si>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</si>
  <si>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</si>
  <si>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</si>
  <si>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</si>
  <si>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</si>
  <si>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</si>
  <si>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</si>
  <si>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</si>
  <si>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</si>
  <si>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</si>
  <si>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</si>
  <si>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</si>
  <si>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</si>
  <si>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</si>
  <si>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</si>
  <si>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</si>
  <si>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</si>
  <si>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</si>
  <si>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</si>
  <si>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</si>
  <si>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</si>
  <si>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</si>
  <si>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</si>
  <si>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</si>
  <si>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</si>
  <si>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</si>
  <si>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</si>
  <si>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</si>
  <si>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</si>
  <si>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</si>
  <si>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</si>
  <si>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</si>
  <si>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</si>
  <si>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</si>
  <si>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</si>
  <si>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</si>
  <si>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</si>
  <si>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</si>
  <si>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</si>
  <si>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</si>
  <si>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</si>
  <si>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</si>
  <si>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</si>
  <si>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</si>
  <si>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</si>
  <si>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</si>
  <si>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</si>
  <si>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</si>
  <si>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</si>
  <si>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</si>
  <si>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</si>
  <si>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</si>
  <si>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</si>
  <si>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</si>
  <si>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</si>
  <si>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</si>
  <si>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</si>
  <si>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</si>
  <si>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</si>
  <si>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</si>
  <si>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</si>
  <si>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</si>
  <si>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</si>
  <si>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</si>
  <si>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</si>
  <si>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</si>
  <si>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</si>
  <si>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</si>
  <si>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</si>
  <si>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</si>
  <si>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</si>
  <si>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</si>
  <si>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</si>
  <si>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</si>
  <si>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</si>
  <si>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</si>
  <si>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</si>
  <si>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</si>
  <si>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</si>
  <si>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</si>
  <si>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</si>
  <si>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</si>
  <si>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</si>
  <si>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</si>
  <si>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</si>
  <si>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</si>
  <si>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</si>
  <si>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</si>
  <si>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</si>
  <si>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</si>
  <si>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</si>
  <si>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</si>
  <si>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</si>
  <si>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</si>
  <si>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</si>
  <si>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</si>
  <si>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</si>
  <si>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</si>
  <si>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</si>
  <si>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</si>
  <si>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</si>
  <si>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</si>
  <si>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</si>
  <si>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</si>
  <si>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</si>
  <si>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</si>
  <si>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</si>
  <si>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</si>
  <si>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</si>
  <si>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</si>
  <si>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</si>
  <si>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</si>
  <si>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</si>
  <si>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</si>
  <si>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</si>
  <si>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</si>
  <si>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</si>
  <si>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</si>
  <si>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</si>
  <si>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</si>
  <si>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</si>
  <si>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</si>
  <si>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</si>
  <si>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</si>
  <si>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</si>
  <si>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</si>
  <si>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</si>
  <si>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</si>
  <si>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</si>
  <si>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</si>
  <si>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</si>
  <si>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</si>
  <si>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</si>
  <si>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</si>
  <si>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</si>
  <si>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</si>
  <si>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</si>
  <si>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</si>
  <si>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</si>
  <si>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</si>
  <si>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</si>
  <si>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</si>
  <si>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</si>
  <si>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</si>
  <si>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</si>
  <si>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</si>
  <si>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</si>
  <si>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</si>
  <si>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</si>
  <si>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</si>
  <si>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</si>
  <si>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</si>
  <si>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</si>
  <si>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</si>
  <si>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</si>
  <si>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</si>
  <si>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</si>
  <si>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</si>
  <si>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</si>
  <si>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</si>
  <si>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</si>
  <si>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</si>
  <si>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</si>
  <si>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</si>
  <si>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</si>
  <si>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</si>
  <si>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</si>
  <si>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</si>
  <si>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</si>
  <si>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</si>
  <si>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</si>
  <si>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</si>
  <si>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</si>
  <si>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</si>
  <si>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</si>
  <si>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</si>
  <si>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</si>
  <si>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</si>
  <si>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</si>
  <si>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</si>
  <si>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</si>
  <si>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</si>
  <si>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</si>
  <si>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</si>
  <si>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</si>
  <si>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</si>
  <si>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</si>
  <si>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</si>
  <si>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</si>
  <si>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</si>
  <si>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</si>
  <si>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</si>
  <si>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</si>
  <si>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</si>
  <si>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</si>
  <si>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</si>
  <si>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</si>
  <si>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</si>
  <si>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</si>
  <si>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</si>
  <si>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</si>
  <si>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</si>
  <si>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</si>
  <si>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</si>
  <si>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</si>
  <si>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</si>
  <si>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</si>
  <si>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</si>
  <si>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</si>
  <si>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</si>
  <si>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</si>
  <si>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</si>
  <si>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</si>
  <si>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</si>
  <si>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</si>
  <si>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</si>
  <si>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</si>
  <si>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</si>
  <si>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</si>
  <si>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</si>
  <si>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</si>
  <si>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</si>
  <si>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</si>
  <si>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</si>
  <si>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</si>
  <si>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</si>
  <si>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</si>
  <si>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</si>
  <si>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</si>
  <si>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</si>
  <si>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</si>
  <si>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</si>
  <si>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</si>
  <si>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</si>
  <si>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</si>
  <si>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</si>
  <si>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</si>
  <si>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</si>
  <si>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</si>
  <si>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</si>
  <si>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</si>
  <si>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</si>
  <si>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</si>
  <si>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</si>
  <si>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</si>
  <si>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</si>
  <si>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</si>
  <si>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</si>
  <si>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</si>
  <si>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</si>
  <si>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</si>
  <si>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</si>
  <si>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</si>
  <si>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</si>
  <si>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</si>
  <si>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</si>
  <si>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</si>
  <si>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</si>
  <si>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</si>
  <si>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</si>
  <si>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</si>
  <si>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</si>
  <si>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</si>
  <si>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</si>
  <si>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</si>
  <si>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</si>
  <si>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</si>
  <si>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</si>
  <si>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</si>
  <si>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</si>
  <si>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</si>
  <si>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</si>
  <si>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</si>
  <si>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</si>
  <si>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</si>
  <si>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</si>
  <si>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</si>
  <si>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</si>
  <si>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</si>
  <si>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</si>
  <si>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</si>
  <si>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</si>
  <si>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</si>
  <si>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</si>
  <si>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</si>
  <si>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</si>
  <si>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</si>
  <si>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</si>
  <si>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</si>
  <si>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</si>
  <si>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</si>
  <si>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</si>
  <si>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</si>
  <si>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</si>
  <si>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</si>
  <si>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</si>
  <si>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</si>
  <si>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</si>
  <si>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</si>
  <si>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</si>
  <si>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</si>
  <si>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</si>
  <si>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</si>
  <si>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</si>
  <si>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</si>
  <si>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</si>
  <si>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</si>
  <si>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</si>
  <si>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</si>
  <si>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</si>
  <si>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</si>
  <si>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</si>
  <si>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</si>
  <si>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</si>
  <si>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</si>
  <si>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</si>
  <si>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</si>
  <si>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</si>
  <si>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</si>
  <si>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</si>
  <si>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</si>
  <si>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</si>
  <si>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</si>
  <si>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</si>
  <si>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</si>
  <si>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</si>
  <si>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</si>
  <si>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</si>
  <si>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</si>
  <si>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</si>
  <si>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</si>
  <si>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</si>
  <si>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</si>
  <si>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</si>
  <si>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</si>
  <si>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</si>
  <si>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</si>
  <si>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</si>
  <si>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</si>
  <si>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</si>
  <si>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</si>
  <si>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</si>
  <si>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</si>
  <si>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</si>
  <si>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</si>
  <si>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</si>
  <si>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</si>
  <si>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</si>
  <si>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</si>
  <si>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</si>
  <si>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</si>
  <si>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</si>
  <si>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</si>
  <si>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</si>
  <si>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</si>
  <si>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</si>
  <si>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</si>
  <si>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</si>
  <si>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</si>
  <si>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</si>
  <si>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</si>
  <si>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</si>
  <si>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</si>
  <si>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</si>
  <si>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</si>
  <si>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</si>
  <si>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</si>
  <si>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</si>
  <si>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</si>
  <si>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</si>
  <si>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</si>
  <si>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</si>
  <si>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</si>
  <si>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</si>
  <si>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</si>
  <si>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</si>
  <si>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</si>
  <si>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</si>
  <si>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</si>
  <si>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</si>
  <si>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</si>
  <si>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</si>
  <si>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</si>
  <si>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</si>
  <si>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</si>
  <si>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</si>
  <si>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</si>
  <si>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</si>
  <si>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</si>
  <si>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</si>
  <si>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</si>
  <si>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</si>
  <si>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</si>
  <si>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</si>
  <si>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</si>
  <si>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</si>
  <si>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</si>
  <si>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</si>
  <si>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</si>
  <si>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</si>
  <si>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</si>
  <si>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</si>
  <si>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</si>
  <si>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</si>
  <si>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</si>
  <si>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</si>
  <si>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</si>
  <si>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</si>
  <si>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</si>
  <si>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</si>
  <si>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</si>
  <si>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</si>
  <si>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</si>
  <si>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</si>
  <si>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</si>
  <si>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</si>
  <si>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</si>
  <si>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</si>
  <si>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</si>
  <si>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</si>
  <si>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</si>
  <si>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</si>
  <si>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</si>
  <si>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</si>
  <si>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</si>
  <si>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</si>
  <si>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</si>
  <si>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</si>
  <si>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</si>
  <si>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</si>
  <si>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</si>
  <si>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</si>
  <si>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</si>
  <si>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</si>
  <si>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</si>
  <si>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</si>
  <si>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</si>
  <si>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</si>
  <si>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</si>
  <si>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</si>
  <si>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</si>
  <si>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</si>
  <si>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</si>
  <si>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</si>
  <si>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</si>
  <si>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</si>
  <si>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</si>
  <si>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</si>
  <si>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</si>
  <si>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</si>
  <si>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</si>
  <si>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</si>
  <si>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</si>
  <si>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</si>
  <si>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</si>
  <si>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</si>
  <si>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</si>
  <si>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</si>
  <si>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</si>
  <si>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</si>
  <si>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</si>
  <si>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</si>
  <si>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</si>
  <si>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</si>
  <si>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</si>
  <si>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</si>
  <si>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</si>
  <si>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</si>
  <si>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</si>
  <si>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</si>
  <si>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</si>
  <si>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</si>
  <si>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</si>
  <si>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</si>
  <si>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</si>
  <si>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</si>
  <si>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</si>
  <si>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</si>
  <si>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</si>
  <si>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</si>
  <si>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</si>
  <si>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</si>
  <si>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</si>
  <si>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</si>
  <si>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</si>
  <si>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</si>
  <si>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</si>
  <si>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</si>
  <si>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</si>
  <si>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</si>
  <si>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</si>
  <si>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</si>
  <si>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</si>
  <si>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</si>
  <si>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</si>
  <si>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</si>
  <si>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</si>
  <si>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</si>
  <si>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</si>
  <si>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</si>
  <si>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</si>
  <si>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</si>
  <si>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</si>
  <si>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</si>
  <si>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</si>
  <si>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</si>
  <si>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</si>
  <si>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</si>
  <si>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</si>
  <si>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</si>
  <si>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</si>
  <si>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</si>
  <si>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</si>
  <si>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</si>
  <si>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</si>
  <si>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</si>
  <si>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</si>
  <si>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</si>
  <si>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</si>
  <si>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</si>
  <si>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</si>
  <si>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</si>
  <si>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</si>
  <si>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</si>
  <si>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</si>
  <si>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</si>
  <si>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</si>
  <si>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</si>
  <si>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</si>
  <si>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</si>
  <si>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</si>
  <si>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</si>
  <si>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</si>
  <si>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</si>
  <si>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</si>
  <si>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</si>
  <si>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</si>
  <si>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</si>
  <si>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</si>
  <si>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</si>
  <si>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</si>
  <si>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</si>
  <si>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</si>
  <si>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</si>
  <si>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</si>
  <si>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</si>
  <si>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</si>
  <si>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</si>
  <si>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</si>
  <si>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</si>
  <si>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</si>
  <si>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</si>
  <si>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</si>
  <si>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</si>
  <si>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</si>
  <si>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</si>
  <si>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</si>
  <si>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</si>
  <si>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</si>
  <si>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</si>
  <si>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</si>
  <si>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</si>
  <si>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</si>
  <si>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</si>
  <si>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</si>
  <si>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</si>
  <si>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</si>
  <si>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</si>
  <si>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</si>
  <si>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</si>
  <si>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</si>
  <si>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</si>
  <si>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</si>
  <si>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</si>
  <si>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</si>
  <si>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</si>
  <si>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</si>
  <si>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</si>
  <si>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</si>
  <si>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</si>
  <si>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</si>
  <si>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</si>
  <si>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</si>
  <si>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</si>
  <si>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</si>
  <si>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</si>
  <si>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</si>
  <si>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</si>
  <si>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</si>
  <si>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</si>
  <si>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</si>
  <si>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</si>
  <si>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</si>
  <si>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</si>
  <si>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</si>
  <si>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</si>
  <si>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</si>
  <si>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</si>
  <si>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</si>
  <si>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</si>
  <si>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</si>
  <si>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</si>
  <si>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</si>
  <si>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</si>
  <si>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</si>
  <si>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</si>
  <si>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</si>
  <si>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</si>
  <si>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</si>
  <si>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</si>
  <si>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</si>
  <si>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</si>
  <si>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</si>
  <si>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</si>
  <si>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</si>
  <si>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</si>
  <si>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</si>
  <si>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</si>
  <si>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</si>
  <si>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</si>
  <si>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</si>
  <si>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</si>
  <si>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</si>
  <si>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</si>
  <si>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</si>
  <si>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</si>
  <si>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</si>
  <si>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</si>
  <si>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</si>
  <si>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</si>
  <si>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</si>
  <si>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</si>
  <si>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</si>
  <si>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</si>
  <si>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</si>
  <si>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</si>
  <si>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</si>
  <si>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</si>
  <si>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</si>
  <si>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</si>
  <si>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</si>
  <si>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</si>
  <si>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</si>
  <si>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</si>
  <si>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</si>
  <si>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</si>
  <si>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</si>
  <si>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</si>
  <si>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</si>
  <si>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</si>
  <si>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</si>
  <si>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</si>
  <si>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</si>
  <si>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</si>
  <si>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</si>
  <si>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</si>
  <si>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</si>
  <si>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</si>
  <si>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</si>
  <si>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</si>
  <si>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</si>
  <si>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</si>
  <si>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</si>
  <si>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</si>
  <si>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</si>
  <si>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</si>
  <si>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</si>
  <si>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</si>
  <si>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</si>
  <si>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</si>
  <si>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</si>
  <si>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</si>
  <si>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</si>
  <si>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</si>
  <si>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</si>
  <si>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</si>
  <si>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</si>
  <si>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</si>
  <si>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</si>
  <si>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</si>
  <si>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</si>
  <si>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</si>
  <si>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</si>
  <si>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</si>
  <si>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</si>
  <si>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</si>
  <si>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</si>
  <si>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</si>
  <si>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</si>
  <si>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</si>
  <si>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</si>
  <si>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</si>
  <si>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</si>
  <si>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</si>
  <si>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</si>
  <si>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</si>
  <si>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</si>
  <si>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</si>
  <si>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</si>
  <si>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</si>
  <si>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</si>
  <si>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</si>
  <si>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</si>
  <si>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</si>
  <si>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</si>
  <si>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</si>
  <si>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</si>
  <si>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</si>
  <si>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</si>
  <si>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</si>
  <si>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</si>
  <si>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</si>
  <si>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</si>
  <si>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</si>
  <si>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</si>
  <si>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</si>
  <si>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</si>
  <si>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</si>
  <si>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</si>
  <si>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</si>
  <si>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</si>
  <si>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</si>
  <si>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</si>
  <si>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</si>
  <si>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</si>
  <si>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</si>
  <si>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</si>
  <si>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</si>
  <si>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</si>
  <si>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</si>
  <si>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</si>
  <si>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</si>
  <si>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</si>
  <si>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</si>
  <si>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</si>
  <si>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</si>
  <si>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</si>
  <si>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</si>
  <si>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</si>
  <si>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</si>
  <si>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</si>
  <si>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</si>
  <si>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</si>
  <si>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</si>
  <si>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</si>
  <si>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</si>
  <si>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</si>
  <si>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</si>
  <si>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</si>
  <si>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</si>
  <si>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</si>
  <si>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</si>
  <si>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</si>
  <si>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</si>
  <si>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</si>
  <si>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</si>
  <si>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</si>
  <si>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</si>
  <si>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</si>
  <si>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</si>
  <si>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</si>
  <si>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</si>
  <si>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</si>
  <si>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</si>
  <si>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</si>
  <si>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</si>
  <si>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</si>
  <si>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</si>
  <si>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</si>
  <si>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</si>
  <si>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</si>
  <si>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</si>
  <si>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</si>
  <si>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</si>
  <si>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</si>
  <si>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</si>
  <si>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</si>
  <si>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</si>
  <si>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</si>
  <si>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</si>
  <si>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</si>
  <si>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</si>
  <si>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</si>
  <si>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</si>
  <si>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</si>
  <si>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</si>
  <si>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</si>
  <si>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</si>
  <si>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</si>
  <si>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</si>
  <si>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</si>
  <si>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</si>
  <si>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</si>
  <si>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</si>
  <si>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</si>
  <si>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</si>
  <si>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</si>
  <si>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</si>
  <si>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</si>
  <si>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</si>
  <si>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</si>
  <si>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</si>
  <si>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</si>
  <si>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</si>
  <si>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</si>
  <si>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</si>
  <si>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</si>
  <si>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</si>
  <si>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</si>
  <si>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</si>
  <si>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</si>
  <si>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</si>
  <si>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</si>
  <si>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</si>
  <si>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</si>
  <si>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</si>
  <si>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</si>
  <si>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</si>
  <si>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</si>
  <si>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</si>
  <si>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</si>
  <si>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</si>
  <si>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</si>
  <si>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</si>
  <si>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</si>
  <si>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</si>
  <si>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</si>
  <si>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</si>
  <si>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</si>
  <si>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</si>
  <si>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</si>
  <si>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</si>
  <si>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</si>
  <si>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</si>
  <si>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</si>
  <si>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</si>
  <si>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</si>
  <si>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</si>
  <si>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</si>
  <si>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</si>
  <si>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</si>
  <si>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</si>
  <si>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</si>
  <si>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</si>
  <si>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</si>
  <si>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</si>
  <si>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</si>
  <si>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</si>
  <si>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</si>
  <si>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</si>
  <si>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</si>
  <si>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</si>
  <si>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</si>
  <si>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</si>
  <si>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</si>
  <si>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</si>
  <si>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</si>
  <si>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</si>
  <si>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</si>
  <si>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</si>
  <si>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</si>
  <si>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</si>
  <si>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</si>
  <si>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</si>
  <si>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</si>
  <si>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</si>
  <si>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</si>
  <si>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</si>
  <si>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</si>
  <si>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</si>
  <si>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</si>
  <si>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</si>
  <si>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</si>
  <si>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</si>
  <si>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</si>
  <si>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</si>
  <si>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</si>
  <si>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</si>
  <si>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</si>
  <si>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</si>
  <si>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</si>
  <si>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</si>
  <si>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</si>
  <si>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</si>
  <si>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</si>
  <si>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</si>
  <si>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</si>
  <si>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</si>
  <si>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</si>
  <si>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</si>
  <si>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</si>
  <si>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</si>
  <si>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</si>
  <si>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</si>
  <si>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</si>
  <si>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</si>
  <si>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</si>
  <si>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</si>
  <si>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</si>
  <si>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</si>
  <si>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</si>
  <si>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</si>
  <si>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</si>
  <si>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</si>
  <si>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</si>
  <si>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</si>
  <si>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</si>
  <si>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</si>
  <si>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</si>
  <si>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</si>
  <si>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</si>
  <si>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</si>
  <si>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</si>
  <si>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</si>
  <si>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</si>
  <si>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</si>
  <si>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</si>
  <si>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</si>
  <si>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</si>
  <si>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</si>
  <si>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</si>
  <si>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</si>
  <si>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</si>
  <si>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</si>
  <si>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</si>
  <si>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</si>
  <si>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</si>
  <si>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</si>
  <si>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</si>
  <si>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</si>
  <si>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</si>
  <si>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</si>
  <si>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</si>
  <si>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</si>
  <si>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</si>
  <si>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</si>
  <si>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</si>
  <si>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</si>
  <si>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</si>
  <si>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</si>
  <si>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</si>
  <si>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</si>
  <si>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</si>
  <si>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</si>
  <si>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</si>
  <si>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</si>
  <si>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</si>
  <si>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</si>
  <si>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</si>
  <si>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</si>
  <si>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</si>
  <si>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</si>
  <si>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</si>
  <si>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</si>
  <si>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</si>
  <si>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</si>
  <si>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</si>
  <si>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</si>
  <si>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</si>
  <si>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</si>
  <si>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</si>
  <si>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</si>
  <si>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</si>
  <si>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</si>
  <si>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</si>
  <si>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</si>
  <si>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</si>
  <si>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</si>
  <si>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</si>
  <si>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</si>
  <si>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</si>
  <si>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</si>
  <si>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</si>
  <si>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</si>
  <si>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</si>
  <si>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</si>
  <si>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</si>
  <si>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</si>
  <si>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</si>
  <si>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</si>
  <si>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</si>
  <si>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</si>
  <si>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</si>
  <si>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</si>
  <si>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</si>
  <si>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</si>
  <si>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</si>
  <si>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</si>
  <si>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</si>
  <si>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</si>
  <si>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</si>
  <si>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</si>
  <si>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</si>
  <si>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</si>
  <si>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</si>
  <si>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</si>
  <si>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</si>
  <si>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</si>
  <si>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</si>
  <si>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</si>
  <si>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</si>
  <si>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</si>
  <si>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</si>
  <si>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</si>
  <si>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</si>
  <si>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</si>
  <si>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</si>
  <si>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</si>
  <si>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</si>
  <si>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</si>
  <si>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</si>
  <si>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</si>
  <si>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</si>
  <si>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</si>
  <si>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</si>
  <si>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</si>
  <si>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</si>
  <si>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</si>
  <si>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</si>
  <si>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</si>
  <si>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</si>
  <si>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</si>
  <si>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</si>
  <si>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</si>
  <si>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</si>
  <si>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</si>
  <si>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</si>
  <si>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</si>
  <si>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</si>
  <si>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</si>
  <si>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</si>
  <si>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</si>
  <si>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</si>
  <si>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</si>
  <si>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</si>
  <si>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</si>
  <si>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</si>
  <si>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</si>
  <si>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</si>
  <si>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</si>
  <si>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</si>
  <si>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</si>
  <si>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</si>
  <si>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</si>
  <si>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</si>
  <si>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</si>
  <si>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</si>
  <si>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</si>
  <si>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</si>
  <si>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</si>
  <si>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</si>
  <si>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</si>
  <si>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</si>
  <si>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</si>
  <si>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</si>
  <si>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</si>
  <si>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</si>
  <si>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</si>
  <si>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</si>
  <si>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</si>
  <si>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</si>
  <si>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</si>
  <si>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</si>
  <si>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</si>
  <si>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</si>
  <si>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</si>
  <si>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</si>
  <si>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</si>
  <si>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</si>
  <si>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</si>
  <si>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</si>
  <si>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</si>
  <si>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</si>
  <si>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</si>
  <si>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</si>
  <si>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</si>
  <si>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</si>
  <si>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</si>
  <si>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</si>
  <si>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</si>
  <si>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</si>
  <si>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</si>
  <si>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</si>
  <si>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</si>
  <si>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</si>
  <si>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</si>
  <si>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</si>
  <si>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</si>
  <si>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</si>
  <si>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</si>
  <si>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</si>
  <si>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</si>
  <si>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</si>
  <si>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</si>
  <si>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</si>
  <si>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</si>
  <si>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</si>
  <si>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</si>
  <si>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</si>
  <si>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</si>
  <si>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</si>
  <si>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</si>
  <si>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</si>
  <si>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</si>
  <si>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</si>
  <si>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</si>
  <si>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</si>
  <si>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</si>
  <si>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</si>
  <si>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</si>
  <si>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</si>
  <si>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</si>
  <si>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</si>
  <si>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</si>
  <si>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</si>
  <si>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</si>
  <si>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</si>
  <si>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</si>
  <si>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</si>
  <si>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</si>
  <si>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</si>
  <si>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</si>
  <si>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</si>
  <si>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</si>
  <si>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</si>
  <si>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</si>
  <si>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</si>
  <si>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</si>
  <si>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</si>
  <si>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</si>
  <si>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</si>
  <si>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</si>
  <si>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</si>
  <si>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</si>
  <si>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</si>
  <si>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</si>
  <si>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</si>
  <si>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</si>
  <si>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</si>
  <si>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</si>
  <si>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</si>
  <si>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</si>
  <si>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</si>
  <si>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</si>
  <si>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</si>
  <si>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</si>
  <si>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</si>
  <si>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</si>
  <si>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</si>
  <si>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</si>
  <si>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</si>
  <si>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</si>
  <si>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</si>
  <si>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</si>
  <si>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</si>
  <si>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</si>
  <si>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</si>
  <si>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</si>
  <si>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</si>
  <si>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</si>
  <si>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</si>
  <si>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</si>
  <si>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</si>
  <si>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</si>
  <si>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</si>
  <si>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</si>
  <si>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</si>
  <si>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</si>
  <si>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</si>
  <si>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</si>
  <si>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</si>
  <si>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</si>
  <si>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</si>
  <si>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</si>
  <si>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</si>
  <si>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</si>
  <si>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</si>
  <si>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</si>
  <si>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</si>
  <si>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</si>
  <si>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</si>
  <si>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</si>
  <si>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</si>
  <si>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</si>
  <si>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</si>
  <si>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</si>
  <si>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</si>
  <si>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</si>
  <si>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</si>
  <si>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</si>
  <si>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</si>
  <si>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</si>
  <si>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</si>
  <si>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</si>
  <si>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</si>
  <si>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</si>
  <si>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</si>
  <si>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</si>
  <si>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</si>
  <si>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</si>
  <si>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</si>
  <si>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</si>
  <si>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</si>
  <si>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</si>
  <si>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</si>
  <si>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</si>
  <si>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</si>
  <si>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</si>
  <si>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</si>
  <si>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</si>
  <si>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</si>
  <si>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</si>
  <si>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</si>
  <si>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</si>
  <si>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</si>
  <si>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</si>
  <si>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</si>
  <si>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</si>
  <si>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</si>
  <si>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</si>
  <si>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</si>
  <si>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</si>
  <si>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</si>
  <si>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</si>
  <si>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</si>
  <si>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</si>
  <si>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</si>
  <si>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</si>
  <si>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</si>
  <si>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</si>
  <si>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</si>
  <si>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</si>
  <si>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</si>
  <si>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</si>
  <si>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</si>
  <si>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</si>
  <si>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</si>
  <si>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</si>
  <si>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</si>
  <si>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</si>
  <si>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</si>
  <si>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</si>
  <si>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</si>
  <si>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</si>
  <si>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</si>
  <si>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</si>
  <si>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</si>
  <si>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</si>
  <si>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</si>
  <si>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</si>
  <si>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</si>
  <si>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</si>
  <si>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</si>
  <si>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</si>
  <si>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</si>
  <si>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</si>
  <si>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</si>
  <si>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</si>
  <si>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</si>
  <si>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</si>
  <si>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</si>
  <si>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</si>
  <si>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</si>
  <si>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</si>
  <si>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</si>
  <si>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</si>
  <si>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</si>
  <si>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</si>
  <si>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</si>
  <si>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</si>
  <si>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</si>
  <si>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</si>
  <si>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</si>
  <si>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</si>
  <si>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Sales</t>
  </si>
  <si>
    <t>Сумма по полю Profit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</si>
  <si>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</si>
  <si>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</si>
  <si>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</si>
  <si>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</si>
  <si>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</si>
  <si>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</si>
  <si>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</si>
  <si>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</si>
  <si>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</si>
  <si>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</si>
  <si>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</si>
  <si>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</si>
  <si>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</si>
  <si>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</si>
  <si>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</si>
  <si>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</si>
  <si>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Expenses</t>
  </si>
  <si>
    <t>Сумма по полю Expenses</t>
  </si>
  <si>
    <t>Данные</t>
  </si>
  <si>
    <t>Годы</t>
  </si>
  <si>
    <t>Сумма по полю Profit/Sales %</t>
  </si>
  <si>
    <t>Сумма по полю Discount %</t>
  </si>
  <si>
    <t>Общий итог</t>
  </si>
  <si>
    <t>Furniture Итог</t>
  </si>
  <si>
    <t>Office Supplies Итог</t>
  </si>
  <si>
    <t>Technology Итог</t>
  </si>
  <si>
    <t>Названия строк</t>
  </si>
  <si>
    <t>Количество по полю Returned</t>
  </si>
  <si>
    <t>Названия столбцов</t>
  </si>
  <si>
    <t>No</t>
  </si>
  <si>
    <t>DASHBOARD  example (sales 2016-2019)</t>
  </si>
  <si>
    <t>total sales</t>
  </si>
  <si>
    <t>total profits</t>
  </si>
  <si>
    <t>total expenses</t>
  </si>
  <si>
    <t>Sub-querstion : What sub-category makes most of the profit?</t>
  </si>
  <si>
    <t>BI question № 2: Who is the most productive region manager?</t>
  </si>
  <si>
    <t>BI question № 3: Which products are returned more often?</t>
  </si>
  <si>
    <t>BI question № 1: Which category of the company is the most profitable?</t>
  </si>
  <si>
    <t>total_profits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</si>
</sst>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$-409]#,##0"/>
    <numFmt numFmtId="165" formatCode="[$$-409]#,##0_ ;\-[$$-409]#,##0\ "/>
    <numFmt numFmtId="166" formatCode="[$$-409]#,##0.00"/>
  </numFmts>
  <fonts count="3" x14ac:knownFonts="1">
    <font>
      <sz val="10"/>
      <name val="MS Sans Serif"/>
    </font>
    <font>
      <b/>
      <i/>
      <sz val="12"/>
      <name val="MS Sans Serif"/>
      <charset val="204"/>
    </font>
    <font>
      <b/>
      <i/>
      <sz val="10"/>
      <name val="MS Sans Serif"/>
      <charset val="204"/>
    </font>
  </fonts>
  <fills count="4">
    <fill>
      <patternFill patternType="none"/>
    </fill>
    <fill>
      <patternFill patternType="gray125"/>
    </fill>
    <fill>
      <gradientFill degree="270">
        <stop position="0">
          <color theme="0"/>
        </stop>
        <stop position="1">
          <color theme="4"/>
        </stop>
      </gradientFill>
    </fill>
    <fill>
      <gradientFill degree="45">
        <stop position="0">
          <color theme="0"/>
        </stop>
        <stop position="1">
          <color theme="9" tint="0.59999389629810485"/>
        </stop>
      </gradientFill>
    </fill>
  </fills>
  <borders count="4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999999"/>
      </top>
      <bottom/>
      <diagonal/>
    </border>
    <border>
      <left/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/>
      <top style="thin">
        <color indexed="65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5"/>
      </top>
      <bottom style="thin">
        <color indexed="64"/>
      </bottom>
      <diagonal/>
    </border>
    <border>
      <left style="thin">
        <color rgb="FF999999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/>
      <diagonal/>
    </border>
    <border>
      <left style="thin">
        <color indexed="65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 style="thin">
        <color indexed="64"/>
      </bottom>
      <diagonal/>
    </border>
    <border>
      <left style="thin">
        <color rgb="FF999999"/>
      </left>
      <right/>
      <top style="thin">
        <color indexed="65"/>
      </top>
      <bottom style="thin">
        <color indexed="64"/>
      </bottom>
      <diagonal/>
    </border>
    <border>
      <left/>
      <right/>
      <top style="thin">
        <color indexed="65"/>
      </top>
      <bottom style="thin">
        <color indexed="64"/>
      </bottom>
      <diagonal/>
    </border>
    <border>
      <left/>
      <right style="thin">
        <color indexed="64"/>
      </right>
      <top style="thin">
        <color indexed="65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 style="thin">
        <color indexed="64"/>
      </right>
      <top style="thin">
        <color rgb="FF999999"/>
      </top>
      <bottom/>
      <diagonal/>
    </border>
    <border>
      <left/>
      <right/>
      <top/>
      <bottom style="thin">
        <color rgb="FF999999"/>
      </bottom>
      <diagonal/>
    </border>
    <border>
      <left style="thin">
        <color rgb="FF999999"/>
      </left>
      <right style="thin">
        <color indexed="64"/>
      </right>
      <top/>
      <bottom/>
      <diagonal/>
    </border>
    <border>
      <left style="thin">
        <color rgb="FF999999"/>
      </left>
      <right style="thin">
        <color indexed="64"/>
      </right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164" fontId="0" fillId="0" borderId="1" xfId="0" applyNumberFormat="1" applyBorder="1"/>
    <xf numFmtId="0" fontId="0" fillId="0" borderId="3" xfId="0" applyBorder="1"/>
    <xf numFmtId="0" fontId="0" fillId="0" borderId="4" xfId="0" applyBorder="1"/>
    <xf numFmtId="164" fontId="0" fillId="0" borderId="4" xfId="0" applyNumberFormat="1" applyBorder="1"/>
    <xf numFmtId="0" fontId="0" fillId="0" borderId="6" xfId="0" applyBorder="1"/>
    <xf numFmtId="0" fontId="0" fillId="0" borderId="7" xfId="0" applyBorder="1"/>
    <xf numFmtId="164" fontId="0" fillId="0" borderId="7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64" fontId="0" fillId="0" borderId="13" xfId="0" applyNumberFormat="1" applyBorder="1"/>
    <xf numFmtId="0" fontId="0" fillId="0" borderId="14" xfId="0" applyBorder="1"/>
    <xf numFmtId="164" fontId="0" fillId="0" borderId="15" xfId="0" applyNumberFormat="1" applyBorder="1"/>
    <xf numFmtId="0" fontId="0" fillId="0" borderId="16" xfId="0" applyBorder="1"/>
    <xf numFmtId="164" fontId="0" fillId="0" borderId="17" xfId="0" applyNumberFormat="1" applyBorder="1"/>
    <xf numFmtId="164" fontId="0" fillId="0" borderId="18" xfId="0" applyNumberFormat="1" applyBorder="1"/>
    <xf numFmtId="0" fontId="0" fillId="0" borderId="19" xfId="0" applyBorder="1"/>
    <xf numFmtId="0" fontId="0" fillId="0" borderId="20" xfId="0" applyBorder="1"/>
    <xf numFmtId="0" fontId="0" fillId="0" borderId="1" xfId="0" pivotButton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" xfId="0" applyNumberFormat="1" applyBorder="1"/>
    <xf numFmtId="0" fontId="0" fillId="0" borderId="24" xfId="0" applyBorder="1"/>
    <xf numFmtId="0" fontId="0" fillId="0" borderId="9" xfId="0" pivotButton="1" applyBorder="1"/>
    <xf numFmtId="0" fontId="0" fillId="0" borderId="26" xfId="0" applyBorder="1"/>
    <xf numFmtId="0" fontId="0" fillId="0" borderId="27" xfId="0" applyBorder="1"/>
    <xf numFmtId="0" fontId="0" fillId="0" borderId="13" xfId="0" applyBorder="1"/>
    <xf numFmtId="0" fontId="0" fillId="0" borderId="29" xfId="0" applyBorder="1"/>
    <xf numFmtId="165" fontId="0" fillId="0" borderId="1" xfId="0" applyNumberFormat="1" applyBorder="1"/>
    <xf numFmtId="165" fontId="0" fillId="0" borderId="3" xfId="0" applyNumberFormat="1" applyBorder="1"/>
    <xf numFmtId="164" fontId="0" fillId="0" borderId="28" xfId="0" applyNumberFormat="1" applyBorder="1"/>
    <xf numFmtId="165" fontId="0" fillId="0" borderId="30" xfId="0" applyNumberFormat="1" applyBorder="1"/>
    <xf numFmtId="164" fontId="0" fillId="0" borderId="32" xfId="0" applyNumberFormat="1" applyBorder="1"/>
    <xf numFmtId="164" fontId="0" fillId="0" borderId="3" xfId="0" applyNumberFormat="1" applyBorder="1"/>
    <xf numFmtId="164" fontId="0" fillId="0" borderId="30" xfId="0" applyNumberFormat="1" applyBorder="1"/>
    <xf numFmtId="0" fontId="0" fillId="0" borderId="33" xfId="0" applyBorder="1"/>
    <xf numFmtId="164" fontId="0" fillId="0" borderId="23" xfId="0" applyNumberFormat="1" applyBorder="1"/>
    <xf numFmtId="10" fontId="0" fillId="0" borderId="2" xfId="0" applyNumberFormat="1" applyBorder="1"/>
    <xf numFmtId="164" fontId="0" fillId="0" borderId="0" xfId="0" applyNumberFormat="1"/>
    <xf numFmtId="164" fontId="0" fillId="0" borderId="35" xfId="0" applyNumberFormat="1" applyBorder="1"/>
    <xf numFmtId="10" fontId="0" fillId="0" borderId="5" xfId="0" applyNumberFormat="1" applyBorder="1"/>
    <xf numFmtId="10" fontId="0" fillId="0" borderId="8" xfId="0" applyNumberFormat="1" applyBorder="1"/>
    <xf numFmtId="10" fontId="0" fillId="0" borderId="23" xfId="0" applyNumberFormat="1" applyBorder="1"/>
    <xf numFmtId="10" fontId="0" fillId="0" borderId="0" xfId="0" applyNumberFormat="1"/>
    <xf numFmtId="10" fontId="0" fillId="0" borderId="35" xfId="0" applyNumberFormat="1" applyBorder="1"/>
    <xf numFmtId="10" fontId="0" fillId="0" borderId="34" xfId="0" applyNumberFormat="1" applyBorder="1"/>
    <xf numFmtId="10" fontId="0" fillId="0" borderId="36" xfId="0" applyNumberFormat="1" applyBorder="1"/>
    <xf numFmtId="10" fontId="0" fillId="0" borderId="37" xfId="0" applyNumberFormat="1" applyBorder="1"/>
    <xf numFmtId="164" fontId="0" fillId="0" borderId="25" xfId="0" applyNumberFormat="1" applyBorder="1"/>
    <xf numFmtId="164" fontId="0" fillId="0" borderId="31" xfId="0" applyNumberFormat="1" applyBorder="1"/>
    <xf numFmtId="0" fontId="0" fillId="0" borderId="38" xfId="0" applyBorder="1"/>
    <xf numFmtId="0" fontId="0" fillId="0" borderId="38" xfId="0" applyNumberFormat="1" applyBorder="1"/>
    <xf numFmtId="0" fontId="0" fillId="0" borderId="4" xfId="0" applyNumberFormat="1" applyBorder="1"/>
    <xf numFmtId="0" fontId="0" fillId="0" borderId="40" xfId="0" applyBorder="1"/>
    <xf numFmtId="166" fontId="0" fillId="0" borderId="2" xfId="0" applyNumberFormat="1" applyBorder="1"/>
    <xf numFmtId="166" fontId="0" fillId="0" borderId="5" xfId="0" applyNumberFormat="1" applyBorder="1"/>
    <xf numFmtId="166" fontId="0" fillId="0" borderId="39" xfId="0" applyNumberFormat="1" applyBorder="1"/>
    <xf numFmtId="0" fontId="0" fillId="0" borderId="10" xfId="0" pivotButton="1" applyBorder="1"/>
    <xf numFmtId="0" fontId="0" fillId="0" borderId="0" xfId="0" pivotButton="1"/>
    <xf numFmtId="0" fontId="0" fillId="0" borderId="41" xfId="0" pivotButton="1" applyBorder="1"/>
    <xf numFmtId="0" fontId="0" fillId="0" borderId="41" xfId="0" applyBorder="1"/>
    <xf numFmtId="0" fontId="0" fillId="0" borderId="41" xfId="0" applyBorder="1" applyAlignment="1">
      <alignment horizontal="left"/>
    </xf>
    <xf numFmtId="10" fontId="0" fillId="0" borderId="41" xfId="0" applyNumberFormat="1" applyBorder="1"/>
    <xf numFmtId="0" fontId="0" fillId="0" borderId="13" xfId="0" applyNumberFormat="1" applyBorder="1"/>
    <xf numFmtId="0" fontId="0" fillId="0" borderId="28" xfId="0" applyNumberFormat="1" applyBorder="1"/>
    <xf numFmtId="0" fontId="0" fillId="0" borderId="32" xfId="0" applyNumberFormat="1" applyBorder="1"/>
    <xf numFmtId="0" fontId="0" fillId="0" borderId="12" xfId="0" pivotButton="1" applyBorder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Обычный" xfId="0" builtinId="0"/>
  </cellStyles>
  <dxfs count="1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409]#,##0"/>
    </dxf>
    <dxf>
      <numFmt numFmtId="164" formatCode="[$$-409]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[$$-409]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8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11/relationships/timelineCache" Target="timelineCaches/timelineCach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[Superstore.xlsx]Sub-categories profits!Сводная таблица3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profits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'Sub-categories profits'!$B$1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A9-4E0D-BE5A-705EEEAEC5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A9-4E0D-BE5A-705EEEAEC5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AA9-4E0D-BE5A-705EEEAEC5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AA9-4E0D-BE5A-705EEEAEC5D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'Sub-categories profits'!$A$2:$A$6</c:f>
              <c:strCache>
                <c:ptCount val="4"/>
                <c:pt idx="0">
                  <c:v>Chairs</c:v>
                </c:pt>
                <c:pt idx="1">
                  <c:v>Furnishings</c:v>
                </c:pt>
                <c:pt idx="2">
                  <c:v>Bookcases</c:v>
                </c:pt>
                <c:pt idx="3">
                  <c:v>Tables</c:v>
                </c:pt>
              </c:strCache>
            </c:strRef>
          </c:cat>
          <c:val>
            <c:numRef>
              <c:f>'Sub-categories profits'!$B$2:$B$6</c:f>
              <c:numCache>
                <c:formatCode>[$$-409]#\ ##0</c:formatCode>
                <c:ptCount val="4"/>
                <c:pt idx="0">
                  <c:v>26590.166300000023</c:v>
                </c:pt>
                <c:pt idx="1">
                  <c:v>13059.143600000001</c:v>
                </c:pt>
                <c:pt idx="2">
                  <c:v>-3472.5560000000023</c:v>
                </c:pt>
                <c:pt idx="3">
                  <c:v>-17725.48109999999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B-473F-890F-BB7F00D5B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[Superstore.xlsx]Profits and exp for persons!Сводная таблица5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1" baseline="0">
                <a:effectLst/>
              </a:rPr>
              <a:t>Total profits and expenses for product managers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'Profits and exp for persons'!$B$3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'Profits and exp for persons'!$A$4:$A$8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'Profits and exp for persons'!$B$4:$B$8</c:f>
              <c:numCache>
                <c:formatCode>[$$-409]#\ ##0</c:formatCode>
                <c:ptCount val="4"/>
                <c:pt idx="0">
                  <c:v>191417.84460000013</c:v>
                </c:pt>
                <c:pt idx="1">
                  <c:v>106670.70929999993</c:v>
                </c:pt>
                <c:pt idx="2">
                  <c:v>176786.76810000013</c:v>
                </c:pt>
                <c:pt idx="3">
                  <c:v>139291.91079999998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F8-4448-B8DC-7B5619B53E60}"/>
            </c:ext>
          </c:extLst>
        </c:ser>
        <c:ser>
          <c:idx val="1"/>
          <c:order val="1"/>
          <c:tx>
            <c:strRef>
              <c:f>'Profits and exp for persons'!$C$3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'Profits and exp for persons'!$A$4:$A$8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'Profits and exp for persons'!$C$4:$C$8</c:f>
              <c:numCache>
                <c:formatCode>[$$-409]#\ ##0</c:formatCode>
                <c:ptCount val="4"/>
                <c:pt idx="0">
                  <c:v>34437.429899999981</c:v>
                </c:pt>
                <c:pt idx="1">
                  <c:v>15215.223199999997</c:v>
                </c:pt>
                <c:pt idx="2">
                  <c:v>23622.578900000008</c:v>
                </c:pt>
                <c:pt idx="3">
                  <c:v>18703.902000000006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CF8-4448-B8DC-7B5619B53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352920"/>
        <c:axId val="729360792"/>
      </c:barChart>
      <c:catAx>
        <c:axId val="729352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60792"/>
        <c:crosses val="autoZero"/>
        <c:auto val="1"/>
        <c:lblAlgn val="ctr"/>
        <c:lblOffset val="100"/>
        <c:noMultiLvlLbl val="0"/>
      </c:catAx>
      <c:valAx>
        <c:axId val="729360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5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 dynamics!Сводная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Sales dynamics</a:t>
            </a:r>
            <a:r>
              <a:rPr lang="en-US" i="1" baseline="0"/>
              <a:t> for segments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dynamics'!$C$3:$C$4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dynamics'!$C$5:$C$52</c:f>
              <c:numCache>
                <c:formatCode>[$$-409]#\ ##0</c:formatCode>
                <c:ptCount val="48"/>
                <c:pt idx="0">
                  <c:v>6927.8169999999973</c:v>
                </c:pt>
                <c:pt idx="1">
                  <c:v>3167.8540000000003</c:v>
                </c:pt>
                <c:pt idx="2">
                  <c:v>11869.303999999995</c:v>
                </c:pt>
                <c:pt idx="3">
                  <c:v>9108.6119999999992</c:v>
                </c:pt>
                <c:pt idx="4">
                  <c:v>12819.163</c:v>
                </c:pt>
                <c:pt idx="5">
                  <c:v>25923.747599999995</c:v>
                </c:pt>
                <c:pt idx="6">
                  <c:v>20197.739999999994</c:v>
                </c:pt>
                <c:pt idx="7">
                  <c:v>16215.263499999994</c:v>
                </c:pt>
                <c:pt idx="8">
                  <c:v>59690.65</c:v>
                </c:pt>
                <c:pt idx="9">
                  <c:v>16246.697000000002</c:v>
                </c:pt>
                <c:pt idx="10">
                  <c:v>46571.978000000003</c:v>
                </c:pt>
                <c:pt idx="11">
                  <c:v>37357.986499999999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7-4465-9ECA-4D939E9E3EDA}"/>
            </c:ext>
          </c:extLst>
        </c:ser>
        <c:ser>
          <c:idx val="1"/>
          <c:order val="1"/>
          <c:tx>
            <c:strRef>
              <c:f>'Segment dynamics'!$D$3:$D$4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dynamics'!$D$5:$D$52</c:f>
              <c:numCache>
                <c:formatCode>[$$-409]#\ ##0</c:formatCode>
                <c:ptCount val="48"/>
                <c:pt idx="0">
                  <c:v>1701.528</c:v>
                </c:pt>
                <c:pt idx="1">
                  <c:v>1183.6679999999997</c:v>
                </c:pt>
                <c:pt idx="2">
                  <c:v>11106.798999999999</c:v>
                </c:pt>
                <c:pt idx="3">
                  <c:v>14131.728999999999</c:v>
                </c:pt>
                <c:pt idx="4">
                  <c:v>9142.0000000000018</c:v>
                </c:pt>
                <c:pt idx="5">
                  <c:v>3970.9140000000011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20994.494699999988</c:v>
                </c:pt>
                <c:pt idx="11">
                  <c:v>20573.556000000008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7-4465-9ECA-4D939E9E3EDA}"/>
            </c:ext>
          </c:extLst>
        </c:ser>
        <c:ser>
          <c:idx val="2"/>
          <c:order val="2"/>
          <c:tx>
            <c:strRef>
              <c:f>'Segment dynamics'!$E$3:$E$4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dynamics'!$E$5:$E$52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168.37000000000003</c:v>
                </c:pt>
                <c:pt idx="2">
                  <c:v>32714.905999999999</c:v>
                </c:pt>
                <c:pt idx="3">
                  <c:v>5055.003999999999</c:v>
                </c:pt>
                <c:pt idx="4">
                  <c:v>1687.1239999999998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6578.9557999999997</c:v>
                </c:pt>
                <c:pt idx="9">
                  <c:v>2569.0179999999996</c:v>
                </c:pt>
                <c:pt idx="10">
                  <c:v>11062.243999999999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07-4465-9ECA-4D939E9E3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61032"/>
        <c:axId val="1"/>
      </c:lineChart>
      <c:catAx>
        <c:axId val="47046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046103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and profit dynamics!Сводная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Total sales and profits</a:t>
            </a:r>
            <a:r>
              <a:rPr lang="en-US" i="1" baseline="0"/>
              <a:t> dynamics</a:t>
            </a:r>
            <a:endParaRPr lang="ru-RU" i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dynamics'!$C$3</c:f>
              <c:strCache>
                <c:ptCount val="1"/>
                <c:pt idx="0">
                  <c:v>total sales</c:v>
                </c:pt>
              </c:strCache>
            </c:strRef>
          </c:tx>
          <c:marker>
            <c:symbol val="none"/>
          </c:marker>
          <c:cat>
            <c:multiLvlStrRef>
              <c:f>'Sales and profit dynamics'!$A$4:$B$51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dynamics'!$C$4:$C$51</c:f>
              <c:numCache>
                <c:formatCode>[$$-409]#\ ##0_ ;\-[$$-409]#\ ##0\ </c:formatCode>
                <c:ptCount val="48"/>
                <c:pt idx="0">
                  <c:v>14236.894999999995</c:v>
                </c:pt>
                <c:pt idx="1">
                  <c:v>4519.8919999999989</c:v>
                </c:pt>
                <c:pt idx="2">
                  <c:v>55691.009000000005</c:v>
                </c:pt>
                <c:pt idx="3">
                  <c:v>28295.344999999987</c:v>
                </c:pt>
                <c:pt idx="4">
                  <c:v>23648.286999999989</c:v>
                </c:pt>
                <c:pt idx="5">
                  <c:v>34595.127600000022</c:v>
                </c:pt>
                <c:pt idx="6">
                  <c:v>33946.392999999989</c:v>
                </c:pt>
                <c:pt idx="7">
                  <c:v>27909.468499999981</c:v>
                </c:pt>
                <c:pt idx="8">
                  <c:v>81777.3508</c:v>
                </c:pt>
                <c:pt idx="9">
                  <c:v>31453.392999999996</c:v>
                </c:pt>
                <c:pt idx="10">
                  <c:v>78628.716700000019</c:v>
                </c:pt>
                <c:pt idx="11">
                  <c:v>69545.620500000019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C-4CCC-A2B4-2B49C1ADCFE4}"/>
            </c:ext>
          </c:extLst>
        </c:ser>
        <c:ser>
          <c:idx val="1"/>
          <c:order val="1"/>
          <c:tx>
            <c:strRef>
              <c:f>'Sales and profit dynamics'!$D$3</c:f>
              <c:strCache>
                <c:ptCount val="1"/>
                <c:pt idx="0">
                  <c:v>total_profits</c:v>
                </c:pt>
              </c:strCache>
            </c:strRef>
          </c:tx>
          <c:marker>
            <c:symbol val="none"/>
          </c:marker>
          <c:cat>
            <c:multiLvlStrRef>
              <c:f>'Sales and profit dynamics'!$A$4:$B$51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dynamics'!$D$4:$D$51</c:f>
              <c:numCache>
                <c:formatCode>General</c:formatCode>
                <c:ptCount val="48"/>
                <c:pt idx="0">
                  <c:v>2450.190700000001</c:v>
                </c:pt>
                <c:pt idx="1">
                  <c:v>862.30840000000012</c:v>
                </c:pt>
                <c:pt idx="2">
                  <c:v>498.72989999999766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4976.5244000000002</c:v>
                </c:pt>
                <c:pt idx="6">
                  <c:v>-841.48260000000232</c:v>
                </c:pt>
                <c:pt idx="7">
                  <c:v>5318.1050000000005</c:v>
                </c:pt>
                <c:pt idx="8">
                  <c:v>8328.0993999999937</c:v>
                </c:pt>
                <c:pt idx="9">
                  <c:v>3448.2572999999998</c:v>
                </c:pt>
                <c:pt idx="10">
                  <c:v>9292.1268999999957</c:v>
                </c:pt>
                <c:pt idx="11">
                  <c:v>8983.5698999999968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1C-4CCC-A2B4-2B49C1ADC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62672"/>
        <c:axId val="1"/>
      </c:lineChart>
      <c:catAx>
        <c:axId val="47046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046267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 sales and profit!Сводная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Expenses and profits for categories</a:t>
            </a:r>
            <a:endParaRPr lang="ru-RU" i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'Segment sales and profit'!$C$3:$C$4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'Segment sales and profit'!$A$5:$B$20</c:f>
              <c:multiLvlStrCache>
                <c:ptCount val="12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'Segment sales and profit'!$C$5:$C$20</c:f>
              <c:numCache>
                <c:formatCode>General</c:formatCode>
                <c:ptCount val="12"/>
                <c:pt idx="0">
                  <c:v>212368.8778999999</c:v>
                </c:pt>
                <c:pt idx="1">
                  <c:v>191941.48289999997</c:v>
                </c:pt>
                <c:pt idx="2">
                  <c:v>167503.03409999999</c:v>
                </c:pt>
                <c:pt idx="3">
                  <c:v>151735.12760000007</c:v>
                </c:pt>
                <c:pt idx="4">
                  <c:v>206360.55329999962</c:v>
                </c:pt>
                <c:pt idx="5">
                  <c:v>148878.75280000002</c:v>
                </c:pt>
                <c:pt idx="6">
                  <c:v>112133.92920000003</c:v>
                </c:pt>
                <c:pt idx="7">
                  <c:v>129182.99589999999</c:v>
                </c:pt>
                <c:pt idx="8">
                  <c:v>221046.55439999973</c:v>
                </c:pt>
                <c:pt idx="9">
                  <c:v>186590.18800000005</c:v>
                </c:pt>
                <c:pt idx="10">
                  <c:v>129276.94200000005</c:v>
                </c:pt>
                <c:pt idx="11">
                  <c:v>153785.40050000008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A-4EEA-96CF-B713CDEDA8D8}"/>
            </c:ext>
          </c:extLst>
        </c:ser>
        <c:ser>
          <c:idx val="1"/>
          <c:order val="1"/>
          <c:tx>
            <c:strRef>
              <c:f>'Segment sales and profit'!$D$3:$D$4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'Segment sales and profit'!$A$5:$B$20</c:f>
              <c:multiLvlStrCache>
                <c:ptCount val="12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'Segment sales and profit'!$D$5:$D$20</c:f>
              <c:numCache>
                <c:formatCode>[$$-409]#\ ##0.00</c:formatCode>
                <c:ptCount val="12"/>
                <c:pt idx="0">
                  <c:v>3018.3912999999939</c:v>
                </c:pt>
                <c:pt idx="1">
                  <c:v>6959.9530999999952</c:v>
                </c:pt>
                <c:pt idx="2">
                  <c:v>3015.2028999999966</c:v>
                </c:pt>
                <c:pt idx="3">
                  <c:v>5457.7254999999977</c:v>
                </c:pt>
                <c:pt idx="4">
                  <c:v>39736.621700000018</c:v>
                </c:pt>
                <c:pt idx="5">
                  <c:v>35061.229199999965</c:v>
                </c:pt>
                <c:pt idx="6">
                  <c:v>25099.533799999997</c:v>
                </c:pt>
                <c:pt idx="7">
                  <c:v>22593.416099999955</c:v>
                </c:pt>
                <c:pt idx="8">
                  <c:v>50684.256600000008</c:v>
                </c:pt>
                <c:pt idx="9">
                  <c:v>39773.991999999962</c:v>
                </c:pt>
                <c:pt idx="10">
                  <c:v>33503.866999999962</c:v>
                </c:pt>
                <c:pt idx="11">
                  <c:v>21492.832499999993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A-4EEA-96CF-B713CDEDA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7321520"/>
        <c:axId val="857323160"/>
      </c:barChart>
      <c:catAx>
        <c:axId val="857321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323160"/>
        <c:crosses val="autoZero"/>
        <c:auto val="1"/>
        <c:lblAlgn val="ctr"/>
        <c:lblOffset val="100"/>
        <c:noMultiLvlLbl val="0"/>
      </c:catAx>
      <c:valAx>
        <c:axId val="85732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32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[Superstore.xlsx]Sub-categories expenses!Сводная таблица3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expenses for sub-categories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'Sub-categories expenses'!$B$1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B6-435E-9F79-FF17FA5548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B6-435E-9F79-FF17FA5548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B6-435E-9F79-FF17FA5548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B6-435E-9F79-FF17FA5548EB}"/>
              </c:ext>
            </c:extLst>
          </c:dPt>
          <c:cat>
            <c:strRef>
              <c:f>'Sub-categories expenses'!$A$2:$A$6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'Sub-categories expenses'!$B$2:$B$6</c:f>
              <c:numCache>
                <c:formatCode>[$$-409]#\ ##0</c:formatCode>
                <c:ptCount val="4"/>
                <c:pt idx="0">
                  <c:v>118352.5523</c:v>
                </c:pt>
                <c:pt idx="1">
                  <c:v>301858.93669999996</c:v>
                </c:pt>
                <c:pt idx="2">
                  <c:v>78646.020400000067</c:v>
                </c:pt>
                <c:pt idx="3">
                  <c:v>224691.01309999995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B6-435E-9F79-FF17FA554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[Superstore.xlsx]Sub-categories profits!Сводная таблица3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profits for sub-categories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'Sub-categories profits'!$B$1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67-4D6B-B0F0-2F027777B5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67-4D6B-B0F0-2F027777B5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67-4D6B-B0F0-2F027777B5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67-4D6B-B0F0-2F027777B55F}"/>
              </c:ext>
            </c:extLst>
          </c:dPt>
          <c:cat>
            <c:strRef>
              <c:f>'Sub-categories profits'!$A$2:$A$6</c:f>
              <c:strCache>
                <c:ptCount val="4"/>
                <c:pt idx="0">
                  <c:v>Chairs</c:v>
                </c:pt>
                <c:pt idx="1">
                  <c:v>Furnishings</c:v>
                </c:pt>
                <c:pt idx="2">
                  <c:v>Bookcases</c:v>
                </c:pt>
                <c:pt idx="3">
                  <c:v>Tables</c:v>
                </c:pt>
              </c:strCache>
            </c:strRef>
          </c:cat>
          <c:val>
            <c:numRef>
              <c:f>'Sub-categories profits'!$B$2:$B$6</c:f>
              <c:numCache>
                <c:formatCode>[$$-409]#\ ##0</c:formatCode>
                <c:ptCount val="4"/>
                <c:pt idx="0">
                  <c:v>26590.166300000023</c:v>
                </c:pt>
                <c:pt idx="1">
                  <c:v>13059.143600000001</c:v>
                </c:pt>
                <c:pt idx="2">
                  <c:v>-3472.5560000000023</c:v>
                </c:pt>
                <c:pt idx="3">
                  <c:v>-17725.48109999999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67-4D6B-B0F0-2F027777B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for persons!Сводная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Sales</a:t>
            </a:r>
            <a:r>
              <a:rPr lang="en-US" i="1" baseline="0"/>
              <a:t> dymamics for product managers</a:t>
            </a:r>
            <a:endParaRPr lang="ru-RU" i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for persons'!$B$3:$B$4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persons'!$B$5:$B$57</c:f>
              <c:numCache>
                <c:formatCode>[$$-409]#\ ##0_ ;\-[$$-409]#\ ##0\ </c:formatCode>
                <c:ptCount val="48"/>
                <c:pt idx="0">
                  <c:v>64.864000000000004</c:v>
                </c:pt>
                <c:pt idx="1">
                  <c:v>599.15800000000002</c:v>
                </c:pt>
                <c:pt idx="2">
                  <c:v>1733.0860000000002</c:v>
                </c:pt>
                <c:pt idx="3">
                  <c:v>3714.2289999999998</c:v>
                </c:pt>
                <c:pt idx="4">
                  <c:v>2177.8780000000002</c:v>
                </c:pt>
                <c:pt idx="5">
                  <c:v>974.28</c:v>
                </c:pt>
                <c:pt idx="6">
                  <c:v>6511.2839999999997</c:v>
                </c:pt>
                <c:pt idx="7">
                  <c:v>715.97199999999998</c:v>
                </c:pt>
                <c:pt idx="8">
                  <c:v>1013.7379999999998</c:v>
                </c:pt>
                <c:pt idx="9">
                  <c:v>3772.1960000000004</c:v>
                </c:pt>
                <c:pt idx="10">
                  <c:v>6141.5464999999986</c:v>
                </c:pt>
                <c:pt idx="11">
                  <c:v>8789.9089999999997</c:v>
                </c:pt>
                <c:pt idx="12">
                  <c:v>214.25799999999998</c:v>
                </c:pt>
                <c:pt idx="13">
                  <c:v>163.584</c:v>
                </c:pt>
                <c:pt idx="14">
                  <c:v>10475.365999999998</c:v>
                </c:pt>
                <c:pt idx="15">
                  <c:v>1852.6700000000003</c:v>
                </c:pt>
                <c:pt idx="16">
                  <c:v>1824.1555000000003</c:v>
                </c:pt>
                <c:pt idx="17">
                  <c:v>1244.3760000000002</c:v>
                </c:pt>
                <c:pt idx="18">
                  <c:v>2446.6880000000001</c:v>
                </c:pt>
                <c:pt idx="19">
                  <c:v>3011.1390000000001</c:v>
                </c:pt>
                <c:pt idx="20">
                  <c:v>5773.8610000000008</c:v>
                </c:pt>
                <c:pt idx="21">
                  <c:v>4216.3769999999995</c:v>
                </c:pt>
                <c:pt idx="22">
                  <c:v>2022.7720000000002</c:v>
                </c:pt>
                <c:pt idx="23">
                  <c:v>3607.9600000000005</c:v>
                </c:pt>
                <c:pt idx="24">
                  <c:v>1027.3580000000002</c:v>
                </c:pt>
                <c:pt idx="25">
                  <c:v>1456.278</c:v>
                </c:pt>
                <c:pt idx="26">
                  <c:v>8955.5540000000001</c:v>
                </c:pt>
                <c:pt idx="27">
                  <c:v>1838.1580000000001</c:v>
                </c:pt>
                <c:pt idx="28">
                  <c:v>5667.5320000000002</c:v>
                </c:pt>
                <c:pt idx="29">
                  <c:v>3212.2260000000001</c:v>
                </c:pt>
                <c:pt idx="30">
                  <c:v>5459.2460000000001</c:v>
                </c:pt>
                <c:pt idx="31">
                  <c:v>7328.9260000000013</c:v>
                </c:pt>
                <c:pt idx="32">
                  <c:v>7923.6495000000004</c:v>
                </c:pt>
                <c:pt idx="33">
                  <c:v>5519.8680000000004</c:v>
                </c:pt>
                <c:pt idx="34">
                  <c:v>5989.8160000000007</c:v>
                </c:pt>
                <c:pt idx="35">
                  <c:v>12023.457</c:v>
                </c:pt>
                <c:pt idx="36">
                  <c:v>2236.0579999999995</c:v>
                </c:pt>
                <c:pt idx="37">
                  <c:v>4203.1080000000002</c:v>
                </c:pt>
                <c:pt idx="38">
                  <c:v>4632.41</c:v>
                </c:pt>
                <c:pt idx="39">
                  <c:v>7001.4419999999991</c:v>
                </c:pt>
                <c:pt idx="40">
                  <c:v>3411.2010000000005</c:v>
                </c:pt>
                <c:pt idx="41">
                  <c:v>4445.1720000000005</c:v>
                </c:pt>
                <c:pt idx="42">
                  <c:v>10073.535</c:v>
                </c:pt>
                <c:pt idx="43">
                  <c:v>14990.125999999998</c:v>
                </c:pt>
                <c:pt idx="44">
                  <c:v>8507.7219999999979</c:v>
                </c:pt>
                <c:pt idx="45">
                  <c:v>10984.352000000001</c:v>
                </c:pt>
                <c:pt idx="46">
                  <c:v>5956.9159999999993</c:v>
                </c:pt>
                <c:pt idx="47">
                  <c:v>9949.8169999999991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0-461B-BF87-29A85CC72F58}"/>
            </c:ext>
          </c:extLst>
        </c:ser>
        <c:ser>
          <c:idx val="1"/>
          <c:order val="1"/>
          <c:tx>
            <c:strRef>
              <c:f>'Sales for persons'!$C$3:$C$4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persons'!$C$5:$C$57</c:f>
              <c:numCache>
                <c:formatCode>[$$-409]#\ ##0_ ;\-[$$-409]#\ ##0\ </c:formatCode>
                <c:ptCount val="48"/>
                <c:pt idx="0">
                  <c:v>1422.0639999999999</c:v>
                </c:pt>
                <c:pt idx="1">
                  <c:v>321.56</c:v>
                </c:pt>
                <c:pt idx="2">
                  <c:v>5264.5929999999998</c:v>
                </c:pt>
                <c:pt idx="3">
                  <c:v>8408.1460000000006</c:v>
                </c:pt>
                <c:pt idx="4">
                  <c:v>3864.4300000000003</c:v>
                </c:pt>
                <c:pt idx="5">
                  <c:v>170.35200000000003</c:v>
                </c:pt>
                <c:pt idx="6">
                  <c:v>828.01800000000003</c:v>
                </c:pt>
                <c:pt idx="7">
                  <c:v>4481.3919999999989</c:v>
                </c:pt>
                <c:pt idx="8">
                  <c:v>437.68200000000002</c:v>
                </c:pt>
                <c:pt idx="9">
                  <c:v>4272.8600000000006</c:v>
                </c:pt>
                <c:pt idx="10">
                  <c:v>3641.14</c:v>
                </c:pt>
                <c:pt idx="11">
                  <c:v>1572.4830000000002</c:v>
                </c:pt>
                <c:pt idx="12">
                  <c:v>202.04</c:v>
                </c:pt>
                <c:pt idx="13">
                  <c:v>500.74</c:v>
                </c:pt>
                <c:pt idx="14">
                  <c:v>226.83999999999997</c:v>
                </c:pt>
                <c:pt idx="15">
                  <c:v>1054.104</c:v>
                </c:pt>
                <c:pt idx="16">
                  <c:v>949.30200000000002</c:v>
                </c:pt>
                <c:pt idx="17">
                  <c:v>6038.1549999999997</c:v>
                </c:pt>
                <c:pt idx="18">
                  <c:v>1242.7740000000001</c:v>
                </c:pt>
                <c:pt idx="19">
                  <c:v>642.59799999999996</c:v>
                </c:pt>
                <c:pt idx="20">
                  <c:v>1334.8730000000003</c:v>
                </c:pt>
                <c:pt idx="21">
                  <c:v>392.93999999999994</c:v>
                </c:pt>
                <c:pt idx="22">
                  <c:v>4011.9039999999995</c:v>
                </c:pt>
                <c:pt idx="23">
                  <c:v>1511.06</c:v>
                </c:pt>
                <c:pt idx="24">
                  <c:v>1563.232</c:v>
                </c:pt>
                <c:pt idx="25">
                  <c:v>188.67400000000001</c:v>
                </c:pt>
                <c:pt idx="26">
                  <c:v>264.67599999999999</c:v>
                </c:pt>
                <c:pt idx="27">
                  <c:v>307.16800000000001</c:v>
                </c:pt>
                <c:pt idx="28">
                  <c:v>5387.2180000000008</c:v>
                </c:pt>
                <c:pt idx="29">
                  <c:v>224.9</c:v>
                </c:pt>
                <c:pt idx="30">
                  <c:v>709.96100000000001</c:v>
                </c:pt>
                <c:pt idx="31">
                  <c:v>799.56650000000013</c:v>
                </c:pt>
                <c:pt idx="32">
                  <c:v>2369.65</c:v>
                </c:pt>
                <c:pt idx="33">
                  <c:v>1233.2870000000003</c:v>
                </c:pt>
                <c:pt idx="34">
                  <c:v>9967.4260000000031</c:v>
                </c:pt>
                <c:pt idx="35">
                  <c:v>3679.1320000000001</c:v>
                </c:pt>
                <c:pt idx="36">
                  <c:v>762.84400000000005</c:v>
                </c:pt>
                <c:pt idx="37">
                  <c:v>1245.8599999999999</c:v>
                </c:pt>
                <c:pt idx="38">
                  <c:v>4801.4019999999991</c:v>
                </c:pt>
                <c:pt idx="39">
                  <c:v>4026.1250000000005</c:v>
                </c:pt>
                <c:pt idx="40">
                  <c:v>1494.2020000000002</c:v>
                </c:pt>
                <c:pt idx="41">
                  <c:v>4771.1360000000004</c:v>
                </c:pt>
                <c:pt idx="42">
                  <c:v>1117.3019999999999</c:v>
                </c:pt>
                <c:pt idx="43">
                  <c:v>16.655999999999999</c:v>
                </c:pt>
                <c:pt idx="44">
                  <c:v>2887.7779999999998</c:v>
                </c:pt>
                <c:pt idx="45">
                  <c:v>2003.2490000000003</c:v>
                </c:pt>
                <c:pt idx="46">
                  <c:v>16978.487000000001</c:v>
                </c:pt>
                <c:pt idx="47">
                  <c:v>2293.9510000000005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50-461B-BF87-29A85CC72F58}"/>
            </c:ext>
          </c:extLst>
        </c:ser>
        <c:ser>
          <c:idx val="2"/>
          <c:order val="2"/>
          <c:tx>
            <c:strRef>
              <c:f>'Sales for persons'!$D$3:$D$4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persons'!$D$5:$D$57</c:f>
              <c:numCache>
                <c:formatCode>[$$-409]#\ ##0_ ;\-[$$-409]#\ ##0\ </c:formatCode>
                <c:ptCount val="48"/>
                <c:pt idx="0">
                  <c:v>61.96</c:v>
                </c:pt>
                <c:pt idx="1">
                  <c:v>180.32</c:v>
                </c:pt>
                <c:pt idx="2">
                  <c:v>4109.12</c:v>
                </c:pt>
                <c:pt idx="3">
                  <c:v>1907.626</c:v>
                </c:pt>
                <c:pt idx="4">
                  <c:v>1013.0640000000001</c:v>
                </c:pt>
                <c:pt idx="5">
                  <c:v>1158.4480000000001</c:v>
                </c:pt>
                <c:pt idx="6">
                  <c:v>1907.5700000000002</c:v>
                </c:pt>
                <c:pt idx="7">
                  <c:v>2238.8580000000002</c:v>
                </c:pt>
                <c:pt idx="8">
                  <c:v>7411.5369999999994</c:v>
                </c:pt>
                <c:pt idx="9">
                  <c:v>2236.6280000000002</c:v>
                </c:pt>
                <c:pt idx="10">
                  <c:v>7977.3779999999988</c:v>
                </c:pt>
                <c:pt idx="11">
                  <c:v>7437.5619999999981</c:v>
                </c:pt>
                <c:pt idx="12">
                  <c:v>2883.558</c:v>
                </c:pt>
                <c:pt idx="13">
                  <c:v>824.35299999999995</c:v>
                </c:pt>
                <c:pt idx="14">
                  <c:v>3400.1700000000005</c:v>
                </c:pt>
                <c:pt idx="15">
                  <c:v>660.70399999999995</c:v>
                </c:pt>
                <c:pt idx="16">
                  <c:v>875.08399999999983</c:v>
                </c:pt>
                <c:pt idx="17">
                  <c:v>2021.1299999999999</c:v>
                </c:pt>
                <c:pt idx="18">
                  <c:v>3318.5280000000007</c:v>
                </c:pt>
                <c:pt idx="19">
                  <c:v>2584.4720000000002</c:v>
                </c:pt>
                <c:pt idx="20">
                  <c:v>7744.9389999999985</c:v>
                </c:pt>
                <c:pt idx="21">
                  <c:v>2666.288</c:v>
                </c:pt>
                <c:pt idx="22">
                  <c:v>13087.739999999998</c:v>
                </c:pt>
                <c:pt idx="23">
                  <c:v>4650.0810000000001</c:v>
                </c:pt>
                <c:pt idx="24">
                  <c:v>3084.7220000000002</c:v>
                </c:pt>
                <c:pt idx="25">
                  <c:v>669.53599999999994</c:v>
                </c:pt>
                <c:pt idx="26">
                  <c:v>3241.377</c:v>
                </c:pt>
                <c:pt idx="27">
                  <c:v>9900.6120000000028</c:v>
                </c:pt>
                <c:pt idx="28">
                  <c:v>2310.328</c:v>
                </c:pt>
                <c:pt idx="29">
                  <c:v>3566.3080000000004</c:v>
                </c:pt>
                <c:pt idx="30">
                  <c:v>4154.8900000000003</c:v>
                </c:pt>
                <c:pt idx="31">
                  <c:v>3266.0699999999997</c:v>
                </c:pt>
                <c:pt idx="32">
                  <c:v>2999.9070000000002</c:v>
                </c:pt>
                <c:pt idx="33">
                  <c:v>6128.0739999999996</c:v>
                </c:pt>
                <c:pt idx="34">
                  <c:v>3440.3360000000002</c:v>
                </c:pt>
                <c:pt idx="35">
                  <c:v>10533.129000000001</c:v>
                </c:pt>
                <c:pt idx="36">
                  <c:v>207.84600000000003</c:v>
                </c:pt>
                <c:pt idx="37">
                  <c:v>2510.29</c:v>
                </c:pt>
                <c:pt idx="38">
                  <c:v>2026.6960000000001</c:v>
                </c:pt>
                <c:pt idx="39">
                  <c:v>2677.3539999999994</c:v>
                </c:pt>
                <c:pt idx="40">
                  <c:v>3212.8539999999998</c:v>
                </c:pt>
                <c:pt idx="41">
                  <c:v>4505.0919999999996</c:v>
                </c:pt>
                <c:pt idx="42">
                  <c:v>1241.0200000000002</c:v>
                </c:pt>
                <c:pt idx="43">
                  <c:v>8565.8420000000006</c:v>
                </c:pt>
                <c:pt idx="44">
                  <c:v>8728.1609999999982</c:v>
                </c:pt>
                <c:pt idx="45">
                  <c:v>9553.1599999999962</c:v>
                </c:pt>
                <c:pt idx="46">
                  <c:v>17725.676999999996</c:v>
                </c:pt>
                <c:pt idx="47">
                  <c:v>3802.9479999999999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50-461B-BF87-29A85CC72F58}"/>
            </c:ext>
          </c:extLst>
        </c:ser>
        <c:ser>
          <c:idx val="3"/>
          <c:order val="3"/>
          <c:tx>
            <c:strRef>
              <c:f>'Sales for persons'!$E$3:$E$4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persons'!$E$5:$E$57</c:f>
              <c:numCache>
                <c:formatCode>[$$-409]#\ ##0_ ;\-[$$-409]#\ ##0\ </c:formatCode>
                <c:ptCount val="48"/>
                <c:pt idx="0">
                  <c:v>152.64000000000001</c:v>
                </c:pt>
                <c:pt idx="1">
                  <c:v>82.63</c:v>
                </c:pt>
                <c:pt idx="3">
                  <c:v>101.72800000000001</c:v>
                </c:pt>
                <c:pt idx="4">
                  <c:v>2086.6280000000002</c:v>
                </c:pt>
                <c:pt idx="5">
                  <c:v>1667.8340000000001</c:v>
                </c:pt>
                <c:pt idx="6">
                  <c:v>786.11599999999987</c:v>
                </c:pt>
                <c:pt idx="7">
                  <c:v>15.552000000000003</c:v>
                </c:pt>
                <c:pt idx="8">
                  <c:v>6644.7879999999996</c:v>
                </c:pt>
                <c:pt idx="9">
                  <c:v>2355.9940000000006</c:v>
                </c:pt>
                <c:pt idx="10">
                  <c:v>3234.4301999999993</c:v>
                </c:pt>
                <c:pt idx="11">
                  <c:v>2773.6020000000003</c:v>
                </c:pt>
                <c:pt idx="12">
                  <c:v>82.608000000000004</c:v>
                </c:pt>
                <c:pt idx="13">
                  <c:v>1076.5800000000002</c:v>
                </c:pt>
                <c:pt idx="14">
                  <c:v>2229.6423999999997</c:v>
                </c:pt>
                <c:pt idx="15">
                  <c:v>553.56599999999992</c:v>
                </c:pt>
                <c:pt idx="16">
                  <c:v>1806.3980000000001</c:v>
                </c:pt>
                <c:pt idx="17">
                  <c:v>100.428</c:v>
                </c:pt>
                <c:pt idx="18">
                  <c:v>183.70999999999998</c:v>
                </c:pt>
                <c:pt idx="19">
                  <c:v>5217.5501999999997</c:v>
                </c:pt>
                <c:pt idx="20">
                  <c:v>1750.8879999999999</c:v>
                </c:pt>
                <c:pt idx="21">
                  <c:v>1370.7639999999999</c:v>
                </c:pt>
                <c:pt idx="22">
                  <c:v>8177.2288000000017</c:v>
                </c:pt>
                <c:pt idx="23">
                  <c:v>6530.3599999999988</c:v>
                </c:pt>
                <c:pt idx="24">
                  <c:v>3809.8120000000008</c:v>
                </c:pt>
                <c:pt idx="25">
                  <c:v>552.39599999999996</c:v>
                </c:pt>
                <c:pt idx="26">
                  <c:v>1764.866</c:v>
                </c:pt>
                <c:pt idx="27">
                  <c:v>4131.4380000000001</c:v>
                </c:pt>
                <c:pt idx="28">
                  <c:v>5087.18</c:v>
                </c:pt>
                <c:pt idx="29">
                  <c:v>785.06</c:v>
                </c:pt>
                <c:pt idx="30">
                  <c:v>2844.8220000000006</c:v>
                </c:pt>
                <c:pt idx="31">
                  <c:v>1548.9080000000001</c:v>
                </c:pt>
                <c:pt idx="32">
                  <c:v>4509.6057999999985</c:v>
                </c:pt>
                <c:pt idx="33">
                  <c:v>19249.315999999995</c:v>
                </c:pt>
                <c:pt idx="34">
                  <c:v>7095.6020000000008</c:v>
                </c:pt>
                <c:pt idx="35">
                  <c:v>9335.1080000000002</c:v>
                </c:pt>
                <c:pt idx="36">
                  <c:v>9014.4839999999986</c:v>
                </c:pt>
                <c:pt idx="38">
                  <c:v>5114.1148000000003</c:v>
                </c:pt>
                <c:pt idx="39">
                  <c:v>1098.0935999999999</c:v>
                </c:pt>
                <c:pt idx="40">
                  <c:v>6121.5778000000009</c:v>
                </c:pt>
                <c:pt idx="41">
                  <c:v>5973.6399999999985</c:v>
                </c:pt>
                <c:pt idx="42">
                  <c:v>4093.7419999999988</c:v>
                </c:pt>
                <c:pt idx="43">
                  <c:v>2105.8200000000006</c:v>
                </c:pt>
                <c:pt idx="44">
                  <c:v>3981.4419999999996</c:v>
                </c:pt>
                <c:pt idx="45">
                  <c:v>2336.4070000000002</c:v>
                </c:pt>
                <c:pt idx="46">
                  <c:v>3982.9962</c:v>
                </c:pt>
                <c:pt idx="47">
                  <c:v>4477.7159999999985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50-461B-BF87-29A85CC72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352920"/>
        <c:axId val="729360792"/>
      </c:lineChart>
      <c:catAx>
        <c:axId val="72935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60792"/>
        <c:crosses val="autoZero"/>
        <c:auto val="1"/>
        <c:lblAlgn val="ctr"/>
        <c:lblOffset val="100"/>
        <c:noMultiLvlLbl val="0"/>
      </c:catAx>
      <c:valAx>
        <c:axId val="72936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5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[Superstore.xlsx]Profits and exp for persons!Сводная таблица5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1" baseline="0">
                <a:effectLst/>
              </a:rPr>
              <a:t>Total profits and expenses for product managers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'Profits and exp for persons'!$B$3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'Profits and exp for persons'!$A$4:$A$8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'Profits and exp for persons'!$B$4:$B$8</c:f>
              <c:numCache>
                <c:formatCode>[$$-409]#\ ##0</c:formatCode>
                <c:ptCount val="4"/>
                <c:pt idx="0">
                  <c:v>191417.84460000013</c:v>
                </c:pt>
                <c:pt idx="1">
                  <c:v>106670.70929999993</c:v>
                </c:pt>
                <c:pt idx="2">
                  <c:v>176786.76810000013</c:v>
                </c:pt>
                <c:pt idx="3">
                  <c:v>139291.91079999998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6-4C4E-B330-EE02A92B444F}"/>
            </c:ext>
          </c:extLst>
        </c:ser>
        <c:ser>
          <c:idx val="1"/>
          <c:order val="1"/>
          <c:tx>
            <c:strRef>
              <c:f>'Profits and exp for persons'!$C$3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'Profits and exp for persons'!$A$4:$A$8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'Profits and exp for persons'!$C$4:$C$8</c:f>
              <c:numCache>
                <c:formatCode>[$$-409]#\ ##0</c:formatCode>
                <c:ptCount val="4"/>
                <c:pt idx="0">
                  <c:v>34437.429899999981</c:v>
                </c:pt>
                <c:pt idx="1">
                  <c:v>15215.223199999997</c:v>
                </c:pt>
                <c:pt idx="2">
                  <c:v>23622.578900000008</c:v>
                </c:pt>
                <c:pt idx="3">
                  <c:v>18703.902000000006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F6-4C4E-B330-EE02A92B4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352920"/>
        <c:axId val="729360792"/>
      </c:barChart>
      <c:catAx>
        <c:axId val="729352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60792"/>
        <c:crosses val="autoZero"/>
        <c:auto val="1"/>
        <c:lblAlgn val="ctr"/>
        <c:lblOffset val="100"/>
        <c:noMultiLvlLbl val="0"/>
      </c:catAx>
      <c:valAx>
        <c:axId val="729360792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72935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[Superstore.xlsx]Returns for categories!Сводная 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for 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</c:pivotFmt>
      <c:pivotFmt>
        <c:idx val="3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6931637902997101"/>
          <c:y val="0.19949074074074077"/>
          <c:w val="0.76130437372675486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'Returns for categories'!$B$3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'Returns for categories'!$A$4:$A$13</c:f>
              <c:strCache>
                <c:ptCount val="9"/>
                <c:pt idx="0">
                  <c:v>Appliances</c:v>
                </c:pt>
                <c:pt idx="1">
                  <c:v>Supplies</c:v>
                </c:pt>
                <c:pt idx="2">
                  <c:v>Envelopes</c:v>
                </c:pt>
                <c:pt idx="3">
                  <c:v>Fasteners</c:v>
                </c:pt>
                <c:pt idx="4">
                  <c:v>Labels</c:v>
                </c:pt>
                <c:pt idx="5">
                  <c:v>Art</c:v>
                </c:pt>
                <c:pt idx="6">
                  <c:v>Storage</c:v>
                </c:pt>
                <c:pt idx="7">
                  <c:v>Paper</c:v>
                </c:pt>
                <c:pt idx="8">
                  <c:v>Binders</c:v>
                </c:pt>
              </c:strCache>
            </c:strRef>
          </c:cat>
          <c:val>
            <c:numRef>
              <c:f>'Returns for categories'!$B$4:$B$13</c:f>
              <c:numCache>
                <c:formatCode>0.00%</c:formatCode>
                <c:ptCount val="9"/>
                <c:pt idx="0">
                  <c:v>3.0120481927710843E-2</c:v>
                </c:pt>
                <c:pt idx="1">
                  <c:v>3.0120481927710843E-2</c:v>
                </c:pt>
                <c:pt idx="2">
                  <c:v>4.2168674698795178E-2</c:v>
                </c:pt>
                <c:pt idx="3">
                  <c:v>5.4216867469879519E-2</c:v>
                </c:pt>
                <c:pt idx="4">
                  <c:v>7.2289156626506021E-2</c:v>
                </c:pt>
                <c:pt idx="5">
                  <c:v>0.12650602409638553</c:v>
                </c:pt>
                <c:pt idx="6">
                  <c:v>0.13253012048192772</c:v>
                </c:pt>
                <c:pt idx="7">
                  <c:v>0.22289156626506024</c:v>
                </c:pt>
                <c:pt idx="8">
                  <c:v>0.28915662650602408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B-4283-8AEC-6743947FE3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16289160"/>
        <c:axId val="516293424"/>
      </c:barChart>
      <c:catAx>
        <c:axId val="516289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6293424"/>
        <c:crosses val="autoZero"/>
        <c:auto val="1"/>
        <c:lblAlgn val="ctr"/>
        <c:lblOffset val="100"/>
        <c:noMultiLvlLbl val="0"/>
      </c:catAx>
      <c:valAx>
        <c:axId val="51629342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51628916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[Superstore.xlsx]Returns stats!Сводная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percent of returns for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stats'!$B$3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AB-4CA3-BA73-C2E403DBE0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AB-4CA3-BA73-C2E403DBE07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'Returns stats'!$A$4:$A$6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stats'!$B$4:$B$6</c:f>
              <c:numCache>
                <c:formatCode>0.00%</c:formatCode>
                <c:ptCount val="2"/>
                <c:pt idx="0">
                  <c:v>0.91954022988505746</c:v>
                </c:pt>
                <c:pt idx="1">
                  <c:v>8.0459770114942528E-2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AB-4CA3-BA73-C2E403DBE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[Superstore.xlsx]Regions!Сводная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person's</a:t>
            </a:r>
            <a:r>
              <a:rPr lang="en-US" baseline="0"/>
              <a:t> sales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Regions!$B$4:$B$7</c:f>
              <c:numCache>
                <c:formatCode>0.00%</c:formatCode>
                <c:ptCount val="4"/>
                <c:pt idx="0">
                  <c:v>0.32522755165657558</c:v>
                </c:pt>
                <c:pt idx="1">
                  <c:v>0.18789889632915163</c:v>
                </c:pt>
                <c:pt idx="2">
                  <c:v>0.29382795720382776</c:v>
                </c:pt>
                <c:pt idx="3">
                  <c:v>0.19304559481044498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6-4EF9-8DA4-C8244CD1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 dynamics!Сводная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dynamics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dynamics'!$C$3:$C$4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dynamics'!$C$5:$C$52</c:f>
              <c:numCache>
                <c:formatCode>[$$-409]#\ ##0</c:formatCode>
                <c:ptCount val="48"/>
                <c:pt idx="0">
                  <c:v>6927.8169999999973</c:v>
                </c:pt>
                <c:pt idx="1">
                  <c:v>3167.8540000000003</c:v>
                </c:pt>
                <c:pt idx="2">
                  <c:v>11869.303999999995</c:v>
                </c:pt>
                <c:pt idx="3">
                  <c:v>9108.6119999999992</c:v>
                </c:pt>
                <c:pt idx="4">
                  <c:v>12819.163</c:v>
                </c:pt>
                <c:pt idx="5">
                  <c:v>25923.747599999995</c:v>
                </c:pt>
                <c:pt idx="6">
                  <c:v>20197.739999999994</c:v>
                </c:pt>
                <c:pt idx="7">
                  <c:v>16215.263499999994</c:v>
                </c:pt>
                <c:pt idx="8">
                  <c:v>59690.65</c:v>
                </c:pt>
                <c:pt idx="9">
                  <c:v>16246.697000000002</c:v>
                </c:pt>
                <c:pt idx="10">
                  <c:v>46571.978000000003</c:v>
                </c:pt>
                <c:pt idx="11">
                  <c:v>37357.986499999999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B8-44AA-B8DA-8780A5F4A902}"/>
            </c:ext>
          </c:extLst>
        </c:ser>
        <c:ser>
          <c:idx val="1"/>
          <c:order val="1"/>
          <c:tx>
            <c:strRef>
              <c:f>'Segment dynamics'!$D$3:$D$4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dynamics'!$D$5:$D$52</c:f>
              <c:numCache>
                <c:formatCode>[$$-409]#\ ##0</c:formatCode>
                <c:ptCount val="48"/>
                <c:pt idx="0">
                  <c:v>1701.528</c:v>
                </c:pt>
                <c:pt idx="1">
                  <c:v>1183.6679999999997</c:v>
                </c:pt>
                <c:pt idx="2">
                  <c:v>11106.798999999999</c:v>
                </c:pt>
                <c:pt idx="3">
                  <c:v>14131.728999999999</c:v>
                </c:pt>
                <c:pt idx="4">
                  <c:v>9142.0000000000018</c:v>
                </c:pt>
                <c:pt idx="5">
                  <c:v>3970.9140000000011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20994.494699999988</c:v>
                </c:pt>
                <c:pt idx="11">
                  <c:v>20573.556000000008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B8-44AA-B8DA-8780A5F4A902}"/>
            </c:ext>
          </c:extLst>
        </c:ser>
        <c:ser>
          <c:idx val="2"/>
          <c:order val="2"/>
          <c:tx>
            <c:strRef>
              <c:f>'Segment dynamics'!$E$3:$E$4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dynamics'!$E$5:$E$52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168.37000000000003</c:v>
                </c:pt>
                <c:pt idx="2">
                  <c:v>32714.905999999999</c:v>
                </c:pt>
                <c:pt idx="3">
                  <c:v>5055.003999999999</c:v>
                </c:pt>
                <c:pt idx="4">
                  <c:v>1687.1239999999998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6578.9557999999997</c:v>
                </c:pt>
                <c:pt idx="9">
                  <c:v>2569.0179999999996</c:v>
                </c:pt>
                <c:pt idx="10">
                  <c:v>11062.243999999999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B8-44AA-B8DA-8780A5F4A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61032"/>
        <c:axId val="1"/>
      </c:lineChart>
      <c:catAx>
        <c:axId val="47046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046103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and profit dynamics!Сводная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r>
              <a:rPr lang="en-US" baseline="0"/>
              <a:t> dynamics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dynamics'!$C$3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dynamics'!$A$4:$B$51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dynamics'!$C$4:$C$51</c:f>
              <c:numCache>
                <c:formatCode>[$$-409]#\ ##0_ ;\-[$$-409]#\ ##0\ </c:formatCode>
                <c:ptCount val="48"/>
                <c:pt idx="0">
                  <c:v>14236.894999999995</c:v>
                </c:pt>
                <c:pt idx="1">
                  <c:v>4519.8919999999989</c:v>
                </c:pt>
                <c:pt idx="2">
                  <c:v>55691.009000000005</c:v>
                </c:pt>
                <c:pt idx="3">
                  <c:v>28295.344999999987</c:v>
                </c:pt>
                <c:pt idx="4">
                  <c:v>23648.286999999989</c:v>
                </c:pt>
                <c:pt idx="5">
                  <c:v>34595.127600000022</c:v>
                </c:pt>
                <c:pt idx="6">
                  <c:v>33946.392999999989</c:v>
                </c:pt>
                <c:pt idx="7">
                  <c:v>27909.468499999981</c:v>
                </c:pt>
                <c:pt idx="8">
                  <c:v>81777.3508</c:v>
                </c:pt>
                <c:pt idx="9">
                  <c:v>31453.392999999996</c:v>
                </c:pt>
                <c:pt idx="10">
                  <c:v>78628.716700000019</c:v>
                </c:pt>
                <c:pt idx="11">
                  <c:v>69545.620500000019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9-4E63-A72D-499B5DF0752A}"/>
            </c:ext>
          </c:extLst>
        </c:ser>
        <c:ser>
          <c:idx val="1"/>
          <c:order val="1"/>
          <c:tx>
            <c:strRef>
              <c:f>'Sales and profit dynamics'!$D$3</c:f>
              <c:strCache>
                <c:ptCount val="1"/>
                <c:pt idx="0">
                  <c:v>total_profits</c:v>
                </c:pt>
              </c:strCache>
            </c:strRef>
          </c:tx>
          <c:marker>
            <c:symbol val="none"/>
          </c:marker>
          <c:cat>
            <c:multiLvlStrRef>
              <c:f>'Sales and profit dynamics'!$A$4:$B$51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dynamics'!$D$4:$D$51</c:f>
              <c:numCache>
                <c:formatCode>General</c:formatCode>
                <c:ptCount val="48"/>
                <c:pt idx="0">
                  <c:v>2450.190700000001</c:v>
                </c:pt>
                <c:pt idx="1">
                  <c:v>862.30840000000012</c:v>
                </c:pt>
                <c:pt idx="2">
                  <c:v>498.72989999999766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4976.5244000000002</c:v>
                </c:pt>
                <c:pt idx="6">
                  <c:v>-841.48260000000232</c:v>
                </c:pt>
                <c:pt idx="7">
                  <c:v>5318.1050000000005</c:v>
                </c:pt>
                <c:pt idx="8">
                  <c:v>8328.0993999999937</c:v>
                </c:pt>
                <c:pt idx="9">
                  <c:v>3448.2572999999998</c:v>
                </c:pt>
                <c:pt idx="10">
                  <c:v>9292.1268999999957</c:v>
                </c:pt>
                <c:pt idx="11">
                  <c:v>8983.5698999999968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E-44A2-8DBC-F1D38CB14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62672"/>
        <c:axId val="1"/>
      </c:lineChart>
      <c:catAx>
        <c:axId val="47046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046267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[Superstore.xlsx]Returns for categories!Сводная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for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</c:pivotFmt>
    </c:pivotFmts>
    <c:plotArea>
      <c:layout>
        <c:manualLayout>
          <c:layoutTarget val="inner"/>
          <c:xMode val="edge"/>
          <c:yMode val="edge"/>
          <c:x val="0.10076084639788981"/>
          <c:y val="0.19949074074074077"/>
          <c:w val="0.89841534920576016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'Returns for categories'!$B$3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'Returns for categories'!$A$4:$A$13</c:f>
              <c:strCache>
                <c:ptCount val="9"/>
                <c:pt idx="0">
                  <c:v>Appliances</c:v>
                </c:pt>
                <c:pt idx="1">
                  <c:v>Supplies</c:v>
                </c:pt>
                <c:pt idx="2">
                  <c:v>Envelopes</c:v>
                </c:pt>
                <c:pt idx="3">
                  <c:v>Fasteners</c:v>
                </c:pt>
                <c:pt idx="4">
                  <c:v>Labels</c:v>
                </c:pt>
                <c:pt idx="5">
                  <c:v>Art</c:v>
                </c:pt>
                <c:pt idx="6">
                  <c:v>Storage</c:v>
                </c:pt>
                <c:pt idx="7">
                  <c:v>Paper</c:v>
                </c:pt>
                <c:pt idx="8">
                  <c:v>Binders</c:v>
                </c:pt>
              </c:strCache>
            </c:strRef>
          </c:cat>
          <c:val>
            <c:numRef>
              <c:f>'Returns for categories'!$B$4:$B$13</c:f>
              <c:numCache>
                <c:formatCode>0.00%</c:formatCode>
                <c:ptCount val="9"/>
                <c:pt idx="0">
                  <c:v>3.0120481927710843E-2</c:v>
                </c:pt>
                <c:pt idx="1">
                  <c:v>3.0120481927710843E-2</c:v>
                </c:pt>
                <c:pt idx="2">
                  <c:v>4.2168674698795178E-2</c:v>
                </c:pt>
                <c:pt idx="3">
                  <c:v>5.4216867469879519E-2</c:v>
                </c:pt>
                <c:pt idx="4">
                  <c:v>7.2289156626506021E-2</c:v>
                </c:pt>
                <c:pt idx="5">
                  <c:v>0.12650602409638553</c:v>
                </c:pt>
                <c:pt idx="6">
                  <c:v>0.13253012048192772</c:v>
                </c:pt>
                <c:pt idx="7">
                  <c:v>0.22289156626506024</c:v>
                </c:pt>
                <c:pt idx="8">
                  <c:v>0.28915662650602408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0-4D0D-B83F-E4747B7E4D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16289160"/>
        <c:axId val="516293424"/>
      </c:barChart>
      <c:catAx>
        <c:axId val="516289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6293424"/>
        <c:crosses val="autoZero"/>
        <c:auto val="1"/>
        <c:lblAlgn val="ctr"/>
        <c:lblOffset val="100"/>
        <c:noMultiLvlLbl val="0"/>
      </c:catAx>
      <c:valAx>
        <c:axId val="51629342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51628916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[Superstore.xlsx]Returns stats!Сводная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stats'!$B$3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14-41FA-AC6C-B97D4950A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14-41FA-AC6C-B97D4950A9F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'Returns stats'!$A$4:$A$6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stats'!$B$4:$B$6</c:f>
              <c:numCache>
                <c:formatCode>0.00%</c:formatCode>
                <c:ptCount val="2"/>
                <c:pt idx="0">
                  <c:v>0.91954022988505746</c:v>
                </c:pt>
                <c:pt idx="1">
                  <c:v>8.0459770114942528E-2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7C-4C75-A7CA-7E7852CAB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 sales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for 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'Segment sales and profit'!$C$3:$C$4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'Segment sales and profit'!$A$5:$B$20</c:f>
              <c:multiLvlStrCache>
                <c:ptCount val="12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'Segment sales and profit'!$C$5:$C$20</c:f>
              <c:numCache>
                <c:formatCode>General</c:formatCode>
                <c:ptCount val="12"/>
                <c:pt idx="0">
                  <c:v>212368.8778999999</c:v>
                </c:pt>
                <c:pt idx="1">
                  <c:v>191941.48289999997</c:v>
                </c:pt>
                <c:pt idx="2">
                  <c:v>167503.03409999999</c:v>
                </c:pt>
                <c:pt idx="3">
                  <c:v>151735.12760000007</c:v>
                </c:pt>
                <c:pt idx="4">
                  <c:v>206360.55329999962</c:v>
                </c:pt>
                <c:pt idx="5">
                  <c:v>148878.75280000002</c:v>
                </c:pt>
                <c:pt idx="6">
                  <c:v>112133.92920000003</c:v>
                </c:pt>
                <c:pt idx="7">
                  <c:v>129182.99589999999</c:v>
                </c:pt>
                <c:pt idx="8">
                  <c:v>221046.55439999973</c:v>
                </c:pt>
                <c:pt idx="9">
                  <c:v>186590.18800000005</c:v>
                </c:pt>
                <c:pt idx="10">
                  <c:v>129276.94200000005</c:v>
                </c:pt>
                <c:pt idx="11">
                  <c:v>153785.40050000008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5-41F9-8F75-0CC020D4FB27}"/>
            </c:ext>
          </c:extLst>
        </c:ser>
        <c:ser>
          <c:idx val="1"/>
          <c:order val="1"/>
          <c:tx>
            <c:strRef>
              <c:f>'Segment sales and profit'!$D$3:$D$4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'Segment sales and profit'!$A$5:$B$20</c:f>
              <c:multiLvlStrCache>
                <c:ptCount val="12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'Segment sales and profit'!$D$5:$D$20</c:f>
              <c:numCache>
                <c:formatCode>[$$-409]#\ ##0.00</c:formatCode>
                <c:ptCount val="12"/>
                <c:pt idx="0">
                  <c:v>3018.3912999999939</c:v>
                </c:pt>
                <c:pt idx="1">
                  <c:v>6959.9530999999952</c:v>
                </c:pt>
                <c:pt idx="2">
                  <c:v>3015.2028999999966</c:v>
                </c:pt>
                <c:pt idx="3">
                  <c:v>5457.7254999999977</c:v>
                </c:pt>
                <c:pt idx="4">
                  <c:v>39736.621700000018</c:v>
                </c:pt>
                <c:pt idx="5">
                  <c:v>35061.229199999965</c:v>
                </c:pt>
                <c:pt idx="6">
                  <c:v>25099.533799999997</c:v>
                </c:pt>
                <c:pt idx="7">
                  <c:v>22593.416099999955</c:v>
                </c:pt>
                <c:pt idx="8">
                  <c:v>50684.256600000008</c:v>
                </c:pt>
                <c:pt idx="9">
                  <c:v>39773.991999999962</c:v>
                </c:pt>
                <c:pt idx="10">
                  <c:v>33503.866999999962</c:v>
                </c:pt>
                <c:pt idx="11">
                  <c:v>21492.832499999993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5-41F9-8F75-0CC020D4F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7321520"/>
        <c:axId val="857323160"/>
      </c:barChart>
      <c:catAx>
        <c:axId val="857321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323160"/>
        <c:crosses val="autoZero"/>
        <c:auto val="1"/>
        <c:lblAlgn val="ctr"/>
        <c:lblOffset val="100"/>
        <c:noMultiLvlLbl val="0"/>
      </c:catAx>
      <c:valAx>
        <c:axId val="85732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32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[Superstore.xlsx]Regional managers!Сводная таблица3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profits and expenses for product managers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'Regional managers'!$B$1:$B$2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managers'!$A$3:$A$6</c:f>
              <c:strCache>
                <c:ptCount val="4"/>
                <c:pt idx="0">
                  <c:v>Kelly Williams</c:v>
                </c:pt>
                <c:pt idx="1">
                  <c:v>Chuck Magee</c:v>
                </c:pt>
                <c:pt idx="2">
                  <c:v>Cassandra Brandow</c:v>
                </c:pt>
                <c:pt idx="3">
                  <c:v>Anna Andreadi</c:v>
                </c:pt>
              </c:strCache>
            </c:strRef>
          </c:cat>
          <c:val>
            <c:numRef>
              <c:f>'Regional managers'!$B$3:$B$6</c:f>
              <c:numCache>
                <c:formatCode>[$$-409]#\ ##0</c:formatCode>
                <c:ptCount val="4"/>
                <c:pt idx="0">
                  <c:v>127530.21310000012</c:v>
                </c:pt>
                <c:pt idx="1">
                  <c:v>160544.22590000002</c:v>
                </c:pt>
                <c:pt idx="2">
                  <c:v>75907.415100000086</c:v>
                </c:pt>
                <c:pt idx="3">
                  <c:v>163428.56960000016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E-4725-B270-F207FEF2ED20}"/>
            </c:ext>
          </c:extLst>
        </c:ser>
        <c:ser>
          <c:idx val="1"/>
          <c:order val="1"/>
          <c:tx>
            <c:strRef>
              <c:f>'Regional managers'!$C$1:$C$2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managers'!$A$3:$A$6</c:f>
              <c:strCache>
                <c:ptCount val="4"/>
                <c:pt idx="0">
                  <c:v>Kelly Williams</c:v>
                </c:pt>
                <c:pt idx="1">
                  <c:v>Chuck Magee</c:v>
                </c:pt>
                <c:pt idx="2">
                  <c:v>Cassandra Brandow</c:v>
                </c:pt>
                <c:pt idx="3">
                  <c:v>Anna Andreadi</c:v>
                </c:pt>
              </c:strCache>
            </c:strRef>
          </c:cat>
          <c:val>
            <c:numRef>
              <c:f>'Regional managers'!$C$3:$C$6</c:f>
              <c:numCache>
                <c:formatCode>[$$-409]#\ ##0</c:formatCode>
                <c:ptCount val="4"/>
                <c:pt idx="0">
                  <c:v>19899.162899999981</c:v>
                </c:pt>
                <c:pt idx="1">
                  <c:v>20141.596100000021</c:v>
                </c:pt>
                <c:pt idx="2">
                  <c:v>17702.808400000002</c:v>
                </c:pt>
                <c:pt idx="3">
                  <c:v>24051.606899999988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E-4725-B270-F207FEF2E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1930504"/>
        <c:axId val="511920336"/>
      </c:barChart>
      <c:catAx>
        <c:axId val="511930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1920336"/>
        <c:crosses val="autoZero"/>
        <c:auto val="1"/>
        <c:lblAlgn val="ctr"/>
        <c:lblOffset val="100"/>
        <c:noMultiLvlLbl val="0"/>
      </c:catAx>
      <c:valAx>
        <c:axId val="511920336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51193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[Superstore.xlsx]Sub-categories expenses!Сводная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expenses for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'Sub-categories expenses'!$B$1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F4-4C4C-BE8A-B1993D1A54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F4-4C4C-BE8A-B1993D1A54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F4-4C4C-BE8A-B1993D1A54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EF4-4C4C-BE8A-B1993D1A5491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'Sub-categories expenses'!$A$2:$A$6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'Sub-categories expenses'!$B$2:$B$6</c:f>
              <c:numCache>
                <c:formatCode>[$$-409]#\ ##0</c:formatCode>
                <c:ptCount val="4"/>
                <c:pt idx="0">
                  <c:v>118352.5523</c:v>
                </c:pt>
                <c:pt idx="1">
                  <c:v>301858.93669999996</c:v>
                </c:pt>
                <c:pt idx="2">
                  <c:v>78646.020400000067</c:v>
                </c:pt>
                <c:pt idx="3">
                  <c:v>224691.01309999995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4-4626-8A8F-0AFA8D490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for persons!Сводная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dymamics for product managers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for persons'!$B$3:$B$4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persons'!$B$5:$B$57</c:f>
              <c:numCache>
                <c:formatCode>[$$-409]#\ ##0_ ;\-[$$-409]#\ ##0\ </c:formatCode>
                <c:ptCount val="48"/>
                <c:pt idx="0">
                  <c:v>64.864000000000004</c:v>
                </c:pt>
                <c:pt idx="1">
                  <c:v>599.15800000000002</c:v>
                </c:pt>
                <c:pt idx="2">
                  <c:v>1733.0860000000002</c:v>
                </c:pt>
                <c:pt idx="3">
                  <c:v>3714.2289999999998</c:v>
                </c:pt>
                <c:pt idx="4">
                  <c:v>2177.8780000000002</c:v>
                </c:pt>
                <c:pt idx="5">
                  <c:v>974.28</c:v>
                </c:pt>
                <c:pt idx="6">
                  <c:v>6511.2839999999997</c:v>
                </c:pt>
                <c:pt idx="7">
                  <c:v>715.97199999999998</c:v>
                </c:pt>
                <c:pt idx="8">
                  <c:v>1013.7379999999998</c:v>
                </c:pt>
                <c:pt idx="9">
                  <c:v>3772.1960000000004</c:v>
                </c:pt>
                <c:pt idx="10">
                  <c:v>6141.5464999999986</c:v>
                </c:pt>
                <c:pt idx="11">
                  <c:v>8789.9089999999997</c:v>
                </c:pt>
                <c:pt idx="12">
                  <c:v>214.25799999999998</c:v>
                </c:pt>
                <c:pt idx="13">
                  <c:v>163.584</c:v>
                </c:pt>
                <c:pt idx="14">
                  <c:v>10475.365999999998</c:v>
                </c:pt>
                <c:pt idx="15">
                  <c:v>1852.6700000000003</c:v>
                </c:pt>
                <c:pt idx="16">
                  <c:v>1824.1555000000003</c:v>
                </c:pt>
                <c:pt idx="17">
                  <c:v>1244.3760000000002</c:v>
                </c:pt>
                <c:pt idx="18">
                  <c:v>2446.6880000000001</c:v>
                </c:pt>
                <c:pt idx="19">
                  <c:v>3011.1390000000001</c:v>
                </c:pt>
                <c:pt idx="20">
                  <c:v>5773.8610000000008</c:v>
                </c:pt>
                <c:pt idx="21">
                  <c:v>4216.3769999999995</c:v>
                </c:pt>
                <c:pt idx="22">
                  <c:v>2022.7720000000002</c:v>
                </c:pt>
                <c:pt idx="23">
                  <c:v>3607.9600000000005</c:v>
                </c:pt>
                <c:pt idx="24">
                  <c:v>1027.3580000000002</c:v>
                </c:pt>
                <c:pt idx="25">
                  <c:v>1456.278</c:v>
                </c:pt>
                <c:pt idx="26">
                  <c:v>8955.5540000000001</c:v>
                </c:pt>
                <c:pt idx="27">
                  <c:v>1838.1580000000001</c:v>
                </c:pt>
                <c:pt idx="28">
                  <c:v>5667.5320000000002</c:v>
                </c:pt>
                <c:pt idx="29">
                  <c:v>3212.2260000000001</c:v>
                </c:pt>
                <c:pt idx="30">
                  <c:v>5459.2460000000001</c:v>
                </c:pt>
                <c:pt idx="31">
                  <c:v>7328.9260000000013</c:v>
                </c:pt>
                <c:pt idx="32">
                  <c:v>7923.6495000000004</c:v>
                </c:pt>
                <c:pt idx="33">
                  <c:v>5519.8680000000004</c:v>
                </c:pt>
                <c:pt idx="34">
                  <c:v>5989.8160000000007</c:v>
                </c:pt>
                <c:pt idx="35">
                  <c:v>12023.457</c:v>
                </c:pt>
                <c:pt idx="36">
                  <c:v>2236.0579999999995</c:v>
                </c:pt>
                <c:pt idx="37">
                  <c:v>4203.1080000000002</c:v>
                </c:pt>
                <c:pt idx="38">
                  <c:v>4632.41</c:v>
                </c:pt>
                <c:pt idx="39">
                  <c:v>7001.4419999999991</c:v>
                </c:pt>
                <c:pt idx="40">
                  <c:v>3411.2010000000005</c:v>
                </c:pt>
                <c:pt idx="41">
                  <c:v>4445.1720000000005</c:v>
                </c:pt>
                <c:pt idx="42">
                  <c:v>10073.535</c:v>
                </c:pt>
                <c:pt idx="43">
                  <c:v>14990.125999999998</c:v>
                </c:pt>
                <c:pt idx="44">
                  <c:v>8507.7219999999979</c:v>
                </c:pt>
                <c:pt idx="45">
                  <c:v>10984.352000000001</c:v>
                </c:pt>
                <c:pt idx="46">
                  <c:v>5956.9159999999993</c:v>
                </c:pt>
                <c:pt idx="47">
                  <c:v>9949.8169999999991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3-4F29-810C-4D91EE776D66}"/>
            </c:ext>
          </c:extLst>
        </c:ser>
        <c:ser>
          <c:idx val="1"/>
          <c:order val="1"/>
          <c:tx>
            <c:strRef>
              <c:f>'Sales for persons'!$C$3:$C$4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persons'!$C$5:$C$57</c:f>
              <c:numCache>
                <c:formatCode>[$$-409]#\ ##0_ ;\-[$$-409]#\ ##0\ </c:formatCode>
                <c:ptCount val="48"/>
                <c:pt idx="0">
                  <c:v>1422.0639999999999</c:v>
                </c:pt>
                <c:pt idx="1">
                  <c:v>321.56</c:v>
                </c:pt>
                <c:pt idx="2">
                  <c:v>5264.5929999999998</c:v>
                </c:pt>
                <c:pt idx="3">
                  <c:v>8408.1460000000006</c:v>
                </c:pt>
                <c:pt idx="4">
                  <c:v>3864.4300000000003</c:v>
                </c:pt>
                <c:pt idx="5">
                  <c:v>170.35200000000003</c:v>
                </c:pt>
                <c:pt idx="6">
                  <c:v>828.01800000000003</c:v>
                </c:pt>
                <c:pt idx="7">
                  <c:v>4481.3919999999989</c:v>
                </c:pt>
                <c:pt idx="8">
                  <c:v>437.68200000000002</c:v>
                </c:pt>
                <c:pt idx="9">
                  <c:v>4272.8600000000006</c:v>
                </c:pt>
                <c:pt idx="10">
                  <c:v>3641.14</c:v>
                </c:pt>
                <c:pt idx="11">
                  <c:v>1572.4830000000002</c:v>
                </c:pt>
                <c:pt idx="12">
                  <c:v>202.04</c:v>
                </c:pt>
                <c:pt idx="13">
                  <c:v>500.74</c:v>
                </c:pt>
                <c:pt idx="14">
                  <c:v>226.83999999999997</c:v>
                </c:pt>
                <c:pt idx="15">
                  <c:v>1054.104</c:v>
                </c:pt>
                <c:pt idx="16">
                  <c:v>949.30200000000002</c:v>
                </c:pt>
                <c:pt idx="17">
                  <c:v>6038.1549999999997</c:v>
                </c:pt>
                <c:pt idx="18">
                  <c:v>1242.7740000000001</c:v>
                </c:pt>
                <c:pt idx="19">
                  <c:v>642.59799999999996</c:v>
                </c:pt>
                <c:pt idx="20">
                  <c:v>1334.8730000000003</c:v>
                </c:pt>
                <c:pt idx="21">
                  <c:v>392.93999999999994</c:v>
                </c:pt>
                <c:pt idx="22">
                  <c:v>4011.9039999999995</c:v>
                </c:pt>
                <c:pt idx="23">
                  <c:v>1511.06</c:v>
                </c:pt>
                <c:pt idx="24">
                  <c:v>1563.232</c:v>
                </c:pt>
                <c:pt idx="25">
                  <c:v>188.67400000000001</c:v>
                </c:pt>
                <c:pt idx="26">
                  <c:v>264.67599999999999</c:v>
                </c:pt>
                <c:pt idx="27">
                  <c:v>307.16800000000001</c:v>
                </c:pt>
                <c:pt idx="28">
                  <c:v>5387.2180000000008</c:v>
                </c:pt>
                <c:pt idx="29">
                  <c:v>224.9</c:v>
                </c:pt>
                <c:pt idx="30">
                  <c:v>709.96100000000001</c:v>
                </c:pt>
                <c:pt idx="31">
                  <c:v>799.56650000000013</c:v>
                </c:pt>
                <c:pt idx="32">
                  <c:v>2369.65</c:v>
                </c:pt>
                <c:pt idx="33">
                  <c:v>1233.2870000000003</c:v>
                </c:pt>
                <c:pt idx="34">
                  <c:v>9967.4260000000031</c:v>
                </c:pt>
                <c:pt idx="35">
                  <c:v>3679.1320000000001</c:v>
                </c:pt>
                <c:pt idx="36">
                  <c:v>762.84400000000005</c:v>
                </c:pt>
                <c:pt idx="37">
                  <c:v>1245.8599999999999</c:v>
                </c:pt>
                <c:pt idx="38">
                  <c:v>4801.4019999999991</c:v>
                </c:pt>
                <c:pt idx="39">
                  <c:v>4026.1250000000005</c:v>
                </c:pt>
                <c:pt idx="40">
                  <c:v>1494.2020000000002</c:v>
                </c:pt>
                <c:pt idx="41">
                  <c:v>4771.1360000000004</c:v>
                </c:pt>
                <c:pt idx="42">
                  <c:v>1117.3019999999999</c:v>
                </c:pt>
                <c:pt idx="43">
                  <c:v>16.655999999999999</c:v>
                </c:pt>
                <c:pt idx="44">
                  <c:v>2887.7779999999998</c:v>
                </c:pt>
                <c:pt idx="45">
                  <c:v>2003.2490000000003</c:v>
                </c:pt>
                <c:pt idx="46">
                  <c:v>16978.487000000001</c:v>
                </c:pt>
                <c:pt idx="47">
                  <c:v>2293.9510000000005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3-4F29-810C-4D91EE776D66}"/>
            </c:ext>
          </c:extLst>
        </c:ser>
        <c:ser>
          <c:idx val="2"/>
          <c:order val="2"/>
          <c:tx>
            <c:strRef>
              <c:f>'Sales for persons'!$D$3:$D$4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persons'!$D$5:$D$57</c:f>
              <c:numCache>
                <c:formatCode>[$$-409]#\ ##0_ ;\-[$$-409]#\ ##0\ </c:formatCode>
                <c:ptCount val="48"/>
                <c:pt idx="0">
                  <c:v>61.96</c:v>
                </c:pt>
                <c:pt idx="1">
                  <c:v>180.32</c:v>
                </c:pt>
                <c:pt idx="2">
                  <c:v>4109.12</c:v>
                </c:pt>
                <c:pt idx="3">
                  <c:v>1907.626</c:v>
                </c:pt>
                <c:pt idx="4">
                  <c:v>1013.0640000000001</c:v>
                </c:pt>
                <c:pt idx="5">
                  <c:v>1158.4480000000001</c:v>
                </c:pt>
                <c:pt idx="6">
                  <c:v>1907.5700000000002</c:v>
                </c:pt>
                <c:pt idx="7">
                  <c:v>2238.8580000000002</c:v>
                </c:pt>
                <c:pt idx="8">
                  <c:v>7411.5369999999994</c:v>
                </c:pt>
                <c:pt idx="9">
                  <c:v>2236.6280000000002</c:v>
                </c:pt>
                <c:pt idx="10">
                  <c:v>7977.3779999999988</c:v>
                </c:pt>
                <c:pt idx="11">
                  <c:v>7437.5619999999981</c:v>
                </c:pt>
                <c:pt idx="12">
                  <c:v>2883.558</c:v>
                </c:pt>
                <c:pt idx="13">
                  <c:v>824.35299999999995</c:v>
                </c:pt>
                <c:pt idx="14">
                  <c:v>3400.1700000000005</c:v>
                </c:pt>
                <c:pt idx="15">
                  <c:v>660.70399999999995</c:v>
                </c:pt>
                <c:pt idx="16">
                  <c:v>875.08399999999983</c:v>
                </c:pt>
                <c:pt idx="17">
                  <c:v>2021.1299999999999</c:v>
                </c:pt>
                <c:pt idx="18">
                  <c:v>3318.5280000000007</c:v>
                </c:pt>
                <c:pt idx="19">
                  <c:v>2584.4720000000002</c:v>
                </c:pt>
                <c:pt idx="20">
                  <c:v>7744.9389999999985</c:v>
                </c:pt>
                <c:pt idx="21">
                  <c:v>2666.288</c:v>
                </c:pt>
                <c:pt idx="22">
                  <c:v>13087.739999999998</c:v>
                </c:pt>
                <c:pt idx="23">
                  <c:v>4650.0810000000001</c:v>
                </c:pt>
                <c:pt idx="24">
                  <c:v>3084.7220000000002</c:v>
                </c:pt>
                <c:pt idx="25">
                  <c:v>669.53599999999994</c:v>
                </c:pt>
                <c:pt idx="26">
                  <c:v>3241.377</c:v>
                </c:pt>
                <c:pt idx="27">
                  <c:v>9900.6120000000028</c:v>
                </c:pt>
                <c:pt idx="28">
                  <c:v>2310.328</c:v>
                </c:pt>
                <c:pt idx="29">
                  <c:v>3566.3080000000004</c:v>
                </c:pt>
                <c:pt idx="30">
                  <c:v>4154.8900000000003</c:v>
                </c:pt>
                <c:pt idx="31">
                  <c:v>3266.0699999999997</c:v>
                </c:pt>
                <c:pt idx="32">
                  <c:v>2999.9070000000002</c:v>
                </c:pt>
                <c:pt idx="33">
                  <c:v>6128.0739999999996</c:v>
                </c:pt>
                <c:pt idx="34">
                  <c:v>3440.3360000000002</c:v>
                </c:pt>
                <c:pt idx="35">
                  <c:v>10533.129000000001</c:v>
                </c:pt>
                <c:pt idx="36">
                  <c:v>207.84600000000003</c:v>
                </c:pt>
                <c:pt idx="37">
                  <c:v>2510.29</c:v>
                </c:pt>
                <c:pt idx="38">
                  <c:v>2026.6960000000001</c:v>
                </c:pt>
                <c:pt idx="39">
                  <c:v>2677.3539999999994</c:v>
                </c:pt>
                <c:pt idx="40">
                  <c:v>3212.8539999999998</c:v>
                </c:pt>
                <c:pt idx="41">
                  <c:v>4505.0919999999996</c:v>
                </c:pt>
                <c:pt idx="42">
                  <c:v>1241.0200000000002</c:v>
                </c:pt>
                <c:pt idx="43">
                  <c:v>8565.8420000000006</c:v>
                </c:pt>
                <c:pt idx="44">
                  <c:v>8728.1609999999982</c:v>
                </c:pt>
                <c:pt idx="45">
                  <c:v>9553.1599999999962</c:v>
                </c:pt>
                <c:pt idx="46">
                  <c:v>17725.676999999996</c:v>
                </c:pt>
                <c:pt idx="47">
                  <c:v>3802.9479999999999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93-4F29-810C-4D91EE776D66}"/>
            </c:ext>
          </c:extLst>
        </c:ser>
        <c:ser>
          <c:idx val="3"/>
          <c:order val="3"/>
          <c:tx>
            <c:strRef>
              <c:f>'Sales for persons'!$E$3:$E$4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persons'!$E$5:$E$57</c:f>
              <c:numCache>
                <c:formatCode>[$$-409]#\ ##0_ ;\-[$$-409]#\ ##0\ </c:formatCode>
                <c:ptCount val="48"/>
                <c:pt idx="0">
                  <c:v>152.64000000000001</c:v>
                </c:pt>
                <c:pt idx="1">
                  <c:v>82.63</c:v>
                </c:pt>
                <c:pt idx="3">
                  <c:v>101.72800000000001</c:v>
                </c:pt>
                <c:pt idx="4">
                  <c:v>2086.6280000000002</c:v>
                </c:pt>
                <c:pt idx="5">
                  <c:v>1667.8340000000001</c:v>
                </c:pt>
                <c:pt idx="6">
                  <c:v>786.11599999999987</c:v>
                </c:pt>
                <c:pt idx="7">
                  <c:v>15.552000000000003</c:v>
                </c:pt>
                <c:pt idx="8">
                  <c:v>6644.7879999999996</c:v>
                </c:pt>
                <c:pt idx="9">
                  <c:v>2355.9940000000006</c:v>
                </c:pt>
                <c:pt idx="10">
                  <c:v>3234.4301999999993</c:v>
                </c:pt>
                <c:pt idx="11">
                  <c:v>2773.6020000000003</c:v>
                </c:pt>
                <c:pt idx="12">
                  <c:v>82.608000000000004</c:v>
                </c:pt>
                <c:pt idx="13">
                  <c:v>1076.5800000000002</c:v>
                </c:pt>
                <c:pt idx="14">
                  <c:v>2229.6423999999997</c:v>
                </c:pt>
                <c:pt idx="15">
                  <c:v>553.56599999999992</c:v>
                </c:pt>
                <c:pt idx="16">
                  <c:v>1806.3980000000001</c:v>
                </c:pt>
                <c:pt idx="17">
                  <c:v>100.428</c:v>
                </c:pt>
                <c:pt idx="18">
                  <c:v>183.70999999999998</c:v>
                </c:pt>
                <c:pt idx="19">
                  <c:v>5217.5501999999997</c:v>
                </c:pt>
                <c:pt idx="20">
                  <c:v>1750.8879999999999</c:v>
                </c:pt>
                <c:pt idx="21">
                  <c:v>1370.7639999999999</c:v>
                </c:pt>
                <c:pt idx="22">
                  <c:v>8177.2288000000017</c:v>
                </c:pt>
                <c:pt idx="23">
                  <c:v>6530.3599999999988</c:v>
                </c:pt>
                <c:pt idx="24">
                  <c:v>3809.8120000000008</c:v>
                </c:pt>
                <c:pt idx="25">
                  <c:v>552.39599999999996</c:v>
                </c:pt>
                <c:pt idx="26">
                  <c:v>1764.866</c:v>
                </c:pt>
                <c:pt idx="27">
                  <c:v>4131.4380000000001</c:v>
                </c:pt>
                <c:pt idx="28">
                  <c:v>5087.18</c:v>
                </c:pt>
                <c:pt idx="29">
                  <c:v>785.06</c:v>
                </c:pt>
                <c:pt idx="30">
                  <c:v>2844.8220000000006</c:v>
                </c:pt>
                <c:pt idx="31">
                  <c:v>1548.9080000000001</c:v>
                </c:pt>
                <c:pt idx="32">
                  <c:v>4509.6057999999985</c:v>
                </c:pt>
                <c:pt idx="33">
                  <c:v>19249.315999999995</c:v>
                </c:pt>
                <c:pt idx="34">
                  <c:v>7095.6020000000008</c:v>
                </c:pt>
                <c:pt idx="35">
                  <c:v>9335.1080000000002</c:v>
                </c:pt>
                <c:pt idx="36">
                  <c:v>9014.4839999999986</c:v>
                </c:pt>
                <c:pt idx="38">
                  <c:v>5114.1148000000003</c:v>
                </c:pt>
                <c:pt idx="39">
                  <c:v>1098.0935999999999</c:v>
                </c:pt>
                <c:pt idx="40">
                  <c:v>6121.5778000000009</c:v>
                </c:pt>
                <c:pt idx="41">
                  <c:v>5973.6399999999985</c:v>
                </c:pt>
                <c:pt idx="42">
                  <c:v>4093.7419999999988</c:v>
                </c:pt>
                <c:pt idx="43">
                  <c:v>2105.8200000000006</c:v>
                </c:pt>
                <c:pt idx="44">
                  <c:v>3981.4419999999996</c:v>
                </c:pt>
                <c:pt idx="45">
                  <c:v>2336.4070000000002</c:v>
                </c:pt>
                <c:pt idx="46">
                  <c:v>3982.9962</c:v>
                </c:pt>
                <c:pt idx="47">
                  <c:v>4477.7159999999985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93-4F29-810C-4D91EE776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352920"/>
        <c:axId val="729360792"/>
      </c:lineChart>
      <c:catAx>
        <c:axId val="72935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60792"/>
        <c:crosses val="autoZero"/>
        <c:auto val="1"/>
        <c:lblAlgn val="ctr"/>
        <c:lblOffset val="100"/>
        <c:noMultiLvlLbl val="0"/>
      </c:catAx>
      <c:valAx>
        <c:axId val="72936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5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[Superstore.xlsx]Regions!Сводная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Regions</a:t>
            </a:r>
            <a:r>
              <a:rPr lang="en-US" baseline="0"/>
              <a:t>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Regions!$A$4:$A$7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Regions!$B$4:$B$7</c:f>
              <c:numCache>
                <c:formatCode>0.00%</c:formatCode>
                <c:ptCount val="4"/>
                <c:pt idx="0">
                  <c:v>0.32522755165657558</c:v>
                </c:pt>
                <c:pt idx="1">
                  <c:v>0.18789889632915163</c:v>
                </c:pt>
                <c:pt idx="2">
                  <c:v>0.29382795720382776</c:v>
                </c:pt>
                <c:pt idx="3">
                  <c:v>0.19304559481044498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F-437B-9B86-7163C347D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784225</xdr:colOff>
      <xdr:row>3</xdr:row>
      <xdr:rowOff>22225</xdr:rowOff>
    </xdr:from>
    <xdr:to>
      <xdr:col>6</xdr:col>
      <xdr:colOff>390525</xdr:colOff>
      <xdr:row>19</xdr:row>
      <xdr:rowOff>123825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10</xdr:row>
      <xdr:rowOff>40369</xdr:rowOff>
    </xdr:from>
    <xdr:to>
      <xdr:col>12</xdr:col>
      <xdr:colOff>127001</xdr:colOff>
      <xdr:row>26</xdr:row>
      <xdr:rowOff>141968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114630</xdr:rowOff>
    </xdr:from>
    <xdr:to>
      <xdr:col>14</xdr:col>
      <xdr:colOff>589642</xdr:colOff>
      <xdr:row>19</xdr:row>
      <xdr:rowOff>127000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128086</xdr:rowOff>
    </xdr:from>
    <xdr:to>
      <xdr:col>15</xdr:col>
      <xdr:colOff>0</xdr:colOff>
      <xdr:row>39</xdr:row>
      <xdr:rowOff>20464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16565</xdr:colOff>
      <xdr:row>41</xdr:row>
      <xdr:rowOff>144290</xdr:rowOff>
    </xdr:from>
    <xdr:to>
      <xdr:col>7</xdr:col>
      <xdr:colOff>305201</xdr:colOff>
      <xdr:row>58</xdr:row>
      <xdr:rowOff>138374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376996</xdr:colOff>
      <xdr:row>59</xdr:row>
      <xdr:rowOff>116703</xdr:rowOff>
    </xdr:from>
    <xdr:to>
      <xdr:col>7</xdr:col>
      <xdr:colOff>128753</xdr:colOff>
      <xdr:row>66</xdr:row>
      <xdr:rowOff>117768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6996" y="9813527"/>
              <a:ext cx="4006257" cy="11440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173425</xdr:colOff>
      <xdr:row>44</xdr:row>
      <xdr:rowOff>134469</xdr:rowOff>
    </xdr:from>
    <xdr:to>
      <xdr:col>14</xdr:col>
      <xdr:colOff>499770</xdr:colOff>
      <xdr:row>61</xdr:row>
      <xdr:rowOff>29882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355387</xdr:colOff>
      <xdr:row>61</xdr:row>
      <xdr:rowOff>5870</xdr:rowOff>
    </xdr:from>
    <xdr:to>
      <xdr:col>14</xdr:col>
      <xdr:colOff>459975</xdr:colOff>
      <xdr:row>77</xdr:row>
      <xdr:rowOff>154214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399143</xdr:colOff>
      <xdr:row>68</xdr:row>
      <xdr:rowOff>154214</xdr:rowOff>
    </xdr:from>
    <xdr:to>
      <xdr:col>7</xdr:col>
      <xdr:colOff>133405</xdr:colOff>
      <xdr:row>75</xdr:row>
      <xdr:rowOff>98185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143" y="11330214"/>
              <a:ext cx="3988762" cy="1086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217715</xdr:colOff>
      <xdr:row>81</xdr:row>
      <xdr:rowOff>133350</xdr:rowOff>
    </xdr:from>
    <xdr:to>
      <xdr:col>14</xdr:col>
      <xdr:colOff>577625</xdr:colOff>
      <xdr:row>98</xdr:row>
      <xdr:rowOff>81643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8715" y="13225895"/>
              <a:ext cx="2195637" cy="26961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</xdr:colOff>
      <xdr:row>98</xdr:row>
      <xdr:rowOff>107205</xdr:rowOff>
    </xdr:from>
    <xdr:to>
      <xdr:col>9</xdr:col>
      <xdr:colOff>273051</xdr:colOff>
      <xdr:row>117</xdr:row>
      <xdr:rowOff>12700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54429</xdr:colOff>
      <xdr:row>81</xdr:row>
      <xdr:rowOff>90714</xdr:rowOff>
    </xdr:from>
    <xdr:to>
      <xdr:col>8</xdr:col>
      <xdr:colOff>154214</xdr:colOff>
      <xdr:row>98</xdr:row>
      <xdr:rowOff>32761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8</xdr:col>
      <xdr:colOff>154214</xdr:colOff>
      <xdr:row>81</xdr:row>
      <xdr:rowOff>124690</xdr:rowOff>
    </xdr:from>
    <xdr:to>
      <xdr:col>11</xdr:col>
      <xdr:colOff>217278</xdr:colOff>
      <xdr:row>98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9487" y="13217235"/>
              <a:ext cx="1898791" cy="27183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45358</xdr:colOff>
      <xdr:row>119</xdr:row>
      <xdr:rowOff>136072</xdr:rowOff>
    </xdr:from>
    <xdr:to>
      <xdr:col>8</xdr:col>
      <xdr:colOff>355599</xdr:colOff>
      <xdr:row>136</xdr:row>
      <xdr:rowOff>74387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26306</xdr:colOff>
      <xdr:row>136</xdr:row>
      <xdr:rowOff>81642</xdr:rowOff>
    </xdr:from>
    <xdr:to>
      <xdr:col>8</xdr:col>
      <xdr:colOff>317500</xdr:colOff>
      <xdr:row>156</xdr:row>
      <xdr:rowOff>9071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8</xdr:col>
      <xdr:colOff>369208</xdr:colOff>
      <xdr:row>119</xdr:row>
      <xdr:rowOff>143329</xdr:rowOff>
    </xdr:from>
    <xdr:to>
      <xdr:col>11</xdr:col>
      <xdr:colOff>417286</xdr:colOff>
      <xdr:row>136</xdr:row>
      <xdr:rowOff>63500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tegory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4481" y="19378056"/>
              <a:ext cx="1883805" cy="26679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349250</xdr:colOff>
      <xdr:row>136</xdr:row>
      <xdr:rowOff>61685</xdr:rowOff>
    </xdr:from>
    <xdr:to>
      <xdr:col>11</xdr:col>
      <xdr:colOff>408214</xdr:colOff>
      <xdr:row>156</xdr:row>
      <xdr:rowOff>9072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ды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44523" y="22044230"/>
              <a:ext cx="1894691" cy="3180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439964</xdr:colOff>
      <xdr:row>119</xdr:row>
      <xdr:rowOff>127000</xdr:rowOff>
    </xdr:from>
    <xdr:to>
      <xdr:col>14</xdr:col>
      <xdr:colOff>535214</xdr:colOff>
      <xdr:row>136</xdr:row>
      <xdr:rowOff>63500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0964" y="19361727"/>
              <a:ext cx="1930977" cy="26843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430892</xdr:colOff>
      <xdr:row>136</xdr:row>
      <xdr:rowOff>63500</xdr:rowOff>
    </xdr:from>
    <xdr:to>
      <xdr:col>14</xdr:col>
      <xdr:colOff>553357</xdr:colOff>
      <xdr:row>156</xdr:row>
      <xdr:rowOff>9072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Segmen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1892" y="22046045"/>
              <a:ext cx="1958192" cy="317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9</xdr:col>
      <xdr:colOff>279400</xdr:colOff>
      <xdr:row>98</xdr:row>
      <xdr:rowOff>95250</xdr:rowOff>
    </xdr:from>
    <xdr:to>
      <xdr:col>15</xdr:col>
      <xdr:colOff>6350</xdr:colOff>
      <xdr:row>117</xdr:row>
      <xdr:rowOff>6350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3</xdr:row>
      <xdr:rowOff>146050</xdr:rowOff>
    </xdr:from>
    <xdr:to>
      <xdr:col>11</xdr:col>
      <xdr:colOff>488950</xdr:colOff>
      <xdr:row>20</xdr:row>
      <xdr:rowOff>82550</xdr:rowOff>
    </xdr:to>
    <xdr:graphicFrame macro="">
      <xdr:nvGraphicFramePr>
        <xdr:cNvPr id="1843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0</xdr:row>
      <xdr:rowOff>146050</xdr:rowOff>
    </xdr:from>
    <xdr:to>
      <xdr:col>10</xdr:col>
      <xdr:colOff>361950</xdr:colOff>
      <xdr:row>17</xdr:row>
      <xdr:rowOff>82550</xdr:rowOff>
    </xdr:to>
    <xdr:graphicFrame macro="">
      <xdr:nvGraphicFramePr>
        <xdr:cNvPr id="410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120651</xdr:colOff>
      <xdr:row>17</xdr:row>
      <xdr:rowOff>22225</xdr:rowOff>
    </xdr:from>
    <xdr:to>
      <xdr:col>10</xdr:col>
      <xdr:colOff>171450</xdr:colOff>
      <xdr:row>33</xdr:row>
      <xdr:rowOff>123825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196850</xdr:colOff>
      <xdr:row>17</xdr:row>
      <xdr:rowOff>0</xdr:rowOff>
    </xdr:from>
    <xdr:to>
      <xdr:col>13</xdr:col>
      <xdr:colOff>50799</xdr:colOff>
      <xdr:row>31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8993" y="2775857"/>
              <a:ext cx="1831521" cy="2403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353332</xdr:colOff>
      <xdr:row>0</xdr:row>
      <xdr:rowOff>150132</xdr:rowOff>
    </xdr:from>
    <xdr:to>
      <xdr:col>7</xdr:col>
      <xdr:colOff>482600</xdr:colOff>
      <xdr:row>21</xdr:row>
      <xdr:rowOff>95250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441325</xdr:colOff>
      <xdr:row>2</xdr:row>
      <xdr:rowOff>117475</xdr:rowOff>
    </xdr:from>
    <xdr:to>
      <xdr:col>13</xdr:col>
      <xdr:colOff>136525</xdr:colOff>
      <xdr:row>19</xdr:row>
      <xdr:rowOff>53975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1006475</xdr:colOff>
      <xdr:row>4</xdr:row>
      <xdr:rowOff>41275</xdr:rowOff>
    </xdr:from>
    <xdr:to>
      <xdr:col>8</xdr:col>
      <xdr:colOff>415925</xdr:colOff>
      <xdr:row>20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404446</xdr:colOff>
      <xdr:row>6</xdr:row>
      <xdr:rowOff>85725</xdr:rowOff>
    </xdr:from>
    <xdr:to>
      <xdr:col>7</xdr:col>
      <xdr:colOff>140187</xdr:colOff>
      <xdr:row>20</xdr:row>
      <xdr:rowOff>58127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174623</xdr:colOff>
      <xdr:row>10</xdr:row>
      <xdr:rowOff>40369</xdr:rowOff>
    </xdr:from>
    <xdr:to>
      <xdr:col>22</xdr:col>
      <xdr:colOff>186764</xdr:colOff>
      <xdr:row>26</xdr:row>
      <xdr:rowOff>141968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5</xdr:row>
      <xdr:rowOff>76200</xdr:rowOff>
    </xdr:from>
    <xdr:to>
      <xdr:col>6</xdr:col>
      <xdr:colOff>44450</xdr:colOff>
      <xdr:row>22</xdr:row>
      <xdr:rowOff>12700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781050</xdr:colOff>
      <xdr:row>8</xdr:row>
      <xdr:rowOff>107950</xdr:rowOff>
    </xdr:from>
    <xdr:to>
      <xdr:col>2</xdr:col>
      <xdr:colOff>57150</xdr:colOff>
      <xdr:row>23</xdr:row>
      <xdr:rowOff>60319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050" y="142875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260350</xdr:colOff>
      <xdr:row>6</xdr:row>
      <xdr:rowOff>158750</xdr:rowOff>
    </xdr:from>
    <xdr:to>
      <xdr:col>10</xdr:col>
      <xdr:colOff>260350</xdr:colOff>
      <xdr:row>21</xdr:row>
      <xdr:rowOff>111119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gmen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6650" y="114935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нна Киселёва" refreshedDate="44598.589254629631" createdVersion="6" refreshedVersion="6" recordCount="9994">
  <cacheSource type="worksheet">
    <worksheetSource name="data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1-03T00:00:00"/>
        <d v="2016-01-04T00:00:00"/>
        <d v="2016-01-05T00:00:00"/>
        <d v="2016-01-06T00:00:00"/>
        <d v="2019-04-15T00:00:00"/>
        <d v="2018-12-05T00:00:00"/>
        <d v="2017-11-22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8-06-20T00:00:00"/>
        <d v="2017-04-18T00:00:00"/>
        <d v="2018-12-11T00:00:00"/>
        <d v="2018-06-17T00:00:00"/>
        <d v="2017-11-24T00:00:00"/>
        <d v="2017-04-30T00:00:00"/>
        <d v="2016-01-07T00:00:00"/>
        <d v="2018-06-04T00:00:00"/>
        <d v="2018-09-18T00:00:00"/>
        <d v="2019-09-14T00:00:00"/>
        <d v="2017-04-26T00:00:00"/>
        <d v="2019-12-09T00:00:00"/>
        <d v="2016-01-09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1-10T00:00:00"/>
        <d v="2016-01-11T00:00:00"/>
        <d v="2016-01-13T00:00:00"/>
        <d v="2017-03-02T00:00:00"/>
        <d v="2017-04-05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8-03-13T00:00:00"/>
        <d v="2017-05-31T00:00:00"/>
        <d v="2017-05-28T00:00:00"/>
        <d v="2018-11-20T00:00:00"/>
        <d v="2018-05-11T00:00:00"/>
        <d v="2017-12-28T00:00:00"/>
        <d v="2018-11-16T00:00:00"/>
        <d v="2018-11-07T00:00:00"/>
        <d v="2016-01-14T00:00:00"/>
        <d v="2016-01-15T00:00:00"/>
        <d v="2016-01-16T00:00:00"/>
        <d v="2019-04-21T00:00:00"/>
        <d v="2017-11-21T00:00:00"/>
        <d v="2017-12-15T00:00:00"/>
        <d v="2016-01-18T00:00:00"/>
        <d v="2016-01-19T00:00:00"/>
        <d v="2018-11-28T00:00:00"/>
        <d v="2016-01-20T00:00:00"/>
        <d v="2018-07-16T00:00:00"/>
        <d v="2017-10-12T00:00:00"/>
        <d v="2017-10-31T00:00:00"/>
        <d v="2019-07-06T00:00:00"/>
        <d v="2019-06-24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9-04-07T00:00:00"/>
        <d v="2019-11-12T00:00:00"/>
        <d v="2018-12-10T00:00:00"/>
        <d v="2018-09-11T00:00:00"/>
        <d v="2017-11-28T00:00:00"/>
        <d v="2019-06-08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6-01-21T00:00:00"/>
        <d v="2019-11-19T00:00:00"/>
        <d v="2017-05-04T00:00:00"/>
        <d v="2016-01-23T00:00:00"/>
        <d v="2016-01-26T00:00:00"/>
        <d v="2018-09-12T00:00:00"/>
        <d v="2016-01-27T00:00:00"/>
        <d v="2018-04-23T00:00:00"/>
        <d v="2019-11-03T00:00:00"/>
        <d v="2018-08-30T00:00:00"/>
        <d v="2018-04-25T00:00:00"/>
        <d v="2017-09-01T00:00:00"/>
        <d v="2016-01-28T00:00:00"/>
        <d v="2017-06-22T00:00:00"/>
        <d v="2016-01-30T00:00:00"/>
        <d v="2016-01-31T00:00:00"/>
        <d v="2016-02-01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2-02T00:00:00"/>
        <d v="2018-10-21T00:00:00"/>
        <d v="2019-05-29T00:00:00"/>
        <d v="2016-02-03T00:00:00"/>
        <d v="2018-09-28T00:00:00"/>
        <d v="2019-08-27T00:00:00"/>
        <d v="2017-04-28T00:00:00"/>
        <d v="2017-06-26T00:00:00"/>
        <d v="2017-11-27T00:00:00"/>
        <d v="2017-12-03T00:00:00"/>
        <d v="2016-02-04T00:00:00"/>
        <d v="2019-12-11T00:00:00"/>
        <d v="2016-02-06T00:00:00"/>
        <d v="2019-06-30T00:00:00"/>
        <d v="2019-10-17T00:00:00"/>
        <d v="2018-09-08T00:00:00"/>
        <d v="2019-12-24T00:00:00"/>
        <d v="2019-12-08T00:00:00"/>
        <d v="2018-04-14T00:00:00"/>
        <d v="2019-03-04T00:00:00"/>
        <d v="2019-08-21T00:00:00"/>
        <d v="2016-02-07T00:00:00"/>
        <d v="2019-10-01T00:00:00"/>
        <d v="2018-04-15T00:00:00"/>
        <d v="2016-02-08T00:00:00"/>
        <d v="2019-09-15T00:00:00"/>
        <d v="2019-01-20T00:00:00"/>
        <d v="2019-03-20T00:00:00"/>
        <d v="2018-04-01T00:00:00"/>
        <d v="2019-10-20T00:00:00"/>
        <d v="2018-12-13T00:00:00"/>
        <d v="2016-02-11T00:00:00"/>
        <d v="2018-09-26T00:00:00"/>
        <d v="2018-04-22T00:00:00"/>
        <d v="2017-01-17T00:00:00"/>
        <d v="2019-03-31T00:00:00"/>
        <d v="2018-12-16T00:00:00"/>
        <d v="2018-07-12T00:00:00"/>
        <d v="2018-10-27T00:00:00"/>
        <d v="2018-06-26T00:00:00"/>
        <d v="2016-02-12T00:00:00"/>
        <d v="2019-06-10T00:00:00"/>
        <d v="2016-02-14T00:00:00"/>
        <d v="2016-02-15T00:00:00"/>
        <d v="2016-02-16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8-07-14T00:00:00"/>
        <d v="2017-12-18T00:00:00"/>
        <d v="2016-02-17T00:00:00"/>
        <d v="2016-02-18T00:00:00"/>
        <d v="2017-11-15T00:00:00"/>
        <d v="2019-09-11T00:00:00"/>
        <d v="2019-11-24T00:00:00"/>
        <d v="2019-06-29T00:00:00"/>
        <d v="2016-02-20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2-21T00:00:00"/>
        <d v="2016-02-22T00:00:00"/>
        <d v="2016-02-23T00:00:00"/>
        <d v="2016-02-24T00:00:00"/>
        <d v="2016-02-27T00:00:00"/>
        <d v="2016-03-01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3-02T00:00:00"/>
        <d v="2016-03-03T00:00:00"/>
        <d v="2017-03-28T00:00:00"/>
        <d v="2017-05-14T00:00:00"/>
        <d v="2019-09-02T00:00:00"/>
        <d v="2017-04-09T00:00:00"/>
        <d v="2016-03-04T00:00:00"/>
        <d v="2016-03-05T00:00:00"/>
        <d v="2018-02-13T00:00:00"/>
        <d v="2018-12-15T00:00:00"/>
        <d v="2018-07-07T00:00:00"/>
        <d v="2018-12-03T00:00:00"/>
        <d v="2019-01-21T00:00:00"/>
        <d v="2016-03-07T00:00:00"/>
        <d v="2018-08-27T00:00:00"/>
        <d v="2019-10-02T00:00:00"/>
        <d v="2018-04-07T00:00:00"/>
        <d v="2019-07-23T00:00:00"/>
        <d v="2017-08-31T00:00:00"/>
        <d v="2017-02-08T00:00:00"/>
        <d v="2016-03-10T00:00:00"/>
        <d v="2018-05-19T00:00:00"/>
        <d v="2019-01-30T00:00:00"/>
        <d v="2016-03-11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7-02-03T00:00:00"/>
        <d v="2016-03-14T00:00:00"/>
        <d v="2019-05-14T00:00:00"/>
        <d v="2017-03-20T00:00:00"/>
        <d v="2018-09-15T00:00:00"/>
        <d v="2019-06-20T00:00:00"/>
        <d v="2018-07-23T00:00:00"/>
        <d v="2018-03-07T00:00:00"/>
        <d v="2017-11-20T00:00:00"/>
        <d v="2017-10-13T00:00:00"/>
        <d v="2019-01-01T00:00:00"/>
        <d v="2018-05-28T00:00:00"/>
        <d v="2018-02-19T00:00:00"/>
        <d v="2016-03-15T00:00:00"/>
        <d v="2019-04-10T00:00:00"/>
        <d v="2018-01-05T00:00:00"/>
        <d v="2016-03-16T00:00:00"/>
        <d v="2018-09-29T00:00:00"/>
        <d v="2016-03-17T00:00:00"/>
        <d v="2018-09-03T00:00:00"/>
        <d v="2017-10-19T00:00:00"/>
        <d v="2019-08-25T00:00:00"/>
        <d v="2018-01-17T00:00:00"/>
        <d v="2019-11-30T00:00:00"/>
        <d v="2017-10-09T00:00:00"/>
        <d v="2019-12-23T00:00:00"/>
        <d v="2018-10-22T00:00:00"/>
        <d v="2017-04-25T00:00:00"/>
        <d v="2019-06-26T00:00:00"/>
        <d v="2019-10-14T00:00:00"/>
        <d v="2018-11-10T00:00:00"/>
        <d v="2018-10-03T00:00:00"/>
        <d v="2019-10-29T00:00:00"/>
        <d v="2018-04-10T00:00:00"/>
        <d v="2019-11-11T00:00:00"/>
        <d v="2019-11-27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9-04-09T00:00:00"/>
        <d v="2019-10-05T00:00:00"/>
        <d v="2019-07-09T00:00:00"/>
        <d v="2019-01-07T00:00:00"/>
        <d v="2017-12-09T00:00:00"/>
        <d v="2016-03-18T00:00:00"/>
        <d v="2019-09-29T00:00:00"/>
        <d v="2017-03-10T00:00:00"/>
        <d v="2019-05-21T00:00:00"/>
        <d v="2017-03-29T00:00:00"/>
        <d v="2018-09-09T00:00:00"/>
        <d v="2018-08-26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7-06-13T00:00:00"/>
        <d v="2019-10-12T00:00:00"/>
        <d v="2018-03-08T00:00:00"/>
        <d v="2016-03-19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8-06-14T00:00:00"/>
        <d v="2019-12-18T00:00:00"/>
        <d v="2018-07-22T00:00:00"/>
        <d v="2017-09-04T00:00:00"/>
        <d v="2016-03-21T00:00:00"/>
        <d v="2018-04-12T00:00:00"/>
        <d v="2018-12-06T00:00:00"/>
        <d v="2018-06-05T00:00:00"/>
        <d v="2017-05-08T00:00:00"/>
        <d v="2018-12-31T00:00:00"/>
        <d v="2018-07-02T00:00:00"/>
        <d v="2016-03-22T00:00:00"/>
        <d v="2016-03-23T00:00:00"/>
        <d v="2017-10-22T00:00:00"/>
        <d v="2017-08-22T00:00:00"/>
        <d v="2018-04-24T00:00:00"/>
        <d v="2016-03-24T00:00:00"/>
        <d v="2019-01-14T00:00:00"/>
        <d v="2016-03-25T00:00:00"/>
        <d v="2019-02-26T00:00:00"/>
        <d v="2017-09-15T00:00:00"/>
        <d v="2018-07-18T00:00:00"/>
        <d v="2019-09-09T00:00:00"/>
        <d v="2018-12-04T00:00:00"/>
        <d v="2016-03-26T00:00:00"/>
        <d v="2018-02-15T00:00:00"/>
        <d v="2016-03-28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6-03-29T00:00:00"/>
        <d v="2018-11-22T00:00:00"/>
        <d v="2017-05-25T00:00:00"/>
        <d v="2018-12-23T00:00:00"/>
        <d v="2017-09-19T00:00:00"/>
        <d v="2019-07-03T00:00:00"/>
        <d v="2018-09-24T00:00:00"/>
        <d v="2016-03-30T00:00:00"/>
        <d v="2019-02-03T00:00:00"/>
        <d v="2019-03-03T00:00:00"/>
        <d v="2019-10-09T00:00:00"/>
        <d v="2017-06-14T00:00:00"/>
        <d v="2018-03-30T00:00:00"/>
        <d v="2019-10-15T00:00:00"/>
        <d v="2018-05-23T00:00:00"/>
        <d v="2019-06-02T00:00:00"/>
        <d v="2018-05-16T00:00:00"/>
        <d v="2019-04-02T00:00:00"/>
        <d v="2019-01-02T00:00:00"/>
        <d v="2016-03-31T00:00:00"/>
        <d v="2018-03-28T00:00:00"/>
        <d v="2019-05-04T00:00:00"/>
        <d v="2018-05-05T00:00:00"/>
        <d v="2019-04-26T00:00:00"/>
        <d v="2019-11-10T00:00:00"/>
        <d v="2019-03-07T00:00:00"/>
        <d v="2017-09-14T00:00:00"/>
        <d v="2016-04-01T00:00:00"/>
        <d v="2016-04-02T00:00:00"/>
        <d v="2018-02-05T00:00:00"/>
        <d v="2018-11-01T00:00:00"/>
        <d v="2018-04-19T00:00:00"/>
        <d v="2018-09-02T00:00:00"/>
        <d v="2018-09-25T00:00:00"/>
        <d v="2018-07-09T00:00:00"/>
        <d v="2019-01-28T00:00:00"/>
        <d v="2017-09-21T00:00:00"/>
        <d v="2016-04-03T00:00:00"/>
        <d v="2018-12-26T00:00:00"/>
        <d v="2019-04-12T00:00:00"/>
        <d v="2019-12-19T00:00:00"/>
        <d v="2019-08-05T00:00:00"/>
        <d v="2017-10-01T00:00:00"/>
        <d v="2019-06-13T00:00:00"/>
        <d v="2016-04-04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7-11-03T00:00:00"/>
        <d v="2019-04-30T00:00:00"/>
        <d v="2019-10-30T00:00:00"/>
        <d v="2019-09-04T00:00:00"/>
        <d v="2018-10-17T00:00:00"/>
        <d v="2017-08-01T00:00:00"/>
        <d v="2019-09-12T00:00:00"/>
        <d v="2016-04-05T00:00:00"/>
        <d v="2019-02-11T00:00:00"/>
        <d v="2019-04-16T00:00:00"/>
        <d v="2017-03-26T00:00:00"/>
        <d v="2019-08-31T00:00:00"/>
        <d v="2019-02-10T00:00:00"/>
        <d v="2018-10-29T00:00:00"/>
        <d v="2017-11-23T00:00:00"/>
        <d v="2019-10-16T00:00:00"/>
        <d v="2017-02-06T00:00:00"/>
        <d v="2018-04-09T00:00:00"/>
        <d v="2019-09-05T00:00:00"/>
        <d v="2017-11-09T00:00:00"/>
        <d v="2017-03-19T00:00:00"/>
        <d v="2019-06-11T00:00:00"/>
        <d v="2016-04-06T00:00:00"/>
        <d v="2018-02-27T00:00:00"/>
        <d v="2018-05-12T00:00:00"/>
        <d v="2017-06-23T00:00:00"/>
        <d v="2017-03-24T00:00:00"/>
        <d v="2019-05-08T00:00:00"/>
        <d v="2018-05-08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9-11-18T00:00:00"/>
        <d v="2016-04-07T00:00:00"/>
        <d v="2017-01-10T00:00:00"/>
        <d v="2018-03-22T00:00:00"/>
        <d v="2017-12-11T00:00:00"/>
        <d v="2018-05-18T00:00:00"/>
        <d v="2019-04-24T00:00:00"/>
        <d v="2016-04-08T00:00:00"/>
        <d v="2018-03-14T00:00:00"/>
        <d v="2017-07-13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8-08-13T00:00:00"/>
        <d v="2016-04-11T00:00:00"/>
        <d v="2019-12-02T00:00:00"/>
        <d v="2017-12-08T00:00:00"/>
        <d v="2017-09-05T00:00:00"/>
        <d v="2018-08-04T00:00:00"/>
        <d v="2019-03-02T00:00:00"/>
        <d v="2018-11-27T00:00:00"/>
        <d v="2016-04-12T00:00:00"/>
        <d v="2018-11-11T00:00:00"/>
        <d v="2017-07-09T00:00:00"/>
        <d v="2019-09-22T00:00:00"/>
        <d v="2017-02-15T00:00:00"/>
        <d v="2018-08-08T00:00:00"/>
        <d v="2018-12-25T00:00:00"/>
        <d v="2018-02-11T00:00:00"/>
        <d v="2017-06-04T00:00:00"/>
        <d v="2016-04-13T00:00:00"/>
        <d v="2018-02-16T00:00:00"/>
        <d v="2018-12-22T00:00:00"/>
        <d v="2018-02-08T00:00:00"/>
        <d v="2017-11-05T00:00:00"/>
        <d v="2019-02-19T00:00:00"/>
        <d v="2016-04-15T00:00:00"/>
        <d v="2016-04-16T00:00:00"/>
        <d v="2019-01-12T00:00:00"/>
        <d v="2017-07-20T00:00:00"/>
        <d v="2016-04-18T00:00:00"/>
        <d v="2019-05-12T00:00:00"/>
        <d v="2019-03-26T00:00:00"/>
        <d v="2017-06-25T00:00:00"/>
        <d v="2019-11-21T00:00:00"/>
        <d v="2018-03-10T00:00:00"/>
        <d v="2019-03-25T00:00:00"/>
        <d v="2019-12-29T00:00:00"/>
        <d v="2019-03-28T00:00:00"/>
        <d v="2017-03-05T00:00:00"/>
        <d v="2019-01-19T00:00:00"/>
        <d v="2016-04-19T00:00:00"/>
        <d v="2016-04-20T00:00:00"/>
        <d v="2017-12-31T00:00:00"/>
        <d v="2019-10-03T00:00:00"/>
        <d v="2018-06-29T00:00:00"/>
        <d v="2018-08-20T00:00:00"/>
        <d v="2018-05-17T00:00:00"/>
        <d v="2018-11-15T00:00:00"/>
        <d v="2016-04-21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04-22T00:00:00"/>
        <d v="2016-04-23T00:00:00"/>
        <d v="2017-12-14T00:00:00"/>
        <d v="2016-04-25T00:00:00"/>
        <d v="2019-02-24T00:00:00"/>
        <d v="2019-06-25T00:00:00"/>
        <d v="2019-04-11T00:00:00"/>
        <d v="2019-08-03T00:00:00"/>
        <d v="2016-04-26T00:00:00"/>
        <d v="2019-08-20T00:00:00"/>
        <d v="2017-03-13T00:00:00"/>
        <d v="2017-11-26T00:00:00"/>
        <d v="2017-01-23T00:00:00"/>
        <d v="2017-06-18T00:00:00"/>
        <d v="2017-10-02T00:00:00"/>
        <d v="2017-07-11T00:00:00"/>
        <d v="2016-04-28T00:00:00"/>
        <d v="2017-04-13T00:00:00"/>
        <d v="2018-07-21T00:00:00"/>
        <d v="2019-11-07T00:00:00"/>
        <d v="2016-04-29T00:00:00"/>
        <d v="2019-02-23T00:00:00"/>
        <d v="2018-06-23T00:00:00"/>
        <d v="2017-10-26T00:00:00"/>
        <d v="2019-07-15T00:00:00"/>
        <d v="2017-11-25T00:00:00"/>
        <d v="2018-05-15T00:00:00"/>
        <d v="2019-03-24T00:00:00"/>
        <d v="2016-04-30T00:00:00"/>
        <d v="2019-04-13T00:00:00"/>
        <d v="2016-05-02T00:00:00"/>
        <d v="2016-05-03T00:00:00"/>
        <d v="2017-11-30T00:00:00"/>
        <d v="2019-11-16T00:00:00"/>
        <d v="2016-05-04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05-05T00:00:00"/>
        <d v="2017-09-06T00:00:00"/>
        <d v="2017-06-29T00:00:00"/>
        <d v="2016-05-06T00:00:00"/>
        <d v="2019-07-28T00:00:00"/>
        <d v="2019-07-31T00:00:00"/>
        <d v="2018-03-19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5-07T00:00:00"/>
        <d v="2016-05-08T00:00:00"/>
        <d v="2019-11-17T00:00:00"/>
        <d v="2019-06-01T00:00:00"/>
        <d v="2019-01-08T00:00:00"/>
        <d v="2017-04-20T00:00:00"/>
        <d v="2016-05-09T00:00:00"/>
        <d v="2017-08-06T00:00:00"/>
        <d v="2017-12-23T00:00:00"/>
        <d v="2017-12-25T00:00:00"/>
        <d v="2019-03-21T00:00:00"/>
        <d v="2016-05-10T00:00:00"/>
        <d v="2018-02-22T00:00:00"/>
        <d v="2016-05-11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5-12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05-13T00:00:00"/>
        <d v="2019-06-22T00:00:00"/>
        <d v="2017-07-02T00:00:00"/>
        <d v="2018-11-18T00:00:00"/>
        <d v="2016-05-14T00:00:00"/>
        <d v="2016-05-16T00:00:00"/>
        <d v="2019-05-02T00:00:00"/>
        <d v="2017-04-06T00:00:00"/>
        <d v="2016-05-17T00:00:00"/>
        <d v="2016-05-18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05-19T00:00:00"/>
        <d v="2016-05-20T00:00:00"/>
        <d v="2016-05-21T00:00:00"/>
        <d v="2019-04-23T00:00:00"/>
        <d v="2018-03-04T00:00:00"/>
        <d v="2016-05-22T00:00:00"/>
        <d v="2019-10-22T00:00:00"/>
        <d v="2017-07-05T00:00:00"/>
        <d v="2017-08-15T00:00:00"/>
        <d v="2017-02-20T00:00:00"/>
        <d v="2018-04-17T00:00:00"/>
        <d v="2016-05-23T00:00:00"/>
        <d v="2018-08-16T00:00:00"/>
        <d v="2018-05-01T00:00:00"/>
        <d v="2017-08-25T00:00:00"/>
        <d v="2016-05-24T00:00:00"/>
        <d v="2016-05-25T00:00:00"/>
        <d v="2017-11-12T00:00:00"/>
        <d v="2016-05-26T00:00:00"/>
        <d v="2019-12-04T00:00:00"/>
        <d v="2018-08-28T00:00:00"/>
        <d v="2016-05-27T00:00:00"/>
        <d v="2019-08-26T00:00:00"/>
        <d v="2016-05-28T00:00:00"/>
        <d v="2016-05-30T00:00:00"/>
        <d v="2019-02-13T00:00:00"/>
        <d v="2017-02-21T00:00:00"/>
        <d v="2018-02-25T00:00:00"/>
        <d v="2017-06-20T00:00:00"/>
        <d v="2019-08-07T00:00:00"/>
        <d v="2017-12-04T00:00:00"/>
        <d v="2016-05-31T00:00:00"/>
        <d v="2017-04-17T00:00:00"/>
        <d v="2019-01-15T00:00:00"/>
        <d v="2017-04-02T00:00:00"/>
        <d v="2017-07-17T00:00:00"/>
        <d v="2018-10-09T00:00:00"/>
        <d v="2016-06-01T00:00:00"/>
        <d v="2018-10-25T00:00:00"/>
        <d v="2017-05-12T00:00:00"/>
        <d v="2016-06-02T00:00:00"/>
        <d v="2019-01-26T00:00:00"/>
        <d v="2016-06-03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8-01-30T00:00:00"/>
        <d v="2018-10-18T00:00:00"/>
        <d v="2019-11-02T00:00:00"/>
        <d v="2016-06-04T00:00:00"/>
        <d v="2018-01-04T00:00:00"/>
        <d v="2017-09-12T00:00:00"/>
        <d v="2018-06-27T00:00:00"/>
        <d v="2016-06-06T00:00:00"/>
        <d v="2018-11-23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6-06-07T00:00:00"/>
        <d v="2018-05-25T00:00:00"/>
        <d v="2018-02-21T00:00:00"/>
        <d v="2018-10-02T00:00:00"/>
        <d v="2019-03-11T00:00:00"/>
        <d v="2016-06-08T00:00:00"/>
        <d v="2016-06-09T00:00:00"/>
        <d v="2019-04-17T00:00:00"/>
        <d v="2018-08-23T00:00:00"/>
        <d v="2018-03-24T00:00:00"/>
        <d v="2018-11-21T00:00:00"/>
        <d v="2017-06-11T00:00:00"/>
        <d v="2019-10-06T00:00:00"/>
        <d v="2017-08-28T00:00:00"/>
        <d v="2018-01-03T00:00:00"/>
        <d v="2019-05-27T00:00:00"/>
        <d v="2019-02-09T00:00:00"/>
        <d v="2018-03-03T00:00:00"/>
        <d v="2017-08-23T00:00:00"/>
        <d v="2019-04-27T00:00:00"/>
        <d v="2016-06-10T00:00:00"/>
        <d v="2016-06-13T00:00:00"/>
        <d v="2016-06-14T00:00:00"/>
        <d v="2016-06-15T00:00:00"/>
        <d v="2018-06-07T00:00:00"/>
        <d v="2016-06-16T00:00:00"/>
        <d v="2016-06-17T00:00:00"/>
        <d v="2018-03-21T00:00:00"/>
        <d v="2016-06-18T00:00:00"/>
        <d v="2016-06-20T00:00:00"/>
        <d v="2019-03-12T00:00:00"/>
        <d v="2019-07-22T00:00:00"/>
        <d v="2017-07-10T00:00:00"/>
        <d v="2016-06-21T00:00:00"/>
        <d v="2018-01-09T00:00:00"/>
        <d v="2019-09-01T00:00:00"/>
        <d v="2018-02-01T00:00:00"/>
        <d v="2019-10-27T00:00:00"/>
        <d v="2016-06-22T00:00:00"/>
        <d v="2016-06-23T00:00:00"/>
        <d v="2016-06-24T00:00:00"/>
        <d v="2016-06-25T00:00:00"/>
        <d v="2018-10-30T00:00:00"/>
        <d v="2016-06-27T00:00:00"/>
        <d v="2016-06-28T00:00:00"/>
        <d v="2016-06-29T00:00:00"/>
        <d v="2016-06-30T00:00:00"/>
        <d v="2017-09-11T00:00:00"/>
        <d v="2017-07-23T00:00:00"/>
        <d v="2016-07-01T00:00:00"/>
        <d v="2016-07-02T00:00:00"/>
        <d v="2017-08-13T00:00:00"/>
        <d v="2018-08-17T00:00:00"/>
        <d v="2016-07-04T00:00:00"/>
        <d v="2016-07-05T00:00:00"/>
        <d v="2018-03-25T00:00:00"/>
        <d v="2019-07-01T00:00:00"/>
        <d v="2016-07-06T00:00:00"/>
        <d v="2017-10-17T00:00:00"/>
        <d v="2016-07-07T00:00:00"/>
        <d v="2016-07-08T00:00:00"/>
        <d v="2018-09-20T00:00:00"/>
        <d v="2017-09-27T00:00:00"/>
        <d v="2018-07-29T00:00:00"/>
        <d v="2018-08-06T00:00:00"/>
        <d v="2018-10-07T00:00:00"/>
        <d v="2016-07-09T00:00:00"/>
        <d v="2017-03-01T00:00:00"/>
        <d v="2018-02-20T00:00:00"/>
        <d v="2018-11-25T00:00:00"/>
        <d v="2018-12-14T00:00:00"/>
        <d v="2018-11-30T00:00:00"/>
        <d v="2016-07-11T00:00:00"/>
        <d v="2018-12-20T00:00:00"/>
        <d v="2018-08-09T00:00:00"/>
        <d v="2017-04-10T00:00:00"/>
        <d v="2018-06-24T00:00:00"/>
        <d v="2016-07-12T00:00:00"/>
        <d v="2018-03-29T00:00:00"/>
        <d v="2018-07-03T00:00:00"/>
        <d v="2017-12-10T00:00:00"/>
        <d v="2016-07-13T00:00:00"/>
        <d v="2016-07-14T00:00:00"/>
        <d v="2018-11-29T00:00:00"/>
        <d v="2018-09-22T00:00:00"/>
        <d v="2019-05-03T00:00:00"/>
        <d v="2016-07-15T00:00:00"/>
        <d v="2016-07-18T00:00:00"/>
        <d v="2016-07-19T00:00:00"/>
        <d v="2017-03-12T00:00:00"/>
        <d v="2018-06-13T00:00:00"/>
        <d v="2016-07-20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7-21T00:00:00"/>
        <d v="2017-05-03T00:00:00"/>
        <d v="2019-02-16T00:00:00"/>
        <d v="2018-09-04T00:00:00"/>
        <d v="2017-02-27T00:00:00"/>
        <d v="2016-07-22T00:00:00"/>
        <d v="2019-03-05T00:00:00"/>
        <d v="2019-05-07T00:00:00"/>
        <d v="2016-07-23T00:00:00"/>
        <d v="2019-11-25T00:00:00"/>
        <d v="2019-06-06T00:00:00"/>
        <d v="2019-02-17T00:00:00"/>
        <d v="2016-07-25T00:00:00"/>
        <d v="2017-10-23T00:00:00"/>
        <d v="2017-06-15T00:00:00"/>
        <d v="2016-07-26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6-07-27T00:00:00"/>
        <d v="2019-12-15T00:00:00"/>
        <d v="2017-03-08T00:00:00"/>
        <d v="2016-07-28T00:00:00"/>
        <d v="2017-12-22T00:00:00"/>
        <d v="2016-07-30T00:00:00"/>
        <d v="2016-08-01T00:00:00"/>
        <d v="2019-08-11T00:00:00"/>
        <d v="2018-12-12T00:00:00"/>
        <d v="2016-08-02T00:00:00"/>
        <d v="2016-08-03T00:00:00"/>
        <d v="2016-08-04T00:00:00"/>
        <d v="2019-11-15T00:00:00"/>
        <d v="2019-05-16T00:00:00"/>
        <d v="2016-08-05T00:00:00"/>
        <d v="2017-05-02T00:00:00"/>
        <d v="2019-05-11T00:00:00"/>
        <d v="2019-07-27T00:00:00"/>
        <d v="2018-12-30T00:00:00"/>
        <d v="2018-04-16T00:00:00"/>
        <d v="2017-03-14T00:00:00"/>
        <d v="2018-07-01T00:00:00"/>
        <d v="2016-08-06T00:00:00"/>
        <d v="2018-06-16T00:00:00"/>
        <d v="2017-07-08T00:00:00"/>
        <d v="2016-08-08T00:00:00"/>
        <d v="2017-02-18T00:00:00"/>
        <d v="2018-09-30T00:00:00"/>
        <d v="2017-01-05T00:00:00"/>
        <d v="2019-07-05T00:00:00"/>
        <d v="2016-08-09T00:00:00"/>
        <d v="2018-04-04T00:00:00"/>
        <d v="2019-10-28T00:00:00"/>
        <d v="2017-05-17T00:00:00"/>
        <d v="2019-08-23T00:00:00"/>
        <d v="2016-08-11T00:00:00"/>
        <d v="2018-10-04T00:00:00"/>
        <d v="2016-08-12T00:00:00"/>
        <d v="2017-02-14T00:00:00"/>
        <d v="2018-01-25T00:00:00"/>
        <d v="2019-05-20T00:00:00"/>
        <d v="2017-10-25T00:00:00"/>
        <d v="2016-08-15T00:00:00"/>
        <d v="2016-08-16T00:00:00"/>
        <d v="2019-08-19T00:00:00"/>
        <d v="2016-08-17T00:00:00"/>
        <d v="2017-11-17T00:00:00"/>
        <d v="2018-05-03T00:00:00"/>
        <d v="2016-08-19T00:00:00"/>
        <d v="2017-06-19T00:00:00"/>
        <d v="2018-07-04T00:00:00"/>
        <d v="2017-08-07T00:00:00"/>
        <d v="2016-08-20T00:00:00"/>
        <d v="2019-06-18T00:00:00"/>
        <d v="2016-08-22T00:00:00"/>
        <d v="2016-08-23T00:00:00"/>
        <d v="2019-05-23T00:00:00"/>
        <d v="2019-03-30T00:00:00"/>
        <d v="2017-07-12T00:00:00"/>
        <d v="2016-08-24T00:00:00"/>
        <d v="2016-08-25T00:00:00"/>
        <d v="2019-09-26T00:00:00"/>
        <d v="2017-06-09T00:00:00"/>
        <d v="2017-05-26T00:00:00"/>
        <d v="2018-01-24T00:00:00"/>
        <d v="2017-08-02T00:00:00"/>
        <d v="2018-04-26T00:00:00"/>
        <d v="2018-01-10T00:00:00"/>
        <d v="2018-07-31T00:00:00"/>
        <d v="2019-03-27T00:00:00"/>
        <d v="2016-08-26T00:00:00"/>
        <d v="2017-12-17T00:00:00"/>
        <d v="2017-10-10T00:00:00"/>
        <d v="2016-08-27T00:00:00"/>
        <d v="2016-08-29T00:00:00"/>
        <d v="2017-04-24T00:00:00"/>
        <d v="2017-03-09T00:00:00"/>
        <d v="2016-08-30T00:00:00"/>
        <d v="2019-07-13T00:00:00"/>
        <d v="2016-08-31T00:00:00"/>
        <d v="2016-09-01T00:00:00"/>
        <d v="2017-04-07T00:00:00"/>
        <d v="2016-09-02T00:00:00"/>
        <d v="2016-09-03T00:00:00"/>
        <d v="2016-09-05T00:00:00"/>
        <d v="2016-09-06T00:00:00"/>
        <d v="2017-01-13T00:00:00"/>
        <d v="2016-09-07T00:00:00"/>
        <d v="2018-01-02T00:00:00"/>
        <d v="2017-03-15T00:00:00"/>
        <d v="2019-01-06T00:00:00"/>
        <d v="2016-09-08T00:00:00"/>
        <d v="2018-01-31T00:00:00"/>
        <d v="2018-05-24T00:00:00"/>
        <d v="2017-09-08T00:00:00"/>
        <d v="2018-04-03T00:00:00"/>
        <d v="2019-04-25T00:00:00"/>
        <d v="2019-08-04T00:00:00"/>
        <d v="2016-09-09T00:00:00"/>
        <d v="2018-11-17T00:00:00"/>
        <d v="2016-09-10T00:00:00"/>
        <d v="2017-06-21T00:00:00"/>
        <d v="2016-09-11T00:00:00"/>
        <d v="2016-09-12T00:00:00"/>
        <d v="2018-05-27T00:00:00"/>
        <d v="2017-09-13T00:00:00"/>
        <d v="2019-05-05T00:00:00"/>
        <d v="2016-09-13T00:00:00"/>
        <d v="2017-01-12T00:00:00"/>
        <d v="2018-06-21T00:00:00"/>
        <d v="2019-08-22T00:00:00"/>
        <d v="2018-08-02T00:00:00"/>
        <d v="2017-05-21T00:00:00"/>
        <d v="2019-01-03T00:00:00"/>
        <d v="2016-09-14T00:00:00"/>
        <d v="2019-09-30T00:00:00"/>
        <d v="2019-01-16T00:00:00"/>
        <d v="2018-08-21T00:00:00"/>
        <d v="2017-01-04T00:00:00"/>
        <d v="2016-09-15T00:00:00"/>
        <d v="2017-10-24T00:00:00"/>
        <d v="2016-09-16T00:00:00"/>
        <d v="2016-09-17T00:00:00"/>
        <d v="2018-08-14T00:00:00"/>
        <d v="2019-02-18T00:00:00"/>
        <d v="2019-08-24T00:00:00"/>
        <d v="2018-03-31T00:00:00"/>
        <d v="2016-09-19T00:00:00"/>
        <d v="2019-04-28T00:00:00"/>
        <d v="2016-09-20T00:00:00"/>
        <d v="2019-10-08T00:00:00"/>
        <d v="2017-10-08T00:00:00"/>
        <d v="2017-05-30T00:00:00"/>
        <d v="2017-03-31T00:00:00"/>
        <d v="2019-05-22T00:00:00"/>
        <d v="2018-12-19T00:00:00"/>
        <d v="2016-09-21T00:00:00"/>
        <d v="2019-10-04T00:00:00"/>
        <d v="2018-02-02T00:00:00"/>
        <d v="2018-10-24T00:00:00"/>
        <d v="2017-05-15T00:00:00"/>
        <d v="2016-09-22T00:00:00"/>
        <d v="2018-07-28T00:00:00"/>
        <d v="2016-09-23T00:00:00"/>
        <d v="2019-03-29T00:00:00"/>
        <d v="2018-02-03T00:00:00"/>
        <d v="2016-09-24T00:00:00"/>
        <d v="2016-09-25T00:00:00"/>
        <d v="2017-08-11T00:00:00"/>
        <d v="2017-02-25T00:00:00"/>
        <d v="2018-08-31T00:00:00"/>
        <d v="2016-09-26T00:00:00"/>
        <d v="2018-02-06T00:00:00"/>
        <d v="2017-07-18T00:00:00"/>
        <d v="2017-03-27T00:00:00"/>
        <d v="2017-08-05T00:00:00"/>
        <d v="2017-04-29T00:00:00"/>
        <d v="2016-09-27T00:00:00"/>
        <d v="2016-09-28T00:00:00"/>
        <d v="2016-09-29T00:00:00"/>
        <d v="2016-09-30T00:00:00"/>
        <d v="2018-07-19T00:00:00"/>
        <d v="2016-10-01T00:00:00"/>
        <d v="2016-10-02T00:00:00"/>
        <d v="2017-12-30T00:00:00"/>
        <d v="2016-10-03T00:00:00"/>
        <d v="2017-04-19T00:00:00"/>
        <d v="2018-02-04T00:00:00"/>
        <d v="2018-06-15T00:00:00"/>
        <d v="2019-09-20T00:00:00"/>
        <d v="2017-10-18T00:00:00"/>
        <d v="2016-10-04T00:00:00"/>
        <d v="2018-08-03T00:00:00"/>
        <d v="2016-10-05T00:00:00"/>
        <d v="2016-10-06T00:00:00"/>
        <d v="2016-10-07T00:00:00"/>
        <d v="2019-04-04T00:00:00"/>
        <d v="2019-12-13T00:00:00"/>
        <d v="2016-10-08T00:00:00"/>
        <d v="2017-07-27T00:00:00"/>
        <d v="2018-02-23T00:00:00"/>
        <d v="2016-10-09T00:00:00"/>
        <d v="2016-10-10T00:00:00"/>
        <d v="2018-10-06T00:00:00"/>
        <d v="2017-04-22T00:00:00"/>
        <d v="2016-10-11T00:00:00"/>
        <d v="2016-10-12T00:00:00"/>
        <d v="2017-10-29T00:00:00"/>
        <d v="2016-10-13T00:00:00"/>
        <d v="2017-03-07T00:00:00"/>
        <d v="2016-10-14T00:00:00"/>
        <d v="2017-02-07T00:00:00"/>
        <d v="2019-10-31T00:00:00"/>
        <d v="2019-05-30T00:00:00"/>
        <d v="2017-03-30T00:00:00"/>
        <d v="2016-10-15T00:00:00"/>
        <d v="2017-08-29T00:00:00"/>
        <d v="2016-10-16T00:00:00"/>
        <d v="2017-03-21T00:00:00"/>
        <d v="2017-07-24T00:00:00"/>
        <d v="2016-10-17T00:00:00"/>
        <d v="2016-10-18T00:00:00"/>
        <d v="2016-10-19T00:00:00"/>
        <d v="2017-06-05T00:00:00"/>
        <d v="2016-10-20T00:00:00"/>
        <d v="2019-02-05T00:00:00"/>
        <d v="2018-05-10T00:00:00"/>
        <d v="2018-08-07T00:00:00"/>
        <d v="2016-10-21T00:00:00"/>
        <d v="2017-04-21T00:00:00"/>
        <d v="2019-01-13T00:00:00"/>
        <d v="2016-10-22T00:00:00"/>
        <d v="2017-01-19T00:00:00"/>
        <d v="2016-10-24T00:00:00"/>
        <d v="2019-05-25T00:00:00"/>
        <d v="2016-10-25T00:00:00"/>
        <d v="2017-05-20T00:00:00"/>
        <d v="2016-10-26T00:00:00"/>
        <d v="2016-10-27T00:00:00"/>
        <d v="2016-10-28T00:00:00"/>
        <d v="2017-02-16T00:00:00"/>
        <d v="2018-07-24T00:00:00"/>
        <d v="2016-10-29T00:00:00"/>
        <d v="2016-10-31T00:00:00"/>
        <d v="2018-06-18T00:00:00"/>
        <d v="2018-01-08T00:00:00"/>
        <d v="2017-12-16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6-11-01T00:00:00"/>
        <d v="2019-02-04T00:00:00"/>
        <d v="2016-11-02T00:00:00"/>
        <d v="2017-01-09T00:00:00"/>
        <d v="2018-08-19T00:00:00"/>
        <d v="2018-08-01T00:00:00"/>
        <d v="2017-05-13T00:00:00"/>
        <d v="2016-11-03T00:00:00"/>
        <d v="2018-02-12T00:00:00"/>
        <d v="2019-01-09T00:00:00"/>
        <d v="2016-11-04T00:00:00"/>
        <d v="2019-08-16T00:00:00"/>
        <d v="2018-01-14T00:00:00"/>
        <d v="2018-10-10T00:00:00"/>
        <d v="2018-01-23T00:00:00"/>
        <d v="2017-02-10T00:00:00"/>
        <d v="2018-10-16T00:00:00"/>
        <d v="2016-11-05T00:00:00"/>
        <d v="2016-11-06T00:00:00"/>
        <d v="2016-11-07T00:00:00"/>
        <d v="2018-09-13T00:00:00"/>
        <d v="2019-11-29T00:00:00"/>
        <d v="2016-11-08T00:00:00"/>
        <d v="2016-11-09T00:00:00"/>
        <d v="2016-11-10T00:00:00"/>
        <d v="2019-07-14T00:00:00"/>
        <d v="2016-11-11T00:00:00"/>
        <d v="2016-11-12T00:00:00"/>
        <d v="2016-11-14T00:00:00"/>
        <d v="2019-09-13T00:00:00"/>
        <d v="2016-11-15T00:00:00"/>
        <d v="2019-07-02T00:00:00"/>
        <d v="2016-11-16T00:00:00"/>
        <d v="2017-01-06T00:00:00"/>
        <d v="2018-04-13T00:00:00"/>
        <d v="2016-11-17T00:00:00"/>
        <d v="2018-02-14T00:00:00"/>
        <d v="2017-01-24T00:00:00"/>
        <d v="2016-11-18T00:00:00"/>
        <d v="2017-07-14T00:00:00"/>
        <d v="2018-07-20T00:00:00"/>
        <d v="2016-11-19T00:00:00"/>
        <d v="2017-09-20T00:00:00"/>
        <d v="2017-10-20T00:00:00"/>
        <d v="2019-11-08T00:00:00"/>
        <d v="2017-05-22T00:00:00"/>
        <d v="2016-11-20T00:00:00"/>
        <d v="2016-11-21T00:00:00"/>
        <d v="2018-03-09T00:00:00"/>
        <d v="2016-11-22T00:00:00"/>
        <d v="2018-06-30T00:00:00"/>
        <d v="2016-11-23T00:00:00"/>
        <d v="2017-05-10T00:00:00"/>
        <d v="2019-05-09T00:00:00"/>
        <d v="2016-11-24T00:00:00"/>
        <d v="2019-07-26T00:00:00"/>
        <d v="2018-08-11T00:00:00"/>
        <d v="2016-11-25T00:00:00"/>
        <d v="2019-04-06T00:00:00"/>
        <d v="2019-03-14T00:00:00"/>
        <d v="2018-03-06T00:00:00"/>
        <d v="2016-11-26T00:00:00"/>
        <d v="2018-03-27T00:00:00"/>
        <d v="2018-04-02T00:00:00"/>
        <d v="2016-11-27T00:00:00"/>
        <d v="2016-11-28T00:00:00"/>
        <d v="2016-11-29T00:00:00"/>
        <d v="2018-01-28T00:00:00"/>
        <d v="2018-11-09T00:00:00"/>
        <d v="2016-11-30T00:00:00"/>
        <d v="2016-12-01T00:00:00"/>
        <d v="2019-10-24T00:00:00"/>
        <d v="2016-12-02T00:00:00"/>
        <d v="2017-02-23T00:00:00"/>
        <d v="2018-04-06T00:00:00"/>
        <d v="2016-12-03T00:00:00"/>
        <d v="2016-12-04T00:00:00"/>
        <d v="2016-12-05T00:00:00"/>
        <d v="2018-02-09T00:00:00"/>
        <d v="2018-05-31T00:00:00"/>
        <d v="2017-01-26T00:00:00"/>
        <d v="2019-10-10T00:00:00"/>
        <d v="2016-12-06T00:00:00"/>
        <d v="2016-12-07T00:00:00"/>
        <d v="2019-07-12T00:00:00"/>
        <d v="2016-12-08T00:00:00"/>
        <d v="2017-05-18T00:00:00"/>
        <d v="2016-12-09T00:00:00"/>
        <d v="2016-12-10T00:00:00"/>
        <d v="2016-12-12T00:00:00"/>
        <d v="2017-06-08T00:00:00"/>
        <d v="2016-12-13T00:00:00"/>
        <d v="2016-12-14T00:00:00"/>
        <d v="2016-12-15T00:00:00"/>
        <d v="2016-12-16T00:00:00"/>
        <d v="2017-11-11T00:00:00"/>
        <d v="2019-02-21T00:00:00"/>
        <d v="2016-12-17T00:00:00"/>
        <d v="2016-12-19T00:00:00"/>
        <d v="2017-09-16T00:00:00"/>
        <d v="2016-12-20T00:00:00"/>
        <d v="2018-08-05T00:00:00"/>
        <d v="2016-12-21T00:00:00"/>
        <d v="2017-05-11T00:00:00"/>
        <d v="2016-12-22T00:00:00"/>
        <d v="2016-12-23T00:00:00"/>
        <d v="2017-04-14T00:00:00"/>
        <d v="2016-12-24T00:00:00"/>
        <d v="2017-01-28T00:00:00"/>
        <d v="2016-12-26T00:00:00"/>
        <d v="2016-12-27T00:00:00"/>
        <d v="2018-10-11T00:00:00"/>
        <d v="2019-02-28T00:00:00"/>
        <d v="2016-12-28T00:00:00"/>
        <d v="2017-05-09T00:00:00"/>
        <d v="2016-12-29T00:00:00"/>
        <d v="2016-12-30T00:00:00"/>
        <d v="2017-12-29T00:00:00"/>
        <d v="2016-12-31T00:00:00"/>
        <d v="2018-06-03T00:00:00"/>
        <d v="2017-04-12T00:00:00"/>
      </sharedItems>
      <fieldGroup par="27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Paper"/>
        <s v="Binders"/>
        <s v="Art"/>
        <s v="Appliances"/>
        <s v="Phones"/>
        <s v="Accessories"/>
        <s v="Furnishing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Expenses" numFmtId="0">
      <sharedItems containsSemiMixedTypes="0" containsString="0" containsNumber="1" minValue="0.55439999999999989" maxValue="24449.558400000002" count="6854">
        <n v="220.04639999999998"/>
        <n v="512.35799999999995"/>
        <n v="7.7485999999999997"/>
        <n v="1340.6085"/>
        <n v="19.851600000000005"/>
        <n v="10.896800000000002"/>
        <n v="7.5123000000000015"/>
        <n v="337.51080000000002"/>
        <n v="9.0269999999999992"/>
        <n v="14.652000000000001"/>
        <n v="10.1088"/>
        <n v="7.5401999999999996"/>
        <n v="10.108800000000002"/>
        <n v="275.38380000000012"/>
        <n v="192.66800000000001"/>
        <n v="6.3600000000000012"/>
        <n v="1827.4122000000004"/>
        <n v="335.48900000000003"/>
        <n v="4.0004"/>
        <n v="278.30580000000003"/>
        <n v="551.85080000000005"/>
        <n v="14.400399999999998"/>
        <n v="44.651599999999995"/>
        <n v="72.391599999999983"/>
        <n v="804.36509999999987"/>
        <n v="7.4256000000000011"/>
        <n v="78.795900000000003"/>
        <n v="4748.4822000000004"/>
        <n v="16.671200000000002"/>
        <n v="108.67500000000003"/>
        <n v="2.1624000000000008"/>
        <n v="76.594800000000021"/>
        <n v="12.573"/>
        <n v="12.213999999999999"/>
        <n v="19.525200000000005"/>
        <n v="974.07030000000043"/>
        <n v="338.88300000000004"/>
        <n v="77.913000000000011"/>
        <n v="579.37559999999996"/>
        <n v="227.20499999999998"/>
        <n v="329.41160000000002"/>
        <n v="130.61160000000001"/>
        <n v="73.986000000000004"/>
        <n v="86.054399999999987"/>
        <n v="26.208599999999997"/>
        <n v="9.2538000000000018"/>
        <n v="30.808800000000002"/>
        <n v="40.049999999999997"/>
        <n v="15.696"/>
        <n v="20.256599999999999"/>
        <n v="39.845399999999998"/>
        <n v="3.2032000000000003"/>
        <n v="72.891900000000007"/>
        <n v="9.003400000000001"/>
        <n v="731.2645"/>
        <n v="156.42000000000002"/>
        <n v="16.848000000000006"/>
        <n v="312.31200000000001"/>
        <n v="7.5712000000000002"/>
        <n v="26.7"/>
        <n v="32.118000000000009"/>
        <n v="0.84"/>
        <n v="7.8287999999999993"/>
        <n v="16.462800000000001"/>
        <n v="77.766899999999993"/>
        <n v="57.427199999999999"/>
        <n v="228.33749999999998"/>
        <n v="3.5316000000000001"/>
        <n v="130.4376"/>
        <n v="40.2164"/>
        <n v="2.8849999999999998"/>
        <n v="10.286999999999997"/>
        <n v="946.32720000000018"/>
        <n v="95.827000000000012"/>
        <n v="90.98"/>
        <n v="3.1824000000000003"/>
        <n v="15.532800000000002"/>
        <n v="24.515999999999998"/>
        <n v="28.682500000000005"/>
        <n v="151.95679999999999"/>
        <n v="8.7048000000000023"/>
        <n v="8.1760000000000002"/>
        <n v="21.450000000000006"/>
        <n v="138.17650000000006"/>
        <n v="279.33089999999999"/>
        <n v="268.74439999999998"/>
        <n v="13.1934"/>
        <n v="144.51080000000002"/>
        <n v="13.467000000000002"/>
        <n v="65.305800000000005"/>
        <n v="3.3696000000000002"/>
        <n v="6.7392000000000003"/>
        <n v="36.804600000000008"/>
        <n v="16.8096"/>
        <n v="9.4700000000000024"/>
        <n v="55.987400000000001"/>
        <n v="33.352800000000002"/>
        <n v="55.294800000000002"/>
        <n v="42.005600000000001"/>
        <n v="106.77330000000002"/>
        <n v="4.8275999999999994"/>
        <n v="12.199200000000001"/>
        <n v="265.77180000000004"/>
        <n v="106.1985"/>
        <n v="62.699400000000004"/>
        <n v="56.510400000000004"/>
        <n v="25.892600000000005"/>
        <n v="2.2302000000000004"/>
        <n v="271.96800000000007"/>
        <n v="31.0504"/>
        <n v="53.172000000000004"/>
        <n v="13.892400000000002"/>
        <n v="1.5317000000000001"/>
        <n v="30.644599999999997"/>
        <n v="6.8586"/>
        <n v="6.0208000000000004"/>
        <n v="622.14869999999996"/>
        <n v="273.50960000000003"/>
        <n v="28.694400000000002"/>
        <n v="16.962"/>
        <n v="163.1232"/>
        <n v="63.261000000000003"/>
        <n v="48.308400000000006"/>
        <n v="25.47"/>
        <n v="388.04399999999998"/>
        <n v="4.2187999999999999"/>
        <n v="213.49300000000005"/>
        <n v="90.58420000000001"/>
        <n v="212.31840000000003"/>
        <n v="71.963999999999984"/>
        <n v="48.940000000000005"/>
        <n v="14.482800000000001"/>
        <n v="10.4208"/>
        <n v="18.783200000000001"/>
        <n v="8.0640000000000001"/>
        <n v="2.0501999999999998"/>
        <n v="49.514400000000009"/>
        <n v="47.433599999999991"/>
        <n v="22.422400000000007"/>
        <n v="72.450000000000017"/>
        <n v="6.4386000000000001"/>
        <n v="5.7557999999999989"/>
        <n v="74.72399999999999"/>
        <n v="621.17820000000006"/>
        <n v="651.77209999999991"/>
        <n v="2.9328000000000003"/>
        <n v="280.64850000000001"/>
        <n v="143.97120000000001"/>
        <n v="1366.288"/>
        <n v="90.921500000000009"/>
        <n v="140.154"/>
        <n v="187.9452"/>
        <n v="32.109000000000002"/>
        <n v="56.980800000000002"/>
        <n v="59.851199999999999"/>
        <n v="4.8399000000000001"/>
        <n v="538.22520000000009"/>
        <n v="708.69749999999999"/>
        <n v="3.2890000000000006"/>
        <n v="53.024400000000014"/>
        <n v="15.052000000000001"/>
        <n v="17.992000000000004"/>
        <n v="458.5895999999999"/>
        <n v="1087.1970000000001"/>
        <n v="330.06959999999998"/>
        <n v="13.333"/>
        <n v="24.315200000000001"/>
        <n v="5.9592000000000009"/>
        <n v="115.24560000000001"/>
        <n v="83.97199999999998"/>
        <n v="98.505600000000015"/>
        <n v="155.25"/>
        <n v="32.219200000000001"/>
        <n v="19.922700000000006"/>
        <n v="340.42400000000009"/>
        <n v="408.13919999999996"/>
        <n v="19.651500000000002"/>
        <n v="1.8695999999999997"/>
        <n v="58.377600000000001"/>
        <n v="56.056000000000004"/>
        <n v="36.441600000000001"/>
        <n v="72.027000000000001"/>
        <n v="502.06700000000001"/>
        <n v="3.7232000000000003"/>
        <n v="517.94819999999993"/>
        <n v="33.501600000000003"/>
        <n v="13.761000000000006"/>
        <n v="786.74400000000014"/>
        <n v="51.667200000000001"/>
        <n v="26.956800000000001"/>
        <n v="579.37560000000008"/>
        <n v="7.5684000000000022"/>
        <n v="16.301600000000001"/>
        <n v="27.020000000000003"/>
        <n v="34.232399999999998"/>
        <n v="5.2046000000000001"/>
        <n v="10.235700000000001"/>
        <n v="14.949000000000005"/>
        <n v="12.370200000000001"/>
        <n v="245.2508"/>
        <n v="25.496800000000004"/>
        <n v="400.2912"/>
        <n v="78.045600000000007"/>
        <n v="96.345399999999984"/>
        <n v="8.4375999999999998"/>
        <n v="36.080100000000002"/>
        <n v="88.310400000000001"/>
        <n v="14.3"/>
        <n v="14.800000000000004"/>
        <n v="696.77300000000002"/>
        <n v="77.677800000000005"/>
        <n v="2138.4000000000005"/>
        <n v="85.104799999999997"/>
        <n v="67.003199999999993"/>
        <n v="279.69779999999997"/>
        <n v="3.7692000000000005"/>
        <n v="14.473800000000004"/>
        <n v="33.619199999999999"/>
        <n v="53.619199999999992"/>
        <n v="863.97840000000008"/>
        <n v="24.451200000000004"/>
        <n v="1.232"/>
        <n v="485.51099999999997"/>
        <n v="21.760200000000001"/>
        <n v="189.84240000000003"/>
        <n v="345.85520000000008"/>
        <n v="843.6726000000001"/>
        <n v="335.90800000000002"/>
        <n v="868.86030000000005"/>
        <n v="8.8800000000000008"/>
        <n v="258.072"/>
        <n v="625.70070000000021"/>
        <n v="5.8080000000000007"/>
        <n v="16.524000000000004"/>
        <n v="776.40800000000002"/>
        <n v="16.363199999999999"/>
        <n v="20.7896"/>
        <n v="297.73799999999994"/>
        <n v="6.8748000000000005"/>
        <n v="6.204200000000001"/>
        <n v="10.0672"/>
        <n v="13.510000000000002"/>
        <n v="9.9258000000000006"/>
        <n v="242.91659999999999"/>
        <n v="10.096500000000002"/>
        <n v="293.43079999999998"/>
        <n v="4.0333000000000006"/>
        <n v="2711.3697000000002"/>
        <n v="58.017599999999995"/>
        <n v="199.05600000000001"/>
        <n v="20.624400000000001"/>
        <n v="101.93039999999999"/>
        <n v="49.876000000000005"/>
        <n v="591.2124"/>
        <n v="13.4442"/>
        <n v="214.90349999999995"/>
        <n v="11.388000000000002"/>
        <n v="6.09"/>
        <n v="154.1344"/>
        <n v="50.6008"/>
        <n v="299.50439999999998"/>
        <n v="44.744"/>
        <n v="9.2855999999999987"/>
        <n v="7.2576000000000001"/>
        <n v="44.6496"/>
        <n v="35.984999999999999"/>
        <n v="515.34640000000013"/>
        <n v="117.56079999999996"/>
        <n v="2.9567999999999999"/>
        <n v="6.8250000000000011"/>
        <n v="4.7628000000000004"/>
        <n v="4.4252000000000002"/>
        <n v="7.571200000000001"/>
        <n v="12.268799999999999"/>
        <n v="53.740800000000007"/>
        <n v="16.145999999999994"/>
        <n v="5.5120000000000005"/>
        <n v="738.29000000000008"/>
        <n v="986.89799999999991"/>
        <n v="93.915999999999997"/>
        <n v="191.84000000000006"/>
        <n v="20.217600000000004"/>
        <n v="423.42999999999995"/>
        <n v="170.21200000000005"/>
        <n v="1165.7945"/>
        <n v="12.412400000000002"/>
        <n v="12.253600000000002"/>
        <n v="201.58740000000003"/>
        <n v="135.67320000000001"/>
        <n v="31.183200000000003"/>
        <n v="9.8691000000000013"/>
        <n v="16.335000000000001"/>
        <n v="118.70939999999999"/>
        <n v="21.145200000000003"/>
        <n v="1071.6551999999999"/>
        <n v="29.5932"/>
        <n v="39.576000000000001"/>
        <n v="7.7111999999999998"/>
        <n v="350.5200000000001"/>
        <n v="13.936000000000002"/>
        <n v="20.8416"/>
        <n v="5.9399999999999995"/>
        <n v="32.038200000000003"/>
        <n v="2.8850999999999996"/>
        <n v="11.541200000000002"/>
        <n v="414.25660000000005"/>
        <n v="13.518400000000002"/>
        <n v="4.2282000000000002"/>
        <n v="489.92"/>
        <n v="8.34"/>
        <n v="155.35"/>
        <n v="7.9487999999999985"/>
        <n v="135.34559999999999"/>
        <n v="5.6604000000000001"/>
        <n v="102.21120000000001"/>
        <n v="42.922499999999999"/>
        <n v="349.65"/>
        <n v="169.77600000000001"/>
        <n v="64.993499999999997"/>
        <n v="14.9925"/>
        <n v="358.77420000000001"/>
        <n v="50.835000000000008"/>
        <n v="1045.2456000000002"/>
        <n v="66.40900000000002"/>
        <n v="65.457600000000014"/>
        <n v="103.5"/>
        <n v="34.54"/>
        <n v="8.3231999999999999"/>
        <n v="3.148200000000001"/>
        <n v="623.9896"/>
        <n v="9.8780000000000037"/>
        <n v="24.4148"/>
        <n v="2.6023000000000005"/>
        <n v="2.6288"/>
        <n v="223.04179999999999"/>
        <n v="287.24639999999999"/>
        <n v="262.58399999999995"/>
        <n v="91.020000000000024"/>
        <n v="43.178399999999996"/>
        <n v="4.4603999999999999"/>
        <n v="13.0168"/>
        <n v="8.8128000000000011"/>
        <n v="4.4813999999999998"/>
        <n v="1.9812000000000001"/>
        <n v="26.0336"/>
        <n v="2939.7384000000011"/>
        <n v="393.56280000000004"/>
        <n v="10.053599999999999"/>
        <n v="18.576000000000001"/>
        <n v="24.915000000000013"/>
        <n v="479.40160000000003"/>
        <n v="10.763999999999999"/>
        <n v="401.7756"/>
        <n v="4.1143999999999998"/>
        <n v="26.387199999999996"/>
        <n v="6.5455000000000014"/>
        <n v="12.76"/>
        <n v="7.2128000000000005"/>
        <n v="75.448800000000006"/>
        <n v="772.50080000000003"/>
        <n v="48.749400000000009"/>
        <n v="30.560000000000002"/>
        <n v="167.38800000000001"/>
        <n v="56.592000000000006"/>
        <n v="8.9586000000000023"/>
        <n v="68.15600000000002"/>
        <n v="1786.1087999999995"/>
        <n v="28.984200000000005"/>
        <n v="21.150900000000007"/>
        <n v="31.048800000000007"/>
        <n v="25.48"/>
        <n v="32.198400000000007"/>
        <n v="33.100999999999999"/>
        <n v="532.46699999999998"/>
        <n v="85.025700000000015"/>
        <n v="819.97799999999984"/>
        <n v="2.1830000000000003"/>
        <n v="53.882400000000004"/>
        <n v="15.476000000000001"/>
        <n v="26.386800000000001"/>
        <n v="18.147200000000002"/>
        <n v="11.211200000000002"/>
        <n v="7.8000000000000007"/>
        <n v="50.21220000000001"/>
        <n v="40.467600000000004"/>
        <n v="49.08400000000001"/>
        <n v="32.356800000000007"/>
        <n v="2713.4183999999996"/>
        <n v="163.92"/>
        <n v="56.864200000000004"/>
        <n v="119.59140000000001"/>
        <n v="102.9145"/>
        <n v="26.214300000000005"/>
        <n v="142.16050000000001"/>
        <n v="764.98470000000009"/>
        <n v="13.846499999999999"/>
        <n v="1116.9766999999997"/>
        <n v="5.0335999999999999"/>
        <n v="14.741999999999997"/>
        <n v="28.549799999999998"/>
        <n v="1305.3742"/>
        <n v="132.02280000000002"/>
        <n v="74.125800000000027"/>
        <n v="280.26159999999999"/>
        <n v="70.021600000000007"/>
        <n v="345.42"/>
        <n v="2.9478"/>
        <n v="6.6172000000000013"/>
        <n v="8.2350000000000012"/>
        <n v="23.722799999999999"/>
        <n v="41.854399999999998"/>
        <n v="24.198000000000004"/>
        <n v="641.13599999999997"/>
        <n v="17.323999999999998"/>
        <n v="149.7184"/>
        <n v="65.755199999999988"/>
        <n v="6.1715999999999989"/>
        <n v="334.93880000000001"/>
        <n v="332.10449999999997"/>
        <n v="237.2175"/>
        <n v="5.5428000000000006"/>
        <n v="507.15300000000013"/>
        <n v="55.215999999999994"/>
        <n v="9.0272000000000006"/>
        <n v="964.7799"/>
        <n v="199.84860000000003"/>
        <n v="20.3184"/>
        <n v="205.53660000000005"/>
        <n v="8.554000000000002"/>
        <n v="171.54719999999998"/>
        <n v="50.374499999999991"/>
        <n v="49.334400000000002"/>
        <n v="213.78719999999998"/>
        <n v="11.466000000000001"/>
        <n v="1.5423000000000002"/>
        <n v="44.044799999999995"/>
        <n v="152.2236"/>
        <n v="192.63239999999999"/>
        <n v="22.555199999999999"/>
        <n v="6.9864000000000015"/>
        <n v="25.988799999999998"/>
        <n v="360.19440000000003"/>
        <n v="598.86720000000003"/>
        <n v="38.966799999999999"/>
        <n v="131.29199999999997"/>
        <n v="5.580000000000001"/>
        <n v="67.548000000000002"/>
        <n v="521.94779999999992"/>
        <n v="32.711399999999998"/>
        <n v="16.491999999999997"/>
        <n v="2087.1131999999998"/>
        <n v="49.373999999999988"/>
        <n v="220.13400000000001"/>
        <n v="72.401600000000002"/>
        <n v="566.80539999999996"/>
        <n v="241.56799999999998"/>
        <n v="12.688199999999998"/>
        <n v="28.849599999999999"/>
        <n v="1180.8468"/>
        <n v="45.667500000000004"/>
        <n v="8.0676000000000023"/>
        <n v="5.2056000000000004"/>
        <n v="279.6696"/>
        <n v="88.578000000000003"/>
        <n v="20.904000000000003"/>
        <n v="8.0849999999999991"/>
        <n v="619.74"/>
        <n v="27.507000000000005"/>
        <n v="62.361599999999996"/>
        <n v="153.86200000000002"/>
        <n v="14.8"/>
        <n v="544.41"/>
        <n v="262.46249999999998"/>
        <n v="10.110000000000003"/>
        <n v="153.58079999999998"/>
        <n v="59.011199999999995"/>
        <n v="233.8476"/>
        <n v="14.151"/>
        <n v="2.8079999999999998"/>
        <n v="80.822800000000001"/>
        <n v="284.82300000000004"/>
        <n v="53.764200000000002"/>
        <n v="79.245600000000024"/>
        <n v="173.91679999999999"/>
        <n v="223.45039999999997"/>
        <n v="46.430999999999997"/>
        <n v="37.700000000000003"/>
        <n v="26.913600000000002"/>
        <n v="751.47000000000014"/>
        <n v="4.2767999999999997"/>
        <n v="20.904900000000001"/>
        <n v="10.547000000000002"/>
        <n v="2.0002"/>
        <n v="6.1715999999999998"/>
        <n v="35.055000000000007"/>
        <n v="3177.4749999999999"/>
        <n v="85.884000000000015"/>
        <n v="25.8672"/>
        <n v="6.436799999999999"/>
        <n v="4.1748000000000003"/>
        <n v="1619.973"/>
        <n v="37.558499999999995"/>
        <n v="6.5780000000000012"/>
        <n v="1069.7190000000001"/>
        <n v="13.104299999999999"/>
        <n v="155.48160000000001"/>
        <n v="35.279999999999994"/>
        <n v="189.88200000000001"/>
        <n v="67.590599999999995"/>
        <n v="39.093400000000003"/>
        <n v="11.766000000000002"/>
        <n v="641.20500000000015"/>
        <n v="40.555200000000006"/>
        <n v="43.603200000000008"/>
        <n v="816.15380000000005"/>
        <n v="32.82"/>
        <n v="178.80000000000004"/>
        <n v="45.542999999999999"/>
        <n v="705.56399999999996"/>
        <n v="11.375"/>
        <n v="15.300800000000001"/>
        <n v="110.80160000000001"/>
        <n v="7.3920000000000012"/>
        <n v="111.64619999999999"/>
        <n v="212.94"/>
        <n v="21.89"/>
        <n v="342.77760000000001"/>
        <n v="792.30060000000003"/>
        <n v="45.3992"/>
        <n v="36.481999999999999"/>
        <n v="15.148800000000003"/>
        <n v="27.348000000000003"/>
        <n v="6.9471999999999996"/>
        <n v="234.63"/>
        <n v="28.409999999999997"/>
        <n v="10.464000000000002"/>
        <n v="1121.568"/>
        <n v="28.465800000000005"/>
        <n v="8.2532999999999994"/>
        <n v="984.79279999999994"/>
        <n v="39.878399999999999"/>
        <n v="1552.7280000000003"/>
        <n v="25.985999999999994"/>
        <n v="56.737800000000028"/>
        <n v="13.411200000000001"/>
        <n v="3.96"/>
        <n v="1.4094"/>
        <n v="327.57900000000006"/>
        <n v="46.8384"/>
        <n v="53.720800000000011"/>
        <n v="451.15199999999993"/>
        <n v="37.674000000000007"/>
        <n v="7.5384000000000011"/>
        <n v="22.037400000000005"/>
        <n v="10.840500000000002"/>
        <n v="81.967199999999991"/>
        <n v="10.1592"/>
        <n v="5.1100000000000003"/>
        <n v="60.998000000000005"/>
        <n v="14.5068"/>
        <n v="49.974400000000003"/>
        <n v="417.45870000000014"/>
        <n v="96.345399999999998"/>
        <n v="27.647400000000005"/>
        <n v="11.531099999999999"/>
        <n v="375.8904"/>
        <n v="66.011400000000009"/>
        <n v="150.4143"/>
        <n v="104.92020000000001"/>
        <n v="13.478400000000004"/>
        <n v="29.717100000000009"/>
        <n v="6.7392000000000021"/>
        <n v="22.567499999999995"/>
        <n v="4.5951000000000004"/>
        <n v="11.291399999999998"/>
        <n v="21.793600000000005"/>
        <n v="15.089100000000004"/>
        <n v="10.614199999999999"/>
        <n v="172.77839999999998"/>
        <n v="609.73040000000003"/>
        <n v="16.051200000000005"/>
        <n v="406.09160000000008"/>
        <n v="4.3361999999999998"/>
        <n v="806.23320000000001"/>
        <n v="11.793600000000003"/>
        <n v="22.372499999999999"/>
        <n v="362.24999999999994"/>
        <n v="327.9987000000001"/>
        <n v="10.016400000000003"/>
        <n v="886.88430000000017"/>
        <n v="103.94799999999999"/>
        <n v="6.4447999999999999"/>
        <n v="24.692799999999998"/>
        <n v="73.854000000000013"/>
        <n v="26.9161"/>
        <n v="60.733800000000002"/>
        <n v="214.39160000000001"/>
        <n v="376.30900000000003"/>
        <n v="392.61"/>
        <n v="114.8922"/>
        <n v="23.469600000000003"/>
        <n v="68.98360000000001"/>
        <n v="7.1442000000000005"/>
        <n v="295.10310000000004"/>
        <n v="89.850000000000009"/>
        <n v="270.69119999999998"/>
        <n v="15.421500000000004"/>
        <n v="150.41430000000003"/>
        <n v="349.71659999999997"/>
        <n v="32.728800000000007"/>
        <n v="110.09520000000001"/>
        <n v="10.411200000000001"/>
        <n v="12.811199999999999"/>
        <n v="244.49599999999998"/>
        <n v="13.650000000000002"/>
        <n v="78.186800000000005"/>
        <n v="3.3048000000000002"/>
        <n v="152.78900000000002"/>
        <n v="21.697500000000005"/>
        <n v="27.129600000000003"/>
        <n v="8.7319999999999993"/>
        <n v="284.40000000000003"/>
        <n v="201.08199999999999"/>
        <n v="51.8446"/>
        <n v="92.808000000000007"/>
        <n v="105.03560000000002"/>
        <n v="5.9724000000000004"/>
        <n v="88.965800000000016"/>
        <n v="751.47"/>
        <n v="5.77"/>
        <n v="874.50300000000016"/>
        <n v="859.84500000000014"/>
        <n v="1036.9144999999999"/>
        <n v="6.9462000000000002"/>
        <n v="441.55200000000002"/>
        <n v="5.4774000000000003"/>
        <n v="21.681000000000001"/>
        <n v="56.349600000000009"/>
        <n v="352.95780000000002"/>
        <n v="128.76750000000001"/>
        <n v="38.361599999999996"/>
        <n v="180.81550000000001"/>
        <n v="24.991999999999997"/>
        <n v="17.848499999999998"/>
        <n v="44.851199999999999"/>
        <n v="21.395000000000003"/>
        <n v="58.640100000000011"/>
        <n v="10.080000000000002"/>
        <n v="23.295900000000007"/>
        <n v="123.78599999999997"/>
        <n v="503.23350000000011"/>
        <n v="9.6876000000000033"/>
        <n v="50.077999999999996"/>
        <n v="11839.970399999998"/>
        <n v="152.78900000000004"/>
        <n v="419.53859999999997"/>
        <n v="18.927999999999997"/>
        <n v="187.18440000000004"/>
        <n v="2.354000000000001"/>
        <n v="119.07000000000002"/>
        <n v="141.304"/>
        <n v="17.367999999999999"/>
        <n v="180.92320000000004"/>
        <n v="29.600000000000009"/>
        <n v="65.944800000000015"/>
        <n v="1.8872"/>
        <n v="10.927200000000003"/>
        <n v="174.2004"/>
        <n v="383.78370000000007"/>
        <n v="5.3946000000000005"/>
        <n v="84.888000000000005"/>
        <n v="16.141500000000001"/>
        <n v="10.206000000000003"/>
        <n v="54.723200000000006"/>
        <n v="636.37919999999997"/>
        <n v="15.585600000000001"/>
        <n v="171.61740000000003"/>
        <n v="218.66580000000005"/>
        <n v="185.98139999999995"/>
        <n v="649.84020000000021"/>
        <n v="337.15500000000009"/>
        <n v="78.580199999999977"/>
        <n v="13.219200000000004"/>
        <n v="73.41"/>
        <n v="1421.5284000000001"/>
        <n v="216.3501"/>
        <n v="302.3811"/>
        <n v="40.455800000000004"/>
        <n v="11.1996"/>
        <n v="50.392799999999994"/>
        <n v="98.668800000000005"/>
        <n v="553.37760000000003"/>
        <n v="23.541000000000004"/>
        <n v="440.14619999999996"/>
        <n v="3.2759999999999998"/>
        <n v="233.22239999999999"/>
        <n v="93.584399999999988"/>
        <n v="66.048599999999993"/>
        <n v="18.507600000000007"/>
        <n v="66.284400000000005"/>
        <n v="12.167999999999999"/>
        <n v="13.220200000000002"/>
        <n v="32.881200000000007"/>
        <n v="43.23190000000001"/>
        <n v="62.468000000000011"/>
        <n v="2.3814000000000006"/>
        <n v="2.9478000000000004"/>
        <n v="48.961600000000011"/>
        <n v="13.275600000000001"/>
        <n v="238.08119999999997"/>
        <n v="11.092600000000001"/>
        <n v="31.347000000000005"/>
        <n v="100.95360000000001"/>
        <n v="34.188000000000002"/>
        <n v="1.4687999999999999"/>
        <n v="824.98350000000016"/>
        <n v="51.148800000000001"/>
        <n v="550.75639999999999"/>
        <n v="74.008000000000024"/>
        <n v="11.151"/>
        <n v="8.8614000000000015"/>
        <n v="12.496"/>
        <n v="30.326400000000007"/>
        <n v="6.6906000000000008"/>
        <n v="134.97749999999999"/>
        <n v="204.89999999999998"/>
        <n v="414.86880000000008"/>
        <n v="427.3916000000001"/>
        <n v="11.637599999999999"/>
        <n v="652.31820000000016"/>
        <n v="73.811600000000013"/>
        <n v="462.21120000000002"/>
        <n v="9.14"/>
        <n v="16.175000000000001"/>
        <n v="4.2404999999999999"/>
        <n v="29.418999999999997"/>
        <n v="20.056400000000004"/>
        <n v="6.032"/>
        <n v="503.20740000000001"/>
        <n v="31.7682"/>
        <n v="2.3540000000000005"/>
        <n v="54.518999999999991"/>
        <n v="51.105600000000003"/>
        <n v="47.384200000000007"/>
        <n v="98.945700000000016"/>
        <n v="11.564599999999999"/>
        <n v="314.03520000000009"/>
        <n v="74.859200000000001"/>
        <n v="11.256599999999999"/>
        <n v="21.950399999999998"/>
        <n v="253.03440000000001"/>
        <n v="1278.7125000000001"/>
        <n v="8.7636000000000038"/>
        <n v="59.906000000000006"/>
        <n v="10.281600000000001"/>
        <n v="69.050799999999995"/>
        <n v="11.211200000000003"/>
        <n v="266.17500000000001"/>
        <n v="14.894100000000002"/>
        <n v="197.07079999999999"/>
        <n v="255.8304"/>
        <n v="12.064800000000002"/>
        <n v="108.60239999999999"/>
        <n v="18.787199999999999"/>
        <n v="98.980199999999996"/>
        <n v="423.33839999999998"/>
        <n v="7.9182000000000006"/>
        <n v="5.9052000000000007"/>
        <n v="797.96010000000001"/>
        <n v="3.4736000000000002"/>
        <n v="2.1294"/>
        <n v="854.94"/>
        <n v="21.9208"/>
        <n v="77.740800000000007"/>
        <n v="76.176000000000016"/>
        <n v="167.97899999999998"/>
        <n v="5.0082000000000004"/>
        <n v="15.592799999999999"/>
        <n v="41.882400000000004"/>
        <n v="18.2"/>
        <n v="26.440400000000004"/>
        <n v="7.7927999999999997"/>
        <n v="211.37200000000001"/>
        <n v="130.0752"/>
        <n v="140.1454"/>
        <n v="48.832599999999992"/>
        <n v="32.574800000000003"/>
        <n v="17.179600000000001"/>
        <n v="376.97450000000009"/>
        <n v="418.863"/>
        <n v="6.4024000000000019"/>
        <n v="19.491599999999998"/>
        <n v="44.128499999999995"/>
        <n v="8.1791999999999998"/>
        <n v="176.7456"/>
        <n v="25.740000000000002"/>
        <n v="18.2088"/>
        <n v="8.0655999999999999"/>
        <n v="60.278399999999991"/>
        <n v="210.19619999999998"/>
        <n v="40.339200000000005"/>
        <n v="3.8184"/>
        <n v="20.217600000000001"/>
        <n v="135.69239999999999"/>
        <n v="29.788200000000003"/>
        <n v="59.186400000000006"/>
        <n v="124.92900000000003"/>
        <n v="3.58"/>
        <n v="12.751800000000001"/>
        <n v="74.859200000000016"/>
        <n v="150.7842"/>
        <n v="4.6576000000000013"/>
        <n v="54.005400000000002"/>
        <n v="84.088799999999992"/>
        <n v="442.42500000000001"/>
        <n v="10.756800000000002"/>
        <n v="57.205799999999996"/>
        <n v="1902.4500000000005"/>
        <n v="17.22"/>
        <n v="23.59"/>
        <n v="13.972800000000003"/>
        <n v="124.90400000000004"/>
        <n v="16.794399999999996"/>
        <n v="305.0154"/>
        <n v="28.302"/>
        <n v="45.362700000000011"/>
        <n v="980.51"/>
        <n v="22.513199999999998"/>
        <n v="7.5487999999999991"/>
        <n v="21.352000000000004"/>
        <n v="18.657600000000002"/>
        <n v="9.4121999999999986"/>
        <n v="82.084800000000001"/>
        <n v="19.206599999999995"/>
        <n v="2027.3407"/>
        <n v="134.95499999999998"/>
        <n v="2.4970000000000003"/>
        <n v="10.507200000000001"/>
        <n v="407.93999999999994"/>
        <n v="113.74860000000001"/>
        <n v="45.505200000000009"/>
        <n v="10.5624"/>
        <n v="1625.2236"/>
        <n v="24.4192"/>
        <n v="15.433600000000002"/>
        <n v="7.0470000000000024"/>
        <n v="50.424000000000007"/>
        <n v="303.72750000000008"/>
        <n v="311.01840000000004"/>
        <n v="88.202100000000016"/>
        <n v="32.984999999999999"/>
        <n v="875.85399999999993"/>
        <n v="1099.4045999999998"/>
        <n v="271.33260000000001"/>
        <n v="13.098000000000001"/>
        <n v="27.694599999999998"/>
        <n v="87.675300000000007"/>
        <n v="736.68960000000004"/>
        <n v="18.4758"/>
        <n v="79.070399999999992"/>
        <n v="13.803999999999998"/>
        <n v="50.232600000000005"/>
        <n v="11.434799999999999"/>
        <n v="292.75199999999995"/>
        <n v="547.01920000000018"/>
        <n v="3.3048000000000011"/>
        <n v="33.264000000000003"/>
        <n v="19.322800000000001"/>
        <n v="12.038400000000003"/>
        <n v="68.515199999999993"/>
        <n v="8.8434000000000008"/>
        <n v="8.0772000000000013"/>
        <n v="29.849600000000009"/>
        <n v="51.511200000000002"/>
        <n v="414.11880000000008"/>
        <n v="105.59340000000002"/>
        <n v="99.515199999999993"/>
        <n v="9.0736000000000008"/>
        <n v="3.8862000000000001"/>
        <n v="1072.4867999999999"/>
        <n v="400.02179999999993"/>
        <n v="104.85"/>
        <n v="597.61080000000004"/>
        <n v="529.40020000000004"/>
        <n v="931.68960000000004"/>
        <n v="2684.9160000000002"/>
        <n v="17.423999999999999"/>
        <n v="17.830399999999997"/>
        <n v="90.448799999999977"/>
        <n v="130.35"/>
        <n v="27.002700000000001"/>
        <n v="7.92"/>
        <n v="9.9144000000000041"/>
        <n v="151.404"/>
        <n v="10.94"/>
        <n v="6.0579000000000001"/>
        <n v="26.258099999999999"/>
        <n v="99.632000000000005"/>
        <n v="4.4064000000000005"/>
        <n v="501.81000000000006"/>
        <n v="15.524400000000002"/>
        <n v="6.6096000000000004"/>
        <n v="8.32"/>
        <n v="24.175800000000002"/>
        <n v="157.71139999999997"/>
        <n v="1.8720000000000003"/>
        <n v="2379.9860000000003"/>
        <n v="5.9076000000000004"/>
        <n v="17.350199999999997"/>
        <n v="506.06880000000007"/>
        <n v="85.47120000000001"/>
        <n v="837.726"/>
        <n v="24449.558400000002"/>
        <n v="5.378400000000001"/>
        <n v="18.528800000000004"/>
        <n v="291.64200000000005"/>
        <n v="3.0023999999999997"/>
        <n v="447.24300000000005"/>
        <n v="12.758699999999999"/>
        <n v="1035.6415000000002"/>
        <n v="9.1400000000000023"/>
        <n v="5.3196000000000003"/>
        <n v="85.195000000000007"/>
        <n v="13.894400000000001"/>
        <n v="7.0140000000000011"/>
        <n v="5.7618"/>
        <n v="26.739899999999999"/>
        <n v="14.942"/>
        <n v="20.197099999999995"/>
        <n v="1547.4655000000002"/>
        <n v="1381.6571999999999"/>
        <n v="392.56650000000002"/>
        <n v="74.942400000000021"/>
        <n v="4.6020000000000021"/>
        <n v="7.9217999999999993"/>
        <n v="24.165000000000006"/>
        <n v="89.985000000000014"/>
        <n v="22.691399999999998"/>
        <n v="108.67500000000001"/>
        <n v="9.9613000000000014"/>
        <n v="1262.3285999999998"/>
        <n v="62.747999999999998"/>
        <n v="7.2592000000000008"/>
        <n v="91.933799999999991"/>
        <n v="122.45099999999999"/>
        <n v="445.221"/>
        <n v="13.871400000000001"/>
        <n v="950.64750000000004"/>
        <n v="731.35760000000005"/>
        <n v="4.0351999999999997"/>
        <n v="7.5275999999999996"/>
        <n v="42.735600000000005"/>
        <n v="25.4604"/>
        <n v="13.018500000000001"/>
        <n v="107.05800000000002"/>
        <n v="1127.8399999999999"/>
        <n v="96.57"/>
        <n v="863.97840000000019"/>
        <n v="10.594800000000003"/>
        <n v="4.5552000000000001"/>
        <n v="25.006800000000002"/>
        <n v="77.958000000000013"/>
        <n v="22.89"/>
        <n v="21.271600000000007"/>
        <n v="26.932500000000005"/>
        <n v="20.709"/>
        <n v="632.05800000000022"/>
        <n v="5.8564999999999996"/>
        <n v="204.624"/>
        <n v="272.78999999999996"/>
        <n v="1522.0758000000001"/>
        <n v="295.62810000000007"/>
        <n v="197.94520000000006"/>
        <n v="4.2840000000000007"/>
        <n v="226.31040000000007"/>
        <n v="6.8075999999999999"/>
        <n v="85.63600000000001"/>
        <n v="54.552900000000008"/>
        <n v="5.7935999999999996"/>
        <n v="12.709200000000003"/>
        <n v="42.619200000000006"/>
        <n v="2.8152000000000004"/>
        <n v="137.02440000000001"/>
        <n v="40.694400000000002"/>
        <n v="12.629400000000002"/>
        <n v="6.5928000000000004"/>
        <n v="146.49779999999998"/>
        <n v="1.2127000000000003"/>
        <n v="101.69499999999999"/>
        <n v="182.67000000000002"/>
        <n v="2.0928000000000004"/>
        <n v="43.638400000000004"/>
        <n v="5.6160000000000005"/>
        <n v="10.868"/>
        <n v="7.7168000000000001"/>
        <n v="29.984999999999999"/>
        <n v="30.251199999999997"/>
        <n v="86.371199999999988"/>
        <n v="22.9512"/>
        <n v="4.5579999999999998"/>
        <n v="10.557600000000001"/>
        <n v="985.14989999999989"/>
        <n v="1101.5128"/>
        <n v="14.245200000000001"/>
        <n v="257.67320000000007"/>
        <n v="2498.9643000000005"/>
        <n v="64.778399999999991"/>
        <n v="1.6379999999999999"/>
        <n v="46.789600000000014"/>
        <n v="86.507999999999996"/>
        <n v="200.00540000000001"/>
        <n v="14.739000000000001"/>
        <n v="252.73160000000001"/>
        <n v="317.73979999999995"/>
        <n v="64.411200000000008"/>
        <n v="7.8228"/>
        <n v="4.9984000000000002"/>
        <n v="4.6269000000000009"/>
        <n v="19.624300000000002"/>
        <n v="6.1344000000000012"/>
        <n v="7.4085000000000019"/>
        <n v="7.9218000000000011"/>
        <n v="11.6892"/>
        <n v="117.06840000000003"/>
        <n v="3.0846000000000005"/>
        <n v="28.028000000000006"/>
        <n v="36.480000000000004"/>
        <n v="27.141300000000005"/>
        <n v="46.774000000000001"/>
        <n v="3.2183999999999999"/>
        <n v="30.336800000000004"/>
        <n v="132.52119999999999"/>
        <n v="62.389600000000002"/>
        <n v="142.74899999999997"/>
        <n v="508.35899999999998"/>
        <n v="2.3108000000000004"/>
        <n v="24.198000000000008"/>
        <n v="59.307000000000002"/>
        <n v="3.6192000000000006"/>
        <n v="14.511600000000001"/>
        <n v="117.04000000000002"/>
        <n v="7.5183999999999997"/>
        <n v="50.94"/>
        <n v="268.25760000000002"/>
        <n v="35.145000000000003"/>
        <n v="147.97200000000004"/>
        <n v="4.9140000000000015"/>
        <n v="158.136"/>
        <n v="27.1296"/>
        <n v="10.989000000000001"/>
        <n v="15.023399999999999"/>
        <n v="8.69"/>
        <n v="20.136600000000005"/>
        <n v="2589.9481999999998"/>
        <n v="7.7759999999999998"/>
        <n v="62.714699999999993"/>
        <n v="536.73"/>
        <n v="3.2120000000000002"/>
        <n v="6.8904000000000005"/>
        <n v="10.512"/>
        <n v="389.98700000000002"/>
        <n v="7.0992000000000006"/>
        <n v="2.0020000000000002"/>
        <n v="105.84629999999999"/>
        <n v="63.92880000000001"/>
        <n v="37.000000000000014"/>
        <n v="26.361600000000006"/>
        <n v="175.66559999999998"/>
        <n v="272.20499999999998"/>
        <n v="229.29479999999998"/>
        <n v="13.5044"/>
        <n v="51.117000000000012"/>
        <n v="398.65770000000003"/>
        <n v="75.541200000000003"/>
        <n v="272.94"/>
        <n v="23.620800000000003"/>
        <n v="9.7680000000000007"/>
        <n v="12.94"/>
        <n v="33.825600000000001"/>
        <n v="19.830300000000001"/>
        <n v="566.95499999999993"/>
        <n v="120.75000000000001"/>
        <n v="194.02200000000002"/>
        <n v="6.6906000000000017"/>
        <n v="13.197000000000001"/>
        <n v="14.4054"/>
        <n v="7.2270000000000003"/>
        <n v="25.9072"/>
        <n v="301.57960000000003"/>
        <n v="4.6576000000000004"/>
        <n v="11.16"/>
        <n v="59.801600000000001"/>
        <n v="822.82080000000008"/>
        <n v="803.00160000000005"/>
        <n v="114.19919999999999"/>
        <n v="11.7912"/>
        <n v="13.158800000000003"/>
        <n v="58.066800000000001"/>
        <n v="367.13880000000012"/>
        <n v="100.0976"/>
        <n v="2939.7384000000002"/>
        <n v="3.3072000000000004"/>
        <n v="843.67260000000022"/>
        <n v="593.5680000000001"/>
        <n v="371.84400000000005"/>
        <n v="254.96249999999998"/>
        <n v="7.8470000000000013"/>
        <n v="5.9436"/>
        <n v="7.1756999999999991"/>
        <n v="31.395"/>
        <n v="5.660400000000001"/>
        <n v="557.41840000000002"/>
        <n v="189.8424"/>
        <n v="5.3635999999999999"/>
        <n v="8.105400000000003"/>
        <n v="3.0952000000000002"/>
        <n v="67.116"/>
        <n v="15.3216"/>
        <n v="2318.3495999999996"/>
        <n v="29.561999999999998"/>
        <n v="15.518400000000002"/>
        <n v="93.3078"/>
        <n v="43.763999999999996"/>
        <n v="1.1232000000000002"/>
        <n v="20.685600000000001"/>
        <n v="179.28120000000001"/>
        <n v="182.22840000000002"/>
        <n v="5.7618000000000009"/>
        <n v="3.9192"/>
        <n v="2.0571999999999999"/>
        <n v="43.978000000000002"/>
        <n v="769.98900000000003"/>
        <n v="34.165799999999997"/>
        <n v="67.365000000000009"/>
        <n v="63.967999999999996"/>
        <n v="123.786"/>
        <n v="57.681000000000012"/>
        <n v="2.52"/>
        <n v="16.5"/>
        <n v="273.86699999999996"/>
        <n v="5.1448"/>
        <n v="24.831899999999997"/>
        <n v="25.9056"/>
        <n v="9.75"/>
        <n v="3.2436000000000007"/>
        <n v="21.351000000000003"/>
        <n v="1002.3678"/>
        <n v="1193.192"/>
        <n v="1.8239999999999998"/>
        <n v="813.97040000000004"/>
        <n v="44.289000000000001"/>
        <n v="6.1937999999999995"/>
        <n v="32.35560000000001"/>
        <n v="48.328800000000001"/>
        <n v="587.30219999999997"/>
        <n v="178.97600000000003"/>
        <n v="755.89499999999998"/>
        <n v="31.708800000000004"/>
        <n v="11.138400000000001"/>
        <n v="51.027000000000001"/>
        <n v="30.968999999999994"/>
        <n v="4.7961000000000009"/>
        <n v="1078.0952"/>
        <n v="25.662000000000006"/>
        <n v="6.8640000000000008"/>
        <n v="115.12800000000001"/>
        <n v="175.65120000000002"/>
        <n v="112.12"/>
        <n v="477.21399999999994"/>
        <n v="9.1494000000000018"/>
        <n v="71.191099999999992"/>
        <n v="80.955000000000013"/>
        <n v="473.84280000000001"/>
        <n v="1043.5565999999999"/>
        <n v="197.66399999999999"/>
        <n v="30.793000000000006"/>
        <n v="163.566"/>
        <n v="7.6230000000000002"/>
        <n v="13.857000000000003"/>
        <n v="10.990800000000002"/>
        <n v="28.7136"/>
        <n v="13.3248"/>
        <n v="8.7556000000000012"/>
        <n v="23.716799999999996"/>
        <n v="61.668000000000006"/>
        <n v="1.6016000000000001"/>
        <n v="761.15520000000004"/>
        <n v="9.3852000000000011"/>
        <n v="14.245000000000001"/>
        <n v="112.65099999999998"/>
        <n v="19.950400000000002"/>
        <n v="406.65960000000007"/>
        <n v="203.32980000000003"/>
        <n v="57.622800000000005"/>
        <n v="18.472300000000001"/>
        <n v="210.21809999999999"/>
        <n v="367.45100000000002"/>
        <n v="24.315199999999997"/>
        <n v="11.291399999999999"/>
        <n v="16.1172"/>
        <n v="169.6464"/>
        <n v="1.9557"/>
        <n v="65.944800000000001"/>
        <n v="168.68959999999998"/>
        <n v="121.3344"/>
        <n v="550.33500000000004"/>
        <n v="10.827500000000002"/>
        <n v="28.796999999999997"/>
        <n v="15.84"/>
        <n v="249.85800000000006"/>
        <n v="53.143999999999991"/>
        <n v="7.3008000000000024"/>
        <n v="22.200000000000003"/>
        <n v="7.56"/>
        <n v="45.964799999999997"/>
        <n v="5.7834000000000003"/>
        <n v="61.544000000000004"/>
        <n v="20.747999999999998"/>
        <n v="3.6135000000000002"/>
        <n v="25.038999999999998"/>
        <n v="217.76400000000001"/>
        <n v="222.41450000000003"/>
        <n v="163.76360000000005"/>
        <n v="552.55999999999995"/>
        <n v="18.581400000000002"/>
        <n v="21.7394"/>
        <n v="501.40920000000006"/>
        <n v="39.020800000000001"/>
        <n v="723.52800000000002"/>
        <n v="28.187999999999995"/>
        <n v="50.013600000000004"/>
        <n v="33.474000000000004"/>
        <n v="7.0469999999999997"/>
        <n v="136.39499999999998"/>
        <n v="122.83500000000002"/>
        <n v="420.98000000000013"/>
        <n v="38.145599999999995"/>
        <n v="1.4483999999999999"/>
        <n v="21.961800000000004"/>
        <n v="23.549999999999997"/>
        <n v="163.26450000000003"/>
        <n v="9.1571999999999996"/>
        <n v="289.62009999999998"/>
        <n v="65.986800000000017"/>
        <n v="3.1772999999999998"/>
        <n v="3.4293"/>
        <n v="1027.0077999999999"/>
        <n v="114.01179999999999"/>
        <n v="16.280000000000005"/>
        <n v="366.33160000000004"/>
        <n v="63.980000000000004"/>
        <n v="159.99"/>
        <n v="275.94480000000004"/>
        <n v="186.46519999999998"/>
        <n v="83.163000000000011"/>
        <n v="1376.8020000000004"/>
        <n v="12.4605"/>
        <n v="44.171999999999997"/>
        <n v="22.761000000000003"/>
        <n v="2.9735999999999998"/>
        <n v="794.09249999999997"/>
        <n v="11.534400000000002"/>
        <n v="64.281599999999997"/>
        <n v="8.7119999999999997"/>
        <n v="755.94960000000003"/>
        <n v="79.360399999999998"/>
        <n v="177.90839999999997"/>
        <n v="9.2609999999999992"/>
        <n v="11.6808"/>
        <n v="187.18440000000001"/>
        <n v="89.018800000000013"/>
        <n v="76.540500000000009"/>
        <n v="152.8956"/>
        <n v="181.45610000000002"/>
        <n v="7.9998000000000005"/>
        <n v="1083.0670000000002"/>
        <n v="109.2978"/>
        <n v="11.190400000000002"/>
        <n v="5.8956"/>
        <n v="76.908000000000001"/>
        <n v="133.44870000000003"/>
        <n v="263.30919999999998"/>
        <n v="272.61"/>
        <n v="114.626"/>
        <n v="17.368000000000002"/>
        <n v="23.02300000000001"/>
        <n v="55.855200000000004"/>
        <n v="335.47159999999997"/>
        <n v="150.40479999999999"/>
        <n v="131.48320000000001"/>
        <n v="213.57329999999996"/>
        <n v="24.908400000000007"/>
        <n v="828.05100000000016"/>
        <n v="6.4064000000000005"/>
        <n v="54.998400000000004"/>
        <n v="120.97999999999999"/>
        <n v="46.2624"/>
        <n v="136.0881"/>
        <n v="121.40280000000003"/>
        <n v="240.86350000000004"/>
        <n v="450.01440000000002"/>
        <n v="6.4448000000000025"/>
        <n v="7.67"/>
        <n v="20.487500000000004"/>
        <n v="230.80680000000001"/>
        <n v="261.22320000000002"/>
        <n v="5.58"/>
        <n v="102.38719999999999"/>
        <n v="18.305999999999997"/>
        <n v="220.99949999999998"/>
        <n v="2803.9199999999996"/>
        <n v="21.978000000000002"/>
        <n v="25.212000000000003"/>
        <n v="7.4304000000000006"/>
        <n v="121.99600000000001"/>
        <n v="1831.4334000000001"/>
        <n v="203.86079999999998"/>
        <n v="557.64380000000006"/>
        <n v="41.986000000000011"/>
        <n v="9.8279999999999994"/>
        <n v="77.658000000000001"/>
        <n v="3.375"/>
        <n v="36.199800000000003"/>
        <n v="45.839999999999996"/>
        <n v="16.875"/>
        <n v="1580.8"/>
        <n v="49.24799999999999"/>
        <n v="384.99899999999997"/>
        <n v="28.709999999999997"/>
        <n v="3.1178999999999997"/>
        <n v="36.025600000000011"/>
        <n v="275.37819999999999"/>
        <n v="115.98840000000001"/>
        <n v="1053.9935999999998"/>
        <n v="1.8768"/>
        <n v="55.552000000000007"/>
        <n v="4.9390000000000018"/>
        <n v="223.97200000000001"/>
        <n v="645.9756000000001"/>
        <n v="22.016200000000001"/>
        <n v="6.248800000000001"/>
        <n v="4.5950999999999995"/>
        <n v="10.700799999999997"/>
        <n v="12.268800000000002"/>
        <n v="15.6114"/>
        <n v="46.270700000000005"/>
        <n v="29.570400000000003"/>
        <n v="13.478400000000001"/>
        <n v="20.634599999999999"/>
        <n v="25.063800000000001"/>
        <n v="8.0256000000000025"/>
        <n v="146.91000000000003"/>
        <n v="223.24799999999999"/>
        <n v="1106.7237999999998"/>
        <n v="52.182599999999994"/>
        <n v="56.988599999999998"/>
        <n v="34.628"/>
        <n v="2.9988000000000001"/>
        <n v="803.55119999999999"/>
        <n v="5.9767999999999999"/>
        <n v="7.0070000000000032"/>
        <n v="16.993800000000004"/>
        <n v="9.3480000000000008"/>
        <n v="11.576999999999998"/>
        <n v="153.35100000000003"/>
        <n v="30.168000000000006"/>
        <n v="3.36"/>
        <n v="1180.8468000000003"/>
        <n v="12.292500000000002"/>
        <n v="205.92000000000002"/>
        <n v="18.975000000000001"/>
        <n v="5.3503999999999996"/>
        <n v="273.77600000000007"/>
        <n v="23.999400000000001"/>
        <n v="187.56"/>
        <n v="54.518999999999998"/>
        <n v="18.208799999999997"/>
        <n v="72.784000000000006"/>
        <n v="1552.7280000000001"/>
        <n v="13.601699999999997"/>
        <n v="14.455000000000005"/>
        <n v="157.16039999999995"/>
        <n v="136.31200000000004"/>
        <n v="305.7912"/>
        <n v="3.7959999999999998"/>
        <n v="8.2992000000000008"/>
        <n v="25.656399999999998"/>
        <n v="3.8690000000000002"/>
        <n v="9.9382000000000001"/>
        <n v="5.6538000000000013"/>
        <n v="212.88"/>
        <n v="187.18439999999998"/>
        <n v="40.332599999999999"/>
        <n v="8.6357999999999997"/>
        <n v="28.392900000000004"/>
        <n v="126.08960000000003"/>
        <n v="15.383199999999999"/>
        <n v="20.582900000000002"/>
        <n v="4080.7689999999993"/>
        <n v="218.08799999999999"/>
        <n v="64.562400000000011"/>
        <n v="24.688600000000001"/>
        <n v="45.909600000000005"/>
        <n v="34.032599999999995"/>
        <n v="57.099599999999995"/>
        <n v="48.188800000000001"/>
        <n v="3.7488000000000001"/>
        <n v="52.417199999999994"/>
        <n v="5.84"/>
        <n v="69.440000000000012"/>
        <n v="127.2504"/>
        <n v="22.536900000000006"/>
        <n v="19.224"/>
        <n v="1340.6084999999998"/>
        <n v="7.2369000000000021"/>
        <n v="22.11"/>
        <n v="413.88810000000001"/>
        <n v="21.748500000000003"/>
        <n v="22.3992"/>
        <n v="9.1164000000000005"/>
        <n v="9.3063000000000002"/>
        <n v="669.1253999999999"/>
        <n v="58.833599999999997"/>
        <n v="80.838000000000008"/>
        <n v="12.493600000000002"/>
        <n v="190.87560000000002"/>
        <n v="21.556799999999999"/>
        <n v="2.5398000000000001"/>
        <n v="121.32480000000001"/>
        <n v="535.92840000000001"/>
        <n v="39.022800000000004"/>
        <n v="760.98"/>
        <n v="5.644499999999999"/>
        <n v="213.108"/>
        <n v="8.0007999999999999"/>
        <n v="27.627600000000008"/>
        <n v="5.1254999999999997"/>
        <n v="178.89160000000001"/>
        <n v="94.887"/>
        <n v="394.96379999999994"/>
        <n v="50.0488"/>
        <n v="372.1640000000001"/>
        <n v="11.616000000000001"/>
        <n v="6.1716000000000006"/>
        <n v="90.461600000000018"/>
        <n v="169.56800000000001"/>
        <n v="5.0039999999999996"/>
        <n v="110.7174"/>
        <n v="26.973000000000013"/>
        <n v="3.9311999999999996"/>
        <n v="51.972000000000008"/>
        <n v="6.0684000000000005"/>
        <n v="542.44650000000001"/>
        <n v="31.866"/>
        <n v="76.326800000000006"/>
        <n v="710.01420000000019"/>
        <n v="97.622100000000017"/>
        <n v="1.9500000000000002"/>
        <n v="21.527999999999999"/>
        <n v="17.278199999999998"/>
        <n v="50.557999999999993"/>
        <n v="3.6126000000000005"/>
        <n v="99.23"/>
        <n v="401.10480000000001"/>
        <n v="15.348800000000004"/>
        <n v="39.5"/>
        <n v="591.46500000000015"/>
        <n v="708.87599999999986"/>
        <n v="381.97250000000003"/>
        <n v="362.25000000000006"/>
        <n v="15.456000000000003"/>
        <n v="75.636000000000024"/>
        <n v="918.02610000000004"/>
        <n v="6.9472000000000005"/>
        <n v="23.55"/>
        <n v="50.848000000000006"/>
        <n v="6.8579999999999997"/>
        <n v="23.994599999999998"/>
        <n v="52.502999999999986"/>
        <n v="898.30079999999998"/>
        <n v="1669.4629000000004"/>
        <n v="109.044"/>
        <n v="38.454000000000008"/>
        <n v="3.8807999999999998"/>
        <n v="222.024"/>
        <n v="55.072800000000001"/>
        <n v="41.799599999999998"/>
        <n v="167.98319999999995"/>
        <n v="123.8664"/>
        <n v="1.5392000000000001"/>
        <n v="5.4912000000000001"/>
        <n v="86.346000000000004"/>
        <n v="6.1824000000000012"/>
        <n v="150.72750000000002"/>
        <n v="61.016999999999996"/>
        <n v="8.6900000000000013"/>
        <n v="835.6819999999999"/>
        <n v="23.16"/>
        <n v="38.252000000000002"/>
        <n v="305.01540000000006"/>
        <n v="3.4752000000000005"/>
        <n v="97.366800000000012"/>
        <n v="1391.4087999999999"/>
        <n v="11.467499999999999"/>
        <n v="39.248600000000003"/>
        <n v="104.98000000000002"/>
        <n v="100.2762"/>
        <n v="16.799400000000006"/>
        <n v="78.210000000000008"/>
        <n v="9.1494"/>
        <n v="466.1629999999999"/>
        <n v="150.72749999999996"/>
        <n v="9.8643999999999998"/>
        <n v="8.5955999999999992"/>
        <n v="86.87"/>
        <n v="2.1779999999999999"/>
        <n v="13.2818"/>
        <n v="287.56400000000008"/>
        <n v="18.063000000000002"/>
        <n v="5.3040000000000003"/>
        <n v="15.589500000000003"/>
        <n v="10.041799999999999"/>
        <n v="44.132400000000004"/>
        <n v="7.3746000000000009"/>
        <n v="52.49"/>
        <n v="75.941600000000008"/>
        <n v="12.117600000000005"/>
        <n v="1609.2"/>
        <n v="5.2788000000000004"/>
        <n v="899.7808"/>
        <n v="16.816800000000001"/>
        <n v="20.898000000000003"/>
        <n v="23.245800000000003"/>
        <n v="131.77600000000001"/>
        <n v="3.71"/>
        <n v="72.891900000000021"/>
        <n v="1191.4839999999999"/>
        <n v="9.2975999999999992"/>
        <n v="1332.1875"/>
        <n v="322.14439999999996"/>
        <n v="4.9164000000000003"/>
        <n v="172.459"/>
        <n v="454.90000000000003"/>
        <n v="20.833600000000001"/>
        <n v="27.4344"/>
        <n v="32.824000000000005"/>
        <n v="147.98520000000002"/>
        <n v="204.77439999999999"/>
        <n v="430.86959999999999"/>
        <n v="390.91679999999997"/>
        <n v="3.1080000000000005"/>
        <n v="81.059200000000004"/>
        <n v="1118.2399999999998"/>
        <n v="79"/>
        <n v="61.617600000000003"/>
        <n v="97.102199999999996"/>
        <n v="136.88800000000003"/>
        <n v="28.314000000000007"/>
        <n v="20.625"/>
        <n v="3.9858000000000002"/>
        <n v="14.499000000000001"/>
        <n v="82.847999999999985"/>
        <n v="259.97399999999999"/>
        <n v="13.680800000000001"/>
        <n v="497.7000000000001"/>
        <n v="266.77050000000003"/>
        <n v="19.468800000000002"/>
        <n v="7.0620000000000038"/>
        <n v="4.5791999999999993"/>
        <n v="302.38110000000006"/>
        <n v="239.48460000000003"/>
        <n v="5.7706"/>
        <n v="408.52260000000001"/>
        <n v="56.059200000000004"/>
        <n v="4.7080000000000011"/>
        <n v="229.95389999999998"/>
        <n v="1568.04"/>
        <n v="108.07680000000002"/>
        <n v="293.95100000000002"/>
        <n v="416.1712"/>
        <n v="19.048200000000001"/>
        <n v="313.89540000000005"/>
        <n v="24.542000000000005"/>
        <n v="2.2302"/>
        <n v="63.68399999999999"/>
        <n v="6.2296000000000014"/>
        <n v="492.92880000000008"/>
        <n v="8.3712000000000018"/>
        <n v="32.388300000000001"/>
        <n v="122.48000000000002"/>
        <n v="42.900000000000013"/>
        <n v="62.697599999999994"/>
        <n v="126.11519999999999"/>
        <n v="981.01780000000008"/>
        <n v="188.14410000000001"/>
        <n v="44.977500000000006"/>
        <n v="62.519999999999996"/>
        <n v="3.5532000000000004"/>
        <n v="112.11840000000001"/>
        <n v="88.343999999999994"/>
        <n v="17.511199999999999"/>
        <n v="61.748700000000014"/>
        <n v="70.184400000000011"/>
        <n v="503.98559999999998"/>
        <n v="113.3595"/>
        <n v="400.01080000000002"/>
        <n v="11.5311"/>
        <n v="326.64600000000002"/>
        <n v="47.241600000000005"/>
        <n v="247.05869999999999"/>
        <n v="25.443000000000005"/>
        <n v="142.32900000000001"/>
        <n v="36.417600000000007"/>
        <n v="2.6751999999999998"/>
        <n v="9.9057000000000013"/>
        <n v="5713.0766000000003"/>
        <n v="56.988600000000005"/>
        <n v="23.587199999999996"/>
        <n v="177.96800000000002"/>
        <n v="69.230700000000013"/>
        <n v="28.272999999999996"/>
        <n v="37.000800000000005"/>
        <n v="23.411199999999997"/>
        <n v="49.47"/>
        <n v="3.0846000000000009"/>
        <n v="178.64280000000002"/>
        <n v="3.9114"/>
        <n v="6.2042000000000002"/>
        <n v="16.740000000000002"/>
        <n v="917.94599999999991"/>
        <n v="317.62080000000003"/>
        <n v="65.656199999999998"/>
        <n v="3.369600000000001"/>
        <n v="56.375999999999991"/>
        <n v="8.7320000000000011"/>
        <n v="17.942400000000003"/>
        <n v="1001.0787000000003"/>
        <n v="20.919600000000003"/>
        <n v="1065.5408"/>
        <n v="199.20360000000002"/>
        <n v="181.12500000000003"/>
        <n v="1703.9787000000001"/>
        <n v="23.58720000000001"/>
        <n v="63.536400000000008"/>
        <n v="884.56060000000002"/>
        <n v="110.77839999999999"/>
        <n v="29.304000000000002"/>
        <n v="101.3832"/>
        <n v="26.563600000000008"/>
        <n v="71.372"/>
        <n v="21.854399999999998"/>
        <n v="335.17559999999997"/>
        <n v="25.027199999999997"/>
        <n v="706.52"/>
        <n v="14.520000000000003"/>
        <n v="57.64500000000001"/>
        <n v="103.22200000000001"/>
        <n v="190.77880000000005"/>
        <n v="143.91000000000003"/>
        <n v="87.312000000000012"/>
        <n v="77.0672"/>
        <n v="75.367499999999993"/>
        <n v="286.5444"/>
        <n v="9.3152000000000008"/>
        <n v="1193.018"/>
        <n v="20.592000000000002"/>
        <n v="463.47750000000002"/>
        <n v="125.72800000000001"/>
        <n v="95.863599999999991"/>
        <n v="7.2025000000000006"/>
        <n v="8.0177999999999994"/>
        <n v="1.6800000000000002"/>
        <n v="50.395800000000008"/>
        <n v="198.88200000000001"/>
        <n v="423.33840000000009"/>
        <n v="437.84440000000001"/>
        <n v="116.8614"/>
        <n v="14.669999999999998"/>
        <n v="319.67250000000007"/>
        <n v="495.79199999999997"/>
        <n v="138.3732"/>
        <n v="3.9000000000000004"/>
        <n v="21.145199999999999"/>
        <n v="199.47900000000004"/>
        <n v="49.491"/>
        <n v="37.065599999999996"/>
        <n v="839.77"/>
        <n v="4.8900000000000006"/>
        <n v="17.039000000000005"/>
        <n v="24.255000000000006"/>
        <n v="950.8094000000001"/>
        <n v="39.235000000000014"/>
        <n v="533.54100000000005"/>
        <n v="32.3568"/>
        <n v="172.69200000000001"/>
        <n v="10.789399999999999"/>
        <n v="430.63200000000001"/>
        <n v="21.655000000000005"/>
        <n v="900.02880000000005"/>
        <n v="5.1168000000000013"/>
        <n v="48.632400000000018"/>
        <n v="95.843999999999994"/>
        <n v="10.428000000000001"/>
        <n v="181.45610000000005"/>
        <n v="547.37100000000009"/>
        <n v="10.944500000000003"/>
        <n v="2.9375999999999998"/>
        <n v="10.675500000000001"/>
        <n v="8.2715000000000014"/>
        <n v="224.92499999999998"/>
        <n v="593.54700000000003"/>
        <n v="364.91160000000008"/>
        <n v="13.507200000000003"/>
        <n v="755.68500000000017"/>
        <n v="51.117000000000004"/>
        <n v="129.98699999999999"/>
        <n v="157.51350000000002"/>
        <n v="57.699200000000005"/>
        <n v="610.47780000000012"/>
        <n v="248.1927"/>
        <n v="122.4216"/>
        <n v="8.0080000000000009"/>
        <n v="129.61150000000001"/>
        <n v="106.3424"/>
        <n v="33.28"/>
        <n v="34.743800000000014"/>
        <n v="14.851200000000002"/>
        <n v="588.30600000000004"/>
        <n v="8.4239999999999995"/>
        <n v="69.576800000000006"/>
        <n v="16.632000000000001"/>
        <n v="8.0779999999999994"/>
        <n v="347.85219999999998"/>
        <n v="9.2158000000000015"/>
        <n v="17.511200000000002"/>
        <n v="140.55869999999999"/>
        <n v="1068.6750000000002"/>
        <n v="2.7060000000000004"/>
        <n v="199.92"/>
        <n v="127.65719999999999"/>
        <n v="9.4160000000000021"/>
        <n v="8.424000000000003"/>
        <n v="19.374299999999998"/>
        <n v="243.41699999999997"/>
        <n v="106.03200000000001"/>
        <n v="7.1292000000000009"/>
        <n v="269.11260000000004"/>
        <n v="16.926000000000002"/>
        <n v="203.01839999999999"/>
        <n v="49.345000000000006"/>
        <n v="86.5488"/>
        <n v="189.774"/>
        <n v="5.7672000000000008"/>
        <n v="828.83999999999992"/>
        <n v="126.39840000000001"/>
        <n v="6.5667000000000009"/>
        <n v="4.2533999999999992"/>
        <n v="828.5132000000001"/>
        <n v="38.678399999999996"/>
        <n v="1.9552"/>
        <n v="12.7296"/>
        <n v="14.518400000000003"/>
        <n v="25.9223"/>
        <n v="1247.9791999999998"/>
        <n v="9.2987999999999982"/>
        <n v="809.26020000000017"/>
        <n v="13.896599999999999"/>
        <n v="8.843399999999999"/>
        <n v="8.7555999999999976"/>
        <n v="44.400000000000006"/>
        <n v="4.6092000000000013"/>
        <n v="13.423500000000001"/>
        <n v="1060.6319999999998"/>
        <n v="12.471599999999999"/>
        <n v="5.6939999999999991"/>
        <n v="264.57899999999995"/>
        <n v="239.5675"/>
        <n v="177.95550000000003"/>
        <n v="27.627600000000001"/>
        <n v="228.33750000000001"/>
        <n v="192.21120000000002"/>
        <n v="1338.3359999999998"/>
        <n v="207.25200000000004"/>
        <n v="15.194000000000004"/>
        <n v="123.98760000000001"/>
        <n v="41.709600000000002"/>
        <n v="266.7448"/>
        <n v="7.0632000000000001"/>
        <n v="783.06960000000004"/>
        <n v="24.686399999999999"/>
        <n v="20.471399999999999"/>
        <n v="1124.3610000000001"/>
        <n v="9.3719999999999999"/>
        <n v="25.755599999999998"/>
        <n v="628.07040000000006"/>
        <n v="161.40600000000006"/>
        <n v="21.465600000000002"/>
        <n v="43.638400000000019"/>
        <n v="7.8069000000000006"/>
        <n v="79.724000000000004"/>
        <n v="30.52"/>
        <n v="5.8034999999999997"/>
        <n v="6.1048000000000009"/>
        <n v="8.5118000000000009"/>
        <n v="4.3777999999999997"/>
        <n v="218.67570000000001"/>
        <n v="15.1008"/>
        <n v="7.6194000000000015"/>
        <n v="7.8624000000000009"/>
        <n v="15.259999999999998"/>
        <n v="54.635999999999996"/>
        <n v="37.377600000000001"/>
        <n v="31.091200000000004"/>
        <n v="6.8040000000000003"/>
        <n v="117.10079999999999"/>
        <n v="316.40999999999997"/>
        <n v="253.5750000000001"/>
        <n v="4.5036000000000005"/>
        <n v="11.231999999999999"/>
        <n v="414.66399999999993"/>
        <n v="10.286"/>
        <n v="21.859200000000001"/>
        <n v="12.116999999999999"/>
        <n v="135.96600000000004"/>
        <n v="1174.1505999999999"/>
        <n v="54.393599999999999"/>
        <n v="341.79400000000004"/>
        <n v="11.473000000000001"/>
        <n v="368.23140000000001"/>
        <n v="3.8447999999999998"/>
        <n v="4.4063999999999988"/>
        <n v="215.30119999999999"/>
        <n v="1553.963"/>
        <n v="129.97400000000002"/>
        <n v="808.57140000000004"/>
        <n v="3.2350000000000003"/>
        <n v="330.05700000000002"/>
        <n v="4.7528000000000015"/>
        <n v="46.176900000000003"/>
        <n v="694.90890000000013"/>
        <n v="11.523600000000002"/>
        <n v="19.950000000000003"/>
        <n v="64.510600000000011"/>
        <n v="49.322000000000003"/>
        <n v="69.05080000000001"/>
        <n v="100.78559999999999"/>
        <n v="20.591999999999999"/>
        <n v="38.97"/>
        <n v="9.7784999999999993"/>
        <n v="285.91200000000003"/>
        <n v="2.4948000000000001"/>
        <n v="3.1104000000000003"/>
        <n v="13.540499999999998"/>
        <n v="359.22690000000006"/>
        <n v="9.3288000000000011"/>
        <n v="12.493600000000001"/>
        <n v="11.644000000000002"/>
        <n v="271.27519999999998"/>
        <n v="66.211199999999991"/>
        <n v="35.324999999999996"/>
        <n v="199.46010000000001"/>
        <n v="491.38600000000014"/>
        <n v="101.16900000000003"/>
        <n v="14.7852"/>
        <n v="115.3984"/>
        <n v="31.541399999999999"/>
        <n v="129.46300000000002"/>
        <n v="10.589400000000001"/>
        <n v="3.7800000000000002"/>
        <n v="9.4230000000000036"/>
        <n v="302.94"/>
        <n v="21.681000000000004"/>
        <n v="1150.0580000000002"/>
        <n v="34.193200000000004"/>
        <n v="405.79380000000003"/>
        <n v="223.648"/>
        <n v="86.3352"/>
        <n v="2.9040000000000004"/>
        <n v="4.773600000000001"/>
        <n v="218.67570000000003"/>
        <n v="200.82680000000002"/>
        <n v="14.414399999999999"/>
        <n v="69.350500000000025"/>
        <n v="53.514299999999999"/>
        <n v="611.24"/>
        <n v="58.449600000000004"/>
        <n v="389.98700000000008"/>
        <n v="10.610999999999999"/>
        <n v="275.38380000000006"/>
        <n v="12.965399999999999"/>
        <n v="79.099999999999994"/>
        <n v="26.199000000000005"/>
        <n v="9.5056000000000012"/>
        <n v="25.612200000000005"/>
        <n v="6.946200000000001"/>
        <n v="20.574000000000002"/>
        <n v="28.785599999999995"/>
        <n v="11.264399999999998"/>
        <n v="440.14619999999991"/>
        <n v="66.019199999999984"/>
        <n v="305.22240000000005"/>
        <n v="17.574400000000001"/>
        <n v="62.862999999999992"/>
        <n v="286.32839999999999"/>
        <n v="35.001999999999995"/>
        <n v="9.027000000000001"/>
        <n v="32.781599999999997"/>
        <n v="10.74"/>
        <n v="3.6252"/>
        <n v="8.2823999999999991"/>
        <n v="15.847200000000004"/>
        <n v="23.781599999999997"/>
        <n v="49.615000000000016"/>
        <n v="24.5518"/>
        <n v="163.56599999999997"/>
        <n v="167.97900000000001"/>
        <n v="5.2836000000000007"/>
        <n v="290.33399999999995"/>
        <n v="14.6816"/>
        <n v="17.286500000000007"/>
        <n v="12.263999999999999"/>
        <n v="80.972999999999999"/>
        <n v="314.03520000000003"/>
        <n v="38.645600000000002"/>
        <n v="23.159999999999997"/>
        <n v="55.6128"/>
        <n v="24.667200000000001"/>
        <n v="31.2624"/>
        <n v="28.682500000000001"/>
        <n v="38.664000000000001"/>
        <n v="54.335400000000021"/>
        <n v="383.72879999999998"/>
        <n v="2839.9645"/>
        <n v="35.660799999999995"/>
        <n v="36.368600000000008"/>
        <n v="21.75"/>
        <n v="35.04"/>
        <n v="95.826999999999998"/>
        <n v="1076.3226000000002"/>
        <n v="43.783200000000001"/>
        <n v="101.72819999999999"/>
        <n v="42.471000000000004"/>
        <n v="68.156000000000006"/>
        <n v="22.814999999999994"/>
        <n v="36.247500000000002"/>
        <n v="4.2923999999999998"/>
        <n v="5.1810000000000009"/>
        <n v="3.9624000000000001"/>
        <n v="117.0102"/>
        <n v="18.344899999999999"/>
        <n v="59.115000000000009"/>
        <n v="137.0025"/>
        <n v="41.288800000000009"/>
        <n v="8.9207999999999998"/>
        <n v="6.5340000000000007"/>
        <n v="137.55119999999999"/>
        <n v="16.177800000000001"/>
        <n v="0.93600000000000017"/>
        <n v="40.926600000000015"/>
        <n v="181.47"/>
        <n v="99.104800000000012"/>
        <n v="87.96"/>
        <n v="6.3648000000000025"/>
        <n v="10.785600000000001"/>
        <n v="1045.3600000000001"/>
        <n v="575.029"/>
        <n v="32.704000000000001"/>
        <n v="94.921199999999999"/>
        <n v="171.0958"/>
        <n v="2.4254000000000007"/>
        <n v="109.19300000000003"/>
        <n v="446.29380000000003"/>
        <n v="3.0634000000000001"/>
        <n v="77.716799999999992"/>
        <n v="494.86300000000006"/>
        <n v="214.61249999999998"/>
        <n v="283.97160000000008"/>
        <n v="137.37010000000004"/>
        <n v="179.40840000000003"/>
        <n v="16.051200000000001"/>
        <n v="31.968000000000004"/>
        <n v="635.495"/>
        <n v="24.788400000000003"/>
        <n v="610.4778"/>
        <n v="41.288800000000002"/>
        <n v="5.5021999999999993"/>
        <n v="6.3787999999999991"/>
        <n v="7.3439999999999994"/>
        <n v="384.42240000000004"/>
        <n v="28.984200000000001"/>
        <n v="28.314000000000004"/>
        <n v="306.495"/>
        <n v="1121.9880000000001"/>
        <n v="9.8262"/>
        <n v="2.6"/>
        <n v="280.77660000000003"/>
        <n v="384.9846"/>
        <n v="4.6269000000000018"/>
        <n v="43.763500000000008"/>
        <n v="151.80240000000001"/>
        <n v="339.50279999999998"/>
        <n v="741.98940000000016"/>
        <n v="8.2314000000000007"/>
        <n v="233.1"/>
        <n v="1559.9739999999997"/>
        <n v="103.666"/>
        <n v="637.30720000000008"/>
        <n v="161.9838"/>
        <n v="26.006399999999999"/>
        <n v="17.2224"/>
        <n v="44.303699999999992"/>
        <n v="22.776"/>
        <n v="16.169000000000004"/>
        <n v="11.644"/>
        <n v="812.61180000000002"/>
        <n v="297.69"/>
        <n v="143.7405"/>
        <n v="7.3008000000000006"/>
        <n v="153.22299999999998"/>
        <n v="41.661500000000004"/>
        <n v="377.96999999999997"/>
        <n v="63.731999999999999"/>
        <n v="535.70079999999996"/>
        <n v="56.349600000000002"/>
        <n v="155.50919999999999"/>
        <n v="17.350200000000001"/>
        <n v="218.81999999999994"/>
        <n v="245.69300000000007"/>
        <n v="60.747600000000013"/>
        <n v="81.437000000000012"/>
        <n v="13.888000000000002"/>
        <n v="264.10020000000003"/>
        <n v="303.91359999999997"/>
        <n v="22.79"/>
        <n v="155.499"/>
        <n v="30.414999999999999"/>
        <n v="257.3802"/>
        <n v="137.96720000000002"/>
        <n v="202.10680000000002"/>
        <n v="50.212200000000003"/>
        <n v="32.745600000000003"/>
        <n v="38.15"/>
        <n v="196.99199999999996"/>
        <n v="49.920000000000016"/>
        <n v="45.224400000000003"/>
        <n v="615.52800000000002"/>
        <n v="20.85"/>
        <n v="144.24799999999999"/>
        <n v="68.265000000000015"/>
        <n v="303.02089999999998"/>
        <n v="4.9139999999999997"/>
        <n v="80.646299999999997"/>
        <n v="39.24"/>
        <n v="566.94330000000002"/>
        <n v="353.03039999999999"/>
        <n v="45.552000000000007"/>
        <n v="3.434400000000001"/>
        <n v="557.58500000000004"/>
        <n v="5.8656000000000024"/>
        <n v="46.882800000000003"/>
        <n v="5.5385999999999997"/>
        <n v="57.218399999999995"/>
        <n v="5.04"/>
        <n v="1351.8763999999999"/>
        <n v="20.810699999999997"/>
        <n v="158.98410000000001"/>
        <n v="17.018999999999998"/>
        <n v="20.779199999999999"/>
        <n v="1306.7000000000003"/>
        <n v="29.959199999999999"/>
        <n v="224.68600000000009"/>
        <n v="23.764000000000003"/>
        <n v="86.958399999999997"/>
        <n v="115.43039999999999"/>
        <n v="25.3"/>
        <n v="559.33920000000012"/>
        <n v="4.6049999999999995"/>
        <n v="158.76"/>
        <n v="87.417599999999993"/>
        <n v="1.8095000000000003"/>
        <n v="15.989400000000003"/>
        <n v="267.85039999999992"/>
        <n v="5.5565999999999995"/>
        <n v="94.492500000000007"/>
        <n v="17.685000000000002"/>
        <n v="5.5022000000000002"/>
        <n v="34.07800000000001"/>
        <n v="43.085699999999996"/>
        <n v="130.2696"/>
        <n v="11.5344"/>
        <n v="123.17200000000003"/>
        <n v="195.3304"/>
        <n v="419.9860000000001"/>
        <n v="4.2444000000000006"/>
        <n v="21.348599999999998"/>
        <n v="1522.7154"/>
        <n v="71.769599999999997"/>
        <n v="29.363199999999999"/>
        <n v="35.344000000000001"/>
        <n v="35.94"/>
        <n v="20.350000000000001"/>
        <n v="12.3432"/>
        <n v="616.23379999999997"/>
        <n v="41.772999999999996"/>
        <n v="70.649999999999977"/>
        <n v="1181.7623999999998"/>
        <n v="915.0462"/>
        <n v="157.7114"/>
        <n v="52.947000000000024"/>
        <n v="16.213999999999999"/>
        <n v="229.48470000000003"/>
        <n v="135.57760000000002"/>
        <n v="39.24860000000001"/>
        <n v="4.8879999999999999"/>
        <n v="1282.2719999999997"/>
        <n v="694.09399999999994"/>
        <n v="499.79999999999995"/>
        <n v="2216.67"/>
        <n v="60.382000000000005"/>
        <n v="55.994399999999992"/>
        <n v="117.2094"/>
        <n v="23.441400000000002"/>
        <n v="377.73300000000006"/>
        <n v="26.535599999999999"/>
        <n v="3.4944000000000006"/>
        <n v="21.638400000000004"/>
        <n v="30.994399999999999"/>
        <n v="4.3659999999999997"/>
        <n v="50.290399999999998"/>
        <n v="16.98"/>
        <n v="503.9271"/>
        <n v="431.22149999999999"/>
        <n v="277.13700000000006"/>
        <n v="24.005099999999999"/>
        <n v="5.7304000000000004"/>
        <n v="258.75"/>
        <n v="194.20439999999996"/>
        <n v="490.5016"/>
        <n v="64.668000000000006"/>
        <n v="13.977600000000001"/>
        <n v="183.16580000000002"/>
        <n v="9.2644000000000002"/>
        <n v="506.91599999999994"/>
        <n v="19.292000000000009"/>
        <n v="88.577999999999989"/>
        <n v="38.800800000000002"/>
        <n v="57.996000000000002"/>
        <n v="79.505600000000001"/>
        <n v="3.8742999999999999"/>
        <n v="36.641999999999996"/>
        <n v="34.432200000000002"/>
        <n v="16.483499999999999"/>
        <n v="63.928800000000017"/>
        <n v="54.548000000000023"/>
        <n v="9.5056000000000029"/>
        <n v="100.0027"/>
        <n v="5.0105000000000004"/>
        <n v="405.72240000000011"/>
        <n v="12.3443"/>
        <n v="9.9903999999999993"/>
        <n v="518.80639999999994"/>
        <n v="247.50180000000006"/>
        <n v="53.917500000000004"/>
        <n v="46.4863"/>
        <n v="671.90279999999996"/>
        <n v="830.06640000000004"/>
        <n v="10.345200000000002"/>
        <n v="186.22059999999999"/>
        <n v="1003.6200000000001"/>
        <n v="23.738399999999999"/>
        <n v="887.44499999999994"/>
        <n v="67.28400000000002"/>
        <n v="63.284799999999997"/>
        <n v="7.1831999999999994"/>
        <n v="328.61920000000003"/>
        <n v="13.156000000000002"/>
        <n v="45.510000000000005"/>
        <n v="4.7064000000000004"/>
        <n v="335.322"/>
        <n v="665.96299999999997"/>
        <n v="730.3119999999999"/>
        <n v="45.560700000000004"/>
        <n v="65.963800000000006"/>
        <n v="24.915300000000009"/>
        <n v="7.7928000000000006"/>
        <n v="5.8751999999999986"/>
        <n v="97.480500000000006"/>
        <n v="258.49680000000001"/>
        <n v="4.16"/>
        <n v="118.02239999999999"/>
        <n v="182.01780000000002"/>
        <n v="427.14659999999992"/>
        <n v="1062.0240000000001"/>
        <n v="64.965000000000003"/>
        <n v="79.144000000000005"/>
        <n v="94.768400000000014"/>
        <n v="215.41399999999999"/>
        <n v="116.93700000000001"/>
        <n v="15.024600000000001"/>
        <n v="616.69890000000009"/>
        <n v="4.125"/>
        <n v="65.664000000000001"/>
        <n v="36.791999999999994"/>
        <n v="21.0276"/>
        <n v="26.531999999999996"/>
        <n v="5.0796000000000001"/>
        <n v="53.016000000000005"/>
        <n v="948.7518"/>
        <n v="145.50119999999998"/>
        <n v="2139.4380000000001"/>
        <n v="28.255199999999999"/>
        <n v="236.58179999999999"/>
        <n v="532.7704"/>
        <n v="191.62299999999999"/>
        <n v="1567.8684000000003"/>
        <n v="621.38490000000002"/>
        <n v="89.510400000000004"/>
        <n v="160.0248"/>
        <n v="108.88200000000001"/>
        <n v="2.0448"/>
        <n v="1668.4645000000003"/>
        <n v="207.37840000000003"/>
        <n v="608.19119999999987"/>
        <n v="634.98959999999988"/>
        <n v="38"/>
        <n v="84.032000000000011"/>
        <n v="6.4676000000000009"/>
        <n v="1266.174"/>
        <n v="8.19"/>
        <n v="261.71100000000001"/>
        <n v="5.8751999999999995"/>
        <n v="12.3164"/>
        <n v="43.31"/>
        <n v="17.270000000000007"/>
        <n v="2425.7141999999999"/>
        <n v="344.21759999999995"/>
        <n v="9.6047999999999991"/>
        <n v="2.0020000000000007"/>
        <n v="1347.4461000000001"/>
        <n v="31.006800000000005"/>
        <n v="24.966000000000001"/>
        <n v="23.961600000000001"/>
        <n v="26.578800000000001"/>
        <n v="79.720200000000006"/>
        <n v="16.2729"/>
        <n v="24.421200000000006"/>
        <n v="80.352000000000004"/>
        <n v="1439.4429000000002"/>
        <n v="444.9384"/>
        <n v="4.4604000000000008"/>
        <n v="181.45609999999999"/>
        <n v="12.448799999999999"/>
        <n v="4.9634000000000009"/>
        <n v="224.62830000000002"/>
        <n v="21.910800000000002"/>
        <n v="902.20500000000004"/>
        <n v="39.549999999999997"/>
        <n v="170.4768"/>
        <n v="99.528000000000006"/>
        <n v="503.23350000000005"/>
        <n v="429.21809999999999"/>
        <n v="434.87880000000007"/>
        <n v="7.6194000000000006"/>
        <n v="86.577400000000011"/>
        <n v="85.89700000000002"/>
        <n v="985.39049999999997"/>
        <n v="131.65459999999999"/>
        <n v="40.339199999999998"/>
        <n v="21.332800000000002"/>
        <n v="12.062900000000001"/>
        <n v="228.40859999999995"/>
        <n v="177.03360000000001"/>
        <n v="35.039999999999992"/>
        <n v="3.2012000000000009"/>
        <n v="38.970000000000006"/>
        <n v="49.248000000000005"/>
        <n v="101.98499999999999"/>
        <n v="83.655000000000015"/>
        <n v="3.0857999999999999"/>
        <n v="60.336000000000013"/>
        <n v="26.8704"/>
        <n v="32.364000000000004"/>
        <n v="7279.9792000000016"/>
        <n v="1751.7079999999999"/>
        <n v="52.460100000000004"/>
        <n v="51.734400000000008"/>
        <n v="1588.9545000000001"/>
        <n v="18.7"/>
        <n v="22.777199999999997"/>
        <n v="38.361600000000003"/>
        <n v="196.10200000000003"/>
        <n v="4.1888000000000014"/>
        <n v="13.014000000000003"/>
        <n v="9.7103999999999999"/>
        <n v="47.4636"/>
        <n v="715.2"/>
        <n v="26.991"/>
        <n v="118.60560000000001"/>
        <n v="32.652900000000002"/>
        <n v="12.338400000000004"/>
        <n v="18.7866"/>
        <n v="12.123000000000001"/>
        <n v="404.95949999999993"/>
        <n v="7.2738000000000032"/>
        <n v="1215.3636000000001"/>
        <n v="16.629600000000003"/>
        <n v="196.30500000000001"/>
        <n v="7.3439999999999985"/>
        <n v="784.40800000000013"/>
        <n v="1484.9175"/>
        <n v="2.6892000000000005"/>
        <n v="512.69100000000003"/>
        <n v="4.7528000000000006"/>
        <n v="58.640100000000018"/>
        <n v="18.783200000000004"/>
        <n v="36.195799999999998"/>
        <n v="76.291199999999989"/>
        <n v="4.8887999999999998"/>
        <n v="59.302800000000005"/>
        <n v="241.92000000000002"/>
        <n v="7.9935"/>
        <n v="39.2256"/>
        <n v="53.508999999999993"/>
        <n v="7.8948"/>
        <n v="47.445599999999999"/>
        <n v="198.88470000000009"/>
        <n v="115.49300000000002"/>
        <n v="210.97260000000003"/>
        <n v="65.967000000000013"/>
        <n v="5.6603999999999992"/>
        <n v="10.547000000000001"/>
        <n v="8.6350000000000016"/>
        <n v="9.8010000000000019"/>
        <n v="9.8685000000000009"/>
        <n v="100.43279999999999"/>
        <n v="72.534000000000006"/>
        <n v="181.42559999999997"/>
        <n v="19.728800000000003"/>
        <n v="52.490000000000009"/>
        <n v="202.76640000000003"/>
        <n v="25.167999999999999"/>
        <n v="94.927199999999999"/>
        <n v="364.91160000000002"/>
        <n v="10.211400000000001"/>
        <n v="595.476"/>
        <n v="352.1336"/>
        <n v="115.36200000000002"/>
        <n v="99.923200000000008"/>
        <n v="145.5104"/>
        <n v="1703.9787000000003"/>
        <n v="21.807600000000001"/>
        <n v="36.710400000000007"/>
        <n v="37.875600000000006"/>
        <n v="988.23479999999995"/>
        <n v="61.993799999999993"/>
        <n v="48.015000000000001"/>
        <n v="90.782799999999995"/>
        <n v="51.667200000000008"/>
        <n v="25.392000000000003"/>
        <n v="85.600000000000023"/>
        <n v="69.019999999999982"/>
        <n v="7.4910000000000014"/>
        <n v="540.29160000000002"/>
        <n v="431.96400000000006"/>
        <n v="490.49279999999993"/>
        <n v="2.9538000000000002"/>
        <n v="535.46429999999998"/>
        <n v="455.97719999999998"/>
        <n v="86.024000000000001"/>
        <n v="43.98"/>
        <n v="283.47749999999996"/>
        <n v="22.4084"/>
        <n v="242.97569999999999"/>
        <n v="46.789600000000007"/>
        <n v="467.6952"/>
        <n v="24.421200000000002"/>
        <n v="29.2"/>
        <n v="329.44000000000005"/>
        <n v="157.16039999999998"/>
        <n v="78.735000000000014"/>
        <n v="57.994200000000006"/>
        <n v="158.08650000000003"/>
        <n v="28.526400000000002"/>
        <n v="14.2584"/>
        <n v="584.98050000000012"/>
        <n v="461.97900000000004"/>
        <n v="3.3359999999999999"/>
        <n v="194.02199999999999"/>
        <n v="715.36350000000016"/>
        <n v="1027.8315"/>
        <n v="6.0996000000000006"/>
        <n v="45.382799999999996"/>
        <n v="356.17680000000001"/>
        <n v="80.7483"/>
        <n v="0.55439999999999989"/>
        <n v="64.923000000000002"/>
        <n v="17.908799999999999"/>
        <n v="55.040500000000009"/>
        <n v="8.2584000000000017"/>
        <n v="30.515800000000006"/>
        <n v="1611.4839999999999"/>
        <n v="112.672"/>
        <n v="50.746500000000012"/>
        <n v="40.33"/>
        <n v="13.372799999999998"/>
        <n v="25.214399999999998"/>
        <n v="56.41020000000001"/>
        <n v="209.26360000000003"/>
        <n v="17.464000000000002"/>
        <n v="1.6335000000000004"/>
        <n v="29.6"/>
        <n v="12.319999999999999"/>
        <n v="39.979999999999997"/>
        <n v="39.560400000000001"/>
        <n v="601.53599999999994"/>
        <n v="5.3720000000000008"/>
        <n v="1421.3206000000002"/>
        <n v="125.03999999999999"/>
        <n v="23.94"/>
        <n v="1007.1775"/>
        <n v="24.559200000000004"/>
        <n v="205.33200000000008"/>
        <n v="652.62819999999988"/>
        <n v="72.051200000000009"/>
        <n v="9.2184000000000008"/>
        <n v="21.178800000000003"/>
        <n v="75.842000000000027"/>
        <n v="705.56400000000008"/>
        <n v="6.1069999999999993"/>
        <n v="7.0620000000000012"/>
        <n v="14.124000000000002"/>
        <n v="49.552399999999992"/>
        <n v="8.9489999999999998"/>
        <n v="648.50799999999992"/>
        <n v="533.48960000000011"/>
        <n v="95.304599999999994"/>
        <n v="109.49219999999998"/>
        <n v="177.71130000000005"/>
        <n v="769.9692"/>
        <n v="63.030000000000008"/>
        <n v="45.555"/>
        <n v="97.000799999999998"/>
        <n v="773.01960000000008"/>
        <n v="4.3680000000000021"/>
        <n v="291.3066"/>
        <n v="8.370000000000001"/>
        <n v="50.558"/>
        <n v="53.144000000000005"/>
        <n v="40.370400000000004"/>
        <n v="51.324000000000012"/>
        <n v="5.9064000000000005"/>
        <n v="70.41840000000002"/>
        <n v="49.629000000000005"/>
        <n v="249.85800000000003"/>
        <n v="11.293099999999999"/>
        <n v="8.0586000000000002"/>
        <n v="82.080000000000013"/>
        <n v="89.044200000000004"/>
        <n v="402.38639999999998"/>
        <n v="146.33430000000001"/>
        <n v="176.0668"/>
        <n v="36.949200000000005"/>
        <n v="857.56640000000004"/>
        <n v="36.6768"/>
        <n v="1906.4849999999999"/>
        <n v="40.521599999999999"/>
        <n v="1426.2141000000004"/>
        <n v="13.133399999999998"/>
        <n v="14.924800000000001"/>
        <n v="8.0891999999999999"/>
        <n v="29.814599999999999"/>
        <n v="10.7219"/>
        <n v="1502.9400000000003"/>
        <n v="1254.1914000000002"/>
        <n v="61.166700000000006"/>
        <n v="22.663200000000003"/>
        <n v="18.032000000000004"/>
        <n v="41.411999999999999"/>
        <n v="16.020000000000003"/>
        <n v="2.5133999999999999"/>
        <n v="786.94159999999999"/>
        <n v="3.0752999999999995"/>
        <n v="159.32680000000002"/>
        <n v="937.4763999999999"/>
        <n v="27.740200000000002"/>
        <n v="3.3086000000000007"/>
        <n v="163.18079999999998"/>
        <n v="12.72"/>
        <n v="101.54759999999999"/>
        <n v="4.7328000000000001"/>
        <n v="342.56100000000004"/>
        <n v="13.1175"/>
        <n v="122.74379999999999"/>
        <n v="10.3428"/>
        <n v="40.066399999999994"/>
        <n v="25.833600000000001"/>
        <n v="35.884799999999998"/>
        <n v="839.97200000000021"/>
        <n v="6.5519999999999996"/>
        <n v="99.716400000000007"/>
        <n v="14.739000000000004"/>
        <n v="25.2882"/>
        <n v="547.36740000000009"/>
        <n v="11.5144"/>
        <n v="38.25200000000001"/>
        <n v="10.9956"/>
        <n v="362.94"/>
        <n v="397.76400000000001"/>
        <n v="8.4168000000000003"/>
        <n v="100.4328"/>
        <n v="6.9080000000000013"/>
        <n v="192.69079999999997"/>
        <n v="13.430000000000003"/>
        <n v="10.416800000000002"/>
        <n v="58.11960000000002"/>
        <n v="9.7049999999999983"/>
        <n v="99.07289999999999"/>
        <n v="12.6836"/>
        <n v="1338.8814000000002"/>
        <n v="10.927199999999999"/>
        <n v="11.460800000000001"/>
        <n v="4.3778000000000006"/>
        <n v="4.5500000000000007"/>
        <n v="133.92519999999999"/>
        <n v="143.07270000000003"/>
        <n v="404.97750000000008"/>
        <n v="19.739500000000003"/>
        <n v="31.865400000000001"/>
        <n v="131.48240000000001"/>
        <n v="100.541"/>
        <n v="76.431599999999989"/>
        <n v="1099.1232000000002"/>
        <n v="328.38329999999996"/>
        <n v="228.75749999999999"/>
        <n v="11.593999999999999"/>
        <n v="21.825299999999999"/>
        <n v="15.224999999999998"/>
        <n v="42.22399999999999"/>
        <n v="23.161000000000001"/>
        <n v="28.6"/>
        <n v="103.92280000000002"/>
        <n v="119.24640000000002"/>
        <n v="7.2270000000000012"/>
        <n v="621.58519999999999"/>
        <n v="159.70500000000001"/>
        <n v="4.240499999999999"/>
        <n v="24.337600000000002"/>
        <n v="10.983600000000001"/>
        <n v="20.032800000000002"/>
        <n v="72.391599999999997"/>
        <n v="91.110000000000014"/>
        <n v="16.112000000000005"/>
        <n v="11.375999999999999"/>
        <n v="9.264400000000002"/>
        <n v="455.87040000000002"/>
        <n v="23.889600000000002"/>
        <n v="21.910800000000005"/>
        <n v="310.96320000000003"/>
        <n v="5.6160000000000014"/>
        <n v="191.2456"/>
        <n v="16.709199999999999"/>
        <n v="38.9664"/>
        <n v="2.2749999999999999"/>
        <n v="39.535199999999996"/>
        <n v="33.024299999999997"/>
        <n v="478.70429999999999"/>
        <n v="18.72"/>
        <n v="1115.5319999999999"/>
        <n v="12.210600000000001"/>
        <n v="12.064"/>
        <n v="440.16699999999997"/>
        <n v="20.311200000000007"/>
        <n v="474.83760000000001"/>
        <n v="36.676000000000009"/>
        <n v="512.35800000000006"/>
        <n v="159.70500000000004"/>
        <n v="42.800000000000011"/>
        <n v="1593.0360000000001"/>
        <n v="34.690600000000003"/>
        <n v="5.3144"/>
        <n v="816.43679999999995"/>
        <n v="10.07"/>
        <n v="22.945999999999998"/>
        <n v="145.23600000000002"/>
        <n v="12.721500000000002"/>
        <n v="651.52800000000002"/>
        <n v="80.430000000000007"/>
        <n v="216.44350000000006"/>
        <n v="21.253"/>
        <n v="5949.965000000002"/>
        <n v="37.429600000000008"/>
        <n v="15.537600000000001"/>
        <n v="447.48600000000005"/>
        <n v="699.71999999999991"/>
        <n v="4.8384"/>
        <n v="44.682299999999998"/>
        <n v="342.19159999999999"/>
        <n v="34.630200000000009"/>
        <n v="9.8670000000000009"/>
        <n v="254.35200000000003"/>
        <n v="1620.8748000000005"/>
        <n v="424.11599999999999"/>
        <n v="377.97"/>
        <n v="163.22879999999998"/>
        <n v="18.4529"/>
        <n v="207.33199999999999"/>
        <n v="43.497"/>
        <n v="19.580400000000001"/>
        <n v="40.535999999999994"/>
        <n v="18.370799999999999"/>
        <n v="13.375999999999999"/>
        <n v="11.3118"/>
        <n v="1797.4880000000007"/>
        <n v="843.06719999999996"/>
        <n v="230.4"/>
        <n v="161.76640000000003"/>
        <n v="19.7288"/>
        <n v="383.24599999999998"/>
        <n v="2.8512000000000004"/>
        <n v="1924.9725000000008"/>
        <n v="4.6592000000000002"/>
        <n v="16.38"/>
        <n v="20.169599999999999"/>
        <n v="27.718600000000002"/>
        <n v="97.480500000000021"/>
        <n v="17.136000000000003"/>
        <n v="60.458399999999997"/>
        <n v="97.622099999999989"/>
        <n v="65.375999999999991"/>
        <n v="91.478399999999993"/>
        <n v="126.82050000000001"/>
        <n v="149.88480000000004"/>
        <n v="580.94400000000019"/>
        <n v="7.3926000000000007"/>
        <n v="53.586600000000011"/>
        <n v="64.210799999999992"/>
        <n v="85.844999999999999"/>
        <n v="102.21119999999999"/>
        <n v="12.474000000000002"/>
        <n v="1196.279"/>
        <n v="13.364400000000002"/>
        <n v="28.064400000000003"/>
        <n v="404.97750000000002"/>
        <n v="669.87760000000003"/>
        <n v="111.986"/>
        <n v="6.6732000000000014"/>
        <n v="45.472000000000001"/>
        <n v="35.379999999999995"/>
        <n v="483.78959999999995"/>
        <n v="350.36349999999999"/>
        <n v="28.908000000000005"/>
        <n v="9.7759999999999998"/>
        <n v="262.37519999999995"/>
        <n v="233.26380000000006"/>
        <n v="660.40200000000004"/>
        <n v="170.15459999999999"/>
        <n v="22.458800000000004"/>
        <n v="272.34839999999997"/>
        <n v="11.842200000000002"/>
        <n v="3.8963999999999999"/>
        <n v="26.438400000000001"/>
        <n v="217.43940000000003"/>
        <n v="774.77999999999986"/>
        <n v="72.027000000000015"/>
        <n v="17.686799999999998"/>
        <n v="572.65680000000009"/>
        <n v="31.893999999999995"/>
        <n v="15.721200000000001"/>
        <n v="1306.5570000000002"/>
        <n v="218.38600000000005"/>
        <n v="41.371200000000002"/>
        <n v="53.172000000000011"/>
        <n v="141.48000000000002"/>
        <n v="542.66520000000003"/>
        <n v="305.9248"/>
        <n v="23.187999999999999"/>
        <n v="250.69050000000001"/>
        <n v="9.7284000000000006"/>
        <n v="155.4462"/>
        <n v="118.47420000000002"/>
        <n v="854.93999999999994"/>
        <n v="76.400000000000006"/>
        <n v="93.542400000000001"/>
        <n v="59.493000000000009"/>
        <n v="45.343800000000002"/>
        <n v="115.60079999999999"/>
        <n v="23.133599999999998"/>
        <n v="83.972000000000008"/>
        <n v="9.6798000000000002"/>
        <n v="372.64499999999998"/>
        <n v="854.78320000000019"/>
        <n v="81.008100000000013"/>
        <n v="24.667200000000008"/>
        <n v="615.44800000000009"/>
        <n v="1417.752"/>
        <n v="4439.985200000001"/>
        <n v="118.986"/>
        <n v="193.86219999999997"/>
        <n v="404.78900000000004"/>
        <n v="21.942"/>
        <n v="61.721500000000006"/>
        <n v="137.97240000000002"/>
        <n v="24.500000000000004"/>
        <n v="25.214400000000008"/>
        <n v="34.964100000000002"/>
        <n v="3.6191999999999998"/>
        <n v="8.9499999999999993"/>
        <n v="2204.8038000000006"/>
        <n v="34.840000000000003"/>
        <n v="414.66399999999999"/>
        <n v="42.757000000000012"/>
        <n v="12.656399999999998"/>
        <n v="528.42999999999995"/>
        <n v="11.885400000000004"/>
        <n v="130.93920000000003"/>
        <n v="421.37200000000007"/>
        <n v="9.7552000000000003"/>
        <n v="14.867400000000004"/>
        <n v="40.489200000000004"/>
        <n v="186.07699999999997"/>
        <n v="471.17340000000002"/>
        <n v="1159.5294000000004"/>
        <n v="386.50980000000004"/>
        <n v="127.5675"/>
        <n v="37.762200000000007"/>
        <n v="13.3416"/>
        <n v="15.925000000000001"/>
        <n v="8.48"/>
        <n v="23.1066"/>
        <n v="15.8841"/>
        <n v="5.6099999999999994"/>
        <n v="16.366000000000003"/>
        <n v="516.52"/>
        <n v="636.86000000000013"/>
        <n v="316.17300000000006"/>
        <n v="1.8304"/>
        <n v="89.448599999999999"/>
        <n v="210.76679999999999"/>
        <n v="26.524799999999999"/>
        <n v="230.96699999999998"/>
        <n v="236.20500000000004"/>
        <n v="29.754200000000008"/>
        <n v="965.73890000000006"/>
        <n v="1.3348"/>
        <n v="2.6696"/>
        <n v="616.9041000000002"/>
        <n v="28.116"/>
        <n v="57.6"/>
        <n v="19.219200000000001"/>
        <n v="41.94"/>
        <n v="16.493600000000001"/>
        <n v="3.3366000000000007"/>
        <n v="67.177599999999998"/>
        <n v="379.48350000000005"/>
        <n v="40.529600000000002"/>
        <n v="75.834000000000003"/>
        <n v="70.32419999999999"/>
        <n v="7.6744000000000003"/>
        <n v="40.27320000000001"/>
        <n v="2.5896000000000003"/>
        <n v="197.37959999999998"/>
        <n v="29.624400000000001"/>
        <n v="395.76300000000003"/>
        <n v="76.824999999999989"/>
        <n v="9.8951999999999991"/>
        <n v="36.363600000000005"/>
        <n v="195.07250000000008"/>
        <n v="12.950400000000004"/>
        <n v="97.665199999999999"/>
        <n v="13.170499999999999"/>
        <n v="55.034700000000001"/>
        <n v="4.8509999999999991"/>
        <n v="25.145199999999999"/>
        <n v="98.535399999999996"/>
        <n v="13.266"/>
        <n v="7.84"/>
        <n v="16.210800000000006"/>
        <n v="457.29780000000005"/>
        <n v="32.835000000000001"/>
        <n v="862.54349999999999"/>
        <n v="140.1858"/>
        <n v="174.91679999999997"/>
        <n v="97.958700000000022"/>
        <n v="4.4351999999999991"/>
        <n v="180.97899999999998"/>
        <n v="2309.9670000000006"/>
        <n v="9.120000000000001"/>
        <n v="18.6126"/>
        <n v="853.92999999999984"/>
        <n v="85.296300000000002"/>
        <n v="18.264599999999998"/>
        <n v="2.7548000000000004"/>
        <n v="3.3108000000000004"/>
        <n v="436.64400000000001"/>
        <n v="244.16300000000004"/>
        <n v="53.724000000000004"/>
        <n v="9.7013999999999996"/>
        <n v="444.93840000000012"/>
        <n v="19.345000000000002"/>
        <n v="221.47650000000004"/>
        <n v="21.019200000000001"/>
        <n v="306.2"/>
        <n v="63.6252"/>
        <n v="937.68950000000018"/>
        <n v="31.990000000000002"/>
        <n v="108.09040000000003"/>
        <n v="170.20959999999999"/>
        <n v="26.956800000000008"/>
        <n v="5.5968000000000009"/>
        <n v="1228.4649999999999"/>
        <n v="53.882399999999997"/>
        <n v="3.04"/>
        <n v="29.0745"/>
        <n v="9.0479999999999983"/>
        <n v="225.96840000000006"/>
        <n v="16.473599999999998"/>
        <n v="153.96500000000003"/>
        <n v="48.411999999999999"/>
        <n v="3.6080000000000005"/>
        <n v="22.032000000000007"/>
        <n v="223.4504"/>
        <n v="9.5241000000000007"/>
        <n v="769.41000000000008"/>
        <n v="132.38549999999998"/>
        <n v="14.119200000000005"/>
        <n v="1.8480000000000003"/>
        <n v="48.258000000000003"/>
        <n v="78.580199999999991"/>
        <n v="3.6959999999999997"/>
        <n v="201.94720000000001"/>
        <n v="12.948000000000002"/>
        <n v="503.92999999999995"/>
        <n v="3.4037999999999999"/>
        <n v="32.924999999999997"/>
        <n v="3.3528000000000002"/>
        <n v="12.155200000000002"/>
        <n v="394.1708000000001"/>
        <n v="119.5264"/>
        <n v="540.29160000000013"/>
        <n v="74.679300000000012"/>
        <n v="148.56960000000001"/>
        <n v="26.91"/>
        <n v="223.64799999999997"/>
        <n v="31.184400000000004"/>
        <n v="44.847000000000008"/>
        <n v="6.4240000000000004"/>
        <n v="15.080000000000002"/>
        <n v="37.591999999999999"/>
        <n v="41.677999999999997"/>
        <n v="71.076300000000003"/>
        <n v="115.39840000000001"/>
        <n v="29.188800000000001"/>
        <n v="10.92"/>
        <n v="7.9560000000000013"/>
        <n v="316.78020000000004"/>
        <n v="46.542599999999993"/>
        <n v="8.5012000000000008"/>
        <n v="29.448000000000004"/>
        <n v="16.133200000000002"/>
        <n v="23.284800000000004"/>
        <n v="18.940000000000001"/>
        <n v="264.93120000000005"/>
        <n v="316.60200000000003"/>
        <n v="100.79160000000002"/>
        <n v="42.931200000000004"/>
        <n v="1042.8345000000002"/>
        <n v="16.785600000000002"/>
        <n v="112.67200000000001"/>
        <n v="17.064"/>
        <n v="356.31200000000001"/>
        <n v="29.570399999999999"/>
        <n v="104.69250000000002"/>
        <n v="35.817600000000006"/>
        <n v="16.833600000000001"/>
        <n v="1.9186000000000005"/>
        <n v="354.29379999999998"/>
        <n v="1259.825"/>
        <n v="205.70520000000002"/>
        <n v="84.09"/>
        <n v="4.708000000000002"/>
        <n v="113.10000000000004"/>
        <n v="14.151999999999997"/>
        <n v="25.020000000000003"/>
        <n v="430.60239999999999"/>
        <n v="91.794600000000017"/>
        <n v="16.677"/>
        <n v="197.22480000000002"/>
        <n v="384.99450000000013"/>
        <n v="31.203199999999999"/>
        <n v="117.7632"/>
        <n v="218.92219999999998"/>
        <n v="56.93160000000001"/>
        <n v="53.234999999999999"/>
        <n v="590.42340000000013"/>
        <n v="35.526599999999995"/>
        <n v="183.58920000000006"/>
        <n v="8.5847999999999995"/>
        <n v="32.832000000000008"/>
        <n v="1.1584000000000001"/>
        <n v="40.293000000000006"/>
        <n v="211.37200000000004"/>
        <n v="183.56800000000001"/>
        <n v="123.70399999999999"/>
        <n v="15.336"/>
        <n v="8.3820000000000014"/>
        <n v="1013.8319999999999"/>
        <n v="319.13619999999997"/>
        <n v="19.737000000000002"/>
        <n v="21.150900000000004"/>
        <n v="113.432"/>
        <n v="16.440600000000003"/>
        <n v="9.5472000000000037"/>
        <n v="37.039199999999994"/>
        <n v="50.127600000000001"/>
        <n v="2.7438000000000002"/>
        <n v="127.85760000000003"/>
        <n v="1878.5549999999998"/>
        <n v="101.74080000000001"/>
        <n v="24.817000000000004"/>
        <n v="37.566400000000002"/>
        <n v="18.403200000000002"/>
        <n v="9.8670000000000027"/>
        <n v="27.761400000000009"/>
        <n v="31.7088"/>
        <n v="4.3215000000000003"/>
        <n v="10.928600000000003"/>
        <n v="20.260800000000003"/>
        <n v="6.1992000000000003"/>
        <n v="950.80939999999998"/>
        <n v="33.588799999999999"/>
        <n v="437.33160000000009"/>
        <n v="212.22459999999995"/>
        <n v="3.4290000000000003"/>
        <n v="40.793200000000013"/>
        <n v="45.8504"/>
        <n v="278.70920000000001"/>
        <n v="153.351"/>
        <n v="74.692799999999977"/>
        <n v="31.768200000000007"/>
        <n v="12.387599999999999"/>
        <n v="7.3224000000000018"/>
        <n v="15.530600000000003"/>
        <n v="19.571999999999999"/>
        <n v="19.853600000000004"/>
        <n v="6.0776000000000012"/>
        <n v="1617.1428000000001"/>
        <n v="9.6552000000000007"/>
        <n v="112.78399999999999"/>
        <n v="4.3559999999999999"/>
        <n v="33.477600000000002"/>
        <n v="176.6208"/>
        <n v="474.91560000000004"/>
        <n v="62.597499999999997"/>
        <n v="386.5098000000001"/>
        <n v="7.3988000000000014"/>
        <n v="59.040000000000006"/>
        <n v="380.42200000000008"/>
        <n v="422.74400000000003"/>
        <n v="500.19839999999999"/>
        <n v="351.30239999999998"/>
        <n v="9.9060000000000006"/>
        <n v="138.58019999999999"/>
        <n v="32.7288"/>
        <n v="18.143999999999998"/>
        <n v="75.392099999999999"/>
        <n v="641.20500000000004"/>
        <n v="71.983799999999974"/>
        <n v="532.77040000000011"/>
        <n v="943.05599999999993"/>
        <n v="12.21"/>
        <n v="6.0479999999999992"/>
        <n v="21.186000000000007"/>
        <n v="40.305599999999998"/>
        <n v="505.46320000000003"/>
        <n v="1322.0655000000002"/>
        <n v="8.5012000000000025"/>
        <n v="295.60619999999994"/>
        <n v="87"/>
        <n v="608.2356000000002"/>
        <n v="341.98289999999997"/>
        <n v="38.190599999999996"/>
        <n v="23.836800000000004"/>
        <n v="47.800000000000004"/>
        <n v="76.27200000000002"/>
        <n v="39.528000000000006"/>
        <n v="11.882000000000001"/>
        <n v="117.04350000000002"/>
        <n v="715.8108000000002"/>
        <n v="204.79500000000002"/>
        <n v="227.14320000000006"/>
        <n v="109.28320000000002"/>
        <n v="3.7464000000000004"/>
        <n v="106.47"/>
        <n v="2.3046000000000006"/>
        <n v="18.278400000000005"/>
        <n v="104.05760000000001"/>
        <n v="24.776199999999999"/>
        <n v="15.600000000000001"/>
        <n v="29.593200000000003"/>
        <n v="880.29239999999982"/>
        <n v="751.7808"/>
        <n v="13.456800000000001"/>
        <n v="7.4624000000000024"/>
        <n v="22.858199999999997"/>
        <n v="6.4565999999999999"/>
        <n v="14.164800000000003"/>
        <n v="294.666"/>
        <n v="7.6368"/>
        <n v="46.008000000000003"/>
        <n v="7.7760000000000016"/>
        <n v="820.52880000000005"/>
        <n v="27.014400000000002"/>
        <n v="33.588799999999992"/>
        <n v="2185.6200000000003"/>
        <n v="945.16799999999989"/>
        <n v="5.2947000000000015"/>
        <n v="6.1904000000000003"/>
        <n v="78.600000000000009"/>
        <n v="9.6036000000000019"/>
        <n v="3.229200000000001"/>
        <n v="2.4123000000000001"/>
        <n v="7.5744000000000007"/>
        <n v="33.405000000000001"/>
        <n v="2041.2671999999998"/>
        <n v="54.521999999999998"/>
        <n v="2.379"/>
        <n v="601.47"/>
        <n v="4.2911999999999999"/>
        <n v="1423.1277"/>
        <n v="1632.3075999999999"/>
        <n v="1068.5304000000001"/>
        <n v="20.562000000000005"/>
        <n v="344.23320000000001"/>
        <n v="40.370399999999997"/>
        <n v="33.768000000000015"/>
        <n v="2.1976000000000004"/>
        <n v="526.99679999999989"/>
        <n v="2.9212000000000007"/>
        <n v="18.387600000000003"/>
        <n v="346.82580000000002"/>
        <n v="76.326599999999999"/>
        <n v="16.605600000000003"/>
        <n v="60.667200000000001"/>
        <n v="15.843599999999999"/>
        <n v="34.444800000000001"/>
        <n v="15.743"/>
        <n v="37.981000000000002"/>
        <n v="41.621399999999994"/>
        <n v="789.92759999999987"/>
        <n v="23.037599999999998"/>
        <n v="16.880499999999998"/>
        <n v="3.8225000000000007"/>
        <n v="152.495"/>
        <n v="36.188700000000004"/>
        <n v="58.341600000000007"/>
        <n v="30.784599999999998"/>
        <n v="36.905800000000006"/>
        <n v="638.82000000000016"/>
        <n v="2.4992000000000001"/>
        <n v="4.1850000000000005"/>
        <n v="25.424000000000003"/>
        <n v="28.425599999999996"/>
        <n v="189.15820000000002"/>
        <n v="50.054399999999994"/>
        <n v="717.63360000000011"/>
        <n v="51.748199999999997"/>
        <n v="14.739300000000004"/>
        <n v="305.57800000000009"/>
        <n v="118.63040000000002"/>
        <n v="207.99450000000002"/>
        <n v="116.48"/>
        <n v="13.455000000000002"/>
        <n v="1.6631999999999993"/>
        <n v="3.8586000000000005"/>
        <n v="285.0496"/>
        <n v="266.3852"/>
        <n v="36.506400000000014"/>
        <n v="62.92799999999999"/>
        <n v="22.208000000000002"/>
        <n v="472.66020000000003"/>
        <n v="134.86200000000002"/>
        <n v="7.3905000000000003"/>
        <n v="5.7558000000000007"/>
        <n v="4.9662000000000006"/>
        <n v="29.574999999999999"/>
        <n v="165.69599999999997"/>
        <n v="74.591999999999985"/>
        <n v="11.2752"/>
        <n v="304.29180000000008"/>
        <n v="31.180799999999998"/>
        <n v="5.6558999999999999"/>
        <n v="158.30520000000001"/>
        <n v="10.744000000000002"/>
        <n v="255.73350000000005"/>
        <n v="161.9444"/>
        <n v="42.045000000000002"/>
        <n v="46.822399999999995"/>
        <n v="82.814400000000006"/>
        <n v="22.276799999999998"/>
        <n v="69.729100000000017"/>
        <n v="4.9390000000000001"/>
        <n v="27.998999999999999"/>
        <n v="105.98940000000002"/>
        <n v="274.995"/>
        <n v="57.173999999999992"/>
        <n v="11.8096"/>
        <n v="33.935399999999994"/>
        <n v="119.24640000000001"/>
        <n v="93.4572"/>
        <n v="31.102600000000002"/>
        <n v="17.8416"/>
        <n v="10.335600000000001"/>
        <n v="584.98050000000001"/>
        <n v="5.5488000000000008"/>
        <n v="503.86200000000008"/>
        <n v="104.52450000000002"/>
        <n v="128.45400000000004"/>
        <n v="27.532799999999995"/>
        <n v="59.434200000000025"/>
        <n v="22.372500000000002"/>
        <n v="142.47149999999999"/>
        <n v="21.042000000000002"/>
        <n v="11.5412"/>
        <n v="8.4809999999999999"/>
        <n v="33.480000000000004"/>
        <n v="12.099900000000002"/>
        <n v="15.209999999999999"/>
        <n v="266.68119999999999"/>
        <n v="33.9876"/>
        <n v="636.86"/>
        <n v="369.99259999999998"/>
        <n v="932.34820000000002"/>
        <n v="33.190800000000003"/>
        <n v="55.416900000000005"/>
        <n v="67.58959999999999"/>
        <n v="16.595400000000001"/>
        <n v="7.8479999999999999"/>
        <n v="34.788399999999996"/>
        <n v="38.5336"/>
        <n v="26.8416"/>
        <n v="83.95750000000001"/>
        <n v="287.79659999999996"/>
        <n v="225.34400000000002"/>
        <n v="549.99"/>
        <n v="20.164000000000001"/>
        <n v="27.274799999999999"/>
        <n v="619.77299999999991"/>
        <n v="102.77119999999999"/>
        <n v="11.83"/>
        <n v="45.552"/>
        <n v="4.3452000000000002"/>
        <n v="0.84000000000000008"/>
        <n v="107.964"/>
        <n v="2329.0920000000001"/>
        <n v="374.78700000000003"/>
        <n v="73.408000000000001"/>
        <n v="245.56319999999999"/>
        <n v="17.971200000000003"/>
        <n v="559.33920000000001"/>
        <n v="62.979000000000013"/>
        <n v="58.247"/>
        <n v="229.48469999999998"/>
        <n v="5.5650000000000004"/>
        <n v="33.13920000000001"/>
        <n v="5.7419999999999991"/>
        <n v="803.21080000000006"/>
        <n v="55.358700000000013"/>
        <n v="20.044499999999999"/>
        <n v="751.91999999999985"/>
        <n v="13.827600000000002"/>
        <n v="2.8710000000000004"/>
        <n v="25.905599999999996"/>
        <n v="715.81080000000009"/>
        <n v="1240.9635000000001"/>
        <n v="92.33280000000002"/>
        <n v="16.744199999999999"/>
        <n v="11.331600000000002"/>
        <n v="21.880000000000003"/>
        <n v="24.470000000000002"/>
        <n v="10.437000000000001"/>
        <n v="8.3916000000000004"/>
        <n v="595.95900000000006"/>
        <n v="90.712799999999987"/>
        <n v="129.69570000000004"/>
        <n v="13.381200000000003"/>
        <n v="772.4625000000002"/>
        <n v="10.989000000000003"/>
        <n v="59.97"/>
        <n v="750.37059999999997"/>
        <n v="8.4906000000000024"/>
        <n v="10.0594"/>
        <n v="12.084000000000001"/>
        <n v="733.48799999999994"/>
        <n v="8.4240000000000013"/>
        <n v="19.180800000000001"/>
        <n v="357.6"/>
        <n v="68.983600000000024"/>
        <n v="10.578800000000001"/>
        <n v="8.2943999999999996"/>
        <n v="645.94799999999998"/>
        <n v="167.91500000000002"/>
        <n v="151.18740000000005"/>
        <n v="13.185600000000001"/>
        <n v="25.300400000000003"/>
        <n v="13.872000000000002"/>
        <n v="844.74720000000025"/>
        <n v="8.3160000000000007"/>
        <n v="508.98"/>
        <n v="91.981600000000014"/>
        <n v="544.27679999999987"/>
        <n v="28.897000000000006"/>
        <n v="373.65840000000003"/>
        <n v="45.558799999999998"/>
        <n v="70.799000000000007"/>
        <n v="87.276800000000009"/>
        <n v="2.7719999999999998"/>
        <n v="26.400000000000002"/>
        <n v="9.3732000000000024"/>
        <n v="750.29759999999999"/>
        <n v="113.87270000000002"/>
        <n v="7860.1440000000002"/>
        <n v="7.8736000000000006"/>
        <n v="334.31200000000001"/>
        <n v="43.635199999999998"/>
        <n v="99.417600000000007"/>
        <n v="84.542399999999986"/>
        <n v="213.69580000000005"/>
        <n v="175.17080000000001"/>
        <n v="6.136000000000001"/>
        <n v="800.23440000000005"/>
        <n v="15.843600000000004"/>
        <n v="149.16719999999998"/>
        <n v="11.019200000000001"/>
        <n v="6.5780000000000021"/>
        <n v="401.17440000000011"/>
        <n v="29.185599999999997"/>
        <n v="32.745599999999996"/>
        <n v="97.092000000000027"/>
        <n v="797.9860000000001"/>
        <n v="783.93420000000015"/>
        <n v="97.82729999999998"/>
        <n v="442.13300000000004"/>
        <n v="1474.1580000000004"/>
        <n v="369.54719999999998"/>
        <n v="230.9538"/>
        <n v="100.8723"/>
        <n v="30.806999999999999"/>
        <n v="2.3087999999999997"/>
        <n v="49.183600000000006"/>
        <n v="194.64479999999998"/>
        <n v="79.715999999999994"/>
        <n v="17.38"/>
        <n v="18.067500000000003"/>
        <n v="51.785200000000003"/>
        <n v="5.2140000000000004"/>
        <n v="563.91999999999996"/>
        <n v="6.5794000000000006"/>
        <n v="1250.4959999999999"/>
        <n v="151.47"/>
        <n v="10.864799999999999"/>
        <n v="13.780799999999999"/>
        <n v="354.87270000000007"/>
        <n v="45.026399999999995"/>
        <n v="33.2592"/>
        <n v="323.97840000000008"/>
        <n v="77.231700000000018"/>
        <n v="49.552399999999999"/>
        <n v="86.331699999999998"/>
        <n v="16.4544"/>
        <n v="255.52799999999999"/>
        <n v="129.17030000000003"/>
        <n v="3.8303999999999991"/>
        <n v="34.788400000000003"/>
        <n v="6.6739999999999995"/>
        <n v="37"/>
        <n v="188.98500000000001"/>
        <n v="19.407600000000002"/>
        <n v="222.7484"/>
        <n v="8.299199999999999"/>
        <n v="2.0193000000000003"/>
        <n v="818.46660000000008"/>
        <n v="28.849600000000002"/>
        <n v="3.6064000000000007"/>
        <n v="5.3332000000000015"/>
        <n v="32.972400000000007"/>
        <n v="273.33"/>
        <n v="5879.4768000000004"/>
        <n v="145.98540000000003"/>
        <n v="27.5562"/>
        <n v="15.719400000000004"/>
        <n v="19.922699999999999"/>
        <n v="30.213000000000001"/>
        <n v="20.671200000000002"/>
        <n v="104.965"/>
        <n v="9.3731999999999989"/>
        <n v="32.609099999999998"/>
        <n v="458.08200000000005"/>
        <n v="65.149600000000007"/>
        <n v="73.143000000000001"/>
        <n v="14.892800000000001"/>
        <n v="29.040000000000006"/>
        <n v="22.2"/>
        <n v="58.726399999999998"/>
        <n v="6.74"/>
        <n v="289.8"/>
        <n v="26.346600000000002"/>
        <n v="28.7424"/>
        <n v="4.8276000000000003"/>
        <n v="12.978899999999999"/>
        <n v="291.56760000000008"/>
        <n v="1854.9735000000005"/>
        <n v="24.47"/>
        <n v="1969.5855999999999"/>
        <n v="31.462500000000002"/>
        <n v="65.274000000000001"/>
        <n v="33.547800000000002"/>
        <n v="276.27999999999997"/>
        <n v="49.252800000000008"/>
        <n v="36.721200000000003"/>
        <n v="161.91000000000003"/>
        <n v="415.48139999999995"/>
        <n v="671.52539999999999"/>
        <n v="546.66450000000009"/>
        <n v="10.486000000000001"/>
        <n v="291.00239999999997"/>
        <n v="226.12200000000001"/>
        <n v="9.1290000000000013"/>
        <n v="116.89920000000001"/>
        <n v="765.47519999999986"/>
        <n v="254.32049999999998"/>
        <n v="24.705000000000005"/>
        <n v="1.2816000000000001"/>
        <n v="80.532600000000002"/>
        <n v="275.1694"/>
        <n v="35.366399999999999"/>
        <n v="98.83799999999998"/>
        <n v="11.770000000000003"/>
        <n v="48.94"/>
        <n v="204.0471"/>
        <n v="19.136399999999998"/>
        <n v="32.425400000000003"/>
        <n v="1107.9503999999999"/>
        <n v="11.622900000000001"/>
        <n v="550.11599999999999"/>
        <n v="61.098000000000006"/>
        <n v="19.652400000000004"/>
        <n v="6.3140000000000018"/>
        <n v="35.375999999999998"/>
        <n v="239.98500000000001"/>
        <n v="172.3312"/>
        <n v="170.55359999999999"/>
        <n v="15.249000000000002"/>
        <n v="307.16160000000002"/>
        <n v="23.265000000000004"/>
        <n v="31.992799999999999"/>
        <n v="52.695500000000017"/>
        <n v="12.838800000000003"/>
        <n v="3.7629999999999999"/>
        <n v="12.083999999999998"/>
        <n v="147.49199999999999"/>
        <n v="41.248799999999996"/>
        <n v="407.93200000000002"/>
        <n v="226.88580000000002"/>
        <n v="140.13079999999999"/>
        <n v="612.01739999999995"/>
        <n v="380.625"/>
        <n v="2.3075000000000001"/>
        <n v="75.701999999999998"/>
        <n v="536.40000000000009"/>
        <n v="50.232599999999998"/>
        <n v="17.209499999999998"/>
        <n v="32.493500000000012"/>
        <n v="784.61999999999989"/>
        <n v="228.39839999999998"/>
        <n v="12.135999999999999"/>
        <n v="364.96350000000007"/>
        <n v="150.95500000000001"/>
        <n v="8.4048000000000016"/>
        <n v="34.820999999999998"/>
        <n v="26.563600000000005"/>
        <n v="209.2636"/>
        <n v="549.98900000000003"/>
        <n v="608.23559999999998"/>
        <n v="165.04799999999997"/>
        <n v="339.13600000000002"/>
        <n v="3.7312000000000003"/>
        <n v="37.53"/>
        <n v="8.5373999999999999"/>
        <n v="13.880700000000001"/>
        <n v="272.1456"/>
        <n v="13.880700000000004"/>
        <n v="74.430799999999991"/>
        <n v="7.665"/>
        <n v="1663.2000000000003"/>
        <n v="61.569199999999995"/>
        <n v="417.45870000000002"/>
        <n v="135.06479999999999"/>
        <n v="150.69779999999997"/>
        <n v="11.0982"/>
        <n v="57.699199999999998"/>
        <n v="7.4712000000000005"/>
        <n v="1.5540000000000003"/>
        <n v="98.668800000000033"/>
        <n v="8.9151999999999987"/>
        <n v="141.96450000000004"/>
        <n v="9.1159999999999997"/>
        <n v="41.577900000000007"/>
        <n v="140.05259999999998"/>
        <n v="2.3288000000000002"/>
        <n v="5.8671000000000006"/>
        <n v="144.5181"/>
        <n v="838.72250000000008"/>
        <n v="400.27679999999998"/>
        <n v="61.689599999999999"/>
        <n v="20.468000000000004"/>
        <n v="318.88500000000005"/>
        <n v="93.307800000000015"/>
        <n v="36.622199999999999"/>
        <n v="14.724"/>
        <n v="15.148800000000001"/>
        <n v="52.028800000000004"/>
        <n v="33.105599999999995"/>
        <n v="7.9182000000000015"/>
        <n v="2.5535999999999994"/>
        <n v="70.075000000000017"/>
        <n v="1370.3718000000001"/>
        <n v="12.530000000000001"/>
        <n v="17.309999999999995"/>
        <n v="10.206"/>
        <n v="838.67899999999986"/>
        <n v="7.0070000000000006"/>
        <n v="134.37219999999999"/>
        <n v="24.8931"/>
        <n v="12.519499999999999"/>
        <n v="57.27000000000001"/>
        <n v="317.44159999999999"/>
        <n v="19.371499999999997"/>
        <n v="3.2436000000000016"/>
        <n v="46.046399999999998"/>
        <n v="99.2727"/>
        <n v="356.12819999999999"/>
        <n v="183.8571"/>
        <n v="153.86939999999998"/>
        <n v="8.937599999999998"/>
        <n v="447.29599999999994"/>
        <n v="47.882800000000003"/>
        <n v="7.6680000000000001"/>
        <n v="40.2624"/>
        <n v="115.98839999999998"/>
        <n v="24.565499999999997"/>
        <n v="9.5472000000000001"/>
        <n v="10.599999999999998"/>
        <n v="334.56269999999995"/>
        <n v="61.454999999999998"/>
        <n v="17.528700000000001"/>
        <n v="5.2894000000000005"/>
        <n v="5.4945000000000004"/>
        <n v="5459.9843999999994"/>
        <n v="536.24339999999995"/>
        <n v="281.91780000000006"/>
        <n v="36.905799999999999"/>
        <n v="14.326000000000002"/>
        <n v="301.04720000000003"/>
        <n v="32.74560000000001"/>
        <n v="22.291200000000003"/>
        <n v="54.045200000000008"/>
        <n v="390.21500000000009"/>
        <n v="235.98719999999997"/>
        <n v="124.41040000000001"/>
        <n v="313.22719999999998"/>
        <n v="130.30500000000001"/>
        <n v="21.086999999999996"/>
        <n v="64.199999999999989"/>
        <n v="31.250399999999999"/>
        <n v="4.8048000000000002"/>
        <n v="397.488"/>
        <n v="4439.9852000000001"/>
        <n v="11.6586"/>
        <n v="255.59250000000009"/>
        <n v="132.5592"/>
        <n v="215.98560000000001"/>
        <n v="68.512200000000007"/>
        <n v="12.139200000000001"/>
        <n v="680.65740000000005"/>
        <n v="29.054699999999997"/>
        <n v="19.828800000000008"/>
        <n v="16.737400000000001"/>
        <n v="163.22880000000001"/>
        <n v="156.08600000000004"/>
        <n v="30.252400000000002"/>
        <n v="8.7024000000000008"/>
        <n v="13.881"/>
        <n v="14.7393"/>
        <n v="1022.9700000000001"/>
        <n v="0.90200000000000002"/>
        <n v="47.563200000000002"/>
        <n v="263.00160000000005"/>
        <n v="69.230699999999999"/>
        <n v="8.4168000000000021"/>
        <n v="241.95999999999998"/>
        <n v="17.285400000000003"/>
        <n v="218.9222"/>
        <n v="23.99"/>
        <n v="56.336000000000006"/>
        <n v="19.455000000000002"/>
        <n v="1023.4232"/>
        <n v="723.26200000000006"/>
        <n v="502.04219999999992"/>
        <n v="122.57839999999999"/>
        <n v="65.63430000000001"/>
        <n v="2.4695000000000009"/>
        <n v="6733.9482000000007"/>
        <n v="13.408999999999999"/>
        <n v="1416.7615000000001"/>
        <n v="5.4126000000000003"/>
        <n v="15.886500000000002"/>
        <n v="83.199999999999989"/>
        <n v="9.1572000000000013"/>
        <n v="873.91980000000001"/>
        <n v="120.96000000000001"/>
        <n v="75.046199999999999"/>
        <n v="53.776800000000001"/>
        <n v="4040.3038000000006"/>
        <n v="149.27280000000002"/>
        <n v="2.3664000000000005"/>
        <n v="5.777000000000001"/>
        <n v="6.9159999999999995"/>
        <n v="30.317799999999998"/>
        <n v="12.168800000000001"/>
        <n v="4.9419000000000004"/>
        <n v="21.819200000000009"/>
        <n v="356.57299999999998"/>
        <n v="98.105000000000004"/>
        <n v="755.94"/>
        <n v="53.827199999999991"/>
        <n v="15.72"/>
        <n v="56.842199999999998"/>
        <n v="195.40440000000001"/>
        <n v="404.97749999999996"/>
        <n v="6.9074999999999989"/>
        <n v="9.7200000000000006"/>
        <n v="23.611499999999996"/>
        <n v="16.8"/>
        <n v="14.898000000000003"/>
        <n v="36.251999999999995"/>
        <n v="18.094200000000001"/>
        <n v="5.1480000000000015"/>
        <n v="60.324600000000004"/>
        <n v="6.5930000000000009"/>
        <n v="13.133400000000002"/>
        <n v="789.00480000000005"/>
        <n v="88.590600000000009"/>
        <n v="113.9772"/>
        <n v="491.38600000000008"/>
        <n v="34.610399999999998"/>
        <n v="35.921599999999998"/>
        <n v="457.45920000000007"/>
        <n v="31.866000000000003"/>
        <n v="31.68"/>
        <n v="2663.4300000000003"/>
        <n v="24.948"/>
        <n v="143.78200000000001"/>
        <n v="535.33439999999996"/>
        <n v="20.703600000000005"/>
        <n v="96.316199999999995"/>
        <n v="17.625600000000002"/>
        <n v="3.9272999999999998"/>
        <n v="14.405000000000001"/>
        <n v="7.2380000000000013"/>
        <n v="14.124000000000008"/>
        <n v="54.548000000000009"/>
        <n v="148.5675"/>
        <n v="87.073199999999986"/>
        <n v="7.3007999999999988"/>
        <n v="174.47040000000004"/>
        <n v="39.533999999999999"/>
        <n v="284.82299999999998"/>
        <n v="511.42559999999992"/>
        <n v="965.62599999999998"/>
        <n v="32.061599999999999"/>
        <n v="209.26360000000005"/>
        <n v="932.37779999999998"/>
        <n v="49.6584"/>
        <n v="38.224500000000006"/>
        <n v="83.592000000000013"/>
        <n v="334.27280000000002"/>
        <n v="61.668000000000021"/>
        <n v="135.11300000000003"/>
        <n v="109.94499999999999"/>
        <n v="604.30649999999991"/>
        <n v="718.91"/>
        <n v="8.7792000000000012"/>
        <n v="32.625000000000007"/>
        <n v="4.9940000000000007"/>
        <n v="2.6023000000000001"/>
        <n v="11.606400000000002"/>
        <n v="31.347000000000008"/>
        <n v="1080.5832"/>
        <n v="205.63470000000001"/>
        <n v="258.24960000000004"/>
        <n v="9.6984000000000012"/>
        <n v="8.1088000000000005"/>
        <n v="37.850999999999999"/>
        <n v="217.5744"/>
        <n v="12.757599999999998"/>
        <n v="19.112500000000001"/>
        <n v="59.248800000000003"/>
        <n v="14.949"/>
        <n v="1282.1748000000002"/>
        <n v="10.4"/>
        <n v="6.1250000000000009"/>
        <n v="682.78140000000008"/>
        <n v="5.7822999999999993"/>
        <n v="24.645599999999998"/>
        <n v="97.702199999999991"/>
        <n v="73.666499999999999"/>
        <n v="830.63099999999986"/>
        <n v="18.688000000000002"/>
        <n v="8.9780000000000015"/>
        <n v="135.63759999999999"/>
        <n v="8.0360000000000014"/>
        <n v="466.33860000000004"/>
        <n v="8.5408000000000008"/>
        <n v="16.763999999999999"/>
        <n v="23.2988"/>
        <n v="1053.43"/>
        <n v="27.361600000000003"/>
        <n v="142.5248"/>
        <n v="1632.3076000000001"/>
        <n v="29.498400000000004"/>
        <n v="183.56800000000004"/>
        <n v="2.1889000000000003"/>
        <n v="9.0090000000000003"/>
        <n v="337.64639999999997"/>
        <n v="151.84019999999998"/>
        <n v="79.152600000000007"/>
        <n v="173.98259999999999"/>
        <n v="13.811200000000003"/>
        <n v="309.77370000000008"/>
        <n v="194.20439999999999"/>
        <n v="263.20839999999998"/>
        <n v="10.224200000000002"/>
        <n v="29.024400000000004"/>
        <n v="27.784800000000004"/>
        <n v="6.2747999999999999"/>
        <n v="41.488500000000002"/>
        <n v="83.808000000000007"/>
        <n v="12.2925"/>
        <n v="413.06729999999993"/>
        <n v="427.39160000000004"/>
        <n v="355.17040000000003"/>
        <n v="842.32979999999998"/>
        <n v="19.828800000000001"/>
        <n v="1094.0384000000001"/>
        <n v="10.864800000000001"/>
        <n v="475.40470000000005"/>
        <n v="9.4446000000000012"/>
        <n v="23.4192"/>
        <n v="32.219200000000008"/>
        <n v="20.141999999999999"/>
        <n v="42.619199999999999"/>
        <n v="94.972800000000007"/>
        <n v="9.975200000000001"/>
        <n v="215.32520000000002"/>
        <n v="11.342000000000002"/>
        <n v="32.848200000000006"/>
        <n v="1263.3000000000004"/>
        <n v="6.2900000000000009"/>
        <n v="6.3666000000000018"/>
        <n v="132.86700000000002"/>
        <n v="202.48500000000001"/>
        <n v="51.948"/>
        <n v="24.6204"/>
        <n v="83.242799999999988"/>
        <n v="29.925599999999999"/>
        <n v="9.9144000000000005"/>
        <n v="10.929600000000001"/>
        <n v="56.144399999999997"/>
        <n v="8.7904"/>
        <n v="522.14399999999989"/>
        <n v="14.840000000000003"/>
        <n v="175.96440000000001"/>
        <n v="389.08709999999996"/>
        <n v="6.2207999999999988"/>
        <n v="9.8940000000000001"/>
        <n v="609.73040000000015"/>
        <n v="5.5944000000000011"/>
        <n v="6.9055999999999997"/>
        <n v="8.2367999999999988"/>
        <n v="28.410000000000004"/>
        <n v="17.358000000000001"/>
        <n v="15.120900000000001"/>
        <n v="18.87"/>
        <n v="25.561200000000007"/>
        <n v="149.292"/>
        <n v="102.07560000000001"/>
        <n v="22.567999999999998"/>
        <n v="476.7672"/>
        <n v="3.0680000000000009"/>
        <n v="49.888800000000003"/>
        <n v="27.761400000000005"/>
        <n v="16.483500000000003"/>
        <n v="13.168800000000001"/>
        <n v="67.818799999999996"/>
        <n v="473.70959999999997"/>
        <n v="24.775199999999998"/>
        <n v="20.145"/>
        <n v="86.432400000000001"/>
        <n v="56.550000000000004"/>
        <n v="3.6423999999999999"/>
        <n v="134.232"/>
        <n v="21.787200000000006"/>
        <n v="15.6456"/>
        <n v="38.29"/>
        <n v="4.5760000000000005"/>
        <n v="5.4125999999999994"/>
        <n v="14.511599999999998"/>
        <n v="429.92250000000013"/>
        <n v="12.7872"/>
        <n v="151.84020000000001"/>
        <n v="5.8460000000000001"/>
        <n v="868.86029999999994"/>
        <n v="38.858399999999996"/>
        <n v="20.691200000000002"/>
        <n v="15.921299999999999"/>
        <n v="65.036000000000001"/>
        <n v="107.19580000000001"/>
        <n v="74.115000000000009"/>
        <n v="6.1055999999999999"/>
        <n v="12.333600000000004"/>
        <n v="99.923200000000023"/>
        <n v="117.5608"/>
        <n v="4.0386000000000006"/>
        <n v="15.68"/>
        <n v="15.262000000000004"/>
        <n v="229.18350000000001"/>
        <n v="24.174000000000003"/>
        <n v="442.42499999999995"/>
        <n v="401.77559999999994"/>
        <n v="1871.9688000000003"/>
        <n v="56.550000000000018"/>
        <n v="55.835999999999999"/>
        <n v="10.819200000000002"/>
        <n v="57.386999999999993"/>
        <n v="17.913599999999999"/>
        <n v="101.33999999999999"/>
        <n v="10.9696"/>
        <n v="112.8036"/>
        <n v="551.904"/>
        <n v="90.461600000000004"/>
        <n v="847.95760000000007"/>
        <n v="5.7024000000000008"/>
        <n v="608.0927999999999"/>
        <n v="371.86380000000003"/>
        <n v="233.30069999999998"/>
        <n v="62.468000000000004"/>
        <n v="97.88"/>
        <n v="5.9976000000000003"/>
        <n v="126.502"/>
        <n v="1.5264"/>
        <n v="45.676799999999993"/>
        <n v="16.1525"/>
        <n v="27.896400000000007"/>
        <n v="13.510799999999998"/>
        <n v="45.554399999999994"/>
        <n v="56.683800000000005"/>
        <n v="29.861999999999998"/>
        <n v="742.65660000000003"/>
        <n v="830.63100000000009"/>
        <n v="210.78200000000007"/>
        <n v="470.61040000000003"/>
        <n v="85.672799999999995"/>
        <n v="35.653199999999998"/>
        <n v="932.34820000000013"/>
        <n v="65.483999999999995"/>
        <n v="32.198399999999999"/>
        <n v="11.0976"/>
        <n v="16.285499999999999"/>
        <n v="777.53520000000003"/>
        <n v="298.36799999999999"/>
        <n v="245.82"/>
        <n v="6.274799999999999"/>
        <n v="317.45519999999999"/>
        <n v="10.477500000000003"/>
        <n v="5.1516000000000002"/>
        <n v="37.540799999999997"/>
        <n v="153.816"/>
        <n v="6.6215999999999999"/>
        <n v="15.055199999999999"/>
        <n v="254.46959999999999"/>
        <n v="103.92280000000001"/>
        <n v="409.99499999999995"/>
        <n v="197.28090000000003"/>
        <n v="89.299199999999999"/>
        <n v="155.91600000000003"/>
        <n v="91.497000000000014"/>
        <n v="8.6432000000000002"/>
        <n v="1.8252000000000002"/>
        <n v="433.22680000000008"/>
        <n v="6.0006000000000004"/>
        <n v="937.69830000000002"/>
        <n v="34.078000000000003"/>
        <n v="4.6238000000000001"/>
        <n v="7.5123000000000006"/>
        <n v="621.17820000000017"/>
        <n v="197.46900000000005"/>
        <n v="411.7645"/>
        <n v="12.266100000000002"/>
        <n v="112.6992"/>
        <n v="5.3298000000000014"/>
        <n v="32.482500000000002"/>
        <n v="10.3584"/>
        <n v="16.412000000000003"/>
        <n v="53.024400000000007"/>
        <n v="32.9724"/>
        <n v="36.432600000000008"/>
        <n v="163.6584"/>
        <n v="65.259599999999992"/>
        <n v="9.5319000000000003"/>
        <n v="17.745000000000001"/>
        <n v="49.833000000000006"/>
        <n v="233.14439999999999"/>
        <n v="15.937200000000001"/>
        <n v="6.4700000000000006"/>
        <n v="3.4344000000000006"/>
        <n v="112.76720000000003"/>
        <n v="16.598399999999998"/>
        <n v="12.683600000000002"/>
        <n v="17.766400000000001"/>
        <n v="83.721000000000004"/>
        <n v="337.38749999999999"/>
        <n v="16.156800000000004"/>
        <n v="7.7688000000000015"/>
        <n v="4.3680000000000003"/>
        <n v="10.504000000000001"/>
        <n v="17.2864"/>
        <n v="19.025400000000001"/>
        <n v="67.629800000000003"/>
        <n v="19.002600000000001"/>
        <n v="841.96"/>
        <n v="11.972000000000001"/>
        <n v="213.3664"/>
        <n v="64.61399999999999"/>
        <n v="37.346399999999996"/>
        <n v="43.936000000000014"/>
        <n v="613.11599999999999"/>
        <n v="18.002400000000002"/>
        <n v="13.728000000000002"/>
        <n v="25.0154"/>
        <n v="21.889199999999995"/>
        <n v="4.3507999999999996"/>
        <n v="17.992000000000001"/>
        <n v="23.212800000000001"/>
        <n v="46.852899999999998"/>
        <n v="71.668800000000005"/>
        <n v="23.540000000000006"/>
        <n v="103.6892"/>
        <n v="167.93"/>
        <n v="1019.9795999999999"/>
        <n v="38.860800000000005"/>
        <n v="74.016000000000005"/>
        <n v="38.297400000000003"/>
        <n v="9.6672000000000029"/>
        <n v="5.2835999999999999"/>
        <n v="1644.5304000000001"/>
        <n v="335.95800000000003"/>
        <n v="80.740799999999993"/>
        <n v="54.621000000000002"/>
        <n v="136.66499999999999"/>
        <n v="62.361600000000003"/>
        <n v="9.1104000000000003"/>
        <n v="15.4336"/>
        <n v="299.88"/>
        <n v="9.2988000000000017"/>
        <n v="10.945"/>
        <n v="65.760300000000001"/>
        <n v="41.58"/>
        <n v="26.447000000000003"/>
        <n v="17.686800000000002"/>
        <n v="15.996399999999998"/>
        <n v="9.6252000000000031"/>
        <n v="298.80199999999996"/>
        <n v="14.6608"/>
        <n v="6.8328000000000007"/>
        <n v="185.98140000000001"/>
        <n v="680.98050000000001"/>
        <n v="380.75520000000006"/>
        <n v="19.199999999999996"/>
        <n v="29.734800000000007"/>
        <n v="371.88"/>
        <n v="9.1728000000000023"/>
        <n v="12.984600000000002"/>
        <n v="2254.4100000000003"/>
        <n v="373.00340000000006"/>
        <n v="104.98599999999999"/>
        <n v="1.2083999999999999"/>
        <n v="60.409800000000004"/>
        <n v="3.1482000000000006"/>
        <n v="28.064399999999999"/>
        <n v="33.894400000000005"/>
        <n v="958.89599999999996"/>
        <n v="3.6900000000000008"/>
        <n v="2.7132000000000001"/>
        <n v="683.14400000000001"/>
        <n v="1732.4306999999999"/>
        <n v="43.142400000000002"/>
        <n v="107.00000000000003"/>
        <n v="2.4863999999999997"/>
        <n v="34.037099999999995"/>
        <n v="129.69570000000002"/>
        <n v="95.597999999999985"/>
        <n v="947.47500000000025"/>
        <n v="6.2622000000000009"/>
        <n v="3.024"/>
        <n v="225.00720000000001"/>
        <n v="24.908000000000001"/>
        <n v="31.599600000000002"/>
        <n v="22.689300000000003"/>
        <n v="44.798400000000001"/>
        <n v="10.3452"/>
        <n v="16.848000000000003"/>
        <n v="49.458600000000004"/>
        <n v="268.3587"/>
        <n v="7.7379999999999995"/>
        <n v="104.98499999999999"/>
        <n v="4.3472"/>
        <n v="25.531600000000005"/>
        <n v="61.268900000000009"/>
        <n v="286.7226"/>
        <n v="164.70580000000001"/>
        <n v="49.961600000000004"/>
        <n v="2.4254000000000002"/>
        <n v="327.13199999999995"/>
        <n v="66.955200000000005"/>
        <n v="158.8185"/>
        <n v="645.94800000000009"/>
        <n v="223.74300000000002"/>
        <n v="49.606000000000009"/>
        <n v="16.170000000000002"/>
        <n v="8.305100000000003"/>
        <n v="3.6660000000000008"/>
        <n v="15.098400000000003"/>
        <n v="18.2196"/>
        <n v="18.311100000000003"/>
        <n v="318.12599999999998"/>
        <n v="201.58320000000003"/>
        <n v="7.7380000000000004"/>
        <n v="2.5724"/>
        <n v="116.6112"/>
        <n v="76.367200000000025"/>
        <n v="7.203599999999998"/>
        <n v="48.63600000000001"/>
        <n v="83.323000000000008"/>
        <n v="14.100600000000002"/>
        <n v="19.972799999999999"/>
        <n v="10.896800000000001"/>
        <n v="6.9080000000000021"/>
        <n v="12.7332"/>
        <n v="49.523200000000003"/>
        <n v="52.450000000000017"/>
        <n v="9.0474999999999994"/>
        <n v="12.940000000000001"/>
        <n v="408.66"/>
        <n v="124.98450000000003"/>
        <n v="95.442800000000005"/>
        <n v="236.58180000000004"/>
        <n v="23.472799999999999"/>
        <n v="29.78820000000001"/>
        <n v="6.5790000000000006"/>
        <n v="564.7320000000002"/>
        <n v="549.49740000000008"/>
        <n v="61.933199999999999"/>
        <n v="6.0635000000000021"/>
        <n v="7.2035999999999998"/>
        <n v="1176.6120000000001"/>
        <n v="4.5035999999999987"/>
        <n v="611.84960000000001"/>
        <n v="4819.4745000000003"/>
        <n v="37.057600000000008"/>
        <n v="12.441600000000001"/>
        <n v="16.764000000000003"/>
        <n v="9519.9440000000013"/>
        <n v="45.1252"/>
        <n v="23.129200000000001"/>
        <n v="101.37260000000001"/>
        <n v="28.917000000000005"/>
        <n v="51.193599999999996"/>
        <n v="334.56270000000001"/>
        <n v="1207.3880000000001"/>
        <n v="14.890200000000004"/>
        <n v="16.504799999999996"/>
        <n v="923.95800000000008"/>
        <n v="8.8613999999999997"/>
        <n v="197.30900000000008"/>
        <n v="263.20500000000004"/>
        <n v="1764.9179999999999"/>
        <n v="25.250400000000003"/>
        <n v="631.82899999999995"/>
        <n v="41.483400000000003"/>
        <n v="330.20100000000002"/>
        <n v="625.7007000000001"/>
        <n v="17.0748"/>
        <n v="230.0292"/>
        <n v="130.51919999999996"/>
        <n v="6.3418000000000001"/>
        <n v="187.38720000000001"/>
        <n v="19.072799999999997"/>
        <n v="639.28200000000004"/>
        <n v="20.111699999999999"/>
        <n v="53.683199999999999"/>
        <n v="155.97400000000005"/>
        <n v="236.94840000000005"/>
        <n v="522.67999999999995"/>
        <n v="117.16180000000003"/>
        <n v="35.20920000000001"/>
        <n v="90.944000000000003"/>
        <n v="275.80139999999994"/>
        <n v="32.542000000000002"/>
        <n v="533.36239999999998"/>
        <n v="3.3696000000000015"/>
        <n v="10.730999999999998"/>
        <n v="32.290499999999994"/>
        <n v="10.7784"/>
        <n v="16.470000000000006"/>
        <n v="313.74000000000007"/>
        <n v="6.2622"/>
        <n v="1789.9380000000001"/>
        <n v="41.042400000000001"/>
        <n v="183.05099999999999"/>
        <n v="514.64160000000004"/>
        <n v="21.99"/>
        <n v="272.13839999999993"/>
        <n v="2434.9654"/>
        <n v="23.400000000000002"/>
        <n v="119.68289999999996"/>
        <n v="12.585000000000001"/>
        <n v="3.234"/>
        <n v="47.099999999999994"/>
        <n v="853.93000000000006"/>
        <n v="212.68800000000002"/>
        <n v="466.44479999999999"/>
        <n v="389.10479999999995"/>
        <n v="7.6504000000000003"/>
        <n v="26.815599999999996"/>
        <n v="41.24880000000001"/>
        <n v="15.348800000000001"/>
        <n v="559.38959999999997"/>
        <n v="11.601000000000003"/>
        <n v="5.5998000000000001"/>
        <n v="3.6288"/>
        <n v="120.64920000000001"/>
        <n v="5.5952000000000011"/>
        <n v="12.6882"/>
        <n v="51.800000000000004"/>
        <n v="573.69239999999991"/>
        <n v="27.522000000000013"/>
        <n v="11.743200000000003"/>
        <n v="13.362"/>
        <n v="43.134"/>
        <n v="61.128"/>
        <n v="69.55680000000001"/>
        <n v="24.931799999999999"/>
        <n v="7.4085000000000036"/>
        <n v="35.479999999999997"/>
        <n v="18.2532"/>
        <n v="333.86289999999997"/>
        <n v="50.39820000000001"/>
        <n v="12.4488"/>
        <n v="167.13639999999998"/>
        <n v="1871.9856"/>
        <n v="47.779200000000017"/>
        <n v="28.119600000000002"/>
        <n v="14.123200000000002"/>
        <n v="178.43"/>
        <n v="63.705600000000004"/>
        <n v="70.184400000000025"/>
        <n v="44.047499999999999"/>
        <n v="60.673600000000008"/>
        <n v="8.8659999999999997"/>
        <n v="5.3636000000000008"/>
        <n v="17.305199999999999"/>
        <n v="27.321500000000004"/>
        <n v="76.736000000000004"/>
        <n v="1024.7159999999999"/>
        <n v="45.326400000000007"/>
        <n v="56.931600000000003"/>
        <n v="100.10879999999999"/>
        <n v="30.419999999999998"/>
        <n v="6.6216000000000008"/>
        <n v="737.07900000000018"/>
        <n v="50.835000000000001"/>
        <n v="29.526000000000007"/>
        <n v="39.894299999999994"/>
        <n v="178.86959999999999"/>
        <n v="876.38600000000019"/>
        <n v="747.90480000000002"/>
        <n v="24.536400000000008"/>
        <n v="83.323000000000022"/>
        <n v="148.07050000000001"/>
        <n v="187.38720000000004"/>
        <n v="12.933600000000002"/>
        <n v="13.209"/>
        <n v="350.77139999999997"/>
        <n v="46.494000000000014"/>
        <n v="182.578"/>
        <n v="2803.92"/>
        <n v="5.5944000000000003"/>
        <n v="420.15779999999995"/>
        <n v="3.3072000000000008"/>
        <n v="239.18280000000001"/>
        <n v="30.217500000000001"/>
        <n v="20.903400000000001"/>
        <n v="910.98160000000007"/>
        <n v="183.96320000000003"/>
        <n v="195.24420000000003"/>
        <n v="11.58"/>
        <n v="27.580800000000004"/>
        <n v="3364.7040000000002"/>
        <n v="31.080000000000002"/>
        <n v="198.45000000000002"/>
        <n v="3.9857999999999998"/>
        <n v="4716.0864000000001"/>
        <n v="1.5263999999999998"/>
        <n v="399.57780000000002"/>
        <n v="35.983500000000006"/>
        <n v="76.087899999999991"/>
        <n v="51.289800000000007"/>
        <n v="0.65720000000000001"/>
        <n v="21.947999999999997"/>
        <n v="16.445000000000004"/>
        <n v="4.2"/>
        <n v="363.72980000000007"/>
        <n v="73.444999999999993"/>
        <n v="508.93920000000003"/>
        <n v="22.4588"/>
        <n v="125.64720000000001"/>
        <n v="349.83359999999993"/>
        <n v="688.44550000000004"/>
        <n v="18.248699999999999"/>
        <n v="18.216100000000004"/>
        <n v="207.38290000000003"/>
        <n v="39.021600000000007"/>
        <n v="3.0209999999999995"/>
        <n v="8.655899999999999"/>
        <n v="326.28120000000001"/>
        <n v="26.91360000000001"/>
        <n v="9.9863999999999997"/>
        <n v="8.9586000000000006"/>
        <n v="5.6375999999999999"/>
        <n v="121.11180000000004"/>
        <n v="300.21839999999997"/>
        <n v="7.8400000000000007"/>
        <n v="73.726400000000012"/>
        <n v="32.625"/>
        <n v="8.4888000000000012"/>
        <n v="229.95400000000004"/>
        <n v="129.86610000000002"/>
        <n v="123.98759999999999"/>
        <n v="39.022800000000011"/>
        <n v="18.656000000000006"/>
        <n v="84.076800000000006"/>
        <n v="97.940000000000012"/>
        <n v="12.916199999999998"/>
        <n v="85.6494"/>
        <n v="2.8786"/>
        <n v="28.317600000000002"/>
        <n v="20.7104"/>
        <n v="19.823200000000003"/>
        <n v="414.6597000000001"/>
        <n v="6.3647999999999998"/>
        <n v="89.488"/>
        <n v="13.608000000000001"/>
        <n v="11.5928"/>
        <n v="19.525199999999998"/>
        <n v="5.9778000000000011"/>
        <n v="11.7"/>
        <n v="13.806000000000003"/>
        <n v="16.8752"/>
        <n v="242.97570000000002"/>
        <n v="83.619600000000005"/>
        <n v="9.3536999999999999"/>
        <n v="89.712000000000003"/>
        <n v="4.1292000000000009"/>
        <n v="67.064400000000006"/>
        <n v="27.216000000000001"/>
        <n v="10.8697"/>
        <n v="2.1624000000000003"/>
        <n v="1888.6650000000002"/>
        <n v="1326.3989999999999"/>
        <n v="32.291999999999994"/>
        <n v="572.6268"/>
        <n v="36.968400000000003"/>
        <n v="39.990999999999985"/>
        <n v="237.45780000000002"/>
        <n v="9.1280000000000001"/>
        <n v="3812.97"/>
        <n v="43.523199999999996"/>
        <n v="15.585599999999999"/>
        <n v="175.36500000000001"/>
        <n v="10.479600000000001"/>
        <n v="8.0869"/>
        <n v="3316.8996000000002"/>
        <n v="60.483600000000003"/>
        <n v="13.832000000000001"/>
        <n v="7.98"/>
        <n v="10.646999999999998"/>
        <n v="16.051199999999998"/>
        <n v="4.6760000000000002"/>
        <n v="1427.9796000000001"/>
        <n v="29.526000000000003"/>
        <n v="39.003399999999999"/>
        <n v="40.147500000000008"/>
        <n v="16.1312"/>
        <n v="402.87099999999998"/>
        <n v="12.5726"/>
        <n v="207.33839999999998"/>
        <n v="196.2072"/>
        <n v="239.65899999999999"/>
        <n v="6.4872000000000014"/>
        <n v="7.9685999999999995"/>
        <n v="845.95300000000009"/>
        <n v="23.754600000000003"/>
        <n v="7.4087999999999994"/>
        <n v="29.7135"/>
        <n v="16.816799999999997"/>
        <n v="95.304600000000022"/>
        <n v="26.724000000000004"/>
        <n v="292.50580000000008"/>
        <n v="46.258400000000002"/>
        <n v="16.683"/>
        <n v="17.706000000000003"/>
        <n v="22.235199999999999"/>
        <n v="87.046399999999991"/>
        <n v="230.49120000000005"/>
        <n v="666.70300000000009"/>
        <n v="46.569600000000008"/>
        <n v="137.96270000000001"/>
        <n v="6.1268000000000002"/>
        <n v="11.685"/>
        <n v="202.73039999999997"/>
        <n v="227.10599999999999"/>
        <n v="416.83319999999992"/>
        <n v="23.580000000000002"/>
        <n v="20.97"/>
        <n v="10.016400000000001"/>
        <n v="7.9253999999999998"/>
        <n v="69.928200000000004"/>
        <n v="10.472800000000001"/>
        <n v="6.6096000000000021"/>
        <n v="473.1271999999999"/>
        <n v="21.821400000000004"/>
        <n v="157.47749999999999"/>
        <n v="62.432099999999998"/>
        <n v="29.068800000000003"/>
        <n v="41.709599999999995"/>
        <n v="39.816000000000003"/>
        <n v="27.69"/>
        <n v="4.9418999999999995"/>
        <n v="53.586600000000004"/>
        <n v="2.4335999999999998"/>
        <n v="47.476800000000004"/>
        <n v="14.015000000000004"/>
        <n v="31.642399999999999"/>
        <n v="6.5520000000000023"/>
        <n v="93.232800000000012"/>
        <n v="161.82"/>
        <n v="270.75119999999998"/>
        <n v="48.980400000000003"/>
        <n v="341.61810000000003"/>
        <n v="989.97"/>
        <n v="60.426000000000002"/>
        <n v="96.958200000000005"/>
        <n v="145.41120000000001"/>
        <n v="2.6924000000000001"/>
        <n v="11.188800000000001"/>
        <n v="8.2287999999999997"/>
        <n v="1181.3039999999999"/>
        <n v="172.8"/>
        <n v="4.7888000000000002"/>
        <n v="27.161999999999999"/>
        <n v="404.78899999999999"/>
        <n v="1.9092"/>
        <n v="3.9800000000000004"/>
        <n v="41.271100000000004"/>
        <n v="13.870100000000004"/>
        <n v="24.75"/>
        <n v="162.46750000000003"/>
        <n v="51.86999999999999"/>
        <n v="102.23400000000002"/>
        <n v="39.143999999999991"/>
        <n v="3569.9790000000007"/>
        <n v="61.201999999999998"/>
        <n v="24.23520000000001"/>
        <n v="6.0776000000000021"/>
        <n v="9.9960000000000022"/>
        <n v="47.921999999999997"/>
        <n v="9.0071999999999974"/>
        <n v="1385.8799999999999"/>
        <n v="2771.9537999999993"/>
        <n v="59.767800000000008"/>
        <n v="3569.9796000000006"/>
        <n v="709.68239999999992"/>
        <n v="67.539599999999993"/>
        <n v="108.5874"/>
        <n v="119.74230000000001"/>
        <n v="114.62600000000002"/>
        <n v="9.3520000000000003"/>
        <n v="285.65039999999993"/>
        <n v="713.14599999999996"/>
        <n v="61.721499999999999"/>
        <n v="65.48399999999998"/>
        <n v="1025.3820000000001"/>
        <n v="91.582900000000009"/>
        <n v="29.520000000000003"/>
        <n v="124.7792"/>
        <n v="40.273200000000003"/>
        <n v="487.24559999999997"/>
        <n v="9.8780000000000019"/>
        <n v="29.670300000000005"/>
        <n v="18.987299999999998"/>
        <n v="237.45780000000005"/>
        <n v="16.343999999999998"/>
        <n v="11.077199999999999"/>
        <n v="1.8304000000000005"/>
        <n v="44.744000000000007"/>
        <n v="575.59319999999991"/>
        <n v="4.5696000000000003"/>
        <n v="2.6496"/>
        <n v="18.877500000000005"/>
        <n v="5.9778000000000002"/>
        <n v="1045.3599999999999"/>
        <n v="9.3184000000000005"/>
        <n v="37.566400000000009"/>
        <n v="7.6450000000000014"/>
        <n v="13.656600000000001"/>
        <n v="113.31180000000001"/>
        <n v="237.57029999999997"/>
        <n v="791.976"/>
        <n v="250.24399999999997"/>
        <n v="47.922000000000004"/>
        <n v="284.76439999999997"/>
        <n v="14.547600000000006"/>
        <n v="42.5152"/>
        <n v="43.351200000000006"/>
        <n v="5.7701999999999991"/>
        <n v="51.974000000000004"/>
        <n v="1735.9720000000002"/>
        <n v="104.36519999999999"/>
        <n v="21.7485"/>
        <n v="9.4122000000000003"/>
        <n v="674.8356"/>
        <n v="18.096"/>
        <n v="9.3851999999999993"/>
        <n v="14.592799999999999"/>
        <n v="79.100000000000009"/>
        <n v="472.46249999999992"/>
        <n v="6.7056000000000004"/>
        <n v="4.1888000000000005"/>
        <n v="17.27"/>
        <n v="33.342400000000005"/>
        <n v="17.267200000000006"/>
        <n v="200.98660000000001"/>
        <n v="27.900000000000006"/>
        <n v="92.332799999999992"/>
        <n v="41.661500000000011"/>
        <n v="811.58760000000018"/>
        <n v="22.9252"/>
        <n v="688.45410000000004"/>
        <n v="260.87520000000001"/>
        <n v="40.694399999999995"/>
        <n v="259.16499999999996"/>
        <n v="24.7104"/>
        <n v="11.388599999999999"/>
        <n v="4.5599999999999987"/>
        <n v="1097.9817"/>
        <n v="81.888800000000003"/>
        <n v="382.24200000000008"/>
        <n v="7.3029999999999999"/>
        <n v="18.431600000000003"/>
        <n v="24.515999999999995"/>
        <n v="25.388999999999999"/>
        <n v="105.8463"/>
        <n v="282.22559999999999"/>
        <n v="36.368600000000001"/>
        <n v="18.514800000000001"/>
        <n v="8.2468000000000004"/>
        <n v="41.525500000000001"/>
        <n v="13.097999999999999"/>
        <n v="51.948000000000015"/>
        <n v="109.4611"/>
        <n v="8.0665000000000013"/>
        <n v="5.7572000000000001"/>
        <n v="57.681000000000004"/>
        <n v="472.58399999999995"/>
        <n v="1271.7360000000001"/>
        <n v="112.062"/>
        <n v="12.566999999999997"/>
        <n v="759.78399999999988"/>
        <n v="21.418199999999995"/>
        <n v="435.04160000000002"/>
        <n v="324.96749999999997"/>
        <n v="2.0064000000000002"/>
        <n v="51.48"/>
        <n v="338.38120000000004"/>
        <n v="215.98560000000003"/>
        <n v="9.1902000000000008"/>
        <n v="287.2296"/>
        <n v="1154.9970000000001"/>
        <n v="13.785300000000003"/>
        <n v="6.8432000000000013"/>
        <n v="76.399999999999991"/>
        <n v="53.664000000000001"/>
        <n v="199.47900000000001"/>
        <n v="37.720800000000004"/>
        <n v="16.02"/>
        <n v="11.606999999999999"/>
        <n v="48.862200000000001"/>
        <n v="3.9423999999999997"/>
        <n v="23.463000000000001"/>
        <n v="54.348500000000001"/>
        <n v="123.02079999999999"/>
        <n v="28.95"/>
        <n v="10.56"/>
        <n v="983.43000000000006"/>
        <n v="75.400000000000006"/>
        <n v="16.352"/>
        <n v="7.8624000000000027"/>
        <n v="121.23420000000002"/>
        <n v="641.66499999999996"/>
        <n v="35.85"/>
        <n v="13.936000000000003"/>
        <n v="606.87900000000013"/>
        <n v="17.256800000000002"/>
        <n v="36.4392"/>
        <n v="262.96640000000002"/>
        <n v="131.60249999999999"/>
        <n v="10.296000000000003"/>
        <n v="414.42"/>
        <n v="127.08749999999999"/>
        <n v="11.241999999999999"/>
        <n v="3.4452000000000003"/>
        <n v="7.3023999999999987"/>
        <n v="62.699400000000011"/>
        <n v="495.81840000000005"/>
        <n v="415.48140000000001"/>
        <n v="365.43419999999998"/>
        <n v="18.057600000000001"/>
        <n v="98.542700000000011"/>
        <n v="72.865200000000016"/>
        <n v="69.859800000000021"/>
        <n v="37.004000000000005"/>
        <n v="7.4000000000000021"/>
        <n v="18.2988"/>
        <n v="25.470000000000006"/>
        <n v="162.70350000000005"/>
        <n v="92.379000000000005"/>
        <n v="388.70400000000006"/>
        <n v="49.252799999999993"/>
        <n v="1784.9643000000001"/>
        <n v="6.47"/>
        <n v="129.61149999999998"/>
        <n v="30.718799999999998"/>
        <n v="24.175799999999999"/>
        <n v="60.236000000000004"/>
        <n v="6.4309999999999992"/>
        <n v="86.617200000000025"/>
        <n v="129.97400000000005"/>
        <n v="503.94959999999992"/>
        <n v="146.05019999999999"/>
        <n v="418.52720000000005"/>
        <n v="14.860800000000001"/>
        <n v="453.56220000000008"/>
        <n v="22.710599999999999"/>
        <n v="5.6711999999999998"/>
        <n v="11.54"/>
        <n v="24.944400000000005"/>
        <n v="16.4176"/>
        <n v="479.44800000000004"/>
        <n v="13.894399999999999"/>
        <n v="787.52520000000004"/>
        <n v="14.660800000000004"/>
        <n v="19.044000000000004"/>
        <n v="38.224499999999999"/>
        <n v="203.48160000000001"/>
        <n v="23.232000000000003"/>
        <n v="4.2294"/>
        <n v="35.148800000000001"/>
        <n v="1239.5460000000003"/>
        <n v="336.18600000000004"/>
        <n v="39.845400000000012"/>
        <n v="10.2879"/>
        <n v="822.26520000000005"/>
        <n v="365.9939"/>
        <n v="21.571200000000005"/>
        <n v="670.20240000000013"/>
        <n v="8.5852000000000004"/>
        <n v="9.7050000000000001"/>
        <n v="7.0824000000000007"/>
        <n v="47.684100000000001"/>
        <n v="1.6133"/>
        <n v="8.0703999999999994"/>
        <n v="20.042000000000002"/>
        <n v="602.48040000000003"/>
        <n v="34.676400000000001"/>
        <n v="39.239199999999997"/>
        <n v="84.440300000000008"/>
        <n v="10.472000000000003"/>
        <n v="36.225000000000001"/>
        <n v="12.207400000000002"/>
        <n v="145.56800000000001"/>
        <n v="2.2776000000000001"/>
        <n v="129.55679999999998"/>
        <n v="229.4888"/>
        <n v="14.785200000000001"/>
        <n v="9.1164000000000041"/>
        <n v="233.2638"/>
        <n v="78.4512"/>
        <n v="150.40480000000002"/>
        <n v="1301.9790000000003"/>
        <n v="12.401500000000002"/>
        <n v="38.272799999999997"/>
        <n v="15.451200000000002"/>
        <n v="2.6792000000000007"/>
        <n v="5.6720999999999995"/>
        <n v="296.18550000000005"/>
        <n v="12.698800000000002"/>
        <n v="76.676400000000001"/>
        <n v="477.20720000000006"/>
        <n v="21.885400000000001"/>
        <n v="343.17360000000002"/>
        <n v="363.92"/>
        <n v="106.99999999999999"/>
        <n v="65.484000000000009"/>
        <n v="80.767499999999984"/>
        <n v="51.811199999999999"/>
        <n v="80.35199999999999"/>
        <n v="36.944600000000001"/>
        <n v="363.97200000000009"/>
        <n v="51.814399999999999"/>
        <n v="722.8053000000001"/>
        <n v="21.227999999999994"/>
        <n v="652.31820000000005"/>
        <n v="115.36800000000001"/>
        <n v="27.936"/>
        <n v="3.5412000000000003"/>
        <n v="225.56799999999998"/>
        <n v="256.666"/>
        <n v="49.897799999999989"/>
        <n v="558.62599999999998"/>
        <n v="41.809800000000003"/>
        <n v="4.0880000000000001"/>
        <n v="184.75800000000004"/>
        <n v="1212.6449999999998"/>
        <n v="43.027199999999993"/>
        <n v="54.04"/>
        <n v="5.1516000000000011"/>
        <n v="10.709100000000001"/>
        <n v="33.769799999999996"/>
        <n v="64.972800000000007"/>
        <n v="985.14990000000012"/>
        <n v="20.927199999999999"/>
        <n v="320.23360000000002"/>
        <n v="24.980800000000006"/>
        <n v="79.536600000000021"/>
        <n v="1.4177999999999999"/>
        <n v="75.901200000000003"/>
        <n v="5.8424000000000005"/>
        <n v="49.072800000000008"/>
        <n v="135.17919999999998"/>
        <n v="4.8899999999999997"/>
        <n v="23.133600000000001"/>
        <n v="15.933"/>
        <n v="15.440000000000001"/>
        <n v="8.8571999999999989"/>
        <n v="33.501599999999996"/>
        <n v="463.26600000000008"/>
        <n v="190.88560000000001"/>
        <n v="67.165999999999997"/>
        <n v="4070.1276000000007"/>
        <n v="2028.9690000000005"/>
        <n v="151.17839999999995"/>
        <n v="66.444000000000003"/>
        <n v="433.22680000000003"/>
        <n v="736.66499999999996"/>
        <n v="45.391399999999997"/>
        <n v="2.7456000000000005"/>
        <n v="491.12639999999999"/>
        <n v="12.387600000000001"/>
        <n v="11.952900000000003"/>
        <n v="86.392800000000008"/>
        <n v="8.9208000000000016"/>
        <n v="305.08800000000008"/>
        <n v="192.6908"/>
        <n v="37.421999999999997"/>
        <n v="14.1264"/>
        <n v="87.328800000000001"/>
        <n v="23.0472"/>
        <n v="173.98259999999996"/>
        <n v="121.86720000000003"/>
        <n v="1949.5206000000003"/>
        <n v="1032.6995999999999"/>
        <n v="669.78449999999987"/>
        <n v="693.31680000000006"/>
        <n v="14.572800000000003"/>
        <n v="80.978400000000008"/>
        <n v="12.054"/>
        <n v="97.091999999999999"/>
        <n v="6.908000000000003"/>
        <n v="654.27749999999992"/>
        <n v="210.68600000000004"/>
        <n v="290.47200000000004"/>
        <n v="455.57100000000003"/>
        <n v="7.3224000000000009"/>
        <n v="517.5"/>
        <n v="57.968400000000017"/>
        <n v="29.683500000000002"/>
        <n v="10.058400000000001"/>
        <n v="735.75240000000008"/>
        <n v="87.040800000000004"/>
        <n v="125.42939999999999"/>
        <n v="378.67500000000001"/>
        <n v="1473.4300000000003"/>
        <n v="337.20889999999997"/>
        <n v="205.53660000000002"/>
        <n v="69.02"/>
        <n v="11.830000000000002"/>
        <n v="595.95899999999995"/>
        <n v="476.45550000000003"/>
        <n v="4.71"/>
        <n v="3.2119999999999997"/>
        <n v="210.94000000000005"/>
        <n v="8.1395999999999997"/>
        <n v="20.899799999999999"/>
        <n v="101.2268"/>
        <n v="37.000799999999998"/>
        <n v="60.701400000000007"/>
        <n v="2261.8470000000007"/>
        <n v="251.89499999999998"/>
        <n v="7.7480000000000011"/>
        <n v="3795.0072"/>
        <n v="18.623999999999999"/>
        <n v="210.21810000000002"/>
        <n v="7.2495000000000012"/>
        <n v="328.38330000000002"/>
        <n v="139.84620000000001"/>
        <n v="12.658199999999999"/>
        <n v="65.081400000000002"/>
        <n v="581.64480000000003"/>
        <n v="12.474"/>
        <n v="215.316"/>
        <n v="822.53880000000015"/>
        <n v="124.72319999999999"/>
        <n v="784.02"/>
        <n v="329.08199999999999"/>
        <n v="17.778600000000001"/>
        <n v="148.84500000000006"/>
        <n v="519.70499999999993"/>
        <n v="29.062800000000006"/>
        <n v="2377.0235000000002"/>
        <n v="119.27300000000005"/>
        <n v="196.12799999999996"/>
        <n v="20.299999999999997"/>
        <n v="21.961799999999997"/>
        <n v="5.4802"/>
        <n v="53.448000000000008"/>
        <n v="56.950400000000002"/>
        <n v="5.7275999999999998"/>
        <n v="51.78520000000001"/>
        <n v="103.68919999999999"/>
        <n v="8.6552999999999969"/>
        <n v="974.96750000000009"/>
        <n v="6.4260000000000019"/>
        <n v="16.135200000000005"/>
        <n v="78.952000000000027"/>
        <n v="3.6296000000000004"/>
        <n v="304.59000000000009"/>
        <n v="7.2128000000000014"/>
        <n v="267.91379999999998"/>
        <n v="42.038400000000003"/>
        <n v="143.50320000000002"/>
        <n v="9.5930000000000035"/>
        <n v="15.850800000000001"/>
        <n v="20.959200000000003"/>
        <n v="24.6328"/>
        <n v="1.4094000000000002"/>
        <n v="11.22"/>
        <n v="254.46960000000001"/>
        <n v="20.415600000000001"/>
        <n v="32.687999999999995"/>
        <n v="2278.4113000000007"/>
        <n v="1878.6749999999997"/>
        <n v="39.580200000000005"/>
        <n v="398.40719999999999"/>
        <n v="146.05020000000002"/>
        <n v="1495.8706000000002"/>
        <n v="11.307600000000003"/>
        <n v="1537.0739999999998"/>
        <n v="462.21119999999996"/>
        <n v="1687.1704"/>
        <n v="172.7784"/>
        <n v="347.83360000000005"/>
        <n v="200.82679999999999"/>
        <n v="14.148000000000001"/>
        <n v="2.6406000000000001"/>
        <n v="273.33000000000004"/>
        <n v="50.841600000000014"/>
        <n v="2.444"/>
        <n v="3.2032000000000012"/>
        <n v="149.184"/>
        <n v="24.233999999999998"/>
        <n v="259.73220000000003"/>
        <n v="85.425600000000003"/>
        <n v="140.14800000000002"/>
        <n v="191.72719999999998"/>
        <n v="70.233599999999981"/>
        <n v="10.837800000000001"/>
        <n v="18.84"/>
        <n v="25.969200000000004"/>
        <n v="374.77440000000007"/>
        <n v="7.658500000000001"/>
        <n v="41.574399999999997"/>
        <n v="45.560700000000011"/>
        <n v="299.43360000000001"/>
        <n v="32.866200000000006"/>
        <n v="43.216199999999994"/>
        <n v="143.86079999999998"/>
        <n v="664.50479999999993"/>
        <n v="64.562400000000025"/>
        <n v="15.497199999999999"/>
        <n v="64.987000000000009"/>
        <n v="7.1811000000000007"/>
        <n v="7.68"/>
        <n v="73.410000000000011"/>
        <n v="11.7096"/>
        <n v="97.557000000000031"/>
        <n v="22.689300000000006"/>
        <n v="332.25239999999997"/>
        <n v="108.80799999999999"/>
        <n v="96.695999999999998"/>
        <n v="1267.53"/>
        <n v="61.891199999999998"/>
        <n v="64.638800000000003"/>
        <n v="57.564"/>
        <n v="453.56399999999991"/>
        <n v="870.08320000000003"/>
        <n v="96.12"/>
        <n v="23.150400000000005"/>
        <n v="83.328000000000003"/>
        <n v="335.86"/>
        <n v="591.67440000000011"/>
        <n v="16.141499999999997"/>
        <n v="406.98520000000002"/>
        <n v="75.837000000000003"/>
        <n v="35.073500000000003"/>
        <n v="37.717800000000004"/>
        <n v="953.97880000000009"/>
        <n v="48.460499999999996"/>
        <n v="556.87099999999998"/>
        <n v="282.18239999999997"/>
        <n v="35.07350000000001"/>
        <n v="17.358000000000004"/>
        <n v="71.2624"/>
        <n v="57.564000000000007"/>
        <n v="1850.7123000000004"/>
        <n v="43.520399999999995"/>
        <n v="18.484200000000001"/>
        <n v="40.214399999999998"/>
        <n v="32.987200000000001"/>
        <n v="29.670299999999997"/>
        <n v="90.503999999999991"/>
        <n v="19.399800000000003"/>
        <n v="30.617999999999999"/>
        <n v="11.190899999999999"/>
        <n v="272.94000000000005"/>
        <n v="305.72640000000001"/>
        <n v="39.312899999999999"/>
        <n v="18.495200000000001"/>
        <n v="168.68960000000001"/>
        <n v="1011.9725000000001"/>
        <n v="97.950999999999993"/>
        <n v="17.118400000000001"/>
        <n v="144.85499999999999"/>
        <n v="7.9272"/>
        <n v="145.9896"/>
        <n v="88.08959999999999"/>
        <n v="23.441399999999998"/>
        <n v="344.21840000000003"/>
        <n v="3.99"/>
        <n v="102.66600000000004"/>
        <n v="18.990500000000001"/>
        <n v="13.2432"/>
        <n v="6.4064000000000023"/>
        <n v="5.9696000000000007"/>
        <n v="466.31780000000003"/>
        <n v="9.6672000000000047"/>
        <n v="1172.2858000000001"/>
        <n v="14.424999999999999"/>
        <n v="43.3566"/>
        <n v="218.38600000000002"/>
        <n v="12.123000000000003"/>
        <n v="47.990400000000008"/>
        <n v="1115.5914000000002"/>
        <n v="134.92499999999998"/>
        <n v="93.049599999999998"/>
        <n v="338.43600000000004"/>
        <n v="13.859999999999998"/>
        <n v="52.14"/>
        <n v="25.460400000000003"/>
        <n v="8.650800000000002"/>
        <n v="54.250400000000013"/>
        <n v="168.09299999999999"/>
        <n v="161.59700000000001"/>
        <n v="506.916"/>
        <n v="892.58760000000007"/>
        <n v="221.9778"/>
        <n v="647.95680000000016"/>
        <n v="689.79890000000023"/>
        <n v="812.18320000000017"/>
        <n v="533.4896"/>
        <n v="31.148000000000007"/>
        <n v="2.4695000000000005"/>
        <n v="173.38979999999998"/>
        <n v="31.657600000000002"/>
        <n v="143.27599999999995"/>
        <n v="176.36400000000003"/>
        <n v="3.4735999999999998"/>
        <n v="21.760200000000005"/>
        <n v="119.1918"/>
        <n v="31.168800000000005"/>
        <n v="747.90480000000014"/>
        <n v="401.10480000000007"/>
        <n v="9.8644000000000016"/>
        <n v="44.429000000000002"/>
        <n v="498.37860000000001"/>
        <n v="7.6448999999999998"/>
        <n v="286.35000000000002"/>
        <n v="498.60320000000007"/>
        <n v="36.46350000000001"/>
        <n v="18.744"/>
        <n v="4.9951999999999996"/>
        <n v="10.728"/>
        <n v="107.5284"/>
        <n v="15.186900000000001"/>
        <n v="19.738000000000007"/>
        <n v="151.88320000000002"/>
        <n v="23.202000000000002"/>
        <n v="9.4700000000000006"/>
        <n v="31.046400000000002"/>
        <n v="297.46500000000009"/>
        <n v="43.9"/>
        <n v="218.92220000000003"/>
        <n v="3847.9704000000002"/>
        <n v="36.025600000000004"/>
        <n v="12.520500000000002"/>
        <n v="7.7622000000000027"/>
        <n v="214.09000000000003"/>
        <n v="4.4219999999999997"/>
        <n v="6.2925000000000004"/>
        <n v="236.58600000000004"/>
        <n v="18.597600000000003"/>
        <n v="12.792000000000002"/>
        <n v="77.716800000000006"/>
        <n v="308.89599999999996"/>
        <n v="94.250000000000014"/>
        <n v="935.99279999999999"/>
        <n v="30.090599999999998"/>
        <n v="233.15889999999999"/>
        <n v="85.694399999999987"/>
        <n v="83.2"/>
        <n v="67.592000000000013"/>
        <n v="62.1008"/>
        <n v="3.5139"/>
        <n v="8.0454000000000008"/>
        <n v="11.918400000000002"/>
        <n v="57.994199999999992"/>
        <n v="253.70599999999999"/>
        <n v="467.96100000000001"/>
        <n v="195.33039999999997"/>
        <n v="85.238399999999999"/>
        <n v="49.291200000000003"/>
        <n v="10.9038"/>
        <n v="11.692"/>
        <n v="1374.9725000000001"/>
        <n v="164.90950000000001"/>
        <n v="10.954800000000001"/>
        <n v="198.46"/>
        <n v="15.317000000000004"/>
        <n v="577.46500000000015"/>
        <n v="12.812800000000001"/>
        <n v="159.51600000000002"/>
        <n v="208.0856"/>
        <n v="2.0228000000000002"/>
        <n v="4.9661999999999997"/>
        <n v="562.44840000000022"/>
        <n v="106.30830000000003"/>
        <n v="912.27900000000011"/>
        <n v="40.425000000000004"/>
        <n v="7.2927000000000008"/>
        <n v="49.961600000000011"/>
        <n v="54.552900000000001"/>
        <n v="133.91040000000001"/>
        <n v="7.3304000000000009"/>
        <n v="15.811199999999999"/>
        <n v="322.95179999999999"/>
        <n v="221.50700000000003"/>
        <n v="528.09120000000007"/>
        <n v="7279.9791999999998"/>
        <n v="10.490000000000002"/>
        <n v="146.85839999999999"/>
        <n v="12.199200000000003"/>
        <n v="57.203999999999994"/>
        <n v="14.994"/>
        <n v="448.52100000000007"/>
        <n v="1072.4867999999997"/>
        <n v="1368.2087999999999"/>
        <n v="13.446000000000002"/>
        <n v="48.5334"/>
        <n v="4.6175999999999995"/>
        <n v="181.125"/>
        <n v="1.6016000000000006"/>
        <n v="8.0660000000000007"/>
        <n v="5.5952000000000002"/>
        <n v="4.4890000000000008"/>
        <n v="2.8810000000000002"/>
        <n v="25.502400000000002"/>
        <n v="11.345699999999999"/>
        <n v="191.23079999999999"/>
        <n v="27.900000000000002"/>
        <n v="238.3836"/>
        <n v="78.588000000000008"/>
        <n v="43.129799999999996"/>
        <n v="1497.1680000000001"/>
        <n v="48.5214"/>
        <n v="103.068"/>
        <n v="784.62"/>
        <n v="9.3288000000000029"/>
        <n v="8.045399999999999"/>
        <n v="4.6150000000000002"/>
        <n v="208.56690000000003"/>
        <n v="453.56400000000002"/>
        <n v="22.636600000000001"/>
        <n v="114.54000000000002"/>
        <n v="42.476400000000005"/>
        <n v="805.74199999999996"/>
        <n v="199.43280000000004"/>
        <n v="35.251500000000007"/>
        <n v="220.2912"/>
        <n v="72.948600000000013"/>
        <n v="215.49219999999997"/>
        <n v="48.632400000000011"/>
        <n v="13.156000000000004"/>
        <n v="357.79440000000005"/>
        <n v="15.7608"/>
        <n v="218.35200000000003"/>
        <n v="423.91999999999996"/>
        <n v="57.593999999999994"/>
        <n v="78.451199999999986"/>
        <n v="30.838500000000003"/>
        <n v="72.992699999999999"/>
        <n v="17.270000000000003"/>
        <n v="1099.9780000000001"/>
        <n v="264.93119999999999"/>
        <n v="1032.2630000000001"/>
        <n v="6.2480000000000011"/>
        <n v="112.81200000000001"/>
        <n v="255.96799999999999"/>
        <n v="221.95800000000003"/>
        <n v="460.05840000000001"/>
        <n v="117.65260000000001"/>
        <n v="215.41400000000002"/>
        <n v="39.050399999999996"/>
        <n v="116.1336"/>
        <n v="25.3004"/>
        <n v="104.70600000000005"/>
        <n v="0.87360000000000015"/>
        <n v="116.91"/>
        <n v="305.72639999999996"/>
        <n v="6.8544"/>
        <n v="1.8700000000000006"/>
        <n v="13.041600000000001"/>
        <n v="1353.4559999999999"/>
        <n v="222.54700000000005"/>
        <n v="124.39400000000002"/>
        <n v="105.81840000000001"/>
        <n v="301.45500000000004"/>
        <n v="670.97800000000007"/>
        <n v="6.4080000000000013"/>
        <n v="122.94"/>
        <n v="247.97520000000003"/>
        <n v="473.73750000000007"/>
        <n v="2.5704000000000002"/>
        <n v="201.5496"/>
        <n v="608.67520000000002"/>
        <n v="123.49740000000003"/>
        <n v="6.0882000000000005"/>
        <n v="71.358000000000004"/>
        <n v="72.377400000000009"/>
        <n v="203.96999999999997"/>
        <n v="4.9280000000000008"/>
        <n v="7.7688000000000006"/>
        <n v="16.486200000000004"/>
        <n v="24.948000000000008"/>
        <n v="90.669599999999988"/>
        <n v="19.599999999999998"/>
        <n v="532.4670000000001"/>
        <n v="24.0885"/>
        <n v="184.965"/>
        <n v="478.96920000000006"/>
        <n v="1.9596"/>
        <n v="187.41160000000002"/>
        <n v="569.52720000000011"/>
        <n v="255.73350000000011"/>
        <n v="64.670400000000001"/>
        <n v="11.501999999999999"/>
        <n v="338.36399999999998"/>
        <n v="11.700000000000001"/>
        <n v="155.35559999999998"/>
        <n v="159.70499999999998"/>
        <n v="80.978400000000022"/>
        <n v="115.60860000000001"/>
        <n v="207.84559999999999"/>
        <n v="145.52719999999999"/>
        <n v="1118.24"/>
        <n v="39.225599999999993"/>
        <n v="113.9943"/>
        <n v="121.0891"/>
        <n v="556.61160000000018"/>
        <n v="82.431000000000012"/>
        <n v="4.9629000000000012"/>
        <n v="71.16840000000002"/>
        <n v="8.0580000000000016"/>
        <n v="65.457599999999999"/>
        <n v="50.261400000000002"/>
        <n v="66.600000000000009"/>
        <n v="171.43140000000002"/>
        <n v="118.45640000000003"/>
        <n v="868.86029999999982"/>
        <n v="211.98940000000005"/>
        <n v="30.422000000000001"/>
        <n v="32.8352"/>
        <n v="253.06699999999995"/>
        <n v="308.55780000000004"/>
        <n v="27.193200000000008"/>
        <n v="6.7830000000000004"/>
        <n v="52.386799999999994"/>
        <n v="27.762"/>
        <n v="80.883200000000016"/>
        <n v="237.36579999999998"/>
        <n v="138.369"/>
        <n v="140.14800000000005"/>
        <n v="27.423999999999999"/>
        <n v="12.58"/>
        <n v="52.44"/>
        <n v="30.880000000000003"/>
        <n v="186.10199999999998"/>
        <n v="55.727199999999996"/>
        <n v="6.0060000000000002"/>
        <n v="61.247"/>
        <n v="14.614999999999998"/>
        <n v="228.25319999999999"/>
        <n v="40.266299999999994"/>
        <n v="42.357600000000005"/>
        <n v="1.8720000000000001"/>
        <n v="23.2866"/>
        <n v="195.76740000000001"/>
        <n v="61.289199999999994"/>
        <n v="90.687600000000003"/>
        <n v="10.032000000000004"/>
        <n v="101.322"/>
        <n v="257.85540000000003"/>
        <n v="33.099299999999999"/>
        <n v="280.24380000000008"/>
        <n v="23.781600000000001"/>
        <n v="28.029600000000002"/>
        <n v="8.6601999999999997"/>
        <n v="142.744"/>
        <n v="11.320799999999998"/>
        <n v="198.54540000000003"/>
        <n v="3.6380999999999997"/>
        <n v="461.21600000000001"/>
        <n v="60.724000000000004"/>
        <n v="210.19620000000003"/>
        <n v="174.62400000000002"/>
        <n v="8.6730000000000018"/>
        <n v="83.083799999999997"/>
        <n v="44.172000000000004"/>
        <n v="70.233599999999996"/>
        <n v="13.219200000000001"/>
        <n v="127.93599999999999"/>
        <n v="31.886400000000002"/>
        <n v="118.4605"/>
        <n v="17.256799999999998"/>
        <n v="7.8545999999999996"/>
        <n v="5.6538000000000004"/>
        <n v="42.290400000000005"/>
        <n v="10.6236"/>
        <n v="586.86159999999995"/>
        <n v="345.56400000000002"/>
        <n v="69.393599999999992"/>
        <n v="144.6336"/>
        <n v="32.421600000000012"/>
        <n v="6.2172000000000001"/>
        <n v="135.87630000000001"/>
        <n v="19.734000000000002"/>
        <n v="371.96280000000002"/>
        <n v="22.126000000000001"/>
        <n v="9.9057000000000031"/>
        <n v="87.734999999999999"/>
        <n v="6.4676"/>
        <n v="28.44"/>
        <n v="369.33120000000002"/>
        <n v="292.99559999999991"/>
        <n v="81.96"/>
        <n v="30.317800000000005"/>
        <n v="43.520400000000002"/>
        <n v="1382.37"/>
        <n v="20.748000000000001"/>
        <n v="466.31779999999998"/>
        <n v="22.9755"/>
        <n v="9.5256000000000007"/>
        <n v="110.97900000000001"/>
        <n v="292.44150000000002"/>
        <n v="313.8954"/>
        <n v="17.081600000000005"/>
        <n v="33.504900000000006"/>
        <n v="173.23499999999999"/>
        <n v="285.91200000000009"/>
        <n v="38.461500000000008"/>
        <n v="128.42159999999998"/>
        <n v="7.1856"/>
        <n v="653.29200000000003"/>
        <n v="19.8764"/>
        <n v="212.97870000000003"/>
        <n v="50.030799999999999"/>
        <n v="36.689799999999998"/>
        <n v="9.8747999999999987"/>
        <n v="11.82"/>
        <n v="59.547599999999996"/>
        <n v="656.92700000000002"/>
        <n v="79.38000000000001"/>
        <n v="43.770800000000008"/>
        <n v="2.4582000000000002"/>
        <n v="62.714700000000001"/>
        <n v="30.213000000000005"/>
        <n v="30.6235"/>
        <n v="30.519999999999996"/>
        <n v="123.13839999999999"/>
        <n v="409.98899999999992"/>
        <n v="2393.9580000000005"/>
        <n v="1.089"/>
        <n v="4.3680000000000012"/>
        <n v="124.39400000000001"/>
        <n v="49.23"/>
        <n v="27.607999999999997"/>
        <n v="9099.9739999999983"/>
        <n v="17.528700000000004"/>
        <n v="24.4512"/>
        <n v="144.51809999999995"/>
        <n v="12.9352"/>
        <n v="158.81850000000003"/>
        <n v="23.976799999999997"/>
        <n v="82.430999999999997"/>
        <n v="13.404799999999998"/>
        <n v="6.1235999999999997"/>
        <n v="67.221000000000004"/>
        <n v="751.97519999999997"/>
        <n v="17.622"/>
        <n v="52.492499999999993"/>
        <n v="59.421999999999997"/>
        <n v="1158.7512000000002"/>
        <n v="56.206499999999998"/>
        <n v="44.668799999999997"/>
        <n v="346.47900000000004"/>
        <n v="353.24160000000001"/>
        <n v="24.278400000000001"/>
        <n v="14.6328"/>
        <n v="228.15870000000001"/>
        <n v="11.750399999999999"/>
        <n v="7.9200000000000008"/>
        <n v="2706.6150000000007"/>
        <n v="26.136000000000003"/>
        <n v="2.6394000000000002"/>
        <n v="10.578800000000003"/>
        <n v="34.312200000000004"/>
        <n v="226.62360000000001"/>
        <n v="1878.6750000000004"/>
        <n v="1511.586"/>
        <n v="143.79539999999997"/>
        <n v="1797.4880000000003"/>
        <n v="28.255200000000002"/>
        <n v="316.20679999999999"/>
        <n v="68.889600000000002"/>
        <n v="26.499199999999998"/>
        <n v="79.75800000000001"/>
        <n v="292.50580000000002"/>
        <n v="24.480800000000002"/>
        <n v="18.688800000000001"/>
        <n v="766.22770000000003"/>
        <n v="391.95100000000002"/>
        <n v="1559.9739999999999"/>
        <n v="20.675600000000003"/>
        <n v="280.15499999999997"/>
        <n v="7.7963999999999993"/>
        <n v="90.448799999999991"/>
        <n v="136.17419999999998"/>
        <n v="100.5228"/>
        <n v="393.4708"/>
        <n v="155.49900000000002"/>
        <n v="27.935999999999996"/>
        <n v="256.88879999999995"/>
        <n v="8.49"/>
        <n v="3.9852000000000003"/>
        <n v="12.776400000000002"/>
        <n v="68.386400000000009"/>
        <n v="765.33030000000019"/>
        <n v="30.534999999999997"/>
        <n v="5.3848000000000003"/>
        <n v="160.11680000000001"/>
        <n v="9.8951999999999973"/>
        <n v="426.95080000000002"/>
        <n v="499.71600000000007"/>
        <n v="584.96250000000009"/>
        <n v="1123.4300000000003"/>
        <n v="1.3144"/>
        <n v="40.155499999999996"/>
        <n v="423.98940000000005"/>
        <n v="7.6752000000000002"/>
        <n v="34.149600000000007"/>
        <n v="11.5236"/>
        <n v="19.292000000000002"/>
        <n v="11.167199999999999"/>
        <n v="5.694"/>
        <n v="5.4059999999999997"/>
        <n v="16.739999999999998"/>
        <n v="13.014000000000001"/>
        <n v="57.744800000000005"/>
        <n v="3.2946"/>
        <n v="17.1465"/>
        <n v="575.12800000000016"/>
        <n v="41.986000000000004"/>
        <n v="24.9237"/>
        <n v="658.82320000000004"/>
        <n v="6.4971999999999994"/>
        <n v="305.57800000000003"/>
        <n v="8.9700000000000006"/>
        <n v="5.1504000000000003"/>
        <n v="25.769399999999997"/>
        <n v="167.38800000000003"/>
        <n v="20.925000000000001"/>
        <n v="22.688399999999998"/>
        <n v="35.984000000000002"/>
        <n v="112.11840000000002"/>
        <n v="145.90800000000002"/>
        <n v="24.987200000000001"/>
        <n v="2156.1904"/>
        <n v="38.858400000000003"/>
        <n v="191.4864"/>
        <n v="641.20499999999993"/>
        <n v="29.881599999999999"/>
        <n v="538.25299999999993"/>
        <n v="101.3844"/>
        <n v="6.1099999999999994"/>
        <n v="32.270400000000009"/>
        <n v="868.72050000000002"/>
        <n v="13.689899999999998"/>
        <n v="4.0044000000000004"/>
        <n v="379.09739999999999"/>
        <n v="161.4966"/>
        <n v="30.634000000000007"/>
        <n v="2.8188"/>
        <n v="20.2608"/>
        <n v="67.846199999999996"/>
        <n v="37.818000000000012"/>
        <n v="471.05280000000005"/>
        <n v="11.4816"/>
        <n v="529.97350000000006"/>
        <n v="5.8956000000000008"/>
        <n v="17.039000000000001"/>
        <n v="94.7684"/>
        <n v="24.618000000000002"/>
        <n v="82.81440000000002"/>
        <n v="780.61900000000014"/>
        <n v="48.211200000000005"/>
        <n v="59.228200000000008"/>
        <n v="3.7433999999999998"/>
        <n v="17.37"/>
        <n v="5.5096000000000007"/>
        <n v="51.660000000000004"/>
        <n v="18.824400000000001"/>
        <n v="160.52699999999999"/>
        <n v="13.068000000000001"/>
        <n v="12.343200000000001"/>
        <n v="27.999000000000002"/>
        <n v="40.476100000000002"/>
        <n v="274.64220000000006"/>
        <n v="622.14870000000008"/>
        <n v="708.87599999999998"/>
        <n v="29.848000000000006"/>
        <n v="1504.2276000000002"/>
        <n v="112.46249999999999"/>
        <n v="117.67679999999999"/>
        <n v="389.96100000000001"/>
        <n v="91.679999999999993"/>
        <n v="186.82920000000007"/>
        <n v="169.0488"/>
        <n v="65.218199999999996"/>
        <n v="315.82500000000005"/>
        <n v="803.55119999999988"/>
        <n v="31.512000000000011"/>
        <n v="120.79889999999999"/>
        <n v="25.200600000000001"/>
        <n v="1.804"/>
        <n v="446.08359999999999"/>
        <n v="53.97"/>
        <n v="1365.5628000000002"/>
        <n v="3.7232000000000012"/>
        <n v="647.95679999999993"/>
        <n v="60.278400000000005"/>
        <n v="23.023"/>
        <n v="5.6111999999999984"/>
        <n v="8.8829999999999991"/>
        <n v="13.346400000000003"/>
        <n v="83.084399999999988"/>
        <n v="190.87559999999999"/>
        <n v="1334.7716000000003"/>
        <n v="588.30599999999993"/>
        <n v="16.132000000000001"/>
        <n v="113.18400000000001"/>
        <n v="326.64600000000007"/>
        <n v="66.976799999999997"/>
        <n v="97.415999999999997"/>
        <n v="559.94400000000007"/>
        <n v="958.1149999999999"/>
        <n v="201.19320000000005"/>
        <n v="40.033999999999999"/>
        <n v="34.164000000000001"/>
        <n v="862.54350000000022"/>
        <n v="317.637"/>
        <n v="41.165800000000004"/>
        <n v="161.91839999999999"/>
        <n v="228.98040000000003"/>
        <n v="83.686999999999983"/>
        <n v="2.5041000000000002"/>
        <n v="3.0498000000000003"/>
        <n v="48.172699999999999"/>
        <n v="350.77140000000009"/>
        <n v="564.45119999999997"/>
        <n v="5.0082000000000013"/>
        <n v="8.264400000000002"/>
        <n v="1829.9694999999999"/>
        <n v="313.8048"/>
        <n v="3.7434000000000003"/>
        <n v="16.912799999999997"/>
        <n v="15.687000000000001"/>
        <n v="681.61500000000001"/>
        <n v="76.723200000000006"/>
        <n v="137.96720000000005"/>
        <n v="178.47900000000001"/>
        <n v="9.8780000000000001"/>
        <n v="25.942399999999999"/>
        <n v="1174.6044000000002"/>
        <n v="12.3102"/>
        <n v="8.8504000000000005"/>
        <n v="102.16500000000001"/>
        <n v="445.37640000000005"/>
        <n v="681.12000000000012"/>
        <n v="1244.2974000000002"/>
        <n v="4.0128000000000004"/>
        <n v="336.85849999999999"/>
        <n v="16.2972"/>
        <n v="32.925600000000003"/>
        <n v="40.622400000000013"/>
        <n v="47.798999999999999"/>
        <n v="97.958700000000007"/>
        <n v="101.58540000000002"/>
        <n v="20.636000000000003"/>
        <n v="85.195000000000022"/>
        <n v="1105.3325000000002"/>
        <n v="461.64600000000002"/>
        <n v="15.44"/>
        <n v="14.644800000000002"/>
        <n v="69.295999999999992"/>
        <n v="661.18260000000009"/>
        <n v="25.496799999999997"/>
        <n v="21.072800000000001"/>
        <n v="39.815999999999995"/>
        <n v="62.694000000000017"/>
        <n v="16.1738"/>
        <n v="5047.0560000000005"/>
        <n v="30.7272"/>
        <n v="111.7252"/>
        <n v="83.986000000000004"/>
        <n v="593.98199999999997"/>
        <n v="255.31800000000004"/>
        <n v="26.070000000000007"/>
        <n v="35.827199999999998"/>
        <n v="10.584"/>
        <n v="20.592000000000006"/>
        <n v="1995.99"/>
        <n v="67.975200000000015"/>
        <n v="284.19840000000005"/>
        <n v="24.987200000000005"/>
        <n v="42.226800000000004"/>
        <n v="195.91739999999999"/>
        <n v="31.486000000000004"/>
        <n v="136.82690000000002"/>
        <n v="1270.99"/>
        <n v="1079.973"/>
        <n v="75.202400000000011"/>
        <n v="31.061200000000003"/>
        <n v="6.3480000000000008"/>
        <n v="33.009599999999999"/>
        <n v="13.785300000000001"/>
        <n v="921.58000000000015"/>
        <n v="38.393599999999999"/>
        <n v="12.346399999999999"/>
        <n v="30.499000000000002"/>
        <n v="69.516000000000005"/>
        <n v="599.70960000000014"/>
        <n v="638.27239999999995"/>
        <n v="13.710000000000004"/>
        <n v="13.423499999999999"/>
        <n v="35.612500000000004"/>
        <n v="3.1823999999999999"/>
        <n v="19.811400000000003"/>
        <n v="29.900799999999997"/>
        <n v="261.34000000000003"/>
        <n v="180.09720000000002"/>
        <n v="12.990300000000001"/>
        <n v="715.36349999999993"/>
        <n v="288.57599999999996"/>
        <n v="18.7148"/>
        <n v="307.97800000000012"/>
        <n v="2.1461999999999999"/>
        <n v="31.284000000000002"/>
        <n v="74.876099999999994"/>
        <n v="146.58840000000001"/>
        <n v="57.256"/>
        <n v="40.214399999999983"/>
        <n v="393.37200000000007"/>
        <n v="11.6325"/>
        <n v="11.222399999999997"/>
        <n v="4.1471999999999998"/>
        <n v="307.76400000000001"/>
        <n v="21.989999999999995"/>
        <n v="1174.6043999999999"/>
        <n v="1141.875"/>
        <n v="90.120799999999988"/>
        <n v="12.225600000000002"/>
        <n v="76.931000000000012"/>
        <n v="58.005000000000003"/>
        <n v="19.41"/>
        <n v="11.388"/>
        <n v="68.191900000000004"/>
        <n v="527.10400000000004"/>
        <n v="11.151000000000005"/>
        <n v="64.02000000000001"/>
        <n v="1.2496000000000003"/>
        <n v="109.42700000000001"/>
        <n v="230.79300000000006"/>
        <n v="9.9792000000000023"/>
        <n v="11.939200000000001"/>
        <n v="27.507000000000001"/>
        <n v="22.7136"/>
        <n v="109.18380000000001"/>
        <n v="78.178100000000015"/>
        <n v="4.3395000000000001"/>
        <n v="24.316200000000006"/>
        <n v="48.902400000000007"/>
        <n v="107.96399999999998"/>
        <n v="8.9964000000000013"/>
        <n v="948.87239999999997"/>
        <n v="341.572"/>
        <n v="82.485000000000014"/>
        <n v="693.31679999999994"/>
        <n v="47.399400000000007"/>
        <n v="76.965000000000003"/>
        <n v="683.14399999999989"/>
        <n v="28.465800000000002"/>
        <n v="16.669800000000002"/>
        <n v="88.495199999999983"/>
        <n v="641.08740000000012"/>
        <n v="156.09120000000001"/>
        <n v="3.6899999999999995"/>
        <n v="37.149699999999996"/>
        <n v="139.15290000000005"/>
        <n v="13.931799999999999"/>
        <n v="392.20399999999995"/>
        <n v="332.46500000000015"/>
        <n v="656.89049999999997"/>
        <n v="27.321500000000011"/>
        <n v="93.414600000000007"/>
        <n v="690.69999999999993"/>
        <n v="38.6"/>
        <n v="154.44799999999998"/>
        <n v="1092.81"/>
        <n v="173.15480000000005"/>
        <n v="30.254399999999997"/>
        <n v="91.335000000000008"/>
        <n v="58.881599999999999"/>
        <n v="3.0784000000000002"/>
        <n v="14.749200000000004"/>
        <n v="111.71040000000002"/>
        <n v="33.768000000000001"/>
        <n v="48.284999999999997"/>
        <n v="74.47050000000003"/>
        <n v="15.95"/>
        <n v="1327.2749999999999"/>
        <n v="6.1268000000000011"/>
        <n v="421.53359999999998"/>
        <n v="4.57"/>
        <n v="1077.174"/>
        <n v="397.67759999999998"/>
        <n v="423.97880000000009"/>
        <n v="28.490400000000001"/>
        <n v="458.08200000000011"/>
        <n v="18.832000000000004"/>
        <n v="64.123199999999997"/>
        <n v="23.047200000000004"/>
        <n v="212.18759999999997"/>
        <n v="615.97200000000021"/>
        <n v="6.4368000000000007"/>
        <n v="1049.9650000000001"/>
        <n v="10.345600000000001"/>
        <n v="33.830999999999996"/>
        <n v="35.042400000000001"/>
        <n v="541.38239999999996"/>
        <n v="6.7039"/>
        <n v="7.0289999999999999"/>
        <n v="34.232000000000006"/>
        <n v="38.304000000000002"/>
        <n v="1.6120000000000001"/>
        <n v="1158.4803999999999"/>
        <n v="73.609200000000016"/>
        <n v="113.94300000000001"/>
        <n v="578.04300000000012"/>
        <n v="5.7571999999999992"/>
        <n v="51.063200000000009"/>
        <n v="121.23419999999999"/>
        <n v="146.25290000000004"/>
        <n v="11.68"/>
        <n v="21.513600000000004"/>
        <n v="2267.9351999999999"/>
        <n v="57.387"/>
        <n v="248.07500000000007"/>
        <n v="221.49679999999998"/>
        <n v="10.988000000000003"/>
        <n v="15.8544"/>
        <n v="152.57900000000001"/>
        <n v="98.121499999999997"/>
        <n v="14.534400000000002"/>
        <n v="15.350400000000004"/>
        <n v="86.463799999999992"/>
        <n v="38.815199999999997"/>
        <n v="6.2832000000000008"/>
        <n v="11.502000000000001"/>
        <n v="279.66960000000006"/>
        <n v="428.78320000000002"/>
        <n v="27.863599999999998"/>
        <n v="101.43060000000003"/>
        <n v="61.039999999999992"/>
        <n v="605.87999999999988"/>
        <n v="44.65440000000001"/>
        <n v="508.70400000000006"/>
        <n v="71.7"/>
        <n v="838.67900000000009"/>
        <n v="50.981399999999994"/>
        <n v="652.56240000000003"/>
        <n v="2.5864000000000003"/>
        <n v="528.43000000000006"/>
        <n v="2377.0235000000007"/>
        <n v="3.2084000000000001"/>
        <n v="60.804000000000002"/>
        <n v="13.846500000000002"/>
        <n v="167.23920000000001"/>
        <n v="170.78599999999997"/>
        <n v="198.744"/>
        <n v="50.261400000000009"/>
        <n v="495.00360000000012"/>
        <n v="40.807199999999995"/>
        <n v="226.10249999999996"/>
        <n v="101.38320000000002"/>
        <n v="16.178400000000003"/>
        <n v="518.33519999999999"/>
        <n v="217.52080000000001"/>
        <n v="195.88000000000002"/>
        <n v="1890.0863999999999"/>
        <n v="406.99890000000005"/>
        <n v="124.9248"/>
        <n v="16.086000000000002"/>
        <n v="86.810500000000005"/>
        <n v="18.947400000000002"/>
        <n v="115.86959999999999"/>
        <n v="46.598400000000012"/>
        <n v="90.584199999999981"/>
        <n v="7.281600000000001"/>
        <n v="950.64749999999981"/>
        <n v="18.28"/>
        <n v="203.01839999999996"/>
        <n v="44.668800000000005"/>
        <n v="597.61080000000015"/>
        <n v="58.534199999999998"/>
        <n v="7.2591999999999999"/>
        <n v="1200.0654000000002"/>
        <n v="5.2469999999999999"/>
        <n v="4.0088999999999997"/>
        <n v="4.032"/>
        <n v="2.3380000000000005"/>
        <n v="458.97300000000007"/>
        <n v="180.09720000000004"/>
        <n v="64.763999999999996"/>
        <n v="19.779000000000003"/>
        <n v="80.991899999999987"/>
        <n v="604.80000000000007"/>
        <n v="55.744199999999999"/>
        <n v="297.13920000000007"/>
        <n v="24.803000000000004"/>
        <n v="599.70959999999991"/>
        <n v="893.80159999999989"/>
        <n v="6.6409000000000002"/>
        <n v="340.30919999999998"/>
        <n v="34.700399999999995"/>
        <n v="1641.99"/>
        <n v="21.157600000000002"/>
        <n v="67.110499999999988"/>
        <n v="2.8967999999999998"/>
        <n v="1267.5300000000002"/>
        <n v="2013.6870000000004"/>
        <n v="13.165200000000002"/>
        <n v="132.88590000000002"/>
        <n v="143.26899999999998"/>
        <n v="14.083199999999998"/>
        <n v="6.36"/>
        <n v="130.51919999999998"/>
        <n v="28.028000000000002"/>
        <n v="6.1344000000000003"/>
        <n v="13.134000000000004"/>
        <n v="54.641600000000004"/>
        <n v="16.416"/>
        <n v="2807.9531999999999"/>
        <n v="84.561000000000007"/>
        <n v="171.58680000000001"/>
        <n v="138.49379999999999"/>
        <n v="34.293599999999998"/>
        <n v="446.06799999999998"/>
        <n v="303.91360000000003"/>
        <n v="17.116000000000003"/>
        <n v="400.58460000000014"/>
        <n v="145.23600000000005"/>
        <n v="1906.4850000000001"/>
        <n v="16.845300000000002"/>
        <n v="438.19300000000004"/>
        <n v="1239.2019"/>
        <n v="8.9960000000000004"/>
        <n v="97.6"/>
        <n v="15.1404"/>
        <n v="153.1978"/>
        <n v="731.98779999999999"/>
        <n v="71.634499999999989"/>
        <n v="9.1584000000000021"/>
        <n v="579.24019999999996"/>
        <n v="349.3152"/>
        <n v="7.4752000000000001"/>
        <n v="263.0016"/>
        <n v="54.875"/>
        <n v="20.350000000000009"/>
        <n v="3.2945999999999995"/>
        <n v="108.77280000000002"/>
        <n v="8.5592000000000006"/>
        <n v="28.518000000000001"/>
        <n v="182.45580000000001"/>
        <n v="268.36500000000007"/>
        <n v="29.068800000000007"/>
        <n v="11.2128"/>
        <n v="13.615200000000002"/>
        <n v="507.57180000000011"/>
        <n v="316.61040000000003"/>
        <n v="78.958000000000027"/>
        <n v="11.246400000000001"/>
        <n v="46.773999999999994"/>
        <n v="14.8512"/>
        <n v="21.949999999999996"/>
        <n v="391.53480000000002"/>
        <n v="17.170400000000001"/>
        <n v="174.35600000000002"/>
        <n v="323.37000000000012"/>
        <n v="31.391999999999999"/>
        <n v="123.96"/>
        <n v="1.6679999999999997"/>
        <n v="39.495600000000003"/>
        <n v="1406.1210000000003"/>
        <n v="32.172000000000004"/>
        <n v="760.98000000000013"/>
        <n v="11099.963000000002"/>
        <n v="47.980800000000002"/>
        <n v="97.960800000000006"/>
        <n v="148.86159999999998"/>
        <n v="21.578799999999998"/>
        <n v="1168.4000000000001"/>
        <n v="398.31700000000006"/>
        <n v="7.6585000000000001"/>
        <n v="5.4285000000000014"/>
        <n v="20.988"/>
        <n v="8.2313999999999989"/>
        <n v="4.6800000000000006"/>
        <n v="41.48340000000001"/>
        <n v="276.45119999999997"/>
        <n v="13.718999999999998"/>
        <n v="24.915300000000002"/>
        <n v="333.69290000000007"/>
        <n v="401.8707"/>
        <n v="2142.0608999999995"/>
        <n v="30.191000000000006"/>
        <n v="2.4992000000000005"/>
        <n v="5.767199999999999"/>
        <n v="55.490400000000008"/>
        <n v="41.664000000000001"/>
        <n v="97.905599999999993"/>
        <n v="2.6234999999999999"/>
        <n v="5.9135999999999997"/>
        <n v="1356.7091999999998"/>
        <n v="21.024000000000001"/>
        <n v="83.782799999999995"/>
        <n v="2891.6847000000007"/>
        <n v="6.1568000000000005"/>
        <n v="432.7002"/>
        <n v="109.4808"/>
        <n v="31.185000000000002"/>
        <n v="75.734999999999999"/>
        <n v="57.542400000000015"/>
        <n v="272.97900000000004"/>
        <n v="437.92700000000002"/>
        <n v="318.65360000000004"/>
        <n v="381.65399999999994"/>
        <n v="169.00800000000001"/>
        <n v="8.5580000000000016"/>
        <n v="145.7304"/>
        <n v="1310.3160000000003"/>
        <n v="23.073599999999995"/>
        <n v="22.723200000000002"/>
        <n v="1426.2141000000006"/>
        <n v="230.86079999999998"/>
        <n v="4057.938000000001"/>
        <n v="245.24639999999997"/>
        <n v="23.275199999999998"/>
        <n v="11.791200000000002"/>
        <n v="392.20400000000006"/>
        <n v="319.40999999999997"/>
        <n v="91.794600000000003"/>
        <n v="7.225200000000001"/>
        <n v="10.337800000000001"/>
        <n v="544.89600000000007"/>
        <n v="455.18759999999997"/>
        <n v="12.343199999999998"/>
        <n v="66.198600000000013"/>
        <n v="88.264800000000022"/>
        <n v="41.405000000000008"/>
        <n v="11.536799999999999"/>
        <n v="14.5197"/>
        <n v="227.98859999999999"/>
        <n v="206.30999999999995"/>
        <n v="9.5699999999999967"/>
        <n v="42.024000000000001"/>
        <n v="241.44260000000006"/>
        <n v="2852.4281999999998"/>
        <n v="15.200000000000006"/>
        <n v="1.1088"/>
        <n v="31.983999999999998"/>
        <n v="9.963000000000001"/>
        <n v="375.98759999999999"/>
        <n v="49.816000000000003"/>
        <n v="2.7900000000000005"/>
        <n v="10.889999999999999"/>
        <n v="261.9864"/>
        <n v="16.0016"/>
        <n v="62.205200000000005"/>
        <n v="23.768799999999999"/>
        <n v="1736.2950000000001"/>
        <n v="437.84439999999995"/>
        <n v="26.586000000000006"/>
        <n v="15.4224"/>
        <n v="27.806399999999996"/>
        <n v="49.183599999999998"/>
        <n v="92.379000000000019"/>
        <n v="26.988000000000003"/>
        <n v="11.606400000000001"/>
        <n v="1.6334999999999997"/>
        <n v="398.99300000000005"/>
        <n v="41.795400000000001"/>
        <n v="302.37480000000005"/>
        <n v="71.225999999999999"/>
        <n v="1863.5346"/>
        <n v="143.68640000000002"/>
        <n v="99.75200000000001"/>
        <n v="98.954999999999956"/>
        <n v="39.660600000000002"/>
        <n v="106.54799999999999"/>
        <n v="93.110299999999995"/>
        <n v="3.7400000000000011"/>
        <n v="38.372000000000007"/>
        <n v="20.467200000000005"/>
        <n v="8.0460000000000012"/>
        <n v="45.927000000000007"/>
        <n v="100.68300000000002"/>
        <n v="16.68"/>
        <n v="281.73420000000004"/>
        <n v="632.41359999999997"/>
        <n v="36.631800000000005"/>
        <n v="4.6308000000000007"/>
        <n v="6.5207999999999995"/>
        <n v="11.665399999999998"/>
        <n v="12.089000000000002"/>
        <n v="3.4452000000000007"/>
        <n v="467.36000000000007"/>
        <n v="454.40999999999997"/>
        <n v="66.56"/>
        <n v="16.155999999999999"/>
        <n v="393.56279999999998"/>
        <n v="16.981200000000001"/>
        <n v="111.85999999999999"/>
        <n v="1652.2691999999997"/>
        <n v="7.8084000000000007"/>
        <n v="187.41159999999999"/>
        <n v="170.96579999999997"/>
        <n v="25.244800000000001"/>
        <n v="50.362500000000004"/>
        <n v="82.523999999999987"/>
        <n v="92.426400000000001"/>
        <n v="535.82759999999996"/>
        <n v="939.96899999999994"/>
        <n v="635.274"/>
        <n v="110.20100000000002"/>
        <n v="456.44500000000005"/>
        <n v="106.8"/>
        <n v="1.8095000000000001"/>
        <n v="372.93039999999996"/>
        <n v="62.925000000000004"/>
        <n v="3320.6313"/>
        <n v="77.22399999999999"/>
        <n v="115.36200000000001"/>
        <n v="34.037100000000002"/>
        <n v="2.46"/>
        <n v="96.11460000000001"/>
        <n v="20.724000000000004"/>
        <n v="31.013400000000001"/>
        <n v="430.86960000000005"/>
        <n v="349.83360000000005"/>
        <n v="21.567"/>
        <n v="14.963199999999997"/>
        <n v="188.09820000000002"/>
        <n v="263.47750000000002"/>
        <n v="10.983600000000003"/>
        <n v="48.683400000000006"/>
        <n v="4.5134999999999996"/>
        <n v="624.6450000000001"/>
        <n v="699.66720000000009"/>
        <n v="27.401"/>
        <n v="2.4127999999999998"/>
        <n v="259.17839999999995"/>
        <n v="9.9323999999999995"/>
        <n v="562.51800000000014"/>
        <n v="328.80150000000003"/>
        <n v="337.37919999999997"/>
        <n v="36.432200000000002"/>
        <n v="18.097200000000001"/>
        <n v="91.289000000000001"/>
        <n v="57"/>
        <n v="87.276800000000037"/>
        <n v="98.917200000000008"/>
        <n v="183.49200000000002"/>
        <n v="880.33400000000017"/>
        <n v="42.77000000000001"/>
        <n v="22.814999999999998"/>
        <n v="9.3152000000000026"/>
        <n v="26.946000000000005"/>
        <n v="57.409199999999998"/>
        <n v="76.930000000000007"/>
        <n v="14.148"/>
        <n v="202.05700000000002"/>
        <n v="2979.8700000000008"/>
        <n v="2638.8215000000005"/>
        <n v="717.54840000000002"/>
        <n v="106.09379999999999"/>
        <n v="122.80799999999999"/>
        <n v="526.00320000000011"/>
        <n v="274.04880000000003"/>
        <n v="34.74"/>
        <n v="152.86319999999995"/>
        <n v="266.17499999999995"/>
        <n v="18.318000000000005"/>
        <n v="106.5744"/>
        <n v="20.477600000000006"/>
        <n v="3.8955000000000002"/>
        <n v="14.127600000000001"/>
        <n v="796.51800000000014"/>
        <n v="108.80799999999998"/>
        <n v="617.11560000000009"/>
        <n v="817.88000000000022"/>
        <n v="9.9968000000000021"/>
        <n v="259.22300000000007"/>
        <n v="191.96160000000003"/>
        <n v="184.25250000000003"/>
        <n v="263.30919999999992"/>
        <n v="217.20479999999998"/>
        <n v="63.024000000000015"/>
        <n v="542.64600000000007"/>
        <n v="895.49530000000016"/>
        <n v="1670.2252000000003"/>
        <n v="522.6228000000001"/>
        <n v="195.4932"/>
        <n v="1.0812000000000004"/>
        <n v="251.21249999999998"/>
        <n v="103.68920000000001"/>
        <n v="91.121400000000008"/>
        <n v="332.46500000000003"/>
        <n v="466.2"/>
        <n v="1732.9072000000001"/>
        <n v="135.01349999999999"/>
        <n v="2.8853"/>
        <n v="182.22"/>
        <n v="33.294600000000003"/>
        <n v="3.7637999999999998"/>
        <n v="88.516800000000018"/>
        <n v="310.56320000000005"/>
        <n v="28.682499999999997"/>
        <n v="7.0920000000000005"/>
        <n v="2414.7760000000003"/>
        <n v="268.12170000000003"/>
        <n v="2282.94"/>
        <n v="62.244"/>
        <n v="294.45750000000004"/>
        <n v="10.982399999999998"/>
        <n v="6.6810000000000009"/>
        <n v="4.2796000000000003"/>
        <n v="5.5488"/>
        <n v="66.493000000000009"/>
        <n v="8.2773000000000003"/>
        <n v="163.14899999999997"/>
        <n v="384.8184"/>
        <n v="18.012800000000002"/>
        <n v="102.23400000000001"/>
        <n v="98.644000000000005"/>
        <n v="75.202399999999997"/>
        <n v="22.954799999999999"/>
        <n v="975.48220000000003"/>
        <n v="26.446999999999999"/>
        <n v="29.60100000000001"/>
        <n v="2.9120000000000008"/>
        <n v="1391.4088000000002"/>
        <n v="4.1700000000000008"/>
        <n v="3.3359999999999994"/>
        <n v="37.894800000000011"/>
        <n v="671.86099999999999"/>
        <n v="11.3568"/>
        <n v="23.6921"/>
        <n v="357.60000000000008"/>
        <n v="262.589"/>
        <n v="867.9860000000001"/>
        <n v="28.03"/>
        <n v="6.5967999999999991"/>
        <n v="54.374399999999994"/>
        <n v="209.99300000000002"/>
        <n v="215.32880000000003"/>
        <n v="162.70350000000002"/>
        <n v="62.940000000000012"/>
        <n v="4.2506000000000004"/>
        <n v="126.56959999999999"/>
        <n v="116.55"/>
        <n v="1752.7720000000004"/>
        <n v="2249.7936000000004"/>
        <n v="382.29680000000002"/>
        <n v="3.1244000000000005"/>
        <n v="27.448200000000007"/>
        <n v="61.586000000000013"/>
        <n v="400.02179999999998"/>
        <n v="587.30220000000008"/>
        <n v="43.216200000000001"/>
        <n v="463.26600000000002"/>
        <n v="501.98400000000009"/>
        <n v="85.397400000000005"/>
        <n v="41.610300000000009"/>
        <n v="14.670000000000003"/>
        <n v="190.88559999999998"/>
        <n v="12.398400000000002"/>
        <n v="13.806000000000001"/>
        <n v="317.05799999999999"/>
        <n v="449.8904"/>
        <n v="22.604399999999998"/>
        <n v="26.019000000000002"/>
        <n v="476.16239999999993"/>
        <n v="38.2592"/>
        <n v="2175.5482000000002"/>
        <n v="144.23340000000002"/>
        <n v="138.81879999999998"/>
        <n v="1259.9639999999999"/>
        <n v="1.5987"/>
        <n v="18.630400000000005"/>
        <n v="40.622400000000006"/>
        <n v="56.282999999999994"/>
        <n v="7.4464000000000006"/>
        <n v="259.02800000000002"/>
        <n v="5.3584000000000005"/>
        <n v="28.490000000000002"/>
        <n v="149.76"/>
        <n v="4.5430000000000001"/>
        <n v="645.97559999999999"/>
        <n v="654.27750000000003"/>
        <n v="474.9156000000001"/>
        <n v="53.552799999999998"/>
        <n v="1752.7720000000002"/>
        <n v="106.34400000000001"/>
        <n v="18.212"/>
        <n v="5.6879999999999997"/>
        <n v="150.84"/>
        <n v="13.850999999999999"/>
        <n v="25.147199999999998"/>
        <n v="43.97999999999999"/>
        <n v="485.51099999999991"/>
        <n v="109.14"/>
        <n v="5.2"/>
        <n v="27.776000000000003"/>
        <n v="19.012"/>
        <n v="667.38580000000013"/>
        <n v="544.2912"/>
        <n v="10.335599999999999"/>
        <n v="227.82480000000004"/>
        <n v="99.372"/>
        <n v="14.450400000000002"/>
        <n v="25.278999999999996"/>
        <n v="63.772799999999997"/>
        <n v="38.61"/>
        <n v="56.335999999999999"/>
        <n v="153.923"/>
        <n v="24.672000000000001"/>
        <n v="241.49999999999997"/>
        <n v="10.954800000000002"/>
        <n v="1340.6084999999996"/>
        <n v="11.566800000000001"/>
        <n v="20.237000000000002"/>
        <n v="71.84320000000001"/>
        <n v="829.53160000000003"/>
        <n v="18.666200000000003"/>
        <n v="1106.7552000000001"/>
        <n v="33.696000000000012"/>
        <n v="171.81000000000003"/>
        <n v="111.98879999999998"/>
        <n v="9.1289999999999978"/>
        <n v="2025.6060000000002"/>
        <n v="30.72"/>
        <n v="9.9864000000000015"/>
        <n v="4.1856000000000009"/>
        <n v="73.263600000000011"/>
        <n v="161.77800000000005"/>
        <n v="29.059800000000006"/>
        <n v="42.72590000000001"/>
        <n v="7.1442000000000014"/>
        <n v="503.93"/>
        <n v="3.5411999999999999"/>
        <n v="254.50079999999997"/>
        <n v="22.154399999999999"/>
        <n v="492.67700000000002"/>
        <n v="1477.1892000000003"/>
        <n v="195.017"/>
        <n v="200.1456"/>
        <n v="135.87629999999999"/>
        <n v="670.94320000000005"/>
        <n v="4.8360000000000003"/>
        <n v="33.775000000000006"/>
        <n v="836.35"/>
        <n v="225.78539999999998"/>
        <n v="5.8032000000000012"/>
        <n v="2437.8353999999999"/>
        <n v="401.65360000000004"/>
        <n v="33.488399999999999"/>
        <n v="89.644800000000004"/>
        <n v="8.9567999999999994"/>
        <n v="66.949600000000004"/>
        <n v="766.49199999999996"/>
        <n v="4.0895999999999999"/>
        <n v="13.324800000000003"/>
        <n v="42.686999999999998"/>
        <n v="127.87200000000001"/>
        <n v="5.97"/>
        <n v="5949.9660000000013"/>
        <n v="11.587799999999998"/>
        <n v="5.8211999999999993"/>
        <n v="40.2376"/>
        <n v="317.98410000000007"/>
        <n v="201.57119999999998"/>
        <n v="11.320800000000002"/>
        <n v="48.437999999999988"/>
        <n v="23.025600000000001"/>
        <n v="19.571999999999996"/>
        <n v="113.89949999999999"/>
        <n v="94.492499999999993"/>
        <n v="12.65"/>
        <n v="151.25720000000001"/>
        <n v="9.2856000000000005"/>
        <n v="25.747199999999999"/>
        <n v="2.6572"/>
        <n v="47.779200000000003"/>
        <n v="11.4312"/>
        <n v="284.7636"/>
        <n v="46.055800000000005"/>
        <n v="12.7302"/>
        <n v="27.93"/>
        <n v="51.772000000000006"/>
        <n v="43.574400000000011"/>
        <n v="8.6550000000000011"/>
        <n v="277.63759999999996"/>
        <n v="472.01700000000005"/>
        <n v="354.87270000000001"/>
        <n v="2.8080000000000003"/>
        <n v="21.202500000000001"/>
        <n v="31.889600000000009"/>
        <n v="422.62499999999994"/>
        <n v="11.536799999999998"/>
        <n v="21.450000000000003"/>
        <n v="11.0044"/>
        <n v="29.188799999999997"/>
        <n v="215.928"/>
        <n v="898.3309999999999"/>
        <n v="358.35519999999997"/>
        <n v="184.24979999999999"/>
        <n v="30.618000000000002"/>
        <n v="117.04350000000004"/>
        <n v="1076.6260000000002"/>
        <n v="8.3927999999999994"/>
        <n v="60.458400000000005"/>
        <n v="653.90220000000011"/>
        <n v="144.52879999999996"/>
        <n v="13.440000000000001"/>
        <n v="510.31679999999994"/>
        <n v="23.37"/>
        <n v="159.91999999999999"/>
        <n v="10.709099999999998"/>
        <n v="353.86400000000003"/>
        <n v="4.0697999999999999"/>
        <n v="8.3106000000000009"/>
        <n v="153.58080000000001"/>
        <n v="467.97000000000008"/>
        <n v="23.286600000000004"/>
        <n v="41.960000000000008"/>
        <n v="31.886399999999998"/>
        <n v="104.94749999999999"/>
        <n v="15.530600000000002"/>
        <n v="1198.6199999999999"/>
        <n v="34.570799999999998"/>
        <n v="8.679000000000002"/>
        <n v="25.755600000000008"/>
        <n v="50.423999999999999"/>
        <n v="73.800000000000011"/>
        <n v="4.8508000000000004"/>
        <n v="255.52800000000002"/>
        <n v="8.7690000000000001"/>
        <n v="15.2"/>
        <n v="100.49760000000001"/>
        <n v="1902.4499999999998"/>
        <n v="113.10000000000001"/>
        <n v="19.690000000000005"/>
        <n v="3.4020000000000001"/>
        <n v="69.123599999999982"/>
        <n v="3.2983999999999996"/>
        <n v="174.91680000000002"/>
        <n v="86.46380000000002"/>
        <n v="678.33150000000001"/>
        <n v="47.486400000000003"/>
        <n v="33.008400000000002"/>
        <n v="11.07"/>
        <n v="44.392600000000002"/>
        <n v="118.85400000000001"/>
        <n v="2133.9584"/>
        <n v="34.047199999999997"/>
        <n v="29.682000000000002"/>
        <n v="86.371200000000002"/>
        <n v="2.1736"/>
        <n v="805.36099999999988"/>
        <n v="37.894800000000004"/>
        <n v="86.335200000000015"/>
        <n v="36.134999999999998"/>
        <n v="14.868000000000004"/>
        <n v="35.984000000000009"/>
        <n v="7.8030000000000008"/>
        <n v="12.168800000000003"/>
        <n v="609.13740000000007"/>
        <n v="58.534200000000013"/>
        <n v="24.527999999999999"/>
        <n v="598.71150000000011"/>
        <n v="21.950400000000002"/>
        <n v="125.65350000000001"/>
        <n v="1410.0484999999999"/>
        <n v="16.755899999999997"/>
        <n v="71.306399999999996"/>
        <n v="961.70399999999972"/>
        <n v="296.62560000000002"/>
        <n v="288"/>
        <n v="21.817600000000002"/>
        <n v="2015.9423999999999"/>
        <n v="69.904800000000009"/>
        <n v="103.6224"/>
        <n v="193.04900000000001"/>
        <n v="67.177599999999984"/>
        <n v="994.41000000000008"/>
        <n v="30.952000000000002"/>
        <n v="83.162999999999997"/>
        <n v="66.555599999999998"/>
        <n v="3.2223999999999999"/>
        <n v="225.34399999999999"/>
        <n v="7.3216000000000019"/>
        <n v="498.60320000000002"/>
        <n v="60.782400000000017"/>
        <n v="4.1910000000000007"/>
        <n v="24.948000000000004"/>
        <n v="4.0188000000000006"/>
        <n v="37.346400000000003"/>
        <n v="122.91000000000003"/>
        <n v="85.474200000000025"/>
        <n v="36.813000000000009"/>
        <n v="14.04"/>
        <n v="5.5848000000000004"/>
        <n v="7.9981999999999998"/>
        <n v="197.94520000000003"/>
        <n v="20.898000000000007"/>
        <n v="200.98660000000007"/>
        <n v="100.48499999999999"/>
        <n v="61.776800000000009"/>
        <n v="11.734200000000001"/>
        <n v="66.44080000000001"/>
        <n v="20.6904"/>
        <n v="4.24"/>
        <n v="92.205000000000013"/>
        <n v="21.146999999999998"/>
        <n v="137.76750000000001"/>
        <n v="77.940000000000012"/>
        <n v="848.50560000000007"/>
        <n v="20.160000000000004"/>
        <n v="7.0824000000000016"/>
        <n v="3.2265999999999999"/>
        <n v="49.103600000000007"/>
        <n v="1264.116"/>
        <n v="13.780800000000003"/>
        <n v="217.57440000000003"/>
        <n v="81.614400000000003"/>
        <n v="25.174800000000001"/>
        <n v="490.50890000000004"/>
        <n v="63.936000000000007"/>
        <n v="8.7381000000000011"/>
        <n v="37.039200000000001"/>
        <n v="958.11500000000001"/>
        <n v="159.82559999999998"/>
        <n v="175.08320000000001"/>
        <n v="8.4564000000000004"/>
        <n v="98.874999999999972"/>
        <n v="19.510400000000001"/>
        <n v="158.81040000000002"/>
        <n v="10.146999999999998"/>
        <n v="253.03440000000006"/>
        <n v="23.372999999999998"/>
        <n v="7.4783999999999988"/>
        <n v="8.7767999999999997"/>
        <n v="647.9892000000001"/>
        <n v="7.0823999999999998"/>
        <n v="5.117"/>
        <n v="345.57119999999998"/>
        <n v="21.736000000000001"/>
        <n v="25.574400000000001"/>
        <n v="64.728000000000009"/>
        <n v="10.5672"/>
        <n v="7.7592000000000008"/>
        <n v="1001.7216000000001"/>
        <n v="50.383199999999988"/>
        <n v="13.265999999999998"/>
        <n v="3.0752999999999999"/>
        <n v="65.888000000000005"/>
        <n v="113.88600000000002"/>
        <n v="22.954800000000002"/>
        <n v="49.345000000000013"/>
        <n v="13.320000000000006"/>
        <n v="170.0514"/>
        <n v="3177.4750000000004"/>
        <n v="16.145999999999997"/>
        <n v="113.184"/>
        <n v="17.683199999999999"/>
        <n v="609.18000000000018"/>
        <n v="39.580799999999989"/>
        <n v="230.87330000000003"/>
        <n v="202.9648"/>
        <n v="54.974999999999994"/>
        <n v="212.12639999999999"/>
        <n v="254.4"/>
        <n v="100.21440000000001"/>
        <n v="14.585400000000002"/>
        <n v="53.89200000000001"/>
        <n v="45.922499999999999"/>
        <n v="522.60120000000006"/>
        <n v="229.4847"/>
        <n v="1175.8299000000002"/>
        <n v="2409.0047999999997"/>
        <n v="224.92499999999995"/>
        <n v="268.3458"/>
        <n v="155.25000000000003"/>
        <n v="44.889599999999994"/>
        <n v="229.29479999999995"/>
        <n v="16.4862"/>
        <n v="24.671999999999997"/>
        <n v="41.283000000000008"/>
        <n v="60.278400000000012"/>
        <n v="80.379900000000021"/>
        <n v="176.31180000000001"/>
        <n v="6.5340000000000016"/>
        <n v="749.57400000000018"/>
        <n v="180.5008"/>
        <n v="46.319999999999993"/>
        <n v="14.553000000000001"/>
        <n v="8.9651999999999994"/>
        <n v="1295.9712"/>
        <n v="1164.5459999999998"/>
        <n v="723.26199999999994"/>
        <n v="76.961499999999987"/>
        <n v="18.484199999999998"/>
        <n v="909.90900000000022"/>
        <n v="151.589"/>
        <n v="118.98600000000002"/>
        <n v="9.347999999999999"/>
        <n v="431.97839999999997"/>
        <n v="177.68460000000002"/>
        <n v="6.15"/>
        <n v="1184.2775999999999"/>
        <n v="42.949000000000005"/>
        <n v="127.2"/>
        <n v="262.46500000000003"/>
        <n v="247.61599999999999"/>
        <n v="878.32799999999975"/>
        <n v="14.950399999999998"/>
        <n v="3.1824000000000008"/>
        <n v="483.58799999999997"/>
        <n v="335.32200000000006"/>
        <n v="18.001799999999999"/>
        <n v="176.386"/>
        <n v="42.048000000000002"/>
        <n v="316.57079999999991"/>
        <n v="158.81849999999997"/>
        <n v="15.625200000000001"/>
        <n v="12.650000000000002"/>
        <n v="4.4928000000000008"/>
        <n v="65.284800000000004"/>
        <n v="169.54699999999997"/>
        <n v="5.9047999999999998"/>
        <n v="2596.9629000000004"/>
        <n v="82.752499999999998"/>
        <n v="2844.1413000000002"/>
        <n v="933.38419999999996"/>
        <n v="22.869599999999998"/>
        <n v="171.29000000000002"/>
        <n v="582.86099999999999"/>
        <n v="6.2208000000000006"/>
        <n v="213.54660000000001"/>
        <n v="17.403199999999998"/>
        <n v="27.187199999999997"/>
        <n v="69.257999999999996"/>
        <n v="10.087999999999997"/>
        <n v="9.1044"/>
        <n v="7.5631000000000013"/>
        <n v="199.32639999999998"/>
        <n v="283.76400000000001"/>
        <n v="88.495199999999997"/>
        <n v="116.5722"/>
        <n v="11.952899999999998"/>
        <n v="130.1628"/>
        <n v="210.78200000000004"/>
        <n v="238.19039999999998"/>
        <n v="18.824400000000004"/>
        <n v="7.48"/>
        <n v="106.04880000000003"/>
        <n v="4946.37"/>
        <n v="10.975199999999997"/>
        <n v="144.36200000000002"/>
        <n v="21.264500000000005"/>
        <n v="16.482500000000002"/>
        <n v="122.10600000000002"/>
        <n v="7.7760000000000007"/>
        <n v="13.4078"/>
        <n v="2067.9318000000003"/>
        <n v="50.836799999999997"/>
        <n v="337.41780000000006"/>
        <n v="56.060000000000016"/>
        <n v="26.563600000000001"/>
        <n v="18.240000000000002"/>
        <n v="36.141599999999997"/>
        <n v="34.9482"/>
        <n v="8.6559000000000008"/>
        <n v="212.76199999999997"/>
        <n v="25.160000000000004"/>
        <n v="50.8416"/>
        <n v="283.09120000000001"/>
        <n v="3.19"/>
        <n v="125.95800000000003"/>
        <n v="591.45450000000005"/>
        <n v="358.17249999999996"/>
        <n v="243.99200000000002"/>
        <n v="859.63319999999999"/>
        <n v="222.02400000000003"/>
        <n v="30.167999999999999"/>
        <n v="341.82819999999992"/>
        <n v="663.19949999999994"/>
        <n v="18.320999999999998"/>
        <n v="149.40799999999999"/>
        <n v="83.355999999999995"/>
        <n v="206.51580000000004"/>
        <n v="20.690400000000004"/>
        <n v="171.58680000000004"/>
        <n v="101.96280000000002"/>
        <n v="216.35010000000005"/>
        <n v="25.574400000000004"/>
        <n v="14.644800000000004"/>
        <n v="52.94700000000001"/>
        <n v="4.2790000000000008"/>
        <n v="136.51560000000003"/>
        <n v="7.4815999999999994"/>
        <n v="4.8023999999999996"/>
        <n v="61.416599999999995"/>
        <n v="146.79"/>
        <n v="542.64599999999996"/>
        <n v="17.023600000000002"/>
        <n v="88.842300000000009"/>
        <n v="514.26300000000003"/>
        <n v="57.182400000000008"/>
        <n v="6.8052000000000019"/>
        <n v="73.396799999999999"/>
        <n v="21.087"/>
        <n v="953.97879999999998"/>
        <n v="1052.9325000000001"/>
        <n v="46.079000000000008"/>
        <n v="7.300799999999998"/>
        <n v="5.3064000000000009"/>
        <n v="1157.5745999999999"/>
        <n v="69.123599999999996"/>
        <n v="21.750000000000004"/>
        <n v="14.611799999999999"/>
        <n v="334.12260000000003"/>
        <n v="669.1020000000002"/>
        <n v="19.8"/>
        <n v="373.39119999999997"/>
        <n v="3973.1600000000008"/>
        <n v="172.6704"/>
        <n v="30.362000000000002"/>
        <n v="890.35200000000009"/>
        <n v="51.809999999999995"/>
        <n v="10.0656"/>
        <n v="17.500999999999998"/>
        <n v="663.63749999999993"/>
        <n v="47.953599999999994"/>
        <n v="181.28600000000006"/>
        <n v="17.925600000000003"/>
        <n v="828.84"/>
        <n v="182.57799999999997"/>
        <n v="3475.4411999999998"/>
        <n v="38.979000000000006"/>
        <n v="547.01920000000007"/>
        <n v="8.025599999999999"/>
        <n v="8.3141999999999996"/>
        <n v="167.46940000000001"/>
        <n v="82.763999999999982"/>
        <n v="16.128"/>
        <n v="32.350500000000004"/>
        <n v="11.884399999999999"/>
        <n v="3.7856000000000001"/>
        <n v="13.689900000000002"/>
        <n v="38.533599999999993"/>
        <n v="41.336400000000005"/>
        <n v="506.4695999999999"/>
        <n v="20.724000000000007"/>
        <n v="65.280599999999993"/>
        <n v="274.5791999999999"/>
        <n v="48.729600000000005"/>
        <n v="9.6849000000000007"/>
        <n v="2.5550000000000002"/>
        <n v="63.435599999999994"/>
        <n v="13.456799999999998"/>
        <n v="36.199799999999996"/>
        <n v="9.5318999999999985"/>
        <n v="136.92059999999998"/>
        <n v="80.263500000000008"/>
        <n v="2.2750000000000004"/>
        <n v="661.44749999999999"/>
        <n v="61.395200000000003"/>
        <n v="13.780800000000001"/>
        <n v="37.20450000000001"/>
        <n v="2.3288000000000006"/>
        <n v="188.86650000000003"/>
        <n v="215.92799999999997"/>
        <n v="40.530000000000015"/>
        <n v="221.06650000000002"/>
        <n v="95.743200000000002"/>
        <n v="20.857199999999999"/>
        <n v="2852.4282000000012"/>
        <n v="4759.9728000000005"/>
        <n v="170.85120000000001"/>
        <n v="427.46999999999997"/>
        <n v="122.91"/>
        <n v="47.530000000000008"/>
        <n v="46.945599999999999"/>
        <n v="17.908800000000003"/>
        <n v="542.4464999999999"/>
        <n v="1094.7348000000002"/>
        <n v="785.08799999999997"/>
        <n v="1.5011999999999999"/>
        <n v="23.213999999999999"/>
        <n v="180.89759999999998"/>
        <n v="67.84620000000001"/>
        <n v="91.845000000000013"/>
        <n v="6.2160000000000002"/>
        <n v="554.06820000000005"/>
        <n v="100.84800000000001"/>
        <n v="301.19039999999995"/>
        <n v="932.63560000000007"/>
        <n v="50.898000000000003"/>
        <n v="138.28960000000001"/>
        <n v="152.65360000000001"/>
        <n v="113.9616"/>
        <n v="49.248000000000012"/>
        <n v="46.147199999999991"/>
        <n v="18.7056"/>
        <n v="29.884800000000002"/>
        <n v="144.8032"/>
        <n v="7.5259999999999998"/>
        <n v="355.50000000000006"/>
        <n v="912.44880000000012"/>
        <n v="31.990000000000013"/>
        <n v="562.36300000000006"/>
        <n v="69.112799999999993"/>
        <n v="21.854400000000002"/>
        <n v="640.46720000000005"/>
        <n v="7.7112000000000007"/>
        <n v="2.6208"/>
        <n v="28.028000000000009"/>
        <n v="38.163400000000003"/>
        <n v="428.68"/>
        <n v="12.6294"/>
        <n v="131.5206"/>
        <n v="45.724800000000009"/>
        <n v="403.11660000000001"/>
        <n v="45.421199999999999"/>
        <n v="18.125999999999994"/>
        <n v="24.0944"/>
        <n v="4.6852"/>
        <n v="1333.7240000000002"/>
        <n v="19.738200000000003"/>
        <n v="223.9776"/>
        <n v="87.417600000000007"/>
        <n v="6.5084"/>
        <n v="1.0812000000000002"/>
        <n v="5.3946000000000014"/>
        <n v="611.45280000000002"/>
        <n v="28.835999999999999"/>
        <n v="266.38499999999999"/>
        <n v="77.907599999999988"/>
        <n v="5.3070999999999993"/>
        <n v="12.877199999999998"/>
        <n v="1656.0726000000002"/>
        <n v="1304.6364000000001"/>
        <n v="6.2370000000000001"/>
        <n v="13.755499999999996"/>
        <n v="899.63999999999987"/>
        <n v="5.7823000000000002"/>
        <n v="98.152500000000018"/>
        <n v="233.98500000000004"/>
        <n v="510.82500000000005"/>
        <n v="78.043200000000013"/>
        <n v="287.52870000000007"/>
        <n v="122.48"/>
        <n v="1750.6944000000001"/>
        <n v="33.024300000000004"/>
        <n v="354.97800000000001"/>
        <n v="1017.4630000000001"/>
        <n v="342.69119999999998"/>
        <n v="39.704700000000003"/>
        <n v="15.036799999999999"/>
        <n v="338.88299999999998"/>
        <n v="130.80959999999999"/>
        <n v="55.209600000000016"/>
        <n v="45.060399999999994"/>
        <n v="93.30449999999999"/>
        <n v="26.852100000000004"/>
        <n v="104.70600000000002"/>
        <n v="109.10580000000002"/>
        <n v="95.980800000000016"/>
        <n v="62.868000000000002"/>
        <n v="607.18350000000009"/>
        <n v="212.31840000000005"/>
        <n v="227.98860000000002"/>
        <n v="919.84"/>
        <n v="750.29759999999987"/>
        <n v="4.381800000000001"/>
        <n v="522.68000000000006"/>
        <n v="137.935"/>
        <n v="1339.7552000000001"/>
        <n v="6.0192000000000014"/>
        <n v="19.080000000000002"/>
        <n v="1242.4230000000002"/>
        <n v="73.199999999999989"/>
        <n v="6.3290999999999995"/>
        <n v="2.3814000000000002"/>
        <n v="36.611999999999995"/>
        <n v="15.6252"/>
        <n v="24.03"/>
        <n v="23.776199999999996"/>
        <n v="2.0735999999999999"/>
        <n v="818.94749999999999"/>
        <n v="284.76360000000005"/>
        <n v="144.24800000000005"/>
        <n v="22.620599999999996"/>
        <n v="73.62"/>
        <n v="210.68600000000001"/>
        <n v="155.88420000000002"/>
        <n v="22.934699999999999"/>
        <n v="58.377599999999994"/>
        <n v="32.832000000000001"/>
        <n v="9.3312000000000026"/>
        <n v="38.190600000000003"/>
        <n v="112.28879999999999"/>
        <n v="11.810400000000001"/>
        <n v="50.054400000000001"/>
        <n v="346.86680000000001"/>
        <n v="28.062299999999993"/>
        <n v="32.140799999999999"/>
        <n v="15.7194"/>
        <n v="393.37200000000001"/>
        <n v="9.1259999999999994"/>
        <n v="15.886500000000003"/>
        <n v="483.21659999999991"/>
        <n v="160.136"/>
        <n v="8.4809999999999981"/>
        <n v="362.88000000000005"/>
        <n v="8.6549999999999994"/>
        <n v="534.26520000000005"/>
        <n v="115.48960000000001"/>
        <n v="59.878000000000029"/>
        <n v="61.341000000000008"/>
        <n v="122.24799999999999"/>
        <n v="97.733500000000035"/>
        <n v="389.89080000000001"/>
        <n v="49.236000000000004"/>
        <n v="196.57170000000008"/>
        <n v="57.57119999999999"/>
        <n v="11.219999999999999"/>
        <n v="15.194000000000003"/>
        <n v="479.44799999999998"/>
        <n v="67.431000000000012"/>
        <n v="6.1505999999999998"/>
        <n v="405.79380000000009"/>
        <n v="39.752800000000001"/>
        <n v="19.767599999999998"/>
        <n v="38.964000000000006"/>
        <n v="239.04159999999999"/>
        <n v="106.34400000000002"/>
        <n v="149.21280000000002"/>
        <n v="72.865200000000002"/>
        <n v="34.58"/>
        <n v="32.567399999999999"/>
        <n v="124.54000000000002"/>
        <n v="590.42340000000002"/>
        <n v="142.35839999999999"/>
        <n v="76.908000000000015"/>
        <n v="238.08120000000002"/>
        <n v="11.664000000000001"/>
        <n v="263.0412"/>
        <n v="58.305599999999998"/>
        <n v="824.98350000000005"/>
        <n v="141.70950000000005"/>
        <n v="84.969000000000023"/>
        <n v="346.82580000000007"/>
        <n v="6.0996000000000015"/>
        <n v="21.631499999999999"/>
        <n v="91.646999999999991"/>
        <n v="51.664799999999993"/>
        <n v="274.00500000000011"/>
        <n v="156.29040000000003"/>
        <n v="260.6112"/>
        <n v="49.651499999999999"/>
        <n v="767.22750000000008"/>
        <n v="6159.9564000000009"/>
        <n v="20.136600000000001"/>
        <n v="10.3378"/>
        <n v="221.55680000000001"/>
        <n v="3246.3504000000003"/>
        <n v="26.7624"/>
        <n v="83.986000000000018"/>
        <n v="242.91660000000002"/>
        <n v="18.253200000000007"/>
        <n v="23.462999999999997"/>
        <n v="11.790900000000001"/>
        <n v="2797.1334000000002"/>
        <n v="23.185600000000001"/>
        <n v="95.951999999999998"/>
        <n v="56.595000000000013"/>
        <n v="1874.9624999999999"/>
        <n v="2.3664000000000001"/>
        <n v="27.456000000000003"/>
        <n v="12.099900000000003"/>
        <n v="4.9931999999999999"/>
        <n v="592.99200000000008"/>
        <n v="146.75919999999999"/>
        <n v="10.7835"/>
        <n v="24.920999999999999"/>
        <n v="29.115000000000002"/>
        <n v="632.05799999999999"/>
        <n v="348.06639999999993"/>
        <n v="15.8508"/>
        <n v="64.344000000000008"/>
        <n v="29.0244"/>
        <n v="20.856000000000002"/>
        <n v="38.024000000000001"/>
        <n v="6.0007999999999999"/>
        <n v="5.6151"/>
        <n v="230.02920000000003"/>
        <n v="14.3712"/>
        <n v="73.396800000000013"/>
        <n v="269.72400000000005"/>
        <n v="6.9138000000000011"/>
        <n v="37.429600000000001"/>
        <n v="34.513600000000004"/>
        <n v="212.762"/>
        <n v="52.723200000000006"/>
        <n v="206.53919999999997"/>
        <n v="695.76450000000011"/>
        <n v="27.014400000000006"/>
        <n v="24.310400000000005"/>
        <n v="605.24660000000006"/>
        <n v="8.0153999999999996"/>
        <n v="197.08540000000002"/>
        <n v="85.808700000000016"/>
        <n v="3391.7729999999997"/>
        <n v="33.204500000000003"/>
        <n v="177.93160000000003"/>
        <n v="354.97800000000007"/>
        <n v="4.676000000000001"/>
        <n v="24.254999999999999"/>
        <n v="1.5912000000000006"/>
        <n v="233.68000000000004"/>
        <n v="150.45299999999997"/>
        <n v="313.74"/>
        <n v="200.58720000000005"/>
        <n v="5.1168000000000005"/>
        <n v="25.02"/>
        <n v="331.42200000000008"/>
        <n v="7.1064000000000007"/>
        <n v="38.145600000000002"/>
        <n v="96.524500000000003"/>
        <n v="1641.0576000000001"/>
        <n v="1233.3978000000002"/>
        <n v="75.132800000000003"/>
        <n v="5.2991999999999999"/>
        <n v="24.893100000000004"/>
        <n v="968.85540000000003"/>
        <n v="32.993400000000008"/>
        <n v="71.88"/>
        <n v="16.683000000000003"/>
        <n v="9.684899999999999"/>
        <n v="8.8128000000000029"/>
        <n v="23.738400000000002"/>
        <n v="8.1774000000000004"/>
        <n v="128.54159999999999"/>
        <n v="69.082999999999998"/>
        <n v="2.1215999999999999"/>
        <n v="5.2398000000000007"/>
        <n v="35.884800000000006"/>
        <n v="49.836799999999997"/>
        <n v="5.4911999999999992"/>
        <n v="479.97000000000014"/>
        <n v="41.573999999999998"/>
        <n v="523.42200000000003"/>
        <n v="127.74089999999998"/>
        <n v="5.8500000000000005"/>
        <n v="148.37579999999997"/>
        <n v="7.8084000000000016"/>
        <n v="227.20500000000004"/>
        <n v="89.644799999999989"/>
        <n v="13.540800000000003"/>
        <n v="705.55590000000018"/>
        <n v="42.315000000000005"/>
        <n v="378.51"/>
        <n v="130.96699999999998"/>
        <n v="8.2773000000000021"/>
        <n v="2782.8175999999999"/>
        <n v="2.4192"/>
        <n v="13.507200000000001"/>
        <n v="9.5747999999999998"/>
        <n v="300.00810000000007"/>
        <n v="17.955000000000002"/>
        <n v="6.2964000000000002"/>
        <n v="869.75760000000014"/>
        <n v="15.08"/>
        <n v="509.488"/>
        <n v="1011.9725000000003"/>
        <n v="20.976000000000003"/>
        <n v="302.35679999999991"/>
        <n v="6.5261999999999993"/>
        <n v="10.928600000000001"/>
        <n v="75.792500000000004"/>
        <n v="214.23599999999999"/>
        <n v="306.7056"/>
        <n v="67.591999999999999"/>
        <n v="22.598100000000002"/>
        <n v="47.931799999999996"/>
        <n v="431.34600000000006"/>
        <n v="82.64"/>
        <n v="1376.8020000000001"/>
        <n v="15.642000000000003"/>
        <n v="4.5870000000000015"/>
        <n v="18.104800000000001"/>
        <n v="31.369799999999998"/>
        <n v="76.490399999999994"/>
        <n v="182.46800000000002"/>
        <n v="416.45639999999992"/>
        <n v="21.989000000000001"/>
        <n v="671.86099999999988"/>
        <n v="58.203600000000009"/>
        <n v="86.617199999999997"/>
        <n v="163.17280000000005"/>
        <n v="11.994999999999999"/>
        <n v="734.35680000000025"/>
        <n v="145.9854"/>
        <n v="63.779200000000003"/>
        <n v="15.5328"/>
        <n v="6.4168000000000003"/>
        <n v="16.478000000000002"/>
        <n v="31.599600000000009"/>
        <n v="31.013400000000004"/>
        <n v="33.069599999999994"/>
        <n v="40.4345"/>
        <n v="6.3840000000000003"/>
        <n v="136.38380000000001"/>
        <n v="1386.6336000000001"/>
        <n v="68.01570000000001"/>
        <n v="25.130700000000001"/>
        <n v="34.540000000000006"/>
        <n v="416.45100000000008"/>
        <n v="23.2959"/>
        <n v="7.4751999999999992"/>
        <n v="14.760000000000002"/>
        <n v="451.13599999999997"/>
        <n v="6.9680000000000009"/>
        <n v="58.135700000000007"/>
        <n v="98.52500000000002"/>
        <n v="244.76399999999998"/>
        <n v="13.86"/>
        <n v="8.6943999999999999"/>
        <n v="284.35680000000013"/>
        <n v="18.846800000000002"/>
        <n v="70.545599999999993"/>
        <n v="39.476000000000006"/>
        <n v="16.28"/>
        <n v="170.21200000000002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9"/>
        <n v="4"/>
        <n v="7"/>
        <n v="6"/>
        <n v="1"/>
        <n v="8"/>
        <n v="14"/>
        <n v="11"/>
        <n v="10"/>
        <n v="13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5.5511999999999979"/>
        <n v="4.2716999999999992"/>
        <n v="-64.774800000000013"/>
        <n v="-5.4870000000000001"/>
        <n v="4.8840000000000003"/>
        <n v="9.3312000000000008"/>
        <n v="5.2397999999999998"/>
        <n v="5.4432"/>
        <n v="132.59219999999993"/>
        <n v="-123.858"/>
        <n v="-3.8160000000000016"/>
        <n v="746.40779999999972"/>
        <n v="274.49099999999999"/>
        <n v="1.4796000000000005"/>
        <n v="113.67419999999998"/>
        <n v="204.10919999999999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0.31119999999999948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3.0084"/>
        <n v="-53.709599999999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8.252500000000005"/>
        <n v="56.20320000000001"/>
        <n v="8.0351999999999997"/>
        <n v="1.1679999999999997"/>
        <n v="9.7499999999999964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.3583000000000001"/>
        <n v="21.295400000000001"/>
        <n v="3.0813999999999995"/>
        <n v="5.3391999999999991"/>
        <n v="165.38129999999995"/>
        <n v="-115.71559999999999"/>
        <n v="18.345599999999997"/>
        <n v="13.878"/>
        <n v="63.436800000000005"/>
        <n v="51.758999999999993"/>
        <n v="19.731599999999997"/>
        <n v="25.47"/>
        <n v="258.6960000000000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2.7071999999999994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34.354799999999955"/>
        <n v="236.23250000000002"/>
        <n v="2.6909999999999998"/>
        <n v="1.359599999999995"/>
        <n v="13.347999999999997"/>
        <n v="9.6879999999999988"/>
        <n v="87.350400000000036"/>
        <n v="238.65299999999991"/>
        <n v="3.9294000000000082"/>
        <n v="6.5669999999999984"/>
        <n v="13.0928"/>
        <n v="-2.5212000000000003"/>
        <n v="-53.285600000000009"/>
        <n v="65.978000000000009"/>
        <n v="28.598399999999998"/>
        <n v="-31.050000000000011"/>
        <n v="-13.6312"/>
        <n v="10.149299999999997"/>
        <n v="-243.16000000000008"/>
        <n v="-11.337199999999939"/>
        <n v="-3.771500000000001"/>
        <n v="1.4104000000000001"/>
        <n v="6.4864000000000033"/>
        <n v="-23.716000000000001"/>
        <n v="19.622399999999999"/>
        <n v="36.692999999999998"/>
        <n v="-320.59699999999998"/>
        <n v="3.4367999999999999"/>
        <n v="181.98179999999999"/>
        <n v="3.7224000000000004"/>
        <n v="6.2549999999999963"/>
        <n v="112.39199999999991"/>
        <n v="20.092800000000004"/>
        <n v="24.883200000000002"/>
        <n v="46.976400000000012"/>
        <n v="6.7115999999999989"/>
        <n v="6.6583999999999968"/>
        <n v="11.579999999999998"/>
        <n v="12.0276"/>
        <n v="-2.2585999999999995"/>
        <n v="5.8203000000000005"/>
        <n v="6.794999999999999"/>
        <n v="10.969799999999999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224.2673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1.2037999999999995"/>
        <n v="9.2927999999999997"/>
        <n v="5.7899999999999991"/>
        <n v="4.0541999999999998"/>
        <n v="30.023400000000009"/>
        <n v="8.9534999999999982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93.581600000000009"/>
        <n v="15.979199999999999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12.736799999999999"/>
        <n v="4.8608999999999991"/>
        <n v="13.365"/>
        <n v="-51.515399999999985"/>
        <n v="4.1027999999999993"/>
        <n v="10.824800000000096"/>
        <n v="27.316799999999997"/>
        <n v="38.023999999999994"/>
        <n v="6.5687999999999995"/>
        <n v="-131.44500000000005"/>
        <n v="12.863999999999999"/>
        <n v="19.238399999999999"/>
        <n v="30.7818"/>
        <n v="2.0049000000000001"/>
        <n v="3.5948000000000011"/>
        <n v="52.511399999999981"/>
        <n v="1.7135999999999978"/>
        <n v="2.0358000000000001"/>
        <n v="8.34"/>
        <n v="4.4711999999999996"/>
        <n v="52.634399999999999"/>
        <n v="5.0195999999999996"/>
        <n v="39.748800000000003"/>
        <n v="14.307499999999997"/>
        <n v="-16.649999999999991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12.025199999999998"/>
        <n v="1.3256999999999999"/>
        <n v="2.3311999999999999"/>
        <n v="6.8982000000000028"/>
        <n v="3.4195999999999884"/>
        <n v="206.31600000000006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5.8045"/>
        <n v="10.44"/>
        <n v="0.14719999999999978"/>
        <n v="29.341200000000008"/>
        <n v="271.41920000000005"/>
        <n v="4.6746000000000016"/>
        <n v="-12.224"/>
        <n v="13.571999999999996"/>
        <n v="27.247999999999998"/>
        <n v="4.3133999999999997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29.0136"/>
        <n v="7.8839999999999986"/>
        <n v="13.593199999999996"/>
        <n v="16.0928"/>
        <n v="6.0367999999999986"/>
        <n v="7.1999999999999993"/>
        <n v="25.579799999999992"/>
        <n v="9.4923999999999964"/>
        <n v="21.035999999999994"/>
        <n v="3.5951999999999984"/>
        <n v="-317.15280000000007"/>
        <n v="-32.783999999999999"/>
        <n v="0.71979999999999933"/>
        <n v="42.018600000000006"/>
        <n v="42.035499999999985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-14.770800000000001"/>
        <n v="14.705600000000004"/>
        <n v="8.5019999999999989"/>
        <n v="225.26400000000001"/>
        <n v="11.076000000000001"/>
        <n v="138.20160000000001"/>
        <n v="49.604800000000012"/>
        <n v="0.50039999999999996"/>
        <n v="-145.35079999999999"/>
        <n v="76.639499999999984"/>
        <n v="54.742499999999978"/>
        <n v="-0.7748000000000006"/>
        <n v="207.14699999999993"/>
        <n v="9.7439999999999998"/>
        <n v="5.5327999999999999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2.8535999999999988"/>
        <n v="9.1311999999999998"/>
        <n v="-75.830400000000054"/>
        <n v="66.540799999999962"/>
        <n v="24.913200000000003"/>
        <n v="103.15800000000003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75.37319999999994"/>
        <n v="15.222499999999997"/>
        <n v="6.8723999999999998"/>
        <n v="4.4344000000000001"/>
        <n v="53.270399999999995"/>
        <n v="7.1819999999999951"/>
        <n v="19.295999999999999"/>
        <n v="6.6150000000000002"/>
        <n v="84.51"/>
        <n v="24.393000000000001"/>
        <n v="2.598399999999998"/>
        <n v="-24.294000000000018"/>
        <n v="14.8"/>
        <n v="-30.24499999999999"/>
        <n v="17.497500000000016"/>
        <n v="6.0659999999999989"/>
        <n v="86.389199999999988"/>
        <n v="22.948799999999999"/>
        <n v="4.7724000000000046"/>
        <n v="7.2089999999999996"/>
        <n v="-1.728000000000000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-13.930000000000003"/>
        <n v="38.086400000000026"/>
        <n v="-145.52460000000002"/>
        <n v="8.808799999999998"/>
        <n v="-11.321999999999999"/>
        <n v="-2.5248000000000022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22.4316"/>
        <n v="-217.04800000000017"/>
        <n v="16.614000000000001"/>
        <n v="27.318199999999983"/>
        <n v="6.9087999999999994"/>
        <n v="1.2005999999999999"/>
        <n v="46.796999999999983"/>
        <n v="45.001600000000003"/>
        <n v="27.3672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-13.717499999999998"/>
        <n v="2.3409000000000004"/>
        <n v="-6.8633999999999986"/>
        <n v="11.102399999999996"/>
        <n v="7.6868999999999996"/>
        <n v="1.0178000000000007"/>
        <n v="-28.796400000000006"/>
        <n v="-115.35440000000006"/>
        <n v="0.72999999999999954"/>
        <n v="3.4047999999999981"/>
        <n v="51.476399999999941"/>
        <n v="1.6037999999999999"/>
        <n v="-172.11720000000003"/>
        <n v="5.6783999999999981"/>
        <n v="-3.5324999999999998"/>
        <n v="-34.953600000000002"/>
        <n v="41.577299999999951"/>
        <n v="5.6955999999999989"/>
        <n v="2.6399999999999997"/>
        <n v="-157.93830000000008"/>
        <n v="15.99199999999999"/>
        <n v="-2.7967999999999993"/>
        <n v="15.787199999999999"/>
        <n v="33.569999999999986"/>
        <n v="10.993899999999996"/>
        <n v="27.286199999999994"/>
        <n v="-22.671600000000005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584499999999991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18.521999999999998"/>
        <n v="-3839.9903999999988"/>
        <n v="14.650999999999989"/>
        <n v="-43.029600000000045"/>
        <n v="17.472000000000001"/>
        <n v="4.7995999999999768"/>
        <n v="1.0699999999999996"/>
        <n v="32.130000000000003"/>
        <n v="24.936000000000007"/>
        <n v="16.032"/>
        <n v="17.34879999999999"/>
        <n v="17.759999999999998"/>
        <n v="31.751200000000001"/>
        <n v="0.8088000000000003"/>
        <n v="4.1448"/>
        <n v="35.679599999999979"/>
        <n v="-13.871700000000047"/>
        <n v="4.5953999999999997"/>
        <n v="40.872"/>
        <n v="9.1785000000000014"/>
        <n v="4.9139999999999988"/>
        <n v="-199.61700000000002"/>
        <n v="-10.051200000000003"/>
        <n v="-459.60720000000003"/>
        <n v="8.8623999999999992"/>
        <n v="109.72260000000001"/>
        <n v="89.314199999999971"/>
        <n v="113.98860000000001"/>
        <n v="-23.488200000000091"/>
        <n v="17.744999999999962"/>
        <n v="24.475800000000007"/>
        <n v="2.3327999999999989"/>
        <n v="73.41"/>
        <n v="231.41160000000002"/>
        <n v="80.019899999999993"/>
        <n v="177.5889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5.399799999999999"/>
        <n v="16.750799999999998"/>
        <n v="5.4800999999999966"/>
        <n v="-10.948000000000002"/>
        <n v="1.1465999999999998"/>
        <n v="1.6762000000000001"/>
        <n v="6.2063999999999897"/>
        <n v="4.6644000000000005"/>
        <n v="4.8588000000000164"/>
        <n v="0.89939999999999909"/>
        <n v="26.702999999999999"/>
        <n v="56.7864"/>
        <n v="22.792000000000002"/>
        <n v="1.4112"/>
        <n v="374.99249999999995"/>
        <n v="28.7712"/>
        <n v="-167.3184"/>
        <n v="33.639999999999986"/>
        <n v="9.4989999999999988"/>
        <n v="4.2665999999999986"/>
        <n v="10.223999999999998"/>
        <n v="27.993600000000001"/>
        <n v="5.6993999999999998"/>
        <n v="-26.995499999999993"/>
        <n v="21.835199999999986"/>
        <n v="54.17639999999993"/>
        <n v="10.7424"/>
        <n v="-15.910200000000088"/>
        <n v="9.3563999999999936"/>
        <n v="179.74880000000002"/>
        <n v="9.14"/>
        <n v="51.75"/>
        <n v="16.175000000000001"/>
        <n v="3.4695"/>
        <n v="10.881"/>
        <n v="14.523600000000002"/>
        <n v="2.2880000000000003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1.7003999999999992"/>
        <n v="49.013999999999996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38.157600000000002"/>
        <n v="14.172800000000002"/>
        <n v="50.989800000000002"/>
        <n v="164.63160000000005"/>
        <n v="7.0218000000000007"/>
        <n v="2.0747999999999998"/>
        <n v="601.96990000000005"/>
        <n v="1.8703999999999998"/>
        <n v="1.2505999999999999"/>
        <n v="284.98"/>
        <n v="11.167199999999999"/>
        <n v="3.2391999999999967"/>
        <n v="6.6239999999999952"/>
        <n v="71.990999999999985"/>
        <n v="4.8117999999999999"/>
        <n v="5.7672000000000008"/>
        <n v="20.165599999999998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156.04699999999997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1.3416000000000001"/>
        <n v="18.662400000000002"/>
        <n v="50.187599999999996"/>
        <n v="14.671799999999998"/>
        <n v="31.869599999999995"/>
        <n v="17.84699999999998"/>
        <n v="3.58"/>
        <n v="-5.5338000000000012"/>
        <n v="-31.671199999999999"/>
        <n v="40.687800000000003"/>
        <n v="0.59039999999999915"/>
        <n v="5.1786000000000012"/>
        <n v="47.815200000000004"/>
        <n v="29.495000000000019"/>
        <n v="5.1791999999999998"/>
        <n v="36.574200000000005"/>
        <n v="-760.98000000000025"/>
        <n v="-46.797000000000025"/>
        <n v="17.22"/>
        <n v="23.59"/>
        <n v="5.7071999999999976"/>
        <n v="67.255999999999986"/>
        <n v="64.518000000000001"/>
        <n v="13.195600000000002"/>
        <n v="66.954599999999971"/>
        <n v="25.097999999999999"/>
        <n v="23.109299999999998"/>
        <n v="262.38999999999987"/>
        <n v="8.3268000000000022"/>
        <n v="5.9312000000000014"/>
        <n v="10.047999999999998"/>
        <n v="17.2224"/>
        <n v="4.5317999999999996"/>
        <n v="1.6751999999999967"/>
        <n v="18.453400000000002"/>
        <n v="-447.59469999999988"/>
        <n v="14.994999999999994"/>
        <n v="2.0429999999999997"/>
        <n v="5.4127999999999989"/>
        <n v="135.98000000000002"/>
        <n v="42.071400000000011"/>
        <n v="24.502800000000001"/>
        <n v="5.0855999999999986"/>
        <n v="-553.64760000000001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22.78160000000003"/>
        <n v="16.3842"/>
        <n v="75.9696"/>
        <n v="50.40629999999998"/>
        <n v="-0.81199999999999983"/>
        <n v="0.3335999999999999"/>
        <n v="34.907399999999996"/>
        <n v="10.555199999999999"/>
        <n v="113.84799999999998"/>
        <n v="294.54879999999991"/>
        <n v="1.8792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5.3720999999999997"/>
        <n v="9.7118999999999982"/>
        <n v="91.967999999999989"/>
        <n v="4.2336"/>
        <n v="14.9156"/>
        <n v="6.3504000000000005"/>
        <n v="7.68"/>
        <n v="8.4942000000000011"/>
        <n v="3.2186000000000092"/>
        <n v="-0.79200000000000004"/>
        <n v="679.99599999999964"/>
        <n v="-2.6256000000000004"/>
        <n v="16.669799999999999"/>
        <n v="93.223199999999977"/>
        <n v="41.152799999999992"/>
        <n v="-16.426000000000045"/>
        <n v="-1811.0784000000021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7.4815999999999994"/>
        <n v="1.0019999999999993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8.0766000000000027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5.9174999999999986"/>
        <n v="15.29399999999999"/>
        <n v="70.490000000000009"/>
        <n v="14.430000000000007"/>
        <n v="415.98959999999994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334.11419999999987"/>
        <n v="28.347899999999981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3.9851999999999999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.961999999999998"/>
        <n v="-25.737000000000002"/>
        <n v="1.3728000000000002"/>
        <n v="5.5044000000000013"/>
        <n v="53.19999999999998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1.5876000000000006"/>
        <n v="-3.864600000000002"/>
        <n v="909.98180000000025"/>
        <n v="6.6239999999999988"/>
        <n v="60.255300000000005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59.011199999999988"/>
        <n v="22.199999999999996"/>
        <n v="6.5903999999999989"/>
        <n v="19.518400000000007"/>
        <n v="90.735000000000014"/>
        <n v="5.77"/>
        <n v="-10.918799999999983"/>
        <n v="-5.8603999999999985"/>
        <n v="-39.456499999999991"/>
        <n v="23.234999999999992"/>
        <n v="-35.36460000000001"/>
        <n v="49.272299999999987"/>
        <n v="33.938800000000001"/>
        <n v="8.299199999999999"/>
        <n v="6.5120000000000005"/>
        <n v="-7.7640000000000011"/>
        <n v="16.2864"/>
        <n v="8.0996999999999986"/>
        <n v="37.797000000000025"/>
        <n v="51.749999999999986"/>
        <n v="44.992500000000007"/>
        <n v="64.674000000000007"/>
        <n v="3.2213999999999996"/>
        <n v="11.703000000000001"/>
        <n v="7.3385999999999996"/>
        <n v="0.69300000000000006"/>
        <n v="14.572799999999997"/>
        <n v="65.206400000000002"/>
        <n v="1.9023999999999992"/>
        <n v="3.7200000000000006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15.917999999999999"/>
        <n v="9.9215999999999998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-29.940000000000012"/>
        <n v="41.262"/>
        <n v="8.6190000000000033"/>
        <n v="0.83999999999999986"/>
        <n v="5.5"/>
        <n v="124.48499999999999"/>
        <n v="3.5752000000000006"/>
        <n v="23.8581"/>
        <n v="2.878400000000001"/>
        <n v="9"/>
        <n v="2.8763999999999994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106.62480000000005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-143.25480000000002"/>
        <n v="-152.71559999999999"/>
        <n v="80.735999999999976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20.853000000000002"/>
        <n v="-4.1831999999999976"/>
        <n v="35.69399999999996"/>
        <n v="19.656000000000002"/>
        <n v="3.5151999999999988"/>
        <n v="22.200000000000003"/>
        <n v="2.9400000000000004"/>
        <n v="5.1072000000000024"/>
        <n v="5.5565999999999995"/>
        <n v="26.375999999999998"/>
        <n v="16.302"/>
        <n v="-0.64350000000000018"/>
        <n v="2.4009999999999998"/>
        <n v="-12.097999999999999"/>
        <n v="113.30549999999999"/>
        <n v="88.180399999999977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-9.0929999999999964"/>
        <n v="6.4649999999999892"/>
        <n v="252.58799999999999"/>
        <n v="14.834400000000002"/>
        <n v="-0.59639999999999982"/>
        <n v="-13.827800000000003"/>
        <n v="7.8500000000000014"/>
        <n v="20.695499999999988"/>
        <n v="8.4527999999999999"/>
        <n v="11.283900000000017"/>
        <n v="13.997199999999999"/>
        <n v="-1.3082999999999996"/>
        <n v="36.404399999999995"/>
        <n v="-1.4413"/>
        <n v="98.480200000000082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-10.116"/>
        <n v="1.0584000000000002"/>
        <n v="118.65750000000006"/>
        <n v="5.5535999999999994"/>
        <n v="2.6783999999999963"/>
        <n v="7.1280000000000001"/>
        <n v="293.9804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40.274000000000001"/>
        <n v="9.3520000000000003"/>
        <n v="10.464999999999998"/>
        <n v="19.6248"/>
        <n v="9.9949999999999974"/>
        <n v="72.534400000000005"/>
        <n v="14.875200000000007"/>
        <n v="46.196799999999996"/>
        <n v="26.39670000000001"/>
        <n v="12.831599999999996"/>
        <n v="118.29299999999989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5.58"/>
        <n v="57.592799999999997"/>
        <n v="15.593999999999999"/>
        <n v="42.880500000000012"/>
        <n v="-350.4899999999999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9.0719999999999992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2.3521000000000001"/>
        <n v="19.398399999999995"/>
        <n v="-31.372200000000007"/>
        <n v="43.995600000000003"/>
        <n v="-29.277599999999893"/>
        <n v="1.8032000000000001"/>
        <n v="23.807999999999993"/>
        <n v="2.244999999999999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2.441600000000001"/>
        <n v="19.825400000000002"/>
        <n v="8.8061999999999987"/>
        <n v="1.702399999999999"/>
        <n v="30.089999999999982"/>
        <n v="9.3019999999999925"/>
        <n v="106.12420000000014"/>
        <n v="37.787400000000005"/>
        <n v="42.991400000000006"/>
        <n v="28.332000000000001"/>
        <n v="2.8811999999999998"/>
        <n v="173.74080000000001"/>
        <n v="3.6632000000000007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0.80579999999999963"/>
        <n v="2.7222"/>
        <n v="16.798599999999979"/>
        <n v="0.4073999999999991"/>
        <n v="3.0342000000000002"/>
        <n v="11.597099999999998"/>
        <n v="203.56440000000003"/>
        <n v="116.39039999999999"/>
        <n v="7.5767999999999986"/>
        <n v="8.4070999999999962"/>
        <n v="83.281000000000063"/>
        <n v="117.43199999999999"/>
        <n v="-40.650400000000019"/>
        <n v="2.3673999999999991"/>
        <n v="-24.708599999999997"/>
        <n v="54.860399999999998"/>
        <n v="3.9072000000000031"/>
        <n v="57.384999999999991"/>
        <n v="1.5311999999999999"/>
        <n v="39.5428"/>
        <n v="3.504"/>
        <n v="9.919999999999991"/>
        <n v="44.709600000000009"/>
        <n v="12.815099999999997"/>
        <n v="7.4759999999999991"/>
        <n v="-295.97849999999994"/>
        <n v="4.1151"/>
        <n v="18.089999999999996"/>
        <n v="39.687899999999985"/>
        <n v="-0.26850000000000307"/>
        <n v="-13.615200000000002"/>
        <n v="3.7235999999999989"/>
        <n v="4.5836999999999994"/>
        <n v="20.694600000000008"/>
        <n v="56.526400000000002"/>
        <n v="-35.927999999999997"/>
        <n v="-2.1896000000000004"/>
        <n v="-36.11160000000001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21.896999999999991"/>
        <n v="-35.905799999999999"/>
        <n v="-2.0567999999999991"/>
        <n v="175.13599999999997"/>
        <n v="5.2799999999999994"/>
        <n v="8.674399999999995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111.10349999999994"/>
        <n v="2.0339999999999989"/>
        <n v="15.633199999999988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7.263999999999994"/>
        <n v="5.8419999999999996"/>
        <n v="17.375399999999999"/>
        <n v="18.447000000000003"/>
        <n v="349.33919999999995"/>
        <n v="1480.4670999999998"/>
        <n v="100.65599999999999"/>
        <n v="-3.0939999999999994"/>
        <n v="-0.71279999999999988"/>
        <n v="-100.91999999999999"/>
        <n v="-9.178799999999999"/>
        <n v="23.768399999999996"/>
        <n v="131.98680000000002"/>
        <n v="45.813600000000001"/>
        <n v="1.4207999999999998"/>
        <n v="2.9568000000000003"/>
        <n v="9.5940000000000012"/>
        <n v="2.7775999999999996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62.988"/>
        <n v="96.343800000000002"/>
        <n v="-10.419600000000003"/>
        <n v="-10.211400000000005"/>
        <n v="26.069999999999993"/>
        <n v="8.7906000000000013"/>
        <n v="163.78700000000003"/>
        <n v="50.242500000000007"/>
        <n v="9.105599999999999"/>
        <n v="6.224400000000001"/>
        <n v="12.409999999999989"/>
        <n v="-0.98999999999999977"/>
        <n v="-5.7637999999999998"/>
        <n v="23.315999999999988"/>
        <n v="0.82879999999999987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6.8903999999999979"/>
        <n v="321.83999999999992"/>
        <n v="4.6812000000000005"/>
        <n v="316.13920000000007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2.7956000000000003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-11.825600000000001"/>
        <n v="2.4897999999999989"/>
        <n v="17.351999999999975"/>
        <n v="6.5339999999999971"/>
        <n v="1.375"/>
        <n v="0.3822000000000001"/>
        <n v="3.400999999999998"/>
        <n v="46.601999999999997"/>
        <n v="139.98599999999999"/>
        <n v="0.98559999999999937"/>
        <n v="-2.5128000000000008"/>
        <n v="-55.300000000000068"/>
        <n v="-94.660500000000013"/>
        <n v="-8.2367999999999988"/>
        <n v="3.2099999999999982"/>
        <n v="2.3327999999999998"/>
        <n v="81.59490000000001"/>
        <n v="-32.522600000000011"/>
        <n v="3.6894000000000009"/>
        <n v="151.09740000000002"/>
        <n v="53.860799999999998"/>
        <n v="3.8519999999999994"/>
        <n v="130.75810000000001"/>
        <n v="150.36000000000013"/>
        <n v="-66.508800000000036"/>
        <n v="41.992999999999995"/>
        <n v="-4.8391999999999769"/>
        <n v="9.7037999999999993"/>
        <n v="-20.696400000000025"/>
        <n v="10.517999999999997"/>
        <n v="1.8997999999999999"/>
        <n v="46.116000000000007"/>
        <n v="3.3543999999999996"/>
        <n v="265.42320000000001"/>
        <n v="-1.3952000000000013"/>
        <n v="-20.166300000000007"/>
        <n v="-24.496000000000002"/>
        <n v="19.499999999999993"/>
        <n v="24.382400000000001"/>
        <n v="91.32480000000001"/>
        <n v="94.070199999999943"/>
        <n v="180.76590000000002"/>
        <n v="14.992499999999996"/>
        <n v="20.840000000000003"/>
        <n v="3.0267999999999997"/>
        <n v="107.7216"/>
        <n v="9.8159999999999954"/>
        <n v="15.5288"/>
        <n v="25.221299999999989"/>
        <n v="64.785599999999988"/>
        <n v="195.99440000000004"/>
        <n v="26.590499999999988"/>
        <n v="38.357200000000006"/>
        <n v="6.5569000000000006"/>
        <n v="-18.146999999999998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16.268800000000002"/>
        <n v="28.129999999999995"/>
        <n v="1.5713999999999997"/>
        <n v="-8.5067999999999913"/>
        <n v="3.4685999999999999"/>
        <n v="3.0557999999999996"/>
        <n v="4.5815999999999999"/>
        <n v="1.1159999999999979"/>
        <n v="-407.97599999999989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10.072399999999996"/>
        <n v="374.37920000000008"/>
        <n v="62.906399999999991"/>
        <n v="25.874999999999972"/>
        <n v="-263.99670000000026"/>
        <n v="12.700800000000001"/>
        <n v="8.3915999999999897"/>
        <n v="361.29939999999988"/>
        <n v="76.9816"/>
        <n v="9.7680000000000007"/>
        <n v="39.4268"/>
        <n v="13.532399999999996"/>
        <n v="-30.588000000000001"/>
        <n v="15.825600000000001"/>
        <n v="27.176400000000015"/>
        <n v="9.732800000000001"/>
        <n v="124.68000000000004"/>
        <n v="11.879999999999999"/>
        <n v="49.10499999999999"/>
        <n v="38.177999999999997"/>
        <n v="97.189199999999985"/>
        <n v="-15.990000000000002"/>
        <n v="-53.072000000000017"/>
        <n v="60.552800000000005"/>
        <n v="25.122500000000002"/>
        <n v="-28.976400000000012"/>
        <n v="3.8047999999999984"/>
        <n v="-465.5680000000001"/>
        <n v="4.3679999999999986"/>
        <n v="-92.695500000000038"/>
        <n v="70.72199999999998"/>
        <n v="-17.607599999999998"/>
        <n v="3.547499999999999"/>
        <n v="3.6021999999999998"/>
        <n v="1.008"/>
        <n v="20.584199999999996"/>
        <n v="-18.11759999999999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8.496999999999957"/>
        <n v="26.648999999999997"/>
        <n v="34.214400000000005"/>
        <n v="-95.670000000000044"/>
        <n v="2.9339999999999997"/>
        <n v="7.7449999999999983"/>
        <n v="10.395"/>
        <n v="152.49499999999998"/>
        <n v="843.17059999999992"/>
        <n v="5.6049999999999951"/>
        <n v="-131.95100000000002"/>
        <n v="27.563200000000002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5.5754999999999999"/>
        <n v="1.6704000000000001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57.41129999999999"/>
        <n v="213.73500000000001"/>
        <n v="2.2139999999999995"/>
        <n v="38.080000000000013"/>
        <n v="40.31280000000001"/>
        <n v="7.7039999999999988"/>
        <n v="7.7759999999999998"/>
        <n v="14.615700000000004"/>
        <n v="53.432999999999993"/>
        <n v="6.7680000000000007"/>
        <n v="6.5808"/>
        <n v="17.177399999999977"/>
        <n v="7.2539999999999978"/>
        <n v="78.951599999999999"/>
        <n v="20.154999999999994"/>
        <n v="79.891199999999998"/>
        <n v="102.18599999999998"/>
        <n v="0.64079999999999981"/>
        <n v="121.44159999999999"/>
        <n v="3.3452999999999995"/>
        <n v="-1.7513999999999994"/>
        <n v="-12.058799999999991"/>
        <n v="105.02279999999996"/>
        <n v="4.2976000000000028"/>
        <n v="1.8047999999999997"/>
        <n v="-5.2415999999999983"/>
        <n v="7.8175999999999997"/>
        <n v="22.987699999999997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0.54600000000000071"/>
        <n v="37.796999999999997"/>
        <n v="63.682499999999997"/>
        <n v="21.994499999999988"/>
        <n v="14.232399999999998"/>
        <n v="76.112499999999983"/>
        <n v="78.508799999999965"/>
        <n v="148.70400000000006"/>
        <n v="-36.674399999999991"/>
        <n v="23.027999999999992"/>
        <n v="5.714999999999999"/>
        <n v="6.2059999999999977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5.795999999999999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9.3869999999999987"/>
        <n v="129.37860000000001"/>
        <n v="1.4952000000000001"/>
        <n v="2.5056000000000003"/>
        <n v="2.0321999999999987"/>
        <n v="-37.733199999999989"/>
        <n v="125.99700000000007"/>
        <n v="69.98599999999999"/>
        <n v="-97.739399999999989"/>
        <n v="-1.294"/>
        <n v="-46.137000000000029"/>
        <n v="2.5591999999999997"/>
        <n v="13.793099999999999"/>
        <n v="66.635100000000023"/>
        <n v="5.936399999999999"/>
        <n v="19.950000000000003"/>
        <n v="26.349399999999992"/>
        <n v="45.527999999999992"/>
        <n v="37.181199999999997"/>
        <n v="11.198400000000003"/>
        <n v="1.7352000000000005"/>
        <n v="16.847999999999999"/>
        <n v="12.990000000000002"/>
        <n v="8.6715"/>
        <n v="38.988000000000014"/>
        <n v="1.4651999999999998"/>
        <n v="2.6495999999999995"/>
        <n v="13.009499999999999"/>
        <n v="-48.783900000000031"/>
        <n v="8.6112000000000002"/>
        <n v="0.38640000000000008"/>
        <n v="1.4759999999999982"/>
        <n v="240.56479999999999"/>
        <n v="25.748800000000003"/>
        <n v="2.3550000000000022"/>
        <n v="80.48390000000002"/>
        <n v="70.197999999999922"/>
        <n v="-1.249000000000013"/>
        <n v="5.1948000000000008"/>
        <n v="106.52159999999999"/>
        <n v="11.7"/>
        <n v="16.2486"/>
        <n v="45.487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214.76"/>
        <n v="6.4943999999999953"/>
        <n v="1.9602000000000004"/>
        <n v="89.996999999999986"/>
        <n v="9.0389999999999997"/>
        <n v="-122.39280000000002"/>
        <n v="-2.3813999999999993"/>
        <n v="15.819999999999993"/>
        <n v="-11.439000000000004"/>
        <n v="-5.8496000000000024"/>
        <n v="14.563799999999997"/>
        <n v="3.9497999999999998"/>
        <n v="21.059999999999995"/>
        <n v="9.9059999999999988"/>
        <n v="-4.7975999999999974"/>
        <n v="5.4235999999999995"/>
        <n v="-18.088200000000001"/>
        <n v="-27.93119999999999"/>
        <n v="-50.870400000000018"/>
        <n v="9.8856000000000002"/>
        <n v="22.086999999999996"/>
        <n v="-53.270399999999995"/>
        <n v="2.8380000000000027"/>
        <n v="5.133"/>
        <n v="-10.173599999999997"/>
        <n v="10.74"/>
        <n v="1.8467999999999996"/>
        <n v="3.8975999999999997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19.0343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59.035200000000003"/>
        <n v="1159.9854999999998"/>
        <n v="28.019200000000005"/>
        <n v="18.5274"/>
        <n v="7.25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4.238999999999999"/>
        <n v="1.7003999999999999"/>
        <n v="2.1335999999999999"/>
        <n v="74.809799999999996"/>
        <n v="1.7591000000000001"/>
        <n v="8.4449999999999896"/>
        <n v="-9.1335000000000122"/>
        <n v="3.9591999999999992"/>
        <n v="7.5991999999999997"/>
        <n v="5.3460000000000001"/>
        <n v="29.7408"/>
        <n v="11.2422"/>
        <n v="0.504"/>
        <n v="20.849399999999996"/>
        <n v="60.490000000000009"/>
        <n v="9.5031999999999925"/>
        <n v="52.775999999999996"/>
        <n v="3.6191999999999993"/>
        <n v="4.1943999999999999"/>
        <n v="100.24000000000007"/>
        <n v="-89.089000000000055"/>
        <n v="4.6719999999999988"/>
        <n v="-24.23520000000001"/>
        <n v="-98.801799999999986"/>
        <n v="0.4705999999999998"/>
        <n v="15.598999999999993"/>
        <n v="-115.70580000000004"/>
        <n v="2.7166000000000001"/>
        <n v="30.223200000000002"/>
        <n v="31.586999999999961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2.3570999999999991"/>
        <n v="4.196499999999995"/>
        <n v="47.937599999999996"/>
        <n v="95.757200000000012"/>
        <n v="377.99459999999993"/>
        <n v="7.9085999999999999"/>
        <n v="-38.849999999999994"/>
        <n v="239.99600000000009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4.067999999999997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4.984999999999992"/>
        <n v="123.76909999999995"/>
        <n v="4.5359999999999996"/>
        <n v="77.483699999999999"/>
        <n v="4.3600000000000012"/>
        <n v="-216.97830000000002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5.3010000000000002"/>
        <n v="19.180800000000001"/>
        <n v="125.30000000000007"/>
        <n v="11.0808"/>
        <n v="32.097999999999971"/>
        <n v="-10.053999999999998"/>
        <n v="40.921599999999998"/>
        <n v="44.889600000000002"/>
        <n v="20.7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6.2995000000000019"/>
        <n v="-84.292799999999986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7.615399999999994"/>
        <n v="2.6319999999999997"/>
        <n v="-69.311999999999898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4.0775999999999968"/>
        <n v="16.98"/>
        <n v="322.18290000000002"/>
        <n v="114.6285"/>
        <n v="-172.55700000000007"/>
        <n v="10.784899999999999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-29.917800000000021"/>
        <n v="29.032499999999999"/>
        <n v="41.223699999999994"/>
        <n v="429.57720000000006"/>
        <n v="-99.176400000000001"/>
        <n v="-130.0104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9.9899999999999949"/>
        <n v="2.3976000000000002"/>
        <n v="-34.39200000000001"/>
        <n v="53.997000000000043"/>
        <n v="-331.95999999999992"/>
        <n v="18.609299999999998"/>
        <n v="58.496199999999988"/>
        <n v="12.692699999999995"/>
        <n v="4.4311999999999996"/>
        <n v="-3.5711999999999993"/>
        <n v="-16.380000000000003"/>
        <n v="52.489499999999992"/>
        <n v="20.959199999999996"/>
        <n v="3.84"/>
        <n v="-85.238399999999999"/>
        <n v="14.758199999999995"/>
        <n v="52.79340000000002"/>
        <n v="55.895999999999958"/>
        <n v="41.534999999999997"/>
        <n v="-33.483999999999995"/>
        <n v="1.1995999999999931"/>
        <n v="17.466000000000008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3.3840000000000003"/>
        <n v="-168.95579999999995"/>
        <n v="3.7308000000000021"/>
        <n v="5.7768000000000015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.4442000000000004"/>
        <n v="13.915199999999992"/>
        <n v="6.9371999999999998"/>
        <n v="2.0592000000000041"/>
        <n v="-6.0489999999999995"/>
        <n v="0.25919999999999999"/>
        <n v="211.49549999999977"/>
        <n v="105.64559999999997"/>
        <n v="1.764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26.413199999999996"/>
        <n v="9.234"/>
        <n v="9.3184000000000005"/>
        <n v="11.9412"/>
        <n v="60.139800000000015"/>
        <n v="-5.9408999999999992"/>
        <n v="-3.6372000000000027"/>
        <n v="-13.392000000000003"/>
        <n v="1276.4871000000001"/>
        <n v="173.0316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10.507199999999997"/>
        <n v="4.9270999999999976"/>
        <n v="219.45140000000001"/>
        <n v="68.846399999999988"/>
        <n v="21.024000000000001"/>
        <n v="1.6307999999999998"/>
        <n v="2.5980000000000008"/>
        <n v="-31.00800000000001"/>
        <n v="33.995000000000005"/>
        <n v="38.024999999999977"/>
        <n v="1.0841999999999998"/>
        <n v="6.7039999999999971"/>
        <n v="10.4496"/>
        <n v="12.585999999999999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.3813999999999984"/>
        <n v="-10.117800000000003"/>
        <n v="5.8369999999999997"/>
        <n v="19.997999999999976"/>
        <n v="3.5021999999999989"/>
        <n v="80.791200000000003"/>
        <n v="77.576399999999921"/>
        <n v="8.9543999999999997"/>
        <n v="65.435000000000002"/>
        <n v="7.056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0.15120000000000022"/>
        <n v="56.977199999999996"/>
        <n v="-166.32000000000005"/>
        <n v="0.76649999999999974"/>
        <n v="4.3584000000000032"/>
        <n v="-24.188999999999993"/>
        <n v="6.7251999999999992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27.356800000000007"/>
        <n v="-4.4550000000000001"/>
        <n v="5.6115000000000004"/>
        <n v="8.1432000000000002"/>
        <n v="37.366"/>
        <n v="20.158400000000015"/>
        <n v="10.623199999999997"/>
        <n v="31.494"/>
        <n v="22.529599999999995"/>
        <n v="23.231999999999999"/>
        <n v="7.6968000000000032"/>
        <n v="-5.1396000000000583"/>
        <n v="3.1806000000000005"/>
        <n v="-28.355999999999952"/>
        <n v="7.1863999999999919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125.2691999999999"/>
        <n v="5.56"/>
        <n v="37.996200000000002"/>
        <n v="15.1158"/>
        <n v="-30.555000000000007"/>
        <n v="33.577200000000005"/>
        <n v="5.7408000000000019"/>
        <n v="2.2079999999999984"/>
        <n v="51.359999999999992"/>
        <n v="12.18"/>
        <n v="6.1289999999999996"/>
        <n v="-184.83660000000003"/>
        <n v="-71.994000000000028"/>
        <n v="-140.14079999999996"/>
        <n v="-1.3128000000000002"/>
        <n v="94.49369999999999"/>
        <n v="343.98280000000005"/>
        <n v="21.506"/>
        <n v="26.387999999999998"/>
        <n v="94.492500000000007"/>
        <n v="19.871600000000001"/>
        <n v="56.994299999999981"/>
        <n v="43.190399999999997"/>
        <n v="9.5448000000000093"/>
        <n v="1.558799999999998"/>
        <n v="17.52"/>
        <n v="134.55999999999995"/>
        <n v="100.4796"/>
        <n v="47.241"/>
        <n v="21.997800000000002"/>
        <n v="77.863499999999988"/>
        <n v="-1.3583999999999987"/>
        <n v="-6.0323999999999991"/>
        <n v="134.99549999999999"/>
        <n v="197.99099999999996"/>
        <n v="2.2239999999999998"/>
        <n v="129.34800000000001"/>
        <n v="68.59650000000002"/>
        <n v="419.8184999999998"/>
        <n v="5.8604000000000003"/>
        <n v="31.537200000000006"/>
        <n v="125.14319999999998"/>
        <n v="32.98169999999998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580.53939999999989"/>
        <n v="41.680000000000007"/>
        <n v="23.94"/>
        <n v="496.07249999999993"/>
        <n v="20.9208"/>
        <n v="83.867999999999967"/>
        <n v="229.30180000000001"/>
        <n v="66.508799999999994"/>
        <n v="4.1415999999999986"/>
        <n v="18.781199999999998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2.376000000000001"/>
        <n v="19.4376"/>
        <n v="21.995999999999992"/>
        <n v="2.6536"/>
        <n v="37.917599999999993"/>
        <n v="6.2910000000000004"/>
        <n v="67.191599999999994"/>
        <n v="107.08199999999997"/>
        <n v="4.1768999999999998"/>
        <n v="2.8314000000000004"/>
        <n v="39.519999999999989"/>
        <n v="31.285799999999995"/>
        <n v="113.49359999999999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40.003599999999999"/>
        <n v="2.2271999999999998"/>
        <n v="-34.64100000000002"/>
        <n v="10.732499999999998"/>
        <n v="9.9521999999999977"/>
        <n v="5.8812000000000006"/>
        <n v="29.013600000000004"/>
        <n v="10.046400000000002"/>
        <n v="21.075200000000002"/>
        <n v="119.99599999999992"/>
        <n v="-5.8346000000000231"/>
        <n v="6.048"/>
        <n v="84.943599999999989"/>
        <n v="8.3810000000000002"/>
        <n v="12.175799999999999"/>
        <n v="-7.7094000000001017"/>
        <n v="4.0456000000000003"/>
        <n v="14.148"/>
        <n v="0.2244000000000006"/>
        <n v="24.196000000000012"/>
        <n v="-44.196000000000026"/>
        <n v="4.9431999999999992"/>
        <n v="35.287199999999999"/>
        <n v="5.6519999999999992"/>
        <n v="71.269200000000012"/>
        <n v="0.37200000000000011"/>
        <n v="2.3699999999999983"/>
        <n v="3.9512"/>
        <n v="12.328399999999988"/>
        <n v="-5.8230000000000004"/>
        <n v="50.471099999999993"/>
        <n v="4.4564000000000004"/>
        <n v="-347.1174000000000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38.11140000000001"/>
        <n v="4.719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4.3295999999999975"/>
        <n v="-0.9099999999999997"/>
        <n v="22.480800000000002"/>
        <n v="-20.5623"/>
        <n v="-209.76929999999999"/>
        <n v="6.240000000000002"/>
        <n v="152.11799999999999"/>
        <n v="0.77939999999999898"/>
        <n v="6.4959999999999996"/>
        <n v="8.9829999999999899"/>
        <n v="10.936799999999998"/>
        <n v="421.08239999999995"/>
        <n v="18.683999999999997"/>
        <n v="73.19399999999996"/>
        <n v="10.647000000000006"/>
        <n v="25.679999999999996"/>
        <n v="83.843999999999937"/>
        <n v="14.169399999999996"/>
        <n v="1.9656000000000002"/>
        <n v="90.715200000000038"/>
        <n v="8.93"/>
        <n v="10.429999999999998"/>
        <n v="62.243999999999971"/>
        <n v="5.7824999999999998"/>
        <n v="253.37199999999996"/>
        <n v="34.469999999999992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85.309199999999805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68.356800000000021"/>
        <n v="129.6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0.59940000000000015"/>
        <n v="10.397399999999998"/>
        <n v="6.1572000000000031"/>
        <n v="28.614999999999995"/>
        <n v="18.454800000000002"/>
        <n v="10.625999999999999"/>
        <n v="245.0209999999999"/>
        <n v="4.6956000000000007"/>
        <n v="15.111599999999999"/>
        <n v="28.0032"/>
        <n v="134.99250000000001"/>
        <n v="-417.09360000000004"/>
        <n v="15.997999999999987"/>
        <n v="-2.6892000000000005"/>
        <n v="-32.480000000000004"/>
        <n v="25.620000000000005"/>
        <n v="188.1404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3.7435999999999998"/>
        <n v="25.401600000000002"/>
        <n v="47.730599999999981"/>
        <n v="62.82000000000005"/>
        <n v="63.872999999999998"/>
        <n v="16.993200000000002"/>
        <n v="-39.952800000000025"/>
        <n v="11.206"/>
        <n v="0.15879999999999939"/>
        <n v="-182.63700000000017"/>
        <n v="31.197999999999986"/>
        <n v="7.3007999999999988"/>
        <n v="7.5959999999999894"/>
        <n v="-62.88000000000001"/>
        <n v="-3.1400000000000006"/>
        <n v="51.831200000000024"/>
        <n v="21.142799999999966"/>
        <n v="-47.396800000000013"/>
        <n v="14.212"/>
        <n v="240.8595"/>
        <n v="4.7915999999999999"/>
        <n v="57.4938"/>
        <n v="-18.556200000000018"/>
        <n v="-56.995999999999981"/>
        <n v="-45.840000000000018"/>
        <n v="-15.590400000000002"/>
        <n v="8.4989999999999917"/>
        <n v="-0.55980000000000452"/>
        <n v="-17.707200000000007"/>
        <n v="90.829200000000014"/>
        <n v="-14.5656"/>
        <n v="35.988000000000007"/>
        <n v="0.92819999999999991"/>
        <n v="-24.842999999999961"/>
        <n v="108.35279999999986"/>
        <n v="7.7679000000000009"/>
        <n v="11.876799999999998"/>
        <n v="32.391999999999939"/>
        <n v="607.60800000000006"/>
        <n v="-2639.9912000000004"/>
        <n v="-16.998000000000019"/>
        <n v="69.001800000000017"/>
        <n v="331.19099999999997"/>
        <n v="19.457999999999998"/>
        <n v="5.9184999999999981"/>
        <n v="-17.996400000000019"/>
        <n v="10.499999999999996"/>
        <n v="14.337599999999998"/>
        <n v="31.005899999999997"/>
        <n v="2.6208000000000005"/>
        <n v="8.9499999999999993"/>
        <n v="1061.5721999999998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12.232500000000009"/>
        <n v="32.1678"/>
        <n v="7.5864000000000003"/>
        <n v="-3.1680000000000001"/>
        <n v="-9.5550000000000015"/>
        <n v="-5.088000000000001"/>
        <n v="-19.874399999999994"/>
        <n v="0.23339999999999961"/>
        <n v="14.085899999999999"/>
        <n v="-2.2439999999999989"/>
        <n v="2.3379999999999983"/>
        <n v="-97.71999999999997"/>
        <n v="-127.37200000000001"/>
        <n v="155.72699999999998"/>
        <n v="1.6896"/>
        <n v="14.561400000000006"/>
        <n v="74.053200000000004"/>
        <n v="10.315199999999999"/>
        <n v="118.98299999999999"/>
        <n v="141.72300000000001"/>
        <n v="5.0220000000000002"/>
        <n v="-18.52620000000001"/>
        <n v="357.19110000000001"/>
        <n v="0.16919999999999991"/>
        <n v="1.0903999999999998"/>
        <n v="314.27190000000002"/>
        <n v="124.95519999999999"/>
        <n v="23.003999999999998"/>
        <n v="32.4"/>
        <n v="-8.1311999999999998"/>
        <n v="-16.775999999999996"/>
        <n v="8.4024000000000001"/>
        <n v="0.64739999999999964"/>
        <n v="28.790400000000009"/>
        <n v="-172.49250000000001"/>
        <n v="3.8864000000000001"/>
        <n v="39.066000000000003"/>
        <n v="-44.278199999999998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5.2895999999999983"/>
        <n v="7.9188000000000045"/>
        <n v="11.679499999999999"/>
        <n v="5.2773000000000003"/>
        <n v="2.2050000000000001"/>
        <n v="2.0387999999999984"/>
        <n v="9.4485999999999954"/>
        <n v="6.0299999999999994"/>
        <n v="-29.323800000000006"/>
        <n v="-2.0621999999999998"/>
        <n v="-4.7040000000000006"/>
        <n v="-7.2048000000000023"/>
        <n v="160.6722"/>
        <n v="26.864999999999995"/>
        <n v="3.528"/>
        <n v="352.30649999999997"/>
        <n v="56.566200000000009"/>
        <n v="-4.858799999999988"/>
        <n v="-15.176700000000004"/>
        <n v="3.4848000000000008"/>
        <n v="22.940999999999995"/>
        <n v="1049.9849999999999"/>
        <n v="9.120000000000001"/>
        <n v="9.1673999999999989"/>
        <n v="1.079699999999999"/>
        <n v="1.7514000000000003"/>
        <n v="0.34919999999999951"/>
        <n v="0.96119999999999983"/>
        <n v="11.19599999999997"/>
        <n v="19.796999999999997"/>
        <n v="17.908000000000001"/>
        <n v="3.4086000000000003"/>
        <n v="49.437599999999975"/>
        <n v="9.8549999999999969"/>
        <n v="27.373499999999993"/>
        <n v="15.220800000000001"/>
        <n v="3.5039999999999996"/>
        <n v="22.354800000000004"/>
        <n v="767.20049999999992"/>
        <n v="-12.795999999999999"/>
        <n v="13.701599999999988"/>
        <n v="53.750400000000013"/>
        <n v="14.5152"/>
        <n v="-2.4287999999999998"/>
        <n v="-22.796399999999991"/>
        <n v="3.04"/>
        <n v="3.6854999999999958"/>
        <n v="4.8720000000000008"/>
        <n v="108.79959999999997"/>
        <n v="8.8704000000000018"/>
        <n v="78.434999999999988"/>
        <n v="38.038000000000004"/>
        <n v="1.6399999999999995"/>
        <n v="10.367999999999999"/>
        <n v="48.313600000000008"/>
        <n v="4.8518999999999997"/>
        <n v="-427.45000000000005"/>
        <n v="48.964500000000001"/>
        <n v="7.1928000000000001"/>
        <n v="0.83999999999999975"/>
        <n v="20.681999999999995"/>
        <n v="50.239800000000002"/>
        <n v="2.9040000000000008"/>
        <n v="108.74079999999998"/>
        <n v="6.9719999999999995"/>
        <n v="71.989999999999981"/>
        <n v="-3.6288"/>
        <n v="19.974600000000002"/>
        <n v="2.1762000000000001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5.2559999999999993"/>
        <n v="13.919999999999998"/>
        <n v="13.208000000000002"/>
        <n v="-25.648000000000003"/>
        <n v="18.893699999999995"/>
        <n v="62.137599999999992"/>
        <n v="3.2432000000000016"/>
        <n v="10.92"/>
        <n v="7.6440000000000001"/>
        <n v="163.18979999999999"/>
        <n v="26.465400000000006"/>
        <n v="-5.2932000000000023"/>
        <n v="-3.272000000000002"/>
        <n v="14.306799999999999"/>
        <n v="11.995199999999997"/>
        <n v="18.940000000000001"/>
        <n v="-3.8207999999999984"/>
        <n v="-44.155200000000022"/>
        <n v="-35.17800000000000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7.86"/>
        <n v="5.3680000000000012"/>
        <n v="15.011999999999999"/>
        <n v="13.317600000000027"/>
        <n v="78.195399999999992"/>
        <n v="-6.8669999999999973"/>
        <n v="15.991199999999992"/>
        <n v="174.99749999999997"/>
        <n v="-8.9151999999999987"/>
        <n v="-52.339199999999991"/>
        <n v="-46.736200000000011"/>
        <n v="12.0764"/>
        <n v="10.647000000000004"/>
        <n v="-87.935400000000044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7.3839999999999986"/>
        <n v="41.880000000000024"/>
        <n v="6.8579999999999988"/>
        <n v="394.26800000000003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68.846399999999974"/>
        <n v="8.370000000000001"/>
        <n v="626.18499999999995"/>
        <n v="-16.956800000000005"/>
        <n v="5.0829999999999975"/>
        <n v="33.313599999999994"/>
        <n v="8.8607999999999976"/>
        <n v="4.4849999999999994"/>
        <n v="14.142599999999996"/>
        <n v="27.011199999999999"/>
        <n v="0.83849999999999936"/>
        <n v="5.5673999999999992"/>
        <n v="19.793400000000005"/>
        <n v="2.2511999999999999"/>
        <n v="-2.7551999999999994"/>
        <n v="-412.61539999999991"/>
        <n v="14.395200000000004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15.378000000000004"/>
        <n v="69.919999999999987"/>
        <n v="4.066399999999998"/>
        <n v="2.4823999999999993"/>
        <n v="-195.47879999999998"/>
        <n v="4.6487999999999987"/>
        <n v="7.0489999999999995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83.283999999999992"/>
        <n v="52.126200000000004"/>
        <n v="43.197600000000023"/>
        <n v="-117.88199999999998"/>
        <n v="5.55"/>
        <n v="0.86399999999999988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6.3979999999999997"/>
        <n v="47.806499999999993"/>
        <n v="-17.458800000000053"/>
        <n v="44.954999999999977"/>
        <n v="28.792799999999971"/>
        <n v="13.852799999999981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.8015999999999992"/>
        <n v="12.997800000000003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1.6688000000000001"/>
        <n v="-253.43369999999993"/>
        <n v="33.312400000000025"/>
        <n v="375.42959999999994"/>
        <n v="3.2779999999999987"/>
        <n v="120.94680000000001"/>
        <n v="-17.942399999999992"/>
        <n v="3.7519999999999989"/>
        <n v="0.42639999999999978"/>
        <n v="-14.638799999999947"/>
        <n v="0.56679999999999997"/>
        <n v="3.9003999999999985"/>
        <n v="5.6111999999999993"/>
        <n v="4.3901999999999788"/>
        <n v="-46.394600000000011"/>
        <n v="8.5543999999999976"/>
        <n v="31.252800000000001"/>
        <n v="13.496399999999998"/>
        <n v="3.8272000000000013"/>
        <n v="-2.2490000000000023"/>
        <n v="-13.993000000000004"/>
        <n v="16.794600000000003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1.1993999999999998"/>
        <n v="4.6781999999999968"/>
        <n v="42.588000000000022"/>
        <n v="1.0207999999999999"/>
        <n v="1.3949999999999996"/>
        <n v="10.895999999999997"/>
        <n v="11.054400000000001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4.4850000000000003"/>
        <n v="1.3068000000000004"/>
        <n v="2.6814000000000004"/>
        <n v="-25.913599999999988"/>
        <n v="93.59480000000002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-4.032"/>
        <n v="9.6047999999999991"/>
        <n v="1.8288"/>
        <n v="38.572199999999953"/>
        <n v="-14.228999999999997"/>
        <n v="-140.19599999999997"/>
        <n v="-5.1968000000000005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-21.887999999999991"/>
        <n v="70.502800000000008"/>
        <n v="6.8273999999999972"/>
        <n v="3.7920000000000011"/>
        <n v="6.9384000000000006"/>
        <n v="8.8043999999999993"/>
        <n v="314.98950000000002"/>
        <n v="6.5538000000000007"/>
        <n v="3.1551999999999998"/>
        <n v="6.3779999999999575"/>
        <n v="100.4255"/>
        <n v="34.145999999999994"/>
        <n v="15.4872"/>
        <n v="30.277799999999992"/>
        <n v="1.1775000000000002"/>
        <n v="107.47850000000001"/>
        <n v="12.357999999999997"/>
        <n v="7.3788000000000018"/>
        <n v="6.9390000000000001"/>
        <n v="2.2319999999999958"/>
        <n v="10.7301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62.3904"/>
        <n v="15.944599999999998"/>
        <n v="3.0520000000000005"/>
        <n v="25.191600000000001"/>
        <n v="23.395400000000002"/>
        <n v="15.098399999999998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-325.57200000000023"/>
        <n v="160.62299999999993"/>
        <n v="25.792000000000002"/>
        <n v="27.284800000000004"/>
        <n v="-12.979200000000002"/>
        <n v="106.54079999999999"/>
        <n v="8.9969999999999892"/>
        <n v="29.673000000000005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-93.989999999999952"/>
        <n v="-3.3879000000000001"/>
        <n v="2.2043999999999979"/>
        <n v="-1.8270000000000004"/>
        <n v="10.074400000000001"/>
        <n v="-192.04680000000008"/>
        <n v="118.99650000000003"/>
        <n v="10.2592"/>
        <n v="5.9597999999999995"/>
        <n v="33.721199999999996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423.00849999999997"/>
        <n v="7.4591999999999992"/>
        <n v="119.19999999999999"/>
        <n v="18.460399999999986"/>
        <n v="9.3811999999999998"/>
        <n v="3.2256"/>
        <n v="71.77200000000002"/>
        <n v="68.584999999999994"/>
        <n v="19.164599999999979"/>
        <n v="6.4943999999999988"/>
        <n v="1.331599999999999"/>
        <n v="-5.7119999999999997"/>
        <n v="179.1887999999999"/>
        <n v="0.92399999999999993"/>
        <n v="7.9983999999999895"/>
        <n v="60.475200000000058"/>
        <n v="11.802999999999999"/>
        <n v="318.30160000000001"/>
        <n v="40.401199999999996"/>
        <n v="14.500999999999991"/>
        <n v="-53.708800000000025"/>
        <n v="2.1780000000000004"/>
        <n v="-6.2370000000000019"/>
        <n v="0.89880000000000004"/>
        <n v="-269.33760000000001"/>
        <n v="10.919299999999996"/>
        <n v="15.041600000000003"/>
        <n v="327.50599999999963"/>
        <n v="2.7664"/>
        <n v="-182.35200000000003"/>
        <n v="34.284800000000004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4.5007999999999981"/>
        <n v="2.9899999999999993"/>
        <n v="-36.470400000000041"/>
        <n v="11.070400000000003"/>
        <n v="-29.343599999999995"/>
        <n v="-20.617600000000003"/>
        <n v="37.757999999999996"/>
        <n v="113.99799999999991"/>
        <n v="-109.58220000000011"/>
        <n v="36.182700000000004"/>
        <n v="217.76699999999994"/>
        <n v="210.59399999999977"/>
        <n v="190.37279999999998"/>
        <n v="48.990200000000002"/>
        <n v="70.097700000000003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34.698299999999996"/>
        <n v="18.327599999999997"/>
        <n v="76.558299999999988"/>
        <n v="9.2556000000000012"/>
        <n v="-14.195999999999998"/>
        <n v="16.373699999999992"/>
        <n v="1.6416000000000004"/>
        <n v="13.195600000000001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-3701.8928000000014"/>
        <n v="13.998599999999989"/>
        <n v="-10.060199999999998"/>
        <n v="-26.854400000000012"/>
        <n v="6.4205999999999976"/>
        <n v="-8.6456999999999979"/>
        <n v="14.546999999999995"/>
        <n v="17.608799999999999"/>
        <n v="44.984999999999985"/>
        <n v="3.4668000000000005"/>
        <n v="12.060900000000002"/>
        <n v="0.88559999999999883"/>
        <n v="-26.946000000000012"/>
        <n v="22.8904"/>
        <n v="-32.507999999999996"/>
        <n v="-9.1648000000000032"/>
        <n v="13.199999999999998"/>
        <n v="-13.32"/>
        <n v="20.633600000000001"/>
        <n v="6.74"/>
        <n v="124.19999999999999"/>
        <n v="14.981400000000001"/>
        <n v="11.177600000000002"/>
        <n v="4.1123999999999992"/>
        <n v="-12.090000000000003"/>
        <n v="9.7911000000000001"/>
        <n v="-3.5996000000000521"/>
        <n v="944.98649999999986"/>
        <n v="24.47"/>
        <n v="24.235199999999978"/>
        <n v="621.97440000000006"/>
        <n v="10.487500000000001"/>
        <n v="13.845999999999997"/>
        <n v="32.232199999999999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5.1910000000000007"/>
        <n v="12.988799999999991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47.862899999999982"/>
        <n v="6.7236000000000002"/>
        <n v="16.518599999999999"/>
        <n v="259.88959999999997"/>
        <n v="5.9210999999999983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12.135200000000001"/>
        <n v="10.224499999999994"/>
        <n v="6.9131999999999998"/>
        <n v="1.9169999999999998"/>
        <n v="12.548999999999999"/>
        <n v="9.1160000000000014"/>
        <n v="57.358000000000011"/>
        <n v="-13.734000000000002"/>
        <n v="-62.379199999999997"/>
        <n v="39.6312"/>
        <n v="191.96799999999996"/>
        <n v="49.804199999999994"/>
        <n v="32.633200000000016"/>
        <n v="226.36260000000004"/>
        <n v="-161.875"/>
        <n v="0.29249999999999987"/>
        <n v="26.598000000000006"/>
        <n v="-15.458100000000007"/>
        <n v="35.759999999999962"/>
        <n v="17.879399999999997"/>
        <n v="7.822499999999998"/>
        <n v="7.4984999999999964"/>
        <n v="305.13000000000011"/>
        <n v="219.44159999999999"/>
        <n v="4.2639999999999993"/>
        <n v="34.996499999999969"/>
        <n v="7.9449999999999932"/>
        <n v="4.7792000000000003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27.529200000000003"/>
        <n v="3.2849999999999993"/>
        <n v="-55.256"/>
        <n v="1416.7999999999997"/>
        <n v="18.390799999999999"/>
        <n v="170.51129999999998"/>
        <n v="124.6752"/>
        <n v="104.7222"/>
        <n v="9.841800000000001"/>
        <n v="53.260799999999996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21.259"/>
        <n v="-2.2758000000000109"/>
        <n v="18.037799999999997"/>
        <n v="1.6359999999999992"/>
        <n v="0.63119999999999798"/>
        <n v="21.251199999999997"/>
        <n v="12.874400000000001"/>
        <n v="4.0338000000000003"/>
        <n v="2.0064000000000002"/>
        <n v="204.76820000000001"/>
        <n v="12.530000000000001"/>
        <n v="-10.385999999999999"/>
        <n v="2.336999999999998"/>
        <n v="8.6939999999999991"/>
        <n v="294.67100000000005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6.717300000000009"/>
        <n v="315.81179999999995"/>
        <n v="-14.793099999999995"/>
        <n v="14.754599999999996"/>
        <n v="7.0224000000000011"/>
        <n v="41.933999999999997"/>
        <n v="0.97719999999999807"/>
        <n v="6.5319999999999991"/>
        <n v="22.647599999999997"/>
        <n v="83.991600000000005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22.074799999999996"/>
        <n v="55.744999999999948"/>
        <n v="91.772800000000018"/>
        <n v="-3.0344000000000122"/>
        <n v="110.05279999999999"/>
        <n v="274.995"/>
        <n v="37.229999999999983"/>
        <n v="17.253"/>
        <n v="64.199999999999989"/>
        <n v="22.629600000000003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83.994400000000013"/>
        <n v="-6.9282000000000039"/>
        <n v="10.3408"/>
        <n v="-348.62940000000003"/>
        <n v="-17.660699999999999"/>
        <n v="11.2752"/>
        <n v="-10.421400000000002"/>
        <n v="-7.7727999999999895"/>
        <n v="22.297999999999973"/>
        <n v="-18.836400000000005"/>
        <n v="0.70560000000000045"/>
        <n v="5.9489999999999981"/>
        <n v="13.070699999999999"/>
        <n v="68.197999999999979"/>
        <n v="0.73799999999999988"/>
        <n v="7.5239999999999991"/>
        <n v="40.516799999999996"/>
        <n v="150.38400000000001"/>
        <n v="-43.83360000000001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643.98249999999996"/>
        <n v="-0.94859999999999989"/>
        <n v="-6.5414999999999992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5.4340000000000002"/>
        <n v="19.4194"/>
        <n v="10.652200000000001"/>
        <n v="10.7912"/>
        <n v="2.8100999999999998"/>
        <n v="11.748799999999997"/>
        <n v="18.766999999999996"/>
        <n v="98.105000000000004"/>
        <n v="50.396000000000015"/>
        <n v="31.612800000000004"/>
        <n v="5.24"/>
        <n v="9.126899999999992"/>
        <n v="78.894199999999998"/>
        <n v="25.537799999999997"/>
        <n v="15.843599999999995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-1.0410000000000006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1.182499999999997"/>
        <n v="16.894799999999996"/>
        <n v="0.99629999999999996"/>
        <n v="6.7392000000000003"/>
        <n v="98.139599999999987"/>
        <n v="32.345999999999997"/>
        <n v="-31.64700000000002"/>
        <n v="-4.4639999999999995"/>
        <n v="-126.48159999999999"/>
        <n v="-52.195999999999913"/>
        <n v="11.858400000000003"/>
        <n v="-25.295600000000022"/>
        <n v="19.311600000000002"/>
        <n v="21.735500000000002"/>
        <n v="-52.632000000000019"/>
        <n v="27.103200000000001"/>
        <n v="29.691999999999993"/>
        <n v="17.126999999999988"/>
        <n v="89.954999999999984"/>
        <n v="297.64349999999996"/>
        <n v="252.59"/>
        <n v="2.5488000000000004"/>
        <n v="42.814799999999998"/>
        <n v="2.1749999999999989"/>
        <n v="4.0859999999999994"/>
        <n v="2.3077000000000001"/>
        <n v="6.2495999999999992"/>
        <n v="15.092999999999998"/>
        <n v="-227.49120000000016"/>
        <n v="182.3553"/>
        <n v="219.99039999999997"/>
        <n v="8.2615999999999996"/>
        <n v="4.5611999999999995"/>
        <n v="3.0690000000000026"/>
        <n v="122.38559999999998"/>
        <n v="4.4824000000000002"/>
        <n v="75.735000000000014"/>
        <n v="15.637499999999999"/>
        <n v="54.691199999999995"/>
        <n v="15.674399999999999"/>
        <n v="12.231"/>
        <n v="523.70519999999988"/>
        <n v="9.6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.7419999999999987"/>
        <n v="-58.861599999999981"/>
        <n v="1.1479999999999988"/>
        <n v="172.48140000000001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26.031600000000012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-6.0196000000000538"/>
        <n v="145.06959999999992"/>
        <n v="75.593699999999899"/>
        <n v="19.051200000000001"/>
        <n v="-462.86239999999998"/>
        <n v="9.2552000000000003"/>
        <n v="8.1199999999999974"/>
        <n v="421.58529999999996"/>
        <n v="-1.8126000000000002"/>
        <n v="22.500800000000002"/>
        <n v="17.34879999999999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0.50999999999999979"/>
        <n v="1.2672000000000003"/>
        <n v="3.065399999999999"/>
        <n v="10.772999999999989"/>
        <n v="67.495000000000005"/>
        <n v="47.952000000000005"/>
        <n v="14.459599999999998"/>
        <n v="33.589200000000005"/>
        <n v="-3.9032000000000009"/>
        <n v="10.514399999999998"/>
        <n v="9.5256000000000007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2.6935999999999991"/>
        <n v="6.3743999999999996"/>
        <n v="4.4352000000000009"/>
        <n v="28.410000000000004"/>
        <n v="14.201999999999998"/>
        <n v="-6.5618999999999996"/>
        <n v="6.63"/>
        <n v="14.534799999999997"/>
        <n v="122.148"/>
        <n v="8.2763999999999953"/>
        <n v="13.832000000000001"/>
        <n v="-57.631200000000035"/>
        <n v="1.6519999999999997"/>
        <n v="-21.1068"/>
        <n v="-17.285400000000006"/>
        <n v="7.4924999999999988"/>
        <n v="8.071200000000001"/>
        <n v="60.141199999999998"/>
        <n v="184.22039999999998"/>
        <n v="8.7047999999999988"/>
        <n v="6.7149999999999999"/>
        <n v="44.031599999999997"/>
        <n v="56.550000000000004"/>
        <n v="2.6376000000000004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3.458399999999997"/>
        <n v="12.298000000000002"/>
        <n v="751.9624"/>
        <n v="5.4340999999999999"/>
        <n v="-2.5343999999999998"/>
        <n v="-28.95679999999993"/>
        <n v="-8.0980000000000167"/>
        <n v="62.782199999999975"/>
        <n v="206.88929999999996"/>
        <n v="1.9320000000000004"/>
        <n v="97.88"/>
        <n v="5.7623999999999995"/>
        <n v="39.947999999999993"/>
        <n v="1.3535999999999999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13.186800000000005"/>
        <n v="75.595799999999997"/>
        <n v="-39.804000000000002"/>
        <n v="-19.814400000000003"/>
        <n v="-4.5695999999999994"/>
        <n v="13.324499999999999"/>
        <n v="86.392799999999994"/>
        <n v="-56.448000000000008"/>
        <n v="-81.94"/>
        <n v="-2.7887999999999993"/>
        <n v="123.45480000000005"/>
        <n v="-4.7625000000000011"/>
        <n v="-2.2896000000000001"/>
        <n v="-16.684799999999996"/>
        <n v="22.984000000000009"/>
        <n v="4.0583999999999998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38.779199999999989"/>
        <n v="88.733199999999954"/>
        <n v="2.2194000000000007"/>
        <n v="9.4717000000000837"/>
        <n v="27.881999999999998"/>
        <n v="2.9561999999999999"/>
        <n v="7.2176999999999998"/>
        <n v="-6.921599999999998"/>
        <n v="50.36579999999995"/>
        <n v="16.010999999999981"/>
        <n v="168.18549999999993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9.153000000000004"/>
        <n v="-23.576400000000007"/>
        <n v="6.4308000000000014"/>
        <n v="-2.5880000000000001"/>
        <n v="-1.5264000000000002"/>
        <n v="-69.395200000000031"/>
        <n v="12.521600000000003"/>
        <n v="300.73500000000001"/>
        <n v="1.9925999999999999"/>
        <n v="1.0284"/>
        <n v="9.9936000000000007"/>
        <n v="29.798999999999999"/>
        <n v="22.492499999999993"/>
        <n v="9.1871999999999989"/>
        <n v="4.1832000000000003"/>
        <n v="1.8719999999999997"/>
        <n v="-4.0400000000000009"/>
        <n v="6.073599999999999"/>
        <n v="6.6846000000000005"/>
        <n v="33.310199999999995"/>
        <n v="10.805399999999997"/>
        <n v="-336.78399999999988"/>
        <n v="-110.76450000000001"/>
        <n v="1.1480000000000006"/>
        <n v="-143.79040000000001"/>
        <n v="0.47519999999999984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0.41720000000000046"/>
        <n v="-7.6119999999999983"/>
        <n v="-9.8207999999999984"/>
        <n v="-7.2589000000000041"/>
        <n v="19.339199999999998"/>
        <n v="19.259999999999998"/>
        <n v="91.950799999999987"/>
        <n v="71.97"/>
        <n v="-21.717600000000004"/>
        <n v="179.99639999999999"/>
        <n v="9.7151999999999941"/>
        <n v="18.503999999999991"/>
        <n v="15.642599999999995"/>
        <n v="-6.0192000000000032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8.3103999999999996"/>
        <n v="57.120000000000019"/>
        <n v="4.4771999999999998"/>
        <n v="8.9549999999999983"/>
        <n v="4.9496999999999929"/>
        <n v="16.170000000000002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53.994600000000005"/>
        <n v="-121.27049999999997"/>
        <n v="95.188799999999972"/>
        <n v="-11.52"/>
        <n v="19.823999999999998"/>
        <n v="12.145199999999997"/>
        <n v="92.969999999999985"/>
        <n v="1.0192000000000001"/>
        <n v="-14.576399999999996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3175999999999988"/>
        <n v="8.4735999999999958"/>
        <n v="-559.35599999999988"/>
        <n v="-1.4760000000000004"/>
        <n v="2.6068000000000002"/>
        <n v="292.77599999999995"/>
        <n v="517.47930000000008"/>
        <n v="16.7776"/>
        <n v="0.87360000000000015"/>
        <n v="23.652900000000002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20.120699999999999"/>
        <n v="-18.446399999999997"/>
        <n v="3.6348000000000003"/>
        <n v="42.131399999999999"/>
        <n v="109.61129999999999"/>
        <n v="-4.8180000000000005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301.96799999999996"/>
        <n v="23.524799999999999"/>
        <n v="-67.543499999999995"/>
        <n v="251.20200000000003"/>
        <n v="-22.948000000000008"/>
        <n v="-2.9180000000000028"/>
        <n v="6.93"/>
        <n v="4.2308999999999983"/>
        <n v="0.84599999999999964"/>
        <n v="1.6776"/>
        <n v="15.5204"/>
        <n v="3.5528999999999984"/>
        <n v="111.77400000000003"/>
        <n v="15.3888"/>
        <n v="266.45219999999989"/>
        <n v="82.336799999999982"/>
        <n v="3.9419999999999993"/>
        <n v="1.7876000000000003"/>
        <n v="45.348800000000011"/>
        <n v="41.120799999999988"/>
        <n v="5.2164000000000001"/>
        <n v="20.843999999999994"/>
        <n v="2.5769999999999982"/>
        <n v="5.7593999999999976"/>
        <n v="7.3872"/>
        <n v="9.663199999999998"/>
        <n v="-4.3960000000000026"/>
        <n v="6.1307999999999998"/>
        <n v="6.1192000000000011"/>
        <n v="18.316800000000001"/>
        <n v="31.47"/>
        <n v="4.1124999999999998"/>
        <n v="-6.5076000000000018"/>
        <n v="-5.1760000000000002"/>
        <n v="58.379999999999939"/>
        <n v="3.8654999999999973"/>
        <n v="4.1159999999999997"/>
        <n v="15.537199999999999"/>
        <n v="-28.597800000000007"/>
        <n v="12.639200000000001"/>
        <n v="5.7797999999999963"/>
        <n v="6.3209999999999997"/>
        <n v="152.38799999999992"/>
        <n v="2.3407999999999998"/>
        <n v="224.4426"/>
        <n v="1.5426000000000002"/>
        <n v="-11.761200000000002"/>
        <n v="-533.73250000000007"/>
        <n v="22.9068"/>
        <n v="1.1764999999999992"/>
        <n v="2.7324000000000002"/>
        <n v="149.14799999999991"/>
        <n v="-2.1755999999999993"/>
        <n v="77.558399999999978"/>
        <n v="-2929.4845000000005"/>
        <n v="18.878399999999999"/>
        <n v="5.9903999999999984"/>
        <n v="3.5559999999999992"/>
        <n v="-1359.992000000002"/>
        <n v="3.6587999999999976"/>
        <n v="-10.037199999999999"/>
        <n v="8.2194000000000003"/>
        <n v="27.782999999999998"/>
        <n v="28.796399999999998"/>
        <n v="5.0688000000000004"/>
        <n v="-58.634699999999995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4.858000000000175"/>
        <n v="6.8135999999999974"/>
        <n v="-453.84900000000005"/>
        <n v="8.998500000000007"/>
        <n v="8.4965999999999937"/>
        <n v="17.378999999999976"/>
        <n v="21.791999999999994"/>
        <n v="146.76929999999993"/>
        <n v="16.405199999999997"/>
        <n v="133.97129999999996"/>
        <n v="72.640799999999999"/>
        <n v="-79.335199999999986"/>
        <n v="2.2282000000000002"/>
        <n v="25.552800000000005"/>
        <n v="7.4172000000000011"/>
        <n v="48.117999999999981"/>
        <n v="12.8583"/>
        <n v="30.196799999999996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24.359500000000004"/>
        <n v="4.1916000000000011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-653.28340000000003"/>
        <n v="21.599999999999998"/>
        <n v="90.287100000000009"/>
        <n v="4.1950000000000003"/>
        <n v="2.6459999999999999"/>
        <n v="15.700000000000003"/>
        <n v="121.98999999999992"/>
        <n v="91.151999999999958"/>
        <n v="19.43519999999998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6.2664"/>
        <n v="-13.810000000000116"/>
        <n v="61.46279999999998"/>
        <n v="13.437199999999986"/>
        <n v="3.0127999999999995"/>
        <n v="6.4638000000000009"/>
        <n v="51.800000000000004"/>
        <n v="212.18759999999997"/>
        <n v="12.509999999999993"/>
        <n v="5.0327999999999999"/>
        <n v="12.837999999999999"/>
        <n v="23.225999999999999"/>
        <n v="6.7920000000000016"/>
        <n v="-4.852800000000002"/>
        <n v="-7.4357999999999969"/>
        <n v="3.3674999999999984"/>
        <n v="16.186799999999998"/>
        <n v="296.06709999999998"/>
        <n v="28.657800000000002"/>
        <n v="5.023200000000001"/>
        <n v="-31.620400000000004"/>
        <n v="-571.99559999999997"/>
        <n v="12.892799999999998"/>
        <n v="2.6964000000000006"/>
        <n v="3.4049999999999994"/>
        <n v="4.7236000000000002"/>
        <n v="7.6047999999999991"/>
        <n v="76.469999999999985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21.751499999999986"/>
        <n v="16.945"/>
        <n v="10.373999999999999"/>
        <n v="30.095700000000001"/>
        <n v="13.063999999999998"/>
        <n v="34.070399999999999"/>
        <n v="125.19799999999992"/>
        <n v="-178.84680000000006"/>
        <n v="-10.312400000000004"/>
        <n v="-14.603000000000005"/>
        <n v="18.769499999999987"/>
        <n v="-17.035200000000003"/>
        <n v="2.2823999999999991"/>
        <n v="-8.0289999999999999"/>
        <n v="-46.877600000000001"/>
        <n v="7.158600000000007"/>
        <n v="10.905999999999993"/>
        <n v="149.38199999999998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12.979199999999999"/>
        <n v="420.58800000000019"/>
        <n v="-12.431999999999999"/>
        <n v="53.550000000000004"/>
        <n v="1.4742000000000002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.9550000000000054"/>
        <n v="197.92079999999999"/>
        <n v="20.731199999999998"/>
        <n v="12.795999999999999"/>
        <n v="60.496799999999993"/>
        <n v="-9.717599999999976"/>
        <n v="8.7144999999999868"/>
        <n v="12.6813"/>
        <n v="9.2798999999999996"/>
        <n v="2.625099999999982"/>
        <n v="15.938399999999998"/>
        <n v="2.6789999999999998"/>
        <n v="5.5341000000000014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75.992400000000004"/>
        <n v="-5.4548000000000041"/>
        <n v="16.543999999999997"/>
        <n v="60.883200000000002"/>
        <n v="20.059999999999988"/>
        <n v="9.743800000000002"/>
        <n v="-131.12000000000003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6.5519999999999987"/>
        <n v="1.8872"/>
        <n v="17.314799999999998"/>
        <n v="5.0921999999999992"/>
        <n v="1.3000000000000007"/>
        <n v="7.4339999999999993"/>
        <n v="-7.3231999999999999"/>
        <n v="-152.9847"/>
        <n v="80.340400000000002"/>
        <n v="3.7743000000000002"/>
        <n v="52.688000000000002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08.33479999999997"/>
        <n v="31.491599999999995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1371.9803999999999"/>
        <n v="2.3939999999999984"/>
        <n v="24.936599999999999"/>
        <n v="20.452499999999997"/>
        <n v="6.5887999999999991"/>
        <n v="198.42899999999997"/>
        <n v="4.4173999999999989"/>
        <n v="80.631600000000006"/>
        <n v="111.5688"/>
        <n v="4.8910000000000053"/>
        <n v="5.7527999999999988"/>
        <n v="6.011400000000001"/>
        <n v="53.996999999999957"/>
        <n v="21.065400000000004"/>
        <n v="-1.3607999999999998"/>
        <n v="2.2364999999999995"/>
        <n v="15.523199999999999"/>
        <n v="48.551399999999994"/>
        <n v="15.195999999999998"/>
        <n v="37.078199999999981"/>
        <n v="41.021599999999999"/>
        <n v="-6.7230000000000008"/>
        <n v="9.5339999999999971"/>
        <n v="-13.683199999999999"/>
        <n v="16.889599999999998"/>
        <n v="-32.219200000000022"/>
        <n v="54.056999999999988"/>
        <n v="23.990399999999994"/>
        <n v="13.229299999999995"/>
        <n v="5.4332000000000003"/>
        <n v="3.8949999999999996"/>
        <n v="71.229600000000005"/>
        <n v="79.793999999999997"/>
        <n v="-69.472199999999958"/>
        <n v="7.86"/>
        <n v="12.581999999999999"/>
        <n v="-4.1243999999999996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.2111999999999981"/>
        <n v="16.220400000000001"/>
        <n v="13.429200000000002"/>
        <n v="23.384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15.038400000000003"/>
        <n v="-60.836100000000016"/>
        <n v="3.9312000000000005"/>
        <n v="659.98"/>
        <n v="51.47399999999999"/>
        <n v="35.245000000000005"/>
        <n v="85.981799999999993"/>
        <n v="16.156799999999997"/>
        <n v="1.3715999999999999"/>
        <n v="-4.9727999999999994"/>
        <n v="0.66719999999999979"/>
        <n v="459.39599999999996"/>
        <n v="97.199999999999989"/>
        <n v="0.45920000000000027"/>
        <n v="4.7819999999999947"/>
        <n v="13.078000000000001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-21.944999999999993"/>
        <n v="46.469999999999985"/>
        <n v="16.776000000000007"/>
        <n v="-509.99700000000075"/>
        <n v="24.997999999999987"/>
        <n v="13.780799999999996"/>
        <n v="0.73360000000000003"/>
        <n v="0.77039999999999909"/>
        <n v="9.6039999999999992"/>
        <n v="20.537999999999997"/>
        <n v="92.392000000000053"/>
        <n v="-251.99579999999992"/>
        <n v="7.5761999999999894"/>
        <n v="-944.99460000000045"/>
        <n v="177.42059999999998"/>
        <n v="24.980400000000007"/>
        <n v="13.764599999999994"/>
        <n v="-45.827300000000008"/>
        <n v="9.2939999999999969"/>
        <n v="4.0080000000000009"/>
        <n v="-183.6323999999999"/>
        <n v="37.533999999999992"/>
        <n v="22.828499999999998"/>
        <n v="62.915999999999997"/>
        <n v="-407.68200000000013"/>
        <n v="11.609099999999998"/>
        <n v="6.4799999999999969"/>
        <n v="115.1808"/>
        <n v="0.40679999999999694"/>
        <n v="-68.1096"/>
        <n v="-6.2860000000000031"/>
        <n v="-5.694300000000001"/>
        <n v="1.8207000000000013"/>
        <n v="-19.105800000000016"/>
        <n v="1.8160000000000016"/>
        <n v="10.642799999999999"/>
        <n v="0.98559999999999992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6.5753999999999984"/>
        <n v="50.908200000000001"/>
        <n v="2.3996999999999815"/>
        <n v="527.98400000000004"/>
        <n v="-10.283999999999992"/>
        <n v="6.845999999999996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36.293999999999997"/>
        <n v="-70.489999999999981"/>
        <n v="157.48750000000001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-10.019600000000054"/>
        <n v="8.0548000000000002"/>
        <n v="661.45590000000004"/>
        <n v="27.718199999999968"/>
        <n v="122.76479999999999"/>
        <n v="15.8256"/>
        <n v="-15.245000000000005"/>
        <n v="22.809600000000003"/>
        <n v="8.5914000000000019"/>
        <n v="3.4400000000000008"/>
        <n v="701.98829999999998"/>
        <n v="1.6711999999999989"/>
        <n v="163.81799999999998"/>
        <n v="3.5970000000000004"/>
        <n v="7.5283999999999978"/>
        <n v="9.5340000000000025"/>
        <n v="10.880999999999997"/>
        <n v="-45.933299999999988"/>
        <n v="109.75440000000003"/>
        <n v="32.251400000000004"/>
        <n v="6.5052000000000003"/>
        <n v="7.3132000000000001"/>
        <n v="36.82449999999999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17.333999999999996"/>
        <n v="23.998400000000004"/>
        <n v="4.6818000000000008"/>
        <n v="-13.677599999999998"/>
        <n v="-339.7050000000001"/>
        <n v="9.4815000000000005"/>
        <n v="7.0226999999999995"/>
        <n v="3.6847999999999987"/>
        <n v="76.399999999999991"/>
        <n v="28.896000000000001"/>
        <n v="85.490999999999957"/>
        <n v="23.119199999999999"/>
        <n v="-7.4759999999999991"/>
        <n v="-5.036999999999999"/>
        <n v="17.1678"/>
        <n v="2.8911999999999995"/>
        <n v="3.0976000000000004"/>
        <n v="11.296999999999999"/>
        <n v="20.101500000000001"/>
        <n v="69.199200000000005"/>
        <n v="28.95"/>
        <n v="210.73499999999993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-82.884"/>
        <n v="42.362499999999997"/>
        <n v="9.1979999999999986"/>
        <n v="2.9347999999999996"/>
        <n v="35.078399999999995"/>
        <n v="5.7376000000000005"/>
        <n v="35.652599999999993"/>
        <n v="83.709599999999966"/>
        <n v="20.517599999999987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47.060999999999993"/>
        <n v="16.195999999999984"/>
        <n v="4630.4755000000005"/>
        <n v="30.187200000000001"/>
        <n v="21.294000000000008"/>
        <n v="1014.9797"/>
        <n v="6.47"/>
        <n v="47.938500000000005"/>
        <n v="27.241199999999996"/>
        <n v="5.2272000000000007"/>
        <n v="21.164000000000005"/>
        <n v="2.289000000000001"/>
        <n v="4.5587999999999944"/>
        <n v="29.993999999999986"/>
        <n v="10.080000000000002"/>
        <n v="395.96040000000005"/>
        <n v="32.059799999999996"/>
        <n v="41.392799999999966"/>
        <n v="12.659199999999998"/>
        <n v="185.25779999999997"/>
        <n v="7.9794000000000018"/>
        <n v="5.4487999999999994"/>
        <n v="6.9239999999999995"/>
        <n v="13.4316"/>
        <n v="10.0624"/>
        <n v="53.271999999999991"/>
        <n v="12.8256"/>
        <n v="7.9547999999999632"/>
        <n v="6.8991999999999987"/>
        <n v="-2.4840000000000018"/>
        <n v="36.725500000000004"/>
        <n v="8.4783999999999935"/>
        <n v="10.559999999999999"/>
        <n v="12.114900000000002"/>
        <n v="-1.9791000000000025"/>
        <n v="2.1546000000000003"/>
        <n v="19.7712"/>
        <n v="209.27399999999992"/>
        <n v="17.693999999999988"/>
        <n v="-97.2312000000000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-4.3584000000000014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2.3685999999999989"/>
        <n v="-1.4016000000000002"/>
        <n v="14.39520000000001"/>
        <n v="80.631200000000007"/>
        <n v="1.1988000000000003"/>
        <n v="1.1555999999999984"/>
        <n v="-27.264600000000016"/>
        <n v="8.7168000000000063"/>
        <n v="-18.180799999999998"/>
        <n v="185.99699999999984"/>
        <n v="-0.7295000000000007"/>
        <n v="4.7664"/>
        <n v="3.1032000000000011"/>
        <n v="1.2527999999999988"/>
        <n v="0.47279999999999966"/>
        <n v="2.0979000000000001"/>
        <n v="-10.705500000000043"/>
        <n v="6.4691999999999998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38.456000000000003"/>
        <n v="-4.895999999999999"/>
        <n v="-2.1792000000000007"/>
        <n v="14.097999999999999"/>
        <n v="45.293999999999983"/>
        <n v="37.642200000000003"/>
        <n v="45.294000000000011"/>
        <n v="40.170200000000001"/>
        <n v="0.58399999999999985"/>
        <n v="-80.178000000000026"/>
        <n v="80.843000000000075"/>
        <n v="16.732800000000005"/>
        <n v="54.04"/>
        <n v="4.3883999999999999"/>
        <n v="1.0268999999999999"/>
        <n v="12.490200000000003"/>
        <n v="31.283199999999987"/>
        <n v="-99.621900000000068"/>
        <n v="7.352800000000002"/>
        <n v="196.50359999999978"/>
        <n v="16.854399999999984"/>
        <n v="13.451199999999996"/>
        <n v="1.6175999999999986"/>
        <n v="2.0393999999999934"/>
        <n v="1.3621999999999999"/>
        <n v="23.968799999999998"/>
        <n v="2.8776000000000002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223.05399999999995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16.788600000000002"/>
        <n v="1.4783999999999997"/>
        <n v="-81.854399999999998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18.017999999999997"/>
        <n v="6.8015999999999996"/>
        <n v="-20.152800000000006"/>
        <n v="12.690999999999999"/>
        <n v="19.6328"/>
        <n v="125.98740000000001"/>
        <n v="112.49279999999999"/>
        <n v="399.29939999999976"/>
        <n v="362.84040000000005"/>
        <n v="6.7655000000000598"/>
        <n v="77.035199999999975"/>
        <n v="6.5471999999999984"/>
        <n v="36.381599999999992"/>
        <n v="5.1659999999999986"/>
        <n v="10.787999999999997"/>
        <n v="3.1399999999999988"/>
        <n v="153.47250000000003"/>
        <n v="30.097999999999978"/>
        <n v="124.48799999999994"/>
        <n v="-67.851000000000028"/>
        <n v="6.2375999999999996"/>
        <n v="34.5"/>
        <n v="11.247599999999995"/>
        <n v="13.4925"/>
        <n v="5.1815999999999995"/>
        <n v="59.655599999999993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3.4103999999999997"/>
        <n v="1.4599999999999997"/>
        <n v="107.46"/>
        <n v="4.628400000000001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-3.2639999999999993"/>
        <n v="20.157899999999991"/>
        <n v="-8.9500000000001023E-2"/>
        <n v="-70.104300000000023"/>
        <n v="3.5857999999999848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4.6175999999999995"/>
        <n v="0.46440000000000037"/>
        <n v="4.1987999999999985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-1.3248000000000004"/>
        <n v="2.7062000000000239"/>
        <n v="30.441600000000001"/>
        <n v="61.382399999999997"/>
        <n v="7.5527999999999977"/>
        <n v="4.8869999999999987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3.5622000000000043"/>
        <n v="-3.2436000000000016"/>
        <n v="-21.068600000000174"/>
        <n v="33.028800000000004"/>
        <n v="5.4443999999999999"/>
        <n v="-12.839199999999977"/>
        <n v="592.78960000000006"/>
        <n v="19.197599999999994"/>
        <n v="61.38239999999999"/>
        <n v="-128.2388"/>
        <n v="6.8119999999999994"/>
        <n v="1.2713999999999996"/>
        <n v="54.666000000000011"/>
        <n v="-19.065600000000007"/>
        <n v="1.3159999999999998"/>
        <n v="1.7247999999999997"/>
        <n v="59.435499999999998"/>
        <n v="12.095999999999997"/>
        <n v="55.911999999999978"/>
        <n v="-186.56820000000005"/>
        <n v="11.222399999999999"/>
        <n v="30.014399999999998"/>
        <n v="134.65199999999999"/>
        <n v="3.9128000000000043"/>
        <n v="48.806400000000011"/>
        <n v="9.2321999999999989"/>
        <n v="-3.7680000000000002"/>
        <n v="14.7668"/>
        <n v="-34.070400000000006"/>
        <n v="88.725000000000023"/>
        <n v="6.7915000000000001"/>
        <n v="10.393599999999998"/>
        <n v="5.7752999999999961"/>
        <n v="33.270399999999981"/>
        <n v="9.5418000000000003"/>
        <n v="38.323799999999999"/>
        <n v="23.419200000000011"/>
        <n v="108.17520000000002"/>
        <n v="31.085599999999989"/>
        <n v="13.742799999999999"/>
        <n v="-6.5490000000000492"/>
        <n v="11.489999999999991"/>
        <n v="34.992999999999995"/>
        <n v="1.9088999999999996"/>
        <n v="44.045999999999992"/>
        <n v="11.250400000000001"/>
        <n v="-13.637000000000011"/>
        <n v="11.558699999999998"/>
        <n v="54.087600000000009"/>
        <n v="21.112000000000002"/>
        <n v="10.744000000000007"/>
        <n v="422.51"/>
        <n v="24.068799999999996"/>
        <n v="57.32119999999999"/>
        <n v="6.3960000000000008"/>
        <n v="176.38600000000002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4.9877999999999982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459.98749999999995"/>
        <n v="-17.991000000000003"/>
        <n v="9.2176000000000009"/>
        <n v="21.64500000000001"/>
        <n v="3.8167999999999997"/>
        <n v="101.4504"/>
        <n v="30.950400000000002"/>
        <n v="19.968599999999999"/>
        <n v="120.94159999999999"/>
        <n v="3.99"/>
        <n v="41.933999999999983"/>
        <n v="-2.9985000000000022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3.5153999999999979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71.995200000000011"/>
        <n v="66.145099999999957"/>
        <n v="102.95279999999988"/>
        <n v="168.47040000000004"/>
        <n v="-19.16800000000001"/>
        <n v="-1.5715000000000008"/>
        <n v="-71.39579999999998"/>
        <n v="-13.393599999999999"/>
        <n v="112.57400000000001"/>
        <n v="9.5570999999999984"/>
        <n v="10.571399999999983"/>
        <n v="67.983299999999986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19.040999999999997"/>
        <n v="81.131400000000014"/>
        <n v="7.3451000000000004"/>
        <n v="58.649999999999984"/>
        <n v="-65.035200000000046"/>
        <n v="3.4964999999999993"/>
        <n v="15.335999999999999"/>
        <n v="3.9248000000000003"/>
        <n v="4.1720000000000006"/>
        <n v="103.3116"/>
        <n v="6.2030999999999992"/>
        <n v="2.5019999999999971"/>
        <n v="311.65199999999999"/>
        <n v="62.036799999999971"/>
        <n v="2.5779999999999994"/>
        <n v="27.057799999999986"/>
        <n v="9.4700000000000006"/>
        <n v="15.993599999999997"/>
        <n v="42.494999999999948"/>
        <n v="43.9"/>
        <n v="2.4597999999999871"/>
        <n v="1351.9895999999999"/>
        <n v="-35.215199999999996"/>
        <n v="52.734000000000009"/>
        <n v="33.254399999999997"/>
        <n v="12.029499999999999"/>
        <n v="4.4137999999999993"/>
        <n v="-105.69000000000003"/>
        <n v="-2.0099999999999998"/>
        <n v="2.0975000000000001"/>
        <n v="101.39399999999998"/>
        <n v="4.3623999999999974"/>
        <n v="6.8879999999999981"/>
        <n v="8.6352000000000011"/>
        <n v="6.3040000000000305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.1345999999999989"/>
        <n v="11.0016"/>
        <n v="4.2803999999999984"/>
        <n v="41.995800000000003"/>
        <n v="71.537499999999994"/>
        <n v="16.193999999999988"/>
        <n v="-167.98600000000002"/>
        <n v="-36.954399999999993"/>
        <n v="-52.454400000000007"/>
        <n v="13.300799999999999"/>
        <n v="-6.6278000000000006"/>
        <n v="-8.532"/>
        <n v="624.98749999999995"/>
        <n v="146.24049999999997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100.68499999999997"/>
        <n v="-73.819200000000052"/>
        <n v="1119.996799999999"/>
        <n v="-4.1959999999999997"/>
        <n v="-24.476399999999998"/>
        <n v="-4.8609000000000009"/>
        <n v="6.9367999999999999"/>
        <n v="22.246000000000006"/>
        <n v="8.5259999999999998"/>
        <n v="14.700000000000003"/>
        <n v="28.628999999999962"/>
        <n v="-97.49879999999996"/>
        <n v="260.61120000000017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4.0383000000000013"/>
        <n v="-7.8588000000000022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5.0231999999999992"/>
        <n v="-3.4913999999999987"/>
        <n v="0.58499999999999974"/>
        <n v="-2.5749000000000279"/>
        <n v="1.8353999999999999"/>
        <n v="-4.1400000000000077"/>
        <n v="-115.43040000000002"/>
        <n v="36.183599999999991"/>
        <n v="156.33799999999997"/>
        <n v="-9.8462999999999994"/>
        <n v="96.023199999999974"/>
        <n v="10.858799999999974"/>
        <n v="4.4684999999999953"/>
        <n v="24.476800000000004"/>
        <n v="62.14139999999999"/>
        <n v="64.367799999999988"/>
        <n v="41.427599999999991"/>
        <n v="-1.5935999999999995"/>
        <n v="0.46409999999999996"/>
        <n v="5.9799999999999986"/>
        <n v="-24.962399999999988"/>
        <n v="17.623199999999997"/>
        <n v="8.1191999999999993"/>
        <n v="5.6448"/>
        <n v="23.218199999999996"/>
        <n v="105.97999999999999"/>
        <n v="41.706000000000003"/>
        <n v="30.508800000000008"/>
        <n v="2504.2215999999999"/>
        <n v="25.231499999999997"/>
        <n v="3.2759999999999994"/>
        <n v="-12.998700000000007"/>
        <n v="-7.8500000000000014"/>
        <n v="899.98199999999997"/>
        <n v="11.038799999999981"/>
        <n v="362.68699999999995"/>
        <n v="70.964399999999983"/>
        <n v="2.5519999999999996"/>
        <n v="29.988"/>
        <n v="143.982"/>
        <n v="-35.046000000000028"/>
        <n v="145.2816"/>
        <n v="41.337400000000002"/>
        <n v="75.686000000000007"/>
        <n v="34.629599999999996"/>
        <n v="23.786399999999986"/>
        <n v="7.9895999999999994"/>
        <n v="-46.53600000000003"/>
        <n v="0.47039999999999987"/>
        <n v="38.970000000000006"/>
        <n v="21.837600000000023"/>
        <n v="6.5856000000000012"/>
        <n v="1.1219999999999999"/>
        <n v="7.0223999999999993"/>
        <n v="169.18200000000004"/>
        <n v="197.35299999999998"/>
        <n v="-90.774000000000029"/>
        <n v="11.757600000000011"/>
        <n v="20.097000000000008"/>
        <n v="-426.9860000000001"/>
        <n v="0.71199999999999974"/>
        <n v="-24.588000000000001"/>
        <n v="71.992800000000003"/>
        <n v="31.582499999999953"/>
        <n v="1.2375999999999996"/>
        <n v="118.37040000000002"/>
        <n v="440.76480000000004"/>
        <n v="50.442599999999977"/>
        <n v="-14.759400000000003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7.9378000000000002"/>
        <n v="9.702"/>
        <n v="1.7324999999999999"/>
        <n v="35.260400000000004"/>
        <n v="-7.8399999999999963"/>
        <n v="-122.87700000000004"/>
        <n v="12.2715"/>
        <n v="9.7349999999999781"/>
        <n v="112.35079999999999"/>
        <n v="0.88039999999999985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10.799999999999999"/>
        <n v="54.584400000000002"/>
        <n v="53.235000000000014"/>
        <n v="12.90959999999999"/>
        <n v="-13.170600000000007"/>
        <n v="-8.5416000000000025"/>
        <n v="11.138399999999999"/>
        <n v="134.33279999999996"/>
        <n v="-5.4120000000000008"/>
        <n v="52.376399999999961"/>
        <n v="629.01"/>
        <n v="15.254400000000004"/>
        <n v="85.995700000000014"/>
        <n v="-52.548099999999991"/>
        <n v="70.55639999999994"/>
        <n v="39.689000000000007"/>
        <n v="2.027099999999999"/>
        <n v="36.255599999999994"/>
        <n v="3.7919999999999994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25.0181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8.527999999999999"/>
        <n v="79.757999999999967"/>
        <n v="4.9139999999999997"/>
        <n v="22.653000000000006"/>
        <n v="5.1350000000000007"/>
        <n v="165.28680000000003"/>
        <n v="0.50970000000000049"/>
        <n v="2.8339999999999996"/>
        <n v="37.562399999999997"/>
        <n v="1.728"/>
        <n v="-9.5885999999999996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9.03860000000001"/>
        <n v="1.7918999999999998"/>
        <n v="58.46399999999997"/>
        <n v="3.195999999999998"/>
        <n v="20.155800000000013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8.396000000000015"/>
        <n v="44.366400000000006"/>
        <n v="6.0263999999999918"/>
        <n v="15.610399999999993"/>
        <n v="6.2800000000000189E-2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8.3524000000000012"/>
        <n v="-19.470000000000141"/>
        <n v="-6.1879999999999988"/>
        <n v="14.422200000000032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-36.293999999999997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1.3978000000000002"/>
        <n v="35.661300000000004"/>
        <n v="-7.8330000000000055"/>
        <n v="-18.038499999999996"/>
        <n v="-29.152799999999992"/>
        <n v="-12.207999999999995"/>
        <n v="4.7975999999999992"/>
        <n v="-168.8189999999999"/>
        <n v="341.99399999999969"/>
        <n v="0.89100000000000001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0.877999999999997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5.3891999999999989"/>
        <n v="30.427800000000005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12.169199999999989"/>
        <n v="-9.1470000000000056"/>
        <n v="3.7169999999999996"/>
        <n v="0.86400000000000077"/>
        <n v="-18.031199999999998"/>
        <n v="99.901199999999989"/>
        <n v="8.49"/>
        <n v="3.3947999999999996"/>
        <n v="10.883599999999998"/>
        <n v="25.293599999999998"/>
        <n v="97.013699999999858"/>
        <n v="18.715000000000003"/>
        <n v="4.7751999999999999"/>
        <n v="15.676799999999997"/>
        <n v="-75.844800000000006"/>
        <n v="7.7748000000000008"/>
        <n v="52.769200000000012"/>
        <n v="37.108400000000003"/>
        <n v="214.16399999999993"/>
        <n v="38.997500000000002"/>
        <n v="481.46999999999991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13.938000000000002"/>
        <n v="46.631999999999977"/>
        <n v="17.993999999999993"/>
        <n v="23.946299999999997"/>
        <n v="-60.607800000000026"/>
        <n v="83.512799999999913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-734.52639999999997"/>
        <n v="4.3176000000000005"/>
        <n v="13.677600000000002"/>
        <n v="247.99599999999981"/>
        <n v="-42.746999999999957"/>
        <n v="-3.8976000000000015"/>
        <n v="-94.33299999999997"/>
        <n v="54.5916"/>
        <n v="1.4099999999999997"/>
        <n v="15.697800000000004"/>
        <n v="15.537599999999998"/>
        <n v="110.1194999999999"/>
        <n v="12.1401"/>
        <n v="1.6355999999999997"/>
        <n v="154.84259999999995"/>
        <n v="65.963399999999979"/>
        <n v="15.605999999999996"/>
        <n v="2.4011999999999998"/>
        <n v="7.8792000000000009"/>
        <n v="25.093799999999998"/>
        <n v="8.1881999999999877"/>
        <n v="17.189999999999998"/>
        <n v="52.339199999999977"/>
        <n v="9.8207999999999984"/>
        <n v="6.4584000000000001"/>
        <n v="69.996499999999969"/>
        <n v="-14.195999999999984"/>
        <n v="3.3524000000000003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30.996000000000002"/>
        <n v="16.035599999999999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24.121800000000004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-107.99280000000002"/>
        <n v="-10.046400000000002"/>
        <n v="-13.4694"/>
        <n v="18.837"/>
        <n v="4.4088000000000012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239.976"/>
        <n v="-181.26499999999999"/>
        <n v="-46.429200000000023"/>
        <n v="3.2460000000000022"/>
        <n v="109.33649999999994"/>
        <n v="35.490000000000009"/>
        <n v="-135.08699999999999"/>
        <n v="5.2181999999999924"/>
        <n v="-108.8304"/>
        <n v="46.899599999999964"/>
        <n v="74.212999999999994"/>
        <n v="2.4058999999999999"/>
        <n v="2.9302000000000001"/>
        <n v="4.6193000000000026"/>
        <n v="-64.427400000000006"/>
        <n v="219.50880000000006"/>
        <n v="18.335999999999999"/>
        <n v="2.8477999999999994"/>
        <n v="3.3755999999999986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1.1771999999999998"/>
        <n v="0.5"/>
        <n v="7.5529999999999982"/>
        <n v="227.20500000000004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-1.6239999999999997"/>
        <n v="3.1096000000000004"/>
        <n v="14.594999999999985"/>
        <n v="-114.35339999999997"/>
        <n v="75.679999999999978"/>
        <n v="-299.26140000000009"/>
        <n v="2.0671999999999997"/>
        <n v="32.301500000000019"/>
        <n v="13.8828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-10.487400000000001"/>
        <n v="-51.29400000000004"/>
        <n v="15.44"/>
        <n v="12.475199999999999"/>
        <n v="44.30400000000000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24.156800000000004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1995.99"/>
        <n v="-11.190000000000001"/>
        <n v="-0.83920000000000172"/>
        <n v="31.577600000000018"/>
        <n v="-12.878400000000013"/>
        <n v="-4.3792000000000009"/>
        <n v="-2.7300000000000004"/>
        <n v="21.7532"/>
        <n v="80.022599999999997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17.7744"/>
        <n v="12.2247"/>
        <n v="-272.58000000000015"/>
        <n v="21.596400000000003"/>
        <n v="7.8935999999999993"/>
        <n v="13.070999999999998"/>
        <n v="7.7240000000000002"/>
        <n v="66.634399999999971"/>
        <n v="-64.544399999999968"/>
        <n v="8.2259999999999991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39.98999999999995"/>
        <n v="18.873199999999997"/>
        <n v="0.79380000000000006"/>
        <n v="-13.334099999999999"/>
        <n v="-65.150399999999991"/>
        <n v="10.103999999999996"/>
        <n v="14.313600000000005"/>
        <n v="56.195999999999955"/>
        <n v="3.8774999999999995"/>
        <n v="8.8176000000000023"/>
        <n v="1.6128"/>
        <n v="-34.196000000000026"/>
        <n v="-8.7959999999999958"/>
        <n v="-94.508399999999995"/>
        <n v="-420"/>
        <n v="-16.552799999999994"/>
        <n v="1.3584000000000001"/>
        <n v="-12.147000000000009"/>
        <n v="-6.4450000000000021"/>
        <n v="19.41"/>
        <n v="43.598100000000002"/>
        <n v="-81.664000000000044"/>
        <n v="5.368999999999998"/>
        <n v="52.379999999999995"/>
        <n v="0.15839999999999993"/>
        <n v="40.472999999999999"/>
        <n v="-36.441000000000031"/>
        <n v="-73.706100000000021"/>
        <n v="2.6927999999999992"/>
        <n v="-5.0511999999999997"/>
        <n v="-11.936999999999998"/>
        <n v="20.9664"/>
        <n v="44.596199999999996"/>
        <n v="0.61019999999999541"/>
        <n v="31.931899999999988"/>
        <n v="3.5504999999999995"/>
        <n v="11.707799999999995"/>
        <n v="5.4336000000000002"/>
        <n v="41.986000000000004"/>
        <n v="136.07999999999998"/>
        <n v="8.6435999999999993"/>
        <n v="100.73160000000001"/>
        <n v="387.56759999999986"/>
        <n v="48.795999999999978"/>
        <n v="19.034999999999989"/>
        <n v="173.32919999999999"/>
        <n v="26.952599999999997"/>
        <n v="46.178999999999988"/>
        <n v="14.664200000000001"/>
        <n v="14.200199999999999"/>
        <n v="41.996499999999941"/>
        <n v="34.414800000000007"/>
        <n v="81.264599999999916"/>
        <n v="11.748799999999989"/>
        <n v="-2.214"/>
        <n v="3.5623000000000022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8232999999999997"/>
        <n v="2.8415999999999997"/>
        <n v="8.3867999999999991"/>
        <n v="9.0575999999999972"/>
        <n v="13.132000000000001"/>
        <n v="-2.9566000000000088"/>
        <n v="3.4091999999999842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10.478399999999979"/>
        <n v="87.995999999999924"/>
        <n v="-2.8608000000000002"/>
        <n v="449.9849999999999"/>
        <n v="3.2223999999999995"/>
        <n v="28.818999999999996"/>
        <n v="21.477600000000002"/>
        <n v="60.153600000000012"/>
        <n v="4.2861000000000002"/>
        <n v="5.7509999999999994"/>
        <n v="28.007999999999996"/>
        <n v="14.896000000000003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18.326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112.78800000000001"/>
        <n v="11.958600000000001"/>
        <n v="13.317599999999999"/>
        <n v="-11.662199999999999"/>
        <n v="0.80559999999999987"/>
        <n v="55.998400000000032"/>
        <n v="75.489999999999924"/>
        <n v="-1480.0335000000009"/>
        <n v="-1.9744000000000002"/>
        <n v="6.7560000000000038"/>
        <n v="72.808799999999991"/>
        <n v="224.07299999999998"/>
        <n v="7.8734999999999991"/>
        <n v="95.096800000000002"/>
        <n v="13.562599999999998"/>
        <n v="-59.835600000000042"/>
        <n v="7.7728000000000037"/>
        <n v="8.3957999999999942"/>
        <n v="15.07350000000001"/>
        <n v="11.264799999999997"/>
        <n v="7.7896000000000001"/>
        <n v="-250.54079999999999"/>
        <n v="57.592799999999983"/>
        <n v="4.4391999999999996"/>
        <n v="40.119999999999976"/>
        <n v="735.03359999999998"/>
        <n v="15.857099999999974"/>
        <n v="2.8392000000000017"/>
        <n v="6.8939999999999984"/>
        <n v="15.319499999999996"/>
        <n v="762.59400000000005"/>
        <n v="-7.9634"/>
        <n v="11.649599999999996"/>
        <n v="-19.338199999999993"/>
        <n v="0.59039999999999937"/>
        <n v="-63.376499999999965"/>
        <n v="70.492799999999988"/>
        <n v="18.28"/>
        <n v="22.557600000000008"/>
        <n v="4.9632000000000005"/>
        <n v="31.453199999999953"/>
        <n v="-33.358199999999997"/>
        <n v="-1.6751999999999994"/>
        <n v="97.302599999999984"/>
        <n v="4.2929999999999993"/>
        <n v="1.8010999999999999"/>
        <n v="1.7279999999999998"/>
        <n v="0.33399999999999974"/>
        <n v="220.98699999999997"/>
        <n v="9.4787999999999784"/>
        <n v="7.1960000000000015"/>
        <n v="-3.123000000000002"/>
        <n v="245.69999999999993"/>
        <n v="19.585799999999999"/>
        <n v="28.492799999999988"/>
        <n v="-1.4590000000000014"/>
        <n v="-6.9101999999999997"/>
        <n v="233.22039999999998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21.023999999999997"/>
        <n v="1.6472"/>
        <n v="84.501999999999953"/>
        <n v="-464.69700000000012"/>
        <n v="6.7067999999999977"/>
        <n v="-13.437900000000006"/>
        <n v="-25.108999999999988"/>
        <n v="5.4768000000000008"/>
        <n v="6.36"/>
        <n v="-53.743199999999973"/>
        <n v="25.871999999999996"/>
        <n v="5.2255999999999991"/>
        <n v="2.7859999999999978"/>
        <n v="14.62239999999999"/>
        <n v="13.983999999999998"/>
        <n v="2591.9567999999999"/>
        <n v="34.538999999999994"/>
        <n v="88.393200000000007"/>
        <n v="32.486199999999997"/>
        <n v="4.6763999999999992"/>
        <n v="29.142400000000009"/>
        <n v="7.7799999999999976"/>
        <n v="204.07139999999995"/>
        <n v="3.2351999999999994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5.3196000000000012"/>
        <n v="14.690199999999997"/>
        <n v="-8.1096000000000004"/>
        <n v="467.99220000000003"/>
        <n v="2.2155000000000058"/>
        <n v="8.121599999999999"/>
        <n v="-52.658199999999965"/>
        <n v="98.524799999999971"/>
        <n v="10.958399999999983"/>
        <n v="32.924999999999997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14.256"/>
        <n v="1.4255999999999993"/>
        <n v="43.175999999999995"/>
        <n v="14.268800000000001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-1.0656000000000017"/>
        <n v="-17.992799999999999"/>
        <n v="25.197899999999969"/>
        <n v="55.058400000000006"/>
        <n v="7.9812000000000012"/>
        <n v="-292.10000000000014"/>
        <n v="81.58299999999997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792.26910000000021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4.929199999999994"/>
        <n v="26.564999999999998"/>
        <n v="15.147000000000004"/>
        <n v="6.3935999999999957"/>
        <n v="38.996999999999986"/>
        <n v="1.9136000000000006"/>
        <n v="-15.098000000000013"/>
        <n v="41.993000000000009"/>
        <n v="-11.51760000000003"/>
        <n v="352.29599999999999"/>
        <n v="72.431999999999988"/>
        <n v="3.8899999999999988"/>
        <n v="-21.3264"/>
        <n v="561.56399999999996"/>
        <n v="-6.8815999999999953"/>
        <n v="-3.787200000000003"/>
        <n v="726.56189999999981"/>
        <n v="4.8804000000000007"/>
        <n v="89.779200000000003"/>
        <n v="23.4"/>
        <n v="-50.098000000000297"/>
        <n v="-99.266399999999976"/>
        <n v="12.5328"/>
        <n v="-12.352"/>
        <n v="6.7048000000000005"/>
        <n v="49.715999999999966"/>
        <n v="-191.64599999999996"/>
        <n v="-40.797600000000003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16.318300000000001"/>
        <n v="-1.4255999999999998"/>
        <n v="2.2439999999999998"/>
        <n v="249.91039999999998"/>
        <n v="-23.89200000000001"/>
        <n v="-8.659200000000002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13.588199999999986"/>
        <n v="-112.62159999999994"/>
        <n v="-5.4558000000000035"/>
        <n v="-1.9067999999999996"/>
        <n v="-2.758799999999999"/>
        <n v="-2.0773999999999999"/>
        <n v="9.8909999999999982"/>
        <n v="1.6587999999999996"/>
        <n v="-175.26000000000005"/>
        <n v="-30.293999999999983"/>
        <n v="11.591999999999999"/>
        <n v="-26.623999999999995"/>
        <n v="2.3079999999999998"/>
        <n v="-247.79879999999997"/>
        <n v="-7.3691999999999993"/>
        <n v="87.890000000000015"/>
        <n v="20.914800000000014"/>
        <n v="-4.9164000000000012"/>
        <n v="-66.801000000000045"/>
        <n v="76.548399999999987"/>
        <n v="128.97420000000002"/>
        <n v="0.51519999999999921"/>
        <n v="16.787500000000001"/>
        <n v="55.016000000000005"/>
        <n v="0.93359999999999843"/>
        <n v="5.4124000000000478"/>
        <n v="383.93099999999993"/>
        <n v="94.926000000000045"/>
        <n v="15.742999999999984"/>
        <n v="207.47499999999994"/>
        <n v="13.200000000000003"/>
        <n v="1.4804999999999999"/>
        <n v="131.02960000000002"/>
        <n v="20.975000000000001"/>
        <n v="1228.1787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102.2784"/>
        <n v="235.95240000000001"/>
        <n v="-1.187400000000002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32.97"/>
        <n v="10.507200000000001"/>
        <n v="12.052"/>
        <n v="32.893000000000008"/>
        <n v="377.72999999999956"/>
        <n v="334.49849999999958"/>
        <n v="58.179600000000022"/>
        <n v="-17.027400000000007"/>
        <n v="52.632000000000005"/>
        <n v="-87.667200000000037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1.9844999999999995"/>
        <n v="4.4004000000000003"/>
        <n v="-125.76600000000005"/>
        <n v="-43.847999999999985"/>
        <n v="17.37"/>
        <n v="216.8244"/>
        <n v="-70.960499999999996"/>
        <n v="-255.58750000000009"/>
        <n v="9.9873000000000012"/>
        <n v="1.2671999999999994"/>
        <n v="24.856999999999999"/>
        <n v="6.9715999999999951"/>
        <n v="-31.993600000000029"/>
        <n v="9.6974999999999838"/>
        <n v="6719.9807999999994"/>
        <n v="-23.93719999999999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0.55079999999999985"/>
        <n v="16.747500000000016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28.496999999999986"/>
        <n v="7.9527000000000001"/>
        <n v="156.751"/>
        <n v="290.30160000000001"/>
        <n v="-11.084800000000005"/>
        <n v="83.645999999999987"/>
        <n v="91.055999999999983"/>
        <n v="7.4376000000000033"/>
        <n v="8.0652000000000008"/>
        <n v="291.37779999999987"/>
        <n v="-16.467000000000002"/>
        <n v="24.218999999999998"/>
        <n v="0.4159999999999997"/>
        <n v="-458.14679999999998"/>
        <n v="2.5019999999999998"/>
        <n v="1.1119999999999999"/>
        <n v="6.0411999999999964"/>
        <n v="-67.941000000000003"/>
        <n v="10.4832"/>
        <n v="6.2978999999999985"/>
        <n v="23.839999999999975"/>
        <n v="-191.619"/>
        <n v="3.6784000000000017"/>
        <n v="-123.9980000000001"/>
        <n v="-16.818000000000005"/>
        <n v="-1.8847999999999994"/>
        <n v="-470.548"/>
        <n v="6.0416000000000025"/>
        <n v="27.295199999999973"/>
        <n v="12.246500000000005"/>
        <n v="37.763999999999996"/>
        <n v="3.7693999999999992"/>
        <n v="44.470399999999998"/>
        <n v="-2.5471999999999984"/>
        <n v="-87.148800000000023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.6632000000000007"/>
        <n v="21.197700000000001"/>
        <n v="8.8019999999999978"/>
        <n v="-35.513599999999997"/>
        <n v="6.7481999999999989"/>
        <n v="5.9695999999999998"/>
        <n v="12.744"/>
        <n v="26.875200000000007"/>
        <n v="27.309599999999989"/>
        <n v="45.293999999999954"/>
        <n v="4.2335999999999991"/>
        <n v="36.477600000000024"/>
        <n v="19.255600000000001"/>
        <n v="9.7176000000000329"/>
        <n v="24.460799999999999"/>
        <n v="764.38180000000011"/>
        <n v="53.346599999999995"/>
        <n v="-18.106799999999993"/>
        <n v="-209.99399999999991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-34.917600000000022"/>
        <n v="-8.0774999999999864"/>
        <n v="-38.211600000000033"/>
        <n v="19.807200000000002"/>
        <n v="-250.39600000000019"/>
        <n v="45.575999999999979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48.906000000000006"/>
        <n v="3.9679999999999964"/>
        <n v="-13.580000000000002"/>
        <n v="-169.63700000000009"/>
        <n v="27.910800000000009"/>
        <n v="84.598199999999878"/>
        <n v="60.476800000000026"/>
        <n v="-4.5935999999999986"/>
        <n v="93.055199999999957"/>
        <n v="21.293999999999993"/>
        <n v="12.3096"/>
        <n v="4.4610000000000021"/>
        <n v="23.587200000000003"/>
        <n v="17.549999999999994"/>
        <n v="8.0479999999999983"/>
        <n v="69.964999999999975"/>
        <n v="2.4359999999999999"/>
        <n v="0.88200000000000001"/>
        <n v="6.2291999999999996"/>
        <n v="-47.058300000000003"/>
        <n v="-121.87349999999992"/>
        <n v="12.805799999999994"/>
        <n v="11.113199999999999"/>
        <n v="58.179000000000002"/>
        <n v="9.1953999999999994"/>
        <n v="8.6729999999999983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3.9624000000000006"/>
        <n v="20.1248"/>
        <n v="-37.943400000000025"/>
        <n v="16.524199999999997"/>
        <n v="8.2900999999999954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47.242999999999967"/>
        <n v="77.746800000000007"/>
        <n v="-67.137"/>
        <n v="22.238400000000013"/>
        <n v="-29.007299999999994"/>
        <n v="54.400800000000004"/>
        <n v="2.6039999999999996"/>
        <n v="-14.475000000000001"/>
        <n v="3.5999999999999996"/>
        <n v="-167.27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78.388800000000003"/>
        <n v="4.6806000000000001"/>
        <n v="5.767199999999999"/>
        <n v="44.712000000000003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9.6374999999999993"/>
        <n v="1.6783999999999981"/>
        <n v="8.7032000000000007"/>
        <n v="17.549999999999997"/>
        <n v="4.0039999999999978"/>
        <n v="3.4276000000000004"/>
        <n v="11.351200000000002"/>
        <n v="23.99199999999999"/>
        <n v="158.52899999999994"/>
        <n v="89.588799999999992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0.89599999999999991"/>
        <n v="26.597999999999999"/>
        <n v="97.203200000000038"/>
        <n v="7.7899999999999991"/>
        <n v="39.97999999999999"/>
        <n v="3.9609000000000001"/>
        <n v="43.735999999999962"/>
        <n v="-10.393600000000001"/>
        <n v="0.47680000000000011"/>
        <n v="3.9102000000000006"/>
        <n v="7.008"/>
        <n v="3.3534000000000006"/>
        <n v="38.395199999999988"/>
        <n v="31.197999999999993"/>
        <n v="22.3734"/>
        <n v="11.793600000000001"/>
        <n v="34.982499999999987"/>
        <n v="-5.2640000000000002"/>
        <n v="7.6493999999999982"/>
        <n v="-199.7700000000001"/>
        <n v="29.449199999999998"/>
        <n v="3.944999999999999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15.2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9.271599999999999"/>
        <n v="-4.427999999999999"/>
        <n v="3.5993999999999993"/>
        <n v="-16.614000000000004"/>
        <n v="673.88160000000016"/>
        <n v="12.592800000000004"/>
        <n v="28.517999999999994"/>
        <n v="9.5968000000000053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109.99799999999999"/>
        <n v="1.4223999999999997"/>
        <n v="6.1991999999999994"/>
        <n v="-8.5794000000000779"/>
        <n v="-8.1822000000000052"/>
        <n v="-3.6536999999999988"/>
        <n v="-81.306500000000028"/>
        <n v="-13.342400000000001"/>
        <n v="33.906499999999994"/>
        <n v="694.50149999999985"/>
        <n v="4.4540999999999986"/>
        <n v="25.053599999999996"/>
        <n v="-51.983999999999924"/>
        <n v="-49.437600000000032"/>
        <n v="48.992999999999995"/>
        <n v="162"/>
        <n v="-19.258800000000008"/>
        <n v="9.3504000000000005"/>
        <n v="-28.224000000000004"/>
        <n v="223.99360000000013"/>
        <n v="6.7031999999999954"/>
        <n v="11.513600000000004"/>
        <n v="78.850999999999971"/>
        <n v="15.585599999999999"/>
        <n v="52.78240000000001"/>
        <n v="-110.49000000000007"/>
        <n v="15.767999999999997"/>
        <n v="-24.802999999999997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21.251999999999999"/>
        <n v="0.70919999999999961"/>
        <n v="16.005600000000005"/>
        <n v="8.1939999999999955"/>
        <n v="-12.730200000000011"/>
        <n v="15.776999999999996"/>
        <n v="1.440600000000000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-23.975999999999999"/>
        <n v="-6.344100000000001"/>
        <n v="23.680799999999998"/>
        <n v="336.63499999999999"/>
        <n v="62.15440000000001"/>
        <n v="54.713599999999985"/>
        <n v="64.756799999999998"/>
        <n v="7.2035999999999998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0.83300000000000018"/>
        <n v="7.1627999999999998"/>
        <n v="134.3888"/>
        <n v="11.703999999999997"/>
        <n v="14.3856"/>
        <n v="25.171999999999997"/>
        <n v="3.7127999999999997"/>
        <n v="4.9607999999999999"/>
        <n v="111.30239999999998"/>
        <n v="39.586800000000011"/>
        <n v="-6.0299999999999976"/>
        <n v="1.7486999999999999"/>
        <n v="13.011199999999995"/>
        <n v="8.3519999999999932"/>
        <n v="45.954000000000008"/>
        <n v="-2.3136000000000001"/>
        <n v="1.8612000000000002"/>
        <n v="6.2549999999999919"/>
        <n v="7.9919999999999991"/>
        <n v="39.888599999999997"/>
        <n v="1906.4849999999999"/>
        <n v="3.5959999999999983"/>
        <n v="14.904"/>
        <n v="96.415999999999997"/>
        <n v="29.980800000000002"/>
        <n v="6.8767999999999994"/>
        <n v="77.219999999999914"/>
        <n v="31.099200000000003"/>
        <n v="117.61469999999996"/>
        <n v="-30.228800000000007"/>
        <n v="-32.984999999999999"/>
        <n v="-153.20240000000001"/>
        <n v="225.6"/>
        <n v="92.505599999999987"/>
        <n v="1.3986000000000001"/>
        <n v="-23.952000000000005"/>
        <n v="-9.1845000000000034"/>
        <n v="107.03879999999994"/>
        <n v="220.48530000000002"/>
        <n v="751.76010000000008"/>
        <n v="30.444999999999993"/>
        <n v="267.66720000000009"/>
        <n v="-44.984999999999999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11.907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251.98739999999992"/>
        <n v="-47.871600000000001"/>
        <n v="72.575399999999973"/>
        <n v="6.15"/>
        <n v="-249.32159999999999"/>
        <n v="2.8909999999999982"/>
        <n v="16.290999999999997"/>
        <n v="-170.80380000000002"/>
        <n v="-31.536000000000001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120.37200000000003"/>
        <n v="1.7262000000000022"/>
        <n v="-25.198000000000008"/>
        <n v="-7.0080000000000044"/>
        <n v="28.410200000000017"/>
        <n v="-31.033499999999989"/>
        <n v="-9.1560000000000006"/>
        <n v="-4.8491999999999997"/>
        <n v="-2.8380000000000001"/>
        <n v="-8.0500000000000025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327.94580000000002"/>
        <n v="12.314399999999999"/>
        <n v="102.77399999999999"/>
        <n v="-124.431"/>
        <n v="13.717599999999997"/>
        <n v="2.4192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70.033599999999993"/>
        <n v="-116.84399999999999"/>
        <n v="9.832800000000006"/>
        <n v="1.3097999999999956"/>
        <n v="9.017100000000001"/>
        <n v="9.7972000000000037"/>
        <n v="103.81799999999998"/>
        <n v="45.36960000000002"/>
        <n v="9.0635999999999974"/>
        <n v="-4.4880000000000013"/>
        <n v="2.7191999999999901"/>
        <n v="4946.37"/>
        <n v="-4.5191999999999979"/>
        <n v="45.587999999999994"/>
        <n v="8.6854999999999993"/>
        <n v="-2.6025000000000014"/>
        <n v="-18.186000000000014"/>
        <n v="3.7439999999999989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2.9304000000000023"/>
        <n v="30.991800000000001"/>
        <n v="2.6961000000000008"/>
        <n v="67.188000000000017"/>
        <n v="2.0399999999999991"/>
        <n v="28.598399999999994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-1.2588000000000008"/>
        <n v="20.745899999999985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53.008800000000008"/>
        <n v="9.5850000000000009"/>
        <n v="125.99719999999991"/>
        <n v="47.993999999999986"/>
        <n v="70.195499999999981"/>
        <n v="18.820999999999994"/>
        <n v="-4.492799999999999"/>
        <n v="2.7336"/>
        <n v="406.71539999999993"/>
        <n v="37.220399999999998"/>
        <n v="1.4499999999999993"/>
        <n v="1.852199999999999"/>
        <n v="3.1382000000000003"/>
        <n v="4.2293999999999699"/>
        <n v="95.585999999999899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135.4068000000002"/>
        <n v="11.998799999999989"/>
        <n v="4.330999999999996"/>
        <n v="-336.62720000000013"/>
        <n v="4.5144000000000002"/>
        <n v="0.62579999999999902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41.51039999999999"/>
        <n v="5.5070999999999994"/>
        <n v="0.36499999999999977"/>
        <n v="31.244399999999995"/>
        <n v="0.94679999999999698"/>
        <n v="5.2332000000000001"/>
        <n v="-3.6892000000000067"/>
        <n v="20.584200000000003"/>
        <n v="-3.9248999999999974"/>
        <n v="0.57540000000000058"/>
        <n v="-42.492599999999982"/>
        <n v="7.6965000000000039"/>
        <n v="1.3649999999999998"/>
        <n v="220.48250000000002"/>
        <n v="54.444800000000001"/>
        <n v="-8.6768000000000018"/>
        <n v="-2.188500000000003"/>
        <n v="13.972799999999999"/>
        <n v="0.29519999999999957"/>
        <n v="-52.336500000000029"/>
        <n v="53.982000000000006"/>
        <n v="24.317999999999998"/>
        <n v="42.893499999999975"/>
        <n v="6.8388000000000009"/>
        <n v="11.2308"/>
        <n v="1453.1237999999996"/>
        <n v="2239.9871999999996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-21.807999999999993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-108.26620000000001"/>
        <n v="-0.85579999999999989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39.499999999999957"/>
        <n v="101.38319999999999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-74.952600000000004"/>
        <n v="43.675200000000018"/>
        <n v="-4.1568000000000023"/>
        <n v="-86.058600000000013"/>
        <n v="15.958800000000004"/>
        <n v="13.674000000000003"/>
        <n v="8.465600000000002"/>
        <n v="2.3868"/>
        <n v="70.196000000000026"/>
        <n v="9.7217999999999982"/>
        <n v="95.990400000000008"/>
        <n v="-2.5872000000000011"/>
        <n v="33.1584"/>
        <n v="5.7715999999999994"/>
        <n v="0.95879999999999987"/>
        <n v="2.5973999999999995"/>
        <n v="-29.116799999999955"/>
        <n v="11.213999999999999"/>
        <n v="-4.0215999999999994"/>
        <n v="-3.6891999999999996"/>
        <n v="-18.584999999999994"/>
        <n v="74.852400000000003"/>
        <n v="1.9629000000000003"/>
        <n v="1.2348000000000008"/>
        <n v="14.6264"/>
        <n v="163.78740000000002"/>
        <n v="-66.230199999999996"/>
        <n v="286.38359999999989"/>
        <n v="1.6829999999999994"/>
        <n v="8.7945000000000011"/>
        <n v="171.36000000000007"/>
        <n v="3.9831000000000003"/>
        <n v="-2.5092999999999996"/>
        <n v="15.385999999999999"/>
        <n v="6.5434999999999981"/>
        <n v="-11.587200000000003"/>
        <n v="15.598999999999997"/>
        <n v="72.974999999999909"/>
        <n v="-56.059200000000011"/>
        <n v="36.44729999999997"/>
        <n v="-7.7406000000000006"/>
        <n v="493.78559999999993"/>
        <n v="29.285699999999999"/>
        <n v="100.12200000000001"/>
        <n v="82.496999999999957"/>
        <n v="-16.261300000000006"/>
        <n v="-31.600000000000037"/>
        <n v="-57.115200000000016"/>
        <n v="3.8073000000000015"/>
        <n v="1.2192000000000007"/>
        <n v="138.41699999999997"/>
        <n v="5.9135999999999997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1.1564000000000001"/>
        <n v="50.413999999999987"/>
        <n v="55.582200000000007"/>
        <n v="-66.599999999999994"/>
        <n v="3.9991999999999877"/>
        <n v="24.2012"/>
        <n v="38.532000000000004"/>
        <n v="-61.872"/>
        <n v="496.78649999999993"/>
        <n v="-21.470400000000026"/>
        <n v="91.995400000000018"/>
        <n v="21.592800000000011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-42.411600000000035"/>
        <n v="77.671999999999983"/>
        <n v="-49.551600000000022"/>
        <n v="15.7194"/>
        <n v="-8.1800000000000033"/>
        <n v="-6.0196000000000254"/>
        <n v="544.41749999999979"/>
        <n v="36.3018"/>
        <n v="4.0472999999999999"/>
        <n v="22.702400000000004"/>
        <n v="3.720799999999997"/>
        <n v="-14.591999999999999"/>
        <n v="7.9487999999999985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56.26400000000001"/>
        <n v="-3.8549999999999986"/>
        <n v="90.71999999999997"/>
        <n v="43.318799999999953"/>
        <n v="36.470399999999998"/>
        <n v="8.5539999999999878"/>
        <n v="9.7789999999999964"/>
        <n v="0.56399999999999983"/>
        <n v="9.911999999999999"/>
        <n v="34.786500000000004"/>
        <n v="-44.018999999999991"/>
        <n v="-164.9538"/>
        <n v="-31.332000000000008"/>
        <n v="44.961600000000004"/>
        <n v="100.14029999999998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58.027200000000001"/>
        <n v="-19.549200000000006"/>
        <n v="-9.8799999999999955"/>
        <n v="-378.40000000000009"/>
        <n v="2.6405999999999992"/>
        <n v="114.95999999999998"/>
        <n v="-213.55740000000006"/>
        <n v="55.36160000000001"/>
        <n v="-43.729199999999992"/>
        <n v="19.798799999999972"/>
        <n v="6.4784000000000042"/>
        <n v="74.998499999999922"/>
        <n v="-1.7495000000000118"/>
        <n v="-10.60680000000005"/>
        <n v="-1.049000000000003"/>
        <n v="-54.549600000000012"/>
        <n v="-39.511800000000036"/>
        <n v="-96.470399999999955"/>
        <n v="3.4683999999999999"/>
        <n v="8.7285000000000004"/>
        <n v="41.429399999999987"/>
        <n v="2.3243999999999994"/>
        <n v="88.052999999999997"/>
        <n v="38.975200000000008"/>
        <n v="18.266999999999967"/>
        <n v="17.365599999999993"/>
        <n v="101.34879999999998"/>
        <n v="13.198499999999999"/>
        <n v="51.148499999999984"/>
        <n v="-1862.3124000000003"/>
        <n v="0.20339999999999847"/>
        <n v="3.632200000000001"/>
        <n v="12.312299999999993"/>
        <n v="78.859200000000001"/>
        <n v="160.31359999999984"/>
        <n v="10.4076"/>
        <n v="19.487999999999992"/>
        <n v="11.997999999999998"/>
        <n v="-3.6212"/>
        <n v="-24.564599999999999"/>
        <n v="9.2987999999999964"/>
        <n v="-14.773"/>
        <n v="0.11909999999999954"/>
        <n v="226.79460000000006"/>
        <n v="3.7744"/>
        <n v="161.19000000000003"/>
        <n v="23.987999999999996"/>
        <n v="8.0849999999999973"/>
        <n v="-374.99250000000006"/>
        <n v="1.1135999999999999"/>
        <n v="14.143999999999998"/>
        <n v="6.1640999999999995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5.6315999999999971"/>
        <n v="9.48"/>
        <n v="16.295999999999999"/>
        <n v="5.5391999999999992"/>
        <n v="390.97699999999998"/>
        <n v="5.3948999999999998"/>
        <n v="12.106799999999993"/>
        <n v="5.5888000000000009"/>
        <n v="8.1551999999999971"/>
        <n v="-42.588000000000036"/>
        <n v="1.102199999999999"/>
        <n v="20.154400000000003"/>
        <n v="2.7984000000000027"/>
        <n v="7.9960000000000058"/>
        <n v="11.198000000000015"/>
        <n v="39.923399999999994"/>
        <n v="-19.771199999999997"/>
        <n v="80.320799999999991"/>
        <n v="284.18549999999993"/>
        <n v="3.0015999999999998"/>
        <n v="9.9295999999999971"/>
        <n v="161.96739999999997"/>
        <n v="2.9646000000000008"/>
        <n v="3.6156000000000001"/>
        <n v="72.894599999999997"/>
        <n v="22.900799999999997"/>
        <n v="54.861300000000007"/>
        <n v="1013.1270000000001"/>
        <n v="29.445499999999996"/>
        <n v="90.64439999999999"/>
        <n v="9.1020000000000039"/>
        <n v="13.896000000000001"/>
        <n v="0.66799999999999948"/>
        <n v="3.4649999999999999"/>
        <n v="0.90479999999999983"/>
        <n v="8.8800000000000008"/>
        <n v="58.419999999999987"/>
        <n v="55.647000000000006"/>
        <n v="1.4189999999999996"/>
        <n v="184.26"/>
        <n v="-8.472800000000003"/>
        <n v="-18.23520000000002"/>
        <n v="4.7231999999999994"/>
        <n v="25.02"/>
        <n v="8.4979999999999762"/>
        <n v="3.4215999999999993"/>
        <n v="4.2384000000000022"/>
        <n v="39.425499999999985"/>
        <n v="-694.29359999999997"/>
        <n v="503.78219999999976"/>
        <n v="66.627199999999988"/>
        <n v="2.9807999999999995"/>
        <n v="23.916899999999998"/>
        <n v="29.964600000000061"/>
        <n v="-30.098000000000127"/>
        <n v="6.9985999999999997"/>
        <n v="-66.391599999999983"/>
        <n v="13.299000000000003"/>
        <n v="47.92"/>
        <n v="8.2169999999999987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5039999999999996"/>
        <n v="287.98199999999997"/>
        <n v="38.376000000000005"/>
        <n v="-6.4619999999999891"/>
        <n v="45.467100000000009"/>
        <n v="3.1499999999999995"/>
        <n v="126.39420000000001"/>
        <n v="3.7595999999999998"/>
        <n v="15.147000000000006"/>
        <n v="-50.66879999999999"/>
        <n v="-4.804800000000002"/>
        <n v="190.38810000000001"/>
        <n v="-6.2999999999999972"/>
        <n v="-26.227200000000003"/>
        <n v="5.1229999999999993"/>
        <n v="2.2907999999999999"/>
        <n v="4.4736000000000011"/>
        <n v="60.391999999999939"/>
        <n v="44.400000000000006"/>
        <n v="6.0449999999999946"/>
        <n v="132.99"/>
        <n v="83.733000000000004"/>
        <n v="21.134400000000003"/>
        <n v="4.7066999999999997"/>
        <n v="610.86239999999998"/>
        <n v="0.1008"/>
        <n v="5.2528000000000006"/>
        <n v="2.5451999999999995"/>
        <n v="28.767899999999997"/>
        <n v="-3.6576000000000004"/>
        <n v="32.662799999999947"/>
        <n v="1.1969999999999992"/>
        <n v="19.989999999999995"/>
        <n v="6.3600000000000101E-2"/>
        <n v="-21.213600000000099"/>
        <n v="-6.379999999999999"/>
        <n v="63.685999999999979"/>
        <n v="-459.98750000000018"/>
        <n v="6.9920000000000009"/>
        <n v="-50.392799999999994"/>
        <n v="30.734999999999992"/>
        <n v="2.4138000000000006"/>
        <n v="9.6913999999999998"/>
        <n v="48.457499999999996"/>
        <n v="83.314000000000021"/>
        <n v="96.854399999999998"/>
        <n v="27.60799999999999"/>
        <n v="12.8499"/>
        <n v="-8.803799999999999"/>
        <n v="34.97399999999999"/>
        <n v="196.68599999999986"/>
        <n v="7.1099999999999994"/>
        <n v="2.0849999999999991"/>
        <n v="11.575199999999999"/>
        <n v="16.160200000000003"/>
        <n v="55.389600000000002"/>
        <n v="24.881999999999991"/>
        <n v="-54.320399999999978"/>
        <n v="3.5047999999999995"/>
        <n v="17.990999999999996"/>
        <n v="-143.43099999999998"/>
        <n v="-35.817600000000013"/>
        <n v="27.352799999999998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17.968399999999995"/>
        <n v="2.5146000000000015"/>
        <n v="3.6744000000000039"/>
        <n v="19.915500000000002"/>
        <n v="9.9456000000000024"/>
        <n v="4.8160000000000007"/>
        <n v="87.196200000000005"/>
        <n v="78.650800000000004"/>
        <n v="539.24639999999999"/>
        <n v="793.71599999999989"/>
        <n v="15.954299999999993"/>
        <n v="14.7593"/>
        <n v="20.723999999999997"/>
        <n v="10.258800000000008"/>
        <n v="151.47000000000003"/>
        <n v="59.492999999999952"/>
        <n v="11.474099999999996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Profit/Sales %" numFmtId="0" formula="Profit/Sales" databaseField="0"/>
    <cacheField name="Discount % " numFmtId="0" formula="Discount" databaseField="0"/>
    <cacheField name="Discount %" numFmtId="0" formula="Discount/ 100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total sales" numFmtId="0" formula="Expenses+Profit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x v="0"/>
    <x v="0"/>
    <n v="0"/>
    <x v="0"/>
    <x v="0"/>
    <x v="0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x v="1"/>
    <x v="1"/>
    <n v="0"/>
    <x v="1"/>
    <x v="0"/>
    <x v="0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x v="2"/>
    <x v="0"/>
    <n v="0"/>
    <x v="2"/>
    <x v="1"/>
    <x v="0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x v="3"/>
    <x v="2"/>
    <n v="0.45"/>
    <x v="3"/>
    <x v="0"/>
    <x v="0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x v="4"/>
    <x v="0"/>
    <n v="0.2"/>
    <x v="4"/>
    <x v="0"/>
    <x v="0"/>
  </r>
  <r>
    <n v="7981"/>
    <s v="CA-2016-103800"/>
    <x v="3"/>
    <d v="2016-01-07T00:00:00"/>
    <s v="Standard Class"/>
    <s v="DP-13000"/>
    <s v="Darren Powers"/>
    <x v="0"/>
    <s v="United States"/>
    <s v="Houston"/>
    <s v="Texas"/>
    <n v="77095"/>
    <x v="2"/>
    <s v="OFF-PA-10000174"/>
    <x v="1"/>
    <x v="5"/>
    <s v="Message Book, Wirebound, Four 5 1/2&quot; X 4&quot; Forms/Pg., 200 Dupl. Sets/Book"/>
    <n v="16.448"/>
    <x v="5"/>
    <x v="0"/>
    <n v="0.2"/>
    <x v="5"/>
    <x v="2"/>
    <x v="0"/>
  </r>
  <r>
    <n v="740"/>
    <s v="CA-2016-112326"/>
    <x v="4"/>
    <d v="2016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x v="6"/>
    <x v="1"/>
    <n v="0.2"/>
    <x v="6"/>
    <x v="2"/>
    <x v="0"/>
  </r>
  <r>
    <n v="741"/>
    <s v="CA-2016-112326"/>
    <x v="4"/>
    <d v="2016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x v="7"/>
    <x v="1"/>
    <n v="0.2"/>
    <x v="7"/>
    <x v="2"/>
    <x v="0"/>
  </r>
  <r>
    <n v="742"/>
    <s v="CA-2016-112326"/>
    <x v="4"/>
    <d v="2016-01-08T00:00:00"/>
    <s v="Standard Class"/>
    <s v="PO-19195"/>
    <s v="Phillina Ober"/>
    <x v="2"/>
    <s v="United States"/>
    <s v="Naperville"/>
    <s v="Illinois"/>
    <n v="60540"/>
    <x v="2"/>
    <s v="OFF-BI-10004094"/>
    <x v="1"/>
    <x v="6"/>
    <s v="GBC Standard Plastic Binding Systems Combs"/>
    <n v="3.5399999999999991"/>
    <x v="8"/>
    <x v="0"/>
    <n v="0.8"/>
    <x v="8"/>
    <x v="2"/>
    <x v="0"/>
  </r>
  <r>
    <n v="1760"/>
    <s v="CA-2016-141817"/>
    <x v="5"/>
    <d v="2016-01-12T00:00:00"/>
    <s v="Standard Class"/>
    <s v="MB-18085"/>
    <s v="Mick Brown"/>
    <x v="0"/>
    <s v="United States"/>
    <s v="Philadelphia"/>
    <s v="Pennsylvania"/>
    <n v="19143"/>
    <x v="3"/>
    <s v="OFF-AR-10003478"/>
    <x v="1"/>
    <x v="7"/>
    <s v="Avery Hi-Liter EverBold Pen Style Fluorescent Highlighters, 4/Pack"/>
    <n v="19.536000000000001"/>
    <x v="9"/>
    <x v="1"/>
    <n v="0.2"/>
    <x v="9"/>
    <x v="3"/>
    <x v="0"/>
  </r>
  <r>
    <n v="5328"/>
    <s v="CA-2016-130813"/>
    <x v="6"/>
    <d v="2016-01-08T00:00:00"/>
    <s v="Second Class"/>
    <s v="LS-17230"/>
    <s v="Lycoris Saunders"/>
    <x v="0"/>
    <s v="United States"/>
    <s v="Los Angeles"/>
    <s v="California"/>
    <n v="90049"/>
    <x v="1"/>
    <s v="OFF-PA-10002005"/>
    <x v="1"/>
    <x v="5"/>
    <s v="Xerox 225"/>
    <n v="19.440000000000001"/>
    <x v="10"/>
    <x v="1"/>
    <n v="0"/>
    <x v="10"/>
    <x v="1"/>
    <x v="0"/>
  </r>
  <r>
    <n v="7181"/>
    <s v="CA-2016-106054"/>
    <x v="6"/>
    <d v="2016-01-07T00:00:00"/>
    <s v="First Class"/>
    <s v="JO-15145"/>
    <s v="Jack O'Briant"/>
    <x v="1"/>
    <s v="United States"/>
    <s v="Athens"/>
    <s v="Georgia"/>
    <n v="30605"/>
    <x v="0"/>
    <s v="OFF-AR-10002399"/>
    <x v="1"/>
    <x v="7"/>
    <s v="Dixon Prang Watercolor Pencils, 10-Color Set with Brush"/>
    <n v="12.78"/>
    <x v="11"/>
    <x v="1"/>
    <n v="0"/>
    <x v="11"/>
    <x v="0"/>
    <x v="0"/>
  </r>
  <r>
    <n v="13"/>
    <s v="CA-2019-114412"/>
    <x v="7"/>
    <d v="2019-04-20T00:00:00"/>
    <s v="Standard Class"/>
    <s v="AA-10480"/>
    <s v="Andrew Allen"/>
    <x v="0"/>
    <s v="United States"/>
    <s v="Concord"/>
    <s v="North Carolina"/>
    <n v="28027"/>
    <x v="0"/>
    <s v="OFF-PA-10002365"/>
    <x v="1"/>
    <x v="5"/>
    <s v="Xerox 1967"/>
    <n v="15.552000000000003"/>
    <x v="12"/>
    <x v="1"/>
    <n v="0.2"/>
    <x v="12"/>
    <x v="0"/>
    <x v="0"/>
  </r>
  <r>
    <n v="14"/>
    <s v="CA-2018-161389"/>
    <x v="8"/>
    <d v="2018-12-10T00:00:00"/>
    <s v="Standard Class"/>
    <s v="IM-15070"/>
    <s v="Irene Maddox"/>
    <x v="0"/>
    <s v="United States"/>
    <s v="Seattle"/>
    <s v="Washington"/>
    <n v="98103"/>
    <x v="1"/>
    <s v="OFF-BI-10003656"/>
    <x v="1"/>
    <x v="6"/>
    <s v="Fellowes PB200 Plastic Comb Binding Machine"/>
    <n v="407.97600000000006"/>
    <x v="13"/>
    <x v="1"/>
    <n v="0.2"/>
    <x v="13"/>
    <x v="1"/>
    <x v="0"/>
  </r>
  <r>
    <n v="15"/>
    <s v="US-2017-118983"/>
    <x v="9"/>
    <d v="2017-11-26T00:00:00"/>
    <s v="Standard Class"/>
    <s v="HP-14815"/>
    <s v="Harold Pawlan"/>
    <x v="2"/>
    <s v="United States"/>
    <s v="Fort Worth"/>
    <s v="Texas"/>
    <n v="76106"/>
    <x v="2"/>
    <s v="OFF-AP-10002311"/>
    <x v="1"/>
    <x v="8"/>
    <s v="Holmes Replacement Filter for HEPA Air Cleaner, Very Large Room, HEPA Filter"/>
    <n v="68.809999999999988"/>
    <x v="14"/>
    <x v="2"/>
    <n v="0.8"/>
    <x v="14"/>
    <x v="2"/>
    <x v="0"/>
  </r>
  <r>
    <n v="16"/>
    <s v="US-2017-118983"/>
    <x v="9"/>
    <d v="2017-11-26T00:00:00"/>
    <s v="Standard Class"/>
    <s v="HP-14815"/>
    <s v="Harold Pawlan"/>
    <x v="2"/>
    <s v="United States"/>
    <s v="Fort Worth"/>
    <s v="Texas"/>
    <n v="76106"/>
    <x v="2"/>
    <s v="OFF-BI-10000756"/>
    <x v="1"/>
    <x v="6"/>
    <s v="Storex DuraTech Recycled Plastic Frosted Binders"/>
    <n v="2.5439999999999996"/>
    <x v="15"/>
    <x v="1"/>
    <n v="0.8"/>
    <x v="15"/>
    <x v="2"/>
    <x v="0"/>
  </r>
  <r>
    <n v="7475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x v="16"/>
    <x v="3"/>
    <n v="0"/>
    <x v="16"/>
    <x v="0"/>
    <x v="0"/>
  </r>
  <r>
    <n v="7476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OFF-BI-10004632"/>
    <x v="1"/>
    <x v="6"/>
    <s v="Ibico Hi-Tech Manual Binding System"/>
    <n v="609.98"/>
    <x v="17"/>
    <x v="0"/>
    <n v="0"/>
    <x v="17"/>
    <x v="0"/>
    <x v="0"/>
  </r>
  <r>
    <n v="7477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OFF-AR-10001662"/>
    <x v="1"/>
    <x v="7"/>
    <s v="Rogers Handheld Barrel Pencil Sharpener"/>
    <n v="5.48"/>
    <x v="18"/>
    <x v="0"/>
    <n v="0"/>
    <x v="18"/>
    <x v="0"/>
    <x v="0"/>
  </r>
  <r>
    <n v="7478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TEC-PH-10004977"/>
    <x v="2"/>
    <x v="9"/>
    <s v="GE 30524EE4"/>
    <n v="391.98"/>
    <x v="19"/>
    <x v="0"/>
    <n v="0"/>
    <x v="19"/>
    <x v="0"/>
    <x v="0"/>
  </r>
  <r>
    <n v="7479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TEC-PH-10004539"/>
    <x v="2"/>
    <x v="9"/>
    <s v="Wireless Extenders zBoost YX545 SOHO Signal Booster"/>
    <n v="755.96"/>
    <x v="20"/>
    <x v="4"/>
    <n v="0"/>
    <x v="20"/>
    <x v="0"/>
    <x v="0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x v="1"/>
    <x v="7"/>
    <s v="Newell 318"/>
    <n v="19.459999999999997"/>
    <x v="21"/>
    <x v="5"/>
    <n v="0"/>
    <x v="21"/>
    <x v="2"/>
    <x v="0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x v="1"/>
    <x v="8"/>
    <s v="Acco Six-Outlet Power Strip, 4' Cord Length"/>
    <n v="60.339999999999996"/>
    <x v="22"/>
    <x v="5"/>
    <n v="0"/>
    <x v="22"/>
    <x v="2"/>
    <x v="0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x v="23"/>
    <x v="0"/>
    <n v="0.3"/>
    <x v="23"/>
    <x v="3"/>
    <x v="0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x v="24"/>
    <x v="1"/>
    <n v="0"/>
    <x v="24"/>
    <x v="1"/>
    <x v="0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x v="1"/>
    <x v="6"/>
    <s v="Wilson Jones Active Use Binders"/>
    <n v="11.648000000000001"/>
    <x v="25"/>
    <x v="0"/>
    <n v="0.2"/>
    <x v="25"/>
    <x v="1"/>
    <x v="0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x v="2"/>
    <x v="10"/>
    <s v="Imation 8GB Mini TravelDrive USB 2.0 Flash Drive"/>
    <n v="90.570000000000007"/>
    <x v="26"/>
    <x v="1"/>
    <n v="0"/>
    <x v="26"/>
    <x v="1"/>
    <x v="0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x v="27"/>
    <x v="5"/>
    <n v="0.5"/>
    <x v="27"/>
    <x v="3"/>
    <x v="0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6"/>
    <s v="Avery Recycled Flexi-View Covers for Binding Systems"/>
    <n v="9.6180000000000021"/>
    <x v="28"/>
    <x v="0"/>
    <n v="0.7"/>
    <x v="28"/>
    <x v="3"/>
    <x v="0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11"/>
    <s v="Howard Miller 13-3/4&quot; Diameter Brushed Chrome Round Wall Clock"/>
    <n v="124.20000000000002"/>
    <x v="29"/>
    <x v="1"/>
    <n v="0.2"/>
    <x v="29"/>
    <x v="3"/>
    <x v="0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x v="30"/>
    <x v="0"/>
    <n v="0.2"/>
    <x v="30"/>
    <x v="3"/>
    <x v="0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7"/>
    <s v="BOSTON Model 1800 Electric Pencil Sharpeners, Putty/Woodgrain"/>
    <n v="86.304000000000002"/>
    <x v="31"/>
    <x v="6"/>
    <n v="0.2"/>
    <x v="31"/>
    <x v="3"/>
    <x v="0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6"/>
    <s v="Acco Pressboard Covers with Storage Hooks, 14 7/8&quot; x 11&quot;, Executive Red"/>
    <n v="6.8580000000000014"/>
    <x v="32"/>
    <x v="6"/>
    <n v="0.7"/>
    <x v="32"/>
    <x v="3"/>
    <x v="0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7"/>
    <s v="Lumber Crayons"/>
    <n v="15.76"/>
    <x v="33"/>
    <x v="0"/>
    <n v="0.2"/>
    <x v="33"/>
    <x v="3"/>
    <x v="0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x v="1"/>
    <x v="5"/>
    <s v="Easy-staple paper"/>
    <n v="29.472000000000001"/>
    <x v="34"/>
    <x v="1"/>
    <n v="0.2"/>
    <x v="34"/>
    <x v="2"/>
    <x v="0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x v="2"/>
    <x v="9"/>
    <s v="GE 30524EE4"/>
    <n v="1097.5440000000003"/>
    <x v="35"/>
    <x v="5"/>
    <n v="0.2"/>
    <x v="35"/>
    <x v="2"/>
    <x v="0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x v="0"/>
    <x v="11"/>
    <s v="Electrix Architect's Clamp-On Swing Arm Lamp, Black"/>
    <n v="190.92"/>
    <x v="36"/>
    <x v="2"/>
    <n v="0.6"/>
    <x v="36"/>
    <x v="2"/>
    <x v="0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x v="37"/>
    <x v="3"/>
    <n v="0.2"/>
    <x v="37"/>
    <x v="2"/>
    <x v="0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x v="38"/>
    <x v="1"/>
    <n v="0.32"/>
    <x v="38"/>
    <x v="2"/>
    <x v="0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x v="39"/>
    <x v="1"/>
    <n v="0.3"/>
    <x v="39"/>
    <x v="2"/>
    <x v="0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x v="2"/>
    <x v="9"/>
    <s v="Plantronics HL10 Handset Lifter"/>
    <n v="371.16800000000001"/>
    <x v="40"/>
    <x v="4"/>
    <n v="0.2"/>
    <x v="40"/>
    <x v="2"/>
    <x v="0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x v="2"/>
    <x v="9"/>
    <s v="Panasonic Kx-TS550"/>
    <n v="147.16800000000001"/>
    <x v="41"/>
    <x v="4"/>
    <n v="0.2"/>
    <x v="41"/>
    <x v="2"/>
    <x v="0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x v="42"/>
    <x v="0"/>
    <n v="0"/>
    <x v="42"/>
    <x v="1"/>
    <x v="0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x v="43"/>
    <x v="0"/>
    <n v="0.2"/>
    <x v="43"/>
    <x v="0"/>
    <x v="0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x v="2"/>
    <x v="10"/>
    <s v="Verbatim 25 GB 6x Blu-ray Single Layer Recordable Disc, 25/Pack"/>
    <n v="45.98"/>
    <x v="44"/>
    <x v="0"/>
    <n v="0"/>
    <x v="44"/>
    <x v="2"/>
    <x v="0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x v="1"/>
    <x v="6"/>
    <s v="Wilson Jones Leather-Like Binders with DublLock Round Rings"/>
    <n v="17.46"/>
    <x v="45"/>
    <x v="0"/>
    <n v="0"/>
    <x v="45"/>
    <x v="2"/>
    <x v="0"/>
  </r>
  <r>
    <n v="7480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x v="46"/>
    <x v="4"/>
    <n v="0"/>
    <x v="46"/>
    <x v="0"/>
    <x v="0"/>
  </r>
  <r>
    <n v="48"/>
    <s v="CA-2018-169194"/>
    <x v="22"/>
    <d v="2018-06-25T00:00:00"/>
    <s v="Standard Class"/>
    <s v="LH-16900"/>
    <s v="Lena Hernandez"/>
    <x v="0"/>
    <s v="United States"/>
    <s v="Dover"/>
    <s v="Delaware"/>
    <n v="19901"/>
    <x v="3"/>
    <s v="TEC-AC-10002167"/>
    <x v="2"/>
    <x v="10"/>
    <s v="Imation 8gb Micro Traveldrive Usb 2.0 Flash Drive"/>
    <n v="45"/>
    <x v="47"/>
    <x v="1"/>
    <n v="0"/>
    <x v="47"/>
    <x v="3"/>
    <x v="0"/>
  </r>
  <r>
    <n v="49"/>
    <s v="CA-2018-169194"/>
    <x v="22"/>
    <d v="2018-06-25T00:00:00"/>
    <s v="Standard Class"/>
    <s v="LH-16900"/>
    <s v="Lena Hernandez"/>
    <x v="0"/>
    <s v="United States"/>
    <s v="Dover"/>
    <s v="Delaware"/>
    <n v="19901"/>
    <x v="3"/>
    <s v="TEC-PH-10003988"/>
    <x v="2"/>
    <x v="9"/>
    <s v="LF Elite 3D Dazzle Designer Hard Case Cover, Lf Stylus Pen and Wiper For Apple Iphone 5c Mini Lite"/>
    <n v="21.8"/>
    <x v="48"/>
    <x v="0"/>
    <n v="0"/>
    <x v="48"/>
    <x v="3"/>
    <x v="0"/>
  </r>
  <r>
    <n v="50"/>
    <s v="CA-2017-115742"/>
    <x v="23"/>
    <d v="2017-04-22T00:00:00"/>
    <s v="Standard Class"/>
    <s v="DP-13000"/>
    <s v="Darren Powers"/>
    <x v="0"/>
    <s v="United States"/>
    <s v="New Albany"/>
    <s v="Indiana"/>
    <n v="47150"/>
    <x v="2"/>
    <s v="OFF-BI-10004410"/>
    <x v="1"/>
    <x v="6"/>
    <s v="C-Line Peel &amp; Stick Add-On Filing Pockets, 8-3/4 x 5-1/8, 10/Pack"/>
    <n v="38.22"/>
    <x v="49"/>
    <x v="6"/>
    <n v="0"/>
    <x v="49"/>
    <x v="2"/>
    <x v="0"/>
  </r>
  <r>
    <n v="51"/>
    <s v="CA-2017-115742"/>
    <x v="23"/>
    <d v="2017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x v="50"/>
    <x v="6"/>
    <n v="0"/>
    <x v="50"/>
    <x v="2"/>
    <x v="0"/>
  </r>
  <r>
    <n v="52"/>
    <s v="CA-2017-115742"/>
    <x v="23"/>
    <d v="2017-04-22T00:00:00"/>
    <s v="Standard Class"/>
    <s v="DP-13000"/>
    <s v="Darren Powers"/>
    <x v="0"/>
    <s v="United States"/>
    <s v="New Albany"/>
    <s v="Indiana"/>
    <n v="47150"/>
    <x v="2"/>
    <s v="FUR-FU-10001706"/>
    <x v="0"/>
    <x v="11"/>
    <s v="Longer-Life Soft White Bulbs"/>
    <n v="6.16"/>
    <x v="51"/>
    <x v="0"/>
    <n v="0"/>
    <x v="51"/>
    <x v="2"/>
    <x v="0"/>
  </r>
  <r>
    <n v="53"/>
    <s v="CA-2017-115742"/>
    <x v="23"/>
    <d v="2017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x v="52"/>
    <x v="7"/>
    <n v="0"/>
    <x v="52"/>
    <x v="2"/>
    <x v="0"/>
  </r>
  <r>
    <n v="54"/>
    <s v="CA-2018-105816"/>
    <x v="24"/>
    <d v="2018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x v="53"/>
    <x v="5"/>
    <n v="0"/>
    <x v="53"/>
    <x v="3"/>
    <x v="0"/>
  </r>
  <r>
    <n v="55"/>
    <s v="CA-2018-105816"/>
    <x v="24"/>
    <d v="2018-12-17T00:00:00"/>
    <s v="Standard Class"/>
    <s v="JM-15265"/>
    <s v="Janet Molinari"/>
    <x v="1"/>
    <s v="United States"/>
    <s v="New York City"/>
    <s v="New York"/>
    <n v="10024"/>
    <x v="3"/>
    <s v="TEC-PH-10002447"/>
    <x v="2"/>
    <x v="9"/>
    <s v="AT&amp;T CL83451 4-Handset Telephone"/>
    <n v="1029.95"/>
    <x v="54"/>
    <x v="2"/>
    <n v="0"/>
    <x v="54"/>
    <x v="3"/>
    <x v="0"/>
  </r>
  <r>
    <n v="56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x v="55"/>
    <x v="6"/>
    <n v="0"/>
    <x v="55"/>
    <x v="3"/>
    <x v="1"/>
  </r>
  <r>
    <n v="57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PA-10001569"/>
    <x v="1"/>
    <x v="5"/>
    <s v="Xerox 232"/>
    <n v="32.400000000000006"/>
    <x v="56"/>
    <x v="2"/>
    <n v="0"/>
    <x v="56"/>
    <x v="3"/>
    <x v="1"/>
  </r>
  <r>
    <n v="58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x v="57"/>
    <x v="2"/>
    <n v="0.1"/>
    <x v="57"/>
    <x v="3"/>
    <x v="1"/>
  </r>
  <r>
    <n v="59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PA-10000587"/>
    <x v="1"/>
    <x v="5"/>
    <s v="Array Parchment Paper, Assorted Colors"/>
    <n v="14.56"/>
    <x v="58"/>
    <x v="0"/>
    <n v="0"/>
    <x v="58"/>
    <x v="3"/>
    <x v="1"/>
  </r>
  <r>
    <n v="60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TEC-AC-10002167"/>
    <x v="2"/>
    <x v="10"/>
    <s v="Imation 8gb Micro Traveldrive Usb 2.0 Flash Drive"/>
    <n v="30"/>
    <x v="59"/>
    <x v="0"/>
    <n v="0"/>
    <x v="59"/>
    <x v="3"/>
    <x v="1"/>
  </r>
  <r>
    <n v="61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BI-10001460"/>
    <x v="1"/>
    <x v="6"/>
    <s v="Plastic Binding Combs"/>
    <n v="48.480000000000004"/>
    <x v="60"/>
    <x v="4"/>
    <n v="0.2"/>
    <x v="60"/>
    <x v="3"/>
    <x v="1"/>
  </r>
  <r>
    <n v="62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AR-10001868"/>
    <x v="1"/>
    <x v="7"/>
    <s v="Prang Dustless Chalk Sticks"/>
    <n v="1.68"/>
    <x v="61"/>
    <x v="7"/>
    <n v="0"/>
    <x v="61"/>
    <x v="3"/>
    <x v="1"/>
  </r>
  <r>
    <n v="63"/>
    <s v="CA-2017-135545"/>
    <x v="26"/>
    <d v="2017-11-30T00:00:00"/>
    <s v="Standard Class"/>
    <s v="KM-16720"/>
    <s v="Kunst Miller"/>
    <x v="0"/>
    <s v="United States"/>
    <s v="Los Angeles"/>
    <s v="California"/>
    <n v="90004"/>
    <x v="1"/>
    <s v="TEC-AC-10004633"/>
    <x v="2"/>
    <x v="10"/>
    <s v="Verbatim 25 GB 6x Blu-ray Single Layer Recordable Disc, 3/Pack"/>
    <n v="13.98"/>
    <x v="62"/>
    <x v="0"/>
    <n v="0"/>
    <x v="62"/>
    <x v="1"/>
    <x v="0"/>
  </r>
  <r>
    <n v="64"/>
    <s v="CA-2017-135545"/>
    <x v="26"/>
    <d v="2017-11-30T00:00:00"/>
    <s v="Standard Class"/>
    <s v="KM-16720"/>
    <s v="Kunst Miller"/>
    <x v="0"/>
    <s v="United States"/>
    <s v="Los Angeles"/>
    <s v="California"/>
    <n v="90004"/>
    <x v="1"/>
    <s v="OFF-BI-10001078"/>
    <x v="1"/>
    <x v="6"/>
    <s v="Acco PRESSTEX Data Binder with Storage Hooks, Dark Blue, 14 7/8&quot; X 11&quot;"/>
    <n v="25.824000000000002"/>
    <x v="63"/>
    <x v="6"/>
    <n v="0.2"/>
    <x v="63"/>
    <x v="1"/>
    <x v="0"/>
  </r>
  <r>
    <n v="65"/>
    <s v="CA-2017-135545"/>
    <x v="26"/>
    <d v="2017-11-30T00:00:00"/>
    <s v="Standard Class"/>
    <s v="KM-16720"/>
    <s v="Kunst Miller"/>
    <x v="0"/>
    <s v="United States"/>
    <s v="Los Angeles"/>
    <s v="California"/>
    <n v="90004"/>
    <x v="1"/>
    <s v="OFF-PA-10003892"/>
    <x v="1"/>
    <x v="5"/>
    <s v="Xerox 1943"/>
    <n v="146.72999999999999"/>
    <x v="64"/>
    <x v="1"/>
    <n v="0"/>
    <x v="64"/>
    <x v="1"/>
    <x v="0"/>
  </r>
  <r>
    <n v="66"/>
    <s v="CA-2017-135545"/>
    <x v="26"/>
    <d v="2017-11-30T00:00:00"/>
    <s v="Standard Class"/>
    <s v="KM-16720"/>
    <s v="Kunst Miller"/>
    <x v="0"/>
    <s v="United States"/>
    <s v="Los Angeles"/>
    <s v="California"/>
    <n v="90004"/>
    <x v="1"/>
    <s v="FUR-FU-10000397"/>
    <x v="0"/>
    <x v="11"/>
    <s v="Luxo Economy Swing Arm Lamp"/>
    <n v="79.760000000000005"/>
    <x v="65"/>
    <x v="4"/>
    <n v="0"/>
    <x v="65"/>
    <x v="1"/>
    <x v="0"/>
  </r>
  <r>
    <n v="67"/>
    <s v="US-2017-164175"/>
    <x v="27"/>
    <d v="2017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x v="66"/>
    <x v="2"/>
    <n v="0.3"/>
    <x v="66"/>
    <x v="2"/>
    <x v="0"/>
  </r>
  <r>
    <n v="7481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OFF-PA-10000955"/>
    <x v="1"/>
    <x v="5"/>
    <s v="Southworth 25% Cotton Granite Paper &amp; Envelopes"/>
    <n v="6.54"/>
    <x v="67"/>
    <x v="7"/>
    <n v="0"/>
    <x v="67"/>
    <x v="0"/>
    <x v="0"/>
  </r>
  <r>
    <n v="7661"/>
    <s v="CA-2016-105417"/>
    <x v="28"/>
    <d v="2016-01-12T00:00:00"/>
    <s v="Standard Class"/>
    <s v="VS-21820"/>
    <s v="Vivek Sundaresam"/>
    <x v="0"/>
    <s v="United States"/>
    <s v="Huntsville"/>
    <s v="Texas"/>
    <n v="77340"/>
    <x v="2"/>
    <s v="FUR-FU-10004864"/>
    <x v="0"/>
    <x v="11"/>
    <s v="Howard Miller 14-1/2&quot; Diameter Chrome Round Wall Clock"/>
    <n v="76.728000000000009"/>
    <x v="68"/>
    <x v="1"/>
    <n v="0.6"/>
    <x v="68"/>
    <x v="2"/>
    <x v="0"/>
  </r>
  <r>
    <n v="70"/>
    <s v="CA-2018-119823"/>
    <x v="29"/>
    <d v="2018-06-06T00:00:00"/>
    <s v="First Class"/>
    <s v="KD-16270"/>
    <s v="Karen Daniels"/>
    <x v="0"/>
    <s v="United States"/>
    <s v="Springfield"/>
    <s v="Virginia"/>
    <n v="22153"/>
    <x v="0"/>
    <s v="OFF-PA-10000482"/>
    <x v="1"/>
    <x v="5"/>
    <s v="Snap-A-Way Black Print Carbonless Ruled Speed Letter, Triplicate"/>
    <n v="75.88"/>
    <x v="69"/>
    <x v="0"/>
    <n v="0"/>
    <x v="69"/>
    <x v="0"/>
    <x v="0"/>
  </r>
  <r>
    <n v="71"/>
    <s v="CA-2018-106075"/>
    <x v="30"/>
    <d v="2018-09-23T00:00:00"/>
    <s v="Standard Class"/>
    <s v="HM-14980"/>
    <s v="Henry MacAllister"/>
    <x v="0"/>
    <s v="United States"/>
    <s v="New York City"/>
    <s v="New York"/>
    <n v="10009"/>
    <x v="3"/>
    <s v="OFF-BI-10004654"/>
    <x v="1"/>
    <x v="6"/>
    <s v="Avery Binding System Hidden Tab Executive Style Index Sets"/>
    <n v="4.6159999999999997"/>
    <x v="70"/>
    <x v="7"/>
    <n v="0.2"/>
    <x v="70"/>
    <x v="3"/>
    <x v="0"/>
  </r>
  <r>
    <n v="72"/>
    <s v="CA-2019-114440"/>
    <x v="31"/>
    <d v="2019-09-17T00:00:00"/>
    <s v="Second Class"/>
    <s v="TB-21520"/>
    <s v="Tracy Blumstein"/>
    <x v="0"/>
    <s v="United States"/>
    <s v="Jackson"/>
    <s v="Michigan"/>
    <n v="49201"/>
    <x v="2"/>
    <s v="OFF-PA-10004675"/>
    <x v="1"/>
    <x v="5"/>
    <s v="Telephone Message Books with Fax/Mobile Section, 5 1/2&quot; x 3 3/16&quot;"/>
    <n v="19.049999999999997"/>
    <x v="71"/>
    <x v="1"/>
    <n v="0"/>
    <x v="71"/>
    <x v="2"/>
    <x v="0"/>
  </r>
  <r>
    <n v="73"/>
    <s v="US-2017-134026"/>
    <x v="32"/>
    <d v="2017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x v="72"/>
    <x v="8"/>
    <n v="0.2"/>
    <x v="72"/>
    <x v="0"/>
    <x v="0"/>
  </r>
  <r>
    <n v="74"/>
    <s v="US-2017-134026"/>
    <x v="32"/>
    <d v="2017-05-02T00:00:00"/>
    <s v="Standard Class"/>
    <s v="JE-15745"/>
    <s v="Joel Eaton"/>
    <x v="0"/>
    <s v="United States"/>
    <s v="Memphis"/>
    <s v="Tennessee"/>
    <n v="38109"/>
    <x v="0"/>
    <s v="FUR-FU-10003708"/>
    <x v="0"/>
    <x v="11"/>
    <s v="Tenex Traditional Chairmats for Medium Pile Carpet, Standard Lip, 36&quot; x 48&quot;"/>
    <n v="97.04"/>
    <x v="73"/>
    <x v="0"/>
    <n v="0.2"/>
    <x v="73"/>
    <x v="0"/>
    <x v="0"/>
  </r>
  <r>
    <n v="75"/>
    <s v="US-2017-134026"/>
    <x v="32"/>
    <d v="2017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x v="74"/>
    <x v="7"/>
    <n v="0.2"/>
    <x v="74"/>
    <x v="0"/>
    <x v="0"/>
  </r>
  <r>
    <n v="76"/>
    <s v="US-2019-118038"/>
    <x v="33"/>
    <d v="2019-12-11T00:00:00"/>
    <s v="First Class"/>
    <s v="KB-16600"/>
    <s v="Ken Brennan"/>
    <x v="1"/>
    <s v="United States"/>
    <s v="Houston"/>
    <s v="Texas"/>
    <n v="77041"/>
    <x v="2"/>
    <s v="OFF-BI-10004182"/>
    <x v="1"/>
    <x v="6"/>
    <s v="Economy Binders"/>
    <n v="1.2479999999999998"/>
    <x v="75"/>
    <x v="1"/>
    <n v="0.8"/>
    <x v="75"/>
    <x v="2"/>
    <x v="0"/>
  </r>
  <r>
    <n v="77"/>
    <s v="US-2019-118038"/>
    <x v="33"/>
    <d v="2019-12-11T00:00:00"/>
    <s v="First Class"/>
    <s v="KB-16600"/>
    <s v="Ken Brennan"/>
    <x v="1"/>
    <s v="United States"/>
    <s v="Houston"/>
    <s v="Texas"/>
    <n v="77041"/>
    <x v="2"/>
    <s v="FUR-FU-10000260"/>
    <x v="0"/>
    <x v="11"/>
    <s v="6&quot; Cubicle Wall Clock, Black"/>
    <n v="9.7080000000000002"/>
    <x v="76"/>
    <x v="1"/>
    <n v="0.6"/>
    <x v="76"/>
    <x v="2"/>
    <x v="0"/>
  </r>
  <r>
    <n v="78"/>
    <s v="US-2019-118038"/>
    <x v="33"/>
    <d v="2019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x v="77"/>
    <x v="1"/>
    <n v="0.2"/>
    <x v="77"/>
    <x v="2"/>
    <x v="0"/>
  </r>
  <r>
    <n v="7662"/>
    <s v="CA-2016-105417"/>
    <x v="28"/>
    <d v="2016-01-12T00:00:00"/>
    <s v="Standard Class"/>
    <s v="VS-21820"/>
    <s v="Vivek Sundaresam"/>
    <x v="0"/>
    <s v="United States"/>
    <s v="Huntsville"/>
    <s v="Texas"/>
    <n v="77340"/>
    <x v="2"/>
    <s v="OFF-BI-10003708"/>
    <x v="1"/>
    <x v="6"/>
    <s v="Acco Four Pocket Poly Ring Binder with Label Holder, Smoke, 1&quot;"/>
    <n v="10.429999999999998"/>
    <x v="78"/>
    <x v="5"/>
    <n v="0.8"/>
    <x v="78"/>
    <x v="2"/>
    <x v="0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x v="1"/>
    <x v="8"/>
    <s v="1.7 Cubic Foot Compact &quot;Cube&quot; Office Refrigerators"/>
    <n v="208.16"/>
    <x v="79"/>
    <x v="7"/>
    <n v="0"/>
    <x v="79"/>
    <x v="0"/>
    <x v="0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x v="1"/>
    <x v="6"/>
    <s v="Avery Heavy-Duty EZD  Binder With Locking Rings"/>
    <n v="16.740000000000002"/>
    <x v="80"/>
    <x v="1"/>
    <n v="0"/>
    <x v="80"/>
    <x v="0"/>
    <x v="0"/>
  </r>
  <r>
    <n v="593"/>
    <s v="CA-2016-135405"/>
    <x v="34"/>
    <d v="2016-01-13T00:00:00"/>
    <s v="Standard Class"/>
    <s v="MS-17830"/>
    <s v="Melanie Seite"/>
    <x v="0"/>
    <s v="United States"/>
    <s v="Laredo"/>
    <s v="Texas"/>
    <n v="78041"/>
    <x v="2"/>
    <s v="OFF-AR-10004078"/>
    <x v="1"/>
    <x v="7"/>
    <s v="Newell 312"/>
    <n v="9.3439999999999994"/>
    <x v="81"/>
    <x v="0"/>
    <n v="0.2"/>
    <x v="81"/>
    <x v="2"/>
    <x v="0"/>
  </r>
  <r>
    <n v="594"/>
    <s v="CA-2016-135405"/>
    <x v="34"/>
    <d v="2016-01-13T00:00:00"/>
    <s v="Standard Class"/>
    <s v="MS-17830"/>
    <s v="Melanie Seite"/>
    <x v="0"/>
    <s v="United States"/>
    <s v="Laredo"/>
    <s v="Texas"/>
    <n v="78041"/>
    <x v="2"/>
    <s v="TEC-AC-10001266"/>
    <x v="2"/>
    <x v="10"/>
    <s v="Memorex Micro Travel Drive 8 GB"/>
    <n v="31.200000000000003"/>
    <x v="82"/>
    <x v="1"/>
    <n v="0.2"/>
    <x v="82"/>
    <x v="2"/>
    <x v="0"/>
  </r>
  <r>
    <n v="84"/>
    <s v="CA-2017-149734"/>
    <x v="35"/>
    <d v="2017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x v="83"/>
    <x v="5"/>
    <n v="0.2"/>
    <x v="83"/>
    <x v="0"/>
    <x v="0"/>
  </r>
  <r>
    <n v="85"/>
    <s v="US-2019-119662"/>
    <x v="36"/>
    <d v="2019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x v="84"/>
    <x v="1"/>
    <n v="0.2"/>
    <x v="84"/>
    <x v="2"/>
    <x v="0"/>
  </r>
  <r>
    <n v="86"/>
    <s v="CA-2019-140088"/>
    <x v="37"/>
    <d v="2019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x v="85"/>
    <x v="0"/>
    <n v="0"/>
    <x v="85"/>
    <x v="0"/>
    <x v="0"/>
  </r>
  <r>
    <n v="87"/>
    <s v="CA-2019-155558"/>
    <x v="38"/>
    <d v="2019-11-02T00:00:00"/>
    <s v="Standard Class"/>
    <s v="PG-18895"/>
    <s v="Paul Gonzalez"/>
    <x v="0"/>
    <s v="United States"/>
    <s v="Rochester"/>
    <s v="Minnesota"/>
    <n v="55901"/>
    <x v="2"/>
    <s v="TEC-AC-10001998"/>
    <x v="2"/>
    <x v="10"/>
    <s v="Logitech LS21 Speaker System - PC Multimedia - 2.1-CH - Wired"/>
    <n v="19.989999999999998"/>
    <x v="86"/>
    <x v="7"/>
    <n v="0"/>
    <x v="86"/>
    <x v="2"/>
    <x v="0"/>
  </r>
  <r>
    <n v="88"/>
    <s v="CA-2019-155558"/>
    <x v="38"/>
    <d v="2019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x v="51"/>
    <x v="0"/>
    <n v="0"/>
    <x v="51"/>
    <x v="2"/>
    <x v="0"/>
  </r>
  <r>
    <n v="89"/>
    <s v="CA-2018-159695"/>
    <x v="39"/>
    <d v="2018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x v="87"/>
    <x v="5"/>
    <n v="0.2"/>
    <x v="87"/>
    <x v="2"/>
    <x v="0"/>
  </r>
  <r>
    <n v="90"/>
    <s v="CA-2018-109806"/>
    <x v="40"/>
    <d v="2018-09-22T00:00:00"/>
    <s v="Standard Class"/>
    <s v="JS-15685"/>
    <s v="Jim Sink"/>
    <x v="1"/>
    <s v="United States"/>
    <s v="Los Angeles"/>
    <s v="California"/>
    <n v="90036"/>
    <x v="1"/>
    <s v="OFF-AR-10004930"/>
    <x v="1"/>
    <x v="7"/>
    <s v="Turquoise Lead Holder with Pocket Clip"/>
    <n v="20.100000000000001"/>
    <x v="88"/>
    <x v="1"/>
    <n v="0"/>
    <x v="88"/>
    <x v="1"/>
    <x v="1"/>
  </r>
  <r>
    <n v="91"/>
    <s v="CA-2018-109806"/>
    <x v="40"/>
    <d v="2018-09-22T00:00:00"/>
    <s v="Standard Class"/>
    <s v="JS-15685"/>
    <s v="Jim Sink"/>
    <x v="1"/>
    <s v="United States"/>
    <s v="Los Angeles"/>
    <s v="California"/>
    <n v="90036"/>
    <x v="1"/>
    <s v="TEC-PH-10004093"/>
    <x v="2"/>
    <x v="9"/>
    <s v="Panasonic Kx-TS550"/>
    <n v="73.584000000000003"/>
    <x v="89"/>
    <x v="0"/>
    <n v="0.2"/>
    <x v="89"/>
    <x v="1"/>
    <x v="1"/>
  </r>
  <r>
    <n v="92"/>
    <s v="CA-2018-109806"/>
    <x v="40"/>
    <d v="2018-09-22T00:00:00"/>
    <s v="Standard Class"/>
    <s v="JS-15685"/>
    <s v="Jim Sink"/>
    <x v="1"/>
    <s v="United States"/>
    <s v="Los Angeles"/>
    <s v="California"/>
    <n v="90036"/>
    <x v="1"/>
    <s v="OFF-PA-10000304"/>
    <x v="1"/>
    <x v="5"/>
    <s v="Xerox 1995"/>
    <n v="6.48"/>
    <x v="90"/>
    <x v="7"/>
    <n v="0"/>
    <x v="90"/>
    <x v="1"/>
    <x v="1"/>
  </r>
  <r>
    <n v="93"/>
    <s v="CA-2017-149587"/>
    <x v="41"/>
    <d v="2017-02-05T00:00:00"/>
    <s v="Second Class"/>
    <s v="KB-16315"/>
    <s v="Karl Braun"/>
    <x v="0"/>
    <s v="United States"/>
    <s v="Minneapolis"/>
    <s v="Minnesota"/>
    <n v="55407"/>
    <x v="2"/>
    <s v="OFF-PA-10003177"/>
    <x v="1"/>
    <x v="5"/>
    <s v="Xerox 1999"/>
    <n v="12.96"/>
    <x v="91"/>
    <x v="0"/>
    <n v="0"/>
    <x v="91"/>
    <x v="2"/>
    <x v="0"/>
  </r>
  <r>
    <n v="94"/>
    <s v="CA-2017-149587"/>
    <x v="41"/>
    <d v="2017-02-05T00:00:00"/>
    <s v="Second Class"/>
    <s v="KB-16315"/>
    <s v="Karl Braun"/>
    <x v="0"/>
    <s v="United States"/>
    <s v="Minneapolis"/>
    <s v="Minnesota"/>
    <n v="55407"/>
    <x v="2"/>
    <s v="FUR-FU-10003799"/>
    <x v="0"/>
    <x v="11"/>
    <s v="Seth Thomas 13 1/2&quot; Wall Clock"/>
    <n v="53.34"/>
    <x v="92"/>
    <x v="1"/>
    <n v="0"/>
    <x v="92"/>
    <x v="2"/>
    <x v="0"/>
  </r>
  <r>
    <n v="95"/>
    <s v="CA-2017-149587"/>
    <x v="41"/>
    <d v="2017-02-05T00:00:00"/>
    <s v="Second Class"/>
    <s v="KB-16315"/>
    <s v="Karl Braun"/>
    <x v="0"/>
    <s v="United States"/>
    <s v="Minneapolis"/>
    <s v="Minnesota"/>
    <n v="55407"/>
    <x v="2"/>
    <s v="OFF-BI-10002852"/>
    <x v="1"/>
    <x v="6"/>
    <s v="Ibico Standard Transparent Covers"/>
    <n v="32.96"/>
    <x v="93"/>
    <x v="0"/>
    <n v="0"/>
    <x v="93"/>
    <x v="2"/>
    <x v="0"/>
  </r>
  <r>
    <n v="96"/>
    <s v="US-2019-109484"/>
    <x v="42"/>
    <d v="2019-11-12T00:00:00"/>
    <s v="Standard Class"/>
    <s v="RB-19705"/>
    <s v="Roger Barcio"/>
    <x v="2"/>
    <s v="United States"/>
    <s v="Portland"/>
    <s v="Oregon"/>
    <n v="97206"/>
    <x v="1"/>
    <s v="OFF-BI-10004738"/>
    <x v="1"/>
    <x v="6"/>
    <s v="Flexible Leather- Look Classic Collection Ring Binder"/>
    <n v="5.6820000000000013"/>
    <x v="94"/>
    <x v="7"/>
    <n v="0.7"/>
    <x v="94"/>
    <x v="1"/>
    <x v="0"/>
  </r>
  <r>
    <n v="97"/>
    <s v="CA-2019-161018"/>
    <x v="43"/>
    <d v="2019-11-11T00:00:00"/>
    <s v="Second Class"/>
    <s v="PN-18775"/>
    <s v="Parhena Norris"/>
    <x v="2"/>
    <s v="United States"/>
    <s v="New York City"/>
    <s v="New York"/>
    <n v="10009"/>
    <x v="3"/>
    <s v="FUR-FU-10000629"/>
    <x v="0"/>
    <x v="11"/>
    <s v="9-3/4 Diameter Round Wall Clock"/>
    <n v="96.53"/>
    <x v="95"/>
    <x v="5"/>
    <n v="0"/>
    <x v="95"/>
    <x v="3"/>
    <x v="0"/>
  </r>
  <r>
    <n v="98"/>
    <s v="CA-2019-157833"/>
    <x v="44"/>
    <d v="2019-06-20T00:00:00"/>
    <s v="First Class"/>
    <s v="KD-16345"/>
    <s v="Katherine Ducich"/>
    <x v="0"/>
    <s v="United States"/>
    <s v="San Francisco"/>
    <s v="California"/>
    <n v="94122"/>
    <x v="1"/>
    <s v="OFF-BI-10001721"/>
    <x v="1"/>
    <x v="6"/>
    <s v="Trimflex Flexible Post Binders"/>
    <n v="51.311999999999998"/>
    <x v="96"/>
    <x v="1"/>
    <n v="0.2"/>
    <x v="96"/>
    <x v="1"/>
    <x v="0"/>
  </r>
  <r>
    <n v="99"/>
    <s v="CA-2018-149223"/>
    <x v="45"/>
    <d v="2018-09-11T00:00:00"/>
    <s v="Standard Class"/>
    <s v="ER-13855"/>
    <s v="Elpida Rittenbach"/>
    <x v="1"/>
    <s v="United States"/>
    <s v="Saint Paul"/>
    <s v="Minnesota"/>
    <n v="55106"/>
    <x v="2"/>
    <s v="OFF-AP-10000358"/>
    <x v="1"/>
    <x v="8"/>
    <s v="Fellowes Basic Home/Office Series Surge Protectors"/>
    <n v="77.88"/>
    <x v="97"/>
    <x v="6"/>
    <n v="0"/>
    <x v="97"/>
    <x v="2"/>
    <x v="0"/>
  </r>
  <r>
    <n v="100"/>
    <s v="CA-2018-158568"/>
    <x v="46"/>
    <d v="2018-09-02T00:00:00"/>
    <s v="Standard Class"/>
    <s v="RB-19465"/>
    <s v="Rick Bensley"/>
    <x v="2"/>
    <s v="United States"/>
    <s v="Chicago"/>
    <s v="Illinois"/>
    <n v="60610"/>
    <x v="2"/>
    <s v="OFF-PA-10003256"/>
    <x v="1"/>
    <x v="5"/>
    <s v="Avery Personal Creations Heavyweight Cards"/>
    <n v="64.623999999999995"/>
    <x v="98"/>
    <x v="5"/>
    <n v="0.2"/>
    <x v="98"/>
    <x v="2"/>
    <x v="0"/>
  </r>
  <r>
    <n v="101"/>
    <s v="CA-2018-158568"/>
    <x v="46"/>
    <d v="2018-09-02T00:00:00"/>
    <s v="Standard Class"/>
    <s v="RB-19465"/>
    <s v="Rick Bensley"/>
    <x v="2"/>
    <s v="United States"/>
    <s v="Chicago"/>
    <s v="Illinois"/>
    <n v="60610"/>
    <x v="2"/>
    <s v="TEC-AC-10001767"/>
    <x v="2"/>
    <x v="10"/>
    <s v="SanDisk Ultra 64 GB MicroSDHC Class 10 Memory Card"/>
    <n v="95.976000000000013"/>
    <x v="99"/>
    <x v="1"/>
    <n v="0.2"/>
    <x v="99"/>
    <x v="2"/>
    <x v="0"/>
  </r>
  <r>
    <n v="102"/>
    <s v="CA-2018-158568"/>
    <x v="46"/>
    <d v="2018-09-02T00:00:00"/>
    <s v="Standard Class"/>
    <s v="RB-19465"/>
    <s v="Rick Bensley"/>
    <x v="2"/>
    <s v="United States"/>
    <s v="Chicago"/>
    <s v="Illinois"/>
    <n v="60610"/>
    <x v="2"/>
    <s v="OFF-BI-10002609"/>
    <x v="1"/>
    <x v="6"/>
    <s v="Avery Hidden Tab Dividers for Binding Systems"/>
    <n v="1.7879999999999996"/>
    <x v="100"/>
    <x v="1"/>
    <n v="0.8"/>
    <x v="100"/>
    <x v="2"/>
    <x v="0"/>
  </r>
  <r>
    <n v="103"/>
    <s v="CA-2018-129903"/>
    <x v="47"/>
    <d v="2018-12-04T00:00:00"/>
    <s v="Second Class"/>
    <s v="GZ-14470"/>
    <s v="Gary Zandusky"/>
    <x v="0"/>
    <s v="United States"/>
    <s v="Rochester"/>
    <s v="Minnesota"/>
    <n v="55901"/>
    <x v="2"/>
    <s v="OFF-PA-10004040"/>
    <x v="1"/>
    <x v="5"/>
    <s v="Universal Premium White Copier/Laser Paper (20Lb. and 87 Bright)"/>
    <n v="23.92"/>
    <x v="101"/>
    <x v="4"/>
    <n v="0"/>
    <x v="101"/>
    <x v="2"/>
    <x v="0"/>
  </r>
  <r>
    <n v="104"/>
    <s v="US-2017-156867"/>
    <x v="48"/>
    <d v="2017-11-17T00:00:00"/>
    <s v="Standard Class"/>
    <s v="LC-16870"/>
    <s v="Lena Cacioppo"/>
    <x v="0"/>
    <s v="United States"/>
    <s v="Aurora"/>
    <s v="Colorado"/>
    <n v="80013"/>
    <x v="1"/>
    <s v="TEC-AC-10001552"/>
    <x v="2"/>
    <x v="10"/>
    <s v="Logitech K350 2.4Ghz Wireless Keyboard"/>
    <n v="238.89600000000002"/>
    <x v="102"/>
    <x v="6"/>
    <n v="0.2"/>
    <x v="102"/>
    <x v="1"/>
    <x v="0"/>
  </r>
  <r>
    <n v="105"/>
    <s v="US-2017-156867"/>
    <x v="48"/>
    <d v="2017-11-17T00:00:00"/>
    <s v="Standard Class"/>
    <s v="LC-16870"/>
    <s v="Lena Cacioppo"/>
    <x v="0"/>
    <s v="United States"/>
    <s v="Aurora"/>
    <s v="Colorado"/>
    <n v="80013"/>
    <x v="1"/>
    <s v="FUR-FU-10004006"/>
    <x v="0"/>
    <x v="11"/>
    <s v="Deflect-o DuraMat Lighweight, Studded, Beveled Mat for Low Pile Carpeting"/>
    <n v="102.35999999999999"/>
    <x v="103"/>
    <x v="1"/>
    <n v="0.2"/>
    <x v="103"/>
    <x v="1"/>
    <x v="0"/>
  </r>
  <r>
    <n v="106"/>
    <s v="US-2017-156867"/>
    <x v="48"/>
    <d v="2017-11-17T00:00:00"/>
    <s v="Standard Class"/>
    <s v="LC-16870"/>
    <s v="Lena Cacioppo"/>
    <x v="0"/>
    <s v="United States"/>
    <s v="Aurora"/>
    <s v="Colorado"/>
    <n v="80013"/>
    <x v="1"/>
    <s v="OFF-BI-10002794"/>
    <x v="1"/>
    <x v="6"/>
    <s v="Avery Trapezoid Ring Binder, 3&quot; Capacity, Black, 1040 sheets"/>
    <n v="36.882000000000005"/>
    <x v="104"/>
    <x v="1"/>
    <n v="0.7"/>
    <x v="104"/>
    <x v="1"/>
    <x v="0"/>
  </r>
  <r>
    <n v="107"/>
    <s v="CA-2019-119004"/>
    <x v="49"/>
    <d v="2019-11-28T00:00:00"/>
    <s v="Standard Class"/>
    <s v="JM-15250"/>
    <s v="Janet Martin"/>
    <x v="0"/>
    <s v="United States"/>
    <s v="Charlotte"/>
    <s v="North Carolina"/>
    <n v="28205"/>
    <x v="0"/>
    <s v="TEC-AC-10003499"/>
    <x v="2"/>
    <x v="10"/>
    <s v="Memorex Mini Travel Drive 8 GB USB 2.0 Flash Drive"/>
    <n v="74.112000000000009"/>
    <x v="105"/>
    <x v="8"/>
    <n v="0.2"/>
    <x v="105"/>
    <x v="0"/>
    <x v="0"/>
  </r>
  <r>
    <n v="108"/>
    <s v="CA-2019-119004"/>
    <x v="49"/>
    <d v="2019-11-28T00:00:00"/>
    <s v="Standard Class"/>
    <s v="JM-15250"/>
    <s v="Janet Martin"/>
    <x v="0"/>
    <s v="United States"/>
    <s v="Charlotte"/>
    <s v="North Carolina"/>
    <n v="28205"/>
    <x v="0"/>
    <s v="TEC-PH-10002844"/>
    <x v="2"/>
    <x v="9"/>
    <s v="Speck Products Candyshell Flip Case"/>
    <n v="27.992000000000004"/>
    <x v="106"/>
    <x v="7"/>
    <n v="0.2"/>
    <x v="106"/>
    <x v="0"/>
    <x v="0"/>
  </r>
  <r>
    <n v="109"/>
    <s v="CA-2019-119004"/>
    <x v="49"/>
    <d v="2019-11-28T00:00:00"/>
    <s v="Standard Class"/>
    <s v="JM-15250"/>
    <s v="Janet Martin"/>
    <x v="0"/>
    <s v="United States"/>
    <s v="Charlotte"/>
    <s v="North Carolina"/>
    <n v="28205"/>
    <x v="0"/>
    <s v="OFF-AR-10000390"/>
    <x v="1"/>
    <x v="7"/>
    <s v="Newell Chalk Holder"/>
    <n v="3.3040000000000003"/>
    <x v="107"/>
    <x v="7"/>
    <n v="0.2"/>
    <x v="107"/>
    <x v="0"/>
    <x v="0"/>
  </r>
  <r>
    <n v="110"/>
    <s v="CA-2017-129476"/>
    <x v="50"/>
    <d v="2017-10-20T00:00:00"/>
    <s v="Standard Class"/>
    <s v="PA-19060"/>
    <s v="Pete Armstrong"/>
    <x v="2"/>
    <s v="United States"/>
    <s v="Orland Park"/>
    <s v="Illinois"/>
    <n v="60462"/>
    <x v="2"/>
    <s v="TEC-AC-10000844"/>
    <x v="2"/>
    <x v="10"/>
    <s v="Logitech Gaming G510s - Keyboard"/>
    <n v="339.96000000000004"/>
    <x v="108"/>
    <x v="2"/>
    <n v="0.2"/>
    <x v="108"/>
    <x v="2"/>
    <x v="0"/>
  </r>
  <r>
    <n v="111"/>
    <s v="CA-2019-146780"/>
    <x v="51"/>
    <d v="2019-12-30T00:00:00"/>
    <s v="Standard Class"/>
    <s v="CV-12805"/>
    <s v="Cynthia Voltz"/>
    <x v="1"/>
    <s v="United States"/>
    <s v="New York City"/>
    <s v="New York"/>
    <n v="10035"/>
    <x v="3"/>
    <s v="FUR-FU-10001934"/>
    <x v="0"/>
    <x v="11"/>
    <s v="Magnifier Swing Arm Lamp"/>
    <n v="41.96"/>
    <x v="109"/>
    <x v="0"/>
    <n v="0"/>
    <x v="109"/>
    <x v="3"/>
    <x v="0"/>
  </r>
  <r>
    <n v="112"/>
    <s v="CA-2018-128867"/>
    <x v="52"/>
    <d v="2018-11-10T00:00:00"/>
    <s v="Standard Class"/>
    <s v="CL-12565"/>
    <s v="Clay Ludtke"/>
    <x v="0"/>
    <s v="United States"/>
    <s v="Urbandale"/>
    <s v="Iowa"/>
    <n v="50322"/>
    <x v="2"/>
    <s v="OFF-AR-10000380"/>
    <x v="1"/>
    <x v="7"/>
    <s v="Hunt PowerHouse Electric Pencil Sharpener, Blue"/>
    <n v="75.959999999999994"/>
    <x v="110"/>
    <x v="0"/>
    <n v="0"/>
    <x v="110"/>
    <x v="2"/>
    <x v="0"/>
  </r>
  <r>
    <n v="113"/>
    <s v="CA-2018-128867"/>
    <x v="52"/>
    <d v="2018-11-10T00:00:00"/>
    <s v="Standard Class"/>
    <s v="CL-12565"/>
    <s v="Clay Ludtke"/>
    <x v="0"/>
    <s v="United States"/>
    <s v="Urbandale"/>
    <s v="Iowa"/>
    <n v="50322"/>
    <x v="2"/>
    <s v="OFF-BI-10003981"/>
    <x v="1"/>
    <x v="6"/>
    <s v="Avery Durable Plastic 1&quot; Binders"/>
    <n v="27.240000000000002"/>
    <x v="111"/>
    <x v="6"/>
    <n v="0"/>
    <x v="111"/>
    <x v="2"/>
    <x v="0"/>
  </r>
  <r>
    <n v="866"/>
    <s v="CA-2016-149020"/>
    <x v="53"/>
    <d v="2016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x v="112"/>
    <x v="7"/>
    <n v="0"/>
    <x v="112"/>
    <x v="0"/>
    <x v="0"/>
  </r>
  <r>
    <n v="867"/>
    <s v="CA-2016-149020"/>
    <x v="53"/>
    <d v="2016-01-15T00:00:00"/>
    <s v="Standard Class"/>
    <s v="AJ-10780"/>
    <s v="Anthony Jacobs"/>
    <x v="1"/>
    <s v="United States"/>
    <s v="Springfield"/>
    <s v="Virginia"/>
    <n v="22153"/>
    <x v="0"/>
    <s v="FUR-FU-10000965"/>
    <x v="0"/>
    <x v="11"/>
    <s v="Howard Miller 11-1/2&quot; Diameter Ridgewood Wall Clock"/>
    <n v="51.94"/>
    <x v="113"/>
    <x v="7"/>
    <n v="0"/>
    <x v="113"/>
    <x v="0"/>
    <x v="0"/>
  </r>
  <r>
    <n v="717"/>
    <s v="CA-2016-130092"/>
    <x v="54"/>
    <d v="2016-01-14T00:00:00"/>
    <s v="First Class"/>
    <s v="SV-20365"/>
    <s v="Seth Vernon"/>
    <x v="0"/>
    <s v="United States"/>
    <s v="Dover"/>
    <s v="Delaware"/>
    <n v="19901"/>
    <x v="3"/>
    <s v="FUR-FU-10000010"/>
    <x v="0"/>
    <x v="11"/>
    <s v="DAX Value U-Channel Document Frames, Easel Back"/>
    <n v="9.94"/>
    <x v="114"/>
    <x v="0"/>
    <n v="0"/>
    <x v="114"/>
    <x v="3"/>
    <x v="0"/>
  </r>
  <r>
    <n v="764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x v="115"/>
    <x v="0"/>
    <n v="0"/>
    <x v="115"/>
    <x v="0"/>
    <x v="0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x v="116"/>
    <x v="1"/>
    <n v="0"/>
    <x v="116"/>
    <x v="1"/>
    <x v="0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x v="1"/>
    <x v="6"/>
    <s v="GBC DocuBind 300 Electric Binding Machine"/>
    <n v="157.79400000000004"/>
    <x v="117"/>
    <x v="7"/>
    <n v="0.7"/>
    <x v="117"/>
    <x v="0"/>
    <x v="0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x v="0"/>
    <x v="11"/>
    <s v="Artistic Insta-Plaque"/>
    <n v="47.04"/>
    <x v="118"/>
    <x v="1"/>
    <n v="0"/>
    <x v="118"/>
    <x v="3"/>
    <x v="0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x v="1"/>
    <x v="6"/>
    <s v="DXL Angle-View Binders with Locking Rings by Samsill"/>
    <n v="30.84"/>
    <x v="119"/>
    <x v="4"/>
    <n v="0"/>
    <x v="119"/>
    <x v="3"/>
    <x v="0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x v="120"/>
    <x v="6"/>
    <n v="0"/>
    <x v="120"/>
    <x v="3"/>
    <x v="0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x v="121"/>
    <x v="3"/>
    <n v="0"/>
    <x v="121"/>
    <x v="3"/>
    <x v="0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x v="2"/>
    <x v="9"/>
    <s v="KLD Oscar II Style Snap-on Ultra Thin Side Flip Synthetic Leather Cover Case for HTC One HTC M7"/>
    <n v="68.040000000000006"/>
    <x v="122"/>
    <x v="5"/>
    <n v="0"/>
    <x v="122"/>
    <x v="3"/>
    <x v="0"/>
  </r>
  <r>
    <n v="765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x v="123"/>
    <x v="1"/>
    <n v="0"/>
    <x v="123"/>
    <x v="0"/>
    <x v="0"/>
  </r>
  <r>
    <n v="766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TEC-AC-10003174"/>
    <x v="2"/>
    <x v="10"/>
    <s v="Plantronics S12 Corded Telephone Headset System"/>
    <n v="646.74"/>
    <x v="124"/>
    <x v="6"/>
    <n v="0"/>
    <x v="124"/>
    <x v="0"/>
    <x v="0"/>
  </r>
  <r>
    <n v="127"/>
    <s v="US-2019-107272"/>
    <x v="58"/>
    <d v="2019-11-12T00:00:00"/>
    <s v="Standard Class"/>
    <s v="TS-21610"/>
    <s v="Troy Staebel"/>
    <x v="0"/>
    <s v="United States"/>
    <s v="Phoenix"/>
    <s v="Arizona"/>
    <n v="85023"/>
    <x v="1"/>
    <s v="OFF-BI-10003274"/>
    <x v="1"/>
    <x v="6"/>
    <s v="Avery Durable Slant Ring Binders, No Labels"/>
    <n v="2.3880000000000003"/>
    <x v="125"/>
    <x v="0"/>
    <n v="0.7"/>
    <x v="125"/>
    <x v="1"/>
    <x v="0"/>
  </r>
  <r>
    <n v="128"/>
    <s v="US-2019-107272"/>
    <x v="58"/>
    <d v="2019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x v="126"/>
    <x v="5"/>
    <n v="0.2"/>
    <x v="126"/>
    <x v="1"/>
    <x v="0"/>
  </r>
  <r>
    <n v="129"/>
    <s v="US-2018-125969"/>
    <x v="59"/>
    <d v="2018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x v="127"/>
    <x v="0"/>
    <n v="0.2"/>
    <x v="127"/>
    <x v="1"/>
    <x v="0"/>
  </r>
  <r>
    <n v="130"/>
    <s v="US-2018-125969"/>
    <x v="59"/>
    <d v="2018-11-10T00:00:00"/>
    <s v="Second Class"/>
    <s v="LS-16975"/>
    <s v="Lindsay Shagiari"/>
    <x v="2"/>
    <s v="United States"/>
    <s v="Los Angeles"/>
    <s v="California"/>
    <n v="90004"/>
    <x v="1"/>
    <s v="FUR-FU-10003773"/>
    <x v="0"/>
    <x v="11"/>
    <s v="Eldon Cleatmat Plus Chair Mats for High Pile Carpets"/>
    <n v="238.56"/>
    <x v="128"/>
    <x v="1"/>
    <n v="0"/>
    <x v="128"/>
    <x v="1"/>
    <x v="0"/>
  </r>
  <r>
    <n v="131"/>
    <s v="US-2019-164147"/>
    <x v="60"/>
    <d v="2019-02-05T00:00:00"/>
    <s v="First Class"/>
    <s v="DW-13585"/>
    <s v="Dorothy Wardle"/>
    <x v="1"/>
    <s v="United States"/>
    <s v="Columbus"/>
    <s v="Ohio"/>
    <n v="43229"/>
    <x v="3"/>
    <s v="TEC-PH-10002293"/>
    <x v="2"/>
    <x v="9"/>
    <s v="Anker 36W 4-Port USB Wall Charger Travel Power Adapter for iPhone 5s 5c 5"/>
    <n v="59.969999999999992"/>
    <x v="129"/>
    <x v="2"/>
    <n v="0.4"/>
    <x v="129"/>
    <x v="3"/>
    <x v="0"/>
  </r>
  <r>
    <n v="132"/>
    <s v="US-2019-164147"/>
    <x v="60"/>
    <d v="2019-02-05T00:00:00"/>
    <s v="First Class"/>
    <s v="DW-13585"/>
    <s v="Dorothy Wardle"/>
    <x v="1"/>
    <s v="United States"/>
    <s v="Columbus"/>
    <s v="Ohio"/>
    <n v="43229"/>
    <x v="3"/>
    <s v="OFF-PA-10002377"/>
    <x v="1"/>
    <x v="5"/>
    <s v="Xerox 1916"/>
    <n v="78.304000000000002"/>
    <x v="130"/>
    <x v="0"/>
    <n v="0.2"/>
    <x v="130"/>
    <x v="3"/>
    <x v="0"/>
  </r>
  <r>
    <n v="133"/>
    <s v="US-2019-164147"/>
    <x v="60"/>
    <d v="2019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x v="131"/>
    <x v="3"/>
    <n v="0.2"/>
    <x v="131"/>
    <x v="3"/>
    <x v="0"/>
  </r>
  <r>
    <n v="134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PA-10001804"/>
    <x v="1"/>
    <x v="5"/>
    <s v="Xerox 195"/>
    <n v="20.04"/>
    <x v="132"/>
    <x v="1"/>
    <n v="0"/>
    <x v="132"/>
    <x v="1"/>
    <x v="1"/>
  </r>
  <r>
    <n v="135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PA-10001736"/>
    <x v="1"/>
    <x v="5"/>
    <s v="Xerox 1880"/>
    <n v="35.44"/>
    <x v="133"/>
    <x v="7"/>
    <n v="0"/>
    <x v="133"/>
    <x v="1"/>
    <x v="1"/>
  </r>
  <r>
    <n v="136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AR-10001149"/>
    <x v="1"/>
    <x v="7"/>
    <s v="Sanford Colorific Colored Pencils, 12/Box"/>
    <n v="11.52"/>
    <x v="134"/>
    <x v="4"/>
    <n v="0"/>
    <x v="134"/>
    <x v="1"/>
    <x v="1"/>
  </r>
  <r>
    <n v="137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x v="135"/>
    <x v="0"/>
    <n v="0"/>
    <x v="135"/>
    <x v="1"/>
    <x v="1"/>
  </r>
  <r>
    <n v="138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BI-10004781"/>
    <x v="1"/>
    <x v="6"/>
    <s v="GBC Wire Binding Strips"/>
    <n v="76.176000000000002"/>
    <x v="136"/>
    <x v="1"/>
    <n v="0.2"/>
    <x v="136"/>
    <x v="1"/>
    <x v="1"/>
  </r>
  <r>
    <n v="139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x v="137"/>
    <x v="6"/>
    <n v="0"/>
    <x v="137"/>
    <x v="1"/>
    <x v="1"/>
  </r>
  <r>
    <n v="140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FUR-FU-10001706"/>
    <x v="0"/>
    <x v="11"/>
    <s v="Longer-Life Soft White Bulbs"/>
    <n v="43.120000000000005"/>
    <x v="138"/>
    <x v="9"/>
    <n v="0"/>
    <x v="138"/>
    <x v="1"/>
    <x v="1"/>
  </r>
  <r>
    <n v="141"/>
    <s v="CA-2018-110366"/>
    <x v="62"/>
    <d v="2018-09-07T00:00:00"/>
    <s v="Second Class"/>
    <s v="JD-15895"/>
    <s v="Jonathan Doherty"/>
    <x v="1"/>
    <s v="United States"/>
    <s v="Philadelphia"/>
    <s v="Pennsylvania"/>
    <n v="19140"/>
    <x v="3"/>
    <s v="FUR-FU-10004848"/>
    <x v="0"/>
    <x v="11"/>
    <s v="Howard Miller 13-3/4&quot; Diameter Brushed Chrome Round Wall Clock"/>
    <n v="82.800000000000011"/>
    <x v="139"/>
    <x v="0"/>
    <n v="0.2"/>
    <x v="139"/>
    <x v="3"/>
    <x v="0"/>
  </r>
  <r>
    <n v="142"/>
    <s v="CA-2019-106180"/>
    <x v="63"/>
    <d v="2019-09-23T00:00:00"/>
    <s v="Standard Class"/>
    <s v="SH-19975"/>
    <s v="Sally Hughsby"/>
    <x v="1"/>
    <s v="United States"/>
    <s v="San Francisco"/>
    <s v="California"/>
    <n v="94122"/>
    <x v="1"/>
    <s v="OFF-AR-10000940"/>
    <x v="1"/>
    <x v="7"/>
    <s v="Newell 343"/>
    <n v="8.82"/>
    <x v="140"/>
    <x v="1"/>
    <n v="0"/>
    <x v="140"/>
    <x v="1"/>
    <x v="0"/>
  </r>
  <r>
    <n v="143"/>
    <s v="CA-2019-106180"/>
    <x v="63"/>
    <d v="2019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x v="141"/>
    <x v="1"/>
    <n v="0"/>
    <x v="141"/>
    <x v="1"/>
    <x v="0"/>
  </r>
  <r>
    <n v="144"/>
    <s v="CA-2019-106180"/>
    <x v="63"/>
    <d v="2019-09-23T00:00:00"/>
    <s v="Standard Class"/>
    <s v="SH-19975"/>
    <s v="Sally Hughsby"/>
    <x v="1"/>
    <s v="United States"/>
    <s v="San Francisco"/>
    <s v="California"/>
    <n v="94122"/>
    <x v="1"/>
    <s v="OFF-PA-10004327"/>
    <x v="1"/>
    <x v="5"/>
    <s v="Xerox 1911"/>
    <n v="143.69999999999999"/>
    <x v="142"/>
    <x v="1"/>
    <n v="0"/>
    <x v="142"/>
    <x v="1"/>
    <x v="0"/>
  </r>
  <r>
    <n v="145"/>
    <s v="CA-2019-155376"/>
    <x v="64"/>
    <d v="2019-12-27T00:00:00"/>
    <s v="Standard Class"/>
    <s v="SG-20080"/>
    <s v="Sandra Glassco"/>
    <x v="0"/>
    <s v="United States"/>
    <s v="Independence"/>
    <s v="Missouri"/>
    <n v="64055"/>
    <x v="2"/>
    <s v="OFF-AP-10001058"/>
    <x v="1"/>
    <x v="8"/>
    <s v="Sanyo 2.5 Cubic Foot Mid-Size Office Refrigerators"/>
    <n v="839.43000000000006"/>
    <x v="143"/>
    <x v="1"/>
    <n v="0"/>
    <x v="143"/>
    <x v="2"/>
    <x v="0"/>
  </r>
  <r>
    <n v="146"/>
    <s v="CA-2017-110744"/>
    <x v="65"/>
    <d v="2017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x v="144"/>
    <x v="5"/>
    <n v="0"/>
    <x v="144"/>
    <x v="1"/>
    <x v="0"/>
  </r>
  <r>
    <n v="767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OFF-BI-10004187"/>
    <x v="1"/>
    <x v="6"/>
    <s v="3-ring staple pack"/>
    <n v="5.64"/>
    <x v="145"/>
    <x v="1"/>
    <n v="0"/>
    <x v="145"/>
    <x v="0"/>
    <x v="0"/>
  </r>
  <r>
    <n v="148"/>
    <s v="CA-2018-114489"/>
    <x v="8"/>
    <d v="2018-12-09T00:00:00"/>
    <s v="Standard Class"/>
    <s v="JE-16165"/>
    <s v="Justin Ellison"/>
    <x v="1"/>
    <s v="United States"/>
    <s v="Franklin"/>
    <s v="Wisconsin"/>
    <n v="53132"/>
    <x v="2"/>
    <s v="TEC-PH-10000215"/>
    <x v="2"/>
    <x v="9"/>
    <s v="Plantronics Cordless Phone Headset with In-line Volume - M214C"/>
    <n v="384.45000000000005"/>
    <x v="146"/>
    <x v="10"/>
    <n v="0"/>
    <x v="146"/>
    <x v="2"/>
    <x v="0"/>
  </r>
  <r>
    <n v="149"/>
    <s v="CA-2018-114489"/>
    <x v="8"/>
    <d v="2018-12-09T00:00:00"/>
    <s v="Standard Class"/>
    <s v="JE-16165"/>
    <s v="Justin Ellison"/>
    <x v="1"/>
    <s v="United States"/>
    <s v="Franklin"/>
    <s v="Wisconsin"/>
    <n v="53132"/>
    <x v="2"/>
    <s v="TEC-PH-10001448"/>
    <x v="2"/>
    <x v="9"/>
    <s v="Anker Astro 15000mAh USB Portable Charger"/>
    <n v="149.97"/>
    <x v="147"/>
    <x v="1"/>
    <n v="0"/>
    <x v="147"/>
    <x v="2"/>
    <x v="0"/>
  </r>
  <r>
    <n v="150"/>
    <s v="CA-2018-114489"/>
    <x v="8"/>
    <d v="2018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x v="148"/>
    <x v="8"/>
    <n v="0"/>
    <x v="148"/>
    <x v="2"/>
    <x v="0"/>
  </r>
  <r>
    <n v="151"/>
    <s v="CA-2018-114489"/>
    <x v="8"/>
    <d v="2018-12-09T00:00:00"/>
    <s v="Standard Class"/>
    <s v="JE-16165"/>
    <s v="Justin Ellison"/>
    <x v="1"/>
    <s v="United States"/>
    <s v="Franklin"/>
    <s v="Wisconsin"/>
    <n v="53132"/>
    <x v="2"/>
    <s v="OFF-BI-10002735"/>
    <x v="1"/>
    <x v="6"/>
    <s v="GBC Prestige Therm-A-Bind Covers"/>
    <n v="171.55"/>
    <x v="149"/>
    <x v="2"/>
    <n v="0"/>
    <x v="149"/>
    <x v="2"/>
    <x v="0"/>
  </r>
  <r>
    <n v="152"/>
    <s v="CA-2018-158834"/>
    <x v="66"/>
    <d v="2018-03-16T00:00:00"/>
    <s v="First Class"/>
    <s v="TW-21025"/>
    <s v="Tamara Willingham"/>
    <x v="2"/>
    <s v="United States"/>
    <s v="Scottsdale"/>
    <s v="Arizona"/>
    <n v="85254"/>
    <x v="1"/>
    <s v="OFF-AP-10000326"/>
    <x v="1"/>
    <x v="8"/>
    <s v="Belkin 7 Outlet SurgeMaster Surge Protector with Phone Protection"/>
    <n v="157.91999999999999"/>
    <x v="150"/>
    <x v="2"/>
    <n v="0.2"/>
    <x v="150"/>
    <x v="1"/>
    <x v="0"/>
  </r>
  <r>
    <n v="153"/>
    <s v="CA-2018-158834"/>
    <x v="66"/>
    <d v="2018-03-16T00:00:00"/>
    <s v="First Class"/>
    <s v="TW-21025"/>
    <s v="Tamara Willingham"/>
    <x v="2"/>
    <s v="United States"/>
    <s v="Scottsdale"/>
    <s v="Arizona"/>
    <n v="85254"/>
    <x v="1"/>
    <s v="TEC-PH-10001254"/>
    <x v="2"/>
    <x v="9"/>
    <s v="Jabra BIZ 2300 Duo QD Duo Corded Headset"/>
    <n v="203.184"/>
    <x v="151"/>
    <x v="0"/>
    <n v="0.2"/>
    <x v="151"/>
    <x v="1"/>
    <x v="0"/>
  </r>
  <r>
    <n v="154"/>
    <s v="CA-2017-124919"/>
    <x v="67"/>
    <d v="2017-06-02T00:00:00"/>
    <s v="First Class"/>
    <s v="SP-20650"/>
    <s v="Stephanie Phelps"/>
    <x v="1"/>
    <s v="United States"/>
    <s v="San Jose"/>
    <s v="California"/>
    <n v="95123"/>
    <x v="1"/>
    <s v="OFF-PA-10001950"/>
    <x v="1"/>
    <x v="5"/>
    <s v="Southworth 25% Cotton Antique Laid Paper &amp; Envelopes"/>
    <n v="58.379999999999995"/>
    <x v="152"/>
    <x v="5"/>
    <n v="0"/>
    <x v="152"/>
    <x v="1"/>
    <x v="0"/>
  </r>
  <r>
    <n v="155"/>
    <s v="CA-2017-124919"/>
    <x v="67"/>
    <d v="2017-06-02T00:00:00"/>
    <s v="First Class"/>
    <s v="SP-20650"/>
    <s v="Stephanie Phelps"/>
    <x v="1"/>
    <s v="United States"/>
    <s v="San Jose"/>
    <s v="California"/>
    <n v="95123"/>
    <x v="1"/>
    <s v="OFF-PA-10002254"/>
    <x v="1"/>
    <x v="5"/>
    <s v="Xerox 1883"/>
    <n v="105.52"/>
    <x v="153"/>
    <x v="4"/>
    <n v="0"/>
    <x v="153"/>
    <x v="1"/>
    <x v="0"/>
  </r>
  <r>
    <n v="156"/>
    <s v="CA-2017-124919"/>
    <x v="67"/>
    <d v="2017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x v="154"/>
    <x v="6"/>
    <n v="0"/>
    <x v="154"/>
    <x v="1"/>
    <x v="0"/>
  </r>
  <r>
    <n v="157"/>
    <s v="CA-2017-118948"/>
    <x v="68"/>
    <d v="2017-06-03T00:00:00"/>
    <s v="Standard Class"/>
    <s v="NK-18490"/>
    <s v="Neil Knudson"/>
    <x v="2"/>
    <s v="United States"/>
    <s v="Seattle"/>
    <s v="Washington"/>
    <n v="98105"/>
    <x v="1"/>
    <s v="OFF-AR-10001547"/>
    <x v="1"/>
    <x v="7"/>
    <s v="Newell 311"/>
    <n v="6.63"/>
    <x v="155"/>
    <x v="1"/>
    <n v="0"/>
    <x v="155"/>
    <x v="1"/>
    <x v="0"/>
  </r>
  <r>
    <n v="768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x v="156"/>
    <x v="6"/>
    <n v="0"/>
    <x v="156"/>
    <x v="0"/>
    <x v="0"/>
  </r>
  <r>
    <n v="159"/>
    <s v="CA-2018-114104"/>
    <x v="69"/>
    <d v="2018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x v="2"/>
    <x v="0"/>
    <n v="0"/>
    <x v="2"/>
    <x v="2"/>
    <x v="0"/>
  </r>
  <r>
    <n v="160"/>
    <s v="CA-2018-114104"/>
    <x v="69"/>
    <d v="2018-11-24T00:00:00"/>
    <s v="Standard Class"/>
    <s v="NP-18670"/>
    <s v="Nora Paige"/>
    <x v="0"/>
    <s v="United States"/>
    <s v="Edmond"/>
    <s v="Oklahoma"/>
    <n v="73034"/>
    <x v="2"/>
    <s v="TEC-PH-10004536"/>
    <x v="2"/>
    <x v="9"/>
    <s v="Avaya 5420 Digital phone"/>
    <n v="944.93000000000006"/>
    <x v="157"/>
    <x v="5"/>
    <n v="0"/>
    <x v="157"/>
    <x v="2"/>
    <x v="0"/>
  </r>
  <r>
    <n v="161"/>
    <s v="CA-2018-162733"/>
    <x v="70"/>
    <d v="2018-05-12T00:00:00"/>
    <s v="First Class"/>
    <s v="TT-21070"/>
    <s v="Ted Trevino"/>
    <x v="0"/>
    <s v="United States"/>
    <s v="Los Angeles"/>
    <s v="California"/>
    <n v="90045"/>
    <x v="1"/>
    <s v="OFF-PA-10002751"/>
    <x v="1"/>
    <x v="5"/>
    <s v="Xerox 1920"/>
    <n v="5.98"/>
    <x v="158"/>
    <x v="7"/>
    <n v="0"/>
    <x v="158"/>
    <x v="1"/>
    <x v="0"/>
  </r>
  <r>
    <n v="162"/>
    <s v="CA-2017-119697"/>
    <x v="71"/>
    <d v="2017-12-31T00:00:00"/>
    <s v="Second Class"/>
    <s v="EM-13960"/>
    <s v="Eric Murdock"/>
    <x v="0"/>
    <s v="United States"/>
    <s v="Philadelphia"/>
    <s v="Pennsylvania"/>
    <n v="19134"/>
    <x v="3"/>
    <s v="TEC-AC-10003657"/>
    <x v="2"/>
    <x v="10"/>
    <s v="Lenovo 17-Key USB Numeric Keypad"/>
    <n v="54.384000000000007"/>
    <x v="159"/>
    <x v="0"/>
    <n v="0.2"/>
    <x v="159"/>
    <x v="3"/>
    <x v="0"/>
  </r>
  <r>
    <n v="163"/>
    <s v="CA-2018-154508"/>
    <x v="72"/>
    <d v="2018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x v="160"/>
    <x v="2"/>
    <n v="0"/>
    <x v="160"/>
    <x v="1"/>
    <x v="0"/>
  </r>
  <r>
    <n v="164"/>
    <s v="CA-2018-113817"/>
    <x v="73"/>
    <d v="2018-11-11T00:00:00"/>
    <s v="Standard Class"/>
    <s v="MJ-17740"/>
    <s v="Max Jones"/>
    <x v="0"/>
    <s v="United States"/>
    <s v="Seattle"/>
    <s v="Washington"/>
    <n v="98115"/>
    <x v="1"/>
    <s v="OFF-BI-10004002"/>
    <x v="1"/>
    <x v="6"/>
    <s v="Wilson Jones International Size A4 Ring Binders"/>
    <n v="27.680000000000003"/>
    <x v="161"/>
    <x v="0"/>
    <n v="0.2"/>
    <x v="161"/>
    <x v="1"/>
    <x v="0"/>
  </r>
  <r>
    <n v="2979"/>
    <s v="CA-2016-109232"/>
    <x v="55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x v="162"/>
    <x v="6"/>
    <n v="0"/>
    <x v="162"/>
    <x v="0"/>
    <x v="0"/>
  </r>
  <r>
    <n v="4938"/>
    <s v="CA-2016-157147"/>
    <x v="55"/>
    <d v="2016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x v="163"/>
    <x v="2"/>
    <n v="0"/>
    <x v="163"/>
    <x v="1"/>
    <x v="0"/>
  </r>
  <r>
    <n v="4939"/>
    <s v="CA-2016-157147"/>
    <x v="55"/>
    <d v="2016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x v="164"/>
    <x v="1"/>
    <n v="0.15"/>
    <x v="164"/>
    <x v="1"/>
    <x v="0"/>
  </r>
  <r>
    <n v="4940"/>
    <s v="CA-2016-157147"/>
    <x v="55"/>
    <d v="2016-01-18T00:00:00"/>
    <s v="Standard Class"/>
    <s v="BD-11605"/>
    <s v="Brian Dahlen"/>
    <x v="0"/>
    <s v="United States"/>
    <s v="San Francisco"/>
    <s v="California"/>
    <n v="94109"/>
    <x v="1"/>
    <s v="OFF-AR-10003514"/>
    <x v="1"/>
    <x v="7"/>
    <s v="4009 Highlighters by Sanford"/>
    <n v="19.899999999999999"/>
    <x v="165"/>
    <x v="2"/>
    <n v="0"/>
    <x v="165"/>
    <x v="1"/>
    <x v="0"/>
  </r>
  <r>
    <n v="9629"/>
    <s v="CA-2016-118192"/>
    <x v="55"/>
    <d v="2016-01-18T00:00:00"/>
    <s v="Standard Class"/>
    <s v="MM-17920"/>
    <s v="Michael Moore"/>
    <x v="0"/>
    <s v="United States"/>
    <s v="Newark"/>
    <s v="Ohio"/>
    <n v="43055"/>
    <x v="3"/>
    <s v="OFF-PA-10002947"/>
    <x v="1"/>
    <x v="5"/>
    <s v="Xerox 1923"/>
    <n v="37.408000000000001"/>
    <x v="166"/>
    <x v="5"/>
    <n v="0.2"/>
    <x v="166"/>
    <x v="3"/>
    <x v="0"/>
  </r>
  <r>
    <n v="9630"/>
    <s v="CA-2016-118192"/>
    <x v="55"/>
    <d v="2016-01-18T00:00:00"/>
    <s v="Standard Class"/>
    <s v="MM-17920"/>
    <s v="Michael Moore"/>
    <x v="0"/>
    <s v="United States"/>
    <s v="Newark"/>
    <s v="Ohio"/>
    <n v="43055"/>
    <x v="3"/>
    <s v="OFF-BI-10003476"/>
    <x v="1"/>
    <x v="6"/>
    <s v="Avery Metallic Poly Binders"/>
    <n v="3.4380000000000006"/>
    <x v="167"/>
    <x v="0"/>
    <n v="0.7"/>
    <x v="167"/>
    <x v="3"/>
    <x v="0"/>
  </r>
  <r>
    <n v="6475"/>
    <s v="CA-2016-149524"/>
    <x v="74"/>
    <d v="2016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x v="168"/>
    <x v="4"/>
    <n v="0.5"/>
    <x v="168"/>
    <x v="3"/>
    <x v="0"/>
  </r>
  <r>
    <n v="1914"/>
    <s v="CA-2016-103366"/>
    <x v="75"/>
    <d v="2016-01-17T00:00:00"/>
    <s v="First Class"/>
    <s v="EH-13990"/>
    <s v="Erica Hackney"/>
    <x v="0"/>
    <s v="United States"/>
    <s v="Roswell"/>
    <s v="Georgia"/>
    <n v="30076"/>
    <x v="0"/>
    <s v="TEC-AC-10003628"/>
    <x v="2"/>
    <x v="10"/>
    <s v="Logitech 910-002974 M325 Wireless Mouse for Web Scrolling"/>
    <n v="149.94999999999999"/>
    <x v="169"/>
    <x v="2"/>
    <n v="0"/>
    <x v="169"/>
    <x v="0"/>
    <x v="0"/>
  </r>
  <r>
    <n v="971"/>
    <s v="CA-2016-115791"/>
    <x v="76"/>
    <d v="2016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11"/>
    <s v="DAX Black Cherry Wood-Tone Poster Frame"/>
    <n v="127.10400000000001"/>
    <x v="170"/>
    <x v="6"/>
    <n v="0.2"/>
    <x v="170"/>
    <x v="3"/>
    <x v="0"/>
  </r>
  <r>
    <n v="972"/>
    <s v="CA-2016-115791"/>
    <x v="76"/>
    <d v="2016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9"/>
    <s v="AT&amp;T 841000 Phone"/>
    <n v="124.19999999999999"/>
    <x v="171"/>
    <x v="1"/>
    <n v="0.4"/>
    <x v="171"/>
    <x v="3"/>
    <x v="0"/>
  </r>
  <r>
    <n v="973"/>
    <s v="CA-2016-115791"/>
    <x v="76"/>
    <d v="2016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6"/>
    <s v="GBC Linen Binding Covers"/>
    <n v="18.588000000000005"/>
    <x v="172"/>
    <x v="0"/>
    <n v="0.7"/>
    <x v="172"/>
    <x v="3"/>
    <x v="0"/>
  </r>
  <r>
    <n v="974"/>
    <s v="CA-2016-115791"/>
    <x v="76"/>
    <d v="2016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x v="173"/>
    <x v="1"/>
    <n v="0.2"/>
    <x v="173"/>
    <x v="3"/>
    <x v="0"/>
  </r>
  <r>
    <n v="177"/>
    <s v="US-2019-152366"/>
    <x v="77"/>
    <d v="2019-04-25T00:00:00"/>
    <s v="Second Class"/>
    <s v="SJ-20500"/>
    <s v="Shirley Jackson"/>
    <x v="0"/>
    <s v="United States"/>
    <s v="Houston"/>
    <s v="Texas"/>
    <n v="77036"/>
    <x v="2"/>
    <s v="OFF-AP-10002684"/>
    <x v="1"/>
    <x v="8"/>
    <s v="Acco 7-Outlet Masterpiece Power Center, Wihtout Fax/Phone Line Protection"/>
    <n v="97.263999999999982"/>
    <x v="174"/>
    <x v="4"/>
    <n v="0.8"/>
    <x v="174"/>
    <x v="2"/>
    <x v="0"/>
  </r>
  <r>
    <n v="178"/>
    <s v="US-2017-101511"/>
    <x v="78"/>
    <d v="2017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x v="175"/>
    <x v="5"/>
    <n v="0.3"/>
    <x v="175"/>
    <x v="3"/>
    <x v="0"/>
  </r>
  <r>
    <n v="179"/>
    <s v="US-2017-101511"/>
    <x v="78"/>
    <d v="2017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x v="176"/>
    <x v="2"/>
    <n v="0.2"/>
    <x v="176"/>
    <x v="3"/>
    <x v="0"/>
  </r>
  <r>
    <n v="180"/>
    <s v="CA-2017-137225"/>
    <x v="79"/>
    <d v="2017-12-19T00:00:00"/>
    <s v="Standard Class"/>
    <s v="JK-15640"/>
    <s v="Jim Kriz"/>
    <x v="2"/>
    <s v="United States"/>
    <s v="New York City"/>
    <s v="New York"/>
    <n v="10009"/>
    <x v="3"/>
    <s v="OFF-AR-10001940"/>
    <x v="1"/>
    <x v="7"/>
    <s v="Sanford Colorific Eraseable Coloring Pencils, 12 Count"/>
    <n v="3.28"/>
    <x v="177"/>
    <x v="7"/>
    <n v="0"/>
    <x v="177"/>
    <x v="3"/>
    <x v="0"/>
  </r>
  <r>
    <n v="5365"/>
    <s v="CA-2016-123477"/>
    <x v="80"/>
    <d v="2016-01-21T00:00:00"/>
    <s v="Second Class"/>
    <s v="DW-13195"/>
    <s v="David Wiener"/>
    <x v="1"/>
    <s v="United States"/>
    <s v="Springfield"/>
    <s v="Oregon"/>
    <n v="97477"/>
    <x v="1"/>
    <s v="OFF-AP-10000692"/>
    <x v="1"/>
    <x v="8"/>
    <s v="Fellowes Mighty 8 Compact Surge Protector"/>
    <n v="64.864000000000004"/>
    <x v="178"/>
    <x v="4"/>
    <n v="0.2"/>
    <x v="178"/>
    <x v="1"/>
    <x v="0"/>
  </r>
  <r>
    <n v="5463"/>
    <s v="CA-2016-146591"/>
    <x v="81"/>
    <d v="2016-01-20T00:00:00"/>
    <s v="First Class"/>
    <s v="TS-21340"/>
    <s v="Toby Swindell"/>
    <x v="0"/>
    <s v="United States"/>
    <s v="Scottsdale"/>
    <s v="Arizona"/>
    <n v="85254"/>
    <x v="1"/>
    <s v="OFF-BI-10003676"/>
    <x v="1"/>
    <x v="6"/>
    <s v="GBC Standard Recycled Report Covers, Clear Plastic Sheets"/>
    <n v="32.340000000000003"/>
    <x v="179"/>
    <x v="11"/>
    <n v="0.7"/>
    <x v="179"/>
    <x v="1"/>
    <x v="0"/>
  </r>
  <r>
    <n v="5464"/>
    <s v="CA-2016-146591"/>
    <x v="81"/>
    <d v="2016-01-20T00:00:00"/>
    <s v="First Class"/>
    <s v="TS-21340"/>
    <s v="Toby Swindell"/>
    <x v="0"/>
    <s v="United States"/>
    <s v="Scottsdale"/>
    <s v="Arizona"/>
    <n v="85254"/>
    <x v="1"/>
    <s v="OFF-PA-10000659"/>
    <x v="1"/>
    <x v="5"/>
    <s v="TOPS Carbonless Receipt Book, Four 2-3/4 x 7-1/4 Money Receipts per Page"/>
    <n v="56.064"/>
    <x v="180"/>
    <x v="4"/>
    <n v="0.2"/>
    <x v="180"/>
    <x v="1"/>
    <x v="0"/>
  </r>
  <r>
    <n v="5465"/>
    <s v="CA-2016-146591"/>
    <x v="81"/>
    <d v="2016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x v="181"/>
    <x v="2"/>
    <n v="0.2"/>
    <x v="181"/>
    <x v="1"/>
    <x v="0"/>
  </r>
  <r>
    <n v="5466"/>
    <s v="CA-2016-146591"/>
    <x v="81"/>
    <d v="2016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x v="182"/>
    <x v="2"/>
    <n v="0.7"/>
    <x v="182"/>
    <x v="1"/>
    <x v="0"/>
  </r>
  <r>
    <n v="186"/>
    <s v="CA-2018-105018"/>
    <x v="82"/>
    <d v="2018-12-02T00:00:00"/>
    <s v="Standard Class"/>
    <s v="SK-19990"/>
    <s v="Sally Knutson"/>
    <x v="0"/>
    <s v="United States"/>
    <s v="Fairfield"/>
    <s v="Connecticut"/>
    <n v="6824"/>
    <x v="3"/>
    <s v="OFF-BI-10001890"/>
    <x v="1"/>
    <x v="6"/>
    <s v="Avery Poly Binder Pockets"/>
    <n v="7.16"/>
    <x v="183"/>
    <x v="0"/>
    <n v="0"/>
    <x v="183"/>
    <x v="3"/>
    <x v="0"/>
  </r>
  <r>
    <n v="1122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TEC-PH-10001061"/>
    <x v="2"/>
    <x v="9"/>
    <s v="Apple iPhone 5C"/>
    <n v="699.93"/>
    <x v="184"/>
    <x v="5"/>
    <n v="0"/>
    <x v="184"/>
    <x v="0"/>
    <x v="0"/>
  </r>
  <r>
    <n v="188"/>
    <s v="CA-2018-157000"/>
    <x v="84"/>
    <d v="2018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x v="185"/>
    <x v="1"/>
    <n v="0.2"/>
    <x v="185"/>
    <x v="2"/>
    <x v="0"/>
  </r>
  <r>
    <n v="189"/>
    <s v="CA-2018-157000"/>
    <x v="84"/>
    <d v="2018-07-22T00:00:00"/>
    <s v="Standard Class"/>
    <s v="AM-10360"/>
    <s v="Alice McCarthy"/>
    <x v="1"/>
    <s v="United States"/>
    <s v="Grand Prairie"/>
    <s v="Texas"/>
    <n v="75051"/>
    <x v="2"/>
    <s v="OFF-PA-10001950"/>
    <x v="1"/>
    <x v="5"/>
    <s v="Southworth 25% Cotton Antique Laid Paper &amp; Envelopes"/>
    <n v="20.016000000000002"/>
    <x v="186"/>
    <x v="1"/>
    <n v="0.2"/>
    <x v="186"/>
    <x v="2"/>
    <x v="0"/>
  </r>
  <r>
    <n v="190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x v="187"/>
    <x v="4"/>
    <n v="0.2"/>
    <x v="187"/>
    <x v="3"/>
    <x v="0"/>
  </r>
  <r>
    <n v="191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TEC-PH-10001552"/>
    <x v="2"/>
    <x v="9"/>
    <s v="I Need's 3d Hello Kitty Hybrid Silicone Case Cover for HTC One X 4g with 3d Hello Kitty Stylus Pen Green/pink"/>
    <n v="71.760000000000005"/>
    <x v="188"/>
    <x v="6"/>
    <n v="0"/>
    <x v="188"/>
    <x v="3"/>
    <x v="0"/>
  </r>
  <r>
    <n v="192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OFF-PA-10000061"/>
    <x v="1"/>
    <x v="5"/>
    <s v="Xerox 205"/>
    <n v="51.84"/>
    <x v="189"/>
    <x v="8"/>
    <n v="0"/>
    <x v="189"/>
    <x v="3"/>
    <x v="0"/>
  </r>
  <r>
    <n v="193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x v="190"/>
    <x v="1"/>
    <n v="0.2"/>
    <x v="190"/>
    <x v="3"/>
    <x v="0"/>
  </r>
  <r>
    <n v="194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OFF-AR-10003514"/>
    <x v="1"/>
    <x v="7"/>
    <s v="4009 Highlighters by Sanford"/>
    <n v="19.899999999999999"/>
    <x v="165"/>
    <x v="2"/>
    <n v="0"/>
    <x v="165"/>
    <x v="3"/>
    <x v="0"/>
  </r>
  <r>
    <n v="195"/>
    <s v="CA-2017-131457"/>
    <x v="86"/>
    <d v="2017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x v="191"/>
    <x v="5"/>
    <n v="0"/>
    <x v="191"/>
    <x v="1"/>
    <x v="0"/>
  </r>
  <r>
    <n v="1123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OFF-AR-10002375"/>
    <x v="1"/>
    <x v="7"/>
    <s v="Newell 351"/>
    <n v="22.959999999999997"/>
    <x v="192"/>
    <x v="5"/>
    <n v="0"/>
    <x v="192"/>
    <x v="0"/>
    <x v="0"/>
  </r>
  <r>
    <n v="1124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FUR-FU-10003194"/>
    <x v="0"/>
    <x v="11"/>
    <s v="Eldon Expressions Desk Accessory, Wood Pencil Holder, Oak"/>
    <n v="38.6"/>
    <x v="193"/>
    <x v="4"/>
    <n v="0"/>
    <x v="193"/>
    <x v="0"/>
    <x v="0"/>
  </r>
  <r>
    <n v="198"/>
    <s v="CA-2019-107720"/>
    <x v="42"/>
    <d v="2019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x v="194"/>
    <x v="1"/>
    <n v="0"/>
    <x v="194"/>
    <x v="3"/>
    <x v="0"/>
  </r>
  <r>
    <n v="199"/>
    <s v="US-2019-124303"/>
    <x v="87"/>
    <d v="2019-07-13T00:00:00"/>
    <s v="Standard Class"/>
    <s v="FH-14365"/>
    <s v="Fred Hopkins"/>
    <x v="1"/>
    <s v="United States"/>
    <s v="Philadelphia"/>
    <s v="Pennsylvania"/>
    <n v="19120"/>
    <x v="3"/>
    <s v="OFF-BI-10000343"/>
    <x v="1"/>
    <x v="6"/>
    <s v="Pressboard Covers with Storage Hooks, 9 1/2&quot; x 11&quot;, Light Blue"/>
    <n v="2.9460000000000006"/>
    <x v="195"/>
    <x v="0"/>
    <n v="0.7"/>
    <x v="195"/>
    <x v="3"/>
    <x v="0"/>
  </r>
  <r>
    <n v="200"/>
    <s v="US-2019-124303"/>
    <x v="87"/>
    <d v="2019-07-13T00:00:00"/>
    <s v="Standard Class"/>
    <s v="FH-14365"/>
    <s v="Fred Hopkins"/>
    <x v="1"/>
    <s v="United States"/>
    <s v="Philadelphia"/>
    <s v="Pennsylvania"/>
    <n v="19120"/>
    <x v="3"/>
    <s v="OFF-PA-10002749"/>
    <x v="1"/>
    <x v="5"/>
    <s v="Wirebound Message Books, 5-1/2 x 4 Forms, 2 or 4 Forms per Page"/>
    <n v="16.056000000000001"/>
    <x v="196"/>
    <x v="1"/>
    <n v="0.2"/>
    <x v="196"/>
    <x v="3"/>
    <x v="0"/>
  </r>
  <r>
    <n v="201"/>
    <s v="CA-2019-105074"/>
    <x v="88"/>
    <d v="2019-06-29T00:00:00"/>
    <s v="Standard Class"/>
    <s v="MB-17305"/>
    <s v="Maria Bertelson"/>
    <x v="0"/>
    <s v="United States"/>
    <s v="Akron"/>
    <s v="Ohio"/>
    <n v="44312"/>
    <x v="3"/>
    <s v="OFF-PA-10002666"/>
    <x v="1"/>
    <x v="5"/>
    <s v="Southworth 25% Cotton Linen-Finish Paper &amp; Envelopes"/>
    <n v="21.744000000000003"/>
    <x v="197"/>
    <x v="1"/>
    <n v="0.2"/>
    <x v="197"/>
    <x v="3"/>
    <x v="0"/>
  </r>
  <r>
    <n v="1125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OFF-AR-10003811"/>
    <x v="1"/>
    <x v="7"/>
    <s v="Newell 327"/>
    <n v="6.63"/>
    <x v="155"/>
    <x v="1"/>
    <n v="0"/>
    <x v="155"/>
    <x v="0"/>
    <x v="0"/>
  </r>
  <r>
    <n v="1126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x v="198"/>
    <x v="1"/>
    <n v="0"/>
    <x v="198"/>
    <x v="0"/>
    <x v="0"/>
  </r>
  <r>
    <n v="204"/>
    <s v="US-2019-116701"/>
    <x v="89"/>
    <d v="2019-12-21T00:00:00"/>
    <s v="Second Class"/>
    <s v="LC-17140"/>
    <s v="Logan Currie"/>
    <x v="0"/>
    <s v="United States"/>
    <s v="Dallas"/>
    <s v="Texas"/>
    <n v="75220"/>
    <x v="2"/>
    <s v="OFF-AP-10003217"/>
    <x v="1"/>
    <x v="8"/>
    <s v="Eureka Sanitaire  Commercial Upright"/>
    <n v="66.283999999999992"/>
    <x v="199"/>
    <x v="0"/>
    <n v="0.8"/>
    <x v="199"/>
    <x v="2"/>
    <x v="0"/>
  </r>
  <r>
    <n v="205"/>
    <s v="CA-2019-126382"/>
    <x v="90"/>
    <d v="2019-06-07T00:00:00"/>
    <s v="Standard Class"/>
    <s v="HK-14890"/>
    <s v="Heather Kirkland"/>
    <x v="1"/>
    <s v="United States"/>
    <s v="Franklin"/>
    <s v="Tennessee"/>
    <n v="37064"/>
    <x v="0"/>
    <s v="FUR-FU-10002960"/>
    <x v="0"/>
    <x v="11"/>
    <s v="Eldon 200 Class Desk Accessories, Burgundy"/>
    <n v="35.168000000000006"/>
    <x v="200"/>
    <x v="5"/>
    <n v="0.2"/>
    <x v="200"/>
    <x v="0"/>
    <x v="0"/>
  </r>
  <r>
    <n v="206"/>
    <s v="CA-2019-108329"/>
    <x v="33"/>
    <d v="2019-12-14T00:00:00"/>
    <s v="Standard Class"/>
    <s v="LE-16810"/>
    <s v="Laurel Elliston"/>
    <x v="0"/>
    <s v="United States"/>
    <s v="Whittier"/>
    <s v="California"/>
    <n v="90604"/>
    <x v="1"/>
    <s v="TEC-PH-10001918"/>
    <x v="2"/>
    <x v="9"/>
    <s v="Nortel Business Series Terminal T7208 Digital phone"/>
    <n v="444.76800000000003"/>
    <x v="201"/>
    <x v="4"/>
    <n v="0.2"/>
    <x v="201"/>
    <x v="1"/>
    <x v="0"/>
  </r>
  <r>
    <n v="207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x v="202"/>
    <x v="4"/>
    <n v="0"/>
    <x v="202"/>
    <x v="2"/>
    <x v="0"/>
  </r>
  <r>
    <n v="208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TEC-PH-10001700"/>
    <x v="2"/>
    <x v="9"/>
    <s v="Panasonic KX-TG6844B Expandable Digital Cordless Telephone"/>
    <n v="131.97999999999999"/>
    <x v="203"/>
    <x v="0"/>
    <n v="0"/>
    <x v="203"/>
    <x v="2"/>
    <x v="0"/>
  </r>
  <r>
    <n v="209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OFF-BI-10003274"/>
    <x v="1"/>
    <x v="6"/>
    <s v="Avery Durable Slant Ring Binders, No Labels"/>
    <n v="15.92"/>
    <x v="204"/>
    <x v="4"/>
    <n v="0"/>
    <x v="204"/>
    <x v="2"/>
    <x v="0"/>
  </r>
  <r>
    <n v="210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x v="205"/>
    <x v="3"/>
    <n v="0"/>
    <x v="205"/>
    <x v="2"/>
    <x v="0"/>
  </r>
  <r>
    <n v="211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x v="206"/>
    <x v="7"/>
    <n v="0"/>
    <x v="206"/>
    <x v="2"/>
    <x v="0"/>
  </r>
  <r>
    <n v="212"/>
    <s v="CA-2017-101007"/>
    <x v="92"/>
    <d v="2017-02-13T00:00:00"/>
    <s v="Second Class"/>
    <s v="MS-17980"/>
    <s v="Michael Stewart"/>
    <x v="1"/>
    <s v="United States"/>
    <s v="Dallas"/>
    <s v="Texas"/>
    <n v="75220"/>
    <x v="2"/>
    <s v="TEC-AC-10001266"/>
    <x v="2"/>
    <x v="10"/>
    <s v="Memorex Micro Travel Drive 8 GB"/>
    <n v="20.8"/>
    <x v="207"/>
    <x v="0"/>
    <n v="0.2"/>
    <x v="207"/>
    <x v="2"/>
    <x v="0"/>
  </r>
  <r>
    <n v="213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x v="208"/>
    <x v="0"/>
    <n v="0.2"/>
    <x v="208"/>
    <x v="3"/>
    <x v="1"/>
  </r>
  <r>
    <n v="214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x v="209"/>
    <x v="2"/>
    <n v="0.5"/>
    <x v="209"/>
    <x v="3"/>
    <x v="1"/>
  </r>
  <r>
    <n v="215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TEC-PH-10002844"/>
    <x v="2"/>
    <x v="9"/>
    <s v="Speck Products Candyshell Flip Case"/>
    <n v="62.981999999999999"/>
    <x v="210"/>
    <x v="1"/>
    <n v="0.4"/>
    <x v="210"/>
    <x v="3"/>
    <x v="1"/>
  </r>
  <r>
    <n v="216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x v="211"/>
    <x v="3"/>
    <n v="0.7"/>
    <x v="211"/>
    <x v="3"/>
    <x v="1"/>
  </r>
  <r>
    <n v="217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TEC-AC-10000109"/>
    <x v="2"/>
    <x v="10"/>
    <s v="Sony Micro Vault Click 16 GB USB 2.0 Flash Drive"/>
    <n v="89.584000000000003"/>
    <x v="212"/>
    <x v="0"/>
    <n v="0.2"/>
    <x v="212"/>
    <x v="3"/>
    <x v="1"/>
  </r>
  <r>
    <n v="218"/>
    <s v="CA-2018-130162"/>
    <x v="94"/>
    <d v="2018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x v="213"/>
    <x v="6"/>
    <n v="0"/>
    <x v="213"/>
    <x v="1"/>
    <x v="0"/>
  </r>
  <r>
    <n v="219"/>
    <s v="CA-2018-130162"/>
    <x v="94"/>
    <d v="2018-11-01T00:00:00"/>
    <s v="Standard Class"/>
    <s v="JH-15910"/>
    <s v="Jonathan Howell"/>
    <x v="0"/>
    <s v="United States"/>
    <s v="Los Angeles"/>
    <s v="California"/>
    <n v="90032"/>
    <x v="1"/>
    <s v="TEC-PH-10002563"/>
    <x v="2"/>
    <x v="9"/>
    <s v="Adtran 1202752G1"/>
    <n v="302.37599999999998"/>
    <x v="214"/>
    <x v="1"/>
    <n v="0.2"/>
    <x v="214"/>
    <x v="1"/>
    <x v="0"/>
  </r>
  <r>
    <n v="220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x v="215"/>
    <x v="0"/>
    <n v="0.2"/>
    <x v="215"/>
    <x v="3"/>
    <x v="1"/>
  </r>
  <r>
    <n v="221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OFF-PA-10004000"/>
    <x v="1"/>
    <x v="5"/>
    <s v="While You Were Out Pads, 50 per Pad, 4 x 5 1/4, Green Cycle"/>
    <n v="22.704000000000004"/>
    <x v="216"/>
    <x v="6"/>
    <n v="0.2"/>
    <x v="216"/>
    <x v="3"/>
    <x v="1"/>
  </r>
  <r>
    <n v="222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OFF-BI-10002852"/>
    <x v="1"/>
    <x v="6"/>
    <s v="Ibico Standard Transparent Covers"/>
    <n v="19.776000000000003"/>
    <x v="217"/>
    <x v="4"/>
    <n v="0.7"/>
    <x v="217"/>
    <x v="3"/>
    <x v="1"/>
  </r>
  <r>
    <n v="223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FUR-FU-10000087"/>
    <x v="0"/>
    <x v="11"/>
    <s v="Executive Impressions 14&quot; Two-Color Numerals Wall Clock"/>
    <n v="72.703999999999994"/>
    <x v="218"/>
    <x v="4"/>
    <n v="0.2"/>
    <x v="218"/>
    <x v="3"/>
    <x v="1"/>
  </r>
  <r>
    <n v="224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x v="219"/>
    <x v="4"/>
    <n v="0.7"/>
    <x v="219"/>
    <x v="3"/>
    <x v="1"/>
  </r>
  <r>
    <n v="225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OFF-AR-10001958"/>
    <x v="1"/>
    <x v="7"/>
    <s v="Stanley Bostitch Contemporary Electric Pencil Sharpeners"/>
    <n v="27.168000000000003"/>
    <x v="220"/>
    <x v="0"/>
    <n v="0.2"/>
    <x v="220"/>
    <x v="3"/>
    <x v="1"/>
  </r>
  <r>
    <n v="226"/>
    <s v="CA-2017-163055"/>
    <x v="96"/>
    <d v="2017-08-16T00:00:00"/>
    <s v="Standard Class"/>
    <s v="DS-13180"/>
    <s v="David Smith"/>
    <x v="1"/>
    <s v="United States"/>
    <s v="Detroit"/>
    <s v="Michigan"/>
    <n v="48227"/>
    <x v="2"/>
    <s v="OFF-AR-10001026"/>
    <x v="1"/>
    <x v="7"/>
    <s v="Sanford Uni-Blazer View Highlighters, Chisel Tip, Yellow"/>
    <n v="2.2000000000000002"/>
    <x v="221"/>
    <x v="7"/>
    <n v="0"/>
    <x v="221"/>
    <x v="2"/>
    <x v="0"/>
  </r>
  <r>
    <n v="227"/>
    <s v="CA-2017-163055"/>
    <x v="96"/>
    <d v="2017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x v="222"/>
    <x v="2"/>
    <n v="0"/>
    <x v="222"/>
    <x v="2"/>
    <x v="0"/>
  </r>
  <r>
    <n v="228"/>
    <s v="CA-2017-163055"/>
    <x v="96"/>
    <d v="2017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x v="223"/>
    <x v="7"/>
    <n v="0"/>
    <x v="223"/>
    <x v="2"/>
    <x v="0"/>
  </r>
  <r>
    <n v="229"/>
    <s v="US-2017-145436"/>
    <x v="97"/>
    <d v="2017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x v="224"/>
    <x v="0"/>
    <n v="0.2"/>
    <x v="224"/>
    <x v="0"/>
    <x v="0"/>
  </r>
  <r>
    <n v="230"/>
    <s v="US-2017-145436"/>
    <x v="97"/>
    <d v="2017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x v="225"/>
    <x v="8"/>
    <n v="0.2"/>
    <x v="225"/>
    <x v="0"/>
    <x v="0"/>
  </r>
  <r>
    <n v="1127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x v="226"/>
    <x v="1"/>
    <n v="0"/>
    <x v="226"/>
    <x v="0"/>
    <x v="0"/>
  </r>
  <r>
    <n v="232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x v="227"/>
    <x v="0"/>
    <n v="0.45"/>
    <x v="227"/>
    <x v="0"/>
    <x v="0"/>
  </r>
  <r>
    <n v="233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x v="228"/>
    <x v="1"/>
    <n v="0.45"/>
    <x v="228"/>
    <x v="0"/>
    <x v="0"/>
  </r>
  <r>
    <n v="234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OFF-BI-10001679"/>
    <x v="1"/>
    <x v="6"/>
    <s v="GBC Instant Index System for Binding Systems"/>
    <n v="5.3280000000000012"/>
    <x v="229"/>
    <x v="0"/>
    <n v="0.7"/>
    <x v="229"/>
    <x v="0"/>
    <x v="0"/>
  </r>
  <r>
    <n v="235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FUR-FU-10004017"/>
    <x v="0"/>
    <x v="11"/>
    <s v="Tenex Contemporary Contur Chairmats for Low and Medium Pile Carpet, Computer, 39&quot; x 49&quot;"/>
    <n v="258.072"/>
    <x v="230"/>
    <x v="1"/>
    <n v="0.2"/>
    <x v="230"/>
    <x v="0"/>
    <x v="0"/>
  </r>
  <r>
    <n v="236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TEC-AC-10003832"/>
    <x v="2"/>
    <x v="10"/>
    <s v="Logitech P710e Mobile Speakerphone"/>
    <n v="617.97600000000011"/>
    <x v="231"/>
    <x v="1"/>
    <n v="0.2"/>
    <x v="231"/>
    <x v="0"/>
    <x v="0"/>
  </r>
  <r>
    <n v="237"/>
    <s v="CA-2019-160514"/>
    <x v="99"/>
    <d v="2019-11-16T00:00:00"/>
    <s v="Standard Class"/>
    <s v="DB-13120"/>
    <s v="David Bremer"/>
    <x v="1"/>
    <s v="United States"/>
    <s v="Santa Clara"/>
    <s v="California"/>
    <n v="95051"/>
    <x v="1"/>
    <s v="OFF-PA-10002479"/>
    <x v="1"/>
    <x v="5"/>
    <s v="Xerox 4200 Series MultiUse Premium Copy Paper (20Lb. and 84 Bright)"/>
    <n v="10.56"/>
    <x v="232"/>
    <x v="0"/>
    <n v="0"/>
    <x v="232"/>
    <x v="1"/>
    <x v="0"/>
  </r>
  <r>
    <n v="238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OFF-PA-10003349"/>
    <x v="1"/>
    <x v="5"/>
    <s v="Xerox 1957"/>
    <n v="25.920000000000005"/>
    <x v="233"/>
    <x v="2"/>
    <n v="0.2"/>
    <x v="233"/>
    <x v="2"/>
    <x v="0"/>
  </r>
  <r>
    <n v="239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FUR-FU-10000576"/>
    <x v="0"/>
    <x v="11"/>
    <s v="Luxo Professional Fluorescent Magnifier Lamp with Clamp-Mount Base"/>
    <n v="419.68000000000006"/>
    <x v="234"/>
    <x v="2"/>
    <n v="0.6"/>
    <x v="234"/>
    <x v="2"/>
    <x v="0"/>
  </r>
  <r>
    <n v="240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FUR-FU-10004351"/>
    <x v="0"/>
    <x v="11"/>
    <s v="Staple-based wall hangings"/>
    <n v="11.688000000000001"/>
    <x v="235"/>
    <x v="1"/>
    <n v="0.6"/>
    <x v="235"/>
    <x v="2"/>
    <x v="0"/>
  </r>
  <r>
    <n v="241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TEC-PH-10000011"/>
    <x v="2"/>
    <x v="9"/>
    <s v="PureGear Roll-On Screen Protector"/>
    <n v="31.983999999999998"/>
    <x v="236"/>
    <x v="0"/>
    <n v="0.2"/>
    <x v="236"/>
    <x v="2"/>
    <x v="0"/>
  </r>
  <r>
    <n v="242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x v="237"/>
    <x v="2"/>
    <n v="0.5"/>
    <x v="237"/>
    <x v="2"/>
    <x v="0"/>
  </r>
  <r>
    <n v="243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FUR-FU-10002505"/>
    <x v="0"/>
    <x v="11"/>
    <s v="Eldon 100 Class Desk Accessories"/>
    <n v="4.0440000000000005"/>
    <x v="238"/>
    <x v="1"/>
    <n v="0.6"/>
    <x v="238"/>
    <x v="2"/>
    <x v="0"/>
  </r>
  <r>
    <n v="244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OFF-AR-10004685"/>
    <x v="1"/>
    <x v="7"/>
    <s v="Binney &amp; Smith Crayola Metallic Colored Pencils, 8-Color Set"/>
    <n v="7.4080000000000004"/>
    <x v="239"/>
    <x v="0"/>
    <n v="0.2"/>
    <x v="239"/>
    <x v="2"/>
    <x v="0"/>
  </r>
  <r>
    <n v="5737"/>
    <s v="CA-2016-148614"/>
    <x v="83"/>
    <d v="2016-01-25T00:00:00"/>
    <s v="Standard Class"/>
    <s v="MV-17485"/>
    <s v="Mark Van Huff"/>
    <x v="0"/>
    <s v="United States"/>
    <s v="Los Angeles"/>
    <s v="California"/>
    <n v="90049"/>
    <x v="1"/>
    <s v="OFF-PA-10002893"/>
    <x v="1"/>
    <x v="5"/>
    <s v="Wirebound Service Call Books, 5 1/2&quot; x 4&quot;"/>
    <n v="19.36"/>
    <x v="240"/>
    <x v="0"/>
    <n v="0"/>
    <x v="240"/>
    <x v="1"/>
    <x v="1"/>
  </r>
  <r>
    <n v="5738"/>
    <s v="CA-2016-148614"/>
    <x v="83"/>
    <d v="2016-01-25T00:00:00"/>
    <s v="Standard Class"/>
    <s v="MV-17485"/>
    <s v="Mark Van Huff"/>
    <x v="0"/>
    <s v="United States"/>
    <s v="Los Angeles"/>
    <s v="California"/>
    <n v="90049"/>
    <x v="1"/>
    <s v="FUR-FU-10003194"/>
    <x v="0"/>
    <x v="11"/>
    <s v="Eldon Expressions Desk Accessory, Wood Pencil Holder, Oak"/>
    <n v="19.3"/>
    <x v="241"/>
    <x v="0"/>
    <n v="0"/>
    <x v="241"/>
    <x v="1"/>
    <x v="1"/>
  </r>
  <r>
    <n v="6327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x v="242"/>
    <x v="7"/>
    <n v="0"/>
    <x v="242"/>
    <x v="2"/>
    <x v="0"/>
  </r>
  <r>
    <n v="6328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FUR-FU-10002918"/>
    <x v="0"/>
    <x v="11"/>
    <s v="Eldon ClusterMat Chair Mat with Cordless Antistatic Protection"/>
    <n v="272.94"/>
    <x v="243"/>
    <x v="1"/>
    <n v="0"/>
    <x v="243"/>
    <x v="2"/>
    <x v="0"/>
  </r>
  <r>
    <n v="6329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BI-10000605"/>
    <x v="1"/>
    <x v="6"/>
    <s v="Acco Pressboard Covers with Storage Hooks, 9 1/2&quot; x 11&quot;, Executive Red"/>
    <n v="19.05"/>
    <x v="244"/>
    <x v="2"/>
    <n v="0"/>
    <x v="244"/>
    <x v="2"/>
    <x v="0"/>
  </r>
  <r>
    <n v="250"/>
    <s v="CA-2018-154739"/>
    <x v="100"/>
    <d v="2018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x v="245"/>
    <x v="0"/>
    <n v="0.2"/>
    <x v="245"/>
    <x v="1"/>
    <x v="0"/>
  </r>
  <r>
    <n v="251"/>
    <s v="CA-2018-145625"/>
    <x v="101"/>
    <d v="2018-09-17T00:00:00"/>
    <s v="Standard Class"/>
    <s v="KC-16540"/>
    <s v="Kelly Collister"/>
    <x v="0"/>
    <s v="United States"/>
    <s v="San Diego"/>
    <s v="California"/>
    <n v="92037"/>
    <x v="1"/>
    <s v="OFF-PA-10004569"/>
    <x v="1"/>
    <x v="5"/>
    <s v="Wirebound Message Books, Two 4 1/4&quot; x 5&quot; Forms per Page"/>
    <n v="7.61"/>
    <x v="246"/>
    <x v="7"/>
    <n v="0"/>
    <x v="246"/>
    <x v="1"/>
    <x v="0"/>
  </r>
  <r>
    <n v="252"/>
    <s v="CA-2018-145625"/>
    <x v="101"/>
    <d v="2018-09-17T00:00:00"/>
    <s v="Standard Class"/>
    <s v="KC-16540"/>
    <s v="Kelly Collister"/>
    <x v="0"/>
    <s v="United States"/>
    <s v="San Diego"/>
    <s v="California"/>
    <n v="92037"/>
    <x v="1"/>
    <s v="TEC-AC-10003832"/>
    <x v="2"/>
    <x v="10"/>
    <s v="Logitech P710e Mobile Speakerphone"/>
    <n v="3347.37"/>
    <x v="247"/>
    <x v="12"/>
    <n v="0"/>
    <x v="247"/>
    <x v="1"/>
    <x v="0"/>
  </r>
  <r>
    <n v="253"/>
    <s v="CA-2018-146941"/>
    <x v="100"/>
    <d v="2018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x v="248"/>
    <x v="6"/>
    <n v="0"/>
    <x v="248"/>
    <x v="3"/>
    <x v="0"/>
  </r>
  <r>
    <n v="254"/>
    <s v="CA-2018-146941"/>
    <x v="100"/>
    <d v="2018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x v="249"/>
    <x v="4"/>
    <n v="0"/>
    <x v="249"/>
    <x v="3"/>
    <x v="0"/>
  </r>
  <r>
    <n v="255"/>
    <s v="US-2017-159982"/>
    <x v="102"/>
    <d v="2017-12-04T00:00:00"/>
    <s v="Standard Class"/>
    <s v="DR-12880"/>
    <s v="Dan Reichenbach"/>
    <x v="1"/>
    <s v="United States"/>
    <s v="Chicago"/>
    <s v="Illinois"/>
    <n v="60623"/>
    <x v="2"/>
    <s v="FUR-FU-10002505"/>
    <x v="0"/>
    <x v="11"/>
    <s v="Eldon 100 Class Desk Accessories"/>
    <n v="12.132000000000001"/>
    <x v="250"/>
    <x v="3"/>
    <n v="0.6"/>
    <x v="250"/>
    <x v="2"/>
    <x v="0"/>
  </r>
  <r>
    <n v="256"/>
    <s v="US-2017-159982"/>
    <x v="102"/>
    <d v="2017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x v="251"/>
    <x v="0"/>
    <n v="0.2"/>
    <x v="251"/>
    <x v="2"/>
    <x v="0"/>
  </r>
  <r>
    <n v="257"/>
    <s v="US-2017-159982"/>
    <x v="102"/>
    <d v="2017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x v="252"/>
    <x v="2"/>
    <n v="0.2"/>
    <x v="252"/>
    <x v="2"/>
    <x v="0"/>
  </r>
  <r>
    <n v="258"/>
    <s v="US-2017-159982"/>
    <x v="102"/>
    <d v="2017-12-04T00:00:00"/>
    <s v="Standard Class"/>
    <s v="DR-12880"/>
    <s v="Dan Reichenbach"/>
    <x v="1"/>
    <s v="United States"/>
    <s v="Chicago"/>
    <s v="Illinois"/>
    <n v="60623"/>
    <x v="2"/>
    <s v="TEC-PH-10001580"/>
    <x v="2"/>
    <x v="9"/>
    <s v="Logitech Mobile Speakerphone P710e - speaker phone"/>
    <n v="647.904"/>
    <x v="253"/>
    <x v="6"/>
    <n v="0.2"/>
    <x v="253"/>
    <x v="2"/>
    <x v="0"/>
  </r>
  <r>
    <n v="259"/>
    <s v="CA-2019-163139"/>
    <x v="91"/>
    <d v="2019-12-03T00:00:00"/>
    <s v="Second Class"/>
    <s v="CC-12670"/>
    <s v="Craig Carreira"/>
    <x v="0"/>
    <s v="United States"/>
    <s v="New York City"/>
    <s v="New York"/>
    <n v="10009"/>
    <x v="3"/>
    <s v="TEC-AC-10000290"/>
    <x v="2"/>
    <x v="10"/>
    <s v="Sabrent 4-Port USB 2.0 Hub"/>
    <n v="20.37"/>
    <x v="254"/>
    <x v="1"/>
    <n v="0"/>
    <x v="254"/>
    <x v="3"/>
    <x v="0"/>
  </r>
  <r>
    <n v="260"/>
    <s v="CA-2019-163139"/>
    <x v="91"/>
    <d v="2019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x v="255"/>
    <x v="1"/>
    <n v="0"/>
    <x v="255"/>
    <x v="3"/>
    <x v="0"/>
  </r>
  <r>
    <n v="261"/>
    <s v="CA-2019-163139"/>
    <x v="91"/>
    <d v="2019-12-03T00:00:00"/>
    <s v="Second Class"/>
    <s v="CC-12670"/>
    <s v="Craig Carreira"/>
    <x v="0"/>
    <s v="United States"/>
    <s v="New York City"/>
    <s v="New York"/>
    <n v="10009"/>
    <x v="3"/>
    <s v="OFF-BI-10003460"/>
    <x v="1"/>
    <x v="6"/>
    <s v="Acco 3-Hole Punch"/>
    <n v="17.52"/>
    <x v="256"/>
    <x v="2"/>
    <n v="0.2"/>
    <x v="256"/>
    <x v="3"/>
    <x v="0"/>
  </r>
  <r>
    <n v="262"/>
    <s v="US-2019-155299"/>
    <x v="103"/>
    <d v="2019-06-12T00:00:00"/>
    <s v="Standard Class"/>
    <s v="Dl-13600"/>
    <s v="Dorris liebe"/>
    <x v="1"/>
    <s v="United States"/>
    <s v="Pasadena"/>
    <s v="Texas"/>
    <n v="77506"/>
    <x v="2"/>
    <s v="OFF-AP-10002203"/>
    <x v="1"/>
    <x v="8"/>
    <s v="Eureka Disposable Bags for Sanitaire Vibra Groomer I Upright Vac"/>
    <n v="1.6239999999999994"/>
    <x v="257"/>
    <x v="0"/>
    <n v="0.8"/>
    <x v="257"/>
    <x v="2"/>
    <x v="0"/>
  </r>
  <r>
    <n v="6330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AP-10002311"/>
    <x v="1"/>
    <x v="8"/>
    <s v="Holmes Replacement Filter for HEPA Air Cleaner, Very Large Room, HEPA Filter"/>
    <n v="247.71600000000001"/>
    <x v="258"/>
    <x v="4"/>
    <n v="0.1"/>
    <x v="258"/>
    <x v="2"/>
    <x v="0"/>
  </r>
  <r>
    <n v="6331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x v="259"/>
    <x v="0"/>
    <n v="0"/>
    <x v="259"/>
    <x v="2"/>
    <x v="0"/>
  </r>
  <r>
    <n v="265"/>
    <s v="CA-2018-125318"/>
    <x v="104"/>
    <d v="2018-06-13T00:00:00"/>
    <s v="Standard Class"/>
    <s v="RC-19825"/>
    <s v="Roy Collins"/>
    <x v="0"/>
    <s v="United States"/>
    <s v="Chicago"/>
    <s v="Illinois"/>
    <n v="60610"/>
    <x v="2"/>
    <s v="TEC-PH-10001433"/>
    <x v="2"/>
    <x v="9"/>
    <s v="Cisco Small Business SPA 502G VoIP phone"/>
    <n v="328.22399999999999"/>
    <x v="260"/>
    <x v="4"/>
    <n v="0.2"/>
    <x v="260"/>
    <x v="2"/>
    <x v="0"/>
  </r>
  <r>
    <n v="266"/>
    <s v="CA-2017-155040"/>
    <x v="105"/>
    <d v="2017-11-15T00:00:00"/>
    <s v="Standard Class"/>
    <s v="AH-10210"/>
    <s v="Alan Hwang"/>
    <x v="0"/>
    <s v="United States"/>
    <s v="Brentwood"/>
    <s v="California"/>
    <n v="94513"/>
    <x v="1"/>
    <s v="TEC-AC-10004469"/>
    <x v="2"/>
    <x v="10"/>
    <s v="Microsoft Sculpt Comfort Mouse"/>
    <n v="79.900000000000006"/>
    <x v="261"/>
    <x v="0"/>
    <n v="0"/>
    <x v="261"/>
    <x v="1"/>
    <x v="0"/>
  </r>
  <r>
    <n v="267"/>
    <s v="CA-2019-136826"/>
    <x v="106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7"/>
    <s v="Quartet Omega Colored Chalk, 12/Pack"/>
    <n v="14.015999999999998"/>
    <x v="262"/>
    <x v="1"/>
    <n v="0.2"/>
    <x v="262"/>
    <x v="0"/>
    <x v="0"/>
  </r>
  <r>
    <n v="268"/>
    <s v="CA-2018-111010"/>
    <x v="107"/>
    <d v="2018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x v="263"/>
    <x v="6"/>
    <n v="0"/>
    <x v="263"/>
    <x v="3"/>
    <x v="0"/>
  </r>
  <r>
    <n v="269"/>
    <s v="US-2019-145366"/>
    <x v="33"/>
    <d v="2019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x v="264"/>
    <x v="7"/>
    <n v="0.2"/>
    <x v="264"/>
    <x v="3"/>
    <x v="0"/>
  </r>
  <r>
    <n v="270"/>
    <s v="US-2019-145366"/>
    <x v="33"/>
    <d v="2019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x v="265"/>
    <x v="1"/>
    <n v="0.2"/>
    <x v="265"/>
    <x v="3"/>
    <x v="0"/>
  </r>
  <r>
    <n v="271"/>
    <s v="CA-2019-163979"/>
    <x v="108"/>
    <d v="2020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x v="266"/>
    <x v="4"/>
    <n v="0"/>
    <x v="266"/>
    <x v="1"/>
    <x v="0"/>
  </r>
  <r>
    <n v="272"/>
    <s v="CA-2017-155334"/>
    <x v="109"/>
    <d v="2017-07-31T00:00:00"/>
    <s v="First Class"/>
    <s v="HA-14920"/>
    <s v="Helen Andreada"/>
    <x v="0"/>
    <s v="United States"/>
    <s v="San Francisco"/>
    <s v="California"/>
    <n v="94109"/>
    <x v="1"/>
    <s v="TEC-AC-10003628"/>
    <x v="2"/>
    <x v="10"/>
    <s v="Logitech 910-002974 M325 Wireless Mouse for Web Scrolling"/>
    <n v="209.92999999999998"/>
    <x v="267"/>
    <x v="5"/>
    <n v="0"/>
    <x v="267"/>
    <x v="1"/>
    <x v="0"/>
  </r>
  <r>
    <n v="273"/>
    <s v="CA-2017-155334"/>
    <x v="109"/>
    <d v="2017-07-31T00:00:00"/>
    <s v="First Class"/>
    <s v="HA-14920"/>
    <s v="Helen Andreada"/>
    <x v="0"/>
    <s v="United States"/>
    <s v="San Francisco"/>
    <s v="California"/>
    <n v="94109"/>
    <x v="1"/>
    <s v="FUR-FU-10003274"/>
    <x v="0"/>
    <x v="11"/>
    <s v="Regeneration Desk Collection"/>
    <n v="5.28"/>
    <x v="268"/>
    <x v="1"/>
    <n v="0"/>
    <x v="268"/>
    <x v="1"/>
    <x v="0"/>
  </r>
  <r>
    <n v="274"/>
    <s v="CA-2017-155334"/>
    <x v="109"/>
    <d v="2017-07-31T00:00:00"/>
    <s v="First Class"/>
    <s v="HA-14920"/>
    <s v="Helen Andreada"/>
    <x v="0"/>
    <s v="United States"/>
    <s v="San Francisco"/>
    <s v="California"/>
    <n v="94109"/>
    <x v="1"/>
    <s v="OFF-BI-10002557"/>
    <x v="1"/>
    <x v="6"/>
    <s v="Presstex Flexible Ring Binders"/>
    <n v="10.92"/>
    <x v="269"/>
    <x v="1"/>
    <n v="0.2"/>
    <x v="269"/>
    <x v="1"/>
    <x v="0"/>
  </r>
  <r>
    <n v="275"/>
    <s v="CA-2019-118136"/>
    <x v="110"/>
    <d v="2019-09-17T00:00:00"/>
    <s v="First Class"/>
    <s v="BB-10990"/>
    <s v="Barry Blumstein"/>
    <x v="1"/>
    <s v="United States"/>
    <s v="Inglewood"/>
    <s v="California"/>
    <n v="90301"/>
    <x v="1"/>
    <s v="OFF-PA-10002615"/>
    <x v="1"/>
    <x v="5"/>
    <s v="Ampad Gold Fibre Wirebound Steno Books, 6&quot; x 9&quot;, Gregg Ruled"/>
    <n v="8.82"/>
    <x v="270"/>
    <x v="0"/>
    <n v="0"/>
    <x v="270"/>
    <x v="1"/>
    <x v="0"/>
  </r>
  <r>
    <n v="276"/>
    <s v="CA-2019-118136"/>
    <x v="110"/>
    <d v="2019-09-17T00:00:00"/>
    <s v="First Class"/>
    <s v="BB-10990"/>
    <s v="Barry Blumstein"/>
    <x v="1"/>
    <s v="United States"/>
    <s v="Inglewood"/>
    <s v="California"/>
    <n v="90301"/>
    <x v="1"/>
    <s v="OFF-AR-10001427"/>
    <x v="1"/>
    <x v="7"/>
    <s v="Newell 330"/>
    <n v="5.98"/>
    <x v="271"/>
    <x v="7"/>
    <n v="0"/>
    <x v="271"/>
    <x v="1"/>
    <x v="0"/>
  </r>
  <r>
    <n v="277"/>
    <s v="CA-2019-132976"/>
    <x v="111"/>
    <d v="2019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5"/>
    <s v="Post-it “Important Message” Note Pad, Neon Colors, 50 Sheets/Pad"/>
    <n v="11.648000000000001"/>
    <x v="272"/>
    <x v="0"/>
    <n v="0.2"/>
    <x v="272"/>
    <x v="3"/>
    <x v="0"/>
  </r>
  <r>
    <n v="278"/>
    <s v="CA-2019-132976"/>
    <x v="111"/>
    <d v="2019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5"/>
    <s v="Adams Write n' Stick Phone Message Book, 11&quot; X 5 1/4&quot;, 200 Messages"/>
    <n v="18.175999999999998"/>
    <x v="273"/>
    <x v="4"/>
    <n v="0.2"/>
    <x v="273"/>
    <x v="3"/>
    <x v="0"/>
  </r>
  <r>
    <n v="279"/>
    <s v="CA-2019-132976"/>
    <x v="111"/>
    <d v="2019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x v="274"/>
    <x v="6"/>
    <n v="0.2"/>
    <x v="274"/>
    <x v="3"/>
    <x v="0"/>
  </r>
  <r>
    <n v="280"/>
    <s v="CA-2019-132976"/>
    <x v="111"/>
    <d v="2019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x v="275"/>
    <x v="1"/>
    <n v="0.2"/>
    <x v="275"/>
    <x v="3"/>
    <x v="0"/>
  </r>
  <r>
    <n v="281"/>
    <s v="US-2017-161991"/>
    <x v="112"/>
    <d v="2017-09-28T00:00:00"/>
    <s v="Second Class"/>
    <s v="SC-20725"/>
    <s v="Steven Cartwright"/>
    <x v="0"/>
    <s v="United States"/>
    <s v="Houston"/>
    <s v="Texas"/>
    <n v="77070"/>
    <x v="2"/>
    <s v="OFF-BI-10004967"/>
    <x v="1"/>
    <x v="6"/>
    <s v="Round Ring Binders"/>
    <n v="2.0799999999999996"/>
    <x v="276"/>
    <x v="2"/>
    <n v="0.8"/>
    <x v="276"/>
    <x v="2"/>
    <x v="0"/>
  </r>
  <r>
    <n v="282"/>
    <s v="US-2017-161991"/>
    <x v="112"/>
    <d v="2017-09-28T00:00:00"/>
    <s v="Second Class"/>
    <s v="SC-20725"/>
    <s v="Steven Cartwright"/>
    <x v="0"/>
    <s v="United States"/>
    <s v="Houston"/>
    <s v="Texas"/>
    <n v="77070"/>
    <x v="2"/>
    <s v="TEC-PH-10001760"/>
    <x v="2"/>
    <x v="9"/>
    <s v="Bose SoundLink Bluetooth Speaker"/>
    <n v="1114.4000000000001"/>
    <x v="277"/>
    <x v="5"/>
    <n v="0.2"/>
    <x v="277"/>
    <x v="2"/>
    <x v="0"/>
  </r>
  <r>
    <n v="283"/>
    <s v="CA-2017-130890"/>
    <x v="113"/>
    <d v="2017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x v="278"/>
    <x v="2"/>
    <n v="0.2"/>
    <x v="278"/>
    <x v="1"/>
    <x v="0"/>
  </r>
  <r>
    <n v="284"/>
    <s v="CA-2017-130883"/>
    <x v="112"/>
    <d v="2017-10-02T00:00:00"/>
    <s v="Standard Class"/>
    <s v="TB-21520"/>
    <s v="Tracy Blumstein"/>
    <x v="0"/>
    <s v="United States"/>
    <s v="Portland"/>
    <s v="Oregon"/>
    <n v="97206"/>
    <x v="1"/>
    <s v="OFF-PA-10000474"/>
    <x v="1"/>
    <x v="5"/>
    <s v="Easy-staple paper"/>
    <n v="141.76"/>
    <x v="279"/>
    <x v="2"/>
    <n v="0.2"/>
    <x v="279"/>
    <x v="1"/>
    <x v="0"/>
  </r>
  <r>
    <n v="285"/>
    <s v="CA-2017-130883"/>
    <x v="112"/>
    <d v="2017-10-02T00:00:00"/>
    <s v="Standard Class"/>
    <s v="TB-21520"/>
    <s v="Tracy Blumstein"/>
    <x v="0"/>
    <s v="United States"/>
    <s v="Portland"/>
    <s v="Oregon"/>
    <n v="97206"/>
    <x v="1"/>
    <s v="TEC-AC-10001956"/>
    <x v="2"/>
    <x v="10"/>
    <s v="Microsoft Arc Touch Mouse"/>
    <n v="239.80000000000004"/>
    <x v="280"/>
    <x v="2"/>
    <n v="0.2"/>
    <x v="280"/>
    <x v="1"/>
    <x v="0"/>
  </r>
  <r>
    <n v="286"/>
    <s v="CA-2017-130883"/>
    <x v="112"/>
    <d v="2017-10-02T00:00:00"/>
    <s v="Standard Class"/>
    <s v="TB-21520"/>
    <s v="Tracy Blumstein"/>
    <x v="0"/>
    <s v="United States"/>
    <s v="Portland"/>
    <s v="Oregon"/>
    <n v="97206"/>
    <x v="1"/>
    <s v="OFF-PA-10004100"/>
    <x v="1"/>
    <x v="5"/>
    <s v="Xerox 216"/>
    <n v="31.104000000000006"/>
    <x v="281"/>
    <x v="6"/>
    <n v="0.2"/>
    <x v="281"/>
    <x v="1"/>
    <x v="0"/>
  </r>
  <r>
    <n v="287"/>
    <s v="CA-2018-112697"/>
    <x v="114"/>
    <d v="2018-12-20T00:00:00"/>
    <s v="Second Class"/>
    <s v="AH-10195"/>
    <s v="Alan Haines"/>
    <x v="1"/>
    <s v="United States"/>
    <s v="Tamarac"/>
    <s v="Florida"/>
    <n v="33319"/>
    <x v="0"/>
    <s v="OFF-BI-10000778"/>
    <x v="1"/>
    <x v="6"/>
    <s v="GBC VeloBinder Electric Binding Machine"/>
    <n v="254.05800000000002"/>
    <x v="282"/>
    <x v="5"/>
    <n v="0.7"/>
    <x v="282"/>
    <x v="0"/>
    <x v="0"/>
  </r>
  <r>
    <n v="288"/>
    <s v="CA-2018-112697"/>
    <x v="114"/>
    <d v="2018-12-20T00:00:00"/>
    <s v="Second Class"/>
    <s v="AH-10195"/>
    <s v="Alan Haines"/>
    <x v="1"/>
    <s v="United States"/>
    <s v="Tamarac"/>
    <s v="Florida"/>
    <n v="33319"/>
    <x v="0"/>
    <s v="OFF-AP-10002684"/>
    <x v="1"/>
    <x v="8"/>
    <s v="Acco 7-Outlet Masterpiece Power Center, Wihtout Fax/Phone Line Protection"/>
    <n v="194.52800000000002"/>
    <x v="283"/>
    <x v="0"/>
    <n v="0.2"/>
    <x v="283"/>
    <x v="0"/>
    <x v="0"/>
  </r>
  <r>
    <n v="289"/>
    <s v="CA-2018-112697"/>
    <x v="114"/>
    <d v="2018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x v="284"/>
    <x v="2"/>
    <n v="0.2"/>
    <x v="284"/>
    <x v="0"/>
    <x v="0"/>
  </r>
  <r>
    <n v="290"/>
    <s v="CA-2018-110772"/>
    <x v="69"/>
    <d v="2018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x v="285"/>
    <x v="5"/>
    <n v="0.2"/>
    <x v="285"/>
    <x v="3"/>
    <x v="0"/>
  </r>
  <r>
    <n v="291"/>
    <s v="CA-2018-110772"/>
    <x v="69"/>
    <d v="2018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x v="286"/>
    <x v="8"/>
    <n v="0.2"/>
    <x v="286"/>
    <x v="3"/>
    <x v="0"/>
  </r>
  <r>
    <n v="292"/>
    <s v="CA-2018-110772"/>
    <x v="69"/>
    <d v="2018-11-24T00:00:00"/>
    <s v="Second Class"/>
    <s v="NZ-18565"/>
    <s v="Nick Zandusky"/>
    <x v="2"/>
    <s v="United States"/>
    <s v="Columbus"/>
    <s v="Ohio"/>
    <n v="43229"/>
    <x v="3"/>
    <s v="TEC-AC-10002001"/>
    <x v="2"/>
    <x v="10"/>
    <s v="Logitech Wireless Gaming Headset G930"/>
    <n v="255.98400000000004"/>
    <x v="287"/>
    <x v="0"/>
    <n v="0.2"/>
    <x v="287"/>
    <x v="3"/>
    <x v="0"/>
  </r>
  <r>
    <n v="293"/>
    <s v="CA-2018-110772"/>
    <x v="69"/>
    <d v="2018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x v="288"/>
    <x v="1"/>
    <n v="0.5"/>
    <x v="288"/>
    <x v="3"/>
    <x v="0"/>
  </r>
  <r>
    <n v="6332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AR-10004456"/>
    <x v="1"/>
    <x v="7"/>
    <s v="Panasonic KP-4ABK Battery-Operated Pencil Sharpener"/>
    <n v="43.92"/>
    <x v="289"/>
    <x v="1"/>
    <n v="0"/>
    <x v="289"/>
    <x v="2"/>
    <x v="0"/>
  </r>
  <r>
    <n v="6333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FUR-FU-10002268"/>
    <x v="0"/>
    <x v="11"/>
    <s v="Ultra Door Push Plate"/>
    <n v="14.73"/>
    <x v="290"/>
    <x v="1"/>
    <n v="0"/>
    <x v="290"/>
    <x v="2"/>
    <x v="0"/>
  </r>
  <r>
    <n v="6334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BI-10004364"/>
    <x v="1"/>
    <x v="6"/>
    <s v="Storex Dura Pro Binders"/>
    <n v="29.700000000000003"/>
    <x v="291"/>
    <x v="2"/>
    <n v="0"/>
    <x v="291"/>
    <x v="2"/>
    <x v="0"/>
  </r>
  <r>
    <n v="7121"/>
    <s v="US-2016-147774"/>
    <x v="83"/>
    <d v="2016-01-26T00:00:00"/>
    <s v="Standard Class"/>
    <s v="MM-18280"/>
    <s v="Muhammed MacIntyre"/>
    <x v="1"/>
    <s v="United States"/>
    <s v="Smyrna"/>
    <s v="Tennessee"/>
    <n v="37167"/>
    <x v="0"/>
    <s v="OFF-BI-10003091"/>
    <x v="1"/>
    <x v="6"/>
    <s v="GBC DocuBind TL200 Manual Binding Machine"/>
    <n v="67.194000000000003"/>
    <x v="292"/>
    <x v="7"/>
    <n v="0.7"/>
    <x v="292"/>
    <x v="0"/>
    <x v="0"/>
  </r>
  <r>
    <n v="9990"/>
    <s v="CA-2016-110422"/>
    <x v="115"/>
    <d v="2016-01-23T00:00:00"/>
    <s v="Second Class"/>
    <s v="TB-21400"/>
    <s v="Tom Boeckenhauer"/>
    <x v="0"/>
    <s v="United States"/>
    <s v="Miami"/>
    <s v="Florida"/>
    <n v="33180"/>
    <x v="0"/>
    <s v="FUR-FU-10001889"/>
    <x v="0"/>
    <x v="11"/>
    <s v="Ultra Door Pull Handle"/>
    <n v="25.248000000000001"/>
    <x v="293"/>
    <x v="1"/>
    <n v="0.2"/>
    <x v="293"/>
    <x v="0"/>
    <x v="0"/>
  </r>
  <r>
    <n v="299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OFF-PA-10002105"/>
    <x v="1"/>
    <x v="5"/>
    <s v="Xerox 223"/>
    <n v="32.400000000000006"/>
    <x v="56"/>
    <x v="2"/>
    <n v="0"/>
    <x v="56"/>
    <x v="3"/>
    <x v="0"/>
  </r>
  <r>
    <n v="300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x v="294"/>
    <x v="8"/>
    <n v="0"/>
    <x v="294"/>
    <x v="3"/>
    <x v="0"/>
  </r>
  <r>
    <n v="301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OFF-PA-10004243"/>
    <x v="1"/>
    <x v="5"/>
    <s v="Xerox 1939"/>
    <n v="56.91"/>
    <x v="295"/>
    <x v="1"/>
    <n v="0"/>
    <x v="295"/>
    <x v="3"/>
    <x v="0"/>
  </r>
  <r>
    <n v="302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FUR-FU-10001861"/>
    <x v="0"/>
    <x v="11"/>
    <s v="Floodlight Indoor Halogen Bulbs, 1 Bulb per Pack, 60 Watts"/>
    <n v="77.599999999999994"/>
    <x v="296"/>
    <x v="4"/>
    <n v="0"/>
    <x v="296"/>
    <x v="3"/>
    <x v="0"/>
  </r>
  <r>
    <n v="303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OFF-BI-10002706"/>
    <x v="1"/>
    <x v="6"/>
    <s v="Avery Premier Heavy-Duty Binder with Round Locking Rings"/>
    <n v="14.28"/>
    <x v="297"/>
    <x v="7"/>
    <n v="0"/>
    <x v="297"/>
    <x v="3"/>
    <x v="0"/>
  </r>
  <r>
    <n v="304"/>
    <s v="US-2019-152380"/>
    <x v="116"/>
    <d v="2019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x v="298"/>
    <x v="1"/>
    <n v="0.5"/>
    <x v="298"/>
    <x v="2"/>
    <x v="0"/>
  </r>
  <r>
    <n v="305"/>
    <s v="CA-2017-144253"/>
    <x v="117"/>
    <d v="2017-05-09T00:00:00"/>
    <s v="Second Class"/>
    <s v="AS-10225"/>
    <s v="Alan Schoenberger"/>
    <x v="1"/>
    <s v="United States"/>
    <s v="New York City"/>
    <s v="New York"/>
    <n v="10024"/>
    <x v="3"/>
    <s v="FUR-FU-10002671"/>
    <x v="0"/>
    <x v="11"/>
    <s v="Electrix 20W Halogen Replacement Bulb for Zoom-In Desk Lamp"/>
    <n v="26.8"/>
    <x v="299"/>
    <x v="0"/>
    <n v="0"/>
    <x v="299"/>
    <x v="3"/>
    <x v="0"/>
  </r>
  <r>
    <n v="9156"/>
    <s v="CA-2016-102645"/>
    <x v="118"/>
    <d v="2016-01-28T00:00:00"/>
    <s v="Standard Class"/>
    <s v="IM-15055"/>
    <s v="Ionia McGrath"/>
    <x v="0"/>
    <s v="United States"/>
    <s v="Las Vegas"/>
    <s v="Nevada"/>
    <n v="89115"/>
    <x v="1"/>
    <s v="OFF-PA-10001804"/>
    <x v="1"/>
    <x v="5"/>
    <s v="Xerox 195"/>
    <n v="40.08"/>
    <x v="300"/>
    <x v="6"/>
    <n v="0"/>
    <x v="300"/>
    <x v="1"/>
    <x v="0"/>
  </r>
  <r>
    <n v="9887"/>
    <s v="CA-2016-146997"/>
    <x v="118"/>
    <d v="2016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x v="301"/>
    <x v="1"/>
    <n v="0"/>
    <x v="230"/>
    <x v="2"/>
    <x v="0"/>
  </r>
  <r>
    <n v="2579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FUR-FU-10004587"/>
    <x v="0"/>
    <x v="11"/>
    <s v="GE General Use Halogen Bulbs, 100 Watts, 1 Bulb per Pack"/>
    <n v="62.820000000000007"/>
    <x v="302"/>
    <x v="1"/>
    <n v="0"/>
    <x v="301"/>
    <x v="0"/>
    <x v="0"/>
  </r>
  <r>
    <n v="309"/>
    <s v="CA-2019-126774"/>
    <x v="7"/>
    <d v="2019-04-17T00:00:00"/>
    <s v="First Class"/>
    <s v="SH-20395"/>
    <s v="Shahid Hopkins"/>
    <x v="0"/>
    <s v="United States"/>
    <s v="Arlington"/>
    <s v="Virginia"/>
    <n v="22204"/>
    <x v="0"/>
    <s v="OFF-AR-10002804"/>
    <x v="1"/>
    <x v="7"/>
    <s v="Faber Castell Col-Erase Pencils"/>
    <n v="4.8899999999999997"/>
    <x v="303"/>
    <x v="7"/>
    <n v="0"/>
    <x v="302"/>
    <x v="0"/>
    <x v="0"/>
  </r>
  <r>
    <n v="310"/>
    <s v="CA-2018-142902"/>
    <x v="120"/>
    <d v="2018-09-14T00:00:00"/>
    <s v="Second Class"/>
    <s v="BP-11185"/>
    <s v="Ben Peterman"/>
    <x v="1"/>
    <s v="United States"/>
    <s v="Arvada"/>
    <s v="Colorado"/>
    <n v="80004"/>
    <x v="1"/>
    <s v="FUR-FU-10001918"/>
    <x v="0"/>
    <x v="11"/>
    <s v="C-Line Cubicle Keepers Polyproplyene Holder With Velcro Backings"/>
    <n v="15.136000000000003"/>
    <x v="304"/>
    <x v="4"/>
    <n v="0.2"/>
    <x v="303"/>
    <x v="1"/>
    <x v="0"/>
  </r>
  <r>
    <n v="311"/>
    <s v="CA-2018-142902"/>
    <x v="120"/>
    <d v="2018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x v="305"/>
    <x v="0"/>
    <n v="0.2"/>
    <x v="304"/>
    <x v="1"/>
    <x v="0"/>
  </r>
  <r>
    <n v="312"/>
    <s v="CA-2018-142902"/>
    <x v="120"/>
    <d v="2018-09-14T00:00:00"/>
    <s v="Second Class"/>
    <s v="BP-11185"/>
    <s v="Ben Peterman"/>
    <x v="1"/>
    <s v="United States"/>
    <s v="Arvada"/>
    <s v="Colorado"/>
    <n v="80004"/>
    <x v="1"/>
    <s v="FUR-FU-10001756"/>
    <x v="0"/>
    <x v="11"/>
    <s v="Eldon Expressions Desk Accessory, Wood Photo Frame, Mahogany"/>
    <n v="15.231999999999999"/>
    <x v="306"/>
    <x v="7"/>
    <n v="0.2"/>
    <x v="305"/>
    <x v="1"/>
    <x v="0"/>
  </r>
  <r>
    <n v="313"/>
    <s v="CA-2018-142902"/>
    <x v="120"/>
    <d v="2018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x v="307"/>
    <x v="1"/>
    <n v="0.2"/>
    <x v="306"/>
    <x v="1"/>
    <x v="0"/>
  </r>
  <r>
    <n v="2580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x v="308"/>
    <x v="8"/>
    <n v="0"/>
    <x v="230"/>
    <x v="0"/>
    <x v="0"/>
  </r>
  <r>
    <n v="2581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OFF-PA-10003072"/>
    <x v="1"/>
    <x v="5"/>
    <s v="Eureka Recycled Copy Paper 8 1/2&quot; x 11&quot;, Ream"/>
    <n v="19.440000000000001"/>
    <x v="10"/>
    <x v="1"/>
    <n v="0"/>
    <x v="10"/>
    <x v="0"/>
    <x v="0"/>
  </r>
  <r>
    <n v="2582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OFF-PA-10000380"/>
    <x v="1"/>
    <x v="5"/>
    <s v="REDIFORM Incoming/Outgoing Call Register, 11&quot; X 8 1/2&quot;, 100 Messages"/>
    <n v="16.68"/>
    <x v="309"/>
    <x v="0"/>
    <n v="0"/>
    <x v="307"/>
    <x v="0"/>
    <x v="0"/>
  </r>
  <r>
    <n v="2583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TEC-PH-10004833"/>
    <x v="2"/>
    <x v="9"/>
    <s v="Macally Suction Cup Mount"/>
    <n v="155.35"/>
    <x v="310"/>
    <x v="12"/>
    <n v="0"/>
    <x v="230"/>
    <x v="0"/>
    <x v="0"/>
  </r>
  <r>
    <n v="2584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FUR-FU-10001847"/>
    <x v="0"/>
    <x v="11"/>
    <s v="Eldon Image Series Black Desk Accessories"/>
    <n v="12.419999999999998"/>
    <x v="311"/>
    <x v="1"/>
    <n v="0"/>
    <x v="308"/>
    <x v="0"/>
    <x v="0"/>
  </r>
  <r>
    <n v="2585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TEC-PH-10002103"/>
    <x v="2"/>
    <x v="9"/>
    <s v="Jabra SPEAK 410"/>
    <n v="187.98"/>
    <x v="312"/>
    <x v="0"/>
    <n v="0"/>
    <x v="309"/>
    <x v="0"/>
    <x v="0"/>
  </r>
  <r>
    <n v="8150"/>
    <s v="CA-2016-167997"/>
    <x v="119"/>
    <d v="2016-01-29T00:00:00"/>
    <s v="First Class"/>
    <s v="CA-11965"/>
    <s v="Carol Adams"/>
    <x v="1"/>
    <s v="United States"/>
    <s v="Rapid City"/>
    <s v="South Dakota"/>
    <n v="57701"/>
    <x v="2"/>
    <s v="OFF-BI-10001758"/>
    <x v="1"/>
    <x v="6"/>
    <s v="Wilson Jones 14 Line Acrylic Coated Pressboard Data Binders"/>
    <n v="10.68"/>
    <x v="313"/>
    <x v="0"/>
    <n v="0"/>
    <x v="310"/>
    <x v="2"/>
    <x v="0"/>
  </r>
  <r>
    <n v="8151"/>
    <s v="CA-2016-167997"/>
    <x v="119"/>
    <d v="2016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x v="314"/>
    <x v="0"/>
    <n v="0"/>
    <x v="311"/>
    <x v="2"/>
    <x v="0"/>
  </r>
  <r>
    <n v="3795"/>
    <s v="US-2016-117163"/>
    <x v="121"/>
    <d v="2016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x v="315"/>
    <x v="7"/>
    <n v="0"/>
    <x v="312"/>
    <x v="1"/>
    <x v="0"/>
  </r>
  <r>
    <n v="3796"/>
    <s v="US-2016-117163"/>
    <x v="121"/>
    <d v="2016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x v="316"/>
    <x v="1"/>
    <n v="0.2"/>
    <x v="313"/>
    <x v="1"/>
    <x v="0"/>
  </r>
  <r>
    <n v="324"/>
    <s v="CA-2018-162138"/>
    <x v="122"/>
    <d v="2018-04-27T00:00:00"/>
    <s v="Standard Class"/>
    <s v="GK-14620"/>
    <s v="Grace Kelly"/>
    <x v="1"/>
    <s v="United States"/>
    <s v="Hesperia"/>
    <s v="California"/>
    <n v="92345"/>
    <x v="1"/>
    <s v="OFF-BI-10004593"/>
    <x v="1"/>
    <x v="6"/>
    <s v="Ibico Laser Imprintable Binding System Covers"/>
    <n v="251.52"/>
    <x v="317"/>
    <x v="6"/>
    <n v="0.2"/>
    <x v="314"/>
    <x v="1"/>
    <x v="1"/>
  </r>
  <r>
    <n v="325"/>
    <s v="CA-2018-162138"/>
    <x v="122"/>
    <d v="2018-04-27T00:00:00"/>
    <s v="Standard Class"/>
    <s v="GK-14620"/>
    <s v="Grace Kelly"/>
    <x v="1"/>
    <s v="United States"/>
    <s v="Hesperia"/>
    <s v="California"/>
    <n v="92345"/>
    <x v="1"/>
    <s v="TEC-AC-10001908"/>
    <x v="2"/>
    <x v="10"/>
    <s v="Logitech Wireless Headset h800"/>
    <n v="99.99"/>
    <x v="318"/>
    <x v="7"/>
    <n v="0"/>
    <x v="315"/>
    <x v="1"/>
    <x v="1"/>
  </r>
  <r>
    <n v="326"/>
    <s v="CA-2019-153339"/>
    <x v="123"/>
    <d v="2019-11-05T00:00:00"/>
    <s v="Second Class"/>
    <s v="DJ-13510"/>
    <s v="Don Jones"/>
    <x v="1"/>
    <s v="United States"/>
    <s v="Murfreesboro"/>
    <s v="Tennessee"/>
    <n v="37130"/>
    <x v="0"/>
    <s v="FUR-FU-10001967"/>
    <x v="0"/>
    <x v="11"/>
    <s v="Telescoping Adjustable Floor Lamp"/>
    <n v="15.991999999999999"/>
    <x v="319"/>
    <x v="7"/>
    <n v="0.2"/>
    <x v="316"/>
    <x v="0"/>
    <x v="0"/>
  </r>
  <r>
    <n v="327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TEC-PH-10003645"/>
    <x v="2"/>
    <x v="9"/>
    <s v="Aastra 57i VoIP phone"/>
    <n v="290.89800000000002"/>
    <x v="320"/>
    <x v="1"/>
    <n v="0.4"/>
    <x v="317"/>
    <x v="3"/>
    <x v="0"/>
  </r>
  <r>
    <n v="328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x v="321"/>
    <x v="0"/>
    <n v="0.2"/>
    <x v="318"/>
    <x v="3"/>
    <x v="0"/>
  </r>
  <r>
    <n v="329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x v="322"/>
    <x v="4"/>
    <n v="0.3"/>
    <x v="319"/>
    <x v="3"/>
    <x v="0"/>
  </r>
  <r>
    <n v="330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x v="323"/>
    <x v="11"/>
    <n v="0.2"/>
    <x v="320"/>
    <x v="3"/>
    <x v="0"/>
  </r>
  <r>
    <n v="331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OFF-BI-10001524"/>
    <x v="1"/>
    <x v="6"/>
    <s v="GBC Premium Transparent Covers with Diagonal Lined Pattern"/>
    <n v="37.76400000000001"/>
    <x v="324"/>
    <x v="6"/>
    <n v="0.7"/>
    <x v="321"/>
    <x v="3"/>
    <x v="0"/>
  </r>
  <r>
    <n v="332"/>
    <s v="US-2018-150147"/>
    <x v="125"/>
    <d v="2018-04-29T00:00:00"/>
    <s v="Second Class"/>
    <s v="JL-15850"/>
    <s v="John Lucas"/>
    <x v="0"/>
    <s v="United States"/>
    <s v="Philadelphia"/>
    <s v="Pennsylvania"/>
    <n v="19134"/>
    <x v="3"/>
    <s v="TEC-PH-10004614"/>
    <x v="2"/>
    <x v="9"/>
    <s v="AT&amp;T 841000 Phone"/>
    <n v="82.8"/>
    <x v="325"/>
    <x v="0"/>
    <n v="0.4"/>
    <x v="322"/>
    <x v="3"/>
    <x v="0"/>
  </r>
  <r>
    <n v="333"/>
    <s v="US-2018-150147"/>
    <x v="125"/>
    <d v="2018-04-29T00:00:00"/>
    <s v="Second Class"/>
    <s v="JL-15850"/>
    <s v="John Lucas"/>
    <x v="0"/>
    <s v="United States"/>
    <s v="Philadelphia"/>
    <s v="Pennsylvania"/>
    <n v="19134"/>
    <x v="3"/>
    <s v="OFF-BI-10001153"/>
    <x v="1"/>
    <x v="6"/>
    <s v="Ibico Recycled Grain-Textured Covers"/>
    <n v="20.724000000000004"/>
    <x v="326"/>
    <x v="0"/>
    <n v="0.7"/>
    <x v="323"/>
    <x v="3"/>
    <x v="0"/>
  </r>
  <r>
    <n v="334"/>
    <s v="US-2018-150147"/>
    <x v="125"/>
    <d v="2018-04-29T00:00:00"/>
    <s v="Second Class"/>
    <s v="JL-15850"/>
    <s v="John Lucas"/>
    <x v="0"/>
    <s v="United States"/>
    <s v="Philadelphia"/>
    <s v="Pennsylvania"/>
    <n v="19134"/>
    <x v="3"/>
    <s v="OFF-BI-10001982"/>
    <x v="1"/>
    <x v="6"/>
    <s v="Wilson Jones Custom Binder Spines &amp; Labels"/>
    <n v="4.8960000000000008"/>
    <x v="327"/>
    <x v="1"/>
    <n v="0.7"/>
    <x v="324"/>
    <x v="3"/>
    <x v="0"/>
  </r>
  <r>
    <n v="335"/>
    <s v="CA-2017-137946"/>
    <x v="126"/>
    <d v="2017-09-04T00:00:00"/>
    <s v="Second Class"/>
    <s v="DB-13615"/>
    <s v="Doug Bickford"/>
    <x v="0"/>
    <s v="United States"/>
    <s v="Los Angeles"/>
    <s v="California"/>
    <n v="90045"/>
    <x v="1"/>
    <s v="OFF-BI-10001922"/>
    <x v="1"/>
    <x v="6"/>
    <s v="Storex Dura Pro Binders"/>
    <n v="4.7520000000000007"/>
    <x v="328"/>
    <x v="7"/>
    <n v="0.2"/>
    <x v="325"/>
    <x v="1"/>
    <x v="0"/>
  </r>
  <r>
    <n v="336"/>
    <s v="CA-2017-137946"/>
    <x v="126"/>
    <d v="2017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x v="329"/>
    <x v="0"/>
    <n v="0.2"/>
    <x v="326"/>
    <x v="1"/>
    <x v="0"/>
  </r>
  <r>
    <n v="337"/>
    <s v="CA-2017-137946"/>
    <x v="126"/>
    <d v="2017-09-04T00:00:00"/>
    <s v="Second Class"/>
    <s v="DB-13615"/>
    <s v="Doug Bickford"/>
    <x v="0"/>
    <s v="United States"/>
    <s v="Los Angeles"/>
    <s v="California"/>
    <n v="90045"/>
    <x v="1"/>
    <s v="OFF-BI-10004140"/>
    <x v="1"/>
    <x v="6"/>
    <s v="Avery Non-Stick Binders"/>
    <n v="14.368000000000002"/>
    <x v="330"/>
    <x v="4"/>
    <n v="0.2"/>
    <x v="327"/>
    <x v="1"/>
    <x v="0"/>
  </r>
  <r>
    <n v="3797"/>
    <s v="US-2016-117163"/>
    <x v="121"/>
    <d v="2016-02-02T00:00:00"/>
    <s v="Standard Class"/>
    <s v="EJ-13720"/>
    <s v="Ed Jacobs"/>
    <x v="0"/>
    <s v="United States"/>
    <s v="San Diego"/>
    <s v="California"/>
    <n v="92037"/>
    <x v="1"/>
    <s v="OFF-AR-10003179"/>
    <x v="1"/>
    <x v="7"/>
    <s v="Dixon Ticonderoga Core-Lock Colored Pencils"/>
    <n v="36.44"/>
    <x v="331"/>
    <x v="4"/>
    <n v="0"/>
    <x v="328"/>
    <x v="1"/>
    <x v="0"/>
  </r>
  <r>
    <n v="3084"/>
    <s v="CA-2016-100328"/>
    <x v="127"/>
    <d v="2016-02-03T00:00:00"/>
    <s v="Standard Class"/>
    <s v="JC-15340"/>
    <s v="Jasper Cacioppo"/>
    <x v="0"/>
    <s v="United States"/>
    <s v="New York City"/>
    <s v="New York"/>
    <n v="10024"/>
    <x v="3"/>
    <s v="OFF-BI-10000343"/>
    <x v="1"/>
    <x v="6"/>
    <s v="Pressboard Covers with Storage Hooks, 9 1/2&quot; x 11&quot;, Light Blue"/>
    <n v="3.9280000000000004"/>
    <x v="332"/>
    <x v="7"/>
    <n v="0.2"/>
    <x v="329"/>
    <x v="3"/>
    <x v="0"/>
  </r>
  <r>
    <n v="340"/>
    <s v="CA-2017-128167"/>
    <x v="128"/>
    <d v="2017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x v="333"/>
    <x v="4"/>
    <n v="0"/>
    <x v="330"/>
    <x v="1"/>
    <x v="0"/>
  </r>
  <r>
    <n v="6388"/>
    <s v="CA-2016-134103"/>
    <x v="129"/>
    <d v="2016-02-04T00:00:00"/>
    <s v="Standard Class"/>
    <s v="MV-18190"/>
    <s v="Mike Vittorini"/>
    <x v="0"/>
    <s v="United States"/>
    <s v="Detroit"/>
    <s v="Michigan"/>
    <n v="48234"/>
    <x v="2"/>
    <s v="OFF-PA-10001204"/>
    <x v="1"/>
    <x v="5"/>
    <s v="Xerox 1972"/>
    <n v="10.56"/>
    <x v="232"/>
    <x v="0"/>
    <n v="0"/>
    <x v="232"/>
    <x v="2"/>
    <x v="0"/>
  </r>
  <r>
    <n v="6389"/>
    <s v="CA-2016-134103"/>
    <x v="129"/>
    <d v="2016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x v="334"/>
    <x v="0"/>
    <n v="0"/>
    <x v="331"/>
    <x v="2"/>
    <x v="0"/>
  </r>
  <r>
    <n v="3366"/>
    <s v="CA-2016-115161"/>
    <x v="130"/>
    <d v="2016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x v="335"/>
    <x v="0"/>
    <n v="0.15"/>
    <x v="332"/>
    <x v="1"/>
    <x v="0"/>
  </r>
  <r>
    <n v="541"/>
    <s v="CA-2016-140795"/>
    <x v="131"/>
    <d v="2016-02-03T00:00:00"/>
    <s v="First Class"/>
    <s v="BD-11500"/>
    <s v="Bradley Drucker"/>
    <x v="0"/>
    <s v="United States"/>
    <s v="Green Bay"/>
    <s v="Wisconsin"/>
    <n v="54302"/>
    <x v="2"/>
    <s v="TEC-AC-10001432"/>
    <x v="2"/>
    <x v="10"/>
    <s v="Enermax Aurora Lite Keyboard"/>
    <n v="468.90000000000003"/>
    <x v="336"/>
    <x v="6"/>
    <n v="0"/>
    <x v="333"/>
    <x v="2"/>
    <x v="0"/>
  </r>
  <r>
    <n v="345"/>
    <s v="US-2017-120712"/>
    <x v="132"/>
    <d v="2017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x v="337"/>
    <x v="4"/>
    <n v="0.2"/>
    <x v="334"/>
    <x v="2"/>
    <x v="0"/>
  </r>
  <r>
    <n v="346"/>
    <s v="CA-2019-169901"/>
    <x v="133"/>
    <d v="2019-06-19T00:00:00"/>
    <s v="Standard Class"/>
    <s v="CC-12550"/>
    <s v="Clay Cheatham"/>
    <x v="0"/>
    <s v="United States"/>
    <s v="San Francisco"/>
    <s v="California"/>
    <n v="94122"/>
    <x v="1"/>
    <s v="TEC-PH-10002293"/>
    <x v="2"/>
    <x v="9"/>
    <s v="Anker 36W 4-Port USB Wall Charger Travel Power Adapter for iPhone 5s 5c 5"/>
    <n v="47.975999999999999"/>
    <x v="338"/>
    <x v="1"/>
    <n v="0.2"/>
    <x v="335"/>
    <x v="1"/>
    <x v="0"/>
  </r>
  <r>
    <n v="347"/>
    <s v="CA-2019-134306"/>
    <x v="134"/>
    <d v="2019-07-12T00:00:00"/>
    <s v="Standard Class"/>
    <s v="TD-20995"/>
    <s v="Tamara Dahlen"/>
    <x v="0"/>
    <s v="United States"/>
    <s v="Lowell"/>
    <s v="Massachusetts"/>
    <n v="1852"/>
    <x v="3"/>
    <s v="OFF-AR-10004027"/>
    <x v="1"/>
    <x v="7"/>
    <s v="Binney &amp; Smith inkTank Erasable Desk Highlighter, Chisel Tip, Yellow, 12/Box"/>
    <n v="7.5600000000000005"/>
    <x v="339"/>
    <x v="1"/>
    <n v="0"/>
    <x v="336"/>
    <x v="3"/>
    <x v="0"/>
  </r>
  <r>
    <n v="348"/>
    <s v="CA-2019-134306"/>
    <x v="134"/>
    <d v="2019-07-12T00:00:00"/>
    <s v="Standard Class"/>
    <s v="TD-20995"/>
    <s v="Tamara Dahlen"/>
    <x v="0"/>
    <s v="United States"/>
    <s v="Lowell"/>
    <s v="Massachusetts"/>
    <n v="1852"/>
    <x v="3"/>
    <s v="OFF-PA-10000249"/>
    <x v="1"/>
    <x v="5"/>
    <s v="Easy-staple paper"/>
    <n v="24.56"/>
    <x v="340"/>
    <x v="0"/>
    <n v="0"/>
    <x v="337"/>
    <x v="3"/>
    <x v="0"/>
  </r>
  <r>
    <n v="349"/>
    <s v="CA-2019-134306"/>
    <x v="134"/>
    <d v="2019-07-12T00:00:00"/>
    <s v="Standard Class"/>
    <s v="TD-20995"/>
    <s v="Tamara Dahlen"/>
    <x v="0"/>
    <s v="United States"/>
    <s v="Lowell"/>
    <s v="Massachusetts"/>
    <n v="1852"/>
    <x v="3"/>
    <s v="OFF-AR-10001374"/>
    <x v="1"/>
    <x v="7"/>
    <s v="BIC Brite Liner Highlighters, Chisel Tip"/>
    <n v="12.96"/>
    <x v="341"/>
    <x v="0"/>
    <n v="0"/>
    <x v="338"/>
    <x v="3"/>
    <x v="0"/>
  </r>
  <r>
    <n v="350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TEC-AC-10000290"/>
    <x v="2"/>
    <x v="10"/>
    <s v="Sabrent 4-Port USB 2.0 Hub"/>
    <n v="6.79"/>
    <x v="342"/>
    <x v="7"/>
    <n v="0"/>
    <x v="339"/>
    <x v="3"/>
    <x v="0"/>
  </r>
  <r>
    <n v="351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5"/>
    <s v="Xerox 1881"/>
    <n v="24.56"/>
    <x v="340"/>
    <x v="0"/>
    <n v="0"/>
    <x v="337"/>
    <x v="3"/>
    <x v="0"/>
  </r>
  <r>
    <n v="352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OFF-BI-10002160"/>
    <x v="1"/>
    <x v="6"/>
    <s v="Acco Hanging Data Binders"/>
    <n v="3.048"/>
    <x v="343"/>
    <x v="7"/>
    <n v="0.2"/>
    <x v="340"/>
    <x v="3"/>
    <x v="0"/>
  </r>
  <r>
    <n v="353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5"/>
    <s v="Xerox 1881"/>
    <n v="49.12"/>
    <x v="344"/>
    <x v="4"/>
    <n v="0"/>
    <x v="341"/>
    <x v="3"/>
    <x v="0"/>
  </r>
  <r>
    <n v="354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OFF-BI-10004995"/>
    <x v="1"/>
    <x v="6"/>
    <s v="GBC DocuBind P400 Electric Binding System"/>
    <n v="4355.1680000000006"/>
    <x v="345"/>
    <x v="4"/>
    <n v="0.2"/>
    <x v="342"/>
    <x v="3"/>
    <x v="0"/>
  </r>
  <r>
    <n v="355"/>
    <s v="CA-2018-138520"/>
    <x v="136"/>
    <d v="2018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x v="346"/>
    <x v="6"/>
    <n v="0.2"/>
    <x v="343"/>
    <x v="3"/>
    <x v="0"/>
  </r>
  <r>
    <n v="356"/>
    <s v="CA-2018-138520"/>
    <x v="136"/>
    <d v="2018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x v="339"/>
    <x v="0"/>
    <n v="0"/>
    <x v="344"/>
    <x v="3"/>
    <x v="0"/>
  </r>
  <r>
    <n v="357"/>
    <s v="CA-2018-138520"/>
    <x v="136"/>
    <d v="2018-04-13T00:00:00"/>
    <s v="Standard Class"/>
    <s v="JL-15505"/>
    <s v="Jeremy Lonsdale"/>
    <x v="0"/>
    <s v="United States"/>
    <s v="New York City"/>
    <s v="New York"/>
    <n v="10035"/>
    <x v="3"/>
    <s v="OFF-AR-10002399"/>
    <x v="1"/>
    <x v="7"/>
    <s v="Dixon Prang Watercolor Pencils, 10-Color Set with Brush"/>
    <n v="17.04"/>
    <x v="347"/>
    <x v="4"/>
    <n v="0"/>
    <x v="345"/>
    <x v="3"/>
    <x v="0"/>
  </r>
  <r>
    <n v="358"/>
    <s v="CA-2018-138520"/>
    <x v="136"/>
    <d v="2018-04-13T00:00:00"/>
    <s v="Standard Class"/>
    <s v="JL-15505"/>
    <s v="Jeremy Lonsdale"/>
    <x v="0"/>
    <s v="United States"/>
    <s v="New York City"/>
    <s v="New York"/>
    <n v="10035"/>
    <x v="3"/>
    <s v="OFF-PA-10002713"/>
    <x v="1"/>
    <x v="5"/>
    <s v="Adams Phone Message Book, 200 Message Capacity, 8 1/16” x 11”"/>
    <n v="34.4"/>
    <x v="348"/>
    <x v="2"/>
    <n v="0"/>
    <x v="346"/>
    <x v="3"/>
    <x v="0"/>
  </r>
  <r>
    <n v="359"/>
    <s v="CA-2018-130001"/>
    <x v="122"/>
    <d v="2018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5"/>
    <s v="Southworth 25% Cotton Linen-Finish Paper &amp; Envelopes"/>
    <n v="36.240000000000009"/>
    <x v="349"/>
    <x v="2"/>
    <n v="0.2"/>
    <x v="347"/>
    <x v="0"/>
    <x v="0"/>
  </r>
  <r>
    <n v="360"/>
    <s v="CA-2019-155698"/>
    <x v="137"/>
    <d v="2019-03-11T00:00:00"/>
    <s v="First Class"/>
    <s v="VB-21745"/>
    <s v="Victoria Brennan"/>
    <x v="1"/>
    <s v="United States"/>
    <s v="Columbus"/>
    <s v="Georgia"/>
    <n v="31907"/>
    <x v="0"/>
    <s v="OFF-AP-10001124"/>
    <x v="1"/>
    <x v="8"/>
    <s v="Belkin 8 Outlet SurgeMaster II Gold Surge Protector with Phone Protection"/>
    <n v="647.84"/>
    <x v="350"/>
    <x v="8"/>
    <n v="0"/>
    <x v="348"/>
    <x v="0"/>
    <x v="0"/>
  </r>
  <r>
    <n v="361"/>
    <s v="CA-2019-155698"/>
    <x v="137"/>
    <d v="2019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x v="351"/>
    <x v="0"/>
    <n v="0"/>
    <x v="349"/>
    <x v="0"/>
    <x v="0"/>
  </r>
  <r>
    <n v="362"/>
    <s v="CA-2019-144904"/>
    <x v="138"/>
    <d v="2019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x v="351"/>
    <x v="0"/>
    <n v="0"/>
    <x v="349"/>
    <x v="3"/>
    <x v="0"/>
  </r>
  <r>
    <n v="363"/>
    <s v="CA-2019-144904"/>
    <x v="138"/>
    <d v="2019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x v="352"/>
    <x v="1"/>
    <n v="0.1"/>
    <x v="350"/>
    <x v="3"/>
    <x v="0"/>
  </r>
  <r>
    <n v="364"/>
    <s v="CA-2019-144904"/>
    <x v="138"/>
    <d v="2019-10-01T00:00:00"/>
    <s v="Standard Class"/>
    <s v="KW-16435"/>
    <s v="Katrina Willman"/>
    <x v="0"/>
    <s v="United States"/>
    <s v="New York City"/>
    <s v="New York"/>
    <n v="10009"/>
    <x v="3"/>
    <s v="OFF-AR-10003732"/>
    <x v="1"/>
    <x v="7"/>
    <s v="Newell 333"/>
    <n v="5.56"/>
    <x v="353"/>
    <x v="0"/>
    <n v="0"/>
    <x v="351"/>
    <x v="3"/>
    <x v="0"/>
  </r>
  <r>
    <n v="365"/>
    <s v="CA-2019-144904"/>
    <x v="138"/>
    <d v="2019-10-01T00:00:00"/>
    <s v="Standard Class"/>
    <s v="KW-16435"/>
    <s v="Katrina Willman"/>
    <x v="0"/>
    <s v="United States"/>
    <s v="New York City"/>
    <s v="New York"/>
    <n v="10009"/>
    <x v="3"/>
    <s v="FUR-FU-10000023"/>
    <x v="0"/>
    <x v="11"/>
    <s v="Eldon Wave Desk Accessories"/>
    <n v="47.12"/>
    <x v="354"/>
    <x v="8"/>
    <n v="0"/>
    <x v="352"/>
    <x v="3"/>
    <x v="0"/>
  </r>
  <r>
    <n v="1704"/>
    <s v="CA-2016-139857"/>
    <x v="139"/>
    <d v="2016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x v="355"/>
    <x v="2"/>
    <n v="0"/>
    <x v="353"/>
    <x v="1"/>
    <x v="0"/>
  </r>
  <r>
    <n v="367"/>
    <s v="CA-2018-155516"/>
    <x v="140"/>
    <d v="2018-10-21T00:00:00"/>
    <s v="Same Day"/>
    <s v="MK-17905"/>
    <s v="Michael Kennedy"/>
    <x v="1"/>
    <s v="United States"/>
    <s v="Manchester"/>
    <s v="Connecticut"/>
    <n v="6040"/>
    <x v="3"/>
    <s v="OFF-BI-10002412"/>
    <x v="1"/>
    <x v="6"/>
    <s v="Wilson Jones “Snap” Scratch Pad Binder Tool for Ring Binders"/>
    <n v="23.2"/>
    <x v="356"/>
    <x v="4"/>
    <n v="0"/>
    <x v="354"/>
    <x v="3"/>
    <x v="0"/>
  </r>
  <r>
    <n v="368"/>
    <s v="CA-2018-155516"/>
    <x v="140"/>
    <d v="2018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x v="357"/>
    <x v="0"/>
    <n v="0"/>
    <x v="355"/>
    <x v="3"/>
    <x v="0"/>
  </r>
  <r>
    <n v="369"/>
    <s v="CA-2018-155516"/>
    <x v="140"/>
    <d v="2018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x v="358"/>
    <x v="5"/>
    <n v="0"/>
    <x v="356"/>
    <x v="3"/>
    <x v="0"/>
  </r>
  <r>
    <n v="370"/>
    <s v="CA-2018-155516"/>
    <x v="140"/>
    <d v="2018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x v="359"/>
    <x v="4"/>
    <n v="0"/>
    <x v="357"/>
    <x v="3"/>
    <x v="0"/>
  </r>
  <r>
    <n v="371"/>
    <s v="CA-2019-104745"/>
    <x v="141"/>
    <d v="2019-06-04T00:00:00"/>
    <s v="Standard Class"/>
    <s v="GT-14755"/>
    <s v="Guy Thornton"/>
    <x v="0"/>
    <s v="United States"/>
    <s v="Harlingen"/>
    <s v="Texas"/>
    <n v="78550"/>
    <x v="2"/>
    <s v="OFF-PA-10002036"/>
    <x v="1"/>
    <x v="5"/>
    <s v="Xerox 1930"/>
    <n v="25.920000000000005"/>
    <x v="233"/>
    <x v="2"/>
    <n v="0.2"/>
    <x v="233"/>
    <x v="2"/>
    <x v="0"/>
  </r>
  <r>
    <n v="372"/>
    <s v="CA-2019-104745"/>
    <x v="141"/>
    <d v="2019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x v="360"/>
    <x v="1"/>
    <n v="0.2"/>
    <x v="358"/>
    <x v="2"/>
    <x v="0"/>
  </r>
  <r>
    <n v="9138"/>
    <s v="CA-2016-123400"/>
    <x v="139"/>
    <d v="2016-02-09T00:00:00"/>
    <s v="Standard Class"/>
    <s v="EB-13930"/>
    <s v="Eric Barreto"/>
    <x v="0"/>
    <s v="United States"/>
    <s v="Saint Petersburg"/>
    <s v="Florida"/>
    <n v="33710"/>
    <x v="0"/>
    <s v="OFF-BI-10000666"/>
    <x v="1"/>
    <x v="6"/>
    <s v="Surelock Post Binders"/>
    <n v="18.336000000000002"/>
    <x v="361"/>
    <x v="0"/>
    <n v="0.7"/>
    <x v="359"/>
    <x v="0"/>
    <x v="0"/>
  </r>
  <r>
    <n v="9139"/>
    <s v="CA-2016-123400"/>
    <x v="139"/>
    <d v="2016-02-09T00:00:00"/>
    <s v="Standard Class"/>
    <s v="EB-13930"/>
    <s v="Eric Barreto"/>
    <x v="0"/>
    <s v="United States"/>
    <s v="Saint Petersburg"/>
    <s v="Florida"/>
    <n v="33710"/>
    <x v="0"/>
    <s v="TEC-PH-10002890"/>
    <x v="2"/>
    <x v="9"/>
    <s v="AT&amp;T 17929 Lendline Telephone"/>
    <n v="180.96"/>
    <x v="362"/>
    <x v="2"/>
    <n v="0.2"/>
    <x v="360"/>
    <x v="0"/>
    <x v="0"/>
  </r>
  <r>
    <n v="1518"/>
    <s v="CA-2016-111059"/>
    <x v="142"/>
    <d v="2016-02-06T00:00:00"/>
    <s v="Second Class"/>
    <s v="TB-21400"/>
    <s v="Tom Boeckenhauer"/>
    <x v="0"/>
    <s v="United States"/>
    <s v="Seattle"/>
    <s v="Washington"/>
    <n v="98105"/>
    <x v="1"/>
    <s v="OFF-BI-10004593"/>
    <x v="1"/>
    <x v="6"/>
    <s v="Ibico Laser Imprintable Binding System Covers"/>
    <n v="83.84"/>
    <x v="363"/>
    <x v="0"/>
    <n v="0.2"/>
    <x v="361"/>
    <x v="1"/>
    <x v="0"/>
  </r>
  <r>
    <n v="1519"/>
    <s v="CA-2016-111059"/>
    <x v="142"/>
    <d v="2016-02-06T00:00:00"/>
    <s v="Second Class"/>
    <s v="TB-21400"/>
    <s v="Tom Boeckenhauer"/>
    <x v="0"/>
    <s v="United States"/>
    <s v="Seattle"/>
    <s v="Washington"/>
    <n v="98105"/>
    <x v="1"/>
    <s v="OFF-BI-10002827"/>
    <x v="1"/>
    <x v="6"/>
    <s v="Avery Durable Poly Binders"/>
    <n v="13.272000000000002"/>
    <x v="364"/>
    <x v="1"/>
    <n v="0.2"/>
    <x v="362"/>
    <x v="1"/>
    <x v="0"/>
  </r>
  <r>
    <n v="377"/>
    <s v="US-2018-134656"/>
    <x v="143"/>
    <d v="2018-10-01T00:00:00"/>
    <s v="First Class"/>
    <s v="MM-18280"/>
    <s v="Muhammed MacIntyre"/>
    <x v="1"/>
    <s v="United States"/>
    <s v="Quincy"/>
    <s v="Illinois"/>
    <n v="62301"/>
    <x v="2"/>
    <s v="OFF-PA-10003039"/>
    <x v="1"/>
    <x v="5"/>
    <s v="Xerox 1960"/>
    <n v="99.13600000000001"/>
    <x v="365"/>
    <x v="4"/>
    <n v="0.2"/>
    <x v="363"/>
    <x v="2"/>
    <x v="0"/>
  </r>
  <r>
    <n v="378"/>
    <s v="US-2019-134481"/>
    <x v="144"/>
    <d v="2019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x v="366"/>
    <x v="5"/>
    <n v="0.3"/>
    <x v="364"/>
    <x v="3"/>
    <x v="0"/>
  </r>
  <r>
    <n v="379"/>
    <s v="CA-2017-130792"/>
    <x v="145"/>
    <d v="2017-05-05T00:00:00"/>
    <s v="Standard Class"/>
    <s v="RA-19915"/>
    <s v="Russell Applegate"/>
    <x v="0"/>
    <s v="United States"/>
    <s v="Houston"/>
    <s v="Texas"/>
    <n v="77095"/>
    <x v="2"/>
    <s v="OFF-AP-10000696"/>
    <x v="1"/>
    <x v="8"/>
    <s v="Holmes Odor Grabber"/>
    <n v="8.6519999999999975"/>
    <x v="367"/>
    <x v="1"/>
    <n v="0.8"/>
    <x v="365"/>
    <x v="2"/>
    <x v="0"/>
  </r>
  <r>
    <n v="380"/>
    <s v="CA-2017-130792"/>
    <x v="145"/>
    <d v="2017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x v="368"/>
    <x v="1"/>
    <n v="0.2"/>
    <x v="366"/>
    <x v="2"/>
    <x v="0"/>
  </r>
  <r>
    <n v="381"/>
    <s v="CA-2017-130792"/>
    <x v="145"/>
    <d v="2017-05-05T00:00:00"/>
    <s v="Standard Class"/>
    <s v="RA-19915"/>
    <s v="Russell Applegate"/>
    <x v="0"/>
    <s v="United States"/>
    <s v="Houston"/>
    <s v="Texas"/>
    <n v="77095"/>
    <x v="2"/>
    <s v="OFF-BI-10000309"/>
    <x v="1"/>
    <x v="6"/>
    <s v="GBC Twin Loop Wire Binding Elements, 9/16&quot; Spine, Black"/>
    <n v="12.175999999999998"/>
    <x v="369"/>
    <x v="4"/>
    <n v="0.8"/>
    <x v="367"/>
    <x v="2"/>
    <x v="0"/>
  </r>
  <r>
    <n v="382"/>
    <s v="CA-2018-134775"/>
    <x v="94"/>
    <d v="2018-10-29T00:00:00"/>
    <s v="First Class"/>
    <s v="AS-10285"/>
    <s v="Alejandro Savely"/>
    <x v="1"/>
    <s v="United States"/>
    <s v="San Francisco"/>
    <s v="California"/>
    <n v="94109"/>
    <x v="1"/>
    <s v="OFF-PA-10004734"/>
    <x v="1"/>
    <x v="5"/>
    <s v="Southworth Structures Collection"/>
    <n v="50.96"/>
    <x v="370"/>
    <x v="5"/>
    <n v="0"/>
    <x v="368"/>
    <x v="1"/>
    <x v="1"/>
  </r>
  <r>
    <n v="383"/>
    <s v="CA-2018-134775"/>
    <x v="94"/>
    <d v="2018-10-29T00:00:00"/>
    <s v="First Class"/>
    <s v="AS-10285"/>
    <s v="Alejandro Savely"/>
    <x v="1"/>
    <s v="United States"/>
    <s v="San Francisco"/>
    <s v="California"/>
    <n v="94109"/>
    <x v="1"/>
    <s v="OFF-BI-10002225"/>
    <x v="1"/>
    <x v="6"/>
    <s v="Square Ring Data Binders, Rigid 75 Pt. Covers, 11&quot; x 14-7/8&quot;"/>
    <n v="49.536000000000001"/>
    <x v="371"/>
    <x v="1"/>
    <n v="0.2"/>
    <x v="369"/>
    <x v="1"/>
    <x v="1"/>
  </r>
  <r>
    <n v="384"/>
    <s v="CA-2017-125395"/>
    <x v="146"/>
    <d v="2017-06-29T00:00:00"/>
    <s v="Second Class"/>
    <s v="LA-16780"/>
    <s v="Laura Armstrong"/>
    <x v="1"/>
    <s v="United States"/>
    <s v="Taylor"/>
    <s v="Michigan"/>
    <n v="48180"/>
    <x v="2"/>
    <s v="TEC-AC-10004708"/>
    <x v="2"/>
    <x v="10"/>
    <s v="Sony 32GB Class 10 Micro SDHC R40 Memory Card"/>
    <n v="41.9"/>
    <x v="372"/>
    <x v="0"/>
    <n v="0"/>
    <x v="370"/>
    <x v="2"/>
    <x v="0"/>
  </r>
  <r>
    <n v="385"/>
    <s v="US-2017-168935"/>
    <x v="147"/>
    <d v="2017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x v="373"/>
    <x v="1"/>
    <n v="0.45"/>
    <x v="371"/>
    <x v="0"/>
    <x v="0"/>
  </r>
  <r>
    <n v="386"/>
    <s v="US-2017-168935"/>
    <x v="147"/>
    <d v="2017-12-02T00:00:00"/>
    <s v="Standard Class"/>
    <s v="DO-13435"/>
    <s v="Denny Ordway"/>
    <x v="0"/>
    <s v="United States"/>
    <s v="Pembroke Pines"/>
    <s v="Florida"/>
    <n v="33024"/>
    <x v="0"/>
    <s v="TEC-AC-10002335"/>
    <x v="2"/>
    <x v="10"/>
    <s v="Logitech Media Keyboard K200"/>
    <n v="83.976000000000013"/>
    <x v="374"/>
    <x v="1"/>
    <n v="0.2"/>
    <x v="372"/>
    <x v="0"/>
    <x v="0"/>
  </r>
  <r>
    <n v="387"/>
    <s v="CA-2017-122756"/>
    <x v="148"/>
    <d v="2017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x v="375"/>
    <x v="4"/>
    <n v="0.7"/>
    <x v="373"/>
    <x v="3"/>
    <x v="0"/>
  </r>
  <r>
    <n v="388"/>
    <s v="CA-2017-122756"/>
    <x v="148"/>
    <d v="2017-12-07T00:00:00"/>
    <s v="Standard Class"/>
    <s v="DK-13225"/>
    <s v="Dean Katz"/>
    <x v="1"/>
    <s v="United States"/>
    <s v="Philadelphia"/>
    <s v="Pennsylvania"/>
    <n v="19140"/>
    <x v="3"/>
    <s v="FUR-FU-10001935"/>
    <x v="0"/>
    <x v="11"/>
    <s v="3M Hangers With Command Adhesive"/>
    <n v="2.9600000000000004"/>
    <x v="376"/>
    <x v="7"/>
    <n v="0.2"/>
    <x v="374"/>
    <x v="3"/>
    <x v="0"/>
  </r>
  <r>
    <n v="1544"/>
    <s v="CA-2016-107181"/>
    <x v="149"/>
    <d v="2016-02-08T00:00:00"/>
    <s v="Standard Class"/>
    <s v="DB-13270"/>
    <s v="Deborah Brumfield"/>
    <x v="2"/>
    <s v="United States"/>
    <s v="San Diego"/>
    <s v="California"/>
    <n v="92024"/>
    <x v="1"/>
    <s v="OFF-BI-10004230"/>
    <x v="1"/>
    <x v="6"/>
    <s v="GBC Recycled Grain Textured Covers"/>
    <n v="82.896000000000001"/>
    <x v="377"/>
    <x v="1"/>
    <n v="0.2"/>
    <x v="375"/>
    <x v="1"/>
    <x v="0"/>
  </r>
  <r>
    <n v="390"/>
    <s v="CA-2019-101798"/>
    <x v="150"/>
    <d v="2019-12-15T00:00:00"/>
    <s v="Standard Class"/>
    <s v="MV-18190"/>
    <s v="Mike Vittorini"/>
    <x v="0"/>
    <s v="United States"/>
    <s v="New York City"/>
    <s v="New York"/>
    <n v="10009"/>
    <x v="3"/>
    <s v="OFF-BI-10000050"/>
    <x v="1"/>
    <x v="6"/>
    <s v="Angle-D Binders with Locking Rings, Label Holders"/>
    <n v="23.36"/>
    <x v="378"/>
    <x v="4"/>
    <n v="0.2"/>
    <x v="376"/>
    <x v="3"/>
    <x v="0"/>
  </r>
  <r>
    <n v="391"/>
    <s v="CA-2019-101798"/>
    <x v="150"/>
    <d v="2019-12-15T00:00:00"/>
    <s v="Standard Class"/>
    <s v="MV-18190"/>
    <s v="Mike Vittorini"/>
    <x v="0"/>
    <s v="United States"/>
    <s v="New York City"/>
    <s v="New York"/>
    <n v="10009"/>
    <x v="3"/>
    <s v="TEC-AC-10001998"/>
    <x v="2"/>
    <x v="10"/>
    <s v="Logitech LS21 Speaker System - PC Multimedia - 2.1-CH - Wired"/>
    <n v="39.979999999999997"/>
    <x v="379"/>
    <x v="0"/>
    <n v="0"/>
    <x v="377"/>
    <x v="3"/>
    <x v="0"/>
  </r>
  <r>
    <n v="1545"/>
    <s v="CA-2016-107181"/>
    <x v="149"/>
    <d v="2016-02-08T00:00:00"/>
    <s v="Standard Class"/>
    <s v="DB-13270"/>
    <s v="Deborah Brumfield"/>
    <x v="2"/>
    <s v="United States"/>
    <s v="San Diego"/>
    <s v="California"/>
    <n v="92024"/>
    <x v="1"/>
    <s v="OFF-PA-10000350"/>
    <x v="1"/>
    <x v="5"/>
    <s v="Message Book, Standard Line &quot;While You Were Out&quot;, 5 1/2&quot; X 4&quot;, 200 Sets/Book"/>
    <n v="34.24"/>
    <x v="380"/>
    <x v="4"/>
    <n v="0"/>
    <x v="378"/>
    <x v="1"/>
    <x v="0"/>
  </r>
  <r>
    <n v="8585"/>
    <s v="CA-2016-104808"/>
    <x v="149"/>
    <d v="2016-02-08T00:00:00"/>
    <s v="Second Class"/>
    <s v="MH-17440"/>
    <s v="Mark Haberlin"/>
    <x v="1"/>
    <s v="United States"/>
    <s v="Escondido"/>
    <s v="California"/>
    <n v="92025"/>
    <x v="1"/>
    <s v="OFF-BI-10003676"/>
    <x v="1"/>
    <x v="6"/>
    <s v="GBC Standard Recycled Report Covers, Clear Plastic Sheets"/>
    <n v="17.248000000000001"/>
    <x v="381"/>
    <x v="0"/>
    <n v="0.2"/>
    <x v="379"/>
    <x v="1"/>
    <x v="0"/>
  </r>
  <r>
    <n v="1998"/>
    <s v="CA-2016-131905"/>
    <x v="151"/>
    <d v="2016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x v="382"/>
    <x v="4"/>
    <n v="0"/>
    <x v="380"/>
    <x v="0"/>
    <x v="0"/>
  </r>
  <r>
    <n v="395"/>
    <s v="CA-2019-102946"/>
    <x v="152"/>
    <d v="2019-07-05T00:00:00"/>
    <s v="Standard Class"/>
    <s v="VP-21730"/>
    <s v="Victor Preis"/>
    <x v="2"/>
    <s v="United States"/>
    <s v="Las Vegas"/>
    <s v="Nevada"/>
    <n v="89115"/>
    <x v="1"/>
    <s v="OFF-BI-10004492"/>
    <x v="1"/>
    <x v="6"/>
    <s v="Tuf-Vin Binders"/>
    <n v="75.792000000000002"/>
    <x v="383"/>
    <x v="1"/>
    <n v="0.2"/>
    <x v="381"/>
    <x v="1"/>
    <x v="0"/>
  </r>
  <r>
    <n v="396"/>
    <s v="CA-2019-165603"/>
    <x v="153"/>
    <d v="2019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x v="384"/>
    <x v="0"/>
    <n v="0"/>
    <x v="382"/>
    <x v="3"/>
    <x v="0"/>
  </r>
  <r>
    <n v="397"/>
    <s v="CA-2019-165603"/>
    <x v="153"/>
    <d v="2019-10-19T00:00:00"/>
    <s v="Second Class"/>
    <s v="SS-20140"/>
    <s v="Saphhira Shifley"/>
    <x v="1"/>
    <s v="United States"/>
    <s v="Warwick"/>
    <s v="Rhode Island"/>
    <n v="2886"/>
    <x v="3"/>
    <s v="OFF-PA-10002552"/>
    <x v="1"/>
    <x v="5"/>
    <s v="Xerox 1958"/>
    <n v="12.96"/>
    <x v="91"/>
    <x v="0"/>
    <n v="0"/>
    <x v="91"/>
    <x v="3"/>
    <x v="0"/>
  </r>
  <r>
    <n v="398"/>
    <s v="CA-2017-122259"/>
    <x v="86"/>
    <d v="2017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x v="385"/>
    <x v="4"/>
    <n v="0"/>
    <x v="383"/>
    <x v="2"/>
    <x v="0"/>
  </r>
  <r>
    <n v="399"/>
    <s v="CA-2018-108987"/>
    <x v="154"/>
    <d v="2018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x v="386"/>
    <x v="1"/>
    <n v="0.2"/>
    <x v="384"/>
    <x v="2"/>
    <x v="0"/>
  </r>
  <r>
    <n v="400"/>
    <s v="CA-2018-108987"/>
    <x v="154"/>
    <d v="2018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x v="387"/>
    <x v="4"/>
    <n v="0.32"/>
    <x v="385"/>
    <x v="2"/>
    <x v="0"/>
  </r>
  <r>
    <n v="401"/>
    <s v="CA-2018-108987"/>
    <x v="154"/>
    <d v="2018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x v="388"/>
    <x v="4"/>
    <n v="0.2"/>
    <x v="386"/>
    <x v="2"/>
    <x v="0"/>
  </r>
  <r>
    <n v="402"/>
    <s v="CA-2018-108987"/>
    <x v="154"/>
    <d v="2018-09-10T00:00:00"/>
    <s v="Second Class"/>
    <s v="AG-10675"/>
    <s v="Anna Gayman"/>
    <x v="0"/>
    <s v="United States"/>
    <s v="Houston"/>
    <s v="Texas"/>
    <n v="77036"/>
    <x v="2"/>
    <s v="TEC-AC-10000158"/>
    <x v="2"/>
    <x v="10"/>
    <s v="Sony 64GB Class 10 Micro SDHC R40 Memory Card"/>
    <n v="57.584000000000003"/>
    <x v="389"/>
    <x v="0"/>
    <n v="0.2"/>
    <x v="387"/>
    <x v="2"/>
    <x v="0"/>
  </r>
  <r>
    <n v="1999"/>
    <s v="CA-2016-131905"/>
    <x v="151"/>
    <d v="2016-02-09T00:00:00"/>
    <s v="First Class"/>
    <s v="ND-18460"/>
    <s v="Neil Ducich"/>
    <x v="1"/>
    <s v="United States"/>
    <s v="Chesapeake"/>
    <s v="Virginia"/>
    <n v="23320"/>
    <x v="0"/>
    <s v="TEC-PH-10003645"/>
    <x v="2"/>
    <x v="9"/>
    <s v="Aastra 57i VoIP phone"/>
    <n v="161.61000000000001"/>
    <x v="390"/>
    <x v="7"/>
    <n v="0"/>
    <x v="388"/>
    <x v="0"/>
    <x v="0"/>
  </r>
  <r>
    <n v="2000"/>
    <s v="CA-2016-131905"/>
    <x v="151"/>
    <d v="2016-02-09T00:00:00"/>
    <s v="First Class"/>
    <s v="ND-18460"/>
    <s v="Neil Ducich"/>
    <x v="1"/>
    <s v="United States"/>
    <s v="Chesapeake"/>
    <s v="Virginia"/>
    <n v="23320"/>
    <x v="0"/>
    <s v="TEC-PH-10001615"/>
    <x v="2"/>
    <x v="9"/>
    <s v="AT&amp;T CL82213"/>
    <n v="144.94999999999999"/>
    <x v="391"/>
    <x v="2"/>
    <n v="0"/>
    <x v="389"/>
    <x v="0"/>
    <x v="0"/>
  </r>
  <r>
    <n v="405"/>
    <s v="CA-2019-117933"/>
    <x v="155"/>
    <d v="2019-12-29T00:00:00"/>
    <s v="Standard Class"/>
    <s v="RF-19840"/>
    <s v="Roy Französisch"/>
    <x v="0"/>
    <s v="United States"/>
    <s v="New York City"/>
    <s v="New York"/>
    <n v="10024"/>
    <x v="3"/>
    <s v="OFF-AP-10004249"/>
    <x v="1"/>
    <x v="8"/>
    <s v="Staple holder"/>
    <n v="35.910000000000004"/>
    <x v="392"/>
    <x v="1"/>
    <n v="0"/>
    <x v="390"/>
    <x v="3"/>
    <x v="0"/>
  </r>
  <r>
    <n v="406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TEC-AC-10000158"/>
    <x v="2"/>
    <x v="10"/>
    <s v="Sony 64GB Class 10 Micro SDHC R40 Memory Card"/>
    <n v="179.95000000000002"/>
    <x v="393"/>
    <x v="2"/>
    <n v="0"/>
    <x v="391"/>
    <x v="1"/>
    <x v="0"/>
  </r>
  <r>
    <n v="407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x v="394"/>
    <x v="1"/>
    <n v="0.2"/>
    <x v="392"/>
    <x v="1"/>
    <x v="0"/>
  </r>
  <r>
    <n v="408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OFF-PA-10003724"/>
    <x v="1"/>
    <x v="5"/>
    <s v="Wirebound Message Book, 4 per Page"/>
    <n v="27.15"/>
    <x v="395"/>
    <x v="2"/>
    <n v="0"/>
    <x v="393"/>
    <x v="1"/>
    <x v="0"/>
  </r>
  <r>
    <n v="409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x v="396"/>
    <x v="5"/>
    <n v="0.2"/>
    <x v="394"/>
    <x v="1"/>
    <x v="0"/>
  </r>
  <r>
    <n v="410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OFF-PA-10002893"/>
    <x v="1"/>
    <x v="5"/>
    <s v="Wirebound Service Call Books, 5 1/2&quot; x 4&quot;"/>
    <n v="9.68"/>
    <x v="397"/>
    <x v="7"/>
    <n v="0"/>
    <x v="395"/>
    <x v="1"/>
    <x v="0"/>
  </r>
  <r>
    <n v="411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x v="398"/>
    <x v="3"/>
    <n v="0"/>
    <x v="396"/>
    <x v="1"/>
    <x v="0"/>
  </r>
  <r>
    <n v="412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OFF-PA-10001970"/>
    <x v="1"/>
    <x v="5"/>
    <s v="Xerox 1908"/>
    <n v="55.98"/>
    <x v="399"/>
    <x v="7"/>
    <n v="0"/>
    <x v="397"/>
    <x v="1"/>
    <x v="0"/>
  </r>
  <r>
    <n v="413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x v="400"/>
    <x v="12"/>
    <n v="0.15"/>
    <x v="398"/>
    <x v="1"/>
    <x v="0"/>
  </r>
  <r>
    <n v="414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x v="401"/>
    <x v="0"/>
    <n v="0.2"/>
    <x v="399"/>
    <x v="1"/>
    <x v="0"/>
  </r>
  <r>
    <n v="415"/>
    <s v="CA-2019-142636"/>
    <x v="123"/>
    <d v="2019-11-07T00:00:00"/>
    <s v="Standard Class"/>
    <s v="KC-16675"/>
    <s v="Kimberly Carter"/>
    <x v="1"/>
    <s v="United States"/>
    <s v="Seattle"/>
    <s v="Washington"/>
    <n v="98105"/>
    <x v="1"/>
    <s v="OFF-PA-10000157"/>
    <x v="1"/>
    <x v="5"/>
    <s v="Xerox 191"/>
    <n v="139.86000000000001"/>
    <x v="402"/>
    <x v="5"/>
    <n v="0"/>
    <x v="400"/>
    <x v="1"/>
    <x v="0"/>
  </r>
  <r>
    <n v="416"/>
    <s v="CA-2019-142636"/>
    <x v="123"/>
    <d v="2019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x v="403"/>
    <x v="4"/>
    <n v="0.2"/>
    <x v="401"/>
    <x v="1"/>
    <x v="0"/>
  </r>
  <r>
    <n v="417"/>
    <s v="CA-2019-122105"/>
    <x v="88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7"/>
    <s v="Bulldog Vacuum Base Pencil Sharpener"/>
    <n v="95.92"/>
    <x v="404"/>
    <x v="8"/>
    <n v="0"/>
    <x v="402"/>
    <x v="1"/>
    <x v="0"/>
  </r>
  <r>
    <n v="418"/>
    <s v="CA-2018-148796"/>
    <x v="157"/>
    <d v="2018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x v="405"/>
    <x v="2"/>
    <n v="0.2"/>
    <x v="403"/>
    <x v="1"/>
    <x v="1"/>
  </r>
  <r>
    <n v="419"/>
    <s v="CA-2019-154816"/>
    <x v="42"/>
    <d v="2019-11-10T00:00:00"/>
    <s v="Standard Class"/>
    <s v="VB-21745"/>
    <s v="Victoria Brennan"/>
    <x v="1"/>
    <s v="United States"/>
    <s v="Richmond"/>
    <s v="Kentucky"/>
    <n v="40475"/>
    <x v="0"/>
    <s v="OFF-PA-10003845"/>
    <x v="1"/>
    <x v="5"/>
    <s v="Xerox 1987"/>
    <n v="5.78"/>
    <x v="406"/>
    <x v="7"/>
    <n v="0"/>
    <x v="404"/>
    <x v="0"/>
    <x v="0"/>
  </r>
  <r>
    <n v="420"/>
    <s v="CA-2019-110478"/>
    <x v="158"/>
    <d v="2019-03-09T00:00:00"/>
    <s v="Standard Class"/>
    <s v="SP-20860"/>
    <s v="Sung Pak"/>
    <x v="1"/>
    <s v="United States"/>
    <s v="Los Angeles"/>
    <s v="California"/>
    <n v="90045"/>
    <x v="1"/>
    <s v="OFF-AR-10001573"/>
    <x v="1"/>
    <x v="7"/>
    <s v="American Pencil"/>
    <n v="9.32"/>
    <x v="407"/>
    <x v="4"/>
    <n v="0"/>
    <x v="405"/>
    <x v="1"/>
    <x v="0"/>
  </r>
  <r>
    <n v="421"/>
    <s v="CA-2019-110478"/>
    <x v="158"/>
    <d v="2019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x v="408"/>
    <x v="7"/>
    <n v="0"/>
    <x v="406"/>
    <x v="1"/>
    <x v="0"/>
  </r>
  <r>
    <n v="8981"/>
    <s v="CA-2016-108182"/>
    <x v="151"/>
    <d v="2016-02-10T00:00:00"/>
    <s v="Second Class"/>
    <s v="DL-13315"/>
    <s v="Delfina Latchford"/>
    <x v="0"/>
    <s v="United States"/>
    <s v="Romeoville"/>
    <s v="Illinois"/>
    <n v="60441"/>
    <x v="2"/>
    <s v="OFF-BI-10001196"/>
    <x v="1"/>
    <x v="6"/>
    <s v="Avery Flip-Chart Easel Binder, Black"/>
    <n v="8.9519999999999982"/>
    <x v="409"/>
    <x v="0"/>
    <n v="0.8"/>
    <x v="407"/>
    <x v="2"/>
    <x v="0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x v="0"/>
    <x v="11"/>
    <s v="Westinghouse Mesh Shade Clip-On Gooseneck Lamp, Black"/>
    <n v="56.56"/>
    <x v="410"/>
    <x v="4"/>
    <n v="0"/>
    <x v="408"/>
    <x v="3"/>
    <x v="0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x v="411"/>
    <x v="1"/>
    <n v="0"/>
    <x v="409"/>
    <x v="3"/>
    <x v="0"/>
  </r>
  <r>
    <n v="425"/>
    <s v="CA-2019-155705"/>
    <x v="159"/>
    <d v="2019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x v="412"/>
    <x v="4"/>
    <n v="0"/>
    <x v="410"/>
    <x v="0"/>
    <x v="0"/>
  </r>
  <r>
    <n v="426"/>
    <s v="CA-2019-149160"/>
    <x v="49"/>
    <d v="2019-11-26T00:00:00"/>
    <s v="Second Class"/>
    <s v="JM-15265"/>
    <s v="Janet Molinari"/>
    <x v="1"/>
    <s v="United States"/>
    <s v="Canton"/>
    <s v="Michigan"/>
    <n v="48187"/>
    <x v="2"/>
    <s v="FUR-FU-10003347"/>
    <x v="0"/>
    <x v="11"/>
    <s v="Coloredge Poster Frame"/>
    <n v="28.4"/>
    <x v="413"/>
    <x v="0"/>
    <n v="0"/>
    <x v="411"/>
    <x v="2"/>
    <x v="0"/>
  </r>
  <r>
    <n v="427"/>
    <s v="CA-2019-149160"/>
    <x v="49"/>
    <d v="2019-11-26T00:00:00"/>
    <s v="Second Class"/>
    <s v="JM-15265"/>
    <s v="Janet Molinari"/>
    <x v="1"/>
    <s v="United States"/>
    <s v="Canton"/>
    <s v="Michigan"/>
    <n v="48187"/>
    <x v="2"/>
    <s v="OFF-BI-10001543"/>
    <x v="1"/>
    <x v="6"/>
    <s v="GBC VeloBinder Manual Binding System"/>
    <n v="287.92"/>
    <x v="414"/>
    <x v="8"/>
    <n v="0"/>
    <x v="412"/>
    <x v="2"/>
    <x v="0"/>
  </r>
  <r>
    <n v="850"/>
    <s v="CA-2016-107755"/>
    <x v="160"/>
    <d v="2016-02-12T00:00:00"/>
    <s v="Standard Class"/>
    <s v="CK-12760"/>
    <s v="Cyma Kinney"/>
    <x v="1"/>
    <s v="United States"/>
    <s v="Linden"/>
    <s v="New Jersey"/>
    <n v="7036"/>
    <x v="3"/>
    <s v="TEC-AC-10000710"/>
    <x v="2"/>
    <x v="10"/>
    <s v="Maxell DVD-RAM Discs"/>
    <n v="115.36"/>
    <x v="415"/>
    <x v="5"/>
    <n v="0"/>
    <x v="413"/>
    <x v="3"/>
    <x v="0"/>
  </r>
  <r>
    <n v="429"/>
    <s v="CA-2019-152275"/>
    <x v="161"/>
    <d v="2019-10-08T00:00:00"/>
    <s v="Standard Class"/>
    <s v="KH-16630"/>
    <s v="Ken Heidel"/>
    <x v="1"/>
    <s v="United States"/>
    <s v="San Antonio"/>
    <s v="Texas"/>
    <n v="78207"/>
    <x v="2"/>
    <s v="OFF-AR-10000369"/>
    <x v="1"/>
    <x v="7"/>
    <s v="Design Ebony Sketching Pencil"/>
    <n v="6.6719999999999988"/>
    <x v="416"/>
    <x v="6"/>
    <n v="0.2"/>
    <x v="414"/>
    <x v="2"/>
    <x v="0"/>
  </r>
  <r>
    <n v="430"/>
    <s v="US-2018-123750"/>
    <x v="162"/>
    <d v="2018-04-21T00:00:00"/>
    <s v="Standard Class"/>
    <s v="RB-19795"/>
    <s v="Ross Baird"/>
    <x v="2"/>
    <s v="United States"/>
    <s v="Gastonia"/>
    <s v="North Carolina"/>
    <n v="28052"/>
    <x v="0"/>
    <s v="OFF-BI-10004584"/>
    <x v="1"/>
    <x v="6"/>
    <s v="GBC ProClick 150 Presentation Binding System"/>
    <n v="189.58800000000005"/>
    <x v="417"/>
    <x v="0"/>
    <n v="0.7"/>
    <x v="415"/>
    <x v="0"/>
    <x v="0"/>
  </r>
  <r>
    <n v="431"/>
    <s v="US-2018-123750"/>
    <x v="162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0"/>
    <s v="Imation Secure+ Hardware Encrypted USB 2.0 Flash Drive; 16GB"/>
    <n v="408.74399999999997"/>
    <x v="418"/>
    <x v="5"/>
    <n v="0.2"/>
    <x v="416"/>
    <x v="0"/>
    <x v="0"/>
  </r>
  <r>
    <n v="432"/>
    <s v="US-2018-123750"/>
    <x v="162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0"/>
    <s v="Imation Secure+ Hardware Encrypted USB 2.0 Flash Drive; 16GB"/>
    <n v="291.95999999999998"/>
    <x v="419"/>
    <x v="2"/>
    <n v="0.2"/>
    <x v="417"/>
    <x v="0"/>
    <x v="0"/>
  </r>
  <r>
    <n v="433"/>
    <s v="US-2018-123750"/>
    <x v="162"/>
    <d v="2018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x v="420"/>
    <x v="0"/>
    <n v="0.2"/>
    <x v="418"/>
    <x v="0"/>
    <x v="0"/>
  </r>
  <r>
    <n v="434"/>
    <s v="CA-2018-127369"/>
    <x v="104"/>
    <d v="2018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x v="421"/>
    <x v="2"/>
    <n v="0"/>
    <x v="419"/>
    <x v="3"/>
    <x v="0"/>
  </r>
  <r>
    <n v="8736"/>
    <s v="US-2016-169390"/>
    <x v="160"/>
    <d v="2016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x v="422"/>
    <x v="4"/>
    <n v="0"/>
    <x v="420"/>
    <x v="3"/>
    <x v="0"/>
  </r>
  <r>
    <n v="9267"/>
    <s v="CA-2016-125759"/>
    <x v="163"/>
    <d v="2016-02-09T00:00:00"/>
    <s v="First Class"/>
    <s v="NM-18445"/>
    <s v="Nathan Mautz"/>
    <x v="2"/>
    <s v="United States"/>
    <s v="North Las Vegas"/>
    <s v="Nevada"/>
    <n v="89031"/>
    <x v="1"/>
    <s v="FUR-FU-10002111"/>
    <x v="0"/>
    <x v="11"/>
    <s v="Master Caster Door Stop, Large Brown"/>
    <n v="14.56"/>
    <x v="423"/>
    <x v="0"/>
    <n v="0"/>
    <x v="421"/>
    <x v="1"/>
    <x v="0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x v="424"/>
    <x v="1"/>
    <n v="0.3"/>
    <x v="422"/>
    <x v="2"/>
    <x v="1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x v="1"/>
    <x v="5"/>
    <s v="Xerox 1908"/>
    <n v="313.488"/>
    <x v="425"/>
    <x v="5"/>
    <n v="0.2"/>
    <x v="423"/>
    <x v="2"/>
    <x v="1"/>
  </r>
  <r>
    <n v="439"/>
    <s v="CA-2019-130043"/>
    <x v="164"/>
    <d v="2019-09-19T00:00:00"/>
    <s v="Standard Class"/>
    <s v="BB-11545"/>
    <s v="Brenda Bowman"/>
    <x v="1"/>
    <s v="United States"/>
    <s v="Houston"/>
    <s v="Texas"/>
    <n v="77070"/>
    <x v="2"/>
    <s v="OFF-PA-10002230"/>
    <x v="1"/>
    <x v="5"/>
    <s v="Xerox 1897"/>
    <n v="31.872000000000003"/>
    <x v="426"/>
    <x v="8"/>
    <n v="0.2"/>
    <x v="424"/>
    <x v="2"/>
    <x v="0"/>
  </r>
  <r>
    <n v="440"/>
    <s v="CA-2019-157252"/>
    <x v="165"/>
    <d v="2019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x v="427"/>
    <x v="1"/>
    <n v="0.1"/>
    <x v="425"/>
    <x v="3"/>
    <x v="0"/>
  </r>
  <r>
    <n v="441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FUR-FU-10000246"/>
    <x v="0"/>
    <x v="11"/>
    <s v="Aluminum Document Frame"/>
    <n v="12.22"/>
    <x v="428"/>
    <x v="7"/>
    <n v="0"/>
    <x v="426"/>
    <x v="2"/>
    <x v="0"/>
  </r>
  <r>
    <n v="442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x v="429"/>
    <x v="1"/>
    <n v="0"/>
    <x v="427"/>
    <x v="2"/>
    <x v="0"/>
  </r>
  <r>
    <n v="443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x v="430"/>
    <x v="1"/>
    <n v="0"/>
    <x v="428"/>
    <x v="2"/>
    <x v="0"/>
  </r>
  <r>
    <n v="444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OFF-PA-10002222"/>
    <x v="1"/>
    <x v="5"/>
    <s v="Xerox Color Copier Paper, 11&quot; x 17&quot;, Ream"/>
    <n v="91.36"/>
    <x v="431"/>
    <x v="4"/>
    <n v="0"/>
    <x v="429"/>
    <x v="2"/>
    <x v="0"/>
  </r>
  <r>
    <n v="445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x v="432"/>
    <x v="1"/>
    <n v="0"/>
    <x v="430"/>
    <x v="2"/>
    <x v="0"/>
  </r>
  <r>
    <n v="446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x v="433"/>
    <x v="5"/>
    <n v="0"/>
    <x v="431"/>
    <x v="2"/>
    <x v="0"/>
  </r>
  <r>
    <n v="447"/>
    <s v="CA-2019-154214"/>
    <x v="166"/>
    <d v="2019-03-25T00:00:00"/>
    <s v="Second Class"/>
    <s v="TB-21595"/>
    <s v="Troy Blackwell"/>
    <x v="0"/>
    <s v="United States"/>
    <s v="Columbus"/>
    <s v="Indiana"/>
    <n v="47201"/>
    <x v="2"/>
    <s v="FUR-FU-10000206"/>
    <x v="0"/>
    <x v="11"/>
    <s v="GE General Purpose, Extra Long Life, Showcase &amp; Floodlight Incandescent Bulbs"/>
    <n v="2.91"/>
    <x v="434"/>
    <x v="7"/>
    <n v="0"/>
    <x v="432"/>
    <x v="2"/>
    <x v="1"/>
  </r>
  <r>
    <n v="448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AR-10000588"/>
    <x v="1"/>
    <x v="7"/>
    <s v="Newell 345"/>
    <n v="59.519999999999996"/>
    <x v="435"/>
    <x v="1"/>
    <n v="0"/>
    <x v="433"/>
    <x v="3"/>
    <x v="0"/>
  </r>
  <r>
    <n v="449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x v="436"/>
    <x v="1"/>
    <n v="0"/>
    <x v="434"/>
    <x v="3"/>
    <x v="0"/>
  </r>
  <r>
    <n v="450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AR-10001953"/>
    <x v="1"/>
    <x v="7"/>
    <s v="Boston 1645 Deluxe Heavier-Duty Electric Pencil Sharpener"/>
    <n v="263.88"/>
    <x v="437"/>
    <x v="6"/>
    <n v="0"/>
    <x v="435"/>
    <x v="3"/>
    <x v="0"/>
  </r>
  <r>
    <n v="451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AR-10003156"/>
    <x v="1"/>
    <x v="7"/>
    <s v="50 Colored Long Pencils"/>
    <n v="30.48"/>
    <x v="438"/>
    <x v="1"/>
    <n v="0"/>
    <x v="436"/>
    <x v="3"/>
    <x v="0"/>
  </r>
  <r>
    <n v="452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AR-10004974"/>
    <x v="1"/>
    <x v="7"/>
    <s v="Newell 342"/>
    <n v="9.84"/>
    <x v="439"/>
    <x v="1"/>
    <n v="0"/>
    <x v="437"/>
    <x v="3"/>
    <x v="0"/>
  </r>
  <r>
    <n v="453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TEC-PH-10002365"/>
    <x v="2"/>
    <x v="9"/>
    <s v="Belkin Grip Candy Sheer Case / Cover for iPhone 5 and 5S"/>
    <n v="35.119999999999997"/>
    <x v="440"/>
    <x v="4"/>
    <n v="0"/>
    <x v="438"/>
    <x v="3"/>
    <x v="0"/>
  </r>
  <r>
    <n v="454"/>
    <s v="CA-2019-147277"/>
    <x v="168"/>
    <d v="2019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x v="441"/>
    <x v="0"/>
    <n v="0.4"/>
    <x v="439"/>
    <x v="3"/>
    <x v="0"/>
  </r>
  <r>
    <n v="455"/>
    <s v="CA-2019-147277"/>
    <x v="168"/>
    <d v="2019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x v="442"/>
    <x v="0"/>
    <n v="0.2"/>
    <x v="440"/>
    <x v="3"/>
    <x v="0"/>
  </r>
  <r>
    <n v="456"/>
    <s v="CA-2018-100153"/>
    <x v="169"/>
    <d v="2018-12-17T00:00:00"/>
    <s v="Standard Class"/>
    <s v="KH-16630"/>
    <s v="Ken Heidel"/>
    <x v="1"/>
    <s v="United States"/>
    <s v="Norman"/>
    <s v="Oklahoma"/>
    <n v="73071"/>
    <x v="2"/>
    <s v="TEC-AC-10001772"/>
    <x v="2"/>
    <x v="10"/>
    <s v="Memorex Mini Travel Drive 16 GB USB 2.0 Flash Drive"/>
    <n v="63.88"/>
    <x v="443"/>
    <x v="4"/>
    <n v="0"/>
    <x v="441"/>
    <x v="2"/>
    <x v="0"/>
  </r>
  <r>
    <n v="5631"/>
    <s v="CA-2016-127614"/>
    <x v="170"/>
    <d v="2016-02-15T00:00:00"/>
    <s v="Standard Class"/>
    <s v="NF-18385"/>
    <s v="Natalie Fritzler"/>
    <x v="0"/>
    <s v="United States"/>
    <s v="Chesapeake"/>
    <s v="Virginia"/>
    <n v="23320"/>
    <x v="0"/>
    <s v="TEC-AC-10001432"/>
    <x v="2"/>
    <x v="10"/>
    <s v="Enermax Aurora Lite Keyboard"/>
    <n v="234.45000000000002"/>
    <x v="444"/>
    <x v="1"/>
    <n v="0"/>
    <x v="442"/>
    <x v="0"/>
    <x v="0"/>
  </r>
  <r>
    <n v="458"/>
    <s v="US-2018-157945"/>
    <x v="171"/>
    <d v="2018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x v="226"/>
    <x v="1"/>
    <n v="0.3"/>
    <x v="443"/>
    <x v="2"/>
    <x v="0"/>
  </r>
  <r>
    <n v="459"/>
    <s v="US-2018-157945"/>
    <x v="171"/>
    <d v="2018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x v="445"/>
    <x v="0"/>
    <n v="0.2"/>
    <x v="444"/>
    <x v="2"/>
    <x v="0"/>
  </r>
  <r>
    <n v="460"/>
    <s v="CA-2017-109638"/>
    <x v="79"/>
    <d v="2017-12-22T00:00:00"/>
    <s v="Standard Class"/>
    <s v="JH-15985"/>
    <s v="Joseph Holt"/>
    <x v="0"/>
    <s v="United States"/>
    <s v="Seattle"/>
    <s v="Washington"/>
    <n v="98115"/>
    <x v="1"/>
    <s v="OFF-AP-10002472"/>
    <x v="1"/>
    <x v="8"/>
    <s v="3M Office Air Cleaner"/>
    <n v="103.92"/>
    <x v="446"/>
    <x v="4"/>
    <n v="0"/>
    <x v="445"/>
    <x v="1"/>
    <x v="0"/>
  </r>
  <r>
    <n v="461"/>
    <s v="CA-2017-109638"/>
    <x v="79"/>
    <d v="2017-12-22T00:00:00"/>
    <s v="Standard Class"/>
    <s v="JH-15985"/>
    <s v="Joseph Holt"/>
    <x v="0"/>
    <s v="United States"/>
    <s v="Seattle"/>
    <s v="Washington"/>
    <n v="98115"/>
    <x v="1"/>
    <s v="TEC-AC-10004571"/>
    <x v="2"/>
    <x v="10"/>
    <s v="Logitech G700s Rechargeable Gaming Mouse"/>
    <n v="899.91"/>
    <x v="447"/>
    <x v="3"/>
    <n v="0"/>
    <x v="446"/>
    <x v="1"/>
    <x v="0"/>
  </r>
  <r>
    <n v="462"/>
    <s v="CA-2017-109638"/>
    <x v="79"/>
    <d v="2017-12-22T00:00:00"/>
    <s v="Standard Class"/>
    <s v="JH-15985"/>
    <s v="Joseph Holt"/>
    <x v="0"/>
    <s v="United States"/>
    <s v="Seattle"/>
    <s v="Washington"/>
    <n v="98115"/>
    <x v="1"/>
    <s v="OFF-BI-10001098"/>
    <x v="1"/>
    <x v="6"/>
    <s v="Acco D-Ring Binder w/DublLock"/>
    <n v="51.311999999999998"/>
    <x v="448"/>
    <x v="1"/>
    <n v="0.2"/>
    <x v="447"/>
    <x v="1"/>
    <x v="0"/>
  </r>
  <r>
    <n v="463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FUR-FU-10000023"/>
    <x v="0"/>
    <x v="11"/>
    <s v="Eldon Wave Desk Accessories"/>
    <n v="23.56"/>
    <x v="449"/>
    <x v="2"/>
    <n v="0.2"/>
    <x v="448"/>
    <x v="1"/>
    <x v="1"/>
  </r>
  <r>
    <n v="464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x v="450"/>
    <x v="6"/>
    <n v="0.5"/>
    <x v="449"/>
    <x v="1"/>
    <x v="1"/>
  </r>
  <r>
    <n v="465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OFF-BI-10000315"/>
    <x v="1"/>
    <x v="6"/>
    <s v="Poly Designer Cover &amp; Back"/>
    <n v="28.484999999999999"/>
    <x v="451"/>
    <x v="2"/>
    <n v="0.7"/>
    <x v="450"/>
    <x v="1"/>
    <x v="1"/>
  </r>
  <r>
    <n v="466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x v="452"/>
    <x v="0"/>
    <n v="0.2"/>
    <x v="451"/>
    <x v="1"/>
    <x v="1"/>
  </r>
  <r>
    <n v="467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OFF-AP-10002578"/>
    <x v="1"/>
    <x v="8"/>
    <s v="Fellowes Premier Superior Surge Suppressor, 10-Outlet, With Phone and Remote"/>
    <n v="78.272000000000006"/>
    <x v="453"/>
    <x v="0"/>
    <n v="0.2"/>
    <x v="452"/>
    <x v="1"/>
    <x v="1"/>
  </r>
  <r>
    <n v="468"/>
    <s v="US-2017-101399"/>
    <x v="173"/>
    <d v="2017-01-24T00:00:00"/>
    <s v="Standard Class"/>
    <s v="JS-15940"/>
    <s v="Joni Sundaresam"/>
    <x v="2"/>
    <s v="United States"/>
    <s v="Park Ridge"/>
    <s v="Illinois"/>
    <n v="60068"/>
    <x v="2"/>
    <s v="FUR-FU-10002918"/>
    <x v="0"/>
    <x v="11"/>
    <s v="Eldon ClusterMat Chair Mat with Cordless Antistatic Protection"/>
    <n v="254.74400000000003"/>
    <x v="454"/>
    <x v="5"/>
    <n v="0.6"/>
    <x v="453"/>
    <x v="2"/>
    <x v="0"/>
  </r>
  <r>
    <n v="469"/>
    <s v="CA-2019-154907"/>
    <x v="174"/>
    <d v="2019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x v="455"/>
    <x v="0"/>
    <n v="0.32"/>
    <x v="454"/>
    <x v="2"/>
    <x v="0"/>
  </r>
  <r>
    <n v="470"/>
    <s v="US-2018-100419"/>
    <x v="175"/>
    <d v="2018-12-20T00:00:00"/>
    <s v="Second Class"/>
    <s v="CC-12670"/>
    <s v="Craig Carreira"/>
    <x v="0"/>
    <s v="United States"/>
    <s v="Chicago"/>
    <s v="Illinois"/>
    <n v="60610"/>
    <x v="2"/>
    <s v="OFF-BI-10002194"/>
    <x v="1"/>
    <x v="6"/>
    <s v="Cardinal Hold-It CD Pocket"/>
    <n v="4.7879999999999985"/>
    <x v="456"/>
    <x v="1"/>
    <n v="0.8"/>
    <x v="455"/>
    <x v="2"/>
    <x v="0"/>
  </r>
  <r>
    <n v="471"/>
    <s v="CA-2017-154144"/>
    <x v="132"/>
    <d v="2017-12-24T00:00:00"/>
    <s v="Standard Class"/>
    <s v="MH-17785"/>
    <s v="Maya Herman"/>
    <x v="1"/>
    <s v="United States"/>
    <s v="Lindenhurst"/>
    <s v="New York"/>
    <n v="11757"/>
    <x v="3"/>
    <s v="OFF-PA-10004071"/>
    <x v="1"/>
    <x v="5"/>
    <s v="Eaton Premium Continuous-Feed Paper, 25% Cotton, Letter Size, White, 1000 Shts/Box"/>
    <n v="55.48"/>
    <x v="457"/>
    <x v="7"/>
    <n v="0"/>
    <x v="456"/>
    <x v="3"/>
    <x v="0"/>
  </r>
  <r>
    <n v="5632"/>
    <s v="CA-2016-127614"/>
    <x v="170"/>
    <d v="2016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x v="458"/>
    <x v="6"/>
    <n v="0"/>
    <x v="457"/>
    <x v="0"/>
    <x v="0"/>
  </r>
  <r>
    <n v="5633"/>
    <s v="CA-2016-127614"/>
    <x v="170"/>
    <d v="2016-02-15T00:00:00"/>
    <s v="Standard Class"/>
    <s v="NF-18385"/>
    <s v="Natalie Fritzler"/>
    <x v="0"/>
    <s v="United States"/>
    <s v="Chesapeake"/>
    <s v="Virginia"/>
    <n v="23320"/>
    <x v="0"/>
    <s v="OFF-BI-10003291"/>
    <x v="1"/>
    <x v="6"/>
    <s v="Wilson Jones Leather-Like Binders with DublLock Round Rings"/>
    <n v="17.46"/>
    <x v="45"/>
    <x v="0"/>
    <n v="0"/>
    <x v="45"/>
    <x v="0"/>
    <x v="0"/>
  </r>
  <r>
    <n v="9255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x v="459"/>
    <x v="7"/>
    <n v="0"/>
    <x v="458"/>
    <x v="2"/>
    <x v="0"/>
  </r>
  <r>
    <n v="9256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x v="460"/>
    <x v="1"/>
    <n v="0"/>
    <x v="459"/>
    <x v="2"/>
    <x v="0"/>
  </r>
  <r>
    <n v="9257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OFF-BI-10004728"/>
    <x v="1"/>
    <x v="6"/>
    <s v="Wilson Jones Turn Tabs Binder Tool for Ring Binders"/>
    <n v="9.64"/>
    <x v="461"/>
    <x v="0"/>
    <n v="0"/>
    <x v="460"/>
    <x v="2"/>
    <x v="0"/>
  </r>
  <r>
    <n v="9258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FUR-FU-10002298"/>
    <x v="0"/>
    <x v="11"/>
    <s v="Rubbermaid ClusterMat Chairmats, Mat Size- 66&quot; x 60&quot;, Lip 20&quot; x 11&quot; -90 Degree Angle"/>
    <n v="332.94"/>
    <x v="462"/>
    <x v="1"/>
    <n v="0"/>
    <x v="461"/>
    <x v="2"/>
    <x v="0"/>
  </r>
  <r>
    <n v="478"/>
    <s v="CA-2018-103891"/>
    <x v="176"/>
    <d v="2018-07-19T00:00:00"/>
    <s v="Standard Class"/>
    <s v="KH-16690"/>
    <s v="Kristen Hastings"/>
    <x v="1"/>
    <s v="United States"/>
    <s v="Los Angeles"/>
    <s v="California"/>
    <n v="90008"/>
    <x v="1"/>
    <s v="TEC-PH-10000149"/>
    <x v="2"/>
    <x v="9"/>
    <s v="Cisco SPA525G2 IP Phone - Wireless"/>
    <n v="95.76"/>
    <x v="463"/>
    <x v="6"/>
    <n v="0.2"/>
    <x v="462"/>
    <x v="1"/>
    <x v="0"/>
  </r>
  <r>
    <n v="479"/>
    <s v="CA-2018-152632"/>
    <x v="177"/>
    <d v="2018-11-02T00:00:00"/>
    <s v="Standard Class"/>
    <s v="JE-15475"/>
    <s v="Jeremy Ellison"/>
    <x v="0"/>
    <s v="United States"/>
    <s v="Troy"/>
    <s v="New York"/>
    <n v="12180"/>
    <x v="3"/>
    <s v="FUR-FU-10002671"/>
    <x v="0"/>
    <x v="11"/>
    <s v="Electrix 20W Halogen Replacement Bulb for Zoom-In Desk Lamp"/>
    <n v="40.200000000000003"/>
    <x v="464"/>
    <x v="1"/>
    <n v="0"/>
    <x v="463"/>
    <x v="3"/>
    <x v="0"/>
  </r>
  <r>
    <n v="480"/>
    <s v="CA-2018-100790"/>
    <x v="178"/>
    <d v="2018-07-02T00:00:00"/>
    <s v="Standard Class"/>
    <s v="JG-15805"/>
    <s v="John Grady"/>
    <x v="1"/>
    <s v="United States"/>
    <s v="New York City"/>
    <s v="New York"/>
    <n v="10024"/>
    <x v="3"/>
    <s v="OFF-AR-10003045"/>
    <x v="1"/>
    <x v="7"/>
    <s v="Prang Colored Pencils"/>
    <n v="14.7"/>
    <x v="465"/>
    <x v="2"/>
    <n v="0"/>
    <x v="464"/>
    <x v="3"/>
    <x v="0"/>
  </r>
  <r>
    <n v="481"/>
    <s v="CA-2018-100790"/>
    <x v="178"/>
    <d v="2018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x v="466"/>
    <x v="2"/>
    <n v="0"/>
    <x v="465"/>
    <x v="3"/>
    <x v="0"/>
  </r>
  <r>
    <n v="9259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OFF-BI-10004654"/>
    <x v="1"/>
    <x v="6"/>
    <s v="VariCap6 Expandable Binder"/>
    <n v="51.900000000000006"/>
    <x v="467"/>
    <x v="1"/>
    <n v="0"/>
    <x v="466"/>
    <x v="2"/>
    <x v="0"/>
  </r>
  <r>
    <n v="9260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x v="468"/>
    <x v="0"/>
    <n v="0"/>
    <x v="467"/>
    <x v="2"/>
    <x v="0"/>
  </r>
  <r>
    <n v="457"/>
    <s v="US-2016-110674"/>
    <x v="179"/>
    <d v="2016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x v="469"/>
    <x v="0"/>
    <n v="0.2"/>
    <x v="468"/>
    <x v="1"/>
    <x v="0"/>
  </r>
  <r>
    <n v="485"/>
    <s v="CA-2019-140963"/>
    <x v="180"/>
    <d v="2019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x v="470"/>
    <x v="0"/>
    <n v="0"/>
    <x v="469"/>
    <x v="1"/>
    <x v="1"/>
  </r>
  <r>
    <n v="486"/>
    <s v="CA-2019-140963"/>
    <x v="180"/>
    <d v="2019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x v="471"/>
    <x v="2"/>
    <n v="0.15"/>
    <x v="470"/>
    <x v="1"/>
    <x v="1"/>
  </r>
  <r>
    <n v="487"/>
    <s v="CA-2019-140963"/>
    <x v="180"/>
    <d v="2019-06-13T00:00:00"/>
    <s v="First Class"/>
    <s v="MT-18070"/>
    <s v="Michelle Tran"/>
    <x v="2"/>
    <s v="United States"/>
    <s v="Los Angeles"/>
    <s v="California"/>
    <n v="90045"/>
    <x v="1"/>
    <s v="TEC-PH-10001924"/>
    <x v="2"/>
    <x v="9"/>
    <s v="iHome FM Clock Radio with Lightning Dock"/>
    <n v="279.95999999999998"/>
    <x v="472"/>
    <x v="2"/>
    <n v="0.2"/>
    <x v="471"/>
    <x v="1"/>
    <x v="1"/>
  </r>
  <r>
    <n v="5467"/>
    <s v="CA-2016-107706"/>
    <x v="181"/>
    <d v="2016-02-19T00:00:00"/>
    <s v="Second Class"/>
    <s v="ST-20530"/>
    <s v="Shui Tom"/>
    <x v="0"/>
    <s v="United States"/>
    <s v="Houston"/>
    <s v="Texas"/>
    <n v="77095"/>
    <x v="2"/>
    <s v="OFF-PA-10000466"/>
    <x v="1"/>
    <x v="5"/>
    <s v="Memo Book, 100 Message Capacity, 5 3/8” x 11”"/>
    <n v="16.176000000000002"/>
    <x v="473"/>
    <x v="1"/>
    <n v="0.2"/>
    <x v="472"/>
    <x v="2"/>
    <x v="0"/>
  </r>
  <r>
    <n v="9762"/>
    <s v="CA-2016-121762"/>
    <x v="181"/>
    <d v="2016-02-18T00:00:00"/>
    <s v="Standard Class"/>
    <s v="ML-17395"/>
    <s v="Marina Lichtenstein"/>
    <x v="1"/>
    <s v="United States"/>
    <s v="Seattle"/>
    <s v="Washington"/>
    <n v="98103"/>
    <x v="1"/>
    <s v="TEC-AC-10000736"/>
    <x v="2"/>
    <x v="10"/>
    <s v="Logitech G600 MMO Gaming Mouse"/>
    <n v="239.96999999999997"/>
    <x v="474"/>
    <x v="1"/>
    <n v="0"/>
    <x v="473"/>
    <x v="1"/>
    <x v="0"/>
  </r>
  <r>
    <n v="9763"/>
    <s v="CA-2016-121762"/>
    <x v="181"/>
    <d v="2016-02-18T00:00:00"/>
    <s v="Standard Class"/>
    <s v="ML-17395"/>
    <s v="Marina Lichtenstein"/>
    <x v="1"/>
    <s v="United States"/>
    <s v="Seattle"/>
    <s v="Washington"/>
    <n v="98103"/>
    <x v="1"/>
    <s v="OFF-AP-10001293"/>
    <x v="1"/>
    <x v="8"/>
    <s v="Belkin 8 Outlet Surge Protector"/>
    <n v="81.96"/>
    <x v="475"/>
    <x v="0"/>
    <n v="0"/>
    <x v="474"/>
    <x v="1"/>
    <x v="0"/>
  </r>
  <r>
    <n v="9764"/>
    <s v="CA-2016-121762"/>
    <x v="181"/>
    <d v="2016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x v="476"/>
    <x v="0"/>
    <n v="0"/>
    <x v="475"/>
    <x v="1"/>
    <x v="0"/>
  </r>
  <r>
    <n v="7438"/>
    <s v="CA-2016-165568"/>
    <x v="182"/>
    <d v="2016-02-19T00:00:00"/>
    <s v="Standard Class"/>
    <s v="BF-11020"/>
    <s v="Barry Französisch"/>
    <x v="1"/>
    <s v="United States"/>
    <s v="Seattle"/>
    <s v="Washington"/>
    <n v="98105"/>
    <x v="1"/>
    <s v="OFF-BI-10001031"/>
    <x v="1"/>
    <x v="6"/>
    <s v="Pressboard Data Binders by Wilson Jones"/>
    <n v="21.36"/>
    <x v="477"/>
    <x v="2"/>
    <n v="0.2"/>
    <x v="476"/>
    <x v="1"/>
    <x v="0"/>
  </r>
  <r>
    <n v="1333"/>
    <s v="CA-2016-122567"/>
    <x v="183"/>
    <d v="2016-02-21T00:00:00"/>
    <s v="Standard Class"/>
    <s v="MN-17935"/>
    <s v="Michael Nguyen"/>
    <x v="0"/>
    <s v="United States"/>
    <s v="Dallas"/>
    <s v="Texas"/>
    <n v="75220"/>
    <x v="2"/>
    <s v="OFF-BI-10002012"/>
    <x v="1"/>
    <x v="6"/>
    <s v="Wilson Jones Easy Flow II Sheet Lifters"/>
    <n v="1.0799999999999998"/>
    <x v="478"/>
    <x v="1"/>
    <n v="0.8"/>
    <x v="477"/>
    <x v="2"/>
    <x v="0"/>
  </r>
  <r>
    <n v="494"/>
    <s v="CA-2018-169166"/>
    <x v="184"/>
    <d v="2018-05-14T00:00:00"/>
    <s v="Standard Class"/>
    <s v="SS-20590"/>
    <s v="Sonia Sunley"/>
    <x v="0"/>
    <s v="United States"/>
    <s v="Seattle"/>
    <s v="Washington"/>
    <n v="98115"/>
    <x v="1"/>
    <s v="TEC-AC-10000991"/>
    <x v="2"/>
    <x v="10"/>
    <s v="Sony Micro Vault Click 8 GB USB 2.0 Flash Drive"/>
    <n v="93.98"/>
    <x v="479"/>
    <x v="0"/>
    <n v="0"/>
    <x v="478"/>
    <x v="1"/>
    <x v="0"/>
  </r>
  <r>
    <n v="495"/>
    <s v="US-2018-120929"/>
    <x v="185"/>
    <d v="2018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x v="480"/>
    <x v="1"/>
    <n v="0.4"/>
    <x v="479"/>
    <x v="0"/>
    <x v="0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x v="481"/>
    <x v="0"/>
    <n v="0"/>
    <x v="480"/>
    <x v="0"/>
    <x v="0"/>
  </r>
  <r>
    <n v="497"/>
    <s v="CA-2018-126158"/>
    <x v="186"/>
    <d v="2018-07-31T00:00:00"/>
    <s v="Standard Class"/>
    <s v="SC-20095"/>
    <s v="Sanjit Chand"/>
    <x v="0"/>
    <s v="United States"/>
    <s v="Costa Mesa"/>
    <s v="California"/>
    <n v="92627"/>
    <x v="1"/>
    <s v="OFF-BI-10002498"/>
    <x v="1"/>
    <x v="6"/>
    <s v="Clear Mylar Reinforcing Strips"/>
    <n v="119.61600000000001"/>
    <x v="482"/>
    <x v="8"/>
    <n v="0.2"/>
    <x v="481"/>
    <x v="1"/>
    <x v="0"/>
  </r>
  <r>
    <n v="498"/>
    <s v="CA-2018-126158"/>
    <x v="186"/>
    <d v="2018-07-31T00:00:00"/>
    <s v="Standard Class"/>
    <s v="SC-20095"/>
    <s v="Sanjit Chand"/>
    <x v="0"/>
    <s v="United States"/>
    <s v="Costa Mesa"/>
    <s v="California"/>
    <n v="92627"/>
    <x v="1"/>
    <s v="FUR-FU-10004864"/>
    <x v="0"/>
    <x v="11"/>
    <s v="Howard Miller 14-1/2&quot; Diameter Chrome Round Wall Clock"/>
    <n v="255.76"/>
    <x v="483"/>
    <x v="4"/>
    <n v="0"/>
    <x v="482"/>
    <x v="1"/>
    <x v="0"/>
  </r>
  <r>
    <n v="499"/>
    <s v="CA-2018-126158"/>
    <x v="186"/>
    <d v="2018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x v="484"/>
    <x v="0"/>
    <n v="0.2"/>
    <x v="483"/>
    <x v="1"/>
    <x v="0"/>
  </r>
  <r>
    <n v="500"/>
    <s v="CA-2018-126158"/>
    <x v="186"/>
    <d v="2018-07-31T00:00:00"/>
    <s v="Standard Class"/>
    <s v="SC-20095"/>
    <s v="Sanjit Chand"/>
    <x v="0"/>
    <s v="United States"/>
    <s v="Costa Mesa"/>
    <s v="California"/>
    <n v="92627"/>
    <x v="1"/>
    <s v="FUR-FU-10000073"/>
    <x v="0"/>
    <x v="11"/>
    <s v="Deflect-O Glasstique Clear Desk Accessories"/>
    <n v="69.3"/>
    <x v="485"/>
    <x v="3"/>
    <n v="0"/>
    <x v="484"/>
    <x v="1"/>
    <x v="0"/>
  </r>
  <r>
    <n v="501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OFF-BI-10001670"/>
    <x v="1"/>
    <x v="6"/>
    <s v="Vinyl Sectional Post Binders"/>
    <n v="22.620000000000005"/>
    <x v="486"/>
    <x v="0"/>
    <n v="0.7"/>
    <x v="485"/>
    <x v="1"/>
    <x v="1"/>
  </r>
  <r>
    <n v="502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OFF-BI-10001658"/>
    <x v="1"/>
    <x v="6"/>
    <s v="GBC Standard Therm-A-Bind Covers"/>
    <n v="14.952000000000004"/>
    <x v="487"/>
    <x v="0"/>
    <n v="0.7"/>
    <x v="486"/>
    <x v="1"/>
    <x v="1"/>
  </r>
  <r>
    <n v="503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x v="488"/>
    <x v="0"/>
    <n v="0.2"/>
    <x v="487"/>
    <x v="1"/>
    <x v="1"/>
  </r>
  <r>
    <n v="504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OFF-BI-10000831"/>
    <x v="1"/>
    <x v="6"/>
    <s v="Storex Flexible Poly Binders with Double Pockets"/>
    <n v="2.3760000000000003"/>
    <x v="489"/>
    <x v="1"/>
    <n v="0.7"/>
    <x v="488"/>
    <x v="1"/>
    <x v="1"/>
  </r>
  <r>
    <n v="505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OFF-PA-10000357"/>
    <x v="1"/>
    <x v="5"/>
    <s v="White Dual Perf Computer Printout Paper, 2700 Sheets, 1 Part, Heavyweight, 20 lbs., 14 7/8 x 11"/>
    <n v="32.792000000000002"/>
    <x v="490"/>
    <x v="7"/>
    <n v="0.2"/>
    <x v="489"/>
    <x v="1"/>
    <x v="1"/>
  </r>
  <r>
    <n v="506"/>
    <s v="CA-2019-134978"/>
    <x v="99"/>
    <d v="2019-11-15T00:00:00"/>
    <s v="Second Class"/>
    <s v="EB-13705"/>
    <s v="Ed Braxton"/>
    <x v="1"/>
    <s v="United States"/>
    <s v="New York City"/>
    <s v="New York"/>
    <n v="10024"/>
    <x v="3"/>
    <s v="OFF-BI-10003274"/>
    <x v="1"/>
    <x v="6"/>
    <s v="Avery Durable Slant Ring Binders, No Labels"/>
    <n v="15.920000000000002"/>
    <x v="491"/>
    <x v="2"/>
    <n v="0.2"/>
    <x v="490"/>
    <x v="3"/>
    <x v="0"/>
  </r>
  <r>
    <n v="507"/>
    <s v="CA-2017-145352"/>
    <x v="188"/>
    <d v="2017-03-22T00:00:00"/>
    <s v="Standard Class"/>
    <s v="CM-12385"/>
    <s v="Christopher Martinez"/>
    <x v="0"/>
    <s v="United States"/>
    <s v="Atlanta"/>
    <s v="Georgia"/>
    <n v="30318"/>
    <x v="0"/>
    <s v="OFF-AR-10001662"/>
    <x v="1"/>
    <x v="7"/>
    <s v="Rogers Handheld Barrel Pencil Sharpener"/>
    <n v="2.74"/>
    <x v="492"/>
    <x v="7"/>
    <n v="0"/>
    <x v="491"/>
    <x v="0"/>
    <x v="0"/>
  </r>
  <r>
    <n v="508"/>
    <s v="CA-2017-145352"/>
    <x v="188"/>
    <d v="2017-03-22T00:00:00"/>
    <s v="Standard Class"/>
    <s v="CM-12385"/>
    <s v="Christopher Martinez"/>
    <x v="0"/>
    <s v="United States"/>
    <s v="Atlanta"/>
    <s v="Georgia"/>
    <n v="30318"/>
    <x v="0"/>
    <s v="OFF-AR-10003856"/>
    <x v="1"/>
    <x v="7"/>
    <s v="Newell 344"/>
    <n v="8.34"/>
    <x v="493"/>
    <x v="1"/>
    <n v="0"/>
    <x v="492"/>
    <x v="0"/>
    <x v="0"/>
  </r>
  <r>
    <n v="509"/>
    <s v="CA-2017-145352"/>
    <x v="188"/>
    <d v="2017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x v="494"/>
    <x v="1"/>
    <n v="0"/>
    <x v="493"/>
    <x v="0"/>
    <x v="0"/>
  </r>
  <r>
    <n v="510"/>
    <s v="CA-2017-145352"/>
    <x v="188"/>
    <d v="2017-03-22T00:00:00"/>
    <s v="Standard Class"/>
    <s v="CM-12385"/>
    <s v="Christopher Martinez"/>
    <x v="0"/>
    <s v="United States"/>
    <s v="Atlanta"/>
    <s v="Georgia"/>
    <n v="30318"/>
    <x v="0"/>
    <s v="OFF-BI-10003527"/>
    <x v="1"/>
    <x v="6"/>
    <s v="Fellowes PB500 Electric Punch Plastic Comb Binding Machine with Manual Bind"/>
    <n v="6354.95"/>
    <x v="495"/>
    <x v="2"/>
    <n v="0"/>
    <x v="494"/>
    <x v="0"/>
    <x v="0"/>
  </r>
  <r>
    <n v="511"/>
    <s v="CA-2019-135307"/>
    <x v="189"/>
    <d v="2019-11-27T00:00:00"/>
    <s v="First Class"/>
    <s v="LS-17245"/>
    <s v="Lynn Smith"/>
    <x v="0"/>
    <s v="United States"/>
    <s v="Gladstone"/>
    <s v="Missouri"/>
    <n v="64118"/>
    <x v="2"/>
    <s v="FUR-FU-10001290"/>
    <x v="0"/>
    <x v="11"/>
    <s v="Executive Impressions Supervisor Wall Clock"/>
    <n v="126.30000000000001"/>
    <x v="496"/>
    <x v="1"/>
    <n v="0"/>
    <x v="495"/>
    <x v="2"/>
    <x v="0"/>
  </r>
  <r>
    <n v="512"/>
    <s v="CA-2019-135307"/>
    <x v="189"/>
    <d v="2019-11-27T00:00:00"/>
    <s v="First Class"/>
    <s v="LS-17245"/>
    <s v="Lynn Smith"/>
    <x v="0"/>
    <s v="United States"/>
    <s v="Gladstone"/>
    <s v="Missouri"/>
    <n v="64118"/>
    <x v="2"/>
    <s v="TEC-AC-10002399"/>
    <x v="2"/>
    <x v="10"/>
    <s v="SanDisk Cruzer 32 GB USB Flash Drive"/>
    <n v="38.04"/>
    <x v="497"/>
    <x v="0"/>
    <n v="0"/>
    <x v="496"/>
    <x v="2"/>
    <x v="0"/>
  </r>
  <r>
    <n v="513"/>
    <s v="CA-2018-106341"/>
    <x v="190"/>
    <d v="2018-10-23T00:00:00"/>
    <s v="First Class"/>
    <s v="LF-17185"/>
    <s v="Luke Foster"/>
    <x v="0"/>
    <s v="United States"/>
    <s v="Newark"/>
    <s v="Ohio"/>
    <n v="43055"/>
    <x v="3"/>
    <s v="OFF-AR-10002053"/>
    <x v="1"/>
    <x v="7"/>
    <s v="Premium Writing Pencils, Soft, #2 by Central Association for the Blind"/>
    <n v="7.1519999999999992"/>
    <x v="498"/>
    <x v="1"/>
    <n v="0.2"/>
    <x v="497"/>
    <x v="3"/>
    <x v="0"/>
  </r>
  <r>
    <n v="514"/>
    <s v="CA-2019-163405"/>
    <x v="191"/>
    <d v="2019-12-25T00:00:00"/>
    <s v="Standard Class"/>
    <s v="BN-11515"/>
    <s v="Bradley Nguyen"/>
    <x v="0"/>
    <s v="United States"/>
    <s v="Los Angeles"/>
    <s v="California"/>
    <n v="90049"/>
    <x v="1"/>
    <s v="OFF-AR-10003811"/>
    <x v="1"/>
    <x v="7"/>
    <s v="Newell 327"/>
    <n v="6.63"/>
    <x v="155"/>
    <x v="1"/>
    <n v="0"/>
    <x v="155"/>
    <x v="1"/>
    <x v="0"/>
  </r>
  <r>
    <n v="515"/>
    <s v="CA-2019-163405"/>
    <x v="191"/>
    <d v="2019-12-25T00:00:00"/>
    <s v="Standard Class"/>
    <s v="BN-11515"/>
    <s v="Bradley Nguyen"/>
    <x v="0"/>
    <s v="United States"/>
    <s v="Los Angeles"/>
    <s v="California"/>
    <n v="90049"/>
    <x v="1"/>
    <s v="OFF-AR-10001246"/>
    <x v="1"/>
    <x v="7"/>
    <s v="Newell 317"/>
    <n v="5.88"/>
    <x v="499"/>
    <x v="0"/>
    <n v="0"/>
    <x v="498"/>
    <x v="1"/>
    <x v="0"/>
  </r>
  <r>
    <n v="516"/>
    <s v="CA-2019-127432"/>
    <x v="192"/>
    <d v="2019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x v="500"/>
    <x v="2"/>
    <n v="0"/>
    <x v="499"/>
    <x v="1"/>
    <x v="0"/>
  </r>
  <r>
    <n v="517"/>
    <s v="CA-2019-127432"/>
    <x v="192"/>
    <d v="2019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x v="501"/>
    <x v="1"/>
    <n v="0"/>
    <x v="500"/>
    <x v="1"/>
    <x v="0"/>
  </r>
  <r>
    <n v="518"/>
    <s v="CA-2019-127432"/>
    <x v="192"/>
    <d v="2019-01-27T00:00:00"/>
    <s v="Standard Class"/>
    <s v="AD-10180"/>
    <s v="Alan Dominguez"/>
    <x v="2"/>
    <s v="United States"/>
    <s v="Great Falls"/>
    <s v="Montana"/>
    <n v="59405"/>
    <x v="1"/>
    <s v="OFF-PA-10001667"/>
    <x v="1"/>
    <x v="5"/>
    <s v="Great White Multi-Use Recycled Paper (20Lb. and 84 Bright)"/>
    <n v="11.96"/>
    <x v="502"/>
    <x v="0"/>
    <n v="0"/>
    <x v="501"/>
    <x v="1"/>
    <x v="0"/>
  </r>
  <r>
    <n v="519"/>
    <s v="CA-2019-127432"/>
    <x v="192"/>
    <d v="2019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x v="503"/>
    <x v="1"/>
    <n v="0"/>
    <x v="502"/>
    <x v="1"/>
    <x v="0"/>
  </r>
  <r>
    <n v="520"/>
    <s v="CA-2017-157812"/>
    <x v="193"/>
    <d v="2017-03-26T00:00:00"/>
    <s v="Standard Class"/>
    <s v="DB-13210"/>
    <s v="Dean Braden"/>
    <x v="0"/>
    <s v="United States"/>
    <s v="Houston"/>
    <s v="Texas"/>
    <n v="77041"/>
    <x v="2"/>
    <s v="TEC-AC-10000171"/>
    <x v="2"/>
    <x v="10"/>
    <s v="Verbatim 25 GB 6x Blu-ray Single Layer Recordable Disc, 25/Pack"/>
    <n v="18.391999999999999"/>
    <x v="504"/>
    <x v="7"/>
    <n v="0.2"/>
    <x v="503"/>
    <x v="2"/>
    <x v="1"/>
  </r>
  <r>
    <n v="521"/>
    <s v="CA-2017-157812"/>
    <x v="193"/>
    <d v="2017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x v="505"/>
    <x v="0"/>
    <n v="0.2"/>
    <x v="504"/>
    <x v="2"/>
    <x v="1"/>
  </r>
  <r>
    <n v="522"/>
    <s v="CA-2017-157812"/>
    <x v="193"/>
    <d v="2017-03-26T00:00:00"/>
    <s v="Standard Class"/>
    <s v="DB-13210"/>
    <s v="Dean Braden"/>
    <x v="0"/>
    <s v="United States"/>
    <s v="Houston"/>
    <s v="Texas"/>
    <n v="77041"/>
    <x v="2"/>
    <s v="OFF-BI-10000285"/>
    <x v="1"/>
    <x v="6"/>
    <s v="XtraLife ClearVue Slant-D Ring Binders by Cardinal"/>
    <n v="14.111999999999997"/>
    <x v="506"/>
    <x v="3"/>
    <n v="0.8"/>
    <x v="505"/>
    <x v="2"/>
    <x v="1"/>
  </r>
  <r>
    <n v="523"/>
    <s v="CA-2019-145142"/>
    <x v="194"/>
    <d v="2019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x v="507"/>
    <x v="0"/>
    <n v="0"/>
    <x v="506"/>
    <x v="2"/>
    <x v="0"/>
  </r>
  <r>
    <n v="524"/>
    <s v="US-2018-139486"/>
    <x v="195"/>
    <d v="2018-05-23T00:00:00"/>
    <s v="First Class"/>
    <s v="LH-17155"/>
    <s v="Logan Haushalter"/>
    <x v="0"/>
    <s v="United States"/>
    <s v="Los Angeles"/>
    <s v="California"/>
    <n v="90032"/>
    <x v="1"/>
    <s v="TEC-PH-10003555"/>
    <x v="2"/>
    <x v="9"/>
    <s v="Motorola HK250 Universal Bluetooth Headset"/>
    <n v="55.176000000000002"/>
    <x v="508"/>
    <x v="1"/>
    <n v="0.2"/>
    <x v="507"/>
    <x v="1"/>
    <x v="0"/>
  </r>
  <r>
    <n v="525"/>
    <s v="US-2018-139486"/>
    <x v="195"/>
    <d v="2018-05-23T00:00:00"/>
    <s v="First Class"/>
    <s v="LH-17155"/>
    <s v="Logan Haushalter"/>
    <x v="0"/>
    <s v="United States"/>
    <s v="Los Angeles"/>
    <s v="California"/>
    <n v="90032"/>
    <x v="1"/>
    <s v="TEC-AC-10003832"/>
    <x v="2"/>
    <x v="10"/>
    <s v="Imation 16GB Mini TravelDrive USB 2.0 Flash Drive"/>
    <n v="66.260000000000005"/>
    <x v="509"/>
    <x v="0"/>
    <n v="0"/>
    <x v="508"/>
    <x v="1"/>
    <x v="0"/>
  </r>
  <r>
    <n v="526"/>
    <s v="CA-2017-158792"/>
    <x v="196"/>
    <d v="2018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x v="510"/>
    <x v="2"/>
    <n v="0"/>
    <x v="509"/>
    <x v="3"/>
    <x v="0"/>
  </r>
  <r>
    <n v="527"/>
    <s v="CA-2019-113558"/>
    <x v="197"/>
    <d v="2019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x v="511"/>
    <x v="1"/>
    <n v="0.2"/>
    <x v="510"/>
    <x v="0"/>
    <x v="0"/>
  </r>
  <r>
    <n v="528"/>
    <s v="CA-2019-113558"/>
    <x v="197"/>
    <d v="2019-10-26T00:00:00"/>
    <s v="Standard Class"/>
    <s v="PH-18790"/>
    <s v="Patricia Hirasaki"/>
    <x v="2"/>
    <s v="United States"/>
    <s v="Lakeland"/>
    <s v="Florida"/>
    <n v="33801"/>
    <x v="0"/>
    <s v="FUR-FU-10001756"/>
    <x v="0"/>
    <x v="11"/>
    <s v="Eldon Expressions Desk Accessory, Wood Photo Frame, Mahogany"/>
    <n v="45.695999999999998"/>
    <x v="512"/>
    <x v="1"/>
    <n v="0.2"/>
    <x v="511"/>
    <x v="0"/>
    <x v="0"/>
  </r>
  <r>
    <n v="529"/>
    <s v="US-2017-138303"/>
    <x v="35"/>
    <d v="2017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x v="513"/>
    <x v="1"/>
    <n v="0.2"/>
    <x v="512"/>
    <x v="3"/>
    <x v="0"/>
  </r>
  <r>
    <n v="530"/>
    <s v="US-2017-138303"/>
    <x v="35"/>
    <d v="2017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x v="514"/>
    <x v="7"/>
    <n v="0.2"/>
    <x v="513"/>
    <x v="3"/>
    <x v="0"/>
  </r>
  <r>
    <n v="531"/>
    <s v="US-2017-138303"/>
    <x v="35"/>
    <d v="2017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515"/>
    <x v="6"/>
    <n v="0.2"/>
    <x v="514"/>
    <x v="3"/>
    <x v="0"/>
  </r>
  <r>
    <n v="532"/>
    <s v="CA-2017-102848"/>
    <x v="198"/>
    <d v="2017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x v="516"/>
    <x v="7"/>
    <n v="0.2"/>
    <x v="515"/>
    <x v="1"/>
    <x v="0"/>
  </r>
  <r>
    <n v="533"/>
    <s v="US-2019-129441"/>
    <x v="199"/>
    <d v="2019-09-11T00:00:00"/>
    <s v="Standard Class"/>
    <s v="JC-15340"/>
    <s v="Jasper Cacioppo"/>
    <x v="0"/>
    <s v="United States"/>
    <s v="Los Angeles"/>
    <s v="California"/>
    <n v="90032"/>
    <x v="1"/>
    <s v="FUR-FU-10000448"/>
    <x v="0"/>
    <x v="11"/>
    <s v="Tenex Chairmats For Use With Carpeted Floors"/>
    <n v="47.94"/>
    <x v="517"/>
    <x v="1"/>
    <n v="0"/>
    <x v="516"/>
    <x v="1"/>
    <x v="0"/>
  </r>
  <r>
    <n v="534"/>
    <s v="CA-2018-168753"/>
    <x v="200"/>
    <d v="2018-06-01T00:00:00"/>
    <s v="Second Class"/>
    <s v="RL-19615"/>
    <s v="Rob Lucas"/>
    <x v="0"/>
    <s v="United States"/>
    <s v="Montgomery"/>
    <s v="Alabama"/>
    <n v="36116"/>
    <x v="0"/>
    <s v="TEC-PH-10000984"/>
    <x v="2"/>
    <x v="9"/>
    <s v="Panasonic KX-TG9471B"/>
    <n v="979.95"/>
    <x v="518"/>
    <x v="2"/>
    <n v="0"/>
    <x v="517"/>
    <x v="0"/>
    <x v="0"/>
  </r>
  <r>
    <n v="535"/>
    <s v="CA-2018-168753"/>
    <x v="200"/>
    <d v="2018-06-01T00:00:00"/>
    <s v="Second Class"/>
    <s v="RL-19615"/>
    <s v="Rob Lucas"/>
    <x v="0"/>
    <s v="United States"/>
    <s v="Montgomery"/>
    <s v="Alabama"/>
    <n v="36116"/>
    <x v="0"/>
    <s v="OFF-BI-10002557"/>
    <x v="1"/>
    <x v="6"/>
    <s v="Presstex Flexible Ring Binders"/>
    <n v="22.75"/>
    <x v="519"/>
    <x v="2"/>
    <n v="0"/>
    <x v="518"/>
    <x v="0"/>
    <x v="0"/>
  </r>
  <r>
    <n v="536"/>
    <s v="CA-2018-126613"/>
    <x v="201"/>
    <d v="2018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x v="520"/>
    <x v="0"/>
    <n v="0.2"/>
    <x v="519"/>
    <x v="1"/>
    <x v="0"/>
  </r>
  <r>
    <n v="537"/>
    <s v="US-2019-122637"/>
    <x v="202"/>
    <d v="2019-09-08T00:00:00"/>
    <s v="Second Class"/>
    <s v="EP-13915"/>
    <s v="Emily Phan"/>
    <x v="0"/>
    <s v="United States"/>
    <s v="Chicago"/>
    <s v="Illinois"/>
    <n v="60653"/>
    <x v="2"/>
    <s v="OFF-BI-10002429"/>
    <x v="1"/>
    <x v="6"/>
    <s v="Premier Elliptical Ring Binder, Black"/>
    <n v="42.615999999999993"/>
    <x v="521"/>
    <x v="5"/>
    <n v="0.8"/>
    <x v="520"/>
    <x v="2"/>
    <x v="0"/>
  </r>
  <r>
    <n v="538"/>
    <s v="CA-2017-147851"/>
    <x v="148"/>
    <d v="2017-12-08T00:00:00"/>
    <s v="Standard Class"/>
    <s v="MP-17470"/>
    <s v="Mark Packer"/>
    <x v="2"/>
    <s v="United States"/>
    <s v="New York City"/>
    <s v="New York"/>
    <n v="10009"/>
    <x v="3"/>
    <s v="OFF-BI-10004528"/>
    <x v="1"/>
    <x v="6"/>
    <s v="Cardinal Poly Pocket Divider Pockets for Ring Binders"/>
    <n v="10.752000000000001"/>
    <x v="522"/>
    <x v="4"/>
    <n v="0.2"/>
    <x v="521"/>
    <x v="3"/>
    <x v="0"/>
  </r>
  <r>
    <n v="539"/>
    <s v="CA-2017-134894"/>
    <x v="203"/>
    <d v="2017-12-11T00:00:00"/>
    <s v="Standard Class"/>
    <s v="DK-12985"/>
    <s v="Darren Koutras"/>
    <x v="0"/>
    <s v="United States"/>
    <s v="Henderson"/>
    <s v="Kentucky"/>
    <n v="42420"/>
    <x v="0"/>
    <s v="OFF-AP-10001271"/>
    <x v="1"/>
    <x v="8"/>
    <s v="Eureka The Boss Cordless Rechargeable Stick Vac"/>
    <n v="152.94"/>
    <x v="523"/>
    <x v="1"/>
    <n v="0"/>
    <x v="522"/>
    <x v="0"/>
    <x v="0"/>
  </r>
  <r>
    <n v="540"/>
    <s v="CA-2017-134894"/>
    <x v="203"/>
    <d v="2017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x v="524"/>
    <x v="4"/>
    <n v="0"/>
    <x v="523"/>
    <x v="0"/>
    <x v="0"/>
  </r>
  <r>
    <n v="1334"/>
    <s v="CA-2016-122567"/>
    <x v="183"/>
    <d v="2016-02-21T00:00:00"/>
    <s v="Standard Class"/>
    <s v="MN-17935"/>
    <s v="Michael Nguyen"/>
    <x v="0"/>
    <s v="United States"/>
    <s v="Dallas"/>
    <s v="Texas"/>
    <n v="75220"/>
    <x v="2"/>
    <s v="OFF-AP-10001303"/>
    <x v="1"/>
    <x v="8"/>
    <s v="Holmes Cool Mist Humidifier for the Whole House with 8-Gallon Output per Day, Extended Life Filter"/>
    <n v="7.9599999999999973"/>
    <x v="525"/>
    <x v="0"/>
    <n v="0.8"/>
    <x v="524"/>
    <x v="2"/>
    <x v="0"/>
  </r>
  <r>
    <n v="542"/>
    <s v="CA-2018-136924"/>
    <x v="204"/>
    <d v="2018-07-17T00:00:00"/>
    <s v="First Class"/>
    <s v="ES-14080"/>
    <s v="Erin Smith"/>
    <x v="1"/>
    <s v="United States"/>
    <s v="Tucson"/>
    <s v="Arizona"/>
    <n v="85705"/>
    <x v="1"/>
    <s v="TEC-PH-10002262"/>
    <x v="2"/>
    <x v="9"/>
    <s v="LG Electronics Tone+ HBS-730 Bluetooth Headset"/>
    <n v="380.86400000000003"/>
    <x v="526"/>
    <x v="8"/>
    <n v="0.2"/>
    <x v="525"/>
    <x v="1"/>
    <x v="1"/>
  </r>
  <r>
    <n v="543"/>
    <s v="US-2017-120161"/>
    <x v="205"/>
    <d v="2017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x v="527"/>
    <x v="3"/>
    <n v="0.2"/>
    <x v="526"/>
    <x v="3"/>
    <x v="0"/>
  </r>
  <r>
    <n v="9516"/>
    <s v="CA-2016-154165"/>
    <x v="206"/>
    <d v="2016-02-24T00:00:00"/>
    <s v="Standard Class"/>
    <s v="DL-13315"/>
    <s v="Delfina Latchford"/>
    <x v="0"/>
    <s v="United States"/>
    <s v="Chicago"/>
    <s v="Illinois"/>
    <n v="60653"/>
    <x v="2"/>
    <s v="OFF-AR-10003631"/>
    <x v="1"/>
    <x v="7"/>
    <s v="Staples in misc. colors"/>
    <n v="54.207999999999998"/>
    <x v="528"/>
    <x v="9"/>
    <n v="0.2"/>
    <x v="527"/>
    <x v="2"/>
    <x v="0"/>
  </r>
  <r>
    <n v="6082"/>
    <s v="US-2016-165589"/>
    <x v="207"/>
    <d v="2016-02-18T00:00:00"/>
    <s v="Same Day"/>
    <s v="TB-21595"/>
    <s v="Troy Blackwell"/>
    <x v="0"/>
    <s v="United States"/>
    <s v="Lubbock"/>
    <s v="Texas"/>
    <n v="79424"/>
    <x v="2"/>
    <s v="FUR-FU-10002396"/>
    <x v="0"/>
    <x v="11"/>
    <s v="DAX Copper Panel Document Frame, 5 x 7 Size"/>
    <n v="25.16"/>
    <x v="529"/>
    <x v="2"/>
    <n v="0.6"/>
    <x v="528"/>
    <x v="2"/>
    <x v="0"/>
  </r>
  <r>
    <n v="8223"/>
    <s v="CA-2016-152905"/>
    <x v="207"/>
    <d v="2016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x v="530"/>
    <x v="0"/>
    <n v="0.2"/>
    <x v="529"/>
    <x v="2"/>
    <x v="0"/>
  </r>
  <r>
    <n v="547"/>
    <s v="CA-2019-162929"/>
    <x v="116"/>
    <d v="2019-11-22T00:00:00"/>
    <s v="First Class"/>
    <s v="AS-10135"/>
    <s v="Adrian Shami"/>
    <x v="2"/>
    <s v="United States"/>
    <s v="New York City"/>
    <s v="New York"/>
    <n v="10035"/>
    <x v="3"/>
    <s v="OFF-BI-10000404"/>
    <x v="1"/>
    <x v="6"/>
    <s v="Avery Printable Repositionable Plastic Tabs"/>
    <n v="41.28"/>
    <x v="531"/>
    <x v="6"/>
    <n v="0.2"/>
    <x v="530"/>
    <x v="3"/>
    <x v="0"/>
  </r>
  <r>
    <n v="548"/>
    <s v="CA-2019-162929"/>
    <x v="116"/>
    <d v="2019-11-22T00:00:00"/>
    <s v="First Class"/>
    <s v="AS-10135"/>
    <s v="Adrian Shami"/>
    <x v="2"/>
    <s v="United States"/>
    <s v="New York City"/>
    <s v="New York"/>
    <n v="10035"/>
    <x v="3"/>
    <s v="OFF-PA-10002986"/>
    <x v="1"/>
    <x v="5"/>
    <s v="Xerox 1898"/>
    <n v="13.36"/>
    <x v="532"/>
    <x v="0"/>
    <n v="0"/>
    <x v="531"/>
    <x v="3"/>
    <x v="0"/>
  </r>
  <r>
    <n v="549"/>
    <s v="CA-2017-113173"/>
    <x v="208"/>
    <d v="2017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x v="533"/>
    <x v="3"/>
    <n v="0.2"/>
    <x v="532"/>
    <x v="2"/>
    <x v="0"/>
  </r>
  <r>
    <n v="550"/>
    <s v="CA-2017-113173"/>
    <x v="208"/>
    <d v="2017-11-17T00:00:00"/>
    <s v="Second Class"/>
    <s v="DK-13225"/>
    <s v="Dean Katz"/>
    <x v="1"/>
    <s v="United States"/>
    <s v="Chicago"/>
    <s v="Illinois"/>
    <n v="60653"/>
    <x v="2"/>
    <s v="OFF-BI-10004738"/>
    <x v="1"/>
    <x v="6"/>
    <s v="Flexible Leather- Look Classic Collection Ring Binder"/>
    <n v="11.363999999999997"/>
    <x v="534"/>
    <x v="1"/>
    <n v="0.8"/>
    <x v="533"/>
    <x v="2"/>
    <x v="0"/>
  </r>
  <r>
    <n v="551"/>
    <s v="CA-2017-113173"/>
    <x v="208"/>
    <d v="2017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x v="535"/>
    <x v="2"/>
    <n v="0.2"/>
    <x v="534"/>
    <x v="2"/>
    <x v="0"/>
  </r>
  <r>
    <n v="552"/>
    <s v="CA-2018-136406"/>
    <x v="162"/>
    <d v="2018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x v="536"/>
    <x v="0"/>
    <n v="0.2"/>
    <x v="230"/>
    <x v="1"/>
    <x v="0"/>
  </r>
  <r>
    <n v="553"/>
    <s v="CA-2019-112774"/>
    <x v="209"/>
    <d v="2019-09-12T00:00:00"/>
    <s v="First Class"/>
    <s v="RC-19960"/>
    <s v="Ryan Crowe"/>
    <x v="0"/>
    <s v="United States"/>
    <s v="Jacksonville"/>
    <s v="Florida"/>
    <n v="32216"/>
    <x v="0"/>
    <s v="FUR-FU-10003039"/>
    <x v="0"/>
    <x v="11"/>
    <s v="Howard Miller 11-1/2&quot; Diameter Grantwood Wall Clock"/>
    <n v="34.504000000000005"/>
    <x v="537"/>
    <x v="7"/>
    <n v="0.2"/>
    <x v="535"/>
    <x v="0"/>
    <x v="0"/>
  </r>
  <r>
    <n v="554"/>
    <s v="CA-2019-101945"/>
    <x v="210"/>
    <d v="2019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x v="538"/>
    <x v="1"/>
    <n v="0.2"/>
    <x v="536"/>
    <x v="2"/>
    <x v="0"/>
  </r>
  <r>
    <n v="555"/>
    <s v="CA-2019-100650"/>
    <x v="211"/>
    <d v="2019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x v="539"/>
    <x v="0"/>
    <n v="0"/>
    <x v="537"/>
    <x v="1"/>
    <x v="0"/>
  </r>
  <r>
    <n v="4521"/>
    <s v="CA-2016-109491"/>
    <x v="212"/>
    <d v="2016-02-26T00:00:00"/>
    <s v="Standard Class"/>
    <s v="LC-16930"/>
    <s v="Linda Cazamias"/>
    <x v="1"/>
    <s v="United States"/>
    <s v="Richmond"/>
    <s v="Indiana"/>
    <n v="47374"/>
    <x v="2"/>
    <s v="TEC-AC-10001284"/>
    <x v="2"/>
    <x v="10"/>
    <s v="Enermax Briskie RF Wireless Keyboard and Mouse Combo"/>
    <n v="62.31"/>
    <x v="540"/>
    <x v="1"/>
    <n v="0"/>
    <x v="538"/>
    <x v="2"/>
    <x v="0"/>
  </r>
  <r>
    <n v="557"/>
    <s v="CA-2018-113243"/>
    <x v="213"/>
    <d v="2018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x v="351"/>
    <x v="0"/>
    <n v="0"/>
    <x v="349"/>
    <x v="1"/>
    <x v="0"/>
  </r>
  <r>
    <n v="558"/>
    <s v="CA-2018-113243"/>
    <x v="213"/>
    <d v="2018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x v="541"/>
    <x v="4"/>
    <n v="0.2"/>
    <x v="539"/>
    <x v="1"/>
    <x v="0"/>
  </r>
  <r>
    <n v="559"/>
    <s v="CA-2018-113243"/>
    <x v="213"/>
    <d v="2018-06-15T00:00:00"/>
    <s v="Standard Class"/>
    <s v="OT-18730"/>
    <s v="Olvera Toch"/>
    <x v="0"/>
    <s v="United States"/>
    <s v="Los Angeles"/>
    <s v="California"/>
    <n v="90045"/>
    <x v="1"/>
    <s v="OFF-PA-10003441"/>
    <x v="1"/>
    <x v="5"/>
    <s v="Xerox 226"/>
    <n v="32.400000000000006"/>
    <x v="56"/>
    <x v="2"/>
    <n v="0"/>
    <x v="56"/>
    <x v="1"/>
    <x v="0"/>
  </r>
  <r>
    <n v="560"/>
    <s v="CA-2019-118731"/>
    <x v="214"/>
    <d v="2019-11-22T00:00:00"/>
    <s v="Second Class"/>
    <s v="LP-17080"/>
    <s v="Liz Pelletier"/>
    <x v="0"/>
    <s v="United States"/>
    <s v="San Francisco"/>
    <s v="California"/>
    <n v="94110"/>
    <x v="1"/>
    <s v="FUR-FU-10003347"/>
    <x v="0"/>
    <x v="11"/>
    <s v="Coloredge Poster Frame"/>
    <n v="42.599999999999994"/>
    <x v="542"/>
    <x v="1"/>
    <n v="0"/>
    <x v="540"/>
    <x v="1"/>
    <x v="0"/>
  </r>
  <r>
    <n v="561"/>
    <s v="CA-2019-118731"/>
    <x v="214"/>
    <d v="2019-11-22T00:00:00"/>
    <s v="Second Class"/>
    <s v="LP-17080"/>
    <s v="Liz Pelletier"/>
    <x v="0"/>
    <s v="United States"/>
    <s v="San Francisco"/>
    <s v="California"/>
    <n v="94110"/>
    <x v="1"/>
    <s v="OFF-BI-10000069"/>
    <x v="1"/>
    <x v="6"/>
    <s v="GBC Prepunched Paper, 19-Hole, for Binding Systems, 24-lb"/>
    <n v="84.056000000000012"/>
    <x v="543"/>
    <x v="5"/>
    <n v="0.2"/>
    <x v="541"/>
    <x v="1"/>
    <x v="0"/>
  </r>
  <r>
    <n v="4522"/>
    <s v="CA-2016-109491"/>
    <x v="212"/>
    <d v="2016-02-26T00:00:00"/>
    <s v="Standard Class"/>
    <s v="LC-16930"/>
    <s v="Linda Cazamias"/>
    <x v="1"/>
    <s v="United States"/>
    <s v="Richmond"/>
    <s v="Indiana"/>
    <n v="47374"/>
    <x v="2"/>
    <s v="FUR-FU-10000221"/>
    <x v="0"/>
    <x v="11"/>
    <s v="Master Caster Door Stop, Brown"/>
    <n v="20.32"/>
    <x v="544"/>
    <x v="4"/>
    <n v="0"/>
    <x v="542"/>
    <x v="2"/>
    <x v="0"/>
  </r>
  <r>
    <n v="8504"/>
    <s v="CA-2016-164903"/>
    <x v="212"/>
    <d v="2016-02-24T00:00:00"/>
    <s v="Standard Class"/>
    <s v="SR-20740"/>
    <s v="Steven Roelle"/>
    <x v="2"/>
    <s v="United States"/>
    <s v="Los Angeles"/>
    <s v="California"/>
    <n v="90049"/>
    <x v="1"/>
    <s v="OFF-PA-10003363"/>
    <x v="1"/>
    <x v="5"/>
    <s v="Xerox 204"/>
    <n v="12.96"/>
    <x v="91"/>
    <x v="0"/>
    <n v="0"/>
    <x v="91"/>
    <x v="1"/>
    <x v="0"/>
  </r>
  <r>
    <n v="564"/>
    <s v="CA-2017-130736"/>
    <x v="203"/>
    <d v="2017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x v="545"/>
    <x v="0"/>
    <n v="0"/>
    <x v="230"/>
    <x v="1"/>
    <x v="0"/>
  </r>
  <r>
    <n v="565"/>
    <s v="CA-2017-130736"/>
    <x v="203"/>
    <d v="2017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x v="546"/>
    <x v="7"/>
    <n v="0"/>
    <x v="543"/>
    <x v="1"/>
    <x v="0"/>
  </r>
  <r>
    <n v="566"/>
    <s v="CA-2019-137099"/>
    <x v="215"/>
    <d v="2019-12-10T00:00:00"/>
    <s v="First Class"/>
    <s v="FP-14320"/>
    <s v="Frank Preis"/>
    <x v="0"/>
    <s v="United States"/>
    <s v="Los Angeles"/>
    <s v="California"/>
    <n v="90008"/>
    <x v="1"/>
    <s v="TEC-PH-10002496"/>
    <x v="2"/>
    <x v="9"/>
    <s v="Cisco SPA301"/>
    <n v="374.37600000000003"/>
    <x v="547"/>
    <x v="1"/>
    <n v="0.2"/>
    <x v="544"/>
    <x v="1"/>
    <x v="1"/>
  </r>
  <r>
    <n v="567"/>
    <s v="CA-2019-156951"/>
    <x v="161"/>
    <d v="2019-10-08T00:00:00"/>
    <s v="Standard Class"/>
    <s v="EB-13840"/>
    <s v="Ellis Ballard"/>
    <x v="1"/>
    <s v="United States"/>
    <s v="Seattle"/>
    <s v="Washington"/>
    <n v="98105"/>
    <x v="1"/>
    <s v="OFF-PA-10004530"/>
    <x v="1"/>
    <x v="5"/>
    <s v="Personal Creations Ink Jet Cards and Labels"/>
    <n v="91.84"/>
    <x v="548"/>
    <x v="8"/>
    <n v="0"/>
    <x v="545"/>
    <x v="1"/>
    <x v="0"/>
  </r>
  <r>
    <n v="568"/>
    <s v="CA-2019-156951"/>
    <x v="161"/>
    <d v="2019-10-08T00:00:00"/>
    <s v="Standard Class"/>
    <s v="EB-13840"/>
    <s v="Ellis Ballard"/>
    <x v="1"/>
    <s v="United States"/>
    <s v="Seattle"/>
    <s v="Washington"/>
    <n v="98105"/>
    <x v="1"/>
    <s v="OFF-BI-10001107"/>
    <x v="1"/>
    <x v="6"/>
    <s v="GBC White Gloss Covers, Plain Front"/>
    <n v="81.088000000000008"/>
    <x v="549"/>
    <x v="5"/>
    <n v="0.2"/>
    <x v="546"/>
    <x v="1"/>
    <x v="0"/>
  </r>
  <r>
    <n v="569"/>
    <s v="CA-2019-156951"/>
    <x v="161"/>
    <d v="2019-10-08T00:00:00"/>
    <s v="Standard Class"/>
    <s v="EB-13840"/>
    <s v="Ellis Ballard"/>
    <x v="1"/>
    <s v="United States"/>
    <s v="Seattle"/>
    <s v="Washington"/>
    <n v="98105"/>
    <x v="1"/>
    <s v="OFF-PA-10004451"/>
    <x v="1"/>
    <x v="5"/>
    <s v="Xerox 222"/>
    <n v="19.440000000000001"/>
    <x v="10"/>
    <x v="1"/>
    <n v="0"/>
    <x v="10"/>
    <x v="1"/>
    <x v="0"/>
  </r>
  <r>
    <n v="570"/>
    <s v="CA-2019-156951"/>
    <x v="161"/>
    <d v="2019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x v="550"/>
    <x v="1"/>
    <n v="0.2"/>
    <x v="230"/>
    <x v="1"/>
    <x v="0"/>
  </r>
  <r>
    <n v="571"/>
    <s v="CA-2019-164826"/>
    <x v="108"/>
    <d v="2020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x v="551"/>
    <x v="5"/>
    <n v="0"/>
    <x v="547"/>
    <x v="3"/>
    <x v="0"/>
  </r>
  <r>
    <n v="572"/>
    <s v="CA-2019-164826"/>
    <x v="108"/>
    <d v="2020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x v="552"/>
    <x v="4"/>
    <n v="0"/>
    <x v="548"/>
    <x v="3"/>
    <x v="0"/>
  </r>
  <r>
    <n v="573"/>
    <s v="CA-2019-164826"/>
    <x v="108"/>
    <d v="2020-01-04T00:00:00"/>
    <s v="Standard Class"/>
    <s v="JF-15415"/>
    <s v="Jennifer Ferguson"/>
    <x v="0"/>
    <s v="United States"/>
    <s v="New York City"/>
    <s v="New York"/>
    <n v="10024"/>
    <x v="3"/>
    <s v="OFF-BI-10001922"/>
    <x v="1"/>
    <x v="6"/>
    <s v="Storex Dura Pro Binders"/>
    <n v="33.264000000000003"/>
    <x v="553"/>
    <x v="5"/>
    <n v="0.2"/>
    <x v="549"/>
    <x v="3"/>
    <x v="0"/>
  </r>
  <r>
    <n v="574"/>
    <s v="CA-2019-164826"/>
    <x v="108"/>
    <d v="2020-01-04T00:00:00"/>
    <s v="Standard Class"/>
    <s v="JF-15415"/>
    <s v="Jennifer Ferguson"/>
    <x v="0"/>
    <s v="United States"/>
    <s v="New York City"/>
    <s v="New York"/>
    <n v="10024"/>
    <x v="3"/>
    <s v="TEC-PH-10000347"/>
    <x v="2"/>
    <x v="9"/>
    <s v="Cush Cases Heavy Duty Rugged Cover Case for Samsung Galaxy S5 - Purple"/>
    <n v="14.850000000000001"/>
    <x v="554"/>
    <x v="1"/>
    <n v="0"/>
    <x v="550"/>
    <x v="3"/>
    <x v="0"/>
  </r>
  <r>
    <n v="575"/>
    <s v="CA-2018-127250"/>
    <x v="52"/>
    <d v="2018-11-07T00:00:00"/>
    <s v="Standard Class"/>
    <s v="SF-20200"/>
    <s v="Sarah Foster"/>
    <x v="0"/>
    <s v="United States"/>
    <s v="Marysville"/>
    <s v="Washington"/>
    <n v="98270"/>
    <x v="1"/>
    <s v="OFF-AR-10003394"/>
    <x v="1"/>
    <x v="7"/>
    <s v="Newell 332"/>
    <n v="8.82"/>
    <x v="140"/>
    <x v="1"/>
    <n v="0"/>
    <x v="140"/>
    <x v="1"/>
    <x v="0"/>
  </r>
  <r>
    <n v="576"/>
    <s v="CA-2017-149713"/>
    <x v="216"/>
    <d v="2017-09-22T00:00:00"/>
    <s v="Second Class"/>
    <s v="TG-21640"/>
    <s v="Trudy Glocke"/>
    <x v="0"/>
    <s v="United States"/>
    <s v="Long Beach"/>
    <s v="California"/>
    <n v="90805"/>
    <x v="1"/>
    <s v="OFF-PA-10004530"/>
    <x v="1"/>
    <x v="5"/>
    <s v="Personal Creations Ink Jet Cards and Labels"/>
    <n v="160.72"/>
    <x v="555"/>
    <x v="9"/>
    <n v="0"/>
    <x v="551"/>
    <x v="1"/>
    <x v="0"/>
  </r>
  <r>
    <n v="577"/>
    <s v="CA-2017-149713"/>
    <x v="216"/>
    <d v="2017-09-22T00:00:00"/>
    <s v="Second Class"/>
    <s v="TG-21640"/>
    <s v="Trudy Glocke"/>
    <x v="0"/>
    <s v="United States"/>
    <s v="Long Beach"/>
    <s v="California"/>
    <n v="90805"/>
    <x v="1"/>
    <s v="OFF-PA-10001450"/>
    <x v="1"/>
    <x v="5"/>
    <s v="Rediform S.O.S. Phone Message Books"/>
    <n v="19.920000000000002"/>
    <x v="556"/>
    <x v="4"/>
    <n v="0"/>
    <x v="552"/>
    <x v="1"/>
    <x v="0"/>
  </r>
  <r>
    <n v="578"/>
    <s v="CA-2017-149713"/>
    <x v="216"/>
    <d v="2017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x v="557"/>
    <x v="0"/>
    <n v="0"/>
    <x v="553"/>
    <x v="1"/>
    <x v="0"/>
  </r>
  <r>
    <n v="579"/>
    <s v="CA-2019-118640"/>
    <x v="217"/>
    <d v="2019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x v="558"/>
    <x v="0"/>
    <n v="0.2"/>
    <x v="554"/>
    <x v="2"/>
    <x v="0"/>
  </r>
  <r>
    <n v="580"/>
    <s v="CA-2019-118640"/>
    <x v="217"/>
    <d v="2019-07-26T00:00:00"/>
    <s v="Standard Class"/>
    <s v="CS-11950"/>
    <s v="Carlos Soltero"/>
    <x v="0"/>
    <s v="United States"/>
    <s v="Chicago"/>
    <s v="Illinois"/>
    <n v="60610"/>
    <x v="2"/>
    <s v="FUR-FU-10001475"/>
    <x v="0"/>
    <x v="11"/>
    <s v="Contract Clock, 14&quot;, Brown"/>
    <n v="8.7919999999999998"/>
    <x v="559"/>
    <x v="7"/>
    <n v="0.6"/>
    <x v="555"/>
    <x v="2"/>
    <x v="0"/>
  </r>
  <r>
    <n v="581"/>
    <s v="CA-2017-132906"/>
    <x v="218"/>
    <d v="2017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x v="560"/>
    <x v="4"/>
    <n v="0"/>
    <x v="556"/>
    <x v="1"/>
    <x v="0"/>
  </r>
  <r>
    <n v="582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TEC-PH-10004977"/>
    <x v="2"/>
    <x v="9"/>
    <s v="GE 30524EE4"/>
    <n v="470.37600000000009"/>
    <x v="561"/>
    <x v="1"/>
    <n v="0.2"/>
    <x v="557"/>
    <x v="1"/>
    <x v="0"/>
  </r>
  <r>
    <n v="583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TEC-PH-10000586"/>
    <x v="2"/>
    <x v="9"/>
    <s v="AT&amp;T SB67148 SynJ"/>
    <n v="105.584"/>
    <x v="562"/>
    <x v="0"/>
    <n v="0.2"/>
    <x v="558"/>
    <x v="1"/>
    <x v="0"/>
  </r>
  <r>
    <n v="584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OFF-AP-10000358"/>
    <x v="1"/>
    <x v="8"/>
    <s v="Fellowes Basic Home/Office Series Surge Protectors"/>
    <n v="31.152000000000001"/>
    <x v="563"/>
    <x v="1"/>
    <n v="0.2"/>
    <x v="559"/>
    <x v="1"/>
    <x v="0"/>
  </r>
  <r>
    <n v="585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OFF-BI-10002764"/>
    <x v="1"/>
    <x v="6"/>
    <s v="Recycled Pressboard Report Cover with Reinforced Top Hinge"/>
    <n v="6.7830000000000004"/>
    <x v="564"/>
    <x v="5"/>
    <n v="0.7"/>
    <x v="560"/>
    <x v="1"/>
    <x v="0"/>
  </r>
  <r>
    <n v="586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TEC-PH-10001254"/>
    <x v="2"/>
    <x v="9"/>
    <s v="Jabra BIZ 2300 Duo QD Duo Corded Headset"/>
    <n v="406.36799999999999"/>
    <x v="565"/>
    <x v="4"/>
    <n v="0.2"/>
    <x v="561"/>
    <x v="1"/>
    <x v="0"/>
  </r>
  <r>
    <n v="587"/>
    <s v="CA-2017-128139"/>
    <x v="219"/>
    <d v="2017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x v="566"/>
    <x v="7"/>
    <n v="0"/>
    <x v="562"/>
    <x v="0"/>
    <x v="0"/>
  </r>
  <r>
    <n v="588"/>
    <s v="CA-2017-128139"/>
    <x v="219"/>
    <d v="2017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x v="567"/>
    <x v="1"/>
    <n v="0"/>
    <x v="563"/>
    <x v="0"/>
    <x v="0"/>
  </r>
  <r>
    <n v="589"/>
    <s v="US-2018-156986"/>
    <x v="220"/>
    <d v="2018-03-24T00:00:00"/>
    <s v="Standard Class"/>
    <s v="ZC-21910"/>
    <s v="Zuschuss Carroll"/>
    <x v="0"/>
    <s v="United States"/>
    <s v="Salem"/>
    <s v="Oregon"/>
    <n v="97301"/>
    <x v="1"/>
    <s v="TEC-PH-10003800"/>
    <x v="2"/>
    <x v="9"/>
    <s v="i.Sound Portable Power - 8000 mAh"/>
    <n v="84.784000000000006"/>
    <x v="568"/>
    <x v="0"/>
    <n v="0.2"/>
    <x v="564"/>
    <x v="1"/>
    <x v="1"/>
  </r>
  <r>
    <n v="590"/>
    <s v="US-2018-156986"/>
    <x v="220"/>
    <d v="2018-03-24T00:00:00"/>
    <s v="Standard Class"/>
    <s v="ZC-21910"/>
    <s v="Zuschuss Carroll"/>
    <x v="0"/>
    <s v="United States"/>
    <s v="Salem"/>
    <s v="Oregon"/>
    <n v="97301"/>
    <x v="1"/>
    <s v="OFF-PA-10002005"/>
    <x v="1"/>
    <x v="5"/>
    <s v="Xerox 225"/>
    <n v="20.736000000000004"/>
    <x v="569"/>
    <x v="4"/>
    <n v="0.2"/>
    <x v="565"/>
    <x v="1"/>
    <x v="1"/>
  </r>
  <r>
    <n v="591"/>
    <s v="US-2018-156986"/>
    <x v="220"/>
    <d v="2018-03-24T00:00:00"/>
    <s v="Standard Class"/>
    <s v="ZC-21910"/>
    <s v="Zuschuss Carroll"/>
    <x v="0"/>
    <s v="United States"/>
    <s v="Salem"/>
    <s v="Oregon"/>
    <n v="97301"/>
    <x v="1"/>
    <s v="OFF-BI-10002498"/>
    <x v="1"/>
    <x v="6"/>
    <s v="Clear Mylar Reinforcing Strips"/>
    <n v="16.821000000000005"/>
    <x v="570"/>
    <x v="1"/>
    <n v="0.7"/>
    <x v="566"/>
    <x v="1"/>
    <x v="1"/>
  </r>
  <r>
    <n v="592"/>
    <s v="US-2018-156986"/>
    <x v="220"/>
    <d v="2018-03-24T00:00:00"/>
    <s v="Standard Class"/>
    <s v="ZC-21910"/>
    <s v="Zuschuss Carroll"/>
    <x v="0"/>
    <s v="United States"/>
    <s v="Salem"/>
    <s v="Oregon"/>
    <n v="97301"/>
    <x v="1"/>
    <s v="OFF-PA-10004101"/>
    <x v="1"/>
    <x v="5"/>
    <s v="Xerox 1894"/>
    <n v="10.368000000000002"/>
    <x v="571"/>
    <x v="0"/>
    <n v="0.2"/>
    <x v="567"/>
    <x v="1"/>
    <x v="1"/>
  </r>
  <r>
    <n v="2883"/>
    <s v="CA-2016-165540"/>
    <x v="221"/>
    <d v="2016-02-25T00:00:00"/>
    <s v="Standard Class"/>
    <s v="TM-21010"/>
    <s v="Tamara Manning"/>
    <x v="0"/>
    <s v="United States"/>
    <s v="Woodstock"/>
    <s v="Illinois"/>
    <n v="60098"/>
    <x v="2"/>
    <s v="OFF-BI-10004094"/>
    <x v="1"/>
    <x v="6"/>
    <s v="GBC Standard Plastic Binding Systems Combs"/>
    <n v="8.8499999999999979"/>
    <x v="572"/>
    <x v="2"/>
    <n v="0.8"/>
    <x v="568"/>
    <x v="2"/>
    <x v="0"/>
  </r>
  <r>
    <n v="7611"/>
    <s v="CA-2016-133354"/>
    <x v="222"/>
    <d v="2016-02-24T00:00:00"/>
    <s v="First Class"/>
    <s v="SA-20830"/>
    <s v="Sue Ann Reed"/>
    <x v="0"/>
    <s v="United States"/>
    <s v="Moreno Valley"/>
    <s v="California"/>
    <n v="92553"/>
    <x v="1"/>
    <s v="OFF-PA-10001800"/>
    <x v="1"/>
    <x v="5"/>
    <s v="Xerox 220"/>
    <n v="19.440000000000001"/>
    <x v="10"/>
    <x v="1"/>
    <n v="0"/>
    <x v="10"/>
    <x v="1"/>
    <x v="0"/>
  </r>
  <r>
    <n v="6530"/>
    <s v="CA-2016-103744"/>
    <x v="223"/>
    <d v="2016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x v="573"/>
    <x v="1"/>
    <n v="0.2"/>
    <x v="569"/>
    <x v="2"/>
    <x v="1"/>
  </r>
  <r>
    <n v="6531"/>
    <s v="CA-2016-103744"/>
    <x v="223"/>
    <d v="2016-02-27T00:00:00"/>
    <s v="Standard Class"/>
    <s v="MG-17875"/>
    <s v="Michael Grace"/>
    <x v="2"/>
    <s v="United States"/>
    <s v="El Paso"/>
    <s v="Texas"/>
    <n v="79907"/>
    <x v="2"/>
    <s v="OFF-BI-10000320"/>
    <x v="1"/>
    <x v="6"/>
    <s v="GBC Plastic Binding Combs"/>
    <n v="4.427999999999999"/>
    <x v="574"/>
    <x v="1"/>
    <n v="0.8"/>
    <x v="570"/>
    <x v="2"/>
    <x v="1"/>
  </r>
  <r>
    <n v="5512"/>
    <s v="US-2016-137680"/>
    <x v="224"/>
    <d v="2016-03-02T00:00:00"/>
    <s v="Standard Class"/>
    <s v="JH-15430"/>
    <s v="Jennifer Halladay"/>
    <x v="0"/>
    <s v="United States"/>
    <s v="Medford"/>
    <s v="Oregon"/>
    <n v="97504"/>
    <x v="1"/>
    <s v="OFF-PA-10000174"/>
    <x v="1"/>
    <x v="5"/>
    <s v="Message Book, Wirebound, Four 5 1/2&quot; X 4&quot; Forms/Pg., 200 Dupl. Sets/Book"/>
    <n v="32.896000000000001"/>
    <x v="575"/>
    <x v="4"/>
    <n v="0.2"/>
    <x v="571"/>
    <x v="1"/>
    <x v="0"/>
  </r>
  <r>
    <n v="5513"/>
    <s v="US-2016-137680"/>
    <x v="224"/>
    <d v="2016-03-02T00:00:00"/>
    <s v="Standard Class"/>
    <s v="JH-15430"/>
    <s v="Jennifer Halladay"/>
    <x v="0"/>
    <s v="United States"/>
    <s v="Medford"/>
    <s v="Oregon"/>
    <n v="97504"/>
    <x v="1"/>
    <s v="OFF-PA-10000069"/>
    <x v="1"/>
    <x v="5"/>
    <s v="TOPS 4 x 6 Fluorescent Color Memo Sheets, 500 Sheets per Pack"/>
    <n v="22.776000000000003"/>
    <x v="576"/>
    <x v="1"/>
    <n v="0.2"/>
    <x v="572"/>
    <x v="1"/>
    <x v="0"/>
  </r>
  <r>
    <n v="599"/>
    <s v="CA-2018-120180"/>
    <x v="204"/>
    <d v="2018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x v="577"/>
    <x v="0"/>
    <n v="0.2"/>
    <x v="573"/>
    <x v="3"/>
    <x v="0"/>
  </r>
  <r>
    <n v="600"/>
    <s v="US-2018-100720"/>
    <x v="84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9"/>
    <s v="Mophie Juice Pack Helium for iPhone"/>
    <n v="143.98199999999997"/>
    <x v="578"/>
    <x v="1"/>
    <n v="0.4"/>
    <x v="574"/>
    <x v="3"/>
    <x v="0"/>
  </r>
  <r>
    <n v="601"/>
    <s v="US-2018-100720"/>
    <x v="84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9"/>
    <s v="GE 2-Jack Phone Line Splitter"/>
    <n v="494.37599999999998"/>
    <x v="579"/>
    <x v="4"/>
    <n v="0.4"/>
    <x v="575"/>
    <x v="3"/>
    <x v="0"/>
  </r>
  <r>
    <n v="602"/>
    <s v="US-2018-100720"/>
    <x v="84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x v="557"/>
    <x v="0"/>
    <n v="0.2"/>
    <x v="576"/>
    <x v="3"/>
    <x v="0"/>
  </r>
  <r>
    <n v="9464"/>
    <s v="CA-2016-156545"/>
    <x v="225"/>
    <d v="2016-03-03T00:00:00"/>
    <s v="First Class"/>
    <s v="JS-16030"/>
    <s v="Joy Smith"/>
    <x v="0"/>
    <s v="United States"/>
    <s v="Columbus"/>
    <s v="Ohio"/>
    <n v="43229"/>
    <x v="3"/>
    <s v="OFF-AR-10003560"/>
    <x v="1"/>
    <x v="7"/>
    <s v="Zebra Zazzle Fluorescent Highlighters"/>
    <n v="19.456000000000003"/>
    <x v="580"/>
    <x v="4"/>
    <n v="0.2"/>
    <x v="577"/>
    <x v="3"/>
    <x v="0"/>
  </r>
  <r>
    <n v="158"/>
    <s v="CA-2016-104269"/>
    <x v="226"/>
    <d v="2016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x v="581"/>
    <x v="0"/>
    <n v="0.2"/>
    <x v="578"/>
    <x v="1"/>
    <x v="0"/>
  </r>
  <r>
    <n v="5714"/>
    <s v="US-2016-143707"/>
    <x v="226"/>
    <d v="2016-03-05T00:00:00"/>
    <s v="Standard Class"/>
    <s v="HR-14770"/>
    <s v="Hallie Redmond"/>
    <x v="2"/>
    <s v="United States"/>
    <s v="New York City"/>
    <s v="New York"/>
    <n v="10035"/>
    <x v="3"/>
    <s v="TEC-PH-10003655"/>
    <x v="2"/>
    <x v="9"/>
    <s v="Sannysis Cute Owl Design Soft Skin Case Cover for Samsung Galaxy S4"/>
    <n v="5.9399999999999995"/>
    <x v="582"/>
    <x v="1"/>
    <n v="0"/>
    <x v="579"/>
    <x v="3"/>
    <x v="0"/>
  </r>
  <r>
    <n v="6548"/>
    <s v="CA-2016-113880"/>
    <x v="226"/>
    <d v="2016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x v="583"/>
    <x v="6"/>
    <n v="0.3"/>
    <x v="580"/>
    <x v="2"/>
    <x v="0"/>
  </r>
  <r>
    <n v="6549"/>
    <s v="CA-2016-113880"/>
    <x v="226"/>
    <d v="2016-03-05T00:00:00"/>
    <s v="Standard Class"/>
    <s v="VF-21715"/>
    <s v="Vicky Freymann"/>
    <x v="2"/>
    <s v="United States"/>
    <s v="Elmhurst"/>
    <s v="Illinois"/>
    <n v="60126"/>
    <x v="2"/>
    <s v="OFF-PA-10003036"/>
    <x v="1"/>
    <x v="5"/>
    <s v="Black Print Carbonless 8 1/2&quot; x 8 1/4&quot; Rapid Memo Book"/>
    <n v="17.472000000000001"/>
    <x v="584"/>
    <x v="1"/>
    <n v="0.2"/>
    <x v="581"/>
    <x v="2"/>
    <x v="0"/>
  </r>
  <r>
    <n v="7948"/>
    <s v="CA-2016-131009"/>
    <x v="226"/>
    <d v="2016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x v="585"/>
    <x v="2"/>
    <n v="0.2"/>
    <x v="582"/>
    <x v="2"/>
    <x v="0"/>
  </r>
  <r>
    <n v="7949"/>
    <s v="CA-2016-131009"/>
    <x v="226"/>
    <d v="2016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x v="586"/>
    <x v="6"/>
    <n v="0.3"/>
    <x v="230"/>
    <x v="2"/>
    <x v="0"/>
  </r>
  <r>
    <n v="7950"/>
    <s v="CA-2016-131009"/>
    <x v="226"/>
    <d v="2016-03-05T00:00:00"/>
    <s v="Standard Class"/>
    <s v="SC-20380"/>
    <s v="Shahid Collister"/>
    <x v="0"/>
    <s v="United States"/>
    <s v="El Paso"/>
    <s v="Texas"/>
    <n v="79907"/>
    <x v="2"/>
    <s v="FUR-FU-10001095"/>
    <x v="0"/>
    <x v="11"/>
    <s v="DAX Black Cherry Wood-Tone Poster Frame"/>
    <n v="63.552000000000007"/>
    <x v="170"/>
    <x v="6"/>
    <n v="0.6"/>
    <x v="583"/>
    <x v="2"/>
    <x v="0"/>
  </r>
  <r>
    <n v="611"/>
    <s v="CA-2018-161816"/>
    <x v="227"/>
    <d v="2018-05-01T00:00:00"/>
    <s v="First Class"/>
    <s v="NB-18655"/>
    <s v="Nona Balk"/>
    <x v="1"/>
    <s v="United States"/>
    <s v="Dallas"/>
    <s v="Texas"/>
    <n v="75217"/>
    <x v="2"/>
    <s v="TEC-PH-10003012"/>
    <x v="2"/>
    <x v="9"/>
    <s v="Nortel Meridian M3904 Professional Digital phone"/>
    <n v="369.57600000000002"/>
    <x v="587"/>
    <x v="1"/>
    <n v="0.2"/>
    <x v="584"/>
    <x v="2"/>
    <x v="0"/>
  </r>
  <r>
    <n v="612"/>
    <s v="CA-2018-161816"/>
    <x v="227"/>
    <d v="2018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x v="588"/>
    <x v="4"/>
    <n v="0.2"/>
    <x v="585"/>
    <x v="2"/>
    <x v="0"/>
  </r>
  <r>
    <n v="613"/>
    <s v="CA-2018-121223"/>
    <x v="101"/>
    <d v="2018-09-13T00:00:00"/>
    <s v="Second Class"/>
    <s v="GD-14590"/>
    <s v="Giulietta Dortch"/>
    <x v="1"/>
    <s v="United States"/>
    <s v="Philadelphia"/>
    <s v="Pennsylvania"/>
    <n v="19143"/>
    <x v="3"/>
    <s v="OFF-PA-10001204"/>
    <x v="1"/>
    <x v="5"/>
    <s v="Xerox 1972"/>
    <n v="8.4480000000000004"/>
    <x v="232"/>
    <x v="0"/>
    <n v="0.2"/>
    <x v="586"/>
    <x v="3"/>
    <x v="0"/>
  </r>
  <r>
    <n v="614"/>
    <s v="CA-2018-121223"/>
    <x v="101"/>
    <d v="2018-09-13T00:00:00"/>
    <s v="Second Class"/>
    <s v="GD-14590"/>
    <s v="Giulietta Dortch"/>
    <x v="1"/>
    <s v="United States"/>
    <s v="Philadelphia"/>
    <s v="Pennsylvania"/>
    <n v="19143"/>
    <x v="3"/>
    <s v="TEC-PH-10004667"/>
    <x v="2"/>
    <x v="9"/>
    <s v="Cisco 8x8 Inc. 6753i IP Business Phone System"/>
    <n v="728.94600000000003"/>
    <x v="589"/>
    <x v="3"/>
    <n v="0.4"/>
    <x v="587"/>
    <x v="3"/>
    <x v="0"/>
  </r>
  <r>
    <n v="615"/>
    <s v="CA-2019-138611"/>
    <x v="228"/>
    <d v="2019-11-17T00:00:00"/>
    <s v="Second Class"/>
    <s v="CK-12595"/>
    <s v="Clytie Kelty"/>
    <x v="0"/>
    <s v="United States"/>
    <s v="Grove City"/>
    <s v="Ohio"/>
    <n v="43123"/>
    <x v="3"/>
    <s v="TEC-PH-10000011"/>
    <x v="2"/>
    <x v="9"/>
    <s v="PureGear Roll-On Screen Protector"/>
    <n v="119.93999999999998"/>
    <x v="590"/>
    <x v="11"/>
    <n v="0.4"/>
    <x v="588"/>
    <x v="3"/>
    <x v="0"/>
  </r>
  <r>
    <n v="616"/>
    <s v="CA-2019-138611"/>
    <x v="228"/>
    <d v="2019-11-17T00:00:00"/>
    <s v="Second Class"/>
    <s v="CK-12595"/>
    <s v="Clytie Kelty"/>
    <x v="0"/>
    <s v="United States"/>
    <s v="Grove City"/>
    <s v="Ohio"/>
    <n v="43123"/>
    <x v="3"/>
    <s v="OFF-BI-10002949"/>
    <x v="1"/>
    <x v="6"/>
    <s v="Prestige Round Ring Binders"/>
    <n v="3.6480000000000006"/>
    <x v="591"/>
    <x v="0"/>
    <n v="0.7"/>
    <x v="589"/>
    <x v="3"/>
    <x v="0"/>
  </r>
  <r>
    <n v="617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FUR-FU-10003849"/>
    <x v="0"/>
    <x v="11"/>
    <s v="DAX Metal Frame, Desktop, Stepped-Edge"/>
    <n v="40.479999999999997"/>
    <x v="592"/>
    <x v="0"/>
    <n v="0"/>
    <x v="590"/>
    <x v="3"/>
    <x v="0"/>
  </r>
  <r>
    <n v="618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FUR-FU-10000010"/>
    <x v="0"/>
    <x v="11"/>
    <s v="DAX Value U-Channel Document Frames, Easel Back"/>
    <n v="9.94"/>
    <x v="114"/>
    <x v="0"/>
    <n v="0"/>
    <x v="114"/>
    <x v="3"/>
    <x v="0"/>
  </r>
  <r>
    <n v="619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OFF-BI-10002824"/>
    <x v="1"/>
    <x v="6"/>
    <s v="Recycled Easel Ring Binders"/>
    <n v="107.42400000000001"/>
    <x v="593"/>
    <x v="3"/>
    <n v="0.2"/>
    <x v="591"/>
    <x v="3"/>
    <x v="0"/>
  </r>
  <r>
    <n v="620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TEC-PH-10002538"/>
    <x v="2"/>
    <x v="9"/>
    <s v="Grandstream GXP1160 VoIP phone"/>
    <n v="37.909999999999997"/>
    <x v="594"/>
    <x v="7"/>
    <n v="0"/>
    <x v="592"/>
    <x v="3"/>
    <x v="0"/>
  </r>
  <r>
    <n v="621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FUR-FU-10000521"/>
    <x v="0"/>
    <x v="11"/>
    <s v="Seth Thomas 14&quot; Putty-Colored Wall Clock"/>
    <n v="88.02"/>
    <x v="595"/>
    <x v="1"/>
    <n v="0"/>
    <x v="593"/>
    <x v="3"/>
    <x v="0"/>
  </r>
  <r>
    <n v="7951"/>
    <s v="CA-2016-131009"/>
    <x v="226"/>
    <d v="2016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x v="436"/>
    <x v="1"/>
    <n v="0.2"/>
    <x v="594"/>
    <x v="2"/>
    <x v="0"/>
  </r>
  <r>
    <n v="623"/>
    <s v="CA-2017-138009"/>
    <x v="230"/>
    <d v="2017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x v="596"/>
    <x v="0"/>
    <n v="0"/>
    <x v="595"/>
    <x v="2"/>
    <x v="0"/>
  </r>
  <r>
    <n v="624"/>
    <s v="CA-2017-138009"/>
    <x v="230"/>
    <d v="2017-12-03T00:00:00"/>
    <s v="Standard Class"/>
    <s v="SF-20965"/>
    <s v="Sylvia Foulston"/>
    <x v="1"/>
    <s v="United States"/>
    <s v="Dearborn"/>
    <s v="Michigan"/>
    <n v="48126"/>
    <x v="2"/>
    <s v="OFF-AP-10000179"/>
    <x v="1"/>
    <x v="8"/>
    <s v="Honeywell Enviracaire Portable HEPA Air Cleaner for up to 10 x 16 Room"/>
    <n v="555.21"/>
    <x v="597"/>
    <x v="2"/>
    <n v="0.1"/>
    <x v="596"/>
    <x v="2"/>
    <x v="0"/>
  </r>
  <r>
    <n v="625"/>
    <s v="CA-2017-138009"/>
    <x v="230"/>
    <d v="2017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x v="598"/>
    <x v="4"/>
    <n v="0"/>
    <x v="597"/>
    <x v="2"/>
    <x v="0"/>
  </r>
  <r>
    <n v="626"/>
    <s v="CA-2017-138009"/>
    <x v="230"/>
    <d v="2017-12-03T00:00:00"/>
    <s v="Standard Class"/>
    <s v="SF-20965"/>
    <s v="Sylvia Foulston"/>
    <x v="1"/>
    <s v="United States"/>
    <s v="Dearborn"/>
    <s v="Michigan"/>
    <n v="48126"/>
    <x v="2"/>
    <s v="OFF-AR-10004042"/>
    <x v="1"/>
    <x v="7"/>
    <s v="BOSTON Model 1800 Electric Pencil Sharpeners, Putty/Woodgrain"/>
    <n v="161.82"/>
    <x v="599"/>
    <x v="3"/>
    <n v="0"/>
    <x v="598"/>
    <x v="2"/>
    <x v="0"/>
  </r>
  <r>
    <n v="627"/>
    <s v="CA-2019-163020"/>
    <x v="164"/>
    <d v="2019-09-19T00:00:00"/>
    <s v="Standard Class"/>
    <s v="MO-17800"/>
    <s v="Meg O'Connel"/>
    <x v="2"/>
    <s v="United States"/>
    <s v="New York City"/>
    <s v="New York"/>
    <n v="10009"/>
    <x v="3"/>
    <s v="FUR-FU-10000221"/>
    <x v="0"/>
    <x v="11"/>
    <s v="Master Caster Door Stop, Brown"/>
    <n v="35.56"/>
    <x v="600"/>
    <x v="5"/>
    <n v="0"/>
    <x v="599"/>
    <x v="3"/>
    <x v="0"/>
  </r>
  <r>
    <n v="628"/>
    <s v="CA-2019-153787"/>
    <x v="231"/>
    <d v="2019-05-23T00:00:00"/>
    <s v="Standard Class"/>
    <s v="AT-10735"/>
    <s v="Annie Thurman"/>
    <x v="0"/>
    <s v="United States"/>
    <s v="Seattle"/>
    <s v="Washington"/>
    <n v="98115"/>
    <x v="1"/>
    <s v="OFF-AP-10001563"/>
    <x v="1"/>
    <x v="8"/>
    <s v="Belkin Premiere Surge Master II 8-outlet surge protector"/>
    <n v="97.16"/>
    <x v="601"/>
    <x v="0"/>
    <n v="0"/>
    <x v="600"/>
    <x v="1"/>
    <x v="0"/>
  </r>
  <r>
    <n v="629"/>
    <s v="CA-2019-133431"/>
    <x v="89"/>
    <d v="2019-12-21T00:00:00"/>
    <s v="Standard Class"/>
    <s v="LC-17140"/>
    <s v="Logan Currie"/>
    <x v="0"/>
    <s v="United States"/>
    <s v="San Francisco"/>
    <s v="California"/>
    <n v="94122"/>
    <x v="1"/>
    <s v="OFF-BI-10000605"/>
    <x v="1"/>
    <x v="6"/>
    <s v="Acco Pressboard Covers with Storage Hooks, 9 1/2&quot; x 11&quot;, Executive Red"/>
    <n v="15.24"/>
    <x v="244"/>
    <x v="2"/>
    <n v="0.2"/>
    <x v="601"/>
    <x v="1"/>
    <x v="0"/>
  </r>
  <r>
    <n v="630"/>
    <s v="CA-2019-133431"/>
    <x v="89"/>
    <d v="2019-12-21T00:00:00"/>
    <s v="Standard Class"/>
    <s v="LC-17140"/>
    <s v="Logan Currie"/>
    <x v="0"/>
    <s v="United States"/>
    <s v="San Francisco"/>
    <s v="California"/>
    <n v="94122"/>
    <x v="1"/>
    <s v="OFF-PA-10002615"/>
    <x v="1"/>
    <x v="5"/>
    <s v="Ampad Gold Fibre Wirebound Steno Books, 6&quot; x 9&quot;, Gregg Ruled"/>
    <n v="13.23"/>
    <x v="602"/>
    <x v="1"/>
    <n v="0"/>
    <x v="602"/>
    <x v="1"/>
    <x v="0"/>
  </r>
  <r>
    <n v="631"/>
    <s v="US-2018-135720"/>
    <x v="24"/>
    <d v="2018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x v="603"/>
    <x v="1"/>
    <n v="0.2"/>
    <x v="603"/>
    <x v="1"/>
    <x v="1"/>
  </r>
  <r>
    <n v="632"/>
    <s v="US-2018-135720"/>
    <x v="24"/>
    <d v="2018-12-13T00:00:00"/>
    <s v="Second Class"/>
    <s v="FM-14380"/>
    <s v="Fred McMath"/>
    <x v="0"/>
    <s v="United States"/>
    <s v="Aurora"/>
    <s v="Colorado"/>
    <n v="80013"/>
    <x v="1"/>
    <s v="TEC-AC-10001267"/>
    <x v="2"/>
    <x v="10"/>
    <s v="Imation 32GB Pocket Pro USB 3.0 Flash Drive - 32 GB - Black - 1 P ..."/>
    <n v="119.80000000000001"/>
    <x v="604"/>
    <x v="2"/>
    <n v="0.2"/>
    <x v="604"/>
    <x v="1"/>
    <x v="1"/>
  </r>
  <r>
    <n v="633"/>
    <s v="US-2018-135720"/>
    <x v="24"/>
    <d v="2018-12-13T00:00:00"/>
    <s v="Second Class"/>
    <s v="FM-14380"/>
    <s v="Fred McMath"/>
    <x v="0"/>
    <s v="United States"/>
    <s v="Aurora"/>
    <s v="Colorado"/>
    <n v="80013"/>
    <x v="1"/>
    <s v="TEC-PH-10002103"/>
    <x v="2"/>
    <x v="9"/>
    <s v="Jabra SPEAK 410"/>
    <n v="300.76799999999997"/>
    <x v="605"/>
    <x v="4"/>
    <n v="0.2"/>
    <x v="605"/>
    <x v="1"/>
    <x v="1"/>
  </r>
  <r>
    <n v="634"/>
    <s v="CA-2019-144694"/>
    <x v="232"/>
    <d v="2019-09-26T00:00:00"/>
    <s v="Second Class"/>
    <s v="BD-11605"/>
    <s v="Brian Dahlen"/>
    <x v="0"/>
    <s v="United States"/>
    <s v="Miami"/>
    <s v="Florida"/>
    <n v="33180"/>
    <x v="0"/>
    <s v="TEC-AC-10002857"/>
    <x v="2"/>
    <x v="10"/>
    <s v="Verbatim 25 GB 6x Blu-ray Single Layer Recordable Disc, 1/Pack"/>
    <n v="17.880000000000003"/>
    <x v="606"/>
    <x v="1"/>
    <n v="0.2"/>
    <x v="606"/>
    <x v="0"/>
    <x v="0"/>
  </r>
  <r>
    <n v="635"/>
    <s v="CA-2019-144694"/>
    <x v="232"/>
    <d v="2019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x v="607"/>
    <x v="1"/>
    <n v="0.2"/>
    <x v="607"/>
    <x v="0"/>
    <x v="0"/>
  </r>
  <r>
    <n v="636"/>
    <s v="CA-2017-168004"/>
    <x v="233"/>
    <d v="2017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x v="608"/>
    <x v="1"/>
    <n v="0"/>
    <x v="608"/>
    <x v="0"/>
    <x v="0"/>
  </r>
  <r>
    <n v="637"/>
    <s v="US-2018-123470"/>
    <x v="234"/>
    <d v="2018-08-21T00:00:00"/>
    <s v="Standard Class"/>
    <s v="ME-17725"/>
    <s v="Max Engle"/>
    <x v="0"/>
    <s v="United States"/>
    <s v="Aurora"/>
    <s v="Colorado"/>
    <n v="80013"/>
    <x v="1"/>
    <s v="OFF-BI-10001989"/>
    <x v="1"/>
    <x v="6"/>
    <s v="Premium Transparent Presentation Covers by GBC"/>
    <n v="18.882000000000005"/>
    <x v="609"/>
    <x v="1"/>
    <n v="0.7"/>
    <x v="609"/>
    <x v="1"/>
    <x v="0"/>
  </r>
  <r>
    <n v="638"/>
    <s v="US-2018-123470"/>
    <x v="234"/>
    <d v="2018-08-21T00:00:00"/>
    <s v="Standard Class"/>
    <s v="ME-17725"/>
    <s v="Max Engle"/>
    <x v="0"/>
    <s v="United States"/>
    <s v="Aurora"/>
    <s v="Colorado"/>
    <n v="80013"/>
    <x v="1"/>
    <s v="OFF-AP-10003287"/>
    <x v="1"/>
    <x v="8"/>
    <s v="Tripp Lite TLP810NET Broadband Surge for Modem/Fax"/>
    <n v="122.328"/>
    <x v="610"/>
    <x v="1"/>
    <n v="0.2"/>
    <x v="610"/>
    <x v="1"/>
    <x v="0"/>
  </r>
  <r>
    <n v="639"/>
    <s v="CA-2018-115917"/>
    <x v="235"/>
    <d v="2018-05-25T00:00:00"/>
    <s v="Standard Class"/>
    <s v="RB-19465"/>
    <s v="Rick Bensley"/>
    <x v="2"/>
    <s v="United States"/>
    <s v="Vallejo"/>
    <s v="California"/>
    <n v="94591"/>
    <x v="1"/>
    <s v="FUR-FU-10000576"/>
    <x v="0"/>
    <x v="11"/>
    <s v="Luxo Professional Fluorescent Magnifier Lamp with Clamp-Mount Base"/>
    <n v="1049.2"/>
    <x v="234"/>
    <x v="2"/>
    <n v="0"/>
    <x v="611"/>
    <x v="1"/>
    <x v="1"/>
  </r>
  <r>
    <n v="640"/>
    <s v="CA-2018-115917"/>
    <x v="235"/>
    <d v="2018-05-25T00:00:00"/>
    <s v="Standard Class"/>
    <s v="RB-19465"/>
    <s v="Rick Bensley"/>
    <x v="2"/>
    <s v="United States"/>
    <s v="Vallejo"/>
    <s v="California"/>
    <n v="94591"/>
    <x v="1"/>
    <s v="OFF-BI-10004728"/>
    <x v="1"/>
    <x v="6"/>
    <s v="Wilson Jones Turn Tabs Binder Tool for Ring Binders"/>
    <n v="15.424000000000001"/>
    <x v="611"/>
    <x v="4"/>
    <n v="0.2"/>
    <x v="612"/>
    <x v="1"/>
    <x v="1"/>
  </r>
  <r>
    <n v="641"/>
    <s v="CA-2018-147067"/>
    <x v="114"/>
    <d v="2018-12-22T00:00:00"/>
    <s v="Standard Class"/>
    <s v="JD-16150"/>
    <s v="Justin Deggeller"/>
    <x v="1"/>
    <s v="United States"/>
    <s v="Minneapolis"/>
    <s v="Minnesota"/>
    <n v="55407"/>
    <x v="2"/>
    <s v="FUR-FU-10000732"/>
    <x v="0"/>
    <x v="11"/>
    <s v="Eldon 200 Class Desk Accessories"/>
    <n v="18.84"/>
    <x v="612"/>
    <x v="1"/>
    <n v="0"/>
    <x v="613"/>
    <x v="2"/>
    <x v="0"/>
  </r>
  <r>
    <n v="642"/>
    <s v="CA-2019-167913"/>
    <x v="236"/>
    <d v="2019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x v="613"/>
    <x v="0"/>
    <n v="0"/>
    <x v="614"/>
    <x v="1"/>
    <x v="0"/>
  </r>
  <r>
    <n v="643"/>
    <s v="CA-2019-167913"/>
    <x v="236"/>
    <d v="2019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x v="614"/>
    <x v="5"/>
    <n v="0"/>
    <x v="615"/>
    <x v="1"/>
    <x v="0"/>
  </r>
  <r>
    <n v="644"/>
    <s v="CA-2019-106103"/>
    <x v="180"/>
    <d v="2019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0"/>
    <s v="Imation 16GB Mini TravelDrive USB 2.0 Flash Drive"/>
    <n v="132.52000000000001"/>
    <x v="615"/>
    <x v="4"/>
    <n v="0"/>
    <x v="616"/>
    <x v="2"/>
    <x v="0"/>
  </r>
  <r>
    <n v="645"/>
    <s v="US-2019-127719"/>
    <x v="237"/>
    <d v="2019-07-25T00:00:00"/>
    <s v="Standard Class"/>
    <s v="TW-21025"/>
    <s v="Tamara Willingham"/>
    <x v="2"/>
    <s v="United States"/>
    <s v="Plainfield"/>
    <s v="New Jersey"/>
    <n v="7060"/>
    <x v="3"/>
    <s v="OFF-PA-10001934"/>
    <x v="1"/>
    <x v="5"/>
    <s v="Xerox 1993"/>
    <n v="6.48"/>
    <x v="616"/>
    <x v="7"/>
    <n v="0"/>
    <x v="617"/>
    <x v="3"/>
    <x v="0"/>
  </r>
  <r>
    <n v="646"/>
    <s v="CA-2019-126221"/>
    <x v="238"/>
    <d v="2020-01-05T00:00:00"/>
    <s v="Standard Class"/>
    <s v="CC-12430"/>
    <s v="Chuck Clark"/>
    <x v="2"/>
    <s v="United States"/>
    <s v="Columbus"/>
    <s v="Indiana"/>
    <n v="47201"/>
    <x v="2"/>
    <s v="OFF-AP-10002457"/>
    <x v="1"/>
    <x v="8"/>
    <s v="Eureka The Boss Plus 12-Amp Hard Box Upright Vacuum, Red"/>
    <n v="209.3"/>
    <x v="617"/>
    <x v="0"/>
    <n v="0"/>
    <x v="618"/>
    <x v="2"/>
    <x v="0"/>
  </r>
  <r>
    <n v="647"/>
    <s v="CA-2018-103947"/>
    <x v="167"/>
    <d v="2018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x v="618"/>
    <x v="2"/>
    <n v="0.2"/>
    <x v="619"/>
    <x v="1"/>
    <x v="0"/>
  </r>
  <r>
    <n v="648"/>
    <s v="CA-2018-103947"/>
    <x v="167"/>
    <d v="2018-04-08T00:00:00"/>
    <s v="Standard Class"/>
    <s v="BB-10990"/>
    <s v="Barry Blumstein"/>
    <x v="1"/>
    <s v="United States"/>
    <s v="Sierra Vista"/>
    <s v="Arizona"/>
    <n v="85635"/>
    <x v="1"/>
    <s v="OFF-AP-10002350"/>
    <x v="1"/>
    <x v="8"/>
    <s v="Belkin F9H710-06 7 Outlet SurgeMaster Surge Protector"/>
    <n v="30.144000000000002"/>
    <x v="619"/>
    <x v="0"/>
    <n v="0.2"/>
    <x v="620"/>
    <x v="1"/>
    <x v="0"/>
  </r>
  <r>
    <n v="649"/>
    <s v="CA-2018-160745"/>
    <x v="24"/>
    <d v="2018-12-16T00:00:00"/>
    <s v="Second Class"/>
    <s v="AR-10825"/>
    <s v="Anthony Rawles"/>
    <x v="1"/>
    <s v="United States"/>
    <s v="Vancouver"/>
    <s v="Washington"/>
    <n v="98661"/>
    <x v="1"/>
    <s v="FUR-FU-10001935"/>
    <x v="0"/>
    <x v="11"/>
    <s v="3M Hangers With Command Adhesive"/>
    <n v="14.8"/>
    <x v="620"/>
    <x v="4"/>
    <n v="0"/>
    <x v="621"/>
    <x v="1"/>
    <x v="0"/>
  </r>
  <r>
    <n v="650"/>
    <s v="CA-2018-160745"/>
    <x v="24"/>
    <d v="2018-12-16T00:00:00"/>
    <s v="Second Class"/>
    <s v="AR-10825"/>
    <s v="Anthony Rawles"/>
    <x v="1"/>
    <s v="United States"/>
    <s v="Vancouver"/>
    <s v="Washington"/>
    <n v="98661"/>
    <x v="1"/>
    <s v="TEC-PH-10003273"/>
    <x v="2"/>
    <x v="9"/>
    <s v="AT&amp;T TR1909W"/>
    <n v="302.37599999999998"/>
    <x v="214"/>
    <x v="1"/>
    <n v="0.2"/>
    <x v="214"/>
    <x v="1"/>
    <x v="0"/>
  </r>
  <r>
    <n v="651"/>
    <s v="CA-2018-160745"/>
    <x v="24"/>
    <d v="2018-12-16T00:00:00"/>
    <s v="Second Class"/>
    <s v="AR-10825"/>
    <s v="Anthony Rawles"/>
    <x v="1"/>
    <s v="United States"/>
    <s v="Vancouver"/>
    <s v="Washington"/>
    <n v="98661"/>
    <x v="1"/>
    <s v="TEC-AC-10001142"/>
    <x v="2"/>
    <x v="10"/>
    <s v="First Data FD10 PIN Pad"/>
    <n v="316"/>
    <x v="621"/>
    <x v="4"/>
    <n v="0"/>
    <x v="622"/>
    <x v="1"/>
    <x v="0"/>
  </r>
  <r>
    <n v="652"/>
    <s v="CA-2018-132661"/>
    <x v="239"/>
    <d v="2018-10-29T00:00:00"/>
    <s v="Standard Class"/>
    <s v="SR-20740"/>
    <s v="Steven Roelle"/>
    <x v="2"/>
    <s v="United States"/>
    <s v="New York City"/>
    <s v="New York"/>
    <n v="10024"/>
    <x v="3"/>
    <s v="OFF-PA-10000482"/>
    <x v="1"/>
    <x v="5"/>
    <s v="Snap-A-Way Black Print Carbonless Ruled Speed Letter, Triplicate"/>
    <n v="379.4"/>
    <x v="622"/>
    <x v="11"/>
    <n v="0"/>
    <x v="623"/>
    <x v="3"/>
    <x v="0"/>
  </r>
  <r>
    <n v="653"/>
    <s v="CA-2019-140844"/>
    <x v="240"/>
    <d v="2019-06-23T00:00:00"/>
    <s v="Standard Class"/>
    <s v="AR-10405"/>
    <s v="Allen Rosenblatt"/>
    <x v="1"/>
    <s v="United States"/>
    <s v="New York City"/>
    <s v="New York"/>
    <n v="10035"/>
    <x v="3"/>
    <s v="OFF-PA-10003892"/>
    <x v="1"/>
    <x v="5"/>
    <s v="Xerox 1943"/>
    <n v="97.82"/>
    <x v="623"/>
    <x v="0"/>
    <n v="0"/>
    <x v="624"/>
    <x v="3"/>
    <x v="0"/>
  </r>
  <r>
    <n v="654"/>
    <s v="CA-2019-140844"/>
    <x v="240"/>
    <d v="2019-06-23T00:00:00"/>
    <s v="Standard Class"/>
    <s v="AR-10405"/>
    <s v="Allen Rosenblatt"/>
    <x v="1"/>
    <s v="United States"/>
    <s v="New York City"/>
    <s v="New York"/>
    <n v="10035"/>
    <x v="3"/>
    <s v="TEC-AC-10001101"/>
    <x v="2"/>
    <x v="10"/>
    <s v="Sony 16GB Class 10 Micro SDHC R40 Memory Card"/>
    <n v="103.12"/>
    <x v="624"/>
    <x v="8"/>
    <n v="0"/>
    <x v="625"/>
    <x v="3"/>
    <x v="0"/>
  </r>
  <r>
    <n v="655"/>
    <s v="CA-2018-137239"/>
    <x v="241"/>
    <d v="2018-08-28T00:00:00"/>
    <s v="Standard Class"/>
    <s v="CR-12730"/>
    <s v="Craig Reiter"/>
    <x v="0"/>
    <s v="United States"/>
    <s v="Columbus"/>
    <s v="Ohio"/>
    <n v="43229"/>
    <x v="3"/>
    <s v="OFF-AP-10002439"/>
    <x v="1"/>
    <x v="8"/>
    <s v="Tripp Lite Isotel 8 Ultra 8 Outlet Metal Surge"/>
    <n v="113.55200000000001"/>
    <x v="625"/>
    <x v="0"/>
    <n v="0.2"/>
    <x v="626"/>
    <x v="3"/>
    <x v="0"/>
  </r>
  <r>
    <n v="656"/>
    <s v="CA-2018-137239"/>
    <x v="241"/>
    <d v="2018-08-28T00:00:00"/>
    <s v="Standard Class"/>
    <s v="CR-12730"/>
    <s v="Craig Reiter"/>
    <x v="0"/>
    <s v="United States"/>
    <s v="Columbus"/>
    <s v="Ohio"/>
    <n v="43229"/>
    <x v="3"/>
    <s v="OFF-BI-10002827"/>
    <x v="1"/>
    <x v="6"/>
    <s v="Avery Durable Poly Binders"/>
    <n v="3.3180000000000005"/>
    <x v="626"/>
    <x v="0"/>
    <n v="0.7"/>
    <x v="627"/>
    <x v="3"/>
    <x v="0"/>
  </r>
  <r>
    <n v="657"/>
    <s v="CA-2018-137239"/>
    <x v="241"/>
    <d v="2018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x v="627"/>
    <x v="0"/>
    <n v="0.2"/>
    <x v="628"/>
    <x v="3"/>
    <x v="0"/>
  </r>
  <r>
    <n v="658"/>
    <s v="US-2018-156097"/>
    <x v="242"/>
    <d v="2018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x v="628"/>
    <x v="0"/>
    <n v="0.3"/>
    <x v="629"/>
    <x v="2"/>
    <x v="0"/>
  </r>
  <r>
    <n v="659"/>
    <s v="US-2018-156097"/>
    <x v="242"/>
    <d v="2018-09-19T00:00:00"/>
    <s v="Same Day"/>
    <s v="EH-14125"/>
    <s v="Eugene Hildebrand"/>
    <x v="2"/>
    <s v="United States"/>
    <s v="Aurora"/>
    <s v="Illinois"/>
    <n v="60505"/>
    <x v="2"/>
    <s v="OFF-BI-10004654"/>
    <x v="1"/>
    <x v="6"/>
    <s v="Avery Binding System Hidden Tab Executive Style Index Sets"/>
    <n v="2.3079999999999994"/>
    <x v="629"/>
    <x v="0"/>
    <n v="0.8"/>
    <x v="630"/>
    <x v="2"/>
    <x v="0"/>
  </r>
  <r>
    <n v="660"/>
    <s v="CA-2017-146563"/>
    <x v="243"/>
    <d v="2017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x v="630"/>
    <x v="5"/>
    <n v="0.2"/>
    <x v="631"/>
    <x v="2"/>
    <x v="0"/>
  </r>
  <r>
    <n v="661"/>
    <s v="CA-2017-146563"/>
    <x v="243"/>
    <d v="2017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x v="631"/>
    <x v="9"/>
    <n v="0.2"/>
    <x v="632"/>
    <x v="2"/>
    <x v="0"/>
  </r>
  <r>
    <n v="662"/>
    <s v="CA-2017-146563"/>
    <x v="243"/>
    <d v="2017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x v="632"/>
    <x v="2"/>
    <n v="0.3"/>
    <x v="633"/>
    <x v="2"/>
    <x v="0"/>
  </r>
  <r>
    <n v="663"/>
    <s v="CA-2017-146563"/>
    <x v="243"/>
    <d v="2017-08-28T00:00:00"/>
    <s v="Standard Class"/>
    <s v="CB-12025"/>
    <s v="Cassandra Brandow"/>
    <x v="0"/>
    <s v="United States"/>
    <s v="Arlington"/>
    <s v="Texas"/>
    <n v="76017"/>
    <x v="2"/>
    <s v="OFF-BI-10003981"/>
    <x v="1"/>
    <x v="6"/>
    <s v="Avery Durable Plastic 1&quot; Binders"/>
    <n v="2.7239999999999993"/>
    <x v="633"/>
    <x v="1"/>
    <n v="0.8"/>
    <x v="634"/>
    <x v="2"/>
    <x v="0"/>
  </r>
  <r>
    <n v="664"/>
    <s v="CA-2018-123666"/>
    <x v="244"/>
    <d v="2018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x v="634"/>
    <x v="2"/>
    <n v="0"/>
    <x v="635"/>
    <x v="3"/>
    <x v="0"/>
  </r>
  <r>
    <n v="665"/>
    <s v="CA-2018-143308"/>
    <x v="245"/>
    <d v="2018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x v="635"/>
    <x v="1"/>
    <n v="0"/>
    <x v="636"/>
    <x v="0"/>
    <x v="0"/>
  </r>
  <r>
    <n v="666"/>
    <s v="CA-2019-132682"/>
    <x v="103"/>
    <d v="2019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x v="636"/>
    <x v="1"/>
    <n v="0.2"/>
    <x v="637"/>
    <x v="2"/>
    <x v="0"/>
  </r>
  <r>
    <n v="667"/>
    <s v="CA-2019-132682"/>
    <x v="103"/>
    <d v="2019-06-10T00:00:00"/>
    <s v="Second Class"/>
    <s v="TH-21235"/>
    <s v="Tiffany House"/>
    <x v="1"/>
    <s v="United States"/>
    <s v="Dallas"/>
    <s v="Texas"/>
    <n v="75081"/>
    <x v="2"/>
    <s v="OFF-PA-10000474"/>
    <x v="1"/>
    <x v="5"/>
    <s v="Easy-staple paper"/>
    <n v="85.055999999999997"/>
    <x v="637"/>
    <x v="1"/>
    <n v="0.2"/>
    <x v="638"/>
    <x v="2"/>
    <x v="0"/>
  </r>
  <r>
    <n v="668"/>
    <s v="CA-2019-132682"/>
    <x v="103"/>
    <d v="2019-06-10T00:00:00"/>
    <s v="Second Class"/>
    <s v="TH-21235"/>
    <s v="Tiffany House"/>
    <x v="1"/>
    <s v="United States"/>
    <s v="Dallas"/>
    <s v="Texas"/>
    <n v="75081"/>
    <x v="2"/>
    <s v="TEC-PH-10004042"/>
    <x v="2"/>
    <x v="9"/>
    <s v="ClearOne Communications CHAT 70 OC Speaker Phone"/>
    <n v="381.57600000000002"/>
    <x v="638"/>
    <x v="1"/>
    <n v="0.2"/>
    <x v="639"/>
    <x v="2"/>
    <x v="0"/>
  </r>
  <r>
    <n v="8310"/>
    <s v="CA-2016-168312"/>
    <x v="226"/>
    <d v="2016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x v="639"/>
    <x v="1"/>
    <n v="0.2"/>
    <x v="640"/>
    <x v="2"/>
    <x v="0"/>
  </r>
  <r>
    <n v="670"/>
    <s v="US-2019-106663"/>
    <x v="246"/>
    <d v="2019-06-13T00:00:00"/>
    <s v="Standard Class"/>
    <s v="MO-17800"/>
    <s v="Meg O'Connel"/>
    <x v="2"/>
    <s v="United States"/>
    <s v="Chicago"/>
    <s v="Illinois"/>
    <n v="60653"/>
    <x v="2"/>
    <s v="FUR-FU-10002759"/>
    <x v="0"/>
    <x v="11"/>
    <s v="12-1/2 Diameter Round Wall Clock"/>
    <n v="23.976000000000003"/>
    <x v="640"/>
    <x v="1"/>
    <n v="0.6"/>
    <x v="641"/>
    <x v="2"/>
    <x v="0"/>
  </r>
  <r>
    <n v="671"/>
    <s v="US-2019-106663"/>
    <x v="246"/>
    <d v="2019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x v="641"/>
    <x v="7"/>
    <n v="0.5"/>
    <x v="642"/>
    <x v="2"/>
    <x v="0"/>
  </r>
  <r>
    <n v="672"/>
    <s v="US-2019-106663"/>
    <x v="246"/>
    <d v="2019-06-13T00:00:00"/>
    <s v="Standard Class"/>
    <s v="MO-17800"/>
    <s v="Meg O'Connel"/>
    <x v="2"/>
    <s v="United States"/>
    <s v="Chicago"/>
    <s v="Illinois"/>
    <n v="60653"/>
    <x v="2"/>
    <s v="OFF-PA-10002377"/>
    <x v="1"/>
    <x v="5"/>
    <s v="Adams Telephone Message Book W/Dividers/Space For Phone Numbers, 5 1/4&quot;X8 1/2&quot;, 200/Messages"/>
    <n v="36.351999999999997"/>
    <x v="642"/>
    <x v="8"/>
    <n v="0.2"/>
    <x v="643"/>
    <x v="2"/>
    <x v="0"/>
  </r>
  <r>
    <n v="673"/>
    <s v="CA-2019-111178"/>
    <x v="133"/>
    <d v="2019-06-22T00:00:00"/>
    <s v="Standard Class"/>
    <s v="TD-20995"/>
    <s v="Tamara Dahlen"/>
    <x v="0"/>
    <s v="United States"/>
    <s v="Quincy"/>
    <s v="Illinois"/>
    <n v="62301"/>
    <x v="2"/>
    <s v="OFF-AR-10001954"/>
    <x v="1"/>
    <x v="7"/>
    <s v="Newell 331"/>
    <n v="19.559999999999999"/>
    <x v="643"/>
    <x v="2"/>
    <n v="0.2"/>
    <x v="644"/>
    <x v="2"/>
    <x v="0"/>
  </r>
  <r>
    <n v="674"/>
    <s v="CA-2019-130351"/>
    <x v="247"/>
    <d v="2019-12-08T00:00:00"/>
    <s v="First Class"/>
    <s v="RB-19570"/>
    <s v="Rob Beeghly"/>
    <x v="0"/>
    <s v="United States"/>
    <s v="Columbus"/>
    <s v="Indiana"/>
    <n v="47201"/>
    <x v="2"/>
    <s v="OFF-AP-10004532"/>
    <x v="1"/>
    <x v="8"/>
    <s v="Kensington 6 Outlet Guardian Standard Surge Protector"/>
    <n v="61.44"/>
    <x v="644"/>
    <x v="1"/>
    <n v="0"/>
    <x v="645"/>
    <x v="2"/>
    <x v="0"/>
  </r>
  <r>
    <n v="675"/>
    <s v="CA-2019-130351"/>
    <x v="247"/>
    <d v="2019-12-08T00:00:00"/>
    <s v="First Class"/>
    <s v="RB-19570"/>
    <s v="Rob Beeghly"/>
    <x v="0"/>
    <s v="United States"/>
    <s v="Columbus"/>
    <s v="Indiana"/>
    <n v="47201"/>
    <x v="2"/>
    <s v="OFF-PA-10002137"/>
    <x v="1"/>
    <x v="5"/>
    <s v="Southworth 100% Résumé Paper, 24lb."/>
    <n v="38.9"/>
    <x v="645"/>
    <x v="2"/>
    <n v="0"/>
    <x v="646"/>
    <x v="2"/>
    <x v="0"/>
  </r>
  <r>
    <n v="676"/>
    <s v="CA-2019-130351"/>
    <x v="247"/>
    <d v="2019-12-08T00:00:00"/>
    <s v="First Class"/>
    <s v="RB-19570"/>
    <s v="Rob Beeghly"/>
    <x v="0"/>
    <s v="United States"/>
    <s v="Columbus"/>
    <s v="Indiana"/>
    <n v="47201"/>
    <x v="2"/>
    <s v="TEC-AC-10003832"/>
    <x v="2"/>
    <x v="10"/>
    <s v="Imation 16GB Mini TravelDrive USB 2.0 Flash Drive"/>
    <n v="99.390000000000015"/>
    <x v="646"/>
    <x v="1"/>
    <n v="0"/>
    <x v="647"/>
    <x v="2"/>
    <x v="0"/>
  </r>
  <r>
    <n v="677"/>
    <s v="US-2019-119438"/>
    <x v="248"/>
    <d v="2019-03-23T00:00:00"/>
    <s v="Standard Class"/>
    <s v="CD-11980"/>
    <s v="Carol Darley"/>
    <x v="0"/>
    <s v="United States"/>
    <s v="Tyler"/>
    <s v="Texas"/>
    <n v="75701"/>
    <x v="2"/>
    <s v="OFF-AP-10000804"/>
    <x v="1"/>
    <x v="8"/>
    <s v="Hoover Portapower Portable Vacuum"/>
    <n v="2.6879999999999997"/>
    <x v="647"/>
    <x v="1"/>
    <n v="0.8"/>
    <x v="648"/>
    <x v="2"/>
    <x v="0"/>
  </r>
  <r>
    <n v="678"/>
    <s v="US-2019-119438"/>
    <x v="248"/>
    <d v="2019-03-23T00:00:00"/>
    <s v="Standard Class"/>
    <s v="CD-11980"/>
    <s v="Carol Darley"/>
    <x v="0"/>
    <s v="United States"/>
    <s v="Tyler"/>
    <s v="Texas"/>
    <n v="75701"/>
    <x v="2"/>
    <s v="TEC-AC-10003614"/>
    <x v="2"/>
    <x v="10"/>
    <s v="Verbatim 25 GB 6x Blu-ray Single Layer Recordable Disc, 10/Pack"/>
    <n v="27.816000000000003"/>
    <x v="648"/>
    <x v="1"/>
    <n v="0.2"/>
    <x v="649"/>
    <x v="2"/>
    <x v="0"/>
  </r>
  <r>
    <n v="679"/>
    <s v="US-2019-119438"/>
    <x v="248"/>
    <d v="2019-03-23T00:00:00"/>
    <s v="Standard Class"/>
    <s v="CD-11980"/>
    <s v="Carol Darley"/>
    <x v="0"/>
    <s v="United States"/>
    <s v="Tyler"/>
    <s v="Texas"/>
    <n v="75701"/>
    <x v="2"/>
    <s v="FUR-FU-10003553"/>
    <x v="0"/>
    <x v="11"/>
    <s v="Howard Miller 13-1/2&quot; Diameter Rosebrook Wall Clock"/>
    <n v="82.524000000000001"/>
    <x v="649"/>
    <x v="1"/>
    <n v="0.6"/>
    <x v="650"/>
    <x v="2"/>
    <x v="0"/>
  </r>
  <r>
    <n v="680"/>
    <s v="US-2019-119438"/>
    <x v="248"/>
    <d v="2019-03-23T00:00:00"/>
    <s v="Standard Class"/>
    <s v="CD-11980"/>
    <s v="Carol Darley"/>
    <x v="0"/>
    <s v="United States"/>
    <s v="Tyler"/>
    <s v="Texas"/>
    <n v="75701"/>
    <x v="2"/>
    <s v="OFF-BI-10004632"/>
    <x v="1"/>
    <x v="6"/>
    <s v="Ibico Hi-Tech Manual Binding System"/>
    <n v="182.99399999999997"/>
    <x v="650"/>
    <x v="1"/>
    <n v="0.8"/>
    <x v="651"/>
    <x v="2"/>
    <x v="0"/>
  </r>
  <r>
    <n v="681"/>
    <s v="CA-2018-164511"/>
    <x v="249"/>
    <d v="2018-11-24T00:00:00"/>
    <s v="Standard Class"/>
    <s v="DJ-13630"/>
    <s v="Doug Jacobs"/>
    <x v="0"/>
    <s v="United States"/>
    <s v="New York City"/>
    <s v="New York"/>
    <n v="10024"/>
    <x v="3"/>
    <s v="OFF-BI-10003305"/>
    <x v="1"/>
    <x v="6"/>
    <s v="Avery Hanging File Binders"/>
    <n v="14.352000000000002"/>
    <x v="651"/>
    <x v="1"/>
    <n v="0.2"/>
    <x v="652"/>
    <x v="3"/>
    <x v="0"/>
  </r>
  <r>
    <n v="682"/>
    <s v="CA-2018-164511"/>
    <x v="249"/>
    <d v="2018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x v="468"/>
    <x v="0"/>
    <n v="0"/>
    <x v="467"/>
    <x v="3"/>
    <x v="0"/>
  </r>
  <r>
    <n v="683"/>
    <s v="CA-2018-164511"/>
    <x v="249"/>
    <d v="2018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x v="652"/>
    <x v="4"/>
    <n v="0"/>
    <x v="653"/>
    <x v="3"/>
    <x v="0"/>
  </r>
  <r>
    <n v="684"/>
    <s v="US-2019-168116"/>
    <x v="250"/>
    <d v="2019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x v="653"/>
    <x v="4"/>
    <n v="0.5"/>
    <x v="654"/>
    <x v="0"/>
    <x v="0"/>
  </r>
  <r>
    <n v="685"/>
    <s v="US-2019-168116"/>
    <x v="250"/>
    <d v="2019-11-04T00:00:00"/>
    <s v="Same Day"/>
    <s v="GT-14635"/>
    <s v="Grant Thornton"/>
    <x v="1"/>
    <s v="United States"/>
    <s v="Burlington"/>
    <s v="North Carolina"/>
    <n v="27217"/>
    <x v="0"/>
    <s v="OFF-AP-10002457"/>
    <x v="1"/>
    <x v="8"/>
    <s v="Eureka The Boss Plus 12-Amp Hard Box Upright Vacuum, Red"/>
    <n v="167.44000000000003"/>
    <x v="654"/>
    <x v="0"/>
    <n v="0.2"/>
    <x v="655"/>
    <x v="0"/>
    <x v="0"/>
  </r>
  <r>
    <n v="8311"/>
    <s v="CA-2016-168312"/>
    <x v="226"/>
    <d v="2016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x v="655"/>
    <x v="1"/>
    <n v="0.3"/>
    <x v="656"/>
    <x v="2"/>
    <x v="0"/>
  </r>
  <r>
    <n v="6058"/>
    <s v="CA-2016-107524"/>
    <x v="251"/>
    <d v="2016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x v="115"/>
    <x v="0"/>
    <n v="0"/>
    <x v="115"/>
    <x v="3"/>
    <x v="0"/>
  </r>
  <r>
    <n v="6059"/>
    <s v="CA-2016-107524"/>
    <x v="251"/>
    <d v="2016-03-08T00:00:00"/>
    <s v="Standard Class"/>
    <s v="KN-16705"/>
    <s v="Kristina Nunn"/>
    <x v="2"/>
    <s v="United States"/>
    <s v="New York City"/>
    <s v="New York"/>
    <n v="10009"/>
    <x v="3"/>
    <s v="OFF-PA-10000587"/>
    <x v="1"/>
    <x v="5"/>
    <s v="Array Parchment Paper, Assorted Colors"/>
    <n v="36.4"/>
    <x v="656"/>
    <x v="2"/>
    <n v="0"/>
    <x v="657"/>
    <x v="3"/>
    <x v="0"/>
  </r>
  <r>
    <n v="689"/>
    <s v="CA-2019-161480"/>
    <x v="51"/>
    <d v="2019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x v="657"/>
    <x v="0"/>
    <n v="0.2"/>
    <x v="658"/>
    <x v="3"/>
    <x v="0"/>
  </r>
  <r>
    <n v="9946"/>
    <s v="CA-2016-111157"/>
    <x v="251"/>
    <d v="2016-03-06T00:00:00"/>
    <s v="Standard Class"/>
    <s v="NH-18610"/>
    <s v="Nicole Hansen"/>
    <x v="1"/>
    <s v="United States"/>
    <s v="Philadelphia"/>
    <s v="Pennsylvania"/>
    <n v="19120"/>
    <x v="3"/>
    <s v="OFF-PA-10000327"/>
    <x v="1"/>
    <x v="5"/>
    <s v="Xerox 1971"/>
    <n v="3.4240000000000004"/>
    <x v="658"/>
    <x v="7"/>
    <n v="0.2"/>
    <x v="659"/>
    <x v="3"/>
    <x v="0"/>
  </r>
  <r>
    <n v="9947"/>
    <s v="CA-2016-111157"/>
    <x v="251"/>
    <d v="2016-03-06T00:00:00"/>
    <s v="Standard Class"/>
    <s v="NH-18610"/>
    <s v="Nicole Hansen"/>
    <x v="1"/>
    <s v="United States"/>
    <s v="Philadelphia"/>
    <s v="Pennsylvania"/>
    <n v="19120"/>
    <x v="3"/>
    <s v="TEC-AC-10004353"/>
    <x v="2"/>
    <x v="10"/>
    <s v="Hypercom P1300 Pinpad"/>
    <n v="151.20000000000002"/>
    <x v="659"/>
    <x v="1"/>
    <n v="0.2"/>
    <x v="660"/>
    <x v="3"/>
    <x v="0"/>
  </r>
  <r>
    <n v="556"/>
    <s v="CA-2016-155852"/>
    <x v="252"/>
    <d v="2016-03-07T00:00:00"/>
    <s v="Second Class"/>
    <s v="AJ-10945"/>
    <s v="Ashley Jarboe"/>
    <x v="0"/>
    <s v="United States"/>
    <s v="Wilmington"/>
    <s v="North Carolina"/>
    <n v="28403"/>
    <x v="0"/>
    <s v="OFF-AR-10003560"/>
    <x v="1"/>
    <x v="7"/>
    <s v="Zebra Zazzle Fluorescent Highlighters"/>
    <n v="19.456000000000003"/>
    <x v="580"/>
    <x v="4"/>
    <n v="0.2"/>
    <x v="577"/>
    <x v="0"/>
    <x v="0"/>
  </r>
  <r>
    <n v="693"/>
    <s v="CA-2017-131534"/>
    <x v="253"/>
    <d v="2017-04-02T00:00:00"/>
    <s v="Standard Class"/>
    <s v="AB-10165"/>
    <s v="Alan Barnes"/>
    <x v="0"/>
    <s v="United States"/>
    <s v="Los Angeles"/>
    <s v="California"/>
    <n v="90036"/>
    <x v="1"/>
    <s v="TEC-AC-10002253"/>
    <x v="2"/>
    <x v="10"/>
    <s v="Imation Bio 8GB USB Flash Drive Imation Corp"/>
    <n v="166.24"/>
    <x v="660"/>
    <x v="7"/>
    <n v="0"/>
    <x v="661"/>
    <x v="1"/>
    <x v="0"/>
  </r>
  <r>
    <n v="694"/>
    <s v="CA-2017-131534"/>
    <x v="253"/>
    <d v="2017-04-02T00:00:00"/>
    <s v="Standard Class"/>
    <s v="AB-10165"/>
    <s v="Alan Barnes"/>
    <x v="0"/>
    <s v="United States"/>
    <s v="Los Angeles"/>
    <s v="California"/>
    <n v="90036"/>
    <x v="1"/>
    <s v="OFF-PA-10000743"/>
    <x v="1"/>
    <x v="5"/>
    <s v="Xerox 1977"/>
    <n v="33.4"/>
    <x v="661"/>
    <x v="2"/>
    <n v="0"/>
    <x v="662"/>
    <x v="1"/>
    <x v="0"/>
  </r>
  <r>
    <n v="695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AR-10003373"/>
    <x v="1"/>
    <x v="7"/>
    <s v="Boston School Pro Electric Pencil Sharpener, 1670"/>
    <n v="198.27200000000002"/>
    <x v="662"/>
    <x v="8"/>
    <n v="0.2"/>
    <x v="663"/>
    <x v="3"/>
    <x v="0"/>
  </r>
  <r>
    <n v="696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x v="663"/>
    <x v="4"/>
    <n v="0.2"/>
    <x v="664"/>
    <x v="3"/>
    <x v="0"/>
  </r>
  <r>
    <n v="697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x v="83"/>
    <x v="5"/>
    <n v="0.2"/>
    <x v="83"/>
    <x v="3"/>
    <x v="0"/>
  </r>
  <r>
    <n v="698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x v="664"/>
    <x v="4"/>
    <n v="0.2"/>
    <x v="665"/>
    <x v="3"/>
    <x v="0"/>
  </r>
  <r>
    <n v="699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AR-10001118"/>
    <x v="1"/>
    <x v="7"/>
    <s v="Binney &amp; Smith Crayola Metallic Crayons, 16-Color Pack"/>
    <n v="2.6960000000000002"/>
    <x v="665"/>
    <x v="7"/>
    <n v="0.2"/>
    <x v="666"/>
    <x v="3"/>
    <x v="0"/>
  </r>
  <r>
    <n v="700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BI-10001575"/>
    <x v="1"/>
    <x v="6"/>
    <s v="GBC Linen Binding Covers"/>
    <n v="18.588000000000005"/>
    <x v="172"/>
    <x v="0"/>
    <n v="0.7"/>
    <x v="172"/>
    <x v="3"/>
    <x v="0"/>
  </r>
  <r>
    <n v="701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BI-10001982"/>
    <x v="1"/>
    <x v="6"/>
    <s v="Wilson Jones Custom Binder Spines &amp; Labels"/>
    <n v="4.8960000000000008"/>
    <x v="327"/>
    <x v="1"/>
    <n v="0.7"/>
    <x v="324"/>
    <x v="3"/>
    <x v="0"/>
  </r>
  <r>
    <n v="702"/>
    <s v="CA-2019-114552"/>
    <x v="255"/>
    <d v="2019-09-08T00:00:00"/>
    <s v="Standard Class"/>
    <s v="Dl-13600"/>
    <s v="Dorris liebe"/>
    <x v="1"/>
    <s v="United States"/>
    <s v="Cleveland"/>
    <s v="Ohio"/>
    <n v="44105"/>
    <x v="3"/>
    <s v="FUR-FU-10002960"/>
    <x v="0"/>
    <x v="11"/>
    <s v="Eldon 200 Class Desk Accessories, Burgundy"/>
    <n v="15.072000000000003"/>
    <x v="666"/>
    <x v="1"/>
    <n v="0.2"/>
    <x v="667"/>
    <x v="3"/>
    <x v="0"/>
  </r>
  <r>
    <n v="703"/>
    <s v="CA-2018-163755"/>
    <x v="245"/>
    <d v="2018-11-08T00:00:00"/>
    <s v="Second Class"/>
    <s v="AS-10285"/>
    <s v="Alejandro Savely"/>
    <x v="1"/>
    <s v="United States"/>
    <s v="Seattle"/>
    <s v="Washington"/>
    <n v="98103"/>
    <x v="1"/>
    <s v="FUR-FU-10003394"/>
    <x v="0"/>
    <x v="11"/>
    <s v="Tenex &quot;The Solids&quot; Textured Chair Mats"/>
    <n v="209.88"/>
    <x v="667"/>
    <x v="1"/>
    <n v="0"/>
    <x v="668"/>
    <x v="1"/>
    <x v="0"/>
  </r>
  <r>
    <n v="704"/>
    <s v="CA-2017-142027"/>
    <x v="256"/>
    <d v="2017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x v="668"/>
    <x v="1"/>
    <n v="0.2"/>
    <x v="669"/>
    <x v="1"/>
    <x v="0"/>
  </r>
  <r>
    <n v="1163"/>
    <s v="CA-2016-127964"/>
    <x v="252"/>
    <d v="2016-03-08T00:00:00"/>
    <s v="Standard Class"/>
    <s v="AP-10720"/>
    <s v="Anne Pryor"/>
    <x v="2"/>
    <s v="United States"/>
    <s v="New York City"/>
    <s v="New York"/>
    <n v="10035"/>
    <x v="3"/>
    <s v="TEC-PH-10004700"/>
    <x v="2"/>
    <x v="9"/>
    <s v="PowerGen Dual USB Car Charger"/>
    <n v="9.99"/>
    <x v="669"/>
    <x v="7"/>
    <n v="0"/>
    <x v="670"/>
    <x v="3"/>
    <x v="0"/>
  </r>
  <r>
    <n v="1164"/>
    <s v="CA-2016-127964"/>
    <x v="252"/>
    <d v="2016-03-08T00:00:00"/>
    <s v="Standard Class"/>
    <s v="AP-10720"/>
    <s v="Anne Pryor"/>
    <x v="2"/>
    <s v="United States"/>
    <s v="New York City"/>
    <s v="New York"/>
    <n v="10035"/>
    <x v="3"/>
    <s v="OFF-BI-10004593"/>
    <x v="1"/>
    <x v="6"/>
    <s v="Ibico Laser Imprintable Binding System Covers"/>
    <n v="125.76"/>
    <x v="670"/>
    <x v="1"/>
    <n v="0.2"/>
    <x v="671"/>
    <x v="3"/>
    <x v="0"/>
  </r>
  <r>
    <n v="1165"/>
    <s v="CA-2016-127964"/>
    <x v="252"/>
    <d v="2016-03-08T00:00:00"/>
    <s v="Standard Class"/>
    <s v="AP-10720"/>
    <s v="Anne Pryor"/>
    <x v="2"/>
    <s v="United States"/>
    <s v="New York City"/>
    <s v="New York"/>
    <n v="10035"/>
    <x v="3"/>
    <s v="OFF-BI-10003429"/>
    <x v="1"/>
    <x v="6"/>
    <s v="Cardinal HOLDit! Binder Insert Strips,Extra Strips"/>
    <n v="25.32"/>
    <x v="671"/>
    <x v="2"/>
    <n v="0.2"/>
    <x v="672"/>
    <x v="3"/>
    <x v="0"/>
  </r>
  <r>
    <n v="7247"/>
    <s v="US-2016-127978"/>
    <x v="252"/>
    <d v="2016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x v="672"/>
    <x v="1"/>
    <n v="0.2"/>
    <x v="673"/>
    <x v="3"/>
    <x v="0"/>
  </r>
  <r>
    <n v="7248"/>
    <s v="US-2016-127978"/>
    <x v="252"/>
    <d v="2016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x v="182"/>
    <x v="2"/>
    <n v="0.5"/>
    <x v="674"/>
    <x v="3"/>
    <x v="0"/>
  </r>
  <r>
    <n v="7249"/>
    <s v="US-2016-127978"/>
    <x v="252"/>
    <d v="2016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x v="673"/>
    <x v="8"/>
    <n v="0.2"/>
    <x v="675"/>
    <x v="3"/>
    <x v="0"/>
  </r>
  <r>
    <n v="7349"/>
    <s v="CA-2016-130421"/>
    <x v="252"/>
    <d v="2016-03-07T00:00:00"/>
    <s v="Standard Class"/>
    <s v="SC-20020"/>
    <s v="Sam Craven"/>
    <x v="0"/>
    <s v="United States"/>
    <s v="Houston"/>
    <s v="Texas"/>
    <n v="77095"/>
    <x v="2"/>
    <s v="OFF-AP-10002534"/>
    <x v="1"/>
    <x v="8"/>
    <s v="3.6 Cubic Foot Counter Height Office Refrigerator"/>
    <n v="176.77199999999996"/>
    <x v="674"/>
    <x v="1"/>
    <n v="0.8"/>
    <x v="676"/>
    <x v="2"/>
    <x v="0"/>
  </r>
  <r>
    <n v="712"/>
    <s v="CA-2019-146136"/>
    <x v="202"/>
    <d v="2019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x v="675"/>
    <x v="4"/>
    <n v="0.2"/>
    <x v="677"/>
    <x v="0"/>
    <x v="0"/>
  </r>
  <r>
    <n v="713"/>
    <s v="US-2019-100048"/>
    <x v="231"/>
    <d v="2019-05-24T00:00:00"/>
    <s v="Standard Class"/>
    <s v="RS-19765"/>
    <s v="Roland Schwarz"/>
    <x v="1"/>
    <s v="United States"/>
    <s v="Mount Vernon"/>
    <s v="New York"/>
    <n v="10550"/>
    <x v="3"/>
    <s v="OFF-AP-10001154"/>
    <x v="1"/>
    <x v="8"/>
    <s v="Bionaire Personal Warm Mist Humidifier/Vaporizer"/>
    <n v="281.34000000000003"/>
    <x v="676"/>
    <x v="6"/>
    <n v="0"/>
    <x v="678"/>
    <x v="3"/>
    <x v="0"/>
  </r>
  <r>
    <n v="714"/>
    <s v="US-2019-100048"/>
    <x v="231"/>
    <d v="2019-05-24T00:00:00"/>
    <s v="Standard Class"/>
    <s v="RS-19765"/>
    <s v="Roland Schwarz"/>
    <x v="1"/>
    <s v="United States"/>
    <s v="Mount Vernon"/>
    <s v="New York"/>
    <n v="10550"/>
    <x v="3"/>
    <s v="TEC-PH-10003012"/>
    <x v="2"/>
    <x v="9"/>
    <s v="Nortel Meridian M3904 Professional Digital phone"/>
    <n v="307.98"/>
    <x v="677"/>
    <x v="0"/>
    <n v="0"/>
    <x v="679"/>
    <x v="3"/>
    <x v="0"/>
  </r>
  <r>
    <n v="715"/>
    <s v="US-2019-100048"/>
    <x v="231"/>
    <d v="2019-05-24T00:00:00"/>
    <s v="Standard Class"/>
    <s v="RS-19765"/>
    <s v="Roland Schwarz"/>
    <x v="1"/>
    <s v="United States"/>
    <s v="Mount Vernon"/>
    <s v="New York"/>
    <n v="10550"/>
    <x v="3"/>
    <s v="TEC-AC-10001606"/>
    <x v="2"/>
    <x v="10"/>
    <s v="Logitech Wireless Performance Mouse MX for PC and Mac"/>
    <n v="299.96999999999997"/>
    <x v="678"/>
    <x v="1"/>
    <n v="0"/>
    <x v="680"/>
    <x v="3"/>
    <x v="0"/>
  </r>
  <r>
    <n v="8712"/>
    <s v="CA-2016-105648"/>
    <x v="252"/>
    <d v="2016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x v="679"/>
    <x v="1"/>
    <n v="0.2"/>
    <x v="681"/>
    <x v="1"/>
    <x v="0"/>
  </r>
  <r>
    <n v="1565"/>
    <s v="CA-2016-116239"/>
    <x v="257"/>
    <d v="2016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x v="680"/>
    <x v="2"/>
    <n v="0"/>
    <x v="682"/>
    <x v="0"/>
    <x v="0"/>
  </r>
  <r>
    <n v="718"/>
    <s v="CA-2019-108910"/>
    <x v="232"/>
    <d v="2019-09-29T00:00:00"/>
    <s v="Standard Class"/>
    <s v="KC-16540"/>
    <s v="Kelly Collister"/>
    <x v="0"/>
    <s v="United States"/>
    <s v="Newark"/>
    <s v="Ohio"/>
    <n v="43055"/>
    <x v="3"/>
    <s v="FUR-FU-10002253"/>
    <x v="0"/>
    <x v="11"/>
    <s v="Howard Miller 13&quot; Diameter Pewter Finish Round Wall Clock"/>
    <n v="103.05599999999998"/>
    <x v="681"/>
    <x v="1"/>
    <n v="0.2"/>
    <x v="683"/>
    <x v="3"/>
    <x v="0"/>
  </r>
  <r>
    <n v="4422"/>
    <s v="CA-2016-117016"/>
    <x v="257"/>
    <d v="2016-03-09T00:00:00"/>
    <s v="Standard Class"/>
    <s v="SC-20095"/>
    <s v="Sanjit Chand"/>
    <x v="0"/>
    <s v="United States"/>
    <s v="Margate"/>
    <s v="Florida"/>
    <n v="33063"/>
    <x v="0"/>
    <s v="OFF-AR-10001374"/>
    <x v="1"/>
    <x v="7"/>
    <s v="BIC Brite Liner Highlighters, Chisel Tip"/>
    <n v="15.552000000000003"/>
    <x v="682"/>
    <x v="1"/>
    <n v="0.2"/>
    <x v="684"/>
    <x v="0"/>
    <x v="0"/>
  </r>
  <r>
    <n v="8497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OFF-AR-10000588"/>
    <x v="1"/>
    <x v="7"/>
    <s v="Newell 345"/>
    <n v="59.519999999999996"/>
    <x v="435"/>
    <x v="1"/>
    <n v="0"/>
    <x v="433"/>
    <x v="3"/>
    <x v="0"/>
  </r>
  <r>
    <n v="721"/>
    <s v="CA-2018-112942"/>
    <x v="259"/>
    <d v="2018-02-18T00:00:00"/>
    <s v="Standard Class"/>
    <s v="RD-19810"/>
    <s v="Ross DeVincentis"/>
    <x v="2"/>
    <s v="United States"/>
    <s v="Los Angeles"/>
    <s v="California"/>
    <n v="90045"/>
    <x v="1"/>
    <s v="OFF-PA-10004092"/>
    <x v="1"/>
    <x v="5"/>
    <s v="Tops Green Bar Computer Printout Paper"/>
    <n v="146.82"/>
    <x v="683"/>
    <x v="1"/>
    <n v="0"/>
    <x v="685"/>
    <x v="1"/>
    <x v="0"/>
  </r>
  <r>
    <n v="722"/>
    <s v="CA-2018-142335"/>
    <x v="260"/>
    <d v="2018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x v="684"/>
    <x v="1"/>
    <n v="0"/>
    <x v="686"/>
    <x v="2"/>
    <x v="0"/>
  </r>
  <r>
    <n v="723"/>
    <s v="CA-2018-142335"/>
    <x v="260"/>
    <d v="2018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x v="685"/>
    <x v="1"/>
    <n v="0"/>
    <x v="687"/>
    <x v="2"/>
    <x v="0"/>
  </r>
  <r>
    <n v="8498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TEC-AC-10002001"/>
    <x v="2"/>
    <x v="10"/>
    <s v="Logitech Wireless Gaming Headset G930"/>
    <n v="479.97"/>
    <x v="686"/>
    <x v="1"/>
    <n v="0"/>
    <x v="688"/>
    <x v="3"/>
    <x v="0"/>
  </r>
  <r>
    <n v="725"/>
    <s v="CA-2018-114713"/>
    <x v="261"/>
    <d v="2018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x v="687"/>
    <x v="5"/>
    <n v="0.2"/>
    <x v="689"/>
    <x v="0"/>
    <x v="0"/>
  </r>
  <r>
    <n v="726"/>
    <s v="CA-2019-144113"/>
    <x v="110"/>
    <d v="2019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x v="688"/>
    <x v="0"/>
    <n v="0.2"/>
    <x v="690"/>
    <x v="2"/>
    <x v="0"/>
  </r>
  <r>
    <n v="727"/>
    <s v="CA-2019-144113"/>
    <x v="110"/>
    <d v="2019-09-20T00:00:00"/>
    <s v="Standard Class"/>
    <s v="JF-15355"/>
    <s v="Jay Fein"/>
    <x v="0"/>
    <s v="United States"/>
    <s v="Austin"/>
    <s v="Texas"/>
    <n v="78745"/>
    <x v="2"/>
    <s v="TEC-PH-10002170"/>
    <x v="2"/>
    <x v="9"/>
    <s v="ClearSounds CSC500 Amplified Spirit Phone Corded phone"/>
    <n v="55.991999999999997"/>
    <x v="689"/>
    <x v="7"/>
    <n v="0.2"/>
    <x v="691"/>
    <x v="2"/>
    <x v="0"/>
  </r>
  <r>
    <n v="728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OFF-PA-10001954"/>
    <x v="1"/>
    <x v="5"/>
    <s v="Xerox 1964"/>
    <n v="182.72"/>
    <x v="690"/>
    <x v="8"/>
    <n v="0"/>
    <x v="692"/>
    <x v="3"/>
    <x v="0"/>
  </r>
  <r>
    <n v="729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x v="691"/>
    <x v="0"/>
    <n v="0.4"/>
    <x v="693"/>
    <x v="3"/>
    <x v="0"/>
  </r>
  <r>
    <n v="730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x v="692"/>
    <x v="1"/>
    <n v="0"/>
    <x v="694"/>
    <x v="3"/>
    <x v="0"/>
  </r>
  <r>
    <n v="731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x v="693"/>
    <x v="1"/>
    <n v="0.1"/>
    <x v="695"/>
    <x v="3"/>
    <x v="0"/>
  </r>
  <r>
    <n v="732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x v="694"/>
    <x v="0"/>
    <n v="0"/>
    <x v="696"/>
    <x v="3"/>
    <x v="0"/>
  </r>
  <r>
    <n v="733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x v="695"/>
    <x v="1"/>
    <n v="0"/>
    <x v="697"/>
    <x v="1"/>
    <x v="0"/>
  </r>
  <r>
    <n v="734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TEC-AC-10003610"/>
    <x v="2"/>
    <x v="10"/>
    <s v="Logitech Illuminated - Keyboard"/>
    <n v="179.97"/>
    <x v="696"/>
    <x v="1"/>
    <n v="0"/>
    <x v="698"/>
    <x v="1"/>
    <x v="0"/>
  </r>
  <r>
    <n v="735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OFF-BI-10003982"/>
    <x v="1"/>
    <x v="6"/>
    <s v="Wilson Jones Century Plastic Molded Ring Binders"/>
    <n v="99.695999999999998"/>
    <x v="697"/>
    <x v="6"/>
    <n v="0.2"/>
    <x v="699"/>
    <x v="1"/>
    <x v="0"/>
  </r>
  <r>
    <n v="736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OFF-BI-10003291"/>
    <x v="1"/>
    <x v="6"/>
    <s v="Wilson Jones Leather-Like Binders with DublLock Round Rings"/>
    <n v="27.936000000000003"/>
    <x v="698"/>
    <x v="4"/>
    <n v="0.2"/>
    <x v="700"/>
    <x v="1"/>
    <x v="0"/>
  </r>
  <r>
    <n v="737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x v="699"/>
    <x v="7"/>
    <n v="0"/>
    <x v="701"/>
    <x v="1"/>
    <x v="0"/>
  </r>
  <r>
    <n v="738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OFF-BI-10000138"/>
    <x v="1"/>
    <x v="6"/>
    <s v="Acco Translucent Poly Ring Binders"/>
    <n v="18.72"/>
    <x v="700"/>
    <x v="2"/>
    <n v="0.2"/>
    <x v="702"/>
    <x v="1"/>
    <x v="0"/>
  </r>
  <r>
    <n v="8499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x v="701"/>
    <x v="0"/>
    <n v="0"/>
    <x v="703"/>
    <x v="3"/>
    <x v="0"/>
  </r>
  <r>
    <n v="8500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OFF-BI-10001617"/>
    <x v="1"/>
    <x v="6"/>
    <s v="GBC Wire Binding Combs"/>
    <n v="49.632000000000005"/>
    <x v="702"/>
    <x v="6"/>
    <n v="0.2"/>
    <x v="704"/>
    <x v="3"/>
    <x v="0"/>
  </r>
  <r>
    <n v="8501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OFF-PA-10001878"/>
    <x v="1"/>
    <x v="5"/>
    <s v="Xerox 1891"/>
    <n v="97.82"/>
    <x v="623"/>
    <x v="0"/>
    <n v="0"/>
    <x v="624"/>
    <x v="3"/>
    <x v="0"/>
  </r>
  <r>
    <n v="4962"/>
    <s v="CA-2016-156587"/>
    <x v="264"/>
    <d v="2016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x v="703"/>
    <x v="7"/>
    <n v="0.2"/>
    <x v="705"/>
    <x v="1"/>
    <x v="0"/>
  </r>
  <r>
    <n v="743"/>
    <s v="US-2018-146710"/>
    <x v="265"/>
    <d v="2018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x v="704"/>
    <x v="2"/>
    <n v="0.2"/>
    <x v="706"/>
    <x v="2"/>
    <x v="0"/>
  </r>
  <r>
    <n v="744"/>
    <s v="US-2018-146710"/>
    <x v="265"/>
    <d v="2018-09-01T00:00:00"/>
    <s v="Standard Class"/>
    <s v="SS-20875"/>
    <s v="Sung Shariari"/>
    <x v="0"/>
    <s v="United States"/>
    <s v="Dallas"/>
    <s v="Texas"/>
    <n v="75220"/>
    <x v="2"/>
    <s v="OFF-PA-10002615"/>
    <x v="1"/>
    <x v="5"/>
    <s v="Ampad Gold Fibre Wirebound Steno Books, 6&quot; x 9&quot;, Gregg Ruled"/>
    <n v="3.5280000000000005"/>
    <x v="705"/>
    <x v="7"/>
    <n v="0.2"/>
    <x v="707"/>
    <x v="2"/>
    <x v="0"/>
  </r>
  <r>
    <n v="745"/>
    <s v="US-2018-146710"/>
    <x v="265"/>
    <d v="2018-09-01T00:00:00"/>
    <s v="Standard Class"/>
    <s v="SS-20875"/>
    <s v="Sung Shariari"/>
    <x v="0"/>
    <s v="United States"/>
    <s v="Dallas"/>
    <s v="Texas"/>
    <n v="75220"/>
    <x v="2"/>
    <s v="OFF-PA-10004971"/>
    <x v="1"/>
    <x v="5"/>
    <s v="Xerox 196"/>
    <n v="4.6240000000000006"/>
    <x v="706"/>
    <x v="7"/>
    <n v="0.2"/>
    <x v="708"/>
    <x v="2"/>
    <x v="0"/>
  </r>
  <r>
    <n v="746"/>
    <s v="US-2018-146710"/>
    <x v="265"/>
    <d v="2018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x v="707"/>
    <x v="4"/>
    <n v="0.2"/>
    <x v="709"/>
    <x v="2"/>
    <x v="0"/>
  </r>
  <r>
    <n v="4963"/>
    <s v="CA-2016-156587"/>
    <x v="264"/>
    <d v="2016-03-08T00:00:00"/>
    <s v="First Class"/>
    <s v="AB-10015"/>
    <s v="Aaron Bergman"/>
    <x v="0"/>
    <s v="United States"/>
    <s v="Seattle"/>
    <s v="Washington"/>
    <n v="98103"/>
    <x v="1"/>
    <s v="OFF-AR-10001427"/>
    <x v="1"/>
    <x v="7"/>
    <s v="Newell 330"/>
    <n v="17.940000000000001"/>
    <x v="708"/>
    <x v="1"/>
    <n v="0"/>
    <x v="710"/>
    <x v="1"/>
    <x v="0"/>
  </r>
  <r>
    <n v="4964"/>
    <s v="CA-2016-156587"/>
    <x v="264"/>
    <d v="2016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x v="709"/>
    <x v="1"/>
    <n v="0"/>
    <x v="711"/>
    <x v="1"/>
    <x v="0"/>
  </r>
  <r>
    <n v="749"/>
    <s v="CA-2018-150889"/>
    <x v="220"/>
    <d v="2018-03-22T00:00:00"/>
    <s v="Second Class"/>
    <s v="PB-19105"/>
    <s v="Peter Bühler"/>
    <x v="0"/>
    <s v="United States"/>
    <s v="Evanston"/>
    <s v="Illinois"/>
    <n v="60201"/>
    <x v="2"/>
    <s v="TEC-PH-10000004"/>
    <x v="2"/>
    <x v="9"/>
    <s v="Belkin iPhone and iPad Lightning Cable"/>
    <n v="11.992000000000001"/>
    <x v="710"/>
    <x v="7"/>
    <n v="0.2"/>
    <x v="712"/>
    <x v="2"/>
    <x v="0"/>
  </r>
  <r>
    <n v="750"/>
    <s v="CA-2019-126074"/>
    <x v="266"/>
    <d v="2019-10-06T00:00:00"/>
    <s v="Standard Class"/>
    <s v="RF-19735"/>
    <s v="Roland Fjeld"/>
    <x v="0"/>
    <s v="United States"/>
    <s v="Trenton"/>
    <s v="Michigan"/>
    <n v="48183"/>
    <x v="2"/>
    <s v="OFF-BI-10003638"/>
    <x v="1"/>
    <x v="6"/>
    <s v="GBC Durable Plastic Covers"/>
    <n v="58.050000000000004"/>
    <x v="711"/>
    <x v="1"/>
    <n v="0"/>
    <x v="713"/>
    <x v="2"/>
    <x v="0"/>
  </r>
  <r>
    <n v="751"/>
    <s v="CA-2019-126074"/>
    <x v="266"/>
    <d v="2019-10-06T00:00:00"/>
    <s v="Standard Class"/>
    <s v="RF-19735"/>
    <s v="Roland Fjeld"/>
    <x v="0"/>
    <s v="United States"/>
    <s v="Trenton"/>
    <s v="Michigan"/>
    <n v="48183"/>
    <x v="2"/>
    <s v="FUR-FU-10003577"/>
    <x v="0"/>
    <x v="11"/>
    <s v="Nu-Dell Leatherette Frames"/>
    <n v="157.74"/>
    <x v="712"/>
    <x v="10"/>
    <n v="0"/>
    <x v="714"/>
    <x v="2"/>
    <x v="0"/>
  </r>
  <r>
    <n v="752"/>
    <s v="CA-2019-126074"/>
    <x v="266"/>
    <d v="2019-10-06T00:00:00"/>
    <s v="Standard Class"/>
    <s v="RF-19735"/>
    <s v="Roland Fjeld"/>
    <x v="0"/>
    <s v="United States"/>
    <s v="Trenton"/>
    <s v="Michigan"/>
    <n v="48183"/>
    <x v="2"/>
    <s v="OFF-AR-10003478"/>
    <x v="1"/>
    <x v="7"/>
    <s v="Avery Hi-Liter EverBold Pen Style Fluorescent Highlighters, 4/Pack"/>
    <n v="56.980000000000004"/>
    <x v="713"/>
    <x v="5"/>
    <n v="0"/>
    <x v="715"/>
    <x v="2"/>
    <x v="0"/>
  </r>
  <r>
    <n v="753"/>
    <s v="CA-2019-126074"/>
    <x v="266"/>
    <d v="2019-10-06T00:00:00"/>
    <s v="Standard Class"/>
    <s v="RF-19735"/>
    <s v="Roland Fjeld"/>
    <x v="0"/>
    <s v="United States"/>
    <s v="Trenton"/>
    <s v="Michigan"/>
    <n v="48183"/>
    <x v="2"/>
    <s v="OFF-BI-10000546"/>
    <x v="1"/>
    <x v="6"/>
    <s v="Avery Durable Binders"/>
    <n v="2.88"/>
    <x v="714"/>
    <x v="7"/>
    <n v="0"/>
    <x v="716"/>
    <x v="2"/>
    <x v="0"/>
  </r>
  <r>
    <n v="754"/>
    <s v="CA-2018-110499"/>
    <x v="267"/>
    <d v="2018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x v="715"/>
    <x v="1"/>
    <n v="0.2"/>
    <x v="717"/>
    <x v="1"/>
    <x v="0"/>
  </r>
  <r>
    <n v="755"/>
    <s v="CA-2017-135272"/>
    <x v="203"/>
    <d v="2017-12-12T00:00:00"/>
    <s v="Standard Class"/>
    <s v="MS-17830"/>
    <s v="Melanie Seite"/>
    <x v="0"/>
    <s v="United States"/>
    <s v="Los Angeles"/>
    <s v="California"/>
    <n v="90036"/>
    <x v="1"/>
    <s v="FUR-FU-10002759"/>
    <x v="0"/>
    <x v="11"/>
    <s v="12-1/2 Diameter Round Wall Clock"/>
    <n v="79.92"/>
    <x v="716"/>
    <x v="4"/>
    <n v="0"/>
    <x v="718"/>
    <x v="1"/>
    <x v="0"/>
  </r>
  <r>
    <n v="756"/>
    <s v="CA-2018-140928"/>
    <x v="30"/>
    <d v="2018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x v="717"/>
    <x v="4"/>
    <n v="0.45"/>
    <x v="719"/>
    <x v="0"/>
    <x v="0"/>
  </r>
  <r>
    <n v="5254"/>
    <s v="US-2016-131982"/>
    <x v="264"/>
    <d v="2016-03-11T00:00:00"/>
    <s v="Second Class"/>
    <s v="NP-18685"/>
    <s v="Nora Pelletier"/>
    <x v="2"/>
    <s v="United States"/>
    <s v="Des Moines"/>
    <s v="Washington"/>
    <n v="98198"/>
    <x v="1"/>
    <s v="OFF-BI-10004224"/>
    <x v="1"/>
    <x v="6"/>
    <s v="Catalog Binders with Expanding Posts"/>
    <n v="107.64800000000001"/>
    <x v="718"/>
    <x v="0"/>
    <n v="0.2"/>
    <x v="720"/>
    <x v="1"/>
    <x v="0"/>
  </r>
  <r>
    <n v="9641"/>
    <s v="CA-2016-104563"/>
    <x v="264"/>
    <d v="2016-03-12T00:00:00"/>
    <s v="Standard Class"/>
    <s v="CM-12715"/>
    <s v="Craig Molinari"/>
    <x v="1"/>
    <s v="United States"/>
    <s v="Seattle"/>
    <s v="Washington"/>
    <n v="98103"/>
    <x v="1"/>
    <s v="OFF-AR-10000390"/>
    <x v="1"/>
    <x v="7"/>
    <s v="Newell Chalk Holder"/>
    <n v="20.65"/>
    <x v="719"/>
    <x v="2"/>
    <n v="0"/>
    <x v="721"/>
    <x v="1"/>
    <x v="0"/>
  </r>
  <r>
    <n v="759"/>
    <s v="CA-2019-117240"/>
    <x v="268"/>
    <d v="2019-07-28T00:00:00"/>
    <s v="Standard Class"/>
    <s v="CP-12340"/>
    <s v="Christine Phan"/>
    <x v="1"/>
    <s v="United States"/>
    <s v="New York City"/>
    <s v="New York"/>
    <n v="10009"/>
    <x v="3"/>
    <s v="OFF-BI-10000848"/>
    <x v="1"/>
    <x v="6"/>
    <s v="Angle-D Ring Binders"/>
    <n v="13.128"/>
    <x v="720"/>
    <x v="1"/>
    <n v="0.2"/>
    <x v="722"/>
    <x v="3"/>
    <x v="0"/>
  </r>
  <r>
    <n v="760"/>
    <s v="CA-2019-133333"/>
    <x v="63"/>
    <d v="2019-09-22T00:00:00"/>
    <s v="Standard Class"/>
    <s v="BF-11020"/>
    <s v="Barry Französisch"/>
    <x v="1"/>
    <s v="United States"/>
    <s v="Green Bay"/>
    <s v="Wisconsin"/>
    <n v="54302"/>
    <x v="2"/>
    <s v="OFF-PA-10002377"/>
    <x v="1"/>
    <x v="5"/>
    <s v="Adams Telephone Message Book W/Dividers/Space For Phone Numbers, 5 1/4&quot;X8 1/2&quot;, 200/Messages"/>
    <n v="22.72"/>
    <x v="721"/>
    <x v="4"/>
    <n v="0"/>
    <x v="723"/>
    <x v="2"/>
    <x v="0"/>
  </r>
  <r>
    <n v="761"/>
    <s v="CA-2017-112319"/>
    <x v="269"/>
    <d v="2017-09-05T00:00:00"/>
    <s v="Standard Class"/>
    <s v="AR-10510"/>
    <s v="Andrew Roberts"/>
    <x v="0"/>
    <s v="United States"/>
    <s v="Los Angeles"/>
    <s v="California"/>
    <n v="90004"/>
    <x v="1"/>
    <s v="OFF-PA-10003441"/>
    <x v="1"/>
    <x v="5"/>
    <s v="Xerox 226"/>
    <n v="58.320000000000007"/>
    <x v="722"/>
    <x v="3"/>
    <n v="0"/>
    <x v="724"/>
    <x v="1"/>
    <x v="0"/>
  </r>
  <r>
    <n v="762"/>
    <s v="CA-2019-126046"/>
    <x v="123"/>
    <d v="2019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x v="723"/>
    <x v="1"/>
    <n v="0"/>
    <x v="725"/>
    <x v="0"/>
    <x v="0"/>
  </r>
  <r>
    <n v="763"/>
    <s v="CA-2017-114923"/>
    <x v="270"/>
    <d v="2017-02-13T00:00:00"/>
    <s v="Standard Class"/>
    <s v="LH-17020"/>
    <s v="Lisa Hazard"/>
    <x v="0"/>
    <s v="United States"/>
    <s v="Columbus"/>
    <s v="Ohio"/>
    <n v="43229"/>
    <x v="3"/>
    <s v="TEC-PH-10003931"/>
    <x v="2"/>
    <x v="9"/>
    <s v="JBL Micro Wireless Portable Bluetooth Speaker"/>
    <n v="107.982"/>
    <x v="724"/>
    <x v="1"/>
    <n v="0.4"/>
    <x v="726"/>
    <x v="3"/>
    <x v="0"/>
  </r>
  <r>
    <n v="9642"/>
    <s v="CA-2016-104563"/>
    <x v="264"/>
    <d v="2016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x v="725"/>
    <x v="2"/>
    <n v="0"/>
    <x v="230"/>
    <x v="1"/>
    <x v="0"/>
  </r>
  <r>
    <n v="9643"/>
    <s v="CA-2016-104563"/>
    <x v="264"/>
    <d v="2016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x v="726"/>
    <x v="6"/>
    <n v="0.2"/>
    <x v="727"/>
    <x v="1"/>
    <x v="0"/>
  </r>
  <r>
    <n v="9644"/>
    <s v="CA-2016-104563"/>
    <x v="264"/>
    <d v="2016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x v="727"/>
    <x v="0"/>
    <n v="0.2"/>
    <x v="728"/>
    <x v="1"/>
    <x v="0"/>
  </r>
  <r>
    <n v="1172"/>
    <s v="US-2016-100279"/>
    <x v="271"/>
    <d v="2016-03-14T00:00:00"/>
    <s v="Standard Class"/>
    <s v="SW-20275"/>
    <s v="Scott Williamson"/>
    <x v="0"/>
    <s v="United States"/>
    <s v="Royal Oak"/>
    <s v="Michigan"/>
    <n v="48073"/>
    <x v="2"/>
    <s v="OFF-PA-10002259"/>
    <x v="1"/>
    <x v="5"/>
    <s v="Geographics Note Cards, Blank, White, 8 1/2&quot; x 11&quot;"/>
    <n v="22.38"/>
    <x v="728"/>
    <x v="0"/>
    <n v="0"/>
    <x v="729"/>
    <x v="2"/>
    <x v="0"/>
  </r>
  <r>
    <n v="2101"/>
    <s v="US-2016-140116"/>
    <x v="271"/>
    <d v="2016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x v="729"/>
    <x v="1"/>
    <n v="0.2"/>
    <x v="730"/>
    <x v="1"/>
    <x v="0"/>
  </r>
  <r>
    <n v="2102"/>
    <s v="US-2016-140116"/>
    <x v="271"/>
    <d v="2016-03-17T00:00:00"/>
    <s v="Standard Class"/>
    <s v="KT-16480"/>
    <s v="Kean Thornton"/>
    <x v="0"/>
    <s v="United States"/>
    <s v="Denver"/>
    <s v="Colorado"/>
    <n v="80219"/>
    <x v="1"/>
    <s v="OFF-AR-10001044"/>
    <x v="1"/>
    <x v="7"/>
    <s v="BOSTON Ranger #55 Pencil Sharpener, Black"/>
    <n v="83.168000000000006"/>
    <x v="730"/>
    <x v="4"/>
    <n v="0.2"/>
    <x v="731"/>
    <x v="1"/>
    <x v="0"/>
  </r>
  <r>
    <n v="770"/>
    <s v="CA-2018-157245"/>
    <x v="272"/>
    <d v="2018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x v="731"/>
    <x v="0"/>
    <n v="0"/>
    <x v="732"/>
    <x v="0"/>
    <x v="0"/>
  </r>
  <r>
    <n v="771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OFF-BI-10001036"/>
    <x v="1"/>
    <x v="6"/>
    <s v="Cardinal EasyOpen D-Ring Binders"/>
    <n v="18.28"/>
    <x v="732"/>
    <x v="0"/>
    <n v="0"/>
    <x v="733"/>
    <x v="2"/>
    <x v="0"/>
  </r>
  <r>
    <n v="772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TEC-PH-10004614"/>
    <x v="2"/>
    <x v="9"/>
    <s v="AT&amp;T 841000 Phone"/>
    <n v="207"/>
    <x v="171"/>
    <x v="1"/>
    <n v="0"/>
    <x v="734"/>
    <x v="2"/>
    <x v="0"/>
  </r>
  <r>
    <n v="773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OFF-BI-10000301"/>
    <x v="1"/>
    <x v="6"/>
    <s v="GBC Instant Report Kit"/>
    <n v="32.35"/>
    <x v="733"/>
    <x v="2"/>
    <n v="0"/>
    <x v="735"/>
    <x v="2"/>
    <x v="0"/>
  </r>
  <r>
    <n v="774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OFF-BI-10003910"/>
    <x v="1"/>
    <x v="6"/>
    <s v="DXL Angle-View Binders with Locking Rings by Samsill"/>
    <n v="7.71"/>
    <x v="734"/>
    <x v="7"/>
    <n v="0"/>
    <x v="736"/>
    <x v="2"/>
    <x v="0"/>
  </r>
  <r>
    <n v="775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OFF-AR-10004648"/>
    <x v="1"/>
    <x v="7"/>
    <s v="Boston 19500 Mighty Mite Electric Pencil Sharpener"/>
    <n v="40.299999999999997"/>
    <x v="735"/>
    <x v="0"/>
    <n v="0"/>
    <x v="737"/>
    <x v="2"/>
    <x v="0"/>
  </r>
  <r>
    <n v="776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FUR-FU-10002597"/>
    <x v="0"/>
    <x v="11"/>
    <s v="C-Line Magnetic Cubicle Keepers, Clear Polypropylene"/>
    <n v="34.580000000000005"/>
    <x v="736"/>
    <x v="5"/>
    <n v="0"/>
    <x v="738"/>
    <x v="2"/>
    <x v="0"/>
  </r>
  <r>
    <n v="1542"/>
    <s v="CA-2016-166884"/>
    <x v="274"/>
    <d v="2016-03-16T00:00:00"/>
    <s v="Second Class"/>
    <s v="CK-12205"/>
    <s v="Chloris Kastensmidt"/>
    <x v="0"/>
    <s v="United States"/>
    <s v="Columbus"/>
    <s v="Ohio"/>
    <n v="43229"/>
    <x v="3"/>
    <s v="FUR-FU-10003981"/>
    <x v="0"/>
    <x v="11"/>
    <s v="Eldon Wave Desk Accessories"/>
    <n v="8.32"/>
    <x v="737"/>
    <x v="2"/>
    <n v="0.2"/>
    <x v="739"/>
    <x v="3"/>
    <x v="0"/>
  </r>
  <r>
    <n v="778"/>
    <s v="CA-2017-144267"/>
    <x v="275"/>
    <d v="2017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x v="738"/>
    <x v="1"/>
    <n v="0.2"/>
    <x v="740"/>
    <x v="1"/>
    <x v="1"/>
  </r>
  <r>
    <n v="779"/>
    <s v="CA-2017-144267"/>
    <x v="275"/>
    <d v="2017-08-23T00:00:00"/>
    <s v="First Class"/>
    <s v="NZ-18565"/>
    <s v="Nick Zandusky"/>
    <x v="2"/>
    <s v="United States"/>
    <s v="San Francisco"/>
    <s v="California"/>
    <n v="94110"/>
    <x v="1"/>
    <s v="OFF-PA-10000157"/>
    <x v="1"/>
    <x v="5"/>
    <s v="Xerox 191"/>
    <n v="59.94"/>
    <x v="739"/>
    <x v="1"/>
    <n v="0"/>
    <x v="741"/>
    <x v="1"/>
    <x v="1"/>
  </r>
  <r>
    <n v="780"/>
    <s v="CA-2017-144267"/>
    <x v="275"/>
    <d v="2017-08-23T00:00:00"/>
    <s v="First Class"/>
    <s v="NZ-18565"/>
    <s v="Nick Zandusky"/>
    <x v="2"/>
    <s v="United States"/>
    <s v="San Francisco"/>
    <s v="California"/>
    <n v="94110"/>
    <x v="1"/>
    <s v="OFF-PA-10001947"/>
    <x v="1"/>
    <x v="5"/>
    <s v="Xerox 1974"/>
    <n v="23.92"/>
    <x v="101"/>
    <x v="4"/>
    <n v="0"/>
    <x v="101"/>
    <x v="1"/>
    <x v="1"/>
  </r>
  <r>
    <n v="781"/>
    <s v="CA-2017-144267"/>
    <x v="275"/>
    <d v="2017-08-23T00:00:00"/>
    <s v="First Class"/>
    <s v="NZ-18565"/>
    <s v="Nick Zandusky"/>
    <x v="2"/>
    <s v="United States"/>
    <s v="San Francisco"/>
    <s v="California"/>
    <n v="94110"/>
    <x v="1"/>
    <s v="OFF-PA-10003657"/>
    <x v="1"/>
    <x v="5"/>
    <s v="Xerox 1927"/>
    <n v="4.28"/>
    <x v="740"/>
    <x v="7"/>
    <n v="0"/>
    <x v="742"/>
    <x v="1"/>
    <x v="1"/>
  </r>
  <r>
    <n v="782"/>
    <s v="US-2017-157014"/>
    <x v="276"/>
    <d v="2017-10-06T00:00:00"/>
    <s v="Second Class"/>
    <s v="BM-11785"/>
    <s v="Bryan Mills"/>
    <x v="0"/>
    <s v="United States"/>
    <s v="Columbus"/>
    <s v="Ohio"/>
    <n v="43229"/>
    <x v="3"/>
    <s v="OFF-BI-10001098"/>
    <x v="1"/>
    <x v="6"/>
    <s v="Acco D-Ring Binder w/DublLock"/>
    <n v="32.07"/>
    <x v="741"/>
    <x v="2"/>
    <n v="0.7"/>
    <x v="743"/>
    <x v="3"/>
    <x v="0"/>
  </r>
  <r>
    <n v="783"/>
    <s v="US-2017-157014"/>
    <x v="276"/>
    <d v="2017-10-06T00:00:00"/>
    <s v="Second Class"/>
    <s v="BM-11785"/>
    <s v="Bryan Mills"/>
    <x v="0"/>
    <s v="United States"/>
    <s v="Columbus"/>
    <s v="Ohio"/>
    <n v="43229"/>
    <x v="3"/>
    <s v="TEC-AC-10002167"/>
    <x v="2"/>
    <x v="10"/>
    <s v="Imation 8gb Micro Traveldrive Usb 2.0 Flash Drive"/>
    <n v="24"/>
    <x v="59"/>
    <x v="0"/>
    <n v="0.2"/>
    <x v="744"/>
    <x v="3"/>
    <x v="0"/>
  </r>
  <r>
    <n v="784"/>
    <s v="US-2017-157014"/>
    <x v="276"/>
    <d v="2017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x v="742"/>
    <x v="7"/>
    <n v="0.5"/>
    <x v="745"/>
    <x v="3"/>
    <x v="0"/>
  </r>
  <r>
    <n v="785"/>
    <s v="US-2017-157014"/>
    <x v="276"/>
    <d v="2017-10-06T00:00:00"/>
    <s v="Second Class"/>
    <s v="BM-11785"/>
    <s v="Bryan Mills"/>
    <x v="0"/>
    <s v="United States"/>
    <s v="Columbus"/>
    <s v="Ohio"/>
    <n v="43229"/>
    <x v="3"/>
    <s v="TEC-AC-10000057"/>
    <x v="2"/>
    <x v="10"/>
    <s v="Microsoft Natural Ergonomic Keyboard 4000"/>
    <n v="47.984000000000002"/>
    <x v="743"/>
    <x v="0"/>
    <n v="0.2"/>
    <x v="746"/>
    <x v="3"/>
    <x v="0"/>
  </r>
  <r>
    <n v="786"/>
    <s v="CA-2017-154921"/>
    <x v="277"/>
    <d v="2017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x v="744"/>
    <x v="1"/>
    <n v="0"/>
    <x v="747"/>
    <x v="0"/>
    <x v="0"/>
  </r>
  <r>
    <n v="787"/>
    <s v="CA-2019-129567"/>
    <x v="278"/>
    <d v="2019-03-21T00:00:00"/>
    <s v="Second Class"/>
    <s v="CL-12565"/>
    <s v="Clay Ludtke"/>
    <x v="0"/>
    <s v="United States"/>
    <s v="Lancaster"/>
    <s v="California"/>
    <n v="93534"/>
    <x v="1"/>
    <s v="OFF-BI-10000014"/>
    <x v="1"/>
    <x v="6"/>
    <s v="Heavy-Duty E-Z-D Binders"/>
    <n v="17.456"/>
    <x v="745"/>
    <x v="0"/>
    <n v="0.2"/>
    <x v="748"/>
    <x v="1"/>
    <x v="0"/>
  </r>
  <r>
    <n v="788"/>
    <s v="CA-2017-154620"/>
    <x v="279"/>
    <d v="2017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x v="746"/>
    <x v="0"/>
    <n v="0.2"/>
    <x v="749"/>
    <x v="1"/>
    <x v="0"/>
  </r>
  <r>
    <n v="789"/>
    <s v="CA-2017-115938"/>
    <x v="146"/>
    <d v="2017-06-30T00:00:00"/>
    <s v="Standard Class"/>
    <s v="SA-20830"/>
    <s v="Sue Ann Reed"/>
    <x v="0"/>
    <s v="United States"/>
    <s v="Richmond"/>
    <s v="Virginia"/>
    <n v="23223"/>
    <x v="0"/>
    <s v="OFF-BI-10001543"/>
    <x v="1"/>
    <x v="6"/>
    <s v="GBC VeloBinder Manual Binding System"/>
    <n v="143.96"/>
    <x v="747"/>
    <x v="4"/>
    <n v="0"/>
    <x v="750"/>
    <x v="0"/>
    <x v="0"/>
  </r>
  <r>
    <n v="790"/>
    <s v="CA-2017-115938"/>
    <x v="146"/>
    <d v="2017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x v="748"/>
    <x v="7"/>
    <n v="0"/>
    <x v="751"/>
    <x v="0"/>
    <x v="0"/>
  </r>
  <r>
    <n v="791"/>
    <s v="CA-2017-115938"/>
    <x v="146"/>
    <d v="2017-06-30T00:00:00"/>
    <s v="Standard Class"/>
    <s v="SA-20830"/>
    <s v="Sue Ann Reed"/>
    <x v="0"/>
    <s v="United States"/>
    <s v="Richmond"/>
    <s v="Virginia"/>
    <n v="23223"/>
    <x v="0"/>
    <s v="OFF-BI-10001132"/>
    <x v="1"/>
    <x v="6"/>
    <s v="Acco PRESSTEX Data Binder with Storage Hooks, Dark Blue, 9 1/2&quot; X 11&quot;"/>
    <n v="43.04"/>
    <x v="749"/>
    <x v="8"/>
    <n v="0"/>
    <x v="752"/>
    <x v="0"/>
    <x v="0"/>
  </r>
  <r>
    <n v="792"/>
    <s v="CA-2017-115938"/>
    <x v="146"/>
    <d v="2017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x v="750"/>
    <x v="1"/>
    <n v="0"/>
    <x v="753"/>
    <x v="0"/>
    <x v="0"/>
  </r>
  <r>
    <n v="793"/>
    <s v="CA-2018-105256"/>
    <x v="235"/>
    <d v="2018-05-20T00:00:00"/>
    <s v="Same Day"/>
    <s v="JK-15730"/>
    <s v="Joe Kamberova"/>
    <x v="0"/>
    <s v="United States"/>
    <s v="Asheville"/>
    <s v="North Carolina"/>
    <n v="28806"/>
    <x v="0"/>
    <s v="TEC-PH-10001530"/>
    <x v="2"/>
    <x v="9"/>
    <s v="Cisco Unified IP Phone 7945G VoIP phone"/>
    <n v="1363.96"/>
    <x v="751"/>
    <x v="2"/>
    <n v="0.2"/>
    <x v="754"/>
    <x v="0"/>
    <x v="0"/>
  </r>
  <r>
    <n v="1543"/>
    <s v="CA-2016-166884"/>
    <x v="274"/>
    <d v="2016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x v="752"/>
    <x v="6"/>
    <n v="0.2"/>
    <x v="755"/>
    <x v="3"/>
    <x v="0"/>
  </r>
  <r>
    <n v="3442"/>
    <s v="CA-2016-158337"/>
    <x v="274"/>
    <d v="2016-03-14T00:00:00"/>
    <s v="Second Class"/>
    <s v="KA-16525"/>
    <s v="Kelly Andreada"/>
    <x v="0"/>
    <s v="United States"/>
    <s v="New York City"/>
    <s v="New York"/>
    <n v="10024"/>
    <x v="3"/>
    <s v="OFF-PA-10002137"/>
    <x v="1"/>
    <x v="5"/>
    <s v="Southworth 100% Résumé Paper, 24lb."/>
    <n v="108.92"/>
    <x v="753"/>
    <x v="9"/>
    <n v="0"/>
    <x v="756"/>
    <x v="3"/>
    <x v="0"/>
  </r>
  <r>
    <n v="796"/>
    <s v="CA-2019-151428"/>
    <x v="280"/>
    <d v="2019-09-26T00:00:00"/>
    <s v="Standard Class"/>
    <s v="RH-19495"/>
    <s v="Rick Hansen"/>
    <x v="0"/>
    <s v="United States"/>
    <s v="Rochester"/>
    <s v="Minnesota"/>
    <n v="55901"/>
    <x v="2"/>
    <s v="OFF-BI-10000546"/>
    <x v="1"/>
    <x v="6"/>
    <s v="Avery Durable Binders"/>
    <n v="20.16"/>
    <x v="754"/>
    <x v="5"/>
    <n v="0"/>
    <x v="757"/>
    <x v="2"/>
    <x v="0"/>
  </r>
  <r>
    <n v="797"/>
    <s v="CA-2017-124653"/>
    <x v="95"/>
    <d v="2017-12-26T00:00:00"/>
    <s v="First Class"/>
    <s v="DB-13120"/>
    <s v="David Bremer"/>
    <x v="1"/>
    <s v="United States"/>
    <s v="Rochester"/>
    <s v="New York"/>
    <n v="14609"/>
    <x v="3"/>
    <s v="OFF-PA-10000176"/>
    <x v="1"/>
    <x v="5"/>
    <s v="Xerox 1887"/>
    <n v="132.79"/>
    <x v="755"/>
    <x v="5"/>
    <n v="0"/>
    <x v="758"/>
    <x v="3"/>
    <x v="0"/>
  </r>
  <r>
    <n v="798"/>
    <s v="CA-2017-124653"/>
    <x v="95"/>
    <d v="2017-12-26T00:00:00"/>
    <s v="First Class"/>
    <s v="DB-13120"/>
    <s v="David Bremer"/>
    <x v="1"/>
    <s v="United States"/>
    <s v="Rochester"/>
    <s v="New York"/>
    <n v="14609"/>
    <x v="3"/>
    <s v="OFF-PA-10002365"/>
    <x v="1"/>
    <x v="5"/>
    <s v="Xerox 1967"/>
    <n v="12.96"/>
    <x v="91"/>
    <x v="0"/>
    <n v="0"/>
    <x v="91"/>
    <x v="3"/>
    <x v="0"/>
  </r>
  <r>
    <n v="799"/>
    <s v="CA-2017-124653"/>
    <x v="95"/>
    <d v="2017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x v="756"/>
    <x v="5"/>
    <n v="0"/>
    <x v="759"/>
    <x v="3"/>
    <x v="0"/>
  </r>
  <r>
    <n v="800"/>
    <s v="CA-2017-101910"/>
    <x v="147"/>
    <d v="2017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x v="757"/>
    <x v="2"/>
    <n v="0.2"/>
    <x v="760"/>
    <x v="1"/>
    <x v="1"/>
  </r>
  <r>
    <n v="801"/>
    <s v="CA-2019-105809"/>
    <x v="281"/>
    <d v="2019-02-23T00:00:00"/>
    <s v="First Class"/>
    <s v="HW-14935"/>
    <s v="Helen Wasserman"/>
    <x v="1"/>
    <s v="United States"/>
    <s v="San Diego"/>
    <s v="California"/>
    <n v="92105"/>
    <x v="1"/>
    <s v="FUR-FU-10004090"/>
    <x v="0"/>
    <x v="11"/>
    <s v="Executive Impressions 14&quot; Contract Wall Clock"/>
    <n v="22.23"/>
    <x v="758"/>
    <x v="7"/>
    <n v="0"/>
    <x v="761"/>
    <x v="1"/>
    <x v="0"/>
  </r>
  <r>
    <n v="802"/>
    <s v="CA-2019-105809"/>
    <x v="281"/>
    <d v="2019-02-23T00:00:00"/>
    <s v="First Class"/>
    <s v="HW-14935"/>
    <s v="Helen Wasserman"/>
    <x v="1"/>
    <s v="United States"/>
    <s v="San Diego"/>
    <s v="California"/>
    <n v="92105"/>
    <x v="1"/>
    <s v="TEC-PH-10001580"/>
    <x v="2"/>
    <x v="9"/>
    <s v="Logitech Mobile Speakerphone P710e - speaker phone"/>
    <n v="215.96799999999999"/>
    <x v="759"/>
    <x v="0"/>
    <n v="0.2"/>
    <x v="762"/>
    <x v="1"/>
    <x v="0"/>
  </r>
  <r>
    <n v="803"/>
    <s v="CA-2018-136133"/>
    <x v="282"/>
    <d v="2018-08-23T00:00:00"/>
    <s v="Second Class"/>
    <s v="HW-14935"/>
    <s v="Helen Wasserman"/>
    <x v="1"/>
    <s v="United States"/>
    <s v="New York City"/>
    <s v="New York"/>
    <n v="10024"/>
    <x v="3"/>
    <s v="OFF-AP-10000576"/>
    <x v="1"/>
    <x v="8"/>
    <s v="Belkin 7 Outlet SurgeMaster II"/>
    <n v="355.32"/>
    <x v="760"/>
    <x v="3"/>
    <n v="0"/>
    <x v="763"/>
    <x v="3"/>
    <x v="0"/>
  </r>
  <r>
    <n v="804"/>
    <s v="CA-2018-115504"/>
    <x v="283"/>
    <d v="2018-03-17T00:00:00"/>
    <s v="Standard Class"/>
    <s v="MC-18130"/>
    <s v="Mike Caudle"/>
    <x v="1"/>
    <s v="United States"/>
    <s v="Monroe"/>
    <s v="Louisiana"/>
    <n v="71203"/>
    <x v="0"/>
    <s v="OFF-PA-10003953"/>
    <x v="1"/>
    <x v="5"/>
    <s v="Xerox 218"/>
    <n v="12.96"/>
    <x v="91"/>
    <x v="0"/>
    <n v="0"/>
    <x v="91"/>
    <x v="0"/>
    <x v="0"/>
  </r>
  <r>
    <n v="805"/>
    <s v="CA-2019-135783"/>
    <x v="284"/>
    <d v="2019-04-24T00:00:00"/>
    <s v="First Class"/>
    <s v="GM-14440"/>
    <s v="Gary McGarr"/>
    <x v="0"/>
    <s v="United States"/>
    <s v="San Francisco"/>
    <s v="California"/>
    <n v="94122"/>
    <x v="1"/>
    <s v="FUR-FU-10000794"/>
    <x v="0"/>
    <x v="11"/>
    <s v="Eldon Stackable Tray, Side-Load, Legal, Smoke"/>
    <n v="18.28"/>
    <x v="761"/>
    <x v="0"/>
    <n v="0"/>
    <x v="764"/>
    <x v="1"/>
    <x v="0"/>
  </r>
  <r>
    <n v="7015"/>
    <s v="CA-2016-114790"/>
    <x v="274"/>
    <d v="2016-03-13T00:00:00"/>
    <s v="Second Class"/>
    <s v="FM-14215"/>
    <s v="Filia McAdams"/>
    <x v="1"/>
    <s v="United States"/>
    <s v="Richmond"/>
    <s v="Kentucky"/>
    <n v="40475"/>
    <x v="0"/>
    <s v="OFF-AP-10002578"/>
    <x v="1"/>
    <x v="8"/>
    <s v="Fellowes Premier Superior Surge Suppressor, 10-Outlet, With Phone and Remote"/>
    <n v="146.76"/>
    <x v="762"/>
    <x v="1"/>
    <n v="0"/>
    <x v="765"/>
    <x v="0"/>
    <x v="0"/>
  </r>
  <r>
    <n v="7016"/>
    <s v="CA-2016-114790"/>
    <x v="274"/>
    <d v="2016-03-13T00:00:00"/>
    <s v="Second Class"/>
    <s v="FM-14215"/>
    <s v="Filia McAdams"/>
    <x v="1"/>
    <s v="United States"/>
    <s v="Richmond"/>
    <s v="Kentucky"/>
    <n v="40475"/>
    <x v="0"/>
    <s v="TEC-AC-10000710"/>
    <x v="2"/>
    <x v="10"/>
    <s v="Maxell DVD-RAM Discs"/>
    <n v="32.96"/>
    <x v="763"/>
    <x v="0"/>
    <n v="0"/>
    <x v="766"/>
    <x v="0"/>
    <x v="0"/>
  </r>
  <r>
    <n v="808"/>
    <s v="CA-2017-140921"/>
    <x v="285"/>
    <d v="2017-02-05T00:00:00"/>
    <s v="First Class"/>
    <s v="AA-10375"/>
    <s v="Allen Armold"/>
    <x v="0"/>
    <s v="United States"/>
    <s v="Omaha"/>
    <s v="Nebraska"/>
    <n v="68104"/>
    <x v="2"/>
    <s v="FUR-FU-10003347"/>
    <x v="0"/>
    <x v="11"/>
    <s v="Coloredge Poster Frame"/>
    <n v="28.4"/>
    <x v="413"/>
    <x v="0"/>
    <n v="0"/>
    <x v="411"/>
    <x v="2"/>
    <x v="0"/>
  </r>
  <r>
    <n v="809"/>
    <s v="CA-2017-140921"/>
    <x v="285"/>
    <d v="2017-02-05T00:00:00"/>
    <s v="First Class"/>
    <s v="AA-10375"/>
    <s v="Allen Armold"/>
    <x v="0"/>
    <s v="United States"/>
    <s v="Omaha"/>
    <s v="Nebraska"/>
    <n v="68104"/>
    <x v="2"/>
    <s v="TEC-AC-10004901"/>
    <x v="2"/>
    <x v="10"/>
    <s v="Kensington SlimBlade Notebook Wireless Mouse with Nano Receiver"/>
    <n v="149.97"/>
    <x v="764"/>
    <x v="1"/>
    <n v="0"/>
    <x v="767"/>
    <x v="2"/>
    <x v="0"/>
  </r>
  <r>
    <n v="7017"/>
    <s v="CA-2016-114790"/>
    <x v="274"/>
    <d v="2016-03-13T00:00:00"/>
    <s v="Second Class"/>
    <s v="FM-14215"/>
    <s v="Filia McAdams"/>
    <x v="1"/>
    <s v="United States"/>
    <s v="Richmond"/>
    <s v="Kentucky"/>
    <n v="40475"/>
    <x v="0"/>
    <s v="TEC-PH-10000984"/>
    <x v="2"/>
    <x v="9"/>
    <s v="Panasonic KX-TG9471B"/>
    <n v="587.97"/>
    <x v="765"/>
    <x v="1"/>
    <n v="0"/>
    <x v="768"/>
    <x v="0"/>
    <x v="0"/>
  </r>
  <r>
    <n v="7018"/>
    <s v="CA-2016-114790"/>
    <x v="274"/>
    <d v="2016-03-13T00:00:00"/>
    <s v="Second Class"/>
    <s v="FM-14215"/>
    <s v="Filia McAdams"/>
    <x v="1"/>
    <s v="United States"/>
    <s v="Richmond"/>
    <s v="Kentucky"/>
    <n v="40475"/>
    <x v="0"/>
    <s v="OFF-PA-10000213"/>
    <x v="1"/>
    <x v="5"/>
    <s v="Xerox 198"/>
    <n v="14.940000000000001"/>
    <x v="766"/>
    <x v="1"/>
    <n v="0"/>
    <x v="769"/>
    <x v="0"/>
    <x v="0"/>
  </r>
  <r>
    <n v="8300"/>
    <s v="US-2016-103338"/>
    <x v="274"/>
    <d v="2016-03-15T00:00:00"/>
    <s v="Standard Class"/>
    <s v="RB-19435"/>
    <s v="Richard Bierner"/>
    <x v="0"/>
    <s v="United States"/>
    <s v="Roseville"/>
    <s v="California"/>
    <n v="95661"/>
    <x v="1"/>
    <s v="OFF-AR-10001770"/>
    <x v="1"/>
    <x v="7"/>
    <s v="Economy #2 Pencils"/>
    <n v="7.98"/>
    <x v="767"/>
    <x v="1"/>
    <n v="0"/>
    <x v="770"/>
    <x v="1"/>
    <x v="0"/>
  </r>
  <r>
    <n v="1891"/>
    <s v="CA-2016-157623"/>
    <x v="286"/>
    <d v="2016-03-18T00:00:00"/>
    <s v="Standard Class"/>
    <s v="DK-13225"/>
    <s v="Dean Katz"/>
    <x v="1"/>
    <s v="United States"/>
    <s v="Huntington Beach"/>
    <s v="California"/>
    <n v="92646"/>
    <x v="1"/>
    <s v="OFF-PA-10001204"/>
    <x v="1"/>
    <x v="5"/>
    <s v="Xerox 1972"/>
    <n v="10.56"/>
    <x v="232"/>
    <x v="0"/>
    <n v="0"/>
    <x v="232"/>
    <x v="1"/>
    <x v="0"/>
  </r>
  <r>
    <n v="814"/>
    <s v="CA-2019-143686"/>
    <x v="287"/>
    <d v="2019-05-14T00:00:00"/>
    <s v="Same Day"/>
    <s v="PJ-19015"/>
    <s v="Pauline Johnson"/>
    <x v="0"/>
    <s v="United States"/>
    <s v="Santa Ana"/>
    <s v="California"/>
    <n v="92704"/>
    <x v="1"/>
    <s v="FUR-FU-10000794"/>
    <x v="0"/>
    <x v="11"/>
    <s v="Eldon Stackable Tray, Side-Load, Legal, Smoke"/>
    <n v="18.28"/>
    <x v="761"/>
    <x v="0"/>
    <n v="0"/>
    <x v="764"/>
    <x v="1"/>
    <x v="0"/>
  </r>
  <r>
    <n v="815"/>
    <s v="CA-2019-143686"/>
    <x v="287"/>
    <d v="2019-05-14T00:00:00"/>
    <s v="Same Day"/>
    <s v="PJ-19015"/>
    <s v="Pauline Johnson"/>
    <x v="0"/>
    <s v="United States"/>
    <s v="Santa Ana"/>
    <s v="California"/>
    <n v="92704"/>
    <x v="1"/>
    <s v="TEC-AC-10001838"/>
    <x v="2"/>
    <x v="10"/>
    <s v="Razer Tiamat Over Ear 7.1 Surround Sound PC Gaming Headset"/>
    <n v="1399.93"/>
    <x v="768"/>
    <x v="5"/>
    <n v="0"/>
    <x v="771"/>
    <x v="1"/>
    <x v="0"/>
  </r>
  <r>
    <n v="816"/>
    <s v="CA-2017-106565"/>
    <x v="288"/>
    <d v="2017-03-23T00:00:00"/>
    <s v="First Class"/>
    <s v="BW-11110"/>
    <s v="Bart Watters"/>
    <x v="1"/>
    <s v="United States"/>
    <s v="Milwaukee"/>
    <s v="Wisconsin"/>
    <n v="53209"/>
    <x v="2"/>
    <s v="OFF-PA-10000061"/>
    <x v="1"/>
    <x v="5"/>
    <s v="Xerox 205"/>
    <n v="51.84"/>
    <x v="189"/>
    <x v="8"/>
    <n v="0"/>
    <x v="189"/>
    <x v="2"/>
    <x v="0"/>
  </r>
  <r>
    <n v="817"/>
    <s v="CA-2018-149370"/>
    <x v="289"/>
    <d v="2018-09-19T00:00:00"/>
    <s v="Standard Class"/>
    <s v="DB-13210"/>
    <s v="Dean Braden"/>
    <x v="0"/>
    <s v="United States"/>
    <s v="Philadelphia"/>
    <s v="Pennsylvania"/>
    <n v="19140"/>
    <x v="3"/>
    <s v="OFF-PA-10003651"/>
    <x v="1"/>
    <x v="5"/>
    <s v="Xerox 1968"/>
    <n v="5.3440000000000003"/>
    <x v="769"/>
    <x v="7"/>
    <n v="0.2"/>
    <x v="772"/>
    <x v="3"/>
    <x v="0"/>
  </r>
  <r>
    <n v="1892"/>
    <s v="CA-2016-157623"/>
    <x v="286"/>
    <d v="2016-03-18T00:00:00"/>
    <s v="Standard Class"/>
    <s v="DK-13225"/>
    <s v="Dean Katz"/>
    <x v="1"/>
    <s v="United States"/>
    <s v="Huntington Beach"/>
    <s v="California"/>
    <n v="92646"/>
    <x v="1"/>
    <s v="OFF-AR-10003723"/>
    <x v="1"/>
    <x v="7"/>
    <s v="Avery Hi-Liter Fluorescent Desk Style Markers"/>
    <n v="3.38"/>
    <x v="770"/>
    <x v="7"/>
    <n v="0"/>
    <x v="773"/>
    <x v="1"/>
    <x v="0"/>
  </r>
  <r>
    <n v="2841"/>
    <s v="US-2016-125521"/>
    <x v="286"/>
    <d v="2016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x v="771"/>
    <x v="4"/>
    <n v="0"/>
    <x v="774"/>
    <x v="0"/>
    <x v="0"/>
  </r>
  <r>
    <n v="4677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OFF-BI-10001617"/>
    <x v="1"/>
    <x v="6"/>
    <s v="GBC Wire Binding Combs"/>
    <n v="33.088000000000001"/>
    <x v="772"/>
    <x v="4"/>
    <n v="0.2"/>
    <x v="775"/>
    <x v="1"/>
    <x v="0"/>
  </r>
  <r>
    <n v="4678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x v="773"/>
    <x v="7"/>
    <n v="0"/>
    <x v="776"/>
    <x v="1"/>
    <x v="0"/>
  </r>
  <r>
    <n v="4679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TEC-AC-10004877"/>
    <x v="2"/>
    <x v="10"/>
    <s v="Imation 30456 USB Flash Drive 8GB"/>
    <n v="82.800000000000011"/>
    <x v="774"/>
    <x v="13"/>
    <n v="0"/>
    <x v="777"/>
    <x v="1"/>
    <x v="0"/>
  </r>
  <r>
    <n v="823"/>
    <s v="CA-2019-101434"/>
    <x v="290"/>
    <d v="2019-06-27T00:00:00"/>
    <s v="Standard Class"/>
    <s v="TR-21325"/>
    <s v="Toby Ritter"/>
    <x v="0"/>
    <s v="United States"/>
    <s v="Belleville"/>
    <s v="New Jersey"/>
    <n v="7109"/>
    <x v="3"/>
    <s v="TEC-AC-10002402"/>
    <x v="2"/>
    <x v="10"/>
    <s v="Razer Kraken PRO Over Ear PC and Music Headset"/>
    <n v="239.96999999999997"/>
    <x v="775"/>
    <x v="1"/>
    <n v="0"/>
    <x v="778"/>
    <x v="3"/>
    <x v="0"/>
  </r>
  <r>
    <n v="824"/>
    <s v="CA-2019-101434"/>
    <x v="290"/>
    <d v="2019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x v="776"/>
    <x v="0"/>
    <n v="0"/>
    <x v="779"/>
    <x v="3"/>
    <x v="0"/>
  </r>
  <r>
    <n v="4680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x v="777"/>
    <x v="0"/>
    <n v="0"/>
    <x v="780"/>
    <x v="1"/>
    <x v="0"/>
  </r>
  <r>
    <n v="4681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OFF-BI-10003007"/>
    <x v="1"/>
    <x v="6"/>
    <s v="Premium Transparent Presentation Covers, No Pattern/Clear, 8 1/2&quot; x 11&quot;"/>
    <n v="62.048000000000002"/>
    <x v="778"/>
    <x v="0"/>
    <n v="0.2"/>
    <x v="781"/>
    <x v="1"/>
    <x v="0"/>
  </r>
  <r>
    <n v="827"/>
    <s v="CA-2019-126956"/>
    <x v="159"/>
    <d v="2019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x v="779"/>
    <x v="5"/>
    <n v="0"/>
    <x v="782"/>
    <x v="2"/>
    <x v="0"/>
  </r>
  <r>
    <n v="828"/>
    <s v="CA-2019-126956"/>
    <x v="159"/>
    <d v="2019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x v="780"/>
    <x v="4"/>
    <n v="0"/>
    <x v="783"/>
    <x v="2"/>
    <x v="0"/>
  </r>
  <r>
    <n v="829"/>
    <s v="CA-2019-126956"/>
    <x v="159"/>
    <d v="2019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x v="781"/>
    <x v="0"/>
    <n v="0"/>
    <x v="784"/>
    <x v="2"/>
    <x v="0"/>
  </r>
  <r>
    <n v="830"/>
    <s v="CA-2019-129462"/>
    <x v="106"/>
    <d v="2019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x v="782"/>
    <x v="0"/>
    <n v="0"/>
    <x v="785"/>
    <x v="0"/>
    <x v="0"/>
  </r>
  <r>
    <n v="831"/>
    <s v="CA-2019-129462"/>
    <x v="106"/>
    <d v="2019-06-21T00:00:00"/>
    <s v="Second Class"/>
    <s v="JE-15745"/>
    <s v="Joel Eaton"/>
    <x v="0"/>
    <s v="United States"/>
    <s v="Florence"/>
    <s v="Kentucky"/>
    <n v="41042"/>
    <x v="0"/>
    <s v="OFF-AP-10003884"/>
    <x v="1"/>
    <x v="8"/>
    <s v="Fellowes Smart Surge Ten-Outlet Protector, Platinum"/>
    <n v="180.66"/>
    <x v="783"/>
    <x v="1"/>
    <n v="0"/>
    <x v="786"/>
    <x v="0"/>
    <x v="0"/>
  </r>
  <r>
    <n v="832"/>
    <s v="CA-2019-129462"/>
    <x v="106"/>
    <d v="2019-06-21T00:00:00"/>
    <s v="Second Class"/>
    <s v="JE-15745"/>
    <s v="Joel Eaton"/>
    <x v="0"/>
    <s v="United States"/>
    <s v="Florence"/>
    <s v="Kentucky"/>
    <n v="41042"/>
    <x v="0"/>
    <s v="TEC-PH-10001557"/>
    <x v="2"/>
    <x v="9"/>
    <s v="Pyle PMP37LED"/>
    <n v="191.98"/>
    <x v="784"/>
    <x v="0"/>
    <n v="0"/>
    <x v="787"/>
    <x v="0"/>
    <x v="0"/>
  </r>
  <r>
    <n v="833"/>
    <s v="CA-2019-129462"/>
    <x v="106"/>
    <d v="2019-06-21T00:00:00"/>
    <s v="Second Class"/>
    <s v="JE-15745"/>
    <s v="Joel Eaton"/>
    <x v="0"/>
    <s v="United States"/>
    <s v="Florence"/>
    <s v="Kentucky"/>
    <n v="41042"/>
    <x v="0"/>
    <s v="TEC-PH-10002085"/>
    <x v="2"/>
    <x v="9"/>
    <s v="Clarity 53712"/>
    <n v="65.989999999999995"/>
    <x v="785"/>
    <x v="7"/>
    <n v="0"/>
    <x v="788"/>
    <x v="0"/>
    <x v="0"/>
  </r>
  <r>
    <n v="834"/>
    <s v="CA-2018-165316"/>
    <x v="291"/>
    <d v="2018-07-27T00:00:00"/>
    <s v="Standard Class"/>
    <s v="JB-15400"/>
    <s v="Jennifer Braxton"/>
    <x v="1"/>
    <s v="United States"/>
    <s v="Tampa"/>
    <s v="Florida"/>
    <n v="33614"/>
    <x v="0"/>
    <s v="OFF-AR-10002956"/>
    <x v="1"/>
    <x v="7"/>
    <s v="Boston 16801 Nautilus Battery Pencil Sharpener"/>
    <n v="35.216000000000001"/>
    <x v="786"/>
    <x v="0"/>
    <n v="0.2"/>
    <x v="789"/>
    <x v="0"/>
    <x v="0"/>
  </r>
  <r>
    <n v="835"/>
    <s v="CA-2018-165316"/>
    <x v="291"/>
    <d v="2018-07-27T00:00:00"/>
    <s v="Standard Class"/>
    <s v="JB-15400"/>
    <s v="Jennifer Braxton"/>
    <x v="1"/>
    <s v="United States"/>
    <s v="Tampa"/>
    <s v="Florida"/>
    <n v="33614"/>
    <x v="0"/>
    <s v="OFF-AP-10003266"/>
    <x v="1"/>
    <x v="8"/>
    <s v="Holmes Replacement Filter for HEPA Air Cleaner, Large Room"/>
    <n v="23.696000000000002"/>
    <x v="787"/>
    <x v="0"/>
    <n v="0.2"/>
    <x v="790"/>
    <x v="0"/>
    <x v="0"/>
  </r>
  <r>
    <n v="836"/>
    <s v="CA-2018-165316"/>
    <x v="291"/>
    <d v="2018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x v="788"/>
    <x v="7"/>
    <n v="0.5"/>
    <x v="791"/>
    <x v="0"/>
    <x v="0"/>
  </r>
  <r>
    <n v="9406"/>
    <s v="CA-2016-152618"/>
    <x v="286"/>
    <d v="2016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x v="789"/>
    <x v="0"/>
    <n v="0.3"/>
    <x v="792"/>
    <x v="2"/>
    <x v="0"/>
  </r>
  <r>
    <n v="838"/>
    <s v="US-2019-156083"/>
    <x v="250"/>
    <d v="2019-11-11T00:00:00"/>
    <s v="Standard Class"/>
    <s v="JL-15175"/>
    <s v="James Lanier"/>
    <x v="2"/>
    <s v="United States"/>
    <s v="Columbia"/>
    <s v="Tennessee"/>
    <n v="38401"/>
    <x v="0"/>
    <s v="OFF-PA-10001560"/>
    <x v="1"/>
    <x v="5"/>
    <s v="Adams Telephone Message Books, 5 1/4” x 11”"/>
    <n v="9.6640000000000015"/>
    <x v="790"/>
    <x v="0"/>
    <n v="0.2"/>
    <x v="793"/>
    <x v="0"/>
    <x v="0"/>
  </r>
  <r>
    <n v="839"/>
    <s v="US-2018-137547"/>
    <x v="292"/>
    <d v="2018-03-12T00:00:00"/>
    <s v="Standard Class"/>
    <s v="EB-13705"/>
    <s v="Ed Braxton"/>
    <x v="1"/>
    <s v="United States"/>
    <s v="Fort Worth"/>
    <s v="Texas"/>
    <n v="76106"/>
    <x v="2"/>
    <s v="TEC-PH-10002365"/>
    <x v="2"/>
    <x v="9"/>
    <s v="Belkin Grip Candy Sheer Case / Cover for iPhone 5 and 5S"/>
    <n v="21.071999999999999"/>
    <x v="791"/>
    <x v="1"/>
    <n v="0.2"/>
    <x v="794"/>
    <x v="2"/>
    <x v="0"/>
  </r>
  <r>
    <n v="840"/>
    <s v="CA-2017-100454"/>
    <x v="293"/>
    <d v="2017-11-25T00:00:00"/>
    <s v="Standard Class"/>
    <s v="BM-11650"/>
    <s v="Brian Moss"/>
    <x v="1"/>
    <s v="United States"/>
    <s v="New York City"/>
    <s v="New York"/>
    <n v="10035"/>
    <x v="3"/>
    <s v="OFF-AR-10004648"/>
    <x v="1"/>
    <x v="7"/>
    <s v="Boston 19500 Mighty Mite Electric Pencil Sharpener"/>
    <n v="60.449999999999996"/>
    <x v="792"/>
    <x v="1"/>
    <n v="0"/>
    <x v="795"/>
    <x v="3"/>
    <x v="0"/>
  </r>
  <r>
    <n v="841"/>
    <s v="CA-2017-100454"/>
    <x v="293"/>
    <d v="2017-11-25T00:00:00"/>
    <s v="Standard Class"/>
    <s v="BM-11650"/>
    <s v="Brian Moss"/>
    <x v="1"/>
    <s v="United States"/>
    <s v="New York City"/>
    <s v="New York"/>
    <n v="10035"/>
    <x v="3"/>
    <s v="OFF-AR-10002578"/>
    <x v="1"/>
    <x v="7"/>
    <s v="Newell 335"/>
    <n v="11.52"/>
    <x v="793"/>
    <x v="4"/>
    <n v="0"/>
    <x v="796"/>
    <x v="3"/>
    <x v="0"/>
  </r>
  <r>
    <n v="842"/>
    <s v="CA-2017-100454"/>
    <x v="293"/>
    <d v="2017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x v="794"/>
    <x v="4"/>
    <n v="0.2"/>
    <x v="797"/>
    <x v="3"/>
    <x v="0"/>
  </r>
  <r>
    <n v="843"/>
    <s v="CA-2018-161669"/>
    <x v="73"/>
    <d v="2018-11-09T00:00:00"/>
    <s v="First Class"/>
    <s v="EM-14095"/>
    <s v="Eudokia Martin"/>
    <x v="1"/>
    <s v="United States"/>
    <s v="Los Angeles"/>
    <s v="California"/>
    <n v="90036"/>
    <x v="1"/>
    <s v="OFF-BI-10001294"/>
    <x v="1"/>
    <x v="6"/>
    <s v="Fellowes Binding Cases"/>
    <n v="37.44"/>
    <x v="795"/>
    <x v="4"/>
    <n v="0.2"/>
    <x v="798"/>
    <x v="1"/>
    <x v="0"/>
  </r>
  <r>
    <n v="844"/>
    <s v="CA-2018-161669"/>
    <x v="73"/>
    <d v="2018-11-09T00:00:00"/>
    <s v="First Class"/>
    <s v="EM-14095"/>
    <s v="Eudokia Martin"/>
    <x v="1"/>
    <s v="United States"/>
    <s v="Los Angeles"/>
    <s v="California"/>
    <n v="90036"/>
    <x v="1"/>
    <s v="OFF-BI-10001636"/>
    <x v="1"/>
    <x v="6"/>
    <s v="Ibico Plastic and Wire Spiral Binding Combs"/>
    <n v="26.975999999999999"/>
    <x v="796"/>
    <x v="4"/>
    <n v="0.2"/>
    <x v="799"/>
    <x v="1"/>
    <x v="0"/>
  </r>
  <r>
    <n v="845"/>
    <s v="CA-2018-161669"/>
    <x v="73"/>
    <d v="2018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x v="797"/>
    <x v="0"/>
    <n v="0"/>
    <x v="800"/>
    <x v="1"/>
    <x v="0"/>
  </r>
  <r>
    <n v="846"/>
    <s v="CA-2018-161669"/>
    <x v="73"/>
    <d v="2018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x v="2"/>
    <x v="0"/>
    <n v="0"/>
    <x v="2"/>
    <x v="1"/>
    <x v="0"/>
  </r>
  <r>
    <n v="847"/>
    <s v="CA-2017-114300"/>
    <x v="294"/>
    <d v="2017-10-17T00:00:00"/>
    <s v="Standard Class"/>
    <s v="AF-10885"/>
    <s v="Art Foster"/>
    <x v="0"/>
    <s v="United States"/>
    <s v="Louisville"/>
    <s v="Kentucky"/>
    <n v="40214"/>
    <x v="0"/>
    <s v="TEC-PH-10001552"/>
    <x v="2"/>
    <x v="9"/>
    <s v="I Need's 3d Hello Kitty Hybrid Silicone Case Cover for HTC One X 4g with 3d Hello Kitty Stylus Pen Green/pink"/>
    <n v="83.72"/>
    <x v="798"/>
    <x v="5"/>
    <n v="0"/>
    <x v="801"/>
    <x v="0"/>
    <x v="0"/>
  </r>
  <r>
    <n v="848"/>
    <s v="CA-2017-114300"/>
    <x v="294"/>
    <d v="2017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x v="799"/>
    <x v="1"/>
    <n v="0"/>
    <x v="802"/>
    <x v="0"/>
    <x v="0"/>
  </r>
  <r>
    <n v="849"/>
    <s v="CA-2019-107503"/>
    <x v="295"/>
    <d v="2019-01-06T00:00:00"/>
    <s v="Standard Class"/>
    <s v="GA-14725"/>
    <s v="Guy Armstrong"/>
    <x v="0"/>
    <s v="United States"/>
    <s v="Lorain"/>
    <s v="Ohio"/>
    <n v="44052"/>
    <x v="3"/>
    <s v="FUR-FU-10003878"/>
    <x v="0"/>
    <x v="11"/>
    <s v="Linden 10&quot; Round Wall Clock, Black"/>
    <n v="48.896000000000001"/>
    <x v="800"/>
    <x v="4"/>
    <n v="0.2"/>
    <x v="803"/>
    <x v="3"/>
    <x v="0"/>
  </r>
  <r>
    <n v="9407"/>
    <s v="CA-2016-152618"/>
    <x v="286"/>
    <d v="2016-03-17T00:00:00"/>
    <s v="First Class"/>
    <s v="RB-19465"/>
    <s v="Rick Bensley"/>
    <x v="2"/>
    <s v="United States"/>
    <s v="Chicago"/>
    <s v="Illinois"/>
    <n v="60653"/>
    <x v="2"/>
    <s v="OFF-PA-10001215"/>
    <x v="1"/>
    <x v="5"/>
    <s v="Xerox 1963"/>
    <n v="8.4480000000000004"/>
    <x v="232"/>
    <x v="0"/>
    <n v="0.2"/>
    <x v="586"/>
    <x v="2"/>
    <x v="0"/>
  </r>
  <r>
    <n v="851"/>
    <s v="CA-2018-152534"/>
    <x v="22"/>
    <d v="2018-06-25T00:00:00"/>
    <s v="Second Class"/>
    <s v="DP-13105"/>
    <s v="Dave Poirier"/>
    <x v="1"/>
    <s v="United States"/>
    <s v="Salinas"/>
    <s v="California"/>
    <n v="93905"/>
    <x v="1"/>
    <s v="OFF-AR-10002335"/>
    <x v="1"/>
    <x v="7"/>
    <s v="DIXON Oriole Pencils"/>
    <n v="5.16"/>
    <x v="801"/>
    <x v="0"/>
    <n v="0"/>
    <x v="804"/>
    <x v="1"/>
    <x v="0"/>
  </r>
  <r>
    <n v="852"/>
    <s v="CA-2018-152534"/>
    <x v="22"/>
    <d v="2018-06-25T00:00:00"/>
    <s v="Second Class"/>
    <s v="DP-13105"/>
    <s v="Dave Poirier"/>
    <x v="1"/>
    <s v="United States"/>
    <s v="Salinas"/>
    <s v="California"/>
    <n v="93905"/>
    <x v="1"/>
    <s v="OFF-PA-10001870"/>
    <x v="1"/>
    <x v="5"/>
    <s v="Xerox 202"/>
    <n v="38.880000000000003"/>
    <x v="802"/>
    <x v="6"/>
    <n v="0"/>
    <x v="805"/>
    <x v="1"/>
    <x v="0"/>
  </r>
  <r>
    <n v="853"/>
    <s v="CA-2018-113747"/>
    <x v="296"/>
    <d v="2018-06-04T00:00:00"/>
    <s v="Standard Class"/>
    <s v="VD-21670"/>
    <s v="Valerie Dominguez"/>
    <x v="0"/>
    <s v="United States"/>
    <s v="Jackson"/>
    <s v="Mississippi"/>
    <n v="39212"/>
    <x v="0"/>
    <s v="OFF-AR-10003373"/>
    <x v="1"/>
    <x v="7"/>
    <s v="Boston School Pro Electric Pencil Sharpener, 1670"/>
    <n v="185.88"/>
    <x v="803"/>
    <x v="6"/>
    <n v="0"/>
    <x v="806"/>
    <x v="0"/>
    <x v="0"/>
  </r>
  <r>
    <n v="854"/>
    <s v="CA-2018-123274"/>
    <x v="297"/>
    <d v="2018-02-24T00:00:00"/>
    <s v="Standard Class"/>
    <s v="GT-14710"/>
    <s v="Greg Tran"/>
    <x v="0"/>
    <s v="United States"/>
    <s v="New York City"/>
    <s v="New York"/>
    <n v="10035"/>
    <x v="3"/>
    <s v="FUR-FU-10004090"/>
    <x v="0"/>
    <x v="11"/>
    <s v="Executive Impressions 14&quot; Contract Wall Clock"/>
    <n v="44.46"/>
    <x v="804"/>
    <x v="0"/>
    <n v="0"/>
    <x v="807"/>
    <x v="3"/>
    <x v="0"/>
  </r>
  <r>
    <n v="855"/>
    <s v="CA-2018-123274"/>
    <x v="297"/>
    <d v="2018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x v="695"/>
    <x v="1"/>
    <n v="0"/>
    <x v="697"/>
    <x v="3"/>
    <x v="0"/>
  </r>
  <r>
    <n v="9515"/>
    <s v="CA-2016-100293"/>
    <x v="286"/>
    <d v="2016-03-18T00:00:00"/>
    <s v="Standard Class"/>
    <s v="NF-18475"/>
    <s v="Neil Französisch"/>
    <x v="2"/>
    <s v="United States"/>
    <s v="Jacksonville"/>
    <s v="Florida"/>
    <n v="32216"/>
    <x v="0"/>
    <s v="OFF-PA-10000176"/>
    <x v="1"/>
    <x v="5"/>
    <s v="Xerox 1887"/>
    <n v="91.055999999999997"/>
    <x v="805"/>
    <x v="6"/>
    <n v="0.2"/>
    <x v="808"/>
    <x v="0"/>
    <x v="0"/>
  </r>
  <r>
    <n v="603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x v="806"/>
    <x v="7"/>
    <n v="0.2"/>
    <x v="809"/>
    <x v="0"/>
    <x v="0"/>
  </r>
  <r>
    <n v="604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FUR-FU-10001756"/>
    <x v="0"/>
    <x v="11"/>
    <s v="Eldon Expressions Desk Accessory, Wood Photo Frame, Mahogany"/>
    <n v="45.695999999999998"/>
    <x v="512"/>
    <x v="1"/>
    <n v="0.2"/>
    <x v="511"/>
    <x v="0"/>
    <x v="0"/>
  </r>
  <r>
    <n v="859"/>
    <s v="CA-2019-161984"/>
    <x v="299"/>
    <d v="2019-04-15T00:00:00"/>
    <s v="Standard Class"/>
    <s v="SJ-20125"/>
    <s v="Sanjit Jacobs"/>
    <x v="2"/>
    <s v="United States"/>
    <s v="New Brunswick"/>
    <s v="New Jersey"/>
    <n v="8901"/>
    <x v="3"/>
    <s v="OFF-PA-10004569"/>
    <x v="1"/>
    <x v="5"/>
    <s v="Wirebound Message Books, Two 4 1/4&quot; x 5&quot; Forms per Page"/>
    <n v="7.61"/>
    <x v="246"/>
    <x v="7"/>
    <n v="0"/>
    <x v="246"/>
    <x v="3"/>
    <x v="0"/>
  </r>
  <r>
    <n v="860"/>
    <s v="CA-2019-161984"/>
    <x v="299"/>
    <d v="2019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x v="807"/>
    <x v="0"/>
    <n v="0"/>
    <x v="810"/>
    <x v="3"/>
    <x v="0"/>
  </r>
  <r>
    <n v="605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OFF-BI-10000773"/>
    <x v="1"/>
    <x v="6"/>
    <s v="Insertable Tab Post Binder Dividers"/>
    <n v="7.218"/>
    <x v="808"/>
    <x v="1"/>
    <n v="0.7"/>
    <x v="811"/>
    <x v="0"/>
    <x v="0"/>
  </r>
  <r>
    <n v="606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OFF-BI-10001543"/>
    <x v="1"/>
    <x v="6"/>
    <s v="GBC VeloBinder Manual Binding System"/>
    <n v="43.188000000000009"/>
    <x v="809"/>
    <x v="4"/>
    <n v="0.7"/>
    <x v="812"/>
    <x v="0"/>
    <x v="0"/>
  </r>
  <r>
    <n v="863"/>
    <s v="CA-2018-134474"/>
    <x v="300"/>
    <d v="2018-01-07T00:00:00"/>
    <s v="Second Class"/>
    <s v="AJ-10795"/>
    <s v="Anthony Johnson"/>
    <x v="1"/>
    <s v="United States"/>
    <s v="Jacksonville"/>
    <s v="Florida"/>
    <n v="32216"/>
    <x v="0"/>
    <s v="TEC-AC-10001714"/>
    <x v="2"/>
    <x v="10"/>
    <s v="Logitech MX Performance Wireless Mouse"/>
    <n v="191.47200000000001"/>
    <x v="810"/>
    <x v="6"/>
    <n v="0.2"/>
    <x v="813"/>
    <x v="0"/>
    <x v="0"/>
  </r>
  <r>
    <n v="864"/>
    <s v="CA-2018-134474"/>
    <x v="300"/>
    <d v="2018-01-07T00:00:00"/>
    <s v="Second Class"/>
    <s v="AJ-10795"/>
    <s v="Anthony Johnson"/>
    <x v="1"/>
    <s v="United States"/>
    <s v="Jacksonville"/>
    <s v="Florida"/>
    <n v="32216"/>
    <x v="0"/>
    <s v="OFF-AR-10003958"/>
    <x v="1"/>
    <x v="7"/>
    <s v="Newell 337"/>
    <n v="5.2480000000000002"/>
    <x v="811"/>
    <x v="0"/>
    <n v="0.2"/>
    <x v="814"/>
    <x v="0"/>
    <x v="0"/>
  </r>
  <r>
    <n v="865"/>
    <s v="CA-2018-134474"/>
    <x v="300"/>
    <d v="2018-01-07T00:00:00"/>
    <s v="Second Class"/>
    <s v="AJ-10795"/>
    <s v="Anthony Johnson"/>
    <x v="1"/>
    <s v="United States"/>
    <s v="Jacksonville"/>
    <s v="Florida"/>
    <n v="32216"/>
    <x v="0"/>
    <s v="TEC-PH-10002923"/>
    <x v="2"/>
    <x v="9"/>
    <s v="Logitech B530 USB Headset - headset - Full size, Binaural"/>
    <n v="59.184000000000005"/>
    <x v="812"/>
    <x v="0"/>
    <n v="0.2"/>
    <x v="815"/>
    <x v="0"/>
    <x v="0"/>
  </r>
  <r>
    <n v="607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OFF-PA-10002120"/>
    <x v="1"/>
    <x v="5"/>
    <s v="Xerox 1889"/>
    <n v="131.904"/>
    <x v="813"/>
    <x v="1"/>
    <n v="0.2"/>
    <x v="816"/>
    <x v="0"/>
    <x v="0"/>
  </r>
  <r>
    <n v="3453"/>
    <s v="CA-2016-157609"/>
    <x v="301"/>
    <d v="2016-03-21T00:00:00"/>
    <s v="Second Class"/>
    <s v="KN-16705"/>
    <s v="Kristina Nunn"/>
    <x v="2"/>
    <s v="United States"/>
    <s v="Raleigh"/>
    <s v="North Carolina"/>
    <n v="27604"/>
    <x v="0"/>
    <s v="TEC-PH-10002415"/>
    <x v="2"/>
    <x v="9"/>
    <s v="Polycom VoiceStation 500 Conference phone"/>
    <n v="471.92"/>
    <x v="814"/>
    <x v="0"/>
    <n v="0.2"/>
    <x v="817"/>
    <x v="0"/>
    <x v="0"/>
  </r>
  <r>
    <n v="868"/>
    <s v="CA-2018-134362"/>
    <x v="302"/>
    <d v="2018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x v="815"/>
    <x v="4"/>
    <n v="0.2"/>
    <x v="818"/>
    <x v="3"/>
    <x v="0"/>
  </r>
  <r>
    <n v="1346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AP-10001154"/>
    <x v="1"/>
    <x v="8"/>
    <s v="Bionaire Personal Warm Mist Humidifier/Vaporizer"/>
    <n v="93.78"/>
    <x v="816"/>
    <x v="0"/>
    <n v="0"/>
    <x v="819"/>
    <x v="2"/>
    <x v="0"/>
  </r>
  <r>
    <n v="870"/>
    <s v="CA-2018-158099"/>
    <x v="304"/>
    <d v="2018-09-05T00:00:00"/>
    <s v="First Class"/>
    <s v="PK-18910"/>
    <s v="Paul Knutson"/>
    <x v="2"/>
    <s v="United States"/>
    <s v="Philadelphia"/>
    <s v="Pennsylvania"/>
    <n v="19143"/>
    <x v="3"/>
    <s v="OFF-BI-10000545"/>
    <x v="1"/>
    <x v="6"/>
    <s v="GBC Ibimaster 500 Manual ProClick Binding System"/>
    <n v="1141.4700000000003"/>
    <x v="817"/>
    <x v="2"/>
    <n v="0.7"/>
    <x v="820"/>
    <x v="3"/>
    <x v="0"/>
  </r>
  <r>
    <n v="871"/>
    <s v="CA-2018-158099"/>
    <x v="304"/>
    <d v="2018-09-05T00:00:00"/>
    <s v="First Class"/>
    <s v="PK-18910"/>
    <s v="Paul Knutson"/>
    <x v="2"/>
    <s v="United States"/>
    <s v="Philadelphia"/>
    <s v="Pennsylvania"/>
    <n v="19143"/>
    <x v="3"/>
    <s v="TEC-PH-10002496"/>
    <x v="2"/>
    <x v="9"/>
    <s v="Cisco SPA301"/>
    <n v="280.78200000000004"/>
    <x v="547"/>
    <x v="1"/>
    <n v="0.4"/>
    <x v="821"/>
    <x v="3"/>
    <x v="0"/>
  </r>
  <r>
    <n v="872"/>
    <s v="CA-2017-131128"/>
    <x v="305"/>
    <d v="2017-10-20T00:00:00"/>
    <s v="First Class"/>
    <s v="TB-21520"/>
    <s v="Tracy Blumstein"/>
    <x v="0"/>
    <s v="United States"/>
    <s v="Concord"/>
    <s v="New Hampshire"/>
    <n v="3301"/>
    <x v="3"/>
    <s v="OFF-PA-10003591"/>
    <x v="1"/>
    <x v="5"/>
    <s v="Southworth 100% Cotton The Best Paper"/>
    <n v="34.44"/>
    <x v="818"/>
    <x v="1"/>
    <n v="0"/>
    <x v="822"/>
    <x v="3"/>
    <x v="0"/>
  </r>
  <r>
    <n v="1347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PA-10000466"/>
    <x v="1"/>
    <x v="5"/>
    <s v="Memo Book, 100 Message Capacity, 5 3/8” x 11”"/>
    <n v="47.18"/>
    <x v="819"/>
    <x v="5"/>
    <n v="0"/>
    <x v="823"/>
    <x v="2"/>
    <x v="0"/>
  </r>
  <r>
    <n v="1348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AR-10003829"/>
    <x v="1"/>
    <x v="7"/>
    <s v="Newell 35"/>
    <n v="19.68"/>
    <x v="820"/>
    <x v="6"/>
    <n v="0"/>
    <x v="824"/>
    <x v="2"/>
    <x v="0"/>
  </r>
  <r>
    <n v="875"/>
    <s v="CA-2019-114636"/>
    <x v="306"/>
    <d v="2019-08-29T00:00:00"/>
    <s v="Standard Class"/>
    <s v="GA-14725"/>
    <s v="Guy Armstrong"/>
    <x v="0"/>
    <s v="United States"/>
    <s v="Charlotte"/>
    <s v="North Carolina"/>
    <n v="28205"/>
    <x v="0"/>
    <s v="OFF-PA-10001790"/>
    <x v="1"/>
    <x v="5"/>
    <s v="Xerox 1910"/>
    <n v="192.16000000000003"/>
    <x v="821"/>
    <x v="2"/>
    <n v="0.2"/>
    <x v="825"/>
    <x v="0"/>
    <x v="0"/>
  </r>
  <r>
    <n v="876"/>
    <s v="CA-2018-116736"/>
    <x v="307"/>
    <d v="2018-01-21T00:00:00"/>
    <s v="Standard Class"/>
    <s v="CC-12430"/>
    <s v="Chuck Clark"/>
    <x v="2"/>
    <s v="United States"/>
    <s v="Concord"/>
    <s v="New Hampshire"/>
    <n v="3301"/>
    <x v="3"/>
    <s v="FUR-FU-10004017"/>
    <x v="0"/>
    <x v="11"/>
    <s v="Tenex Contemporary Contur Chairmats for Low and Medium Pile Carpet, Computer, 39&quot; x 49&quot;"/>
    <n v="322.59000000000003"/>
    <x v="230"/>
    <x v="1"/>
    <n v="0"/>
    <x v="826"/>
    <x v="3"/>
    <x v="1"/>
  </r>
  <r>
    <n v="877"/>
    <s v="CA-2018-116736"/>
    <x v="307"/>
    <d v="2018-01-21T00:00:00"/>
    <s v="Standard Class"/>
    <s v="CC-12430"/>
    <s v="Chuck Clark"/>
    <x v="2"/>
    <s v="United States"/>
    <s v="Concord"/>
    <s v="New Hampshire"/>
    <n v="3301"/>
    <x v="3"/>
    <s v="TEC-AC-10003628"/>
    <x v="2"/>
    <x v="10"/>
    <s v="Logitech 910-002974 M325 Wireless Mouse for Web Scrolling"/>
    <n v="29.99"/>
    <x v="822"/>
    <x v="7"/>
    <n v="0"/>
    <x v="827"/>
    <x v="3"/>
    <x v="1"/>
  </r>
  <r>
    <n v="878"/>
    <s v="CA-2018-116736"/>
    <x v="307"/>
    <d v="2018-01-21T00:00:00"/>
    <s v="Standard Class"/>
    <s v="CC-12430"/>
    <s v="Chuck Clark"/>
    <x v="2"/>
    <s v="United States"/>
    <s v="Concord"/>
    <s v="New Hampshire"/>
    <n v="3301"/>
    <x v="3"/>
    <s v="TEC-AC-10002049"/>
    <x v="2"/>
    <x v="10"/>
    <s v="Logitech G19 Programmable Gaming Keyboard"/>
    <n v="371.96999999999997"/>
    <x v="823"/>
    <x v="1"/>
    <n v="0"/>
    <x v="828"/>
    <x v="3"/>
    <x v="1"/>
  </r>
  <r>
    <n v="1349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BI-10001758"/>
    <x v="1"/>
    <x v="6"/>
    <s v="Wilson Jones 14 Line Acrylic Coated Pressboard Data Binders"/>
    <n v="53.4"/>
    <x v="824"/>
    <x v="11"/>
    <n v="0"/>
    <x v="829"/>
    <x v="2"/>
    <x v="0"/>
  </r>
  <r>
    <n v="880"/>
    <s v="CA-2019-111689"/>
    <x v="308"/>
    <d v="2019-12-02T00:00:00"/>
    <s v="Second Class"/>
    <s v="HP-14815"/>
    <s v="Harold Pawlan"/>
    <x v="2"/>
    <s v="United States"/>
    <s v="New York City"/>
    <s v="New York"/>
    <n v="10024"/>
    <x v="3"/>
    <s v="OFF-BI-10003984"/>
    <x v="1"/>
    <x v="6"/>
    <s v="Lock-Up Easel 'Spel-Binder'"/>
    <n v="68.472000000000008"/>
    <x v="825"/>
    <x v="1"/>
    <n v="0.2"/>
    <x v="830"/>
    <x v="3"/>
    <x v="0"/>
  </r>
  <r>
    <n v="881"/>
    <s v="CA-2019-111689"/>
    <x v="308"/>
    <d v="2019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x v="826"/>
    <x v="2"/>
    <n v="0.1"/>
    <x v="831"/>
    <x v="3"/>
    <x v="0"/>
  </r>
  <r>
    <n v="882"/>
    <s v="CA-2017-129098"/>
    <x v="309"/>
    <d v="2017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x v="827"/>
    <x v="0"/>
    <n v="0"/>
    <x v="832"/>
    <x v="0"/>
    <x v="0"/>
  </r>
  <r>
    <n v="883"/>
    <s v="US-2019-123463"/>
    <x v="310"/>
    <d v="2019-12-23T00:00:00"/>
    <s v="Same Day"/>
    <s v="GZ-14470"/>
    <s v="Gary Zandusky"/>
    <x v="0"/>
    <s v="United States"/>
    <s v="San Francisco"/>
    <s v="California"/>
    <n v="94109"/>
    <x v="1"/>
    <s v="OFF-AR-10001118"/>
    <x v="1"/>
    <x v="7"/>
    <s v="Binney &amp; Smith Crayola Metallic Crayons, 16-Color Pack"/>
    <n v="13.48"/>
    <x v="828"/>
    <x v="4"/>
    <n v="0"/>
    <x v="833"/>
    <x v="1"/>
    <x v="0"/>
  </r>
  <r>
    <n v="884"/>
    <s v="CA-2018-165148"/>
    <x v="311"/>
    <d v="2018-10-24T00:00:00"/>
    <s v="First Class"/>
    <s v="PM-19135"/>
    <s v="Peter McVee"/>
    <x v="2"/>
    <s v="United States"/>
    <s v="Detroit"/>
    <s v="Michigan"/>
    <n v="48227"/>
    <x v="2"/>
    <s v="FUR-FU-10000732"/>
    <x v="0"/>
    <x v="11"/>
    <s v="Eldon 200 Class Desk Accessories"/>
    <n v="31.400000000000002"/>
    <x v="829"/>
    <x v="2"/>
    <n v="0"/>
    <x v="834"/>
    <x v="2"/>
    <x v="0"/>
  </r>
  <r>
    <n v="1350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BI-10000136"/>
    <x v="1"/>
    <x v="6"/>
    <s v="Avery Non-Stick Heavy Duty View Round Locking Ring Binders"/>
    <n v="35.880000000000003"/>
    <x v="830"/>
    <x v="6"/>
    <n v="0"/>
    <x v="835"/>
    <x v="2"/>
    <x v="0"/>
  </r>
  <r>
    <n v="886"/>
    <s v="CA-2017-143602"/>
    <x v="312"/>
    <d v="2017-04-28T00:00:00"/>
    <s v="Second Class"/>
    <s v="JS-15595"/>
    <s v="Jill Stevenson"/>
    <x v="1"/>
    <s v="United States"/>
    <s v="Los Angeles"/>
    <s v="California"/>
    <n v="90045"/>
    <x v="1"/>
    <s v="OFF-BI-10002071"/>
    <x v="1"/>
    <x v="6"/>
    <s v="Fellowes Black Plastic Comb Bindings"/>
    <n v="13.943999999999999"/>
    <x v="831"/>
    <x v="1"/>
    <n v="0.2"/>
    <x v="836"/>
    <x v="1"/>
    <x v="1"/>
  </r>
  <r>
    <n v="887"/>
    <s v="CA-2019-115364"/>
    <x v="313"/>
    <d v="2019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x v="832"/>
    <x v="13"/>
    <n v="0"/>
    <x v="837"/>
    <x v="1"/>
    <x v="0"/>
  </r>
  <r>
    <n v="888"/>
    <s v="CA-2019-150707"/>
    <x v="314"/>
    <d v="2019-10-19T00:00:00"/>
    <s v="Standard Class"/>
    <s v="EL-13735"/>
    <s v="Ed Ludwig"/>
    <x v="2"/>
    <s v="United States"/>
    <s v="Columbia"/>
    <s v="Maryland"/>
    <n v="21044"/>
    <x v="3"/>
    <s v="OFF-BI-10001078"/>
    <x v="1"/>
    <x v="6"/>
    <s v="Acco PRESSTEX Data Binder with Storage Hooks, Dark Blue, 14 7/8&quot; X 11&quot;"/>
    <n v="37.659999999999997"/>
    <x v="833"/>
    <x v="5"/>
    <n v="0"/>
    <x v="838"/>
    <x v="3"/>
    <x v="0"/>
  </r>
  <r>
    <n v="2358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x v="834"/>
    <x v="5"/>
    <n v="0.4"/>
    <x v="839"/>
    <x v="3"/>
    <x v="0"/>
  </r>
  <r>
    <n v="890"/>
    <s v="CA-2019-132934"/>
    <x v="290"/>
    <d v="2019-06-26T00:00:00"/>
    <s v="Standard Class"/>
    <s v="JE-15475"/>
    <s v="Jeremy Ellison"/>
    <x v="0"/>
    <s v="United States"/>
    <s v="New Rochelle"/>
    <s v="New York"/>
    <n v="10801"/>
    <x v="3"/>
    <s v="TEC-AC-10000927"/>
    <x v="2"/>
    <x v="10"/>
    <s v="Anker Ultrathin Bluetooth Wireless Keyboard Aluminum Cover with Stand"/>
    <n v="149.94999999999999"/>
    <x v="835"/>
    <x v="2"/>
    <n v="0"/>
    <x v="840"/>
    <x v="3"/>
    <x v="0"/>
  </r>
  <r>
    <n v="891"/>
    <s v="CA-2019-132934"/>
    <x v="290"/>
    <d v="2019-06-26T00:00:00"/>
    <s v="Standard Class"/>
    <s v="JE-15475"/>
    <s v="Jeremy Ellison"/>
    <x v="0"/>
    <s v="United States"/>
    <s v="New Rochelle"/>
    <s v="New York"/>
    <n v="10801"/>
    <x v="3"/>
    <s v="OFF-BI-10001098"/>
    <x v="1"/>
    <x v="6"/>
    <s v="Acco D-Ring Binder w/DublLock"/>
    <n v="51.311999999999998"/>
    <x v="448"/>
    <x v="1"/>
    <n v="0.2"/>
    <x v="447"/>
    <x v="3"/>
    <x v="0"/>
  </r>
  <r>
    <n v="892"/>
    <s v="CA-2019-133256"/>
    <x v="313"/>
    <d v="2019-06-27T00:00:00"/>
    <s v="First Class"/>
    <s v="TH-21550"/>
    <s v="Tracy Hopkins"/>
    <x v="2"/>
    <s v="United States"/>
    <s v="Detroit"/>
    <s v="Michigan"/>
    <n v="48227"/>
    <x v="2"/>
    <s v="OFF-PA-10001622"/>
    <x v="1"/>
    <x v="5"/>
    <s v="Ampad Poly Cover Wirebound Steno Book, 6&quot; x 9&quot; Assorted Colors, Gregg Ruled"/>
    <n v="4.54"/>
    <x v="836"/>
    <x v="7"/>
    <n v="0"/>
    <x v="841"/>
    <x v="2"/>
    <x v="0"/>
  </r>
  <r>
    <n v="893"/>
    <s v="CA-2019-133256"/>
    <x v="313"/>
    <d v="2019-06-27T00:00:00"/>
    <s v="First Class"/>
    <s v="TH-21550"/>
    <s v="Tracy Hopkins"/>
    <x v="2"/>
    <s v="United States"/>
    <s v="Detroit"/>
    <s v="Michigan"/>
    <n v="48227"/>
    <x v="2"/>
    <s v="OFF-AR-10003158"/>
    <x v="1"/>
    <x v="7"/>
    <s v="Fluorescent Highlighters by Dixon"/>
    <n v="15.92"/>
    <x v="837"/>
    <x v="4"/>
    <n v="0"/>
    <x v="842"/>
    <x v="2"/>
    <x v="0"/>
  </r>
  <r>
    <n v="894"/>
    <s v="CA-2019-133256"/>
    <x v="313"/>
    <d v="2019-06-27T00:00:00"/>
    <s v="First Class"/>
    <s v="TH-21550"/>
    <s v="Tracy Hopkins"/>
    <x v="2"/>
    <s v="United States"/>
    <s v="Detroit"/>
    <s v="Michigan"/>
    <n v="48227"/>
    <x v="2"/>
    <s v="TEC-PH-10002660"/>
    <x v="2"/>
    <x v="9"/>
    <s v="Nortel Networks T7316 E Nt8 B27"/>
    <n v="543.91999999999996"/>
    <x v="838"/>
    <x v="8"/>
    <n v="0"/>
    <x v="843"/>
    <x v="2"/>
    <x v="0"/>
  </r>
  <r>
    <n v="895"/>
    <s v="CA-2018-105494"/>
    <x v="315"/>
    <d v="2018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x v="839"/>
    <x v="5"/>
    <n v="0"/>
    <x v="844"/>
    <x v="1"/>
    <x v="0"/>
  </r>
  <r>
    <n v="896"/>
    <s v="CA-2018-105494"/>
    <x v="315"/>
    <d v="2018-11-12T00:00:00"/>
    <s v="First Class"/>
    <s v="PC-18745"/>
    <s v="Pamela Coakley"/>
    <x v="1"/>
    <s v="United States"/>
    <s v="San Francisco"/>
    <s v="California"/>
    <n v="94122"/>
    <x v="1"/>
    <s v="OFF-BI-10003364"/>
    <x v="1"/>
    <x v="6"/>
    <s v="Binding Machine Supplies"/>
    <n v="70.00800000000001"/>
    <x v="840"/>
    <x v="1"/>
    <n v="0.2"/>
    <x v="845"/>
    <x v="1"/>
    <x v="0"/>
  </r>
  <r>
    <n v="897"/>
    <s v="CA-2018-140634"/>
    <x v="316"/>
    <d v="2018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x v="841"/>
    <x v="0"/>
    <n v="0.2"/>
    <x v="846"/>
    <x v="2"/>
    <x v="0"/>
  </r>
  <r>
    <n v="2359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x v="842"/>
    <x v="4"/>
    <n v="0.4"/>
    <x v="847"/>
    <x v="3"/>
    <x v="0"/>
  </r>
  <r>
    <n v="899"/>
    <s v="CA-2019-160983"/>
    <x v="317"/>
    <d v="2019-10-31T00:00:00"/>
    <s v="Second Class"/>
    <s v="GB-14530"/>
    <s v="George Bell"/>
    <x v="1"/>
    <s v="United States"/>
    <s v="Auburn"/>
    <s v="New York"/>
    <n v="13021"/>
    <x v="3"/>
    <s v="OFF-PA-10002250"/>
    <x v="1"/>
    <x v="5"/>
    <s v="Things To Do Today Pad"/>
    <n v="46.96"/>
    <x v="843"/>
    <x v="8"/>
    <n v="0"/>
    <x v="848"/>
    <x v="3"/>
    <x v="0"/>
  </r>
  <r>
    <n v="900"/>
    <s v="US-2018-114622"/>
    <x v="318"/>
    <d v="2018-04-12T00:00:00"/>
    <s v="First Class"/>
    <s v="JR-16210"/>
    <s v="Justin Ritter"/>
    <x v="1"/>
    <s v="United States"/>
    <s v="Springfield"/>
    <s v="Ohio"/>
    <n v="45503"/>
    <x v="3"/>
    <s v="OFF-BI-10004716"/>
    <x v="1"/>
    <x v="6"/>
    <s v="Wilson Jones Hanging Recycled Pressboard Data Binders"/>
    <n v="8.9040000000000017"/>
    <x v="844"/>
    <x v="0"/>
    <n v="0.7"/>
    <x v="849"/>
    <x v="3"/>
    <x v="0"/>
  </r>
  <r>
    <n v="901"/>
    <s v="CA-2019-150959"/>
    <x v="319"/>
    <d v="2019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x v="845"/>
    <x v="2"/>
    <n v="0.2"/>
    <x v="850"/>
    <x v="2"/>
    <x v="0"/>
  </r>
  <r>
    <n v="902"/>
    <s v="CA-2019-150959"/>
    <x v="319"/>
    <d v="2019-11-13T00:00:00"/>
    <s v="First Class"/>
    <s v="TD-20995"/>
    <s v="Tamara Dahlen"/>
    <x v="0"/>
    <s v="United States"/>
    <s v="Garland"/>
    <s v="Texas"/>
    <n v="75043"/>
    <x v="2"/>
    <s v="OFF-BI-10001510"/>
    <x v="1"/>
    <x v="6"/>
    <s v="Deluxe Heavy-Duty Vinyl Round Ring Binder"/>
    <n v="18.335999999999999"/>
    <x v="846"/>
    <x v="4"/>
    <n v="0.8"/>
    <x v="851"/>
    <x v="2"/>
    <x v="0"/>
  </r>
  <r>
    <n v="903"/>
    <s v="CA-2019-132353"/>
    <x v="164"/>
    <d v="2019-09-17T00:00:00"/>
    <s v="First Class"/>
    <s v="DB-13060"/>
    <s v="Dave Brooks"/>
    <x v="0"/>
    <s v="United States"/>
    <s v="Chicago"/>
    <s v="Illinois"/>
    <n v="60653"/>
    <x v="2"/>
    <s v="TEC-PH-10004536"/>
    <x v="2"/>
    <x v="9"/>
    <s v="Avaya 5420 Digital phone"/>
    <n v="323.97600000000006"/>
    <x v="847"/>
    <x v="1"/>
    <n v="0.2"/>
    <x v="852"/>
    <x v="2"/>
    <x v="0"/>
  </r>
  <r>
    <n v="904"/>
    <s v="CA-2018-130477"/>
    <x v="136"/>
    <d v="2018-04-12T00:00:00"/>
    <s v="Standard Class"/>
    <s v="LC-17140"/>
    <s v="Logan Currie"/>
    <x v="0"/>
    <s v="United States"/>
    <s v="Los Angeles"/>
    <s v="California"/>
    <n v="90032"/>
    <x v="1"/>
    <s v="OFF-PA-10002947"/>
    <x v="1"/>
    <x v="5"/>
    <s v="Xerox 1923"/>
    <n v="20.04"/>
    <x v="132"/>
    <x v="1"/>
    <n v="0"/>
    <x v="132"/>
    <x v="1"/>
    <x v="1"/>
  </r>
  <r>
    <n v="905"/>
    <s v="CA-2018-130477"/>
    <x v="136"/>
    <d v="2018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x v="468"/>
    <x v="0"/>
    <n v="0"/>
    <x v="467"/>
    <x v="1"/>
    <x v="1"/>
  </r>
  <r>
    <n v="906"/>
    <s v="CA-2018-130477"/>
    <x v="136"/>
    <d v="2018-04-12T00:00:00"/>
    <s v="Standard Class"/>
    <s v="LC-17140"/>
    <s v="Logan Currie"/>
    <x v="0"/>
    <s v="United States"/>
    <s v="Los Angeles"/>
    <s v="California"/>
    <n v="90032"/>
    <x v="1"/>
    <s v="OFF-PA-10000019"/>
    <x v="1"/>
    <x v="5"/>
    <s v="Xerox 1931"/>
    <n v="12.96"/>
    <x v="91"/>
    <x v="0"/>
    <n v="0"/>
    <x v="91"/>
    <x v="1"/>
    <x v="1"/>
  </r>
  <r>
    <n v="907"/>
    <s v="CA-2019-143259"/>
    <x v="238"/>
    <d v="2020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x v="848"/>
    <x v="4"/>
    <n v="0.2"/>
    <x v="853"/>
    <x v="3"/>
    <x v="0"/>
  </r>
  <r>
    <n v="908"/>
    <s v="CA-2019-143259"/>
    <x v="238"/>
    <d v="2020-01-03T00:00:00"/>
    <s v="Standard Class"/>
    <s v="PO-18865"/>
    <s v="Patrick O'Donnell"/>
    <x v="0"/>
    <s v="United States"/>
    <s v="New York City"/>
    <s v="New York"/>
    <n v="10009"/>
    <x v="3"/>
    <s v="TEC-PH-10004774"/>
    <x v="2"/>
    <x v="9"/>
    <s v="Gear Head AU3700S Headset"/>
    <n v="90.93"/>
    <x v="849"/>
    <x v="5"/>
    <n v="0"/>
    <x v="854"/>
    <x v="3"/>
    <x v="0"/>
  </r>
  <r>
    <n v="909"/>
    <s v="CA-2019-143259"/>
    <x v="238"/>
    <d v="2020-01-03T00:00:00"/>
    <s v="Standard Class"/>
    <s v="PO-18865"/>
    <s v="Patrick O'Donnell"/>
    <x v="0"/>
    <s v="United States"/>
    <s v="New York City"/>
    <s v="New York"/>
    <n v="10009"/>
    <x v="3"/>
    <s v="OFF-BI-10003684"/>
    <x v="1"/>
    <x v="6"/>
    <s v="Wilson Jones Legal Size Ring Binders"/>
    <n v="52.775999999999996"/>
    <x v="850"/>
    <x v="1"/>
    <n v="0.2"/>
    <x v="855"/>
    <x v="3"/>
    <x v="0"/>
  </r>
  <r>
    <n v="910"/>
    <s v="CA-2019-137596"/>
    <x v="255"/>
    <d v="2019-09-07T00:00:00"/>
    <s v="Standard Class"/>
    <s v="BE-11335"/>
    <s v="Bill Eplett"/>
    <x v="2"/>
    <s v="United States"/>
    <s v="Jackson"/>
    <s v="Michigan"/>
    <n v="49201"/>
    <x v="2"/>
    <s v="TEC-PH-10001494"/>
    <x v="2"/>
    <x v="9"/>
    <s v="Polycom CX600 IP Phone VoIP phone"/>
    <n v="1199.8"/>
    <x v="851"/>
    <x v="4"/>
    <n v="0"/>
    <x v="856"/>
    <x v="2"/>
    <x v="0"/>
  </r>
  <r>
    <n v="911"/>
    <s v="CA-2019-137596"/>
    <x v="255"/>
    <d v="2019-09-07T00:00:00"/>
    <s v="Standard Class"/>
    <s v="BE-11335"/>
    <s v="Bill Eplett"/>
    <x v="2"/>
    <s v="United States"/>
    <s v="Jackson"/>
    <s v="Michigan"/>
    <n v="49201"/>
    <x v="2"/>
    <s v="TEC-AC-10004666"/>
    <x v="2"/>
    <x v="10"/>
    <s v="Maxell iVDR EX 500GB Cartridge"/>
    <n v="1928.7800000000002"/>
    <x v="852"/>
    <x v="5"/>
    <n v="0"/>
    <x v="857"/>
    <x v="2"/>
    <x v="0"/>
  </r>
  <r>
    <n v="912"/>
    <s v="CA-2019-137596"/>
    <x v="255"/>
    <d v="2019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x v="853"/>
    <x v="0"/>
    <n v="0"/>
    <x v="858"/>
    <x v="2"/>
    <x v="0"/>
  </r>
  <r>
    <n v="913"/>
    <s v="CA-2017-133627"/>
    <x v="67"/>
    <d v="2017-06-07T00:00:00"/>
    <s v="Standard Class"/>
    <s v="SC-20050"/>
    <s v="Sample Company A"/>
    <x v="2"/>
    <s v="United States"/>
    <s v="Norwich"/>
    <s v="Connecticut"/>
    <n v="6360"/>
    <x v="3"/>
    <s v="FUR-FU-10001935"/>
    <x v="0"/>
    <x v="11"/>
    <s v="3M Hangers With Command Adhesive"/>
    <n v="22.200000000000003"/>
    <x v="854"/>
    <x v="6"/>
    <n v="0"/>
    <x v="859"/>
    <x v="3"/>
    <x v="0"/>
  </r>
  <r>
    <n v="914"/>
    <s v="CA-2019-102519"/>
    <x v="320"/>
    <d v="2019-11-29T00:00:00"/>
    <s v="First Class"/>
    <s v="BM-11650"/>
    <s v="Brian Moss"/>
    <x v="1"/>
    <s v="United States"/>
    <s v="Milwaukee"/>
    <s v="Wisconsin"/>
    <n v="53209"/>
    <x v="2"/>
    <s v="FUR-FU-10004091"/>
    <x v="0"/>
    <x v="11"/>
    <s v="Howard Miller 13&quot; Diameter Goldtone Round Wall Clock"/>
    <n v="46.94"/>
    <x v="855"/>
    <x v="7"/>
    <n v="0"/>
    <x v="860"/>
    <x v="2"/>
    <x v="1"/>
  </r>
  <r>
    <n v="915"/>
    <s v="CA-2019-102519"/>
    <x v="320"/>
    <d v="2019-11-29T00:00:00"/>
    <s v="First Class"/>
    <s v="BM-11650"/>
    <s v="Brian Moss"/>
    <x v="1"/>
    <s v="United States"/>
    <s v="Milwaukee"/>
    <s v="Wisconsin"/>
    <n v="53209"/>
    <x v="2"/>
    <s v="TEC-AC-10001772"/>
    <x v="2"/>
    <x v="10"/>
    <s v="Memorex Mini Travel Drive 16 GB USB 2.0 Flash Drive"/>
    <n v="143.73000000000002"/>
    <x v="856"/>
    <x v="3"/>
    <n v="0"/>
    <x v="861"/>
    <x v="2"/>
    <x v="1"/>
  </r>
  <r>
    <n v="2360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x v="857"/>
    <x v="1"/>
    <n v="0.4"/>
    <x v="862"/>
    <x v="3"/>
    <x v="0"/>
  </r>
  <r>
    <n v="2361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OFF-PA-10002960"/>
    <x v="1"/>
    <x v="5"/>
    <s v="Xerox 1926"/>
    <n v="34.86"/>
    <x v="858"/>
    <x v="5"/>
    <n v="0"/>
    <x v="863"/>
    <x v="3"/>
    <x v="0"/>
  </r>
  <r>
    <n v="2362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OFF-PA-10000919"/>
    <x v="1"/>
    <x v="5"/>
    <s v="Xerox 1918"/>
    <n v="155.04"/>
    <x v="859"/>
    <x v="4"/>
    <n v="0"/>
    <x v="864"/>
    <x v="3"/>
    <x v="0"/>
  </r>
  <r>
    <n v="919"/>
    <s v="CA-2018-165218"/>
    <x v="321"/>
    <d v="2018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x v="744"/>
    <x v="1"/>
    <n v="0.2"/>
    <x v="865"/>
    <x v="2"/>
    <x v="0"/>
  </r>
  <r>
    <n v="920"/>
    <s v="CA-2018-165218"/>
    <x v="321"/>
    <d v="2018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x v="860"/>
    <x v="7"/>
    <n v="0.2"/>
    <x v="866"/>
    <x v="2"/>
    <x v="0"/>
  </r>
  <r>
    <n v="5101"/>
    <s v="CA-2016-158442"/>
    <x v="303"/>
    <d v="2016-03-17T00:00:00"/>
    <s v="Same Day"/>
    <s v="AZ-10750"/>
    <s v="Annie Zypern"/>
    <x v="0"/>
    <s v="United States"/>
    <s v="Dallas"/>
    <s v="Texas"/>
    <n v="75217"/>
    <x v="2"/>
    <s v="OFF-AR-10003732"/>
    <x v="1"/>
    <x v="7"/>
    <s v="Newell 333"/>
    <n v="4.4479999999999995"/>
    <x v="353"/>
    <x v="0"/>
    <n v="0.2"/>
    <x v="867"/>
    <x v="2"/>
    <x v="0"/>
  </r>
  <r>
    <n v="922"/>
    <s v="CA-2017-111164"/>
    <x v="322"/>
    <d v="2017-04-15T00:00:00"/>
    <s v="Standard Class"/>
    <s v="SE-20110"/>
    <s v="Sanjit Engle"/>
    <x v="0"/>
    <s v="United States"/>
    <s v="New York City"/>
    <s v="New York"/>
    <n v="10009"/>
    <x v="3"/>
    <s v="TEC-AC-10002473"/>
    <x v="2"/>
    <x v="10"/>
    <s v="Maxell 4.7GB DVD-R"/>
    <n v="85.14"/>
    <x v="861"/>
    <x v="1"/>
    <n v="0"/>
    <x v="868"/>
    <x v="3"/>
    <x v="0"/>
  </r>
  <r>
    <n v="923"/>
    <s v="CA-2017-111164"/>
    <x v="322"/>
    <d v="2017-04-15T00:00:00"/>
    <s v="Standard Class"/>
    <s v="SE-20110"/>
    <s v="Sanjit Engle"/>
    <x v="0"/>
    <s v="United States"/>
    <s v="New York City"/>
    <s v="New York"/>
    <n v="10009"/>
    <x v="3"/>
    <s v="TEC-PH-10004531"/>
    <x v="2"/>
    <x v="9"/>
    <s v="OtterBox Commuter Series Case - iPhone 5 &amp; 5s"/>
    <n v="21.99"/>
    <x v="862"/>
    <x v="7"/>
    <n v="0"/>
    <x v="869"/>
    <x v="3"/>
    <x v="0"/>
  </r>
  <r>
    <n v="924"/>
    <s v="CA-2017-111164"/>
    <x v="322"/>
    <d v="2017-04-15T00:00:00"/>
    <s v="Standard Class"/>
    <s v="SE-20110"/>
    <s v="Sanjit Engle"/>
    <x v="0"/>
    <s v="United States"/>
    <s v="New York City"/>
    <s v="New York"/>
    <n v="10009"/>
    <x v="3"/>
    <s v="OFF-AP-10004487"/>
    <x v="1"/>
    <x v="8"/>
    <s v="Kensington 4 Outlet MasterPiece Compact Power Control Center"/>
    <n v="406.59999999999997"/>
    <x v="863"/>
    <x v="2"/>
    <n v="0"/>
    <x v="870"/>
    <x v="3"/>
    <x v="0"/>
  </r>
  <r>
    <n v="925"/>
    <s v="CA-2018-149797"/>
    <x v="289"/>
    <d v="2018-09-20T00:00:00"/>
    <s v="Standard Class"/>
    <s v="AH-10075"/>
    <s v="Adam Hart"/>
    <x v="1"/>
    <s v="United States"/>
    <s v="New York City"/>
    <s v="New York"/>
    <n v="10011"/>
    <x v="3"/>
    <s v="OFF-BI-10003650"/>
    <x v="1"/>
    <x v="6"/>
    <s v="GBC DocuBind 300 Electric Binding Machine"/>
    <n v="841.5680000000001"/>
    <x v="864"/>
    <x v="0"/>
    <n v="0.2"/>
    <x v="871"/>
    <x v="3"/>
    <x v="0"/>
  </r>
  <r>
    <n v="5102"/>
    <s v="CA-2016-158442"/>
    <x v="303"/>
    <d v="2016-03-17T00:00:00"/>
    <s v="Same Day"/>
    <s v="AZ-10750"/>
    <s v="Annie Zypern"/>
    <x v="0"/>
    <s v="United States"/>
    <s v="Dallas"/>
    <s v="Texas"/>
    <n v="75217"/>
    <x v="2"/>
    <s v="OFF-PA-10002195"/>
    <x v="1"/>
    <x v="5"/>
    <s v="Xerox 1966"/>
    <n v="5.1840000000000011"/>
    <x v="865"/>
    <x v="7"/>
    <n v="0.2"/>
    <x v="872"/>
    <x v="2"/>
    <x v="0"/>
  </r>
  <r>
    <n v="5103"/>
    <s v="CA-2016-158442"/>
    <x v="303"/>
    <d v="2016-03-17T00:00:00"/>
    <s v="Same Day"/>
    <s v="AZ-10750"/>
    <s v="Annie Zypern"/>
    <x v="0"/>
    <s v="United States"/>
    <s v="Dallas"/>
    <s v="Texas"/>
    <n v="75217"/>
    <x v="2"/>
    <s v="OFF-PA-10002365"/>
    <x v="1"/>
    <x v="5"/>
    <s v="Xerox 1967"/>
    <n v="15.552000000000003"/>
    <x v="12"/>
    <x v="1"/>
    <n v="0.2"/>
    <x v="12"/>
    <x v="2"/>
    <x v="0"/>
  </r>
  <r>
    <n v="928"/>
    <s v="CA-2017-115091"/>
    <x v="323"/>
    <d v="2017-10-09T00:00:00"/>
    <s v="Standard Class"/>
    <s v="JJ-15760"/>
    <s v="Joel Jenkins"/>
    <x v="2"/>
    <s v="United States"/>
    <s v="Springfield"/>
    <s v="Virginia"/>
    <n v="22153"/>
    <x v="0"/>
    <s v="OFF-AR-10000658"/>
    <x v="1"/>
    <x v="7"/>
    <s v="Newell 324"/>
    <n v="46.2"/>
    <x v="866"/>
    <x v="4"/>
    <n v="0"/>
    <x v="873"/>
    <x v="0"/>
    <x v="0"/>
  </r>
  <r>
    <n v="929"/>
    <s v="CA-2017-115091"/>
    <x v="323"/>
    <d v="2017-10-09T00:00:00"/>
    <s v="Standard Class"/>
    <s v="JJ-15760"/>
    <s v="Joel Jenkins"/>
    <x v="2"/>
    <s v="United States"/>
    <s v="Springfield"/>
    <s v="Virginia"/>
    <n v="22153"/>
    <x v="0"/>
    <s v="OFF-AP-10000696"/>
    <x v="1"/>
    <x v="8"/>
    <s v="Holmes Odor Grabber"/>
    <n v="28.84"/>
    <x v="867"/>
    <x v="0"/>
    <n v="0"/>
    <x v="874"/>
    <x v="0"/>
    <x v="0"/>
  </r>
  <r>
    <n v="930"/>
    <s v="CA-2019-144932"/>
    <x v="324"/>
    <d v="2019-04-17T00:00:00"/>
    <s v="First Class"/>
    <s v="AB-10165"/>
    <s v="Alan Barnes"/>
    <x v="0"/>
    <s v="United States"/>
    <s v="Toledo"/>
    <s v="Ohio"/>
    <n v="43615"/>
    <x v="3"/>
    <s v="OFF-AR-10003560"/>
    <x v="1"/>
    <x v="7"/>
    <s v="Zebra Zazzle Fluorescent Highlighters"/>
    <n v="14.592000000000002"/>
    <x v="868"/>
    <x v="1"/>
    <n v="0.2"/>
    <x v="875"/>
    <x v="3"/>
    <x v="0"/>
  </r>
  <r>
    <n v="931"/>
    <s v="CA-2019-144932"/>
    <x v="324"/>
    <d v="2019-04-17T00:00:00"/>
    <s v="First Class"/>
    <s v="AB-10165"/>
    <s v="Alan Barnes"/>
    <x v="0"/>
    <s v="United States"/>
    <s v="Toledo"/>
    <s v="Ohio"/>
    <n v="43615"/>
    <x v="3"/>
    <s v="OFF-AR-10001468"/>
    <x v="1"/>
    <x v="7"/>
    <s v="Sanford Prismacolor Professional Thick Lead Art Pencils, 36-Color Set"/>
    <n v="89.855999999999995"/>
    <x v="869"/>
    <x v="1"/>
    <n v="0.2"/>
    <x v="876"/>
    <x v="3"/>
    <x v="0"/>
  </r>
  <r>
    <n v="932"/>
    <s v="CA-2019-144932"/>
    <x v="324"/>
    <d v="2019-04-17T00:00:00"/>
    <s v="First Class"/>
    <s v="AB-10165"/>
    <s v="Alan Barnes"/>
    <x v="0"/>
    <s v="United States"/>
    <s v="Toledo"/>
    <s v="Ohio"/>
    <n v="43615"/>
    <x v="3"/>
    <s v="OFF-PA-10004971"/>
    <x v="1"/>
    <x v="5"/>
    <s v="Xerox 196"/>
    <n v="13.872000000000002"/>
    <x v="870"/>
    <x v="1"/>
    <n v="0.2"/>
    <x v="877"/>
    <x v="3"/>
    <x v="0"/>
  </r>
  <r>
    <n v="933"/>
    <s v="CA-2019-114216"/>
    <x v="255"/>
    <d v="2019-09-06T00:00:00"/>
    <s v="Standard Class"/>
    <s v="RK-19300"/>
    <s v="Ralph Kennedy"/>
    <x v="0"/>
    <s v="United States"/>
    <s v="Philadelphia"/>
    <s v="Pennsylvania"/>
    <n v="19140"/>
    <x v="3"/>
    <s v="OFF-PA-10002195"/>
    <x v="1"/>
    <x v="5"/>
    <s v="RSVP Cards &amp; Envelopes, Blank White, 8-1/2&quot; X 11&quot;, 24 Cards/25 Envelopes/Set"/>
    <n v="12.192"/>
    <x v="871"/>
    <x v="1"/>
    <n v="0.2"/>
    <x v="878"/>
    <x v="3"/>
    <x v="0"/>
  </r>
  <r>
    <n v="934"/>
    <s v="CA-2018-140081"/>
    <x v="22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5"/>
    <s v="Wirebound Message Books, 2 7/8&quot; x 5&quot;, 3 Forms per Page"/>
    <n v="45.056000000000004"/>
    <x v="872"/>
    <x v="8"/>
    <n v="0.2"/>
    <x v="879"/>
    <x v="3"/>
    <x v="0"/>
  </r>
  <r>
    <n v="935"/>
    <s v="CA-2018-140081"/>
    <x v="22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6"/>
    <s v="JM Magazine Binder"/>
    <n v="29.718000000000007"/>
    <x v="873"/>
    <x v="6"/>
    <n v="0.7"/>
    <x v="880"/>
    <x v="3"/>
    <x v="0"/>
  </r>
  <r>
    <n v="936"/>
    <s v="CA-2018-140081"/>
    <x v="22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5"/>
    <s v="Xerox 202"/>
    <n v="15.552000000000003"/>
    <x v="12"/>
    <x v="1"/>
    <n v="0.2"/>
    <x v="12"/>
    <x v="3"/>
    <x v="0"/>
  </r>
  <r>
    <n v="937"/>
    <s v="CA-2018-140081"/>
    <x v="22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8"/>
    <s v="Sanyo 2.5 Cubic Foot Mid-Size Office Refrigerators"/>
    <n v="447.69600000000003"/>
    <x v="874"/>
    <x v="0"/>
    <n v="0.2"/>
    <x v="881"/>
    <x v="3"/>
    <x v="0"/>
  </r>
  <r>
    <n v="938"/>
    <s v="US-2019-111745"/>
    <x v="58"/>
    <d v="2019-11-06T00:00:00"/>
    <s v="First Class"/>
    <s v="RA-19885"/>
    <s v="Ruben Ausman"/>
    <x v="1"/>
    <s v="United States"/>
    <s v="Farmington"/>
    <s v="New Mexico"/>
    <n v="87401"/>
    <x v="1"/>
    <s v="TEC-AC-10003911"/>
    <x v="2"/>
    <x v="10"/>
    <s v="NETGEAR AC1750 Dual Band Gigabit Smart WiFi Router"/>
    <n v="159.99"/>
    <x v="875"/>
    <x v="7"/>
    <n v="0"/>
    <x v="882"/>
    <x v="1"/>
    <x v="0"/>
  </r>
  <r>
    <n v="939"/>
    <s v="CA-2017-148250"/>
    <x v="325"/>
    <d v="2017-12-17T00:00:00"/>
    <s v="Standard Class"/>
    <s v="RP-19270"/>
    <s v="Rachel Payne"/>
    <x v="1"/>
    <s v="United States"/>
    <s v="Riverside"/>
    <s v="California"/>
    <n v="92503"/>
    <x v="1"/>
    <s v="OFF-PA-10000289"/>
    <x v="1"/>
    <x v="5"/>
    <s v="Xerox 213"/>
    <n v="12.96"/>
    <x v="91"/>
    <x v="0"/>
    <n v="0"/>
    <x v="91"/>
    <x v="1"/>
    <x v="0"/>
  </r>
  <r>
    <n v="940"/>
    <s v="CA-2017-148250"/>
    <x v="325"/>
    <d v="2017-12-17T00:00:00"/>
    <s v="Standard Class"/>
    <s v="RP-19270"/>
    <s v="Rachel Payne"/>
    <x v="1"/>
    <s v="United States"/>
    <s v="Riverside"/>
    <s v="California"/>
    <n v="92503"/>
    <x v="1"/>
    <s v="OFF-AP-10003040"/>
    <x v="1"/>
    <x v="8"/>
    <s v="Fellowes 8 Outlet Superior Workstation Surge Protector w/o Phone/Fax/Modem Protection"/>
    <n v="134.47999999999999"/>
    <x v="876"/>
    <x v="4"/>
    <n v="0"/>
    <x v="883"/>
    <x v="1"/>
    <x v="0"/>
  </r>
  <r>
    <n v="941"/>
    <s v="CA-2018-105760"/>
    <x v="326"/>
    <d v="2018-06-20T00:00:00"/>
    <s v="First Class"/>
    <s v="KC-16255"/>
    <s v="Karen Carlisle"/>
    <x v="1"/>
    <s v="United States"/>
    <s v="San Francisco"/>
    <s v="California"/>
    <n v="94110"/>
    <x v="1"/>
    <s v="OFF-PA-10000350"/>
    <x v="1"/>
    <x v="5"/>
    <s v="Message Book, Standard Line &quot;While You Were Out&quot;, 5 1/2&quot; X 4&quot;, 200 Sets/Book"/>
    <n v="17.12"/>
    <x v="877"/>
    <x v="0"/>
    <n v="0"/>
    <x v="884"/>
    <x v="1"/>
    <x v="0"/>
  </r>
  <r>
    <n v="942"/>
    <s v="CA-2018-142958"/>
    <x v="169"/>
    <d v="2018-12-20T00:00:00"/>
    <s v="Standard Class"/>
    <s v="RW-19630"/>
    <s v="Rob Williams"/>
    <x v="1"/>
    <s v="United States"/>
    <s v="Torrance"/>
    <s v="California"/>
    <n v="90503"/>
    <x v="1"/>
    <s v="OFF-BI-10001759"/>
    <x v="1"/>
    <x v="6"/>
    <s v="Acco Pressboard Covers with Storage Hooks, 14 7/8&quot; x 11&quot;, Dark Blue"/>
    <n v="6.0960000000000001"/>
    <x v="878"/>
    <x v="0"/>
    <n v="0.2"/>
    <x v="885"/>
    <x v="1"/>
    <x v="0"/>
  </r>
  <r>
    <n v="943"/>
    <s v="CA-2018-142958"/>
    <x v="169"/>
    <d v="2018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x v="879"/>
    <x v="4"/>
    <n v="0.2"/>
    <x v="886"/>
    <x v="1"/>
    <x v="0"/>
  </r>
  <r>
    <n v="944"/>
    <s v="CA-2017-120880"/>
    <x v="327"/>
    <d v="2017-06-03T00:00:00"/>
    <s v="Standard Class"/>
    <s v="JL-15850"/>
    <s v="John Lucas"/>
    <x v="0"/>
    <s v="United States"/>
    <s v="Seattle"/>
    <s v="Washington"/>
    <n v="98105"/>
    <x v="1"/>
    <s v="OFF-PA-10004101"/>
    <x v="1"/>
    <x v="5"/>
    <s v="Xerox 1894"/>
    <n v="32.400000000000006"/>
    <x v="56"/>
    <x v="2"/>
    <n v="0"/>
    <x v="56"/>
    <x v="1"/>
    <x v="0"/>
  </r>
  <r>
    <n v="945"/>
    <s v="CA-2017-120880"/>
    <x v="327"/>
    <d v="2017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x v="880"/>
    <x v="1"/>
    <n v="0"/>
    <x v="887"/>
    <x v="1"/>
    <x v="0"/>
  </r>
  <r>
    <n v="946"/>
    <s v="CA-2017-120880"/>
    <x v="327"/>
    <d v="2017-06-03T00:00:00"/>
    <s v="Standard Class"/>
    <s v="JL-15850"/>
    <s v="John Lucas"/>
    <x v="0"/>
    <s v="United States"/>
    <s v="Seattle"/>
    <s v="Washington"/>
    <n v="98105"/>
    <x v="1"/>
    <s v="OFF-BI-10002931"/>
    <x v="1"/>
    <x v="6"/>
    <s v="Avery Trapezoid Extra Heavy Duty 4&quot; Binders"/>
    <n v="167.76"/>
    <x v="881"/>
    <x v="2"/>
    <n v="0.2"/>
    <x v="888"/>
    <x v="1"/>
    <x v="0"/>
  </r>
  <r>
    <n v="947"/>
    <s v="US-2017-140200"/>
    <x v="328"/>
    <d v="2017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x v="882"/>
    <x v="1"/>
    <n v="0.5"/>
    <x v="889"/>
    <x v="1"/>
    <x v="0"/>
  </r>
  <r>
    <n v="948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FUR-FU-10003601"/>
    <x v="0"/>
    <x v="11"/>
    <s v="Deflect-o RollaMat Studded, Beveled Mat for Medium Pile Carpeting"/>
    <n v="516.48800000000006"/>
    <x v="883"/>
    <x v="5"/>
    <n v="0.2"/>
    <x v="890"/>
    <x v="3"/>
    <x v="0"/>
  </r>
  <r>
    <n v="949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FUR-FU-10000576"/>
    <x v="0"/>
    <x v="11"/>
    <s v="Luxo Professional Fluorescent Magnifier Lamp with Clamp-Mount Base"/>
    <n v="1007.2320000000001"/>
    <x v="884"/>
    <x v="6"/>
    <n v="0.2"/>
    <x v="891"/>
    <x v="3"/>
    <x v="0"/>
  </r>
  <r>
    <n v="950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x v="885"/>
    <x v="13"/>
    <n v="0.4"/>
    <x v="892"/>
    <x v="3"/>
    <x v="0"/>
  </r>
  <r>
    <n v="951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OFF-PA-10000788"/>
    <x v="1"/>
    <x v="5"/>
    <s v="Xerox 210"/>
    <n v="15.552000000000003"/>
    <x v="12"/>
    <x v="1"/>
    <n v="0.2"/>
    <x v="12"/>
    <x v="3"/>
    <x v="0"/>
  </r>
  <r>
    <n v="952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OFF-PA-10002479"/>
    <x v="1"/>
    <x v="5"/>
    <s v="Xerox 4200 Series MultiUse Premium Copy Paper (20Lb. and 84 Bright)"/>
    <n v="25.344000000000001"/>
    <x v="886"/>
    <x v="6"/>
    <n v="0.2"/>
    <x v="893"/>
    <x v="3"/>
    <x v="0"/>
  </r>
  <r>
    <n v="953"/>
    <s v="CA-2019-131156"/>
    <x v="330"/>
    <d v="2019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11"/>
    <s v="Staple-based wall hangings"/>
    <n v="25.472000000000001"/>
    <x v="887"/>
    <x v="4"/>
    <n v="0.2"/>
    <x v="894"/>
    <x v="3"/>
    <x v="0"/>
  </r>
  <r>
    <n v="954"/>
    <s v="CA-2019-136539"/>
    <x v="108"/>
    <d v="2020-01-01T00:00:00"/>
    <s v="Standard Class"/>
    <s v="GH-14665"/>
    <s v="Greg Hansen"/>
    <x v="0"/>
    <s v="United States"/>
    <s v="Round Rock"/>
    <s v="Texas"/>
    <n v="78664"/>
    <x v="2"/>
    <s v="OFF-AR-10001958"/>
    <x v="1"/>
    <x v="7"/>
    <s v="Stanley Bostitch Contemporary Electric Pencil Sharpeners"/>
    <n v="27.168000000000003"/>
    <x v="220"/>
    <x v="0"/>
    <n v="0.2"/>
    <x v="220"/>
    <x v="2"/>
    <x v="1"/>
  </r>
  <r>
    <n v="955"/>
    <s v="CA-2019-136539"/>
    <x v="108"/>
    <d v="2020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x v="888"/>
    <x v="0"/>
    <n v="0.32"/>
    <x v="895"/>
    <x v="2"/>
    <x v="1"/>
  </r>
  <r>
    <n v="956"/>
    <s v="CA-2019-119305"/>
    <x v="308"/>
    <d v="2019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x v="889"/>
    <x v="2"/>
    <n v="0"/>
    <x v="896"/>
    <x v="0"/>
    <x v="0"/>
  </r>
  <r>
    <n v="957"/>
    <s v="CA-2019-102414"/>
    <x v="331"/>
    <d v="2019-05-18T00:00:00"/>
    <s v="Second Class"/>
    <s v="JA-15970"/>
    <s v="Joseph Airdo"/>
    <x v="0"/>
    <s v="United States"/>
    <s v="Phoenix"/>
    <s v="Arizona"/>
    <n v="85023"/>
    <x v="1"/>
    <s v="TEC-PH-10002923"/>
    <x v="2"/>
    <x v="9"/>
    <s v="Logitech B530 USB Headset - headset - Full size, Binaural"/>
    <n v="29.592000000000002"/>
    <x v="890"/>
    <x v="7"/>
    <n v="0.2"/>
    <x v="897"/>
    <x v="1"/>
    <x v="0"/>
  </r>
  <r>
    <n v="958"/>
    <s v="CA-2019-102414"/>
    <x v="331"/>
    <d v="2019-05-18T00:00:00"/>
    <s v="Second Class"/>
    <s v="JA-15970"/>
    <s v="Joseph Airdo"/>
    <x v="0"/>
    <s v="United States"/>
    <s v="Phoenix"/>
    <s v="Arizona"/>
    <n v="85023"/>
    <x v="1"/>
    <s v="OFF-BI-10004465"/>
    <x v="1"/>
    <x v="6"/>
    <s v="Avery Durable Slant Ring Binders"/>
    <n v="4.7520000000000007"/>
    <x v="891"/>
    <x v="0"/>
    <n v="0.7"/>
    <x v="898"/>
    <x v="1"/>
    <x v="0"/>
  </r>
  <r>
    <n v="959"/>
    <s v="CA-2019-102414"/>
    <x v="331"/>
    <d v="2019-05-18T00:00:00"/>
    <s v="Second Class"/>
    <s v="JA-15970"/>
    <s v="Joseph Airdo"/>
    <x v="0"/>
    <s v="United States"/>
    <s v="Phoenix"/>
    <s v="Arizona"/>
    <n v="85023"/>
    <x v="1"/>
    <s v="OFF-PA-10002333"/>
    <x v="1"/>
    <x v="5"/>
    <s v="Universal Ultra Bright White Copier/Laser Paper, 8 1/2&quot; x 11&quot;, Ream"/>
    <n v="15.552000000000003"/>
    <x v="892"/>
    <x v="1"/>
    <n v="0.2"/>
    <x v="899"/>
    <x v="1"/>
    <x v="0"/>
  </r>
  <r>
    <n v="960"/>
    <s v="CA-2017-112571"/>
    <x v="332"/>
    <d v="2017-09-22T00:00:00"/>
    <s v="Same Day"/>
    <s v="DL-12925"/>
    <s v="Daniel Lacy"/>
    <x v="0"/>
    <s v="United States"/>
    <s v="Oceanside"/>
    <s v="California"/>
    <n v="92054"/>
    <x v="1"/>
    <s v="FUR-FU-10004188"/>
    <x v="0"/>
    <x v="11"/>
    <s v="Luxo Professional Combination Clamp-On Lamps"/>
    <n v="204.6"/>
    <x v="893"/>
    <x v="0"/>
    <n v="0"/>
    <x v="900"/>
    <x v="1"/>
    <x v="0"/>
  </r>
  <r>
    <n v="961"/>
    <s v="CA-2019-152142"/>
    <x v="228"/>
    <d v="2019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x v="245"/>
    <x v="0"/>
    <n v="0.2"/>
    <x v="245"/>
    <x v="1"/>
    <x v="0"/>
  </r>
  <r>
    <n v="962"/>
    <s v="CA-2017-160059"/>
    <x v="147"/>
    <d v="2017-12-01T00:00:00"/>
    <s v="Standard Class"/>
    <s v="TB-21190"/>
    <s v="Thomas Brumley"/>
    <x v="2"/>
    <s v="United States"/>
    <s v="Fayetteville"/>
    <s v="Arkansas"/>
    <n v="72701"/>
    <x v="0"/>
    <s v="OFF-BI-10000145"/>
    <x v="1"/>
    <x v="6"/>
    <s v="Zipper Ring Binder Pockets"/>
    <n v="6.24"/>
    <x v="75"/>
    <x v="0"/>
    <n v="0"/>
    <x v="901"/>
    <x v="0"/>
    <x v="0"/>
  </r>
  <r>
    <n v="963"/>
    <s v="CA-2018-120859"/>
    <x v="135"/>
    <d v="2018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x v="894"/>
    <x v="0"/>
    <n v="0"/>
    <x v="902"/>
    <x v="1"/>
    <x v="0"/>
  </r>
  <r>
    <n v="7428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BI-10000605"/>
    <x v="1"/>
    <x v="6"/>
    <s v="Acco Pressboard Covers with Storage Hooks, 9 1/2&quot; x 11&quot;, Executive Red"/>
    <n v="11.43"/>
    <x v="895"/>
    <x v="1"/>
    <n v="0"/>
    <x v="903"/>
    <x v="0"/>
    <x v="1"/>
  </r>
  <r>
    <n v="965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x v="776"/>
    <x v="0"/>
    <n v="0"/>
    <x v="779"/>
    <x v="3"/>
    <x v="0"/>
  </r>
  <r>
    <n v="966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AR-10004344"/>
    <x v="1"/>
    <x v="7"/>
    <s v="Bulldog Vacuum Base Pencil Sharpener"/>
    <n v="35.97"/>
    <x v="896"/>
    <x v="1"/>
    <n v="0"/>
    <x v="904"/>
    <x v="3"/>
    <x v="0"/>
  </r>
  <r>
    <n v="967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PA-10004621"/>
    <x v="1"/>
    <x v="5"/>
    <s v="Xerox 212"/>
    <n v="12.96"/>
    <x v="91"/>
    <x v="0"/>
    <n v="0"/>
    <x v="91"/>
    <x v="3"/>
    <x v="0"/>
  </r>
  <r>
    <n v="968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PA-10001281"/>
    <x v="1"/>
    <x v="5"/>
    <s v="Computer Printout Paper with Letter-Trim Fine Perforations"/>
    <n v="191.6"/>
    <x v="897"/>
    <x v="4"/>
    <n v="0"/>
    <x v="905"/>
    <x v="3"/>
    <x v="0"/>
  </r>
  <r>
    <n v="969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x v="898"/>
    <x v="1"/>
    <n v="0"/>
    <x v="906"/>
    <x v="3"/>
    <x v="0"/>
  </r>
  <r>
    <n v="970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x v="899"/>
    <x v="1"/>
    <n v="0"/>
    <x v="230"/>
    <x v="3"/>
    <x v="0"/>
  </r>
  <r>
    <n v="7429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BI-10000309"/>
    <x v="1"/>
    <x v="6"/>
    <s v="GBC Twin Loop Wire Binding Elements, 9/16&quot; Spine, Black"/>
    <n v="30.44"/>
    <x v="900"/>
    <x v="0"/>
    <n v="0"/>
    <x v="907"/>
    <x v="0"/>
    <x v="1"/>
  </r>
  <r>
    <n v="7430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PA-10003349"/>
    <x v="1"/>
    <x v="5"/>
    <s v="Xerox 1957"/>
    <n v="12.96"/>
    <x v="901"/>
    <x v="0"/>
    <n v="0"/>
    <x v="908"/>
    <x v="0"/>
    <x v="1"/>
  </r>
  <r>
    <n v="7431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PA-10003063"/>
    <x v="1"/>
    <x v="5"/>
    <s v="EcoTones Memo Sheets"/>
    <n v="16"/>
    <x v="902"/>
    <x v="4"/>
    <n v="0"/>
    <x v="909"/>
    <x v="0"/>
    <x v="1"/>
  </r>
  <r>
    <n v="7432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AP-10003971"/>
    <x v="1"/>
    <x v="8"/>
    <s v="Belkin 6 Outlet Metallic Surge Strip"/>
    <n v="32.67"/>
    <x v="903"/>
    <x v="1"/>
    <n v="0"/>
    <x v="910"/>
    <x v="0"/>
    <x v="1"/>
  </r>
  <r>
    <n v="975"/>
    <s v="US-2019-103247"/>
    <x v="334"/>
    <d v="2019-10-08T00:00:00"/>
    <s v="Second Class"/>
    <s v="PO-19195"/>
    <s v="Phillina Ober"/>
    <x v="2"/>
    <s v="United States"/>
    <s v="New York City"/>
    <s v="New York"/>
    <n v="10011"/>
    <x v="3"/>
    <s v="TEC-PH-10003555"/>
    <x v="2"/>
    <x v="9"/>
    <s v="Motorola HK250 Universal Bluetooth Headset"/>
    <n v="160.92999999999998"/>
    <x v="904"/>
    <x v="5"/>
    <n v="0"/>
    <x v="911"/>
    <x v="3"/>
    <x v="1"/>
  </r>
  <r>
    <n v="976"/>
    <s v="US-2019-103247"/>
    <x v="334"/>
    <d v="2019-10-08T00:00:00"/>
    <s v="Second Class"/>
    <s v="PO-19195"/>
    <s v="Phillina Ober"/>
    <x v="2"/>
    <s v="United States"/>
    <s v="New York City"/>
    <s v="New York"/>
    <n v="10011"/>
    <x v="3"/>
    <s v="OFF-BI-10004492"/>
    <x v="1"/>
    <x v="6"/>
    <s v="Tuf-Vin Binders"/>
    <n v="75.792000000000002"/>
    <x v="383"/>
    <x v="1"/>
    <n v="0.2"/>
    <x v="381"/>
    <x v="3"/>
    <x v="1"/>
  </r>
  <r>
    <n v="977"/>
    <s v="US-2019-100209"/>
    <x v="335"/>
    <d v="2019-07-15T00:00:00"/>
    <s v="Standard Class"/>
    <s v="TD-20995"/>
    <s v="Tamara Dahlen"/>
    <x v="0"/>
    <s v="United States"/>
    <s v="Portland"/>
    <s v="Oregon"/>
    <n v="97206"/>
    <x v="1"/>
    <s v="OFF-BI-10002012"/>
    <x v="1"/>
    <x v="6"/>
    <s v="Wilson Jones Easy Flow II Sheet Lifters"/>
    <n v="1.0800000000000003"/>
    <x v="905"/>
    <x v="0"/>
    <n v="0.7"/>
    <x v="912"/>
    <x v="1"/>
    <x v="0"/>
  </r>
  <r>
    <n v="978"/>
    <s v="CA-2019-159366"/>
    <x v="336"/>
    <d v="2019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x v="906"/>
    <x v="0"/>
    <n v="0.1"/>
    <x v="913"/>
    <x v="2"/>
    <x v="0"/>
  </r>
  <r>
    <n v="979"/>
    <s v="CA-2018-145499"/>
    <x v="187"/>
    <d v="2018-05-31T00:00:00"/>
    <s v="First Class"/>
    <s v="RW-19690"/>
    <s v="Robert Waldorf"/>
    <x v="0"/>
    <s v="United States"/>
    <s v="Wilmington"/>
    <s v="North Carolina"/>
    <n v="28403"/>
    <x v="0"/>
    <s v="OFF-BI-10000848"/>
    <x v="1"/>
    <x v="6"/>
    <s v="Angle-D Ring Binders"/>
    <n v="3.2820000000000005"/>
    <x v="907"/>
    <x v="0"/>
    <n v="0.7"/>
    <x v="914"/>
    <x v="0"/>
    <x v="0"/>
  </r>
  <r>
    <n v="980"/>
    <s v="CA-2017-157035"/>
    <x v="337"/>
    <d v="2017-12-12T00:00:00"/>
    <s v="First Class"/>
    <s v="KB-16600"/>
    <s v="Ken Brennan"/>
    <x v="1"/>
    <s v="United States"/>
    <s v="Columbus"/>
    <s v="Indiana"/>
    <n v="47201"/>
    <x v="2"/>
    <s v="OFF-PA-10004156"/>
    <x v="1"/>
    <x v="5"/>
    <s v="Xerox 188"/>
    <n v="34.019999999999996"/>
    <x v="908"/>
    <x v="1"/>
    <n v="0"/>
    <x v="915"/>
    <x v="2"/>
    <x v="0"/>
  </r>
  <r>
    <n v="981"/>
    <s v="CA-2018-144939"/>
    <x v="316"/>
    <d v="2018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x v="909"/>
    <x v="6"/>
    <n v="0.1"/>
    <x v="916"/>
    <x v="3"/>
    <x v="0"/>
  </r>
  <r>
    <n v="8011"/>
    <s v="CA-2016-127859"/>
    <x v="303"/>
    <d v="2016-03-20T00:00:00"/>
    <s v="Second Class"/>
    <s v="QJ-19255"/>
    <s v="Quincy Jones"/>
    <x v="1"/>
    <s v="United States"/>
    <s v="Philadelphia"/>
    <s v="Pennsylvania"/>
    <n v="19134"/>
    <x v="3"/>
    <s v="OFF-PA-10003641"/>
    <x v="1"/>
    <x v="5"/>
    <s v="Xerox 1909"/>
    <n v="126.624"/>
    <x v="910"/>
    <x v="6"/>
    <n v="0.2"/>
    <x v="917"/>
    <x v="3"/>
    <x v="0"/>
  </r>
  <r>
    <n v="2697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x v="911"/>
    <x v="4"/>
    <n v="0.5"/>
    <x v="918"/>
    <x v="0"/>
    <x v="0"/>
  </r>
  <r>
    <n v="2698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x v="912"/>
    <x v="6"/>
    <n v="0.5"/>
    <x v="919"/>
    <x v="0"/>
    <x v="0"/>
  </r>
  <r>
    <n v="985"/>
    <s v="CA-2019-100314"/>
    <x v="339"/>
    <d v="2019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x v="913"/>
    <x v="0"/>
    <n v="0.2"/>
    <x v="920"/>
    <x v="2"/>
    <x v="0"/>
  </r>
  <r>
    <n v="986"/>
    <s v="CA-2019-100314"/>
    <x v="339"/>
    <d v="2019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x v="914"/>
    <x v="4"/>
    <n v="0.2"/>
    <x v="921"/>
    <x v="2"/>
    <x v="0"/>
  </r>
  <r>
    <n v="987"/>
    <s v="CA-2019-100314"/>
    <x v="339"/>
    <d v="2019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x v="915"/>
    <x v="1"/>
    <n v="0.4"/>
    <x v="922"/>
    <x v="2"/>
    <x v="0"/>
  </r>
  <r>
    <n v="988"/>
    <s v="CA-2017-146829"/>
    <x v="340"/>
    <d v="2017-03-10T00:00:00"/>
    <s v="Same Day"/>
    <s v="TS-21340"/>
    <s v="Toby Swindell"/>
    <x v="0"/>
    <s v="United States"/>
    <s v="Houston"/>
    <s v="Texas"/>
    <n v="77041"/>
    <x v="2"/>
    <s v="OFF-BI-10004022"/>
    <x v="1"/>
    <x v="6"/>
    <s v="Acco Suede Grain Vinyl Round Ring Binder"/>
    <n v="1.1119999999999997"/>
    <x v="916"/>
    <x v="0"/>
    <n v="0.8"/>
    <x v="923"/>
    <x v="2"/>
    <x v="0"/>
  </r>
  <r>
    <n v="989"/>
    <s v="CA-2019-167899"/>
    <x v="341"/>
    <d v="2019-05-26T00:00:00"/>
    <s v="Standard Class"/>
    <s v="JG-15805"/>
    <s v="John Grady"/>
    <x v="1"/>
    <s v="United States"/>
    <s v="Auburn"/>
    <s v="New York"/>
    <n v="13021"/>
    <x v="3"/>
    <s v="FUR-FU-10004071"/>
    <x v="0"/>
    <x v="11"/>
    <s v="Luxo Professional Magnifying Clamp-On Fluorescent Lamps"/>
    <n v="520.05000000000007"/>
    <x v="917"/>
    <x v="2"/>
    <n v="0"/>
    <x v="924"/>
    <x v="3"/>
    <x v="0"/>
  </r>
  <r>
    <n v="990"/>
    <s v="CA-2019-167899"/>
    <x v="341"/>
    <d v="2019-05-26T00:00:00"/>
    <s v="Standard Class"/>
    <s v="JG-15805"/>
    <s v="John Grady"/>
    <x v="1"/>
    <s v="United States"/>
    <s v="Auburn"/>
    <s v="New York"/>
    <n v="13021"/>
    <x v="3"/>
    <s v="OFF-AR-10001988"/>
    <x v="1"/>
    <x v="7"/>
    <s v="Bulldog Table or Wall-Mount Pencil Sharpener"/>
    <n v="17.97"/>
    <x v="918"/>
    <x v="1"/>
    <n v="0"/>
    <x v="925"/>
    <x v="3"/>
    <x v="0"/>
  </r>
  <r>
    <n v="991"/>
    <s v="CA-2017-153549"/>
    <x v="342"/>
    <d v="2017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x v="919"/>
    <x v="2"/>
    <n v="0.2"/>
    <x v="926"/>
    <x v="0"/>
    <x v="0"/>
  </r>
  <r>
    <n v="992"/>
    <s v="CA-2018-110023"/>
    <x v="343"/>
    <d v="2018-09-11T00:00:00"/>
    <s v="First Class"/>
    <s v="TS-21610"/>
    <s v="Troy Staebel"/>
    <x v="0"/>
    <s v="United States"/>
    <s v="New York City"/>
    <s v="New York"/>
    <n v="10024"/>
    <x v="3"/>
    <s v="OFF-BI-10001036"/>
    <x v="1"/>
    <x v="6"/>
    <s v="Cardinal EasyOpen D-Ring Binders"/>
    <n v="14.624000000000002"/>
    <x v="920"/>
    <x v="0"/>
    <n v="0.2"/>
    <x v="927"/>
    <x v="3"/>
    <x v="0"/>
  </r>
  <r>
    <n v="993"/>
    <s v="CA-2018-105585"/>
    <x v="344"/>
    <d v="2018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x v="921"/>
    <x v="1"/>
    <n v="0"/>
    <x v="928"/>
    <x v="1"/>
    <x v="1"/>
  </r>
  <r>
    <n v="994"/>
    <s v="CA-2018-105585"/>
    <x v="344"/>
    <d v="2018-08-27T00:00:00"/>
    <s v="First Class"/>
    <s v="RF-19735"/>
    <s v="Roland Fjeld"/>
    <x v="0"/>
    <s v="United States"/>
    <s v="San Jose"/>
    <s v="California"/>
    <n v="95123"/>
    <x v="1"/>
    <s v="OFF-PA-10003625"/>
    <x v="1"/>
    <x v="5"/>
    <s v="Xerox 1979"/>
    <n v="154.9"/>
    <x v="922"/>
    <x v="2"/>
    <n v="0"/>
    <x v="929"/>
    <x v="1"/>
    <x v="1"/>
  </r>
  <r>
    <n v="2699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OFF-PA-10001804"/>
    <x v="1"/>
    <x v="5"/>
    <s v="Xerox 195"/>
    <n v="21.376000000000001"/>
    <x v="923"/>
    <x v="4"/>
    <n v="0.2"/>
    <x v="930"/>
    <x v="0"/>
    <x v="0"/>
  </r>
  <r>
    <n v="2700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OFF-AR-10003183"/>
    <x v="1"/>
    <x v="7"/>
    <s v="Avery Fluorescent Highlighter Four-Color Set"/>
    <n v="8.016"/>
    <x v="924"/>
    <x v="1"/>
    <n v="0.2"/>
    <x v="931"/>
    <x v="0"/>
    <x v="0"/>
  </r>
  <r>
    <n v="997"/>
    <s v="CA-2017-162537"/>
    <x v="345"/>
    <d v="2017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x v="925"/>
    <x v="7"/>
    <n v="0"/>
    <x v="932"/>
    <x v="0"/>
    <x v="0"/>
  </r>
  <r>
    <n v="998"/>
    <s v="CA-2017-162537"/>
    <x v="345"/>
    <d v="2017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x v="926"/>
    <x v="1"/>
    <n v="0"/>
    <x v="933"/>
    <x v="0"/>
    <x v="0"/>
  </r>
  <r>
    <n v="999"/>
    <s v="CA-2017-162537"/>
    <x v="345"/>
    <d v="2017-11-03T00:00:00"/>
    <s v="Standard Class"/>
    <s v="RD-19585"/>
    <s v="Rob Dowd"/>
    <x v="0"/>
    <s v="United States"/>
    <s v="Henderson"/>
    <s v="Kentucky"/>
    <n v="42420"/>
    <x v="0"/>
    <s v="FUR-FU-10002885"/>
    <x v="0"/>
    <x v="11"/>
    <s v="Magna Visual Magnetic Picture Hangers"/>
    <n v="24.1"/>
    <x v="927"/>
    <x v="2"/>
    <n v="0"/>
    <x v="934"/>
    <x v="0"/>
    <x v="0"/>
  </r>
  <r>
    <n v="1000"/>
    <s v="CA-2017-162537"/>
    <x v="345"/>
    <d v="2017-11-03T00:00:00"/>
    <s v="Standard Class"/>
    <s v="RD-19585"/>
    <s v="Rob Dowd"/>
    <x v="0"/>
    <s v="United States"/>
    <s v="Henderson"/>
    <s v="Kentucky"/>
    <n v="42420"/>
    <x v="0"/>
    <s v="FUR-FU-10001918"/>
    <x v="0"/>
    <x v="11"/>
    <s v="C-Line Cubicle Keepers Polyproplyene Holder With Velcro Backings"/>
    <n v="33.11"/>
    <x v="928"/>
    <x v="5"/>
    <n v="0"/>
    <x v="935"/>
    <x v="0"/>
    <x v="0"/>
  </r>
  <r>
    <n v="1001"/>
    <s v="CA-2018-155488"/>
    <x v="346"/>
    <d v="2018-11-17T00:00:00"/>
    <s v="Standard Class"/>
    <s v="FM-14290"/>
    <s v="Frank Merwin"/>
    <x v="2"/>
    <s v="United States"/>
    <s v="Vancouver"/>
    <s v="Washington"/>
    <n v="98661"/>
    <x v="1"/>
    <s v="OFF-AR-10002956"/>
    <x v="1"/>
    <x v="7"/>
    <s v="Boston 16801 Nautilus Battery Pencil Sharpener"/>
    <n v="44.02"/>
    <x v="786"/>
    <x v="0"/>
    <n v="0"/>
    <x v="936"/>
    <x v="1"/>
    <x v="0"/>
  </r>
  <r>
    <n v="1002"/>
    <s v="CA-2017-124891"/>
    <x v="347"/>
    <d v="2017-07-31T00:00:00"/>
    <s v="Same Day"/>
    <s v="RH-19495"/>
    <s v="Rick Hansen"/>
    <x v="0"/>
    <s v="United States"/>
    <s v="New York City"/>
    <s v="New York"/>
    <n v="10024"/>
    <x v="3"/>
    <s v="TEC-AC-10003033"/>
    <x v="2"/>
    <x v="10"/>
    <s v="Plantronics CS510 - Over-the-Head monaural Wireless Headset System"/>
    <n v="2309.65"/>
    <x v="929"/>
    <x v="5"/>
    <n v="0"/>
    <x v="937"/>
    <x v="3"/>
    <x v="0"/>
  </r>
  <r>
    <n v="1003"/>
    <s v="CA-2017-124891"/>
    <x v="347"/>
    <d v="2017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x v="930"/>
    <x v="5"/>
    <n v="0.4"/>
    <x v="938"/>
    <x v="3"/>
    <x v="0"/>
  </r>
  <r>
    <n v="1004"/>
    <s v="CA-2017-124891"/>
    <x v="347"/>
    <d v="2017-07-31T00:00:00"/>
    <s v="Same Day"/>
    <s v="RH-19495"/>
    <s v="Rick Hansen"/>
    <x v="0"/>
    <s v="United States"/>
    <s v="New York City"/>
    <s v="New York"/>
    <n v="10024"/>
    <x v="3"/>
    <s v="OFF-PA-10004621"/>
    <x v="1"/>
    <x v="5"/>
    <s v="Xerox 212"/>
    <n v="19.440000000000001"/>
    <x v="10"/>
    <x v="1"/>
    <n v="0"/>
    <x v="10"/>
    <x v="3"/>
    <x v="0"/>
  </r>
  <r>
    <n v="1005"/>
    <s v="CA-2017-126445"/>
    <x v="348"/>
    <d v="2017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x v="931"/>
    <x v="1"/>
    <n v="0"/>
    <x v="939"/>
    <x v="1"/>
    <x v="0"/>
  </r>
  <r>
    <n v="1006"/>
    <s v="CA-2017-111199"/>
    <x v="48"/>
    <d v="2017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5"/>
    <s v="Xerox 1910"/>
    <n v="115.29600000000001"/>
    <x v="932"/>
    <x v="1"/>
    <n v="0.2"/>
    <x v="940"/>
    <x v="0"/>
    <x v="0"/>
  </r>
  <r>
    <n v="1007"/>
    <s v="CA-2017-105312"/>
    <x v="349"/>
    <d v="2017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x v="933"/>
    <x v="1"/>
    <n v="0.2"/>
    <x v="941"/>
    <x v="1"/>
    <x v="0"/>
  </r>
  <r>
    <n v="1008"/>
    <s v="CA-2017-105312"/>
    <x v="349"/>
    <d v="2017-11-09T00:00:00"/>
    <s v="First Class"/>
    <s v="MT-17815"/>
    <s v="Meg Tillman"/>
    <x v="0"/>
    <s v="United States"/>
    <s v="Scottsdale"/>
    <s v="Arizona"/>
    <n v="85254"/>
    <x v="1"/>
    <s v="OFF-BI-10002049"/>
    <x v="1"/>
    <x v="6"/>
    <s v="UniKeep View Case Binders"/>
    <n v="4.4009999999999998"/>
    <x v="934"/>
    <x v="1"/>
    <n v="0.7"/>
    <x v="942"/>
    <x v="1"/>
    <x v="0"/>
  </r>
  <r>
    <n v="1009"/>
    <s v="US-2019-106705"/>
    <x v="350"/>
    <d v="2020-01-01T00:00:00"/>
    <s v="Standard Class"/>
    <s v="PO-18850"/>
    <s v="Patrick O'Brill"/>
    <x v="0"/>
    <s v="United States"/>
    <s v="Burlington"/>
    <s v="Iowa"/>
    <n v="52601"/>
    <x v="2"/>
    <s v="OFF-PA-10001509"/>
    <x v="1"/>
    <x v="5"/>
    <s v="Recycled Desk Saver Line &quot;While You Were Out&quot; Book, 5 1/2&quot; X 4&quot;"/>
    <n v="44.75"/>
    <x v="935"/>
    <x v="2"/>
    <n v="0"/>
    <x v="943"/>
    <x v="2"/>
    <x v="0"/>
  </r>
  <r>
    <n v="1010"/>
    <s v="CA-2019-135034"/>
    <x v="351"/>
    <d v="2019-08-03T00:00:00"/>
    <s v="First Class"/>
    <s v="AT-10735"/>
    <s v="Annie Thurman"/>
    <x v="0"/>
    <s v="United States"/>
    <s v="Chicago"/>
    <s v="Illinois"/>
    <n v="60653"/>
    <x v="2"/>
    <s v="TEC-PH-10003931"/>
    <x v="2"/>
    <x v="9"/>
    <s v="JBL Micro Wireless Portable Bluetooth Speaker"/>
    <n v="95.984000000000009"/>
    <x v="936"/>
    <x v="0"/>
    <n v="0.2"/>
    <x v="944"/>
    <x v="2"/>
    <x v="0"/>
  </r>
  <r>
    <n v="2701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FUR-FU-10004270"/>
    <x v="0"/>
    <x v="11"/>
    <s v="Executive Impressions 13&quot; Clairmont Wall Clock"/>
    <n v="30.768000000000001"/>
    <x v="937"/>
    <x v="0"/>
    <n v="0.2"/>
    <x v="945"/>
    <x v="0"/>
    <x v="0"/>
  </r>
  <r>
    <n v="1012"/>
    <s v="CA-2019-118437"/>
    <x v="44"/>
    <d v="2019-06-21T00:00:00"/>
    <s v="Second Class"/>
    <s v="PF-19165"/>
    <s v="Philip Fox"/>
    <x v="0"/>
    <s v="United States"/>
    <s v="Olympia"/>
    <s v="Washington"/>
    <n v="98502"/>
    <x v="1"/>
    <s v="FUR-FU-10004848"/>
    <x v="0"/>
    <x v="11"/>
    <s v="Howard Miller 13-3/4&quot; Diameter Brushed Chrome Round Wall Clock"/>
    <n v="155.25"/>
    <x v="938"/>
    <x v="1"/>
    <n v="0"/>
    <x v="946"/>
    <x v="1"/>
    <x v="0"/>
  </r>
  <r>
    <n v="1013"/>
    <s v="CA-2019-118437"/>
    <x v="44"/>
    <d v="2019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x v="939"/>
    <x v="7"/>
    <n v="0"/>
    <x v="947"/>
    <x v="1"/>
    <x v="0"/>
  </r>
  <r>
    <n v="1014"/>
    <s v="US-2017-126214"/>
    <x v="352"/>
    <d v="2017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x v="940"/>
    <x v="12"/>
    <n v="0"/>
    <x v="948"/>
    <x v="1"/>
    <x v="1"/>
  </r>
  <r>
    <n v="1015"/>
    <s v="US-2017-126214"/>
    <x v="352"/>
    <d v="2017-12-24T00:00:00"/>
    <s v="Second Class"/>
    <s v="JS-15880"/>
    <s v="John Stevenson"/>
    <x v="0"/>
    <s v="United States"/>
    <s v="Seattle"/>
    <s v="Washington"/>
    <n v="98103"/>
    <x v="1"/>
    <s v="TEC-AC-10003198"/>
    <x v="2"/>
    <x v="10"/>
    <s v="Enermax Acrylux Wireless Keyboard"/>
    <n v="99.6"/>
    <x v="941"/>
    <x v="7"/>
    <n v="0"/>
    <x v="949"/>
    <x v="1"/>
    <x v="1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x v="1"/>
    <x v="5"/>
    <s v="Xerox 216"/>
    <n v="32.400000000000006"/>
    <x v="56"/>
    <x v="2"/>
    <n v="0"/>
    <x v="56"/>
    <x v="1"/>
    <x v="0"/>
  </r>
  <r>
    <n v="1017"/>
    <s v="CA-2017-108665"/>
    <x v="353"/>
    <d v="2017-07-10T00:00:00"/>
    <s v="Standard Class"/>
    <s v="KM-16225"/>
    <s v="Kalyca Meade"/>
    <x v="1"/>
    <s v="United States"/>
    <s v="New York City"/>
    <s v="New York"/>
    <n v="10011"/>
    <x v="3"/>
    <s v="FUR-FU-10002191"/>
    <x v="0"/>
    <x v="11"/>
    <s v="G.E. Halogen Desk Lamp Bulbs"/>
    <n v="13.96"/>
    <x v="942"/>
    <x v="0"/>
    <n v="0"/>
    <x v="950"/>
    <x v="3"/>
    <x v="0"/>
  </r>
  <r>
    <n v="1018"/>
    <s v="CA-2017-108665"/>
    <x v="353"/>
    <d v="2017-07-10T00:00:00"/>
    <s v="Standard Class"/>
    <s v="KM-16225"/>
    <s v="Kalyca Meade"/>
    <x v="1"/>
    <s v="United States"/>
    <s v="New York City"/>
    <s v="New York"/>
    <n v="10011"/>
    <x v="3"/>
    <s v="FUR-FU-10000965"/>
    <x v="0"/>
    <x v="11"/>
    <s v="Howard Miller 11-1/2&quot; Diameter Ridgewood Wall Clock"/>
    <n v="155.82"/>
    <x v="943"/>
    <x v="1"/>
    <n v="0"/>
    <x v="951"/>
    <x v="3"/>
    <x v="0"/>
  </r>
  <r>
    <n v="1019"/>
    <s v="CA-2017-108665"/>
    <x v="353"/>
    <d v="2017-07-10T00:00:00"/>
    <s v="Standard Class"/>
    <s v="KM-16225"/>
    <s v="Kalyca Meade"/>
    <x v="1"/>
    <s v="United States"/>
    <s v="New York City"/>
    <s v="New York"/>
    <n v="10011"/>
    <x v="3"/>
    <s v="TEC-PH-10004188"/>
    <x v="2"/>
    <x v="9"/>
    <s v="OtterBox Commuter Series Case - Samsung Galaxy S4"/>
    <n v="124.94999999999999"/>
    <x v="944"/>
    <x v="2"/>
    <n v="0"/>
    <x v="952"/>
    <x v="3"/>
    <x v="0"/>
  </r>
  <r>
    <n v="1020"/>
    <s v="CA-2017-108665"/>
    <x v="353"/>
    <d v="2017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x v="945"/>
    <x v="2"/>
    <n v="0"/>
    <x v="953"/>
    <x v="3"/>
    <x v="0"/>
  </r>
  <r>
    <n v="1021"/>
    <s v="CA-2017-124450"/>
    <x v="354"/>
    <d v="2017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7"/>
    <s v="Staples in misc. colors"/>
    <n v="22.740000000000002"/>
    <x v="946"/>
    <x v="1"/>
    <n v="0"/>
    <x v="954"/>
    <x v="3"/>
    <x v="0"/>
  </r>
  <r>
    <n v="1022"/>
    <s v="CA-2017-124450"/>
    <x v="354"/>
    <d v="2017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x v="947"/>
    <x v="1"/>
    <n v="0"/>
    <x v="955"/>
    <x v="3"/>
    <x v="0"/>
  </r>
  <r>
    <n v="1023"/>
    <s v="CA-2017-124450"/>
    <x v="354"/>
    <d v="2017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x v="948"/>
    <x v="8"/>
    <n v="0"/>
    <x v="956"/>
    <x v="3"/>
    <x v="0"/>
  </r>
  <r>
    <n v="1024"/>
    <s v="CA-2017-167269"/>
    <x v="355"/>
    <d v="2017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x v="949"/>
    <x v="0"/>
    <n v="0.2"/>
    <x v="957"/>
    <x v="3"/>
    <x v="0"/>
  </r>
  <r>
    <n v="1025"/>
    <s v="CA-2019-106964"/>
    <x v="89"/>
    <d v="2019-12-20T00:00:00"/>
    <s v="First Class"/>
    <s v="HR-14770"/>
    <s v="Hallie Redmond"/>
    <x v="2"/>
    <s v="United States"/>
    <s v="Los Angeles"/>
    <s v="California"/>
    <n v="90045"/>
    <x v="1"/>
    <s v="OFF-BI-10000320"/>
    <x v="1"/>
    <x v="6"/>
    <s v="GBC Plastic Binding Combs"/>
    <n v="11.808"/>
    <x v="950"/>
    <x v="0"/>
    <n v="0.2"/>
    <x v="958"/>
    <x v="1"/>
    <x v="0"/>
  </r>
  <r>
    <n v="1026"/>
    <s v="CA-2018-126529"/>
    <x v="356"/>
    <d v="2018-01-13T00:00:00"/>
    <s v="Second Class"/>
    <s v="DE-13255"/>
    <s v="Deanra Eno"/>
    <x v="2"/>
    <s v="United States"/>
    <s v="Springfield"/>
    <s v="Ohio"/>
    <n v="45503"/>
    <x v="3"/>
    <s v="OFF-PA-10001166"/>
    <x v="1"/>
    <x v="5"/>
    <s v="Xerox 2"/>
    <n v="15.552000000000003"/>
    <x v="12"/>
    <x v="1"/>
    <n v="0.2"/>
    <x v="12"/>
    <x v="3"/>
    <x v="1"/>
  </r>
  <r>
    <n v="1027"/>
    <s v="CA-2018-126529"/>
    <x v="356"/>
    <d v="2018-01-13T00:00:00"/>
    <s v="Second Class"/>
    <s v="DE-13255"/>
    <s v="Deanra Eno"/>
    <x v="2"/>
    <s v="United States"/>
    <s v="Springfield"/>
    <s v="Ohio"/>
    <n v="45503"/>
    <x v="3"/>
    <s v="OFF-PA-10003656"/>
    <x v="1"/>
    <x v="5"/>
    <s v="Xerox 1935"/>
    <n v="63.311999999999998"/>
    <x v="951"/>
    <x v="1"/>
    <n v="0.2"/>
    <x v="959"/>
    <x v="3"/>
    <x v="1"/>
  </r>
  <r>
    <n v="1028"/>
    <s v="CA-2018-126529"/>
    <x v="356"/>
    <d v="2018-01-13T00:00:00"/>
    <s v="Second Class"/>
    <s v="DE-13255"/>
    <s v="Deanra Eno"/>
    <x v="2"/>
    <s v="United States"/>
    <s v="Springfield"/>
    <s v="Ohio"/>
    <n v="45503"/>
    <x v="3"/>
    <s v="TEC-PH-10000148"/>
    <x v="2"/>
    <x v="9"/>
    <s v="Cyber Acoustics AC-202b Speech Recognition Stereo Headset"/>
    <n v="15.587999999999999"/>
    <x v="952"/>
    <x v="0"/>
    <n v="0.4"/>
    <x v="960"/>
    <x v="3"/>
    <x v="1"/>
  </r>
  <r>
    <n v="2702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x v="953"/>
    <x v="1"/>
    <n v="0.2"/>
    <x v="961"/>
    <x v="0"/>
    <x v="0"/>
  </r>
  <r>
    <n v="2703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FUR-FU-10001986"/>
    <x v="0"/>
    <x v="11"/>
    <s v="Dana Fluorescent Magnifying Lamp, White, 36&quot;"/>
    <n v="122.352"/>
    <x v="954"/>
    <x v="1"/>
    <n v="0.2"/>
    <x v="962"/>
    <x v="0"/>
    <x v="0"/>
  </r>
  <r>
    <n v="6152"/>
    <s v="CA-2016-111871"/>
    <x v="338"/>
    <d v="2016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x v="955"/>
    <x v="11"/>
    <n v="0.15"/>
    <x v="963"/>
    <x v="1"/>
    <x v="1"/>
  </r>
  <r>
    <n v="7328"/>
    <s v="US-2016-131275"/>
    <x v="338"/>
    <d v="2016-03-24T00:00:00"/>
    <s v="Standard Class"/>
    <s v="SC-20050"/>
    <s v="Sample Company A"/>
    <x v="2"/>
    <s v="United States"/>
    <s v="Burbank"/>
    <s v="California"/>
    <n v="91505"/>
    <x v="1"/>
    <s v="FUR-FU-10004597"/>
    <x v="0"/>
    <x v="11"/>
    <s v="Eldon Cleatmat Chair Mats for Medium Pile Carpets"/>
    <n v="111"/>
    <x v="956"/>
    <x v="0"/>
    <n v="0"/>
    <x v="964"/>
    <x v="1"/>
    <x v="0"/>
  </r>
  <r>
    <n v="7329"/>
    <s v="US-2016-131275"/>
    <x v="338"/>
    <d v="2016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x v="957"/>
    <x v="4"/>
    <n v="0.2"/>
    <x v="965"/>
    <x v="1"/>
    <x v="0"/>
  </r>
  <r>
    <n v="1034"/>
    <s v="CA-2018-109820"/>
    <x v="69"/>
    <d v="2018-11-22T00:00:00"/>
    <s v="First Class"/>
    <s v="AG-10390"/>
    <s v="Allen Goldenen"/>
    <x v="0"/>
    <s v="United States"/>
    <s v="Cincinnati"/>
    <s v="Ohio"/>
    <n v="45231"/>
    <x v="3"/>
    <s v="OFF-PA-10000955"/>
    <x v="1"/>
    <x v="5"/>
    <s v="Southworth 25% Cotton Granite Paper &amp; Envelopes"/>
    <n v="15.696000000000002"/>
    <x v="958"/>
    <x v="1"/>
    <n v="0.2"/>
    <x v="966"/>
    <x v="3"/>
    <x v="0"/>
  </r>
  <r>
    <n v="1035"/>
    <s v="CA-2018-109820"/>
    <x v="69"/>
    <d v="2018-11-22T00:00:00"/>
    <s v="First Class"/>
    <s v="AG-10390"/>
    <s v="Allen Goldenen"/>
    <x v="0"/>
    <s v="United States"/>
    <s v="Cincinnati"/>
    <s v="Ohio"/>
    <n v="45231"/>
    <x v="3"/>
    <s v="OFF-BI-10003460"/>
    <x v="1"/>
    <x v="6"/>
    <s v="Acco 3-Hole Punch"/>
    <n v="2.6280000000000001"/>
    <x v="959"/>
    <x v="0"/>
    <n v="0.7"/>
    <x v="967"/>
    <x v="3"/>
    <x v="0"/>
  </r>
  <r>
    <n v="1036"/>
    <s v="CA-2018-109820"/>
    <x v="69"/>
    <d v="2018-11-22T00:00:00"/>
    <s v="First Class"/>
    <s v="AG-10390"/>
    <s v="Allen Goldenen"/>
    <x v="0"/>
    <s v="United States"/>
    <s v="Cincinnati"/>
    <s v="Ohio"/>
    <n v="45231"/>
    <x v="3"/>
    <s v="OFF-BI-10000474"/>
    <x v="1"/>
    <x v="6"/>
    <s v="Avery Recycled Flexi-View Covers for Binding Systems"/>
    <n v="14.427000000000003"/>
    <x v="960"/>
    <x v="1"/>
    <n v="0.7"/>
    <x v="968"/>
    <x v="3"/>
    <x v="0"/>
  </r>
  <r>
    <n v="1037"/>
    <s v="CA-2018-113061"/>
    <x v="172"/>
    <d v="2018-04-26T00:00:00"/>
    <s v="Standard Class"/>
    <s v="EL-13735"/>
    <s v="Ed Ludwig"/>
    <x v="2"/>
    <s v="United States"/>
    <s v="Jefferson City"/>
    <s v="Missouri"/>
    <n v="65109"/>
    <x v="2"/>
    <s v="FUR-FU-10003975"/>
    <x v="0"/>
    <x v="11"/>
    <s v="Eldon Advantage Chair Mats for Low to Medium Pile Carpets"/>
    <n v="86.62"/>
    <x v="961"/>
    <x v="0"/>
    <n v="0"/>
    <x v="969"/>
    <x v="2"/>
    <x v="0"/>
  </r>
  <r>
    <n v="1038"/>
    <s v="CA-2017-127418"/>
    <x v="357"/>
    <d v="2017-06-14T00:00:00"/>
    <s v="First Class"/>
    <s v="JJ-15445"/>
    <s v="Jennifer Jackson"/>
    <x v="0"/>
    <s v="United States"/>
    <s v="Los Angeles"/>
    <s v="California"/>
    <n v="90004"/>
    <x v="1"/>
    <s v="OFF-BI-10003707"/>
    <x v="1"/>
    <x v="6"/>
    <s v="Aluminum Screw Posts"/>
    <n v="36.624000000000002"/>
    <x v="962"/>
    <x v="1"/>
    <n v="0.2"/>
    <x v="970"/>
    <x v="1"/>
    <x v="0"/>
  </r>
  <r>
    <n v="1039"/>
    <s v="CA-2019-121818"/>
    <x v="214"/>
    <d v="2019-11-21T00:00:00"/>
    <s v="First Class"/>
    <s v="JH-15430"/>
    <s v="Jennifer Halladay"/>
    <x v="0"/>
    <s v="United States"/>
    <s v="Burlington"/>
    <s v="North Carolina"/>
    <n v="27217"/>
    <x v="0"/>
    <s v="OFF-AR-10000203"/>
    <x v="1"/>
    <x v="7"/>
    <s v="Newell 336"/>
    <n v="23.968000000000004"/>
    <x v="963"/>
    <x v="5"/>
    <n v="0.2"/>
    <x v="971"/>
    <x v="0"/>
    <x v="0"/>
  </r>
  <r>
    <n v="1040"/>
    <s v="CA-2019-121818"/>
    <x v="214"/>
    <d v="2019-11-21T00:00:00"/>
    <s v="First Class"/>
    <s v="JH-15430"/>
    <s v="Jennifer Halladay"/>
    <x v="0"/>
    <s v="United States"/>
    <s v="Burlington"/>
    <s v="North Carolina"/>
    <n v="27217"/>
    <x v="0"/>
    <s v="OFF-AR-10004790"/>
    <x v="1"/>
    <x v="7"/>
    <s v="Staples in misc. colors"/>
    <n v="28.728000000000002"/>
    <x v="964"/>
    <x v="1"/>
    <n v="0.2"/>
    <x v="972"/>
    <x v="0"/>
    <x v="0"/>
  </r>
  <r>
    <n v="1041"/>
    <s v="CA-2018-127670"/>
    <x v="220"/>
    <d v="2018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x v="717"/>
    <x v="4"/>
    <n v="0"/>
    <x v="973"/>
    <x v="2"/>
    <x v="0"/>
  </r>
  <r>
    <n v="1042"/>
    <s v="CA-2018-102981"/>
    <x v="45"/>
    <d v="2018-09-09T00:00:00"/>
    <s v="Second Class"/>
    <s v="MO-17500"/>
    <s v="Mary O'Rourke"/>
    <x v="0"/>
    <s v="United States"/>
    <s v="New York City"/>
    <s v="New York"/>
    <n v="10035"/>
    <x v="3"/>
    <s v="TEC-AC-10004761"/>
    <x v="2"/>
    <x v="10"/>
    <s v="Maxell 4.7GB DVD+RW 3/Pack"/>
    <n v="31.86"/>
    <x v="965"/>
    <x v="0"/>
    <n v="0"/>
    <x v="974"/>
    <x v="3"/>
    <x v="0"/>
  </r>
  <r>
    <n v="1043"/>
    <s v="CA-2018-102981"/>
    <x v="45"/>
    <d v="2018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x v="966"/>
    <x v="1"/>
    <n v="0.2"/>
    <x v="975"/>
    <x v="3"/>
    <x v="0"/>
  </r>
  <r>
    <n v="1044"/>
    <s v="CA-2019-115651"/>
    <x v="335"/>
    <d v="2019-07-12T00:00:00"/>
    <s v="First Class"/>
    <s v="NS-18640"/>
    <s v="Noel Staavos"/>
    <x v="1"/>
    <s v="United States"/>
    <s v="Chicago"/>
    <s v="Illinois"/>
    <n v="60610"/>
    <x v="2"/>
    <s v="OFF-AR-10001130"/>
    <x v="1"/>
    <x v="7"/>
    <s v="Quartet Alpha White Chalk, 12/Pack"/>
    <n v="8.84"/>
    <x v="967"/>
    <x v="2"/>
    <n v="0.2"/>
    <x v="976"/>
    <x v="2"/>
    <x v="0"/>
  </r>
  <r>
    <n v="1045"/>
    <s v="CA-2019-115651"/>
    <x v="335"/>
    <d v="2019-07-12T00:00:00"/>
    <s v="First Class"/>
    <s v="NS-18640"/>
    <s v="Noel Staavos"/>
    <x v="1"/>
    <s v="United States"/>
    <s v="Chicago"/>
    <s v="Illinois"/>
    <n v="60610"/>
    <x v="2"/>
    <s v="OFF-AP-10000055"/>
    <x v="1"/>
    <x v="8"/>
    <s v="Belkin F9S820V06 8 Outlet Surge"/>
    <n v="58.463999999999977"/>
    <x v="968"/>
    <x v="3"/>
    <n v="0.8"/>
    <x v="977"/>
    <x v="2"/>
    <x v="0"/>
  </r>
  <r>
    <n v="1046"/>
    <s v="CA-2019-152702"/>
    <x v="358"/>
    <d v="2019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x v="969"/>
    <x v="9"/>
    <n v="0.3"/>
    <x v="978"/>
    <x v="2"/>
    <x v="0"/>
  </r>
  <r>
    <n v="1047"/>
    <s v="CA-2018-169103"/>
    <x v="359"/>
    <d v="2018-03-13T00:00:00"/>
    <s v="Standard Class"/>
    <s v="ZC-21910"/>
    <s v="Zuschuss Carroll"/>
    <x v="0"/>
    <s v="United States"/>
    <s v="Miami"/>
    <s v="Florida"/>
    <n v="33142"/>
    <x v="0"/>
    <s v="TEC-PH-10001530"/>
    <x v="2"/>
    <x v="9"/>
    <s v="Cisco Unified IP Phone 7945G VoIP phone"/>
    <n v="1363.96"/>
    <x v="751"/>
    <x v="2"/>
    <n v="0.2"/>
    <x v="754"/>
    <x v="0"/>
    <x v="0"/>
  </r>
  <r>
    <n v="1048"/>
    <s v="CA-2018-169103"/>
    <x v="359"/>
    <d v="2018-03-13T00:00:00"/>
    <s v="Standard Class"/>
    <s v="ZC-21910"/>
    <s v="Zuschuss Carroll"/>
    <x v="0"/>
    <s v="United States"/>
    <s v="Miami"/>
    <s v="Florida"/>
    <n v="33142"/>
    <x v="0"/>
    <s v="FUR-FU-10004006"/>
    <x v="0"/>
    <x v="11"/>
    <s v="Deflect-o DuraMat Lighweight, Studded, Beveled Mat for Low Pile Carpeting"/>
    <n v="102.35999999999999"/>
    <x v="103"/>
    <x v="1"/>
    <n v="0.2"/>
    <x v="103"/>
    <x v="0"/>
    <x v="0"/>
  </r>
  <r>
    <n v="7330"/>
    <s v="US-2016-131275"/>
    <x v="338"/>
    <d v="2016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x v="970"/>
    <x v="5"/>
    <n v="0"/>
    <x v="979"/>
    <x v="1"/>
    <x v="0"/>
  </r>
  <r>
    <n v="6161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TEC-PH-10004667"/>
    <x v="2"/>
    <x v="9"/>
    <s v="Cisco 8x8 Inc. 6753i IP Business Phone System"/>
    <n v="323.97600000000006"/>
    <x v="971"/>
    <x v="1"/>
    <n v="0.2"/>
    <x v="980"/>
    <x v="0"/>
    <x v="0"/>
  </r>
  <r>
    <n v="1051"/>
    <s v="US-2017-153500"/>
    <x v="219"/>
    <d v="2017-07-05T00:00:00"/>
    <s v="First Class"/>
    <s v="DG-13300"/>
    <s v="Deirdre Greer"/>
    <x v="1"/>
    <s v="United States"/>
    <s v="Philadelphia"/>
    <s v="Pennsylvania"/>
    <n v="19134"/>
    <x v="3"/>
    <s v="FUR-FU-10000293"/>
    <x v="0"/>
    <x v="11"/>
    <s v="Eldon Antistatic Chair Mats for Low to Medium Pile Carpets"/>
    <n v="168.46400000000003"/>
    <x v="972"/>
    <x v="0"/>
    <n v="0.2"/>
    <x v="981"/>
    <x v="3"/>
    <x v="0"/>
  </r>
  <r>
    <n v="1052"/>
    <s v="US-2017-153500"/>
    <x v="219"/>
    <d v="2017-07-05T00:00:00"/>
    <s v="First Class"/>
    <s v="DG-13300"/>
    <s v="Deirdre Greer"/>
    <x v="1"/>
    <s v="United States"/>
    <s v="Philadelphia"/>
    <s v="Pennsylvania"/>
    <n v="19134"/>
    <x v="3"/>
    <s v="OFF-PA-10001307"/>
    <x v="1"/>
    <x v="5"/>
    <s v="Important Message Pads, 50 4-1/4 x 5-1/2 Forms per Pad"/>
    <n v="6.7200000000000006"/>
    <x v="973"/>
    <x v="0"/>
    <n v="0.2"/>
    <x v="982"/>
    <x v="3"/>
    <x v="0"/>
  </r>
  <r>
    <n v="1053"/>
    <s v="US-2017-153500"/>
    <x v="219"/>
    <d v="2017-07-05T00:00:00"/>
    <s v="First Class"/>
    <s v="DG-13300"/>
    <s v="Deirdre Greer"/>
    <x v="1"/>
    <s v="United States"/>
    <s v="Philadelphia"/>
    <s v="Pennsylvania"/>
    <n v="19134"/>
    <x v="3"/>
    <s v="FUR-FU-10004460"/>
    <x v="0"/>
    <x v="11"/>
    <s v="Howard Miller 12&quot; Round Wall Clock"/>
    <n v="282.88800000000003"/>
    <x v="974"/>
    <x v="3"/>
    <n v="0.2"/>
    <x v="983"/>
    <x v="3"/>
    <x v="0"/>
  </r>
  <r>
    <n v="1054"/>
    <s v="CA-2017-110667"/>
    <x v="361"/>
    <d v="2017-04-08T00:00:00"/>
    <s v="Standard Class"/>
    <s v="NF-18595"/>
    <s v="Nicole Fjeld"/>
    <x v="2"/>
    <s v="United States"/>
    <s v="New York City"/>
    <s v="New York"/>
    <n v="10009"/>
    <x v="3"/>
    <s v="OFF-AR-10000716"/>
    <x v="1"/>
    <x v="7"/>
    <s v="DIXON Ticonderoga Erasable Checking Pencils"/>
    <n v="11.16"/>
    <x v="975"/>
    <x v="0"/>
    <n v="0"/>
    <x v="984"/>
    <x v="3"/>
    <x v="0"/>
  </r>
  <r>
    <n v="1055"/>
    <s v="CA-2017-110667"/>
    <x v="361"/>
    <d v="2017-04-08T00:00:00"/>
    <s v="Standard Class"/>
    <s v="NF-18595"/>
    <s v="Nicole Fjeld"/>
    <x v="2"/>
    <s v="United States"/>
    <s v="New York City"/>
    <s v="New York"/>
    <n v="10009"/>
    <x v="3"/>
    <s v="FUR-FU-10004622"/>
    <x v="0"/>
    <x v="11"/>
    <s v="Eldon Advantage Foldable Chair Mats for Low Pile Carpets"/>
    <n v="108.4"/>
    <x v="976"/>
    <x v="0"/>
    <n v="0"/>
    <x v="985"/>
    <x v="3"/>
    <x v="0"/>
  </r>
  <r>
    <n v="1056"/>
    <s v="CA-2017-110667"/>
    <x v="361"/>
    <d v="2017-04-08T00:00:00"/>
    <s v="Standard Class"/>
    <s v="NF-18595"/>
    <s v="Nicole Fjeld"/>
    <x v="2"/>
    <s v="United States"/>
    <s v="New York City"/>
    <s v="New York"/>
    <n v="10009"/>
    <x v="3"/>
    <s v="OFF-BI-10002735"/>
    <x v="1"/>
    <x v="6"/>
    <s v="GBC Prestige Therm-A-Bind Covers"/>
    <n v="82.344000000000008"/>
    <x v="977"/>
    <x v="1"/>
    <n v="0.2"/>
    <x v="986"/>
    <x v="3"/>
    <x v="0"/>
  </r>
  <r>
    <n v="1057"/>
    <s v="CA-2017-110667"/>
    <x v="361"/>
    <d v="2017-04-08T00:00:00"/>
    <s v="Standard Class"/>
    <s v="NF-18595"/>
    <s v="Nicole Fjeld"/>
    <x v="2"/>
    <s v="United States"/>
    <s v="New York City"/>
    <s v="New York"/>
    <n v="10009"/>
    <x v="3"/>
    <s v="OFF-BI-10003529"/>
    <x v="1"/>
    <x v="6"/>
    <s v="Avery Round Ring Poly Binders"/>
    <n v="9.0879999999999992"/>
    <x v="978"/>
    <x v="4"/>
    <n v="0.2"/>
    <x v="987"/>
    <x v="3"/>
    <x v="0"/>
  </r>
  <r>
    <n v="1058"/>
    <s v="CA-2019-167150"/>
    <x v="362"/>
    <d v="2019-12-17T00:00:00"/>
    <s v="Standard Class"/>
    <s v="BP-11185"/>
    <s v="Ben Peterman"/>
    <x v="1"/>
    <s v="United States"/>
    <s v="San Diego"/>
    <s v="California"/>
    <n v="92037"/>
    <x v="1"/>
    <s v="OFF-BI-10001097"/>
    <x v="1"/>
    <x v="6"/>
    <s v="Avery Hole Reinforcements"/>
    <n v="19.936000000000003"/>
    <x v="979"/>
    <x v="4"/>
    <n v="0.2"/>
    <x v="988"/>
    <x v="1"/>
    <x v="0"/>
  </r>
  <r>
    <n v="1059"/>
    <s v="CA-2019-167150"/>
    <x v="362"/>
    <d v="2019-12-17T00:00:00"/>
    <s v="Standard Class"/>
    <s v="BP-11185"/>
    <s v="Ben Peterman"/>
    <x v="1"/>
    <s v="United States"/>
    <s v="San Diego"/>
    <s v="California"/>
    <n v="92037"/>
    <x v="1"/>
    <s v="OFF-BI-10001597"/>
    <x v="1"/>
    <x v="6"/>
    <s v="Wilson Jones Ledger-Size, Piano-Hinge Binder, 2&quot;, Blue"/>
    <n v="65.567999999999998"/>
    <x v="980"/>
    <x v="0"/>
    <n v="0.2"/>
    <x v="989"/>
    <x v="1"/>
    <x v="0"/>
  </r>
  <r>
    <n v="1060"/>
    <s v="CA-2018-105284"/>
    <x v="363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x v="981"/>
    <x v="1"/>
    <n v="0.2"/>
    <x v="990"/>
    <x v="3"/>
    <x v="0"/>
  </r>
  <r>
    <n v="1061"/>
    <s v="US-2017-125374"/>
    <x v="364"/>
    <d v="2017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x v="982"/>
    <x v="0"/>
    <n v="0.3"/>
    <x v="991"/>
    <x v="2"/>
    <x v="0"/>
  </r>
  <r>
    <n v="1062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AP-10002350"/>
    <x v="1"/>
    <x v="8"/>
    <s v="Belkin F9H710-06 7 Outlet SurgeMaster Surge Protector"/>
    <n v="45.216000000000001"/>
    <x v="983"/>
    <x v="1"/>
    <n v="0.2"/>
    <x v="992"/>
    <x v="3"/>
    <x v="0"/>
  </r>
  <r>
    <n v="1063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x v="984"/>
    <x v="5"/>
    <n v="0.2"/>
    <x v="993"/>
    <x v="3"/>
    <x v="0"/>
  </r>
  <r>
    <n v="1064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AR-10004757"/>
    <x v="1"/>
    <x v="7"/>
    <s v="Crayola Colored Pencils"/>
    <n v="7.8719999999999999"/>
    <x v="985"/>
    <x v="1"/>
    <n v="0.2"/>
    <x v="994"/>
    <x v="3"/>
    <x v="0"/>
  </r>
  <r>
    <n v="1065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TEC-PH-10002115"/>
    <x v="2"/>
    <x v="9"/>
    <s v="Plantronics 81402"/>
    <n v="118.78199999999998"/>
    <x v="986"/>
    <x v="1"/>
    <n v="0.4"/>
    <x v="995"/>
    <x v="3"/>
    <x v="0"/>
  </r>
  <r>
    <n v="1066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x v="987"/>
    <x v="7"/>
    <n v="0.2"/>
    <x v="996"/>
    <x v="3"/>
    <x v="0"/>
  </r>
  <r>
    <n v="1067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BI-10004330"/>
    <x v="1"/>
    <x v="6"/>
    <s v="GBC Velobind Prepunched Cover Sets, Regency Series"/>
    <n v="55.470000000000006"/>
    <x v="988"/>
    <x v="2"/>
    <n v="0.7"/>
    <x v="997"/>
    <x v="3"/>
    <x v="0"/>
  </r>
  <r>
    <n v="1068"/>
    <s v="CA-2018-157686"/>
    <x v="366"/>
    <d v="2018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x v="989"/>
    <x v="4"/>
    <n v="0.2"/>
    <x v="998"/>
    <x v="1"/>
    <x v="0"/>
  </r>
  <r>
    <n v="1069"/>
    <s v="US-2019-139955"/>
    <x v="367"/>
    <d v="2019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x v="990"/>
    <x v="7"/>
    <n v="0.2"/>
    <x v="999"/>
    <x v="2"/>
    <x v="0"/>
  </r>
  <r>
    <n v="1070"/>
    <s v="US-2017-150161"/>
    <x v="368"/>
    <d v="2017-07-29T00:00:00"/>
    <s v="Standard Class"/>
    <s v="RB-19795"/>
    <s v="Ross Baird"/>
    <x v="2"/>
    <s v="United States"/>
    <s v="Philadelphia"/>
    <s v="Pennsylvania"/>
    <n v="19143"/>
    <x v="3"/>
    <s v="OFF-BI-10001524"/>
    <x v="1"/>
    <x v="6"/>
    <s v="GBC Premium Transparent Covers with Diagonal Lined Pattern"/>
    <n v="25.176000000000005"/>
    <x v="991"/>
    <x v="4"/>
    <n v="0.7"/>
    <x v="1000"/>
    <x v="3"/>
    <x v="0"/>
  </r>
  <r>
    <n v="1071"/>
    <s v="CA-2017-144652"/>
    <x v="293"/>
    <d v="2017-11-26T00:00:00"/>
    <s v="Standard Class"/>
    <s v="SN-20560"/>
    <s v="Skye Norling"/>
    <x v="2"/>
    <s v="United States"/>
    <s v="Los Angeles"/>
    <s v="California"/>
    <n v="90008"/>
    <x v="1"/>
    <s v="OFF-AR-10003732"/>
    <x v="1"/>
    <x v="7"/>
    <s v="Newell 333"/>
    <n v="19.459999999999997"/>
    <x v="21"/>
    <x v="5"/>
    <n v="0"/>
    <x v="21"/>
    <x v="1"/>
    <x v="0"/>
  </r>
  <r>
    <n v="1072"/>
    <s v="CA-2018-152814"/>
    <x v="227"/>
    <d v="2018-05-02T00:00:00"/>
    <s v="Standard Class"/>
    <s v="EH-14005"/>
    <s v="Erica Hernandez"/>
    <x v="2"/>
    <s v="United States"/>
    <s v="Denver"/>
    <s v="Colorado"/>
    <n v="80219"/>
    <x v="1"/>
    <s v="OFF-PA-10001970"/>
    <x v="1"/>
    <x v="5"/>
    <s v="Xerox 1881"/>
    <n v="29.472000000000001"/>
    <x v="34"/>
    <x v="1"/>
    <n v="0.2"/>
    <x v="34"/>
    <x v="1"/>
    <x v="1"/>
  </r>
  <r>
    <n v="1073"/>
    <s v="CA-2019-106943"/>
    <x v="228"/>
    <d v="2019-11-19T00:00:00"/>
    <s v="Standard Class"/>
    <s v="FO-14305"/>
    <s v="Frank Olsen"/>
    <x v="0"/>
    <s v="United States"/>
    <s v="New York City"/>
    <s v="New York"/>
    <n v="10035"/>
    <x v="3"/>
    <s v="OFF-BI-10003669"/>
    <x v="1"/>
    <x v="6"/>
    <s v="3M Organizer Strips"/>
    <n v="8.64"/>
    <x v="992"/>
    <x v="0"/>
    <n v="0.2"/>
    <x v="696"/>
    <x v="3"/>
    <x v="0"/>
  </r>
  <r>
    <n v="1074"/>
    <s v="CA-2018-134348"/>
    <x v="369"/>
    <d v="2018-11-19T00:00:00"/>
    <s v="Standard Class"/>
    <s v="MS-17710"/>
    <s v="Maurice Satty"/>
    <x v="0"/>
    <s v="United States"/>
    <s v="Mesa"/>
    <s v="Arizona"/>
    <n v="85204"/>
    <x v="1"/>
    <s v="OFF-BI-10003727"/>
    <x v="1"/>
    <x v="6"/>
    <s v="Avery Durable Slant Ring Binders With Label Holder"/>
    <n v="6.27"/>
    <x v="993"/>
    <x v="2"/>
    <n v="0.7"/>
    <x v="1001"/>
    <x v="1"/>
    <x v="0"/>
  </r>
  <r>
    <n v="1075"/>
    <s v="CA-2018-134348"/>
    <x v="369"/>
    <d v="2018-11-19T00:00:00"/>
    <s v="Standard Class"/>
    <s v="MS-17710"/>
    <s v="Maurice Satty"/>
    <x v="0"/>
    <s v="United States"/>
    <s v="Mesa"/>
    <s v="Arizona"/>
    <n v="85204"/>
    <x v="1"/>
    <s v="OFF-BI-10004967"/>
    <x v="1"/>
    <x v="6"/>
    <s v="Round Ring Binders"/>
    <n v="4.3680000000000003"/>
    <x v="994"/>
    <x v="5"/>
    <n v="0.7"/>
    <x v="1002"/>
    <x v="1"/>
    <x v="0"/>
  </r>
  <r>
    <n v="1076"/>
    <s v="CA-2018-134348"/>
    <x v="369"/>
    <d v="2018-11-19T00:00:00"/>
    <s v="Standard Class"/>
    <s v="MS-17710"/>
    <s v="Maurice Satty"/>
    <x v="0"/>
    <s v="United States"/>
    <s v="Mesa"/>
    <s v="Arizona"/>
    <n v="85204"/>
    <x v="1"/>
    <s v="TEC-AC-10003447"/>
    <x v="2"/>
    <x v="10"/>
    <s v="Micropad Numeric Keypads"/>
    <n v="31.983999999999998"/>
    <x v="995"/>
    <x v="0"/>
    <n v="0.2"/>
    <x v="1003"/>
    <x v="1"/>
    <x v="0"/>
  </r>
  <r>
    <n v="1077"/>
    <s v="CA-2018-161781"/>
    <x v="302"/>
    <d v="2018-09-30T00:00:00"/>
    <s v="First Class"/>
    <s v="CC-12100"/>
    <s v="Chad Cunningham"/>
    <x v="2"/>
    <s v="United States"/>
    <s v="Columbus"/>
    <s v="Indiana"/>
    <n v="47201"/>
    <x v="2"/>
    <s v="OFF-AR-10000255"/>
    <x v="1"/>
    <x v="7"/>
    <s v="Newell 328"/>
    <n v="40.879999999999995"/>
    <x v="996"/>
    <x v="5"/>
    <n v="0"/>
    <x v="1004"/>
    <x v="2"/>
    <x v="0"/>
  </r>
  <r>
    <n v="1078"/>
    <s v="CA-2019-132521"/>
    <x v="370"/>
    <d v="2019-09-25T00:00:00"/>
    <s v="Second Class"/>
    <s v="DW-13540"/>
    <s v="Don Weiss"/>
    <x v="0"/>
    <s v="United States"/>
    <s v="Seattle"/>
    <s v="Washington"/>
    <n v="98105"/>
    <x v="1"/>
    <s v="OFF-AP-10002191"/>
    <x v="1"/>
    <x v="8"/>
    <s v="Belkin 8 Outlet SurgeMaster II Gold Surge Protector"/>
    <n v="119.96"/>
    <x v="997"/>
    <x v="0"/>
    <n v="0"/>
    <x v="1005"/>
    <x v="1"/>
    <x v="0"/>
  </r>
  <r>
    <n v="1079"/>
    <s v="CA-2019-132521"/>
    <x v="370"/>
    <d v="2019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x v="998"/>
    <x v="1"/>
    <n v="0"/>
    <x v="1006"/>
    <x v="1"/>
    <x v="0"/>
  </r>
  <r>
    <n v="1080"/>
    <s v="CA-2019-132521"/>
    <x v="370"/>
    <d v="2019-09-25T00:00:00"/>
    <s v="Second Class"/>
    <s v="DW-13540"/>
    <s v="Don Weiss"/>
    <x v="0"/>
    <s v="United States"/>
    <s v="Seattle"/>
    <s v="Washington"/>
    <n v="98105"/>
    <x v="1"/>
    <s v="OFF-BI-10000404"/>
    <x v="1"/>
    <x v="6"/>
    <s v="Avery Printable Repositionable Plastic Tabs"/>
    <n v="6.88"/>
    <x v="999"/>
    <x v="7"/>
    <n v="0.2"/>
    <x v="1007"/>
    <x v="1"/>
    <x v="0"/>
  </r>
  <r>
    <n v="1081"/>
    <s v="CA-2017-110016"/>
    <x v="230"/>
    <d v="2017-12-04T00:00:00"/>
    <s v="Standard Class"/>
    <s v="BT-11395"/>
    <s v="Bill Tyler"/>
    <x v="1"/>
    <s v="United States"/>
    <s v="Detroit"/>
    <s v="Michigan"/>
    <n v="48227"/>
    <x v="2"/>
    <s v="OFF-PA-10000349"/>
    <x v="1"/>
    <x v="5"/>
    <s v="Easy-staple paper"/>
    <n v="19.920000000000002"/>
    <x v="1000"/>
    <x v="4"/>
    <n v="0"/>
    <x v="1008"/>
    <x v="2"/>
    <x v="0"/>
  </r>
  <r>
    <n v="1082"/>
    <s v="CA-2017-110016"/>
    <x v="230"/>
    <d v="2017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x v="1001"/>
    <x v="3"/>
    <n v="0"/>
    <x v="1009"/>
    <x v="2"/>
    <x v="0"/>
  </r>
  <r>
    <n v="1083"/>
    <s v="US-2018-143819"/>
    <x v="371"/>
    <d v="2018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x v="1002"/>
    <x v="8"/>
    <n v="0.4"/>
    <x v="1010"/>
    <x v="3"/>
    <x v="0"/>
  </r>
  <r>
    <n v="1084"/>
    <s v="US-2018-143819"/>
    <x v="371"/>
    <d v="2018-03-05T00:00:00"/>
    <s v="Standard Class"/>
    <s v="KD-16270"/>
    <s v="Karen Daniels"/>
    <x v="0"/>
    <s v="United States"/>
    <s v="Yonkers"/>
    <s v="New York"/>
    <n v="10701"/>
    <x v="3"/>
    <s v="OFF-PA-10003127"/>
    <x v="1"/>
    <x v="5"/>
    <s v="Easy-staple paper"/>
    <n v="26.38"/>
    <x v="1003"/>
    <x v="7"/>
    <n v="0"/>
    <x v="1011"/>
    <x v="3"/>
    <x v="0"/>
  </r>
  <r>
    <n v="1085"/>
    <s v="US-2018-143819"/>
    <x v="371"/>
    <d v="2018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x v="1004"/>
    <x v="0"/>
    <n v="0"/>
    <x v="1012"/>
    <x v="3"/>
    <x v="0"/>
  </r>
  <r>
    <n v="1086"/>
    <s v="US-2018-143819"/>
    <x v="371"/>
    <d v="2018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x v="1005"/>
    <x v="5"/>
    <n v="0"/>
    <x v="1013"/>
    <x v="3"/>
    <x v="0"/>
  </r>
  <r>
    <n v="1087"/>
    <s v="CA-2018-167584"/>
    <x v="372"/>
    <d v="2018-08-12T00:00:00"/>
    <s v="Same Day"/>
    <s v="LC-16870"/>
    <s v="Lena Cacioppo"/>
    <x v="0"/>
    <s v="United States"/>
    <s v="Des Moines"/>
    <s v="Iowa"/>
    <n v="50315"/>
    <x v="2"/>
    <s v="OFF-PA-10000029"/>
    <x v="1"/>
    <x v="5"/>
    <s v="Xerox 224"/>
    <n v="6.48"/>
    <x v="90"/>
    <x v="7"/>
    <n v="0"/>
    <x v="90"/>
    <x v="2"/>
    <x v="0"/>
  </r>
  <r>
    <n v="1088"/>
    <s v="CA-2018-166163"/>
    <x v="234"/>
    <d v="2018-08-20T00:00:00"/>
    <s v="Second Class"/>
    <s v="CY-12745"/>
    <s v="Craig Yedwab"/>
    <x v="1"/>
    <s v="United States"/>
    <s v="Oakland"/>
    <s v="California"/>
    <n v="94601"/>
    <x v="1"/>
    <s v="TEC-PH-10004896"/>
    <x v="2"/>
    <x v="9"/>
    <s v="Nokia Lumia 521 (T-Mobile)"/>
    <n v="71.975999999999999"/>
    <x v="1006"/>
    <x v="1"/>
    <n v="0.2"/>
    <x v="1014"/>
    <x v="1"/>
    <x v="0"/>
  </r>
  <r>
    <n v="1089"/>
    <s v="CA-2018-166163"/>
    <x v="234"/>
    <d v="2018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x v="1007"/>
    <x v="7"/>
    <n v="0"/>
    <x v="1015"/>
    <x v="1"/>
    <x v="0"/>
  </r>
  <r>
    <n v="1090"/>
    <s v="CA-2019-158407"/>
    <x v="373"/>
    <d v="2019-06-10T00:00:00"/>
    <s v="Standard Class"/>
    <s v="LW-16990"/>
    <s v="Lindsay Williams"/>
    <x v="1"/>
    <s v="United States"/>
    <s v="Monroe"/>
    <s v="North Carolina"/>
    <n v="28110"/>
    <x v="0"/>
    <s v="FUR-FU-10001967"/>
    <x v="0"/>
    <x v="11"/>
    <s v="Telescoping Adjustable Floor Lamp"/>
    <n v="31.983999999999998"/>
    <x v="995"/>
    <x v="0"/>
    <n v="0.2"/>
    <x v="1003"/>
    <x v="0"/>
    <x v="0"/>
  </r>
  <r>
    <n v="1091"/>
    <s v="CA-2019-158407"/>
    <x v="373"/>
    <d v="2019-06-10T00:00:00"/>
    <s v="Standard Class"/>
    <s v="LW-16990"/>
    <s v="Lindsay Williams"/>
    <x v="1"/>
    <s v="United States"/>
    <s v="Monroe"/>
    <s v="North Carolina"/>
    <n v="28110"/>
    <x v="0"/>
    <s v="TEC-PH-10001819"/>
    <x v="2"/>
    <x v="9"/>
    <s v="Innergie mMini Combo Duo USB Travel Charging Kit"/>
    <n v="71.984000000000009"/>
    <x v="1008"/>
    <x v="0"/>
    <n v="0.2"/>
    <x v="1016"/>
    <x v="0"/>
    <x v="0"/>
  </r>
  <r>
    <n v="1092"/>
    <s v="CA-2017-143490"/>
    <x v="374"/>
    <d v="2017-12-13T00:00:00"/>
    <s v="Standard Class"/>
    <s v="NP-18325"/>
    <s v="Naresj Patel"/>
    <x v="0"/>
    <s v="United States"/>
    <s v="San Diego"/>
    <s v="California"/>
    <n v="92105"/>
    <x v="1"/>
    <s v="OFF-AR-10002952"/>
    <x v="1"/>
    <x v="7"/>
    <s v="Stanley Contemporary Battery Pencil Sharpeners"/>
    <n v="120.14999999999999"/>
    <x v="1009"/>
    <x v="3"/>
    <n v="0"/>
    <x v="1017"/>
    <x v="1"/>
    <x v="1"/>
  </r>
  <r>
    <n v="1093"/>
    <s v="CA-2017-143490"/>
    <x v="374"/>
    <d v="2017-12-13T00:00:00"/>
    <s v="Standard Class"/>
    <s v="NP-18325"/>
    <s v="Naresj Patel"/>
    <x v="0"/>
    <s v="United States"/>
    <s v="San Diego"/>
    <s v="California"/>
    <n v="92105"/>
    <x v="1"/>
    <s v="TEC-PH-10000576"/>
    <x v="2"/>
    <x v="9"/>
    <s v="AT&amp;T 1080 Corded phone"/>
    <n v="219.18400000000003"/>
    <x v="1010"/>
    <x v="0"/>
    <n v="0.2"/>
    <x v="1018"/>
    <x v="1"/>
    <x v="1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x v="1"/>
    <x v="5"/>
    <s v="Xerox 1950"/>
    <n v="28.900000000000002"/>
    <x v="1011"/>
    <x v="2"/>
    <n v="0"/>
    <x v="1019"/>
    <x v="3"/>
    <x v="0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x v="1"/>
    <x v="8"/>
    <s v="Kensington 7 Outlet MasterPiece Power Center"/>
    <n v="355.96"/>
    <x v="1012"/>
    <x v="0"/>
    <n v="0"/>
    <x v="1020"/>
    <x v="3"/>
    <x v="0"/>
  </r>
  <r>
    <n v="1096"/>
    <s v="CA-2019-160423"/>
    <x v="263"/>
    <d v="2019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x v="1013"/>
    <x v="5"/>
    <n v="0.2"/>
    <x v="1021"/>
    <x v="0"/>
    <x v="0"/>
  </r>
  <r>
    <n v="1097"/>
    <s v="CA-2019-160423"/>
    <x v="263"/>
    <d v="2019-01-26T00:00:00"/>
    <s v="Standard Class"/>
    <s v="PS-19045"/>
    <s v="Penelope Sewall"/>
    <x v="2"/>
    <s v="United States"/>
    <s v="Charlotte"/>
    <s v="North Carolina"/>
    <n v="28205"/>
    <x v="0"/>
    <s v="OFF-BI-10004001"/>
    <x v="1"/>
    <x v="6"/>
    <s v="GBC Recycled VeloBinder Covers"/>
    <n v="35.783999999999999"/>
    <x v="1014"/>
    <x v="5"/>
    <n v="0.7"/>
    <x v="1022"/>
    <x v="0"/>
    <x v="0"/>
  </r>
  <r>
    <n v="6162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x v="1015"/>
    <x v="4"/>
    <n v="0.2"/>
    <x v="1023"/>
    <x v="0"/>
    <x v="0"/>
  </r>
  <r>
    <n v="1099"/>
    <s v="CA-2018-107216"/>
    <x v="375"/>
    <d v="2018-06-17T00:00:00"/>
    <s v="First Class"/>
    <s v="PV-18985"/>
    <s v="Paul Van Hugh"/>
    <x v="2"/>
    <s v="United States"/>
    <s v="San Francisco"/>
    <s v="California"/>
    <n v="94122"/>
    <x v="1"/>
    <s v="OFF-AR-10001545"/>
    <x v="1"/>
    <x v="7"/>
    <s v="Newell 326"/>
    <n v="7.04"/>
    <x v="1016"/>
    <x v="4"/>
    <n v="0"/>
    <x v="1024"/>
    <x v="1"/>
    <x v="0"/>
  </r>
  <r>
    <n v="1100"/>
    <s v="CA-2018-107216"/>
    <x v="375"/>
    <d v="2018-06-17T00:00:00"/>
    <s v="First Class"/>
    <s v="PV-18985"/>
    <s v="Paul Van Hugh"/>
    <x v="2"/>
    <s v="United States"/>
    <s v="San Francisco"/>
    <s v="California"/>
    <n v="94122"/>
    <x v="1"/>
    <s v="FUR-FU-10000206"/>
    <x v="0"/>
    <x v="11"/>
    <s v="GE General Purpose, Extra Long Life, Showcase &amp; Floodlight Incandescent Bulbs"/>
    <n v="8.73"/>
    <x v="1017"/>
    <x v="1"/>
    <n v="0"/>
    <x v="1025"/>
    <x v="1"/>
    <x v="0"/>
  </r>
  <r>
    <n v="1101"/>
    <s v="CA-2018-107216"/>
    <x v="375"/>
    <d v="2018-06-17T00:00:00"/>
    <s v="First Class"/>
    <s v="PV-18985"/>
    <s v="Paul Van Hugh"/>
    <x v="2"/>
    <s v="United States"/>
    <s v="San Francisco"/>
    <s v="California"/>
    <n v="94122"/>
    <x v="1"/>
    <s v="TEC-AC-10001013"/>
    <x v="2"/>
    <x v="10"/>
    <s v="Logitech ClearChat Comfort/USB Headset H390"/>
    <n v="29.29"/>
    <x v="1018"/>
    <x v="7"/>
    <n v="0"/>
    <x v="1026"/>
    <x v="1"/>
    <x v="0"/>
  </r>
  <r>
    <n v="1102"/>
    <s v="CA-2018-107216"/>
    <x v="375"/>
    <d v="2018-06-17T00:00:00"/>
    <s v="First Class"/>
    <s v="PV-18985"/>
    <s v="Paul Van Hugh"/>
    <x v="2"/>
    <s v="United States"/>
    <s v="San Francisco"/>
    <s v="California"/>
    <n v="94122"/>
    <x v="1"/>
    <s v="OFF-AR-10002255"/>
    <x v="1"/>
    <x v="7"/>
    <s v="Newell 346"/>
    <n v="8.64"/>
    <x v="1019"/>
    <x v="1"/>
    <n v="0"/>
    <x v="1027"/>
    <x v="1"/>
    <x v="0"/>
  </r>
  <r>
    <n v="1103"/>
    <s v="US-2019-145863"/>
    <x v="77"/>
    <d v="2019-04-27T00:00:00"/>
    <s v="Standard Class"/>
    <s v="RP-19390"/>
    <s v="Resi Pölking"/>
    <x v="0"/>
    <s v="United States"/>
    <s v="Houston"/>
    <s v="Texas"/>
    <n v="77041"/>
    <x v="2"/>
    <s v="OFF-BI-10004140"/>
    <x v="1"/>
    <x v="6"/>
    <s v="Avery Non-Stick Binders"/>
    <n v="2.6939999999999995"/>
    <x v="1020"/>
    <x v="1"/>
    <n v="0.8"/>
    <x v="1028"/>
    <x v="2"/>
    <x v="0"/>
  </r>
  <r>
    <n v="1104"/>
    <s v="US-2019-145863"/>
    <x v="77"/>
    <d v="2019-04-27T00:00:00"/>
    <s v="Standard Class"/>
    <s v="RP-19390"/>
    <s v="Resi Pölking"/>
    <x v="0"/>
    <s v="United States"/>
    <s v="Houston"/>
    <s v="Texas"/>
    <n v="77041"/>
    <x v="2"/>
    <s v="OFF-BI-10002049"/>
    <x v="1"/>
    <x v="6"/>
    <s v="UniKeep View Case Binders"/>
    <n v="2.9339999999999993"/>
    <x v="1021"/>
    <x v="1"/>
    <n v="0.8"/>
    <x v="1029"/>
    <x v="2"/>
    <x v="0"/>
  </r>
  <r>
    <n v="1105"/>
    <s v="CA-2018-112340"/>
    <x v="140"/>
    <d v="2018-10-27T00:00:00"/>
    <s v="Standard Class"/>
    <s v="NM-18520"/>
    <s v="Neoma Murray"/>
    <x v="0"/>
    <s v="United States"/>
    <s v="Riverside"/>
    <s v="California"/>
    <n v="92503"/>
    <x v="1"/>
    <s v="OFF-PA-10001892"/>
    <x v="1"/>
    <x v="5"/>
    <s v="Rediform Wirebound &quot;Phone Memo&quot; Message Book, 11 x 5-3/4"/>
    <n v="22.919999999999998"/>
    <x v="1022"/>
    <x v="1"/>
    <n v="0"/>
    <x v="1030"/>
    <x v="1"/>
    <x v="1"/>
  </r>
  <r>
    <n v="1106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x v="1023"/>
    <x v="6"/>
    <n v="0.2"/>
    <x v="1031"/>
    <x v="2"/>
    <x v="0"/>
  </r>
  <r>
    <n v="1107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FUR-FU-10000206"/>
    <x v="0"/>
    <x v="11"/>
    <s v="GE General Purpose, Extra Long Life, Showcase &amp; Floodlight Incandescent Bulbs"/>
    <n v="2.3280000000000003"/>
    <x v="1024"/>
    <x v="0"/>
    <n v="0.6"/>
    <x v="1032"/>
    <x v="2"/>
    <x v="0"/>
  </r>
  <r>
    <n v="1108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BI-10003676"/>
    <x v="1"/>
    <x v="6"/>
    <s v="GBC Standard Recycled Report Covers, Clear Plastic Sheets"/>
    <n v="10.779999999999996"/>
    <x v="1025"/>
    <x v="2"/>
    <n v="0.8"/>
    <x v="1033"/>
    <x v="2"/>
    <x v="0"/>
  </r>
  <r>
    <n v="1109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x v="1026"/>
    <x v="13"/>
    <n v="0.2"/>
    <x v="1034"/>
    <x v="2"/>
    <x v="0"/>
  </r>
  <r>
    <n v="1110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x v="1027"/>
    <x v="1"/>
    <n v="0.2"/>
    <x v="1035"/>
    <x v="2"/>
    <x v="0"/>
  </r>
  <r>
    <n v="1111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TEC-PH-10003589"/>
    <x v="2"/>
    <x v="9"/>
    <s v="invisibleSHIELD by ZAGG Smudge-Free Screen Protector"/>
    <n v="71.959999999999994"/>
    <x v="1028"/>
    <x v="2"/>
    <n v="0.2"/>
    <x v="1036"/>
    <x v="2"/>
    <x v="0"/>
  </r>
  <r>
    <n v="1112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PA-10004735"/>
    <x v="1"/>
    <x v="5"/>
    <s v="Xerox 1905"/>
    <n v="10.368000000000002"/>
    <x v="571"/>
    <x v="0"/>
    <n v="0.2"/>
    <x v="567"/>
    <x v="2"/>
    <x v="0"/>
  </r>
  <r>
    <n v="1113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BI-10002609"/>
    <x v="1"/>
    <x v="6"/>
    <s v="Avery Hidden Tab Dividers for Binding Systems"/>
    <n v="1.1919999999999997"/>
    <x v="1029"/>
    <x v="0"/>
    <n v="0.8"/>
    <x v="1037"/>
    <x v="2"/>
    <x v="0"/>
  </r>
  <r>
    <n v="1114"/>
    <s v="CA-2019-140585"/>
    <x v="376"/>
    <d v="2019-12-23T00:00:00"/>
    <s v="Second Class"/>
    <s v="RA-19915"/>
    <s v="Russell Applegate"/>
    <x v="0"/>
    <s v="United States"/>
    <s v="Encinitas"/>
    <s v="California"/>
    <n v="92024"/>
    <x v="1"/>
    <s v="OFF-BI-10003364"/>
    <x v="1"/>
    <x v="6"/>
    <s v="Binding Machine Supplies"/>
    <n v="46.672000000000004"/>
    <x v="1030"/>
    <x v="0"/>
    <n v="0.2"/>
    <x v="1038"/>
    <x v="1"/>
    <x v="1"/>
  </r>
  <r>
    <n v="1115"/>
    <s v="CA-2019-140585"/>
    <x v="376"/>
    <d v="2019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x v="1031"/>
    <x v="7"/>
    <n v="0.15"/>
    <x v="1039"/>
    <x v="1"/>
    <x v="1"/>
  </r>
  <r>
    <n v="1116"/>
    <s v="CA-2019-140585"/>
    <x v="376"/>
    <d v="2019-12-23T00:00:00"/>
    <s v="Second Class"/>
    <s v="RA-19915"/>
    <s v="Russell Applegate"/>
    <x v="0"/>
    <s v="United States"/>
    <s v="Encinitas"/>
    <s v="California"/>
    <n v="92024"/>
    <x v="1"/>
    <s v="TEC-AC-10003610"/>
    <x v="2"/>
    <x v="10"/>
    <s v="Logitech Illuminated - Keyboard"/>
    <n v="119.98"/>
    <x v="1032"/>
    <x v="0"/>
    <n v="0"/>
    <x v="1040"/>
    <x v="1"/>
    <x v="1"/>
  </r>
  <r>
    <n v="1117"/>
    <s v="CA-2018-144855"/>
    <x v="377"/>
    <d v="2018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x v="694"/>
    <x v="0"/>
    <n v="0"/>
    <x v="696"/>
    <x v="1"/>
    <x v="0"/>
  </r>
  <r>
    <n v="1118"/>
    <s v="CA-2017-142755"/>
    <x v="378"/>
    <d v="2017-09-08T00:00:00"/>
    <s v="Standard Class"/>
    <s v="CS-12355"/>
    <s v="Christine Sundaresam"/>
    <x v="0"/>
    <s v="United States"/>
    <s v="Roswell"/>
    <s v="Georgia"/>
    <n v="30076"/>
    <x v="0"/>
    <s v="OFF-PA-10001970"/>
    <x v="1"/>
    <x v="5"/>
    <s v="Xerox 1908"/>
    <n v="279.89999999999998"/>
    <x v="1033"/>
    <x v="2"/>
    <n v="0"/>
    <x v="1041"/>
    <x v="0"/>
    <x v="0"/>
  </r>
  <r>
    <n v="1119"/>
    <s v="CA-2017-142755"/>
    <x v="378"/>
    <d v="2017-09-08T00:00:00"/>
    <s v="Standard Class"/>
    <s v="CS-12355"/>
    <s v="Christine Sundaresam"/>
    <x v="0"/>
    <s v="United States"/>
    <s v="Roswell"/>
    <s v="Georgia"/>
    <n v="30076"/>
    <x v="0"/>
    <s v="TEC-AC-10002049"/>
    <x v="2"/>
    <x v="10"/>
    <s v="Logitech G19 Programmable Gaming Keyboard"/>
    <n v="619.94999999999993"/>
    <x v="1034"/>
    <x v="2"/>
    <n v="0"/>
    <x v="1042"/>
    <x v="0"/>
    <x v="0"/>
  </r>
  <r>
    <n v="1120"/>
    <s v="CA-2017-142755"/>
    <x v="378"/>
    <d v="2017-09-08T00:00:00"/>
    <s v="Standard Class"/>
    <s v="CS-12355"/>
    <s v="Christine Sundaresam"/>
    <x v="0"/>
    <s v="United States"/>
    <s v="Roswell"/>
    <s v="Georgia"/>
    <n v="30076"/>
    <x v="0"/>
    <s v="OFF-PA-10000141"/>
    <x v="1"/>
    <x v="5"/>
    <s v="Ampad Evidence Wirebond Steno Books, 6&quot; x 9&quot;"/>
    <n v="4.3600000000000003"/>
    <x v="1035"/>
    <x v="0"/>
    <n v="0"/>
    <x v="1043"/>
    <x v="0"/>
    <x v="0"/>
  </r>
  <r>
    <n v="1121"/>
    <s v="CA-2017-142755"/>
    <x v="378"/>
    <d v="2017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x v="781"/>
    <x v="0"/>
    <n v="0"/>
    <x v="784"/>
    <x v="0"/>
    <x v="0"/>
  </r>
  <r>
    <n v="6163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x v="1036"/>
    <x v="1"/>
    <n v="0.2"/>
    <x v="1044"/>
    <x v="0"/>
    <x v="0"/>
  </r>
  <r>
    <n v="6164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OFF-BI-10001196"/>
    <x v="1"/>
    <x v="6"/>
    <s v="Avery Flip-Chart Easel Binder, Black"/>
    <n v="33.57"/>
    <x v="1037"/>
    <x v="2"/>
    <n v="0.7"/>
    <x v="1045"/>
    <x v="0"/>
    <x v="0"/>
  </r>
  <r>
    <n v="6165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FUR-FU-10003981"/>
    <x v="0"/>
    <x v="11"/>
    <s v="Eldon Wave Desk Accessories"/>
    <n v="4.9920000000000009"/>
    <x v="1038"/>
    <x v="1"/>
    <n v="0.2"/>
    <x v="1046"/>
    <x v="0"/>
    <x v="0"/>
  </r>
  <r>
    <n v="6166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FUR-FU-10002508"/>
    <x v="0"/>
    <x v="11"/>
    <s v="Document Clip Frames"/>
    <n v="20.016000000000002"/>
    <x v="1039"/>
    <x v="1"/>
    <n v="0.2"/>
    <x v="1047"/>
    <x v="0"/>
    <x v="0"/>
  </r>
  <r>
    <n v="6167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TEC-AC-10002647"/>
    <x v="2"/>
    <x v="10"/>
    <s v="Logitech Wireless Boombox Speaker - portable - wireless, wired"/>
    <n v="170.24"/>
    <x v="1040"/>
    <x v="0"/>
    <n v="0.2"/>
    <x v="1048"/>
    <x v="0"/>
    <x v="0"/>
  </r>
  <r>
    <n v="196"/>
    <s v="CA-2016-140004"/>
    <x v="379"/>
    <d v="2016-03-25T00:00:00"/>
    <s v="Standard Class"/>
    <s v="CB-12025"/>
    <s v="Cassandra Brandow"/>
    <x v="0"/>
    <s v="United States"/>
    <s v="Hamilton"/>
    <s v="Ohio"/>
    <n v="45011"/>
    <x v="3"/>
    <s v="OFF-AR-10004685"/>
    <x v="1"/>
    <x v="7"/>
    <s v="Binney &amp; Smith Crayola Metallic Colored Pencils, 8-Color Set"/>
    <n v="7.4080000000000004"/>
    <x v="239"/>
    <x v="0"/>
    <n v="0.2"/>
    <x v="239"/>
    <x v="3"/>
    <x v="0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x v="1"/>
    <x v="7"/>
    <s v="50 Colored Long Pencils"/>
    <n v="10.16"/>
    <x v="1041"/>
    <x v="7"/>
    <n v="0"/>
    <x v="1049"/>
    <x v="2"/>
    <x v="0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x v="1042"/>
    <x v="6"/>
    <n v="0"/>
    <x v="1050"/>
    <x v="2"/>
    <x v="0"/>
  </r>
  <r>
    <n v="1130"/>
    <s v="CA-2018-112102"/>
    <x v="380"/>
    <d v="2018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x v="1043"/>
    <x v="4"/>
    <n v="0"/>
    <x v="1051"/>
    <x v="0"/>
    <x v="0"/>
  </r>
  <r>
    <n v="1131"/>
    <s v="CA-2018-112102"/>
    <x v="380"/>
    <d v="2018-04-16T00:00:00"/>
    <s v="Standard Class"/>
    <s v="BD-11605"/>
    <s v="Brian Dahlen"/>
    <x v="0"/>
    <s v="United States"/>
    <s v="Springfield"/>
    <s v="Virginia"/>
    <n v="22153"/>
    <x v="0"/>
    <s v="OFF-PA-10000100"/>
    <x v="1"/>
    <x v="5"/>
    <s v="Xerox 1945"/>
    <n v="40.99"/>
    <x v="490"/>
    <x v="7"/>
    <n v="0"/>
    <x v="1052"/>
    <x v="0"/>
    <x v="0"/>
  </r>
  <r>
    <n v="1132"/>
    <s v="CA-2018-112102"/>
    <x v="380"/>
    <d v="2018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x v="1044"/>
    <x v="2"/>
    <n v="0"/>
    <x v="1053"/>
    <x v="0"/>
    <x v="0"/>
  </r>
  <r>
    <n v="1133"/>
    <s v="US-2018-114776"/>
    <x v="381"/>
    <d v="2018-12-07T00:00:00"/>
    <s v="First Class"/>
    <s v="GG-14650"/>
    <s v="Greg Guthrie"/>
    <x v="1"/>
    <s v="United States"/>
    <s v="Antioch"/>
    <s v="California"/>
    <n v="94509"/>
    <x v="1"/>
    <s v="OFF-PA-10004100"/>
    <x v="1"/>
    <x v="5"/>
    <s v="Xerox 216"/>
    <n v="19.440000000000001"/>
    <x v="10"/>
    <x v="1"/>
    <n v="0"/>
    <x v="10"/>
    <x v="1"/>
    <x v="0"/>
  </r>
  <r>
    <n v="1134"/>
    <s v="US-2018-134908"/>
    <x v="382"/>
    <d v="2018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x v="1045"/>
    <x v="4"/>
    <n v="0.2"/>
    <x v="1054"/>
    <x v="3"/>
    <x v="0"/>
  </r>
  <r>
    <n v="1135"/>
    <s v="US-2018-134908"/>
    <x v="382"/>
    <d v="2018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x v="1046"/>
    <x v="1"/>
    <n v="0.2"/>
    <x v="1055"/>
    <x v="3"/>
    <x v="0"/>
  </r>
  <r>
    <n v="1136"/>
    <s v="US-2018-148803"/>
    <x v="24"/>
    <d v="2018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x v="64"/>
    <x v="1"/>
    <n v="0.2"/>
    <x v="1056"/>
    <x v="0"/>
    <x v="0"/>
  </r>
  <r>
    <n v="1137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x v="1047"/>
    <x v="8"/>
    <n v="0"/>
    <x v="1057"/>
    <x v="2"/>
    <x v="0"/>
  </r>
  <r>
    <n v="1138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AP-10002350"/>
    <x v="1"/>
    <x v="8"/>
    <s v="Belkin F9H710-06 7 Outlet SurgeMaster Surge Protector"/>
    <n v="37.68"/>
    <x v="1048"/>
    <x v="0"/>
    <n v="0"/>
    <x v="1058"/>
    <x v="2"/>
    <x v="0"/>
  </r>
  <r>
    <n v="1139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PA-10001763"/>
    <x v="1"/>
    <x v="5"/>
    <s v="Xerox 1896"/>
    <n v="19.98"/>
    <x v="1049"/>
    <x v="0"/>
    <n v="0"/>
    <x v="1059"/>
    <x v="2"/>
    <x v="0"/>
  </r>
  <r>
    <n v="1140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AR-10003394"/>
    <x v="1"/>
    <x v="7"/>
    <s v="Newell 332"/>
    <n v="20.58"/>
    <x v="1050"/>
    <x v="5"/>
    <n v="0"/>
    <x v="1060"/>
    <x v="2"/>
    <x v="0"/>
  </r>
  <r>
    <n v="1141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BI-10002072"/>
    <x v="1"/>
    <x v="6"/>
    <s v="Cardinal Slant-D Ring Binders"/>
    <n v="17.38"/>
    <x v="1051"/>
    <x v="0"/>
    <n v="0"/>
    <x v="1061"/>
    <x v="2"/>
    <x v="0"/>
  </r>
  <r>
    <n v="197"/>
    <s v="CA-2016-140004"/>
    <x v="379"/>
    <d v="2016-03-25T00:00:00"/>
    <s v="Standard Class"/>
    <s v="CB-12025"/>
    <s v="Cassandra Brandow"/>
    <x v="0"/>
    <s v="United States"/>
    <s v="Hamilton"/>
    <s v="Ohio"/>
    <n v="45011"/>
    <x v="3"/>
    <s v="OFF-AR-10004027"/>
    <x v="1"/>
    <x v="7"/>
    <s v="Binney &amp; Smith inkTank Erasable Desk Highlighter, Chisel Tip, Yellow, 12/Box"/>
    <n v="6.048"/>
    <x v="339"/>
    <x v="1"/>
    <n v="0.2"/>
    <x v="1062"/>
    <x v="3"/>
    <x v="0"/>
  </r>
  <r>
    <n v="5461"/>
    <s v="US-2016-107405"/>
    <x v="379"/>
    <d v="2016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x v="1052"/>
    <x v="7"/>
    <n v="0.2"/>
    <x v="1063"/>
    <x v="0"/>
    <x v="0"/>
  </r>
  <r>
    <n v="7584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TEC-PH-10000730"/>
    <x v="2"/>
    <x v="9"/>
    <s v="Samsung Galaxy S4 Active"/>
    <n v="3499.9300000000003"/>
    <x v="1053"/>
    <x v="5"/>
    <n v="0"/>
    <x v="1064"/>
    <x v="0"/>
    <x v="0"/>
  </r>
  <r>
    <n v="7585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x v="1054"/>
    <x v="2"/>
    <n v="0"/>
    <x v="1065"/>
    <x v="0"/>
    <x v="0"/>
  </r>
  <r>
    <n v="7586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OFF-PA-10000675"/>
    <x v="1"/>
    <x v="5"/>
    <s v="Xerox 1919"/>
    <n v="122.97"/>
    <x v="1055"/>
    <x v="1"/>
    <n v="0"/>
    <x v="1066"/>
    <x v="0"/>
    <x v="0"/>
  </r>
  <r>
    <n v="1147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OFF-AP-10003849"/>
    <x v="1"/>
    <x v="8"/>
    <s v="Hoover Shoulder Vac Commercial Portable Vacuum"/>
    <n v="644.07600000000002"/>
    <x v="1056"/>
    <x v="0"/>
    <n v="0.1"/>
    <x v="1067"/>
    <x v="2"/>
    <x v="0"/>
  </r>
  <r>
    <n v="1148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x v="1057"/>
    <x v="0"/>
    <n v="0"/>
    <x v="1068"/>
    <x v="2"/>
    <x v="0"/>
  </r>
  <r>
    <n v="1149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OFF-BI-10003350"/>
    <x v="1"/>
    <x v="6"/>
    <s v="Acco Expandable Hanging Binders"/>
    <n v="12.76"/>
    <x v="1058"/>
    <x v="0"/>
    <n v="0"/>
    <x v="1069"/>
    <x v="2"/>
    <x v="0"/>
  </r>
  <r>
    <n v="1150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TEC-PH-10000307"/>
    <x v="2"/>
    <x v="9"/>
    <s v="Shocksock Galaxy S4 Armband"/>
    <n v="10.95"/>
    <x v="1059"/>
    <x v="7"/>
    <n v="0"/>
    <x v="1070"/>
    <x v="2"/>
    <x v="0"/>
  </r>
  <r>
    <n v="1151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x v="1060"/>
    <x v="0"/>
    <n v="0"/>
    <x v="1071"/>
    <x v="2"/>
    <x v="0"/>
  </r>
  <r>
    <n v="1152"/>
    <s v="CA-2017-113971"/>
    <x v="383"/>
    <d v="2017-05-14T00:00:00"/>
    <s v="Standard Class"/>
    <s v="CB-12535"/>
    <s v="Claudia Bergmann"/>
    <x v="1"/>
    <s v="United States"/>
    <s v="Cuyahoga Falls"/>
    <s v="Ohio"/>
    <n v="44221"/>
    <x v="3"/>
    <s v="FUR-FU-10001852"/>
    <x v="0"/>
    <x v="11"/>
    <s v="Eldon Regeneration Recycled Desk Accessories, Smoke"/>
    <n v="8.3520000000000003"/>
    <x v="1061"/>
    <x v="6"/>
    <n v="0.2"/>
    <x v="1072"/>
    <x v="3"/>
    <x v="0"/>
  </r>
  <r>
    <n v="1153"/>
    <s v="CA-2018-160395"/>
    <x v="384"/>
    <d v="2019-01-06T00:00:00"/>
    <s v="Standard Class"/>
    <s v="KL-16555"/>
    <s v="Kelly Lampkin"/>
    <x v="1"/>
    <s v="United States"/>
    <s v="Reno"/>
    <s v="Nevada"/>
    <n v="89502"/>
    <x v="1"/>
    <s v="OFF-AR-10003759"/>
    <x v="1"/>
    <x v="7"/>
    <s v="Crayola Anti Dust Chalk, 12/Pack"/>
    <n v="3.64"/>
    <x v="1062"/>
    <x v="0"/>
    <n v="0"/>
    <x v="1073"/>
    <x v="1"/>
    <x v="0"/>
  </r>
  <r>
    <n v="1154"/>
    <s v="CA-2018-160395"/>
    <x v="384"/>
    <d v="2019-01-06T00:00:00"/>
    <s v="Standard Class"/>
    <s v="KL-16555"/>
    <s v="Kelly Lampkin"/>
    <x v="1"/>
    <s v="United States"/>
    <s v="Reno"/>
    <s v="Nevada"/>
    <n v="89502"/>
    <x v="1"/>
    <s v="OFF-BI-10003984"/>
    <x v="1"/>
    <x v="6"/>
    <s v="Lock-Up Easel 'Spel-Binder'"/>
    <n v="159.768"/>
    <x v="1063"/>
    <x v="5"/>
    <n v="0.2"/>
    <x v="1074"/>
    <x v="1"/>
    <x v="0"/>
  </r>
  <r>
    <n v="7587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OFF-AR-10001573"/>
    <x v="1"/>
    <x v="7"/>
    <s v="American Pencil"/>
    <n v="9.32"/>
    <x v="407"/>
    <x v="4"/>
    <n v="0"/>
    <x v="405"/>
    <x v="0"/>
    <x v="0"/>
  </r>
  <r>
    <n v="7588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OFF-BI-10001597"/>
    <x v="1"/>
    <x v="6"/>
    <s v="Wilson Jones Ledger-Size, Piano-Hinge Binder, 2&quot;, Blue"/>
    <n v="122.94"/>
    <x v="1064"/>
    <x v="1"/>
    <n v="0"/>
    <x v="1075"/>
    <x v="0"/>
    <x v="0"/>
  </r>
  <r>
    <n v="8344"/>
    <s v="US-2016-155544"/>
    <x v="379"/>
    <d v="2016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x v="1065"/>
    <x v="2"/>
    <n v="0.2"/>
    <x v="1076"/>
    <x v="0"/>
    <x v="0"/>
  </r>
  <r>
    <n v="8345"/>
    <s v="US-2016-155544"/>
    <x v="379"/>
    <d v="2016-03-25T00:00:00"/>
    <s v="Standard Class"/>
    <s v="GM-14440"/>
    <s v="Gary McGarr"/>
    <x v="0"/>
    <s v="United States"/>
    <s v="Knoxville"/>
    <s v="Tennessee"/>
    <n v="37918"/>
    <x v="0"/>
    <s v="FUR-FU-10001473"/>
    <x v="0"/>
    <x v="11"/>
    <s v="DAX Wood Document Frame"/>
    <n v="32.952000000000005"/>
    <x v="1066"/>
    <x v="1"/>
    <n v="0.2"/>
    <x v="1077"/>
    <x v="0"/>
    <x v="0"/>
  </r>
  <r>
    <n v="1159"/>
    <s v="CA-2018-149314"/>
    <x v="385"/>
    <d v="2018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x v="1067"/>
    <x v="7"/>
    <n v="0.2"/>
    <x v="1078"/>
    <x v="1"/>
    <x v="0"/>
  </r>
  <r>
    <n v="1160"/>
    <s v="CA-2019-147039"/>
    <x v="211"/>
    <d v="2019-07-04T00:00:00"/>
    <s v="Standard Class"/>
    <s v="AA-10315"/>
    <s v="Alex Avila"/>
    <x v="0"/>
    <s v="United States"/>
    <s v="Minneapolis"/>
    <s v="Minnesota"/>
    <n v="55407"/>
    <x v="2"/>
    <s v="OFF-AP-10000576"/>
    <x v="1"/>
    <x v="8"/>
    <s v="Belkin 325VA UPS Surge Protector, 6'"/>
    <n v="362.94"/>
    <x v="1068"/>
    <x v="1"/>
    <n v="0"/>
    <x v="1079"/>
    <x v="2"/>
    <x v="0"/>
  </r>
  <r>
    <n v="1161"/>
    <s v="CA-2019-147039"/>
    <x v="211"/>
    <d v="2019-07-04T00:00:00"/>
    <s v="Standard Class"/>
    <s v="AA-10315"/>
    <s v="Alex Avila"/>
    <x v="0"/>
    <s v="United States"/>
    <s v="Minneapolis"/>
    <s v="Minnesota"/>
    <n v="55407"/>
    <x v="2"/>
    <s v="OFF-BI-10004654"/>
    <x v="1"/>
    <x v="6"/>
    <s v="Avery Binding System Hidden Tab Executive Style Index Sets"/>
    <n v="11.54"/>
    <x v="629"/>
    <x v="0"/>
    <n v="0"/>
    <x v="1080"/>
    <x v="2"/>
    <x v="0"/>
  </r>
  <r>
    <n v="8346"/>
    <s v="US-2016-155544"/>
    <x v="379"/>
    <d v="2016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x v="1069"/>
    <x v="1"/>
    <n v="0.2"/>
    <x v="1081"/>
    <x v="0"/>
    <x v="0"/>
  </r>
  <r>
    <n v="1768"/>
    <s v="US-2016-158057"/>
    <x v="386"/>
    <d v="2016-03-26T00:00:00"/>
    <s v="Standard Class"/>
    <s v="CC-12685"/>
    <s v="Craig Carroll"/>
    <x v="0"/>
    <s v="United States"/>
    <s v="Greensboro"/>
    <s v="North Carolina"/>
    <n v="27405"/>
    <x v="0"/>
    <s v="OFF-BI-10004410"/>
    <x v="1"/>
    <x v="6"/>
    <s v="C-Line Peel &amp; Stick Add-On Filing Pockets, 8-3/4 x 5-1/8, 10/Pack"/>
    <n v="7.644000000000001"/>
    <x v="1070"/>
    <x v="4"/>
    <n v="0.7"/>
    <x v="1082"/>
    <x v="0"/>
    <x v="0"/>
  </r>
  <r>
    <n v="1769"/>
    <s v="US-2016-158057"/>
    <x v="386"/>
    <d v="2016-03-26T00:00:00"/>
    <s v="Standard Class"/>
    <s v="CC-12685"/>
    <s v="Craig Carroll"/>
    <x v="0"/>
    <s v="United States"/>
    <s v="Greensboro"/>
    <s v="North Carolina"/>
    <n v="27405"/>
    <x v="0"/>
    <s v="OFF-BI-10002735"/>
    <x v="1"/>
    <x v="6"/>
    <s v="GBC Prestige Therm-A-Bind Covers"/>
    <n v="51.465000000000018"/>
    <x v="149"/>
    <x v="2"/>
    <n v="0.7"/>
    <x v="1083"/>
    <x v="0"/>
    <x v="0"/>
  </r>
  <r>
    <n v="2871"/>
    <s v="CA-2016-148040"/>
    <x v="386"/>
    <d v="2016-03-26T00:00:00"/>
    <s v="Standard Class"/>
    <s v="BF-11275"/>
    <s v="Beth Fritzler"/>
    <x v="1"/>
    <s v="United States"/>
    <s v="Tucson"/>
    <s v="Arizona"/>
    <n v="85705"/>
    <x v="1"/>
    <s v="OFF-PA-10002581"/>
    <x v="1"/>
    <x v="5"/>
    <s v="Xerox 1951"/>
    <n v="74.352000000000004"/>
    <x v="1071"/>
    <x v="1"/>
    <n v="0.2"/>
    <x v="1084"/>
    <x v="1"/>
    <x v="0"/>
  </r>
  <r>
    <n v="2872"/>
    <s v="CA-2016-148040"/>
    <x v="386"/>
    <d v="2016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x v="608"/>
    <x v="1"/>
    <n v="0.2"/>
    <x v="1085"/>
    <x v="1"/>
    <x v="0"/>
  </r>
  <r>
    <n v="1167"/>
    <s v="CA-2017-125416"/>
    <x v="113"/>
    <d v="2017-11-02T00:00:00"/>
    <s v="Same Day"/>
    <s v="KC-16540"/>
    <s v="Kelly Collister"/>
    <x v="0"/>
    <s v="United States"/>
    <s v="Seattle"/>
    <s v="Washington"/>
    <n v="98115"/>
    <x v="1"/>
    <s v="TEC-AC-10001552"/>
    <x v="2"/>
    <x v="10"/>
    <s v="Logitech K350 2.4Ghz Wireless Keyboard"/>
    <n v="447.93"/>
    <x v="1072"/>
    <x v="3"/>
    <n v="0"/>
    <x v="1086"/>
    <x v="1"/>
    <x v="0"/>
  </r>
  <r>
    <n v="1168"/>
    <s v="CA-2019-145226"/>
    <x v="156"/>
    <d v="2019-12-10T00:00:00"/>
    <s v="Second Class"/>
    <s v="DL-13315"/>
    <s v="Delfina Latchford"/>
    <x v="0"/>
    <s v="United States"/>
    <s v="New York City"/>
    <s v="New York"/>
    <n v="10035"/>
    <x v="3"/>
    <s v="FUR-FU-10004952"/>
    <x v="0"/>
    <x v="11"/>
    <s v="C-Line Cubicle Keepers Polyproplyene Holder w/Velcro Back, 8-1/2x11, 25/Bx"/>
    <n v="109.48"/>
    <x v="1073"/>
    <x v="0"/>
    <n v="0"/>
    <x v="1087"/>
    <x v="3"/>
    <x v="0"/>
  </r>
  <r>
    <n v="1169"/>
    <s v="CA-2019-145226"/>
    <x v="156"/>
    <d v="2019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x v="1074"/>
    <x v="1"/>
    <n v="0"/>
    <x v="230"/>
    <x v="3"/>
    <x v="0"/>
  </r>
  <r>
    <n v="1170"/>
    <s v="CA-2019-145226"/>
    <x v="156"/>
    <d v="2019-12-10T00:00:00"/>
    <s v="Second Class"/>
    <s v="DL-13315"/>
    <s v="Delfina Latchford"/>
    <x v="0"/>
    <s v="United States"/>
    <s v="New York City"/>
    <s v="New York"/>
    <n v="10035"/>
    <x v="3"/>
    <s v="OFF-PA-10003172"/>
    <x v="1"/>
    <x v="5"/>
    <s v="Xerox 1996"/>
    <n v="19.440000000000001"/>
    <x v="10"/>
    <x v="1"/>
    <n v="0"/>
    <x v="10"/>
    <x v="3"/>
    <x v="0"/>
  </r>
  <r>
    <n v="1171"/>
    <s v="CA-2019-145226"/>
    <x v="156"/>
    <d v="2019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x v="1075"/>
    <x v="4"/>
    <n v="0"/>
    <x v="1088"/>
    <x v="3"/>
    <x v="0"/>
  </r>
  <r>
    <n v="4341"/>
    <s v="US-2016-129609"/>
    <x v="386"/>
    <d v="2016-03-22T00:00:00"/>
    <s v="Same Day"/>
    <s v="VM-21835"/>
    <s v="Vivian Mathis"/>
    <x v="0"/>
    <s v="United States"/>
    <s v="Portage"/>
    <s v="Indiana"/>
    <n v="46368"/>
    <x v="2"/>
    <s v="OFF-AR-10003478"/>
    <x v="1"/>
    <x v="7"/>
    <s v="Avery Hi-Liter EverBold Pen Style Fluorescent Highlighters, 4/Pack"/>
    <n v="16.28"/>
    <x v="1076"/>
    <x v="0"/>
    <n v="0"/>
    <x v="1089"/>
    <x v="2"/>
    <x v="0"/>
  </r>
  <r>
    <n v="3555"/>
    <s v="CA-2016-120838"/>
    <x v="387"/>
    <d v="2016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x v="613"/>
    <x v="0"/>
    <n v="0"/>
    <x v="614"/>
    <x v="1"/>
    <x v="0"/>
  </r>
  <r>
    <n v="1174"/>
    <s v="US-2017-104430"/>
    <x v="388"/>
    <d v="2017-10-26T00:00:00"/>
    <s v="Standard Class"/>
    <s v="LT-17110"/>
    <s v="Liz Thompson"/>
    <x v="0"/>
    <s v="United States"/>
    <s v="Bloomington"/>
    <s v="Illinois"/>
    <n v="61701"/>
    <x v="2"/>
    <s v="OFF-BI-10000301"/>
    <x v="1"/>
    <x v="6"/>
    <s v="GBC Instant Report Kit"/>
    <n v="5.1759999999999984"/>
    <x v="1077"/>
    <x v="4"/>
    <n v="0.8"/>
    <x v="1090"/>
    <x v="2"/>
    <x v="0"/>
  </r>
  <r>
    <n v="1175"/>
    <s v="CA-2017-132080"/>
    <x v="389"/>
    <d v="2017-08-25T00:00:00"/>
    <s v="First Class"/>
    <s v="DP-13105"/>
    <s v="Dave Poirier"/>
    <x v="1"/>
    <s v="United States"/>
    <s v="New York City"/>
    <s v="New York"/>
    <n v="10035"/>
    <x v="3"/>
    <s v="OFF-BI-10003694"/>
    <x v="1"/>
    <x v="6"/>
    <s v="Avery 3 1/2&quot; Diskette Storage Pages, 10/Pack"/>
    <n v="50.112000000000002"/>
    <x v="1078"/>
    <x v="6"/>
    <n v="0.2"/>
    <x v="1091"/>
    <x v="3"/>
    <x v="0"/>
  </r>
  <r>
    <n v="1176"/>
    <s v="CA-2018-161207"/>
    <x v="46"/>
    <d v="2018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x v="1079"/>
    <x v="1"/>
    <n v="0"/>
    <x v="1092"/>
    <x v="3"/>
    <x v="0"/>
  </r>
  <r>
    <n v="3556"/>
    <s v="CA-2016-120838"/>
    <x v="387"/>
    <d v="2016-03-26T00:00:00"/>
    <s v="Second Class"/>
    <s v="PO-18865"/>
    <s v="Patrick O'Donnell"/>
    <x v="0"/>
    <s v="United States"/>
    <s v="Los Angeles"/>
    <s v="California"/>
    <n v="90036"/>
    <x v="1"/>
    <s v="TEC-PH-10003484"/>
    <x v="2"/>
    <x v="9"/>
    <s v="Ooma Telo VoIP Home Phone System"/>
    <n v="604.75199999999995"/>
    <x v="1080"/>
    <x v="6"/>
    <n v="0.2"/>
    <x v="1093"/>
    <x v="1"/>
    <x v="0"/>
  </r>
  <r>
    <n v="1178"/>
    <s v="CA-2018-113621"/>
    <x v="47"/>
    <d v="2018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x v="1081"/>
    <x v="0"/>
    <n v="0"/>
    <x v="1094"/>
    <x v="3"/>
    <x v="0"/>
  </r>
  <r>
    <n v="1179"/>
    <s v="CA-2018-113621"/>
    <x v="47"/>
    <d v="2018-12-05T00:00:00"/>
    <s v="Standard Class"/>
    <s v="JE-15745"/>
    <s v="Joel Eaton"/>
    <x v="0"/>
    <s v="United States"/>
    <s v="Rockville"/>
    <s v="Maryland"/>
    <n v="20852"/>
    <x v="3"/>
    <s v="TEC-PH-10003931"/>
    <x v="2"/>
    <x v="9"/>
    <s v="JBL Micro Wireless Portable Bluetooth Speaker"/>
    <n v="179.97"/>
    <x v="724"/>
    <x v="1"/>
    <n v="0"/>
    <x v="1095"/>
    <x v="3"/>
    <x v="0"/>
  </r>
  <r>
    <n v="1180"/>
    <s v="CA-2018-168081"/>
    <x v="390"/>
    <d v="2018-04-27T00:00:00"/>
    <s v="Second Class"/>
    <s v="CA-12055"/>
    <s v="Cathy Armstrong"/>
    <x v="2"/>
    <s v="United States"/>
    <s v="Houston"/>
    <s v="Texas"/>
    <n v="77070"/>
    <x v="2"/>
    <s v="TEC-AC-10003174"/>
    <x v="2"/>
    <x v="10"/>
    <s v="Plantronics S12 Corded Telephone Headset System"/>
    <n v="258.69600000000003"/>
    <x v="1082"/>
    <x v="1"/>
    <n v="0.2"/>
    <x v="1096"/>
    <x v="2"/>
    <x v="0"/>
  </r>
  <r>
    <n v="6591"/>
    <s v="CA-2016-164749"/>
    <x v="387"/>
    <d v="2016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x v="1083"/>
    <x v="1"/>
    <n v="0.2"/>
    <x v="1097"/>
    <x v="0"/>
    <x v="0"/>
  </r>
  <r>
    <n v="4480"/>
    <s v="CA-2016-147235"/>
    <x v="391"/>
    <d v="2016-03-28T00:00:00"/>
    <s v="Standard Class"/>
    <s v="CD-11920"/>
    <s v="Carlos Daly"/>
    <x v="0"/>
    <s v="United States"/>
    <s v="New York City"/>
    <s v="New York"/>
    <n v="10024"/>
    <x v="3"/>
    <s v="OFF-PA-10004948"/>
    <x v="1"/>
    <x v="5"/>
    <s v="Xerox 190"/>
    <n v="24.900000000000002"/>
    <x v="1084"/>
    <x v="2"/>
    <n v="0"/>
    <x v="1098"/>
    <x v="3"/>
    <x v="0"/>
  </r>
  <r>
    <n v="1183"/>
    <s v="CA-2019-138779"/>
    <x v="392"/>
    <d v="2019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x v="1085"/>
    <x v="7"/>
    <n v="0.2"/>
    <x v="1099"/>
    <x v="0"/>
    <x v="0"/>
  </r>
  <r>
    <n v="1184"/>
    <s v="CA-2019-138779"/>
    <x v="392"/>
    <d v="2019-01-15T00:00:00"/>
    <s v="First Class"/>
    <s v="RB-19570"/>
    <s v="Rob Beeghly"/>
    <x v="0"/>
    <s v="United States"/>
    <s v="Jacksonville"/>
    <s v="North Carolina"/>
    <n v="28540"/>
    <x v="0"/>
    <s v="TEC-PH-10003655"/>
    <x v="2"/>
    <x v="9"/>
    <s v="Sannysis Cute Owl Design Soft Skin Case Cover for Samsung Galaxy S4"/>
    <n v="7.92"/>
    <x v="1086"/>
    <x v="2"/>
    <n v="0.2"/>
    <x v="1100"/>
    <x v="0"/>
    <x v="0"/>
  </r>
  <r>
    <n v="7802"/>
    <s v="CA-2016-143637"/>
    <x v="391"/>
    <d v="2016-03-29T00:00:00"/>
    <s v="Second Class"/>
    <s v="MS-17710"/>
    <s v="Maurice Satty"/>
    <x v="0"/>
    <s v="United States"/>
    <s v="Fresno"/>
    <s v="California"/>
    <n v="93727"/>
    <x v="1"/>
    <s v="FUR-FU-10002813"/>
    <x v="0"/>
    <x v="11"/>
    <s v="DAX Contemporary Wood Frame with Silver Metal Mat, Desktop, 11 x 14 Size"/>
    <n v="40.479999999999997"/>
    <x v="1087"/>
    <x v="0"/>
    <n v="0"/>
    <x v="1101"/>
    <x v="1"/>
    <x v="0"/>
  </r>
  <r>
    <n v="2433"/>
    <s v="CA-2016-148586"/>
    <x v="393"/>
    <d v="2016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x v="1088"/>
    <x v="5"/>
    <n v="0.1"/>
    <x v="1102"/>
    <x v="3"/>
    <x v="0"/>
  </r>
  <r>
    <n v="9307"/>
    <s v="CA-2016-128237"/>
    <x v="393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7"/>
    <s v="Newell 35"/>
    <n v="6.56"/>
    <x v="1089"/>
    <x v="0"/>
    <n v="0"/>
    <x v="1103"/>
    <x v="1"/>
    <x v="0"/>
  </r>
  <r>
    <n v="9308"/>
    <s v="CA-2016-128237"/>
    <x v="393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7"/>
    <s v="Eberhard Faber 3 1/2&quot; Golf Pencils"/>
    <n v="14.88"/>
    <x v="1090"/>
    <x v="0"/>
    <n v="0"/>
    <x v="1104"/>
    <x v="1"/>
    <x v="0"/>
  </r>
  <r>
    <n v="1189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OFF-AP-10004532"/>
    <x v="1"/>
    <x v="8"/>
    <s v="Kensington 6 Outlet Guardian Standard Surge Protector"/>
    <n v="81.92"/>
    <x v="1091"/>
    <x v="4"/>
    <n v="0"/>
    <x v="1105"/>
    <x v="1"/>
    <x v="1"/>
  </r>
  <r>
    <n v="1190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TEC-PH-10004447"/>
    <x v="2"/>
    <x v="9"/>
    <s v="Toshiba IPT2010-SD IP Telephone"/>
    <n v="889.53600000000006"/>
    <x v="1092"/>
    <x v="8"/>
    <n v="0.2"/>
    <x v="1106"/>
    <x v="1"/>
    <x v="1"/>
  </r>
  <r>
    <n v="1191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x v="1093"/>
    <x v="1"/>
    <n v="0.2"/>
    <x v="1107"/>
    <x v="1"/>
    <x v="1"/>
  </r>
  <r>
    <n v="1192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OFF-PA-10001970"/>
    <x v="1"/>
    <x v="5"/>
    <s v="Xerox 1908"/>
    <n v="223.92"/>
    <x v="1094"/>
    <x v="4"/>
    <n v="0"/>
    <x v="1108"/>
    <x v="1"/>
    <x v="1"/>
  </r>
  <r>
    <n v="1193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OFF-PA-10000682"/>
    <x v="1"/>
    <x v="5"/>
    <s v="Xerox 1924"/>
    <n v="23.12"/>
    <x v="1095"/>
    <x v="4"/>
    <n v="0"/>
    <x v="1109"/>
    <x v="1"/>
    <x v="1"/>
  </r>
  <r>
    <n v="1194"/>
    <s v="US-2017-130519"/>
    <x v="395"/>
    <d v="2017-09-15T00:00:00"/>
    <s v="Same Day"/>
    <s v="NG-18355"/>
    <s v="Nat Gilpin"/>
    <x v="1"/>
    <s v="United States"/>
    <s v="Coral Springs"/>
    <s v="Florida"/>
    <n v="33065"/>
    <x v="0"/>
    <s v="OFF-PA-10001937"/>
    <x v="1"/>
    <x v="5"/>
    <s v="Xerox 21"/>
    <n v="15.552000000000003"/>
    <x v="12"/>
    <x v="1"/>
    <n v="0.2"/>
    <x v="12"/>
    <x v="0"/>
    <x v="0"/>
  </r>
  <r>
    <n v="1195"/>
    <s v="US-2017-130519"/>
    <x v="395"/>
    <d v="2017-09-15T00:00:00"/>
    <s v="Same Day"/>
    <s v="NG-18355"/>
    <s v="Nat Gilpin"/>
    <x v="1"/>
    <s v="United States"/>
    <s v="Coral Springs"/>
    <s v="Florida"/>
    <n v="33065"/>
    <x v="0"/>
    <s v="FUR-FU-10002268"/>
    <x v="0"/>
    <x v="11"/>
    <s v="Ultra Door Push Plate"/>
    <n v="15.712000000000002"/>
    <x v="1096"/>
    <x v="4"/>
    <n v="0.2"/>
    <x v="1110"/>
    <x v="0"/>
    <x v="0"/>
  </r>
  <r>
    <n v="1196"/>
    <s v="US-2017-130519"/>
    <x v="395"/>
    <d v="2017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x v="827"/>
    <x v="0"/>
    <n v="0.2"/>
    <x v="1111"/>
    <x v="0"/>
    <x v="0"/>
  </r>
  <r>
    <n v="1197"/>
    <s v="US-2017-130519"/>
    <x v="395"/>
    <d v="2017-09-15T00:00:00"/>
    <s v="Same Day"/>
    <s v="NG-18355"/>
    <s v="Nat Gilpin"/>
    <x v="1"/>
    <s v="United States"/>
    <s v="Coral Springs"/>
    <s v="Florida"/>
    <n v="33065"/>
    <x v="0"/>
    <s v="FUR-FU-10003394"/>
    <x v="0"/>
    <x v="11"/>
    <s v="Tenex &quot;The Solids&quot; Textured Chair Mats"/>
    <n v="55.967999999999996"/>
    <x v="1097"/>
    <x v="7"/>
    <n v="0.2"/>
    <x v="1112"/>
    <x v="0"/>
    <x v="0"/>
  </r>
  <r>
    <n v="1198"/>
    <s v="CA-2018-130946"/>
    <x v="136"/>
    <d v="2018-04-12T00:00:00"/>
    <s v="Standard Class"/>
    <s v="ZC-21910"/>
    <s v="Zuschuss Carroll"/>
    <x v="0"/>
    <s v="United States"/>
    <s v="Houston"/>
    <s v="Texas"/>
    <n v="77041"/>
    <x v="2"/>
    <s v="TEC-AC-10001990"/>
    <x v="2"/>
    <x v="10"/>
    <s v="Kensington Orbit Wireless Mobile Trackball for PC and Mac"/>
    <n v="431.92800000000005"/>
    <x v="1098"/>
    <x v="3"/>
    <n v="0.2"/>
    <x v="1113"/>
    <x v="2"/>
    <x v="0"/>
  </r>
  <r>
    <n v="1199"/>
    <s v="CA-2018-130946"/>
    <x v="136"/>
    <d v="2018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x v="1099"/>
    <x v="4"/>
    <n v="0.3"/>
    <x v="1114"/>
    <x v="2"/>
    <x v="0"/>
  </r>
  <r>
    <n v="1200"/>
    <s v="CA-2018-130946"/>
    <x v="136"/>
    <d v="2018-04-12T00:00:00"/>
    <s v="Standard Class"/>
    <s v="ZC-21910"/>
    <s v="Zuschuss Carroll"/>
    <x v="0"/>
    <s v="United States"/>
    <s v="Houston"/>
    <s v="Texas"/>
    <n v="77041"/>
    <x v="2"/>
    <s v="OFF-BI-10004995"/>
    <x v="1"/>
    <x v="6"/>
    <s v="GBC DocuBind P400 Electric Binding System"/>
    <n v="1088.7919999999997"/>
    <x v="1100"/>
    <x v="4"/>
    <n v="0.8"/>
    <x v="1115"/>
    <x v="2"/>
    <x v="0"/>
  </r>
  <r>
    <n v="1201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x v="738"/>
    <x v="1"/>
    <n v="0.2"/>
    <x v="740"/>
    <x v="1"/>
    <x v="1"/>
  </r>
  <r>
    <n v="1202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OFF-BI-10004967"/>
    <x v="1"/>
    <x v="6"/>
    <s v="Round Ring Binders"/>
    <n v="1.8720000000000003"/>
    <x v="1101"/>
    <x v="1"/>
    <n v="0.7"/>
    <x v="1116"/>
    <x v="1"/>
    <x v="1"/>
  </r>
  <r>
    <n v="1203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x v="1102"/>
    <x v="1"/>
    <n v="0.2"/>
    <x v="1117"/>
    <x v="1"/>
    <x v="1"/>
  </r>
  <r>
    <n v="1204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x v="1103"/>
    <x v="0"/>
    <n v="0.2"/>
    <x v="230"/>
    <x v="1"/>
    <x v="1"/>
  </r>
  <r>
    <n v="1205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x v="1104"/>
    <x v="1"/>
    <n v="0.2"/>
    <x v="1118"/>
    <x v="1"/>
    <x v="1"/>
  </r>
  <r>
    <n v="1206"/>
    <s v="CA-2019-133235"/>
    <x v="351"/>
    <d v="2019-08-04T00:00:00"/>
    <s v="First Class"/>
    <s v="LH-16750"/>
    <s v="Larry Hughes"/>
    <x v="0"/>
    <s v="United States"/>
    <s v="Charlotte"/>
    <s v="North Carolina"/>
    <n v="28205"/>
    <x v="0"/>
    <s v="TEC-PH-10002660"/>
    <x v="2"/>
    <x v="9"/>
    <s v="Nortel Networks T7316 E Nt8 B27"/>
    <n v="271.95999999999998"/>
    <x v="1105"/>
    <x v="2"/>
    <n v="0.2"/>
    <x v="1119"/>
    <x v="0"/>
    <x v="0"/>
  </r>
  <r>
    <n v="1207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x v="1106"/>
    <x v="7"/>
    <n v="0"/>
    <x v="1120"/>
    <x v="3"/>
    <x v="0"/>
  </r>
  <r>
    <n v="1208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BI-10002160"/>
    <x v="1"/>
    <x v="6"/>
    <s v="Acco Hanging Data Binders"/>
    <n v="9.1440000000000001"/>
    <x v="1107"/>
    <x v="1"/>
    <n v="0.2"/>
    <x v="1121"/>
    <x v="3"/>
    <x v="0"/>
  </r>
  <r>
    <n v="1209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x v="1108"/>
    <x v="5"/>
    <n v="0"/>
    <x v="1122"/>
    <x v="3"/>
    <x v="0"/>
  </r>
  <r>
    <n v="1210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AR-10004999"/>
    <x v="1"/>
    <x v="7"/>
    <s v="Newell 315"/>
    <n v="41.86"/>
    <x v="1109"/>
    <x v="5"/>
    <n v="0"/>
    <x v="1123"/>
    <x v="3"/>
    <x v="0"/>
  </r>
  <r>
    <n v="1211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BI-10001031"/>
    <x v="1"/>
    <x v="6"/>
    <s v="Pressboard Data Binders by Wilson Jones"/>
    <n v="8.5440000000000005"/>
    <x v="1110"/>
    <x v="0"/>
    <n v="0.2"/>
    <x v="1124"/>
    <x v="3"/>
    <x v="0"/>
  </r>
  <r>
    <n v="1212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x v="1111"/>
    <x v="4"/>
    <n v="0.2"/>
    <x v="1125"/>
    <x v="3"/>
    <x v="0"/>
  </r>
  <r>
    <n v="1213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x v="1112"/>
    <x v="0"/>
    <n v="0.3"/>
    <x v="1126"/>
    <x v="3"/>
    <x v="1"/>
  </r>
  <r>
    <n v="1214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6"/>
    <s v="Wilson Jones Standard D-Ring Binders"/>
    <n v="3.036"/>
    <x v="1113"/>
    <x v="0"/>
    <n v="0.7"/>
    <x v="1127"/>
    <x v="3"/>
    <x v="1"/>
  </r>
  <r>
    <n v="1215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6"/>
    <s v="GBC Prepunched Paper, 19-Hole, for Binding Systems, 24-lb"/>
    <n v="4.503000000000001"/>
    <x v="1114"/>
    <x v="7"/>
    <n v="0.7"/>
    <x v="1128"/>
    <x v="3"/>
    <x v="1"/>
  </r>
  <r>
    <n v="1216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7"/>
    <s v="Quartet Omega Colored Chalk, 12/Pack"/>
    <n v="4.6719999999999997"/>
    <x v="1115"/>
    <x v="7"/>
    <n v="0.2"/>
    <x v="1129"/>
    <x v="3"/>
    <x v="1"/>
  </r>
  <r>
    <n v="1217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0"/>
    <s v="Microsoft Sculpt Comfort Mouse"/>
    <n v="95.88000000000001"/>
    <x v="1116"/>
    <x v="1"/>
    <n v="0.2"/>
    <x v="1130"/>
    <x v="3"/>
    <x v="1"/>
  </r>
  <r>
    <n v="1218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11"/>
    <s v="Eldon Expressions Punched Metal &amp; Wood Desk Accessories, Pewter &amp; Cherry"/>
    <n v="17.024000000000001"/>
    <x v="1117"/>
    <x v="0"/>
    <n v="0.2"/>
    <x v="1131"/>
    <x v="3"/>
    <x v="1"/>
  </r>
  <r>
    <n v="1219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0"/>
    <s v="Plantronics S12 Corded Telephone Headset System"/>
    <n v="258.69600000000003"/>
    <x v="1082"/>
    <x v="1"/>
    <n v="0.2"/>
    <x v="1096"/>
    <x v="3"/>
    <x v="1"/>
  </r>
  <r>
    <n v="1220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9"/>
    <s v="Samsung Galaxy Note 2"/>
    <n v="1931.9579999999999"/>
    <x v="1118"/>
    <x v="5"/>
    <n v="0.4"/>
    <x v="1132"/>
    <x v="3"/>
    <x v="1"/>
  </r>
  <r>
    <n v="9309"/>
    <s v="CA-2016-128237"/>
    <x v="393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0"/>
    <s v="Imation Swivel Flash Drive USB flash drive - 8 GB"/>
    <n v="45.48"/>
    <x v="1119"/>
    <x v="4"/>
    <n v="0"/>
    <x v="1133"/>
    <x v="1"/>
    <x v="0"/>
  </r>
  <r>
    <n v="9310"/>
    <s v="CA-2016-128237"/>
    <x v="393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7"/>
    <s v="BIC Brite Liner Grip Highlighters, Assorted, 5/Pack"/>
    <n v="25.44"/>
    <x v="1120"/>
    <x v="6"/>
    <n v="0"/>
    <x v="1134"/>
    <x v="1"/>
    <x v="0"/>
  </r>
  <r>
    <n v="1223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FUR-FU-10001602"/>
    <x v="0"/>
    <x v="11"/>
    <s v="Eldon Delta Triangular Chair Mat, 52&quot; x 58&quot;, Clear"/>
    <n v="113.78999999999999"/>
    <x v="1121"/>
    <x v="1"/>
    <n v="0"/>
    <x v="1135"/>
    <x v="3"/>
    <x v="0"/>
  </r>
  <r>
    <n v="1224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TEC-AC-10001432"/>
    <x v="2"/>
    <x v="10"/>
    <s v="Enermax Aurora Lite Keyboard"/>
    <n v="78.150000000000006"/>
    <x v="1122"/>
    <x v="7"/>
    <n v="0"/>
    <x v="1136"/>
    <x v="3"/>
    <x v="0"/>
  </r>
  <r>
    <n v="1225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OFF-BI-10004656"/>
    <x v="1"/>
    <x v="6"/>
    <s v="Peel &amp; Stick Add-On Corner Pockets"/>
    <n v="1.7280000000000002"/>
    <x v="1123"/>
    <x v="7"/>
    <n v="0.2"/>
    <x v="1137"/>
    <x v="3"/>
    <x v="0"/>
  </r>
  <r>
    <n v="1226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OFF-PA-10001685"/>
    <x v="1"/>
    <x v="5"/>
    <s v="Easy-staple paper"/>
    <n v="40.56"/>
    <x v="1124"/>
    <x v="4"/>
    <n v="0"/>
    <x v="1138"/>
    <x v="3"/>
    <x v="0"/>
  </r>
  <r>
    <n v="1227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x v="1125"/>
    <x v="1"/>
    <n v="0"/>
    <x v="1139"/>
    <x v="3"/>
    <x v="0"/>
  </r>
  <r>
    <n v="1228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x v="1126"/>
    <x v="0"/>
    <n v="0"/>
    <x v="1140"/>
    <x v="3"/>
    <x v="0"/>
  </r>
  <r>
    <n v="1229"/>
    <s v="CA-2019-100013"/>
    <x v="42"/>
    <d v="2019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x v="781"/>
    <x v="0"/>
    <n v="0"/>
    <x v="784"/>
    <x v="1"/>
    <x v="0"/>
  </r>
  <r>
    <n v="1230"/>
    <s v="CA-2019-100013"/>
    <x v="42"/>
    <d v="2019-11-11T00:00:00"/>
    <s v="Standard Class"/>
    <s v="ZC-21910"/>
    <s v="Zuschuss Carroll"/>
    <x v="0"/>
    <s v="United States"/>
    <s v="Los Angeles"/>
    <s v="California"/>
    <n v="90045"/>
    <x v="1"/>
    <s v="FUR-FU-10001424"/>
    <x v="0"/>
    <x v="11"/>
    <s v="Dax Clear Box Frame"/>
    <n v="8.73"/>
    <x v="1127"/>
    <x v="7"/>
    <n v="0"/>
    <x v="1141"/>
    <x v="1"/>
    <x v="0"/>
  </r>
  <r>
    <n v="1231"/>
    <s v="CA-2019-100013"/>
    <x v="42"/>
    <d v="2019-11-11T00:00:00"/>
    <s v="Standard Class"/>
    <s v="ZC-21910"/>
    <s v="Zuschuss Carroll"/>
    <x v="0"/>
    <s v="United States"/>
    <s v="Los Angeles"/>
    <s v="California"/>
    <n v="90045"/>
    <x v="1"/>
    <s v="OFF-AR-10001022"/>
    <x v="1"/>
    <x v="7"/>
    <s v="SANFORD Liquid Accent Tank-Style Highlighters"/>
    <n v="5.68"/>
    <x v="1128"/>
    <x v="0"/>
    <n v="0"/>
    <x v="1142"/>
    <x v="1"/>
    <x v="0"/>
  </r>
  <r>
    <n v="1232"/>
    <s v="CA-2017-132570"/>
    <x v="86"/>
    <d v="2017-11-02T00:00:00"/>
    <s v="Second Class"/>
    <s v="KT-16480"/>
    <s v="Kean Thornton"/>
    <x v="0"/>
    <s v="United States"/>
    <s v="Buffalo"/>
    <s v="New York"/>
    <n v="14215"/>
    <x v="3"/>
    <s v="OFF-AR-10000369"/>
    <x v="1"/>
    <x v="7"/>
    <s v="Design Ebony Sketching Pencil"/>
    <n v="2.78"/>
    <x v="1129"/>
    <x v="0"/>
    <n v="0"/>
    <x v="1143"/>
    <x v="3"/>
    <x v="0"/>
  </r>
  <r>
    <n v="1233"/>
    <s v="CA-2017-132570"/>
    <x v="86"/>
    <d v="2017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x v="1130"/>
    <x v="0"/>
    <n v="0"/>
    <x v="1144"/>
    <x v="3"/>
    <x v="0"/>
  </r>
  <r>
    <n v="1234"/>
    <s v="CA-2018-153682"/>
    <x v="187"/>
    <d v="2018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x v="1131"/>
    <x v="0"/>
    <n v="0.4"/>
    <x v="1145"/>
    <x v="3"/>
    <x v="0"/>
  </r>
  <r>
    <n v="1235"/>
    <s v="CA-2018-144344"/>
    <x v="94"/>
    <d v="2018-10-28T00:00:00"/>
    <s v="Same Day"/>
    <s v="PG-18820"/>
    <s v="Patrick Gardner"/>
    <x v="0"/>
    <s v="United States"/>
    <s v="Boynton Beach"/>
    <s v="Florida"/>
    <n v="33437"/>
    <x v="0"/>
    <s v="FUR-FU-10000076"/>
    <x v="0"/>
    <x v="11"/>
    <s v="24-Hour Round Wall Clock"/>
    <n v="47.952000000000005"/>
    <x v="1132"/>
    <x v="1"/>
    <n v="0.2"/>
    <x v="1146"/>
    <x v="0"/>
    <x v="0"/>
  </r>
  <r>
    <n v="1236"/>
    <s v="CA-2018-144344"/>
    <x v="94"/>
    <d v="2018-10-28T00:00:00"/>
    <s v="Same Day"/>
    <s v="PG-18820"/>
    <s v="Patrick Gardner"/>
    <x v="0"/>
    <s v="United States"/>
    <s v="Boynton Beach"/>
    <s v="Florida"/>
    <n v="33437"/>
    <x v="0"/>
    <s v="OFF-BI-10003719"/>
    <x v="1"/>
    <x v="6"/>
    <s v="Large Capacity Hanging Post Binders"/>
    <n v="37.425000000000004"/>
    <x v="1133"/>
    <x v="2"/>
    <n v="0.7"/>
    <x v="1147"/>
    <x v="0"/>
    <x v="0"/>
  </r>
  <r>
    <n v="1237"/>
    <s v="CA-2018-144344"/>
    <x v="94"/>
    <d v="2018-10-28T00:00:00"/>
    <s v="Same Day"/>
    <s v="PG-18820"/>
    <s v="Patrick Gardner"/>
    <x v="0"/>
    <s v="United States"/>
    <s v="Boynton Beach"/>
    <s v="Florida"/>
    <n v="33437"/>
    <x v="0"/>
    <s v="FUR-FU-10003268"/>
    <x v="0"/>
    <x v="11"/>
    <s v="Eldon Radial Chair Mat for Low to Medium Pile Carpets"/>
    <n v="63.967999999999996"/>
    <x v="1134"/>
    <x v="0"/>
    <n v="0.2"/>
    <x v="230"/>
    <x v="0"/>
    <x v="0"/>
  </r>
  <r>
    <n v="1238"/>
    <s v="CA-2018-144344"/>
    <x v="94"/>
    <d v="2018-10-28T00:00:00"/>
    <s v="Same Day"/>
    <s v="PG-18820"/>
    <s v="Patrick Gardner"/>
    <x v="0"/>
    <s v="United States"/>
    <s v="Boynton Beach"/>
    <s v="Florida"/>
    <n v="33437"/>
    <x v="0"/>
    <s v="FUR-FU-10003553"/>
    <x v="0"/>
    <x v="11"/>
    <s v="Howard Miller 13-1/2&quot; Diameter Rosebrook Wall Clock"/>
    <n v="165.048"/>
    <x v="1135"/>
    <x v="1"/>
    <n v="0.2"/>
    <x v="1148"/>
    <x v="0"/>
    <x v="0"/>
  </r>
  <r>
    <n v="4245"/>
    <s v="CA-2016-138436"/>
    <x v="399"/>
    <d v="2016-03-30T00:00:00"/>
    <s v="Standard Class"/>
    <s v="JD-15895"/>
    <s v="Jonathan Doherty"/>
    <x v="1"/>
    <s v="United States"/>
    <s v="Los Angeles"/>
    <s v="California"/>
    <n v="90036"/>
    <x v="1"/>
    <s v="TEC-AC-10002323"/>
    <x v="2"/>
    <x v="10"/>
    <s v="SanDisk Ultra 32 GB MicroSDHC Class 10 Memory Card"/>
    <n v="66.300000000000011"/>
    <x v="1136"/>
    <x v="1"/>
    <n v="0"/>
    <x v="1149"/>
    <x v="1"/>
    <x v="0"/>
  </r>
  <r>
    <n v="9052"/>
    <s v="CA-2016-141838"/>
    <x v="399"/>
    <d v="2016-03-31T00:00:00"/>
    <s v="Second Class"/>
    <s v="DK-12835"/>
    <s v="Damala Kotsonis"/>
    <x v="1"/>
    <s v="United States"/>
    <s v="San Francisco"/>
    <s v="California"/>
    <n v="94122"/>
    <x v="1"/>
    <s v="OFF-AR-10004272"/>
    <x v="1"/>
    <x v="7"/>
    <s v="Newell 308"/>
    <n v="3.36"/>
    <x v="1137"/>
    <x v="0"/>
    <n v="0"/>
    <x v="1150"/>
    <x v="1"/>
    <x v="0"/>
  </r>
  <r>
    <n v="9053"/>
    <s v="CA-2016-141838"/>
    <x v="399"/>
    <d v="2016-03-31T00:00:00"/>
    <s v="Second Class"/>
    <s v="DK-12835"/>
    <s v="Damala Kotsonis"/>
    <x v="1"/>
    <s v="United States"/>
    <s v="San Francisco"/>
    <s v="California"/>
    <n v="94122"/>
    <x v="1"/>
    <s v="OFF-BI-10003291"/>
    <x v="1"/>
    <x v="6"/>
    <s v="Wilson Jones Leather-Like Binders with DublLock Round Rings"/>
    <n v="27.936000000000003"/>
    <x v="698"/>
    <x v="4"/>
    <n v="0.2"/>
    <x v="700"/>
    <x v="1"/>
    <x v="0"/>
  </r>
  <r>
    <n v="1242"/>
    <s v="CA-2018-128727"/>
    <x v="46"/>
    <d v="2018-09-04T00:00:00"/>
    <s v="Standard Class"/>
    <s v="MO-17800"/>
    <s v="Meg O'Connel"/>
    <x v="2"/>
    <s v="United States"/>
    <s v="New York City"/>
    <s v="New York"/>
    <n v="10024"/>
    <x v="3"/>
    <s v="TEC-PH-10003442"/>
    <x v="2"/>
    <x v="9"/>
    <s v="Samsung Replacement EH64AVFWE Premium Headset"/>
    <n v="22"/>
    <x v="1138"/>
    <x v="4"/>
    <n v="0"/>
    <x v="1151"/>
    <x v="3"/>
    <x v="0"/>
  </r>
  <r>
    <n v="1243"/>
    <s v="US-2018-162859"/>
    <x v="400"/>
    <d v="2018-02-22T00:00:00"/>
    <s v="Standard Class"/>
    <s v="PG-18820"/>
    <s v="Patrick Gardner"/>
    <x v="0"/>
    <s v="United States"/>
    <s v="New York City"/>
    <s v="New York"/>
    <n v="10009"/>
    <x v="3"/>
    <s v="OFF-BI-10004519"/>
    <x v="1"/>
    <x v="6"/>
    <s v="GBC DocuBind P100 Manual Binding Machine"/>
    <n v="398.35199999999998"/>
    <x v="1139"/>
    <x v="1"/>
    <n v="0.2"/>
    <x v="1152"/>
    <x v="3"/>
    <x v="0"/>
  </r>
  <r>
    <n v="1244"/>
    <s v="US-2018-162859"/>
    <x v="400"/>
    <d v="2018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x v="1140"/>
    <x v="4"/>
    <n v="0"/>
    <x v="1153"/>
    <x v="3"/>
    <x v="0"/>
  </r>
  <r>
    <n v="1245"/>
    <s v="CA-2019-133641"/>
    <x v="287"/>
    <d v="2019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x v="1141"/>
    <x v="3"/>
    <n v="0"/>
    <x v="1154"/>
    <x v="0"/>
    <x v="0"/>
  </r>
  <r>
    <n v="9054"/>
    <s v="CA-2016-141838"/>
    <x v="399"/>
    <d v="2016-03-31T00:00:00"/>
    <s v="Second Class"/>
    <s v="DK-12835"/>
    <s v="Damala Kotsonis"/>
    <x v="1"/>
    <s v="United States"/>
    <s v="San Francisco"/>
    <s v="California"/>
    <n v="94122"/>
    <x v="1"/>
    <s v="TEC-PH-10004100"/>
    <x v="2"/>
    <x v="9"/>
    <s v="Griffin GC17055 Auxiliary Audio Cable"/>
    <n v="28.783999999999999"/>
    <x v="1142"/>
    <x v="0"/>
    <n v="0.2"/>
    <x v="1155"/>
    <x v="1"/>
    <x v="0"/>
  </r>
  <r>
    <n v="9660"/>
    <s v="CA-2016-100860"/>
    <x v="399"/>
    <d v="2016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x v="1143"/>
    <x v="2"/>
    <n v="0"/>
    <x v="1156"/>
    <x v="1"/>
    <x v="0"/>
  </r>
  <r>
    <n v="7840"/>
    <s v="US-2016-137869"/>
    <x v="401"/>
    <d v="2016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x v="1144"/>
    <x v="1"/>
    <n v="0"/>
    <x v="1157"/>
    <x v="2"/>
    <x v="0"/>
  </r>
  <r>
    <n v="1249"/>
    <s v="CA-2019-115602"/>
    <x v="376"/>
    <d v="2019-12-24T00:00:00"/>
    <s v="Standard Class"/>
    <s v="DJ-13630"/>
    <s v="Doug Jacobs"/>
    <x v="0"/>
    <s v="United States"/>
    <s v="New York City"/>
    <s v="New York"/>
    <n v="10009"/>
    <x v="3"/>
    <s v="OFF-AR-10002280"/>
    <x v="1"/>
    <x v="7"/>
    <s v="Staples in misc. colors"/>
    <n v="38.82"/>
    <x v="1145"/>
    <x v="6"/>
    <n v="0"/>
    <x v="1158"/>
    <x v="3"/>
    <x v="0"/>
  </r>
  <r>
    <n v="1250"/>
    <s v="CA-2019-115602"/>
    <x v="376"/>
    <d v="2019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x v="1146"/>
    <x v="3"/>
    <n v="0.1"/>
    <x v="1159"/>
    <x v="3"/>
    <x v="0"/>
  </r>
  <r>
    <n v="1251"/>
    <s v="CA-2019-115602"/>
    <x v="376"/>
    <d v="2019-12-24T00:00:00"/>
    <s v="Standard Class"/>
    <s v="DJ-13630"/>
    <s v="Doug Jacobs"/>
    <x v="0"/>
    <s v="United States"/>
    <s v="New York City"/>
    <s v="New York"/>
    <n v="10009"/>
    <x v="3"/>
    <s v="OFF-AP-10000891"/>
    <x v="1"/>
    <x v="8"/>
    <s v="Kensington 7 Outlet MasterPiece HOMEOFFICE Power Control Center"/>
    <n v="1704.56"/>
    <x v="1147"/>
    <x v="12"/>
    <n v="0"/>
    <x v="1160"/>
    <x v="3"/>
    <x v="0"/>
  </r>
  <r>
    <n v="1252"/>
    <s v="CA-2019-115602"/>
    <x v="376"/>
    <d v="2019-12-24T00:00:00"/>
    <s v="Standard Class"/>
    <s v="DJ-13630"/>
    <s v="Doug Jacobs"/>
    <x v="0"/>
    <s v="United States"/>
    <s v="New York City"/>
    <s v="New York"/>
    <n v="10009"/>
    <x v="3"/>
    <s v="OFF-AR-10000462"/>
    <x v="1"/>
    <x v="7"/>
    <s v="Sanford Pocket Accent Highlighters"/>
    <n v="3.2"/>
    <x v="1148"/>
    <x v="0"/>
    <n v="0"/>
    <x v="1161"/>
    <x v="3"/>
    <x v="0"/>
  </r>
  <r>
    <n v="1253"/>
    <s v="CA-2017-154956"/>
    <x v="402"/>
    <d v="2017-07-09T00:00:00"/>
    <s v="Standard Class"/>
    <s v="IM-15070"/>
    <s v="Irene Maddox"/>
    <x v="0"/>
    <s v="United States"/>
    <s v="Milwaukee"/>
    <s v="Wisconsin"/>
    <n v="53209"/>
    <x v="2"/>
    <s v="TEC-PH-10004165"/>
    <x v="2"/>
    <x v="9"/>
    <s v="Mitel MiVoice 5330e IP Phone"/>
    <n v="1099.96"/>
    <x v="1149"/>
    <x v="4"/>
    <n v="0"/>
    <x v="1162"/>
    <x v="2"/>
    <x v="0"/>
  </r>
  <r>
    <n v="1254"/>
    <s v="CA-2019-144638"/>
    <x v="403"/>
    <d v="2019-03-14T00:00:00"/>
    <s v="Standard Class"/>
    <s v="MH-18115"/>
    <s v="Mick Hernandez"/>
    <x v="2"/>
    <s v="United States"/>
    <s v="Chester"/>
    <s v="Pennsylvania"/>
    <n v="19013"/>
    <x v="3"/>
    <s v="OFF-AR-10003958"/>
    <x v="1"/>
    <x v="7"/>
    <s v="Newell 337"/>
    <n v="5.2480000000000002"/>
    <x v="811"/>
    <x v="0"/>
    <n v="0.2"/>
    <x v="814"/>
    <x v="3"/>
    <x v="0"/>
  </r>
  <r>
    <n v="1255"/>
    <s v="CA-2019-144638"/>
    <x v="403"/>
    <d v="2019-03-14T00:00:00"/>
    <s v="Standard Class"/>
    <s v="MH-18115"/>
    <s v="Mick Hernandez"/>
    <x v="2"/>
    <s v="United States"/>
    <s v="Chester"/>
    <s v="Pennsylvania"/>
    <n v="19013"/>
    <x v="3"/>
    <s v="TEC-PH-10000149"/>
    <x v="2"/>
    <x v="9"/>
    <s v="Cisco SPA525G2 IP Phone - Wireless"/>
    <n v="35.909999999999997"/>
    <x v="1150"/>
    <x v="1"/>
    <n v="0.4"/>
    <x v="1163"/>
    <x v="3"/>
    <x v="0"/>
  </r>
  <r>
    <n v="1256"/>
    <s v="CA-2019-144638"/>
    <x v="403"/>
    <d v="2019-03-14T00:00:00"/>
    <s v="Standard Class"/>
    <s v="MH-18115"/>
    <s v="Mick Hernandez"/>
    <x v="2"/>
    <s v="United States"/>
    <s v="Chester"/>
    <s v="Pennsylvania"/>
    <n v="19013"/>
    <x v="3"/>
    <s v="FUR-FU-10003724"/>
    <x v="0"/>
    <x v="11"/>
    <s v="Westinghouse Clip-On Gooseneck Lamps"/>
    <n v="6.6959999999999997"/>
    <x v="1151"/>
    <x v="7"/>
    <n v="0.2"/>
    <x v="1164"/>
    <x v="3"/>
    <x v="0"/>
  </r>
  <r>
    <n v="1257"/>
    <s v="CA-2019-144638"/>
    <x v="403"/>
    <d v="2019-03-14T00:00:00"/>
    <s v="Standard Class"/>
    <s v="MH-18115"/>
    <s v="Mick Hernandez"/>
    <x v="2"/>
    <s v="United States"/>
    <s v="Chester"/>
    <s v="Pennsylvania"/>
    <n v="19013"/>
    <x v="3"/>
    <s v="FUR-FU-10003535"/>
    <x v="0"/>
    <x v="11"/>
    <s v="Howard Miller Distant Time Traveler Alarm Clock"/>
    <n v="43.872000000000007"/>
    <x v="1152"/>
    <x v="0"/>
    <n v="0.2"/>
    <x v="1165"/>
    <x v="3"/>
    <x v="0"/>
  </r>
  <r>
    <n v="1258"/>
    <s v="US-2018-168620"/>
    <x v="404"/>
    <d v="2018-12-28T00:00:00"/>
    <s v="Second Class"/>
    <s v="RB-19795"/>
    <s v="Ross Baird"/>
    <x v="2"/>
    <s v="United States"/>
    <s v="Charlotte"/>
    <s v="North Carolina"/>
    <n v="28205"/>
    <x v="0"/>
    <s v="OFF-BI-10001575"/>
    <x v="1"/>
    <x v="6"/>
    <s v="GBC Linen Binding Covers"/>
    <n v="27.882000000000005"/>
    <x v="1153"/>
    <x v="1"/>
    <n v="0.7"/>
    <x v="1166"/>
    <x v="0"/>
    <x v="0"/>
  </r>
  <r>
    <n v="1259"/>
    <s v="US-2018-168620"/>
    <x v="404"/>
    <d v="2018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x v="1154"/>
    <x v="1"/>
    <n v="0.2"/>
    <x v="1167"/>
    <x v="0"/>
    <x v="0"/>
  </r>
  <r>
    <n v="1260"/>
    <s v="US-2018-168620"/>
    <x v="404"/>
    <d v="2018-12-28T00:00:00"/>
    <s v="Second Class"/>
    <s v="RB-19795"/>
    <s v="Ross Baird"/>
    <x v="2"/>
    <s v="United States"/>
    <s v="Charlotte"/>
    <s v="North Carolina"/>
    <n v="28205"/>
    <x v="0"/>
    <s v="TEC-AC-10004469"/>
    <x v="2"/>
    <x v="10"/>
    <s v="Microsoft Sculpt Comfort Mouse"/>
    <n v="255.68000000000004"/>
    <x v="1155"/>
    <x v="8"/>
    <n v="0.2"/>
    <x v="1168"/>
    <x v="0"/>
    <x v="0"/>
  </r>
  <r>
    <n v="1261"/>
    <s v="CA-2019-117079"/>
    <x v="405"/>
    <d v="2019-10-27T00:00:00"/>
    <s v="Standard Class"/>
    <s v="JR-15700"/>
    <s v="Jocasta Rupert"/>
    <x v="0"/>
    <s v="United States"/>
    <s v="Jacksonville"/>
    <s v="Florida"/>
    <n v="32216"/>
    <x v="0"/>
    <s v="TEC-PH-10004586"/>
    <x v="2"/>
    <x v="9"/>
    <s v="Wilson SignalBoost 841262 DB PRO Amplifier Kit"/>
    <n v="863.87999999999988"/>
    <x v="1156"/>
    <x v="1"/>
    <n v="0.2"/>
    <x v="1169"/>
    <x v="0"/>
    <x v="0"/>
  </r>
  <r>
    <n v="1262"/>
    <s v="US-2018-144393"/>
    <x v="94"/>
    <d v="2018-11-04T00:00:00"/>
    <s v="Standard Class"/>
    <s v="SM-20950"/>
    <s v="Suzanne McNair"/>
    <x v="1"/>
    <s v="United States"/>
    <s v="Greenville"/>
    <s v="North Carolina"/>
    <n v="27834"/>
    <x v="0"/>
    <s v="OFF-BI-10004236"/>
    <x v="1"/>
    <x v="6"/>
    <s v="XtraLife ClearVue Slant-D Ring Binder, White, 3&quot;"/>
    <n v="17.616000000000003"/>
    <x v="1157"/>
    <x v="4"/>
    <n v="0.7"/>
    <x v="1170"/>
    <x v="0"/>
    <x v="0"/>
  </r>
  <r>
    <n v="1263"/>
    <s v="CA-2019-105053"/>
    <x v="406"/>
    <d v="2019-07-09T00:00:00"/>
    <s v="Second Class"/>
    <s v="CS-12355"/>
    <s v="Christine Sundaresam"/>
    <x v="0"/>
    <s v="United States"/>
    <s v="Long Beach"/>
    <s v="New York"/>
    <n v="11561"/>
    <x v="3"/>
    <s v="OFF-BI-10001634"/>
    <x v="1"/>
    <x v="6"/>
    <s v="Wilson Jones Active Use Binders"/>
    <n v="17.472000000000001"/>
    <x v="1158"/>
    <x v="1"/>
    <n v="0.2"/>
    <x v="1171"/>
    <x v="3"/>
    <x v="0"/>
  </r>
  <r>
    <n v="1264"/>
    <s v="CA-2018-155992"/>
    <x v="366"/>
    <d v="2018-10-02T00:00:00"/>
    <s v="First Class"/>
    <s v="CC-12220"/>
    <s v="Chris Cortes"/>
    <x v="0"/>
    <s v="United States"/>
    <s v="La Porte"/>
    <s v="Indiana"/>
    <n v="46350"/>
    <x v="2"/>
    <s v="TEC-PH-10000215"/>
    <x v="2"/>
    <x v="9"/>
    <s v="Plantronics Cordless Phone Headset with In-line Volume - M214C"/>
    <n v="69.900000000000006"/>
    <x v="1159"/>
    <x v="0"/>
    <n v="0"/>
    <x v="1172"/>
    <x v="2"/>
    <x v="0"/>
  </r>
  <r>
    <n v="1265"/>
    <s v="CA-2018-155992"/>
    <x v="366"/>
    <d v="2018-10-02T00:00:00"/>
    <s v="First Class"/>
    <s v="CC-12220"/>
    <s v="Chris Cortes"/>
    <x v="0"/>
    <s v="United States"/>
    <s v="La Porte"/>
    <s v="Indiana"/>
    <n v="46350"/>
    <x v="2"/>
    <s v="FUR-FU-10003724"/>
    <x v="0"/>
    <x v="11"/>
    <s v="Westinghouse Clip-On Gooseneck Lamps"/>
    <n v="41.849999999999994"/>
    <x v="1160"/>
    <x v="2"/>
    <n v="0"/>
    <x v="1173"/>
    <x v="2"/>
    <x v="0"/>
  </r>
  <r>
    <n v="1266"/>
    <s v="CA-2019-110380"/>
    <x v="255"/>
    <d v="2019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7"/>
    <s v="Pencil and Crayon Sharpener"/>
    <n v="6.57"/>
    <x v="1161"/>
    <x v="1"/>
    <n v="0"/>
    <x v="1174"/>
    <x v="1"/>
    <x v="0"/>
  </r>
  <r>
    <n v="7841"/>
    <s v="US-2016-137869"/>
    <x v="401"/>
    <d v="2016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x v="1162"/>
    <x v="4"/>
    <n v="0"/>
    <x v="1175"/>
    <x v="2"/>
    <x v="0"/>
  </r>
  <r>
    <n v="8464"/>
    <s v="CA-2016-100881"/>
    <x v="401"/>
    <d v="2016-04-01T00:00:00"/>
    <s v="Standard Class"/>
    <s v="DR-12940"/>
    <s v="Daniel Raglin"/>
    <x v="2"/>
    <s v="United States"/>
    <s v="Albuquerque"/>
    <s v="New Mexico"/>
    <n v="87105"/>
    <x v="1"/>
    <s v="TEC-PH-10003273"/>
    <x v="2"/>
    <x v="9"/>
    <s v="AT&amp;T TR1909W"/>
    <n v="302.37599999999998"/>
    <x v="214"/>
    <x v="1"/>
    <n v="0.2"/>
    <x v="214"/>
    <x v="1"/>
    <x v="0"/>
  </r>
  <r>
    <n v="1269"/>
    <s v="CA-2019-121412"/>
    <x v="370"/>
    <d v="2019-09-27T00:00:00"/>
    <s v="Standard Class"/>
    <s v="BG-11695"/>
    <s v="Brooke Gillingham"/>
    <x v="1"/>
    <s v="United States"/>
    <s v="Louisville"/>
    <s v="Colorado"/>
    <n v="80027"/>
    <x v="1"/>
    <s v="FUR-FU-10000246"/>
    <x v="0"/>
    <x v="11"/>
    <s v="Aluminum Document Frame"/>
    <n v="29.328000000000003"/>
    <x v="1163"/>
    <x v="1"/>
    <n v="0.2"/>
    <x v="1176"/>
    <x v="1"/>
    <x v="0"/>
  </r>
  <r>
    <n v="1270"/>
    <s v="CA-2019-100426"/>
    <x v="373"/>
    <d v="2019-06-08T00:00:00"/>
    <s v="Standard Class"/>
    <s v="DC-12850"/>
    <s v="Dan Campbell"/>
    <x v="0"/>
    <s v="United States"/>
    <s v="Florence"/>
    <s v="Alabama"/>
    <n v="35630"/>
    <x v="0"/>
    <s v="OFF-PA-10002870"/>
    <x v="1"/>
    <x v="5"/>
    <s v="Ampad Phone Message Book, Recycled, 400 Message Capacity, 5 ¾” x 11”"/>
    <n v="12.48"/>
    <x v="1164"/>
    <x v="0"/>
    <n v="0"/>
    <x v="1177"/>
    <x v="0"/>
    <x v="0"/>
  </r>
  <r>
    <n v="1271"/>
    <s v="US-2018-103646"/>
    <x v="407"/>
    <d v="2018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x v="1165"/>
    <x v="4"/>
    <n v="0.2"/>
    <x v="1178"/>
    <x v="2"/>
    <x v="0"/>
  </r>
  <r>
    <n v="1272"/>
    <s v="US-2018-103646"/>
    <x v="407"/>
    <d v="2018-04-26T00:00:00"/>
    <s v="Standard Class"/>
    <s v="SP-20545"/>
    <s v="Sibella Parks"/>
    <x v="1"/>
    <s v="United States"/>
    <s v="Chicago"/>
    <s v="Illinois"/>
    <n v="60623"/>
    <x v="2"/>
    <s v="OFF-AP-10004487"/>
    <x v="1"/>
    <x v="8"/>
    <s v="Kensington 4 Outlet MasterPiece Compact Power Control Center"/>
    <n v="48.791999999999987"/>
    <x v="1166"/>
    <x v="1"/>
    <n v="0.8"/>
    <x v="1179"/>
    <x v="2"/>
    <x v="0"/>
  </r>
  <r>
    <n v="1273"/>
    <s v="US-2018-103646"/>
    <x v="407"/>
    <d v="2018-04-26T00:00:00"/>
    <s v="Standard Class"/>
    <s v="SP-20545"/>
    <s v="Sibella Parks"/>
    <x v="1"/>
    <s v="United States"/>
    <s v="Chicago"/>
    <s v="Illinois"/>
    <n v="60623"/>
    <x v="2"/>
    <s v="OFF-BI-10002854"/>
    <x v="1"/>
    <x v="6"/>
    <s v="Performers Binder/Pad Holder, Black"/>
    <n v="44.847999999999992"/>
    <x v="1167"/>
    <x v="8"/>
    <n v="0.8"/>
    <x v="1180"/>
    <x v="2"/>
    <x v="0"/>
  </r>
  <r>
    <n v="1274"/>
    <s v="CA-2018-119186"/>
    <x v="408"/>
    <d v="2018-05-26T00:00:00"/>
    <s v="Same Day"/>
    <s v="MS-17710"/>
    <s v="Maurice Satty"/>
    <x v="0"/>
    <s v="United States"/>
    <s v="Fort Worth"/>
    <s v="Texas"/>
    <n v="76106"/>
    <x v="2"/>
    <s v="OFF-PA-10004621"/>
    <x v="1"/>
    <x v="5"/>
    <s v="Xerox 212"/>
    <n v="10.368000000000002"/>
    <x v="571"/>
    <x v="0"/>
    <n v="0.2"/>
    <x v="567"/>
    <x v="2"/>
    <x v="0"/>
  </r>
  <r>
    <n v="1275"/>
    <s v="CA-2018-119186"/>
    <x v="408"/>
    <d v="2018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x v="1168"/>
    <x v="2"/>
    <n v="0.3"/>
    <x v="1181"/>
    <x v="2"/>
    <x v="0"/>
  </r>
  <r>
    <n v="1276"/>
    <s v="CA-2018-119186"/>
    <x v="408"/>
    <d v="2018-05-26T00:00:00"/>
    <s v="Same Day"/>
    <s v="MS-17710"/>
    <s v="Maurice Satty"/>
    <x v="0"/>
    <s v="United States"/>
    <s v="Fort Worth"/>
    <s v="Texas"/>
    <n v="76106"/>
    <x v="2"/>
    <s v="OFF-PA-10004040"/>
    <x v="1"/>
    <x v="5"/>
    <s v="Universal Premium White Copier/Laser Paper (20Lb. and 87 Bright)"/>
    <n v="14.352000000000002"/>
    <x v="1169"/>
    <x v="1"/>
    <n v="0.2"/>
    <x v="1182"/>
    <x v="2"/>
    <x v="0"/>
  </r>
  <r>
    <n v="1277"/>
    <s v="CA-2018-119186"/>
    <x v="408"/>
    <d v="2018-05-26T00:00:00"/>
    <s v="Same Day"/>
    <s v="MS-17710"/>
    <s v="Maurice Satty"/>
    <x v="0"/>
    <s v="United States"/>
    <s v="Fort Worth"/>
    <s v="Texas"/>
    <n v="76106"/>
    <x v="2"/>
    <s v="TEC-AC-10000580"/>
    <x v="2"/>
    <x v="10"/>
    <s v="Logitech G13 Programmable Gameboard with LCD Display"/>
    <n v="63.991999999999997"/>
    <x v="1170"/>
    <x v="7"/>
    <n v="0.2"/>
    <x v="1183"/>
    <x v="2"/>
    <x v="0"/>
  </r>
  <r>
    <n v="1278"/>
    <s v="CA-2018-148698"/>
    <x v="409"/>
    <d v="2018-05-07T00:00:00"/>
    <s v="Standard Class"/>
    <s v="BD-11770"/>
    <s v="Bryan Davis"/>
    <x v="0"/>
    <s v="United States"/>
    <s v="Houston"/>
    <s v="Texas"/>
    <n v="77070"/>
    <x v="2"/>
    <s v="OFF-AR-10004022"/>
    <x v="1"/>
    <x v="7"/>
    <s v="Panasonic KP-380BK Classic Electric Pencil Sharpener"/>
    <n v="86.352000000000004"/>
    <x v="1171"/>
    <x v="1"/>
    <n v="0.2"/>
    <x v="1184"/>
    <x v="2"/>
    <x v="0"/>
  </r>
  <r>
    <n v="9900"/>
    <s v="US-2016-117380"/>
    <x v="401"/>
    <d v="2016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x v="1172"/>
    <x v="7"/>
    <n v="0.4"/>
    <x v="1185"/>
    <x v="3"/>
    <x v="0"/>
  </r>
  <r>
    <n v="7306"/>
    <s v="CA-2016-137274"/>
    <x v="410"/>
    <d v="2016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x v="1173"/>
    <x v="1"/>
    <n v="0.3"/>
    <x v="1186"/>
    <x v="2"/>
    <x v="0"/>
  </r>
  <r>
    <n v="1281"/>
    <s v="CA-2018-160815"/>
    <x v="62"/>
    <d v="2018-09-06T00:00:00"/>
    <s v="First Class"/>
    <s v="TR-21325"/>
    <s v="Toby Ritter"/>
    <x v="0"/>
    <s v="United States"/>
    <s v="Cedar Rapids"/>
    <s v="Iowa"/>
    <n v="52402"/>
    <x v="2"/>
    <s v="TEC-PH-10003505"/>
    <x v="2"/>
    <x v="9"/>
    <s v="Geemarc AmpliPOWER60"/>
    <n v="278.39999999999998"/>
    <x v="1174"/>
    <x v="1"/>
    <n v="0"/>
    <x v="1187"/>
    <x v="2"/>
    <x v="0"/>
  </r>
  <r>
    <n v="1282"/>
    <s v="CA-2019-122154"/>
    <x v="333"/>
    <d v="2019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x v="672"/>
    <x v="1"/>
    <n v="0.2"/>
    <x v="673"/>
    <x v="0"/>
    <x v="0"/>
  </r>
  <r>
    <n v="1283"/>
    <s v="CA-2019-122154"/>
    <x v="333"/>
    <d v="2019-04-11T00:00:00"/>
    <s v="First Class"/>
    <s v="SA-20830"/>
    <s v="Sue Ann Reed"/>
    <x v="0"/>
    <s v="United States"/>
    <s v="Jacksonville"/>
    <s v="Florida"/>
    <n v="32216"/>
    <x v="0"/>
    <s v="OFF-BI-10002026"/>
    <x v="1"/>
    <x v="6"/>
    <s v="Avery Arch Ring Binders"/>
    <n v="17.430000000000003"/>
    <x v="1175"/>
    <x v="7"/>
    <n v="0.7"/>
    <x v="1188"/>
    <x v="0"/>
    <x v="0"/>
  </r>
  <r>
    <n v="1284"/>
    <s v="CA-2019-122154"/>
    <x v="333"/>
    <d v="2019-04-11T00:00:00"/>
    <s v="First Class"/>
    <s v="SA-20830"/>
    <s v="Sue Ann Reed"/>
    <x v="0"/>
    <s v="United States"/>
    <s v="Jacksonville"/>
    <s v="Florida"/>
    <n v="32216"/>
    <x v="0"/>
    <s v="OFF-PA-10000994"/>
    <x v="1"/>
    <x v="5"/>
    <s v="Xerox 1915"/>
    <n v="251.64"/>
    <x v="1176"/>
    <x v="1"/>
    <n v="0.2"/>
    <x v="1189"/>
    <x v="0"/>
    <x v="0"/>
  </r>
  <r>
    <n v="1285"/>
    <s v="US-2017-149692"/>
    <x v="374"/>
    <d v="2017-12-12T00:00:00"/>
    <s v="Standard Class"/>
    <s v="KW-16435"/>
    <s v="Katrina Willman"/>
    <x v="0"/>
    <s v="United States"/>
    <s v="Austin"/>
    <s v="Texas"/>
    <n v="78745"/>
    <x v="2"/>
    <s v="OFF-BI-10002813"/>
    <x v="1"/>
    <x v="6"/>
    <s v="Avery Reinforcements for Hole-Punch Pages"/>
    <n v="2.7719999999999994"/>
    <x v="1177"/>
    <x v="5"/>
    <n v="0.8"/>
    <x v="1190"/>
    <x v="2"/>
    <x v="0"/>
  </r>
  <r>
    <n v="1286"/>
    <s v="CA-2018-119445"/>
    <x v="178"/>
    <d v="2018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x v="1178"/>
    <x v="2"/>
    <n v="0"/>
    <x v="1191"/>
    <x v="3"/>
    <x v="0"/>
  </r>
  <r>
    <n v="1287"/>
    <s v="CA-2017-124268"/>
    <x v="402"/>
    <d v="2017-07-08T00:00:00"/>
    <s v="Standard Class"/>
    <s v="AD-10180"/>
    <s v="Alan Dominguez"/>
    <x v="2"/>
    <s v="United States"/>
    <s v="New York City"/>
    <s v="New York"/>
    <n v="10035"/>
    <x v="3"/>
    <s v="OFF-AR-10004817"/>
    <x v="1"/>
    <x v="7"/>
    <s v="Colorific Watercolor Pencils"/>
    <n v="15.48"/>
    <x v="1179"/>
    <x v="1"/>
    <n v="0"/>
    <x v="1192"/>
    <x v="3"/>
    <x v="0"/>
  </r>
  <r>
    <n v="1288"/>
    <s v="CA-2018-154711"/>
    <x v="411"/>
    <d v="2018-11-26T00:00:00"/>
    <s v="Standard Class"/>
    <s v="TB-21355"/>
    <s v="Todd Boyes"/>
    <x v="1"/>
    <s v="United States"/>
    <s v="New York City"/>
    <s v="New York"/>
    <n v="10009"/>
    <x v="3"/>
    <s v="FUR-FU-10000397"/>
    <x v="0"/>
    <x v="11"/>
    <s v="Luxo Economy Swing Arm Lamp"/>
    <n v="39.880000000000003"/>
    <x v="1180"/>
    <x v="0"/>
    <n v="0"/>
    <x v="1193"/>
    <x v="3"/>
    <x v="0"/>
  </r>
  <r>
    <n v="1289"/>
    <s v="CA-2018-154711"/>
    <x v="411"/>
    <d v="2018-11-26T00:00:00"/>
    <s v="Standard Class"/>
    <s v="TB-21355"/>
    <s v="Todd Boyes"/>
    <x v="1"/>
    <s v="United States"/>
    <s v="New York City"/>
    <s v="New York"/>
    <n v="10009"/>
    <x v="3"/>
    <s v="OFF-BI-10000605"/>
    <x v="1"/>
    <x v="6"/>
    <s v="Acco Pressboard Covers with Storage Hooks, 9 1/2&quot; x 11&quot;, Executive Red"/>
    <n v="12.192"/>
    <x v="871"/>
    <x v="4"/>
    <n v="0.2"/>
    <x v="1194"/>
    <x v="3"/>
    <x v="0"/>
  </r>
  <r>
    <n v="1290"/>
    <s v="CA-2018-154711"/>
    <x v="411"/>
    <d v="2018-11-26T00:00:00"/>
    <s v="Standard Class"/>
    <s v="TB-21355"/>
    <s v="Todd Boyes"/>
    <x v="1"/>
    <s v="United States"/>
    <s v="New York City"/>
    <s v="New York"/>
    <n v="10009"/>
    <x v="3"/>
    <s v="OFF-AR-10001860"/>
    <x v="1"/>
    <x v="7"/>
    <s v="BIC Liqua Brite Liner"/>
    <n v="20.82"/>
    <x v="1181"/>
    <x v="1"/>
    <n v="0"/>
    <x v="1195"/>
    <x v="3"/>
    <x v="0"/>
  </r>
  <r>
    <n v="1291"/>
    <s v="CA-2018-163384"/>
    <x v="315"/>
    <d v="2018-11-12T00:00:00"/>
    <s v="First Class"/>
    <s v="CC-12430"/>
    <s v="Chuck Clark"/>
    <x v="2"/>
    <s v="United States"/>
    <s v="San Francisco"/>
    <s v="California"/>
    <n v="94122"/>
    <x v="1"/>
    <s v="OFF-BI-10004970"/>
    <x v="1"/>
    <x v="6"/>
    <s v="ACCOHIDE 3-Ring Binder, Blue, 1&quot;"/>
    <n v="13.216000000000001"/>
    <x v="1182"/>
    <x v="4"/>
    <n v="0.2"/>
    <x v="1196"/>
    <x v="1"/>
    <x v="0"/>
  </r>
  <r>
    <n v="1292"/>
    <s v="CA-2018-163384"/>
    <x v="315"/>
    <d v="2018-11-12T00:00:00"/>
    <s v="First Class"/>
    <s v="CC-12430"/>
    <s v="Chuck Clark"/>
    <x v="2"/>
    <s v="United States"/>
    <s v="San Francisco"/>
    <s v="California"/>
    <n v="94122"/>
    <x v="1"/>
    <s v="OFF-PA-10003172"/>
    <x v="1"/>
    <x v="5"/>
    <s v="Xerox 1996"/>
    <n v="32.400000000000006"/>
    <x v="56"/>
    <x v="2"/>
    <n v="0"/>
    <x v="56"/>
    <x v="1"/>
    <x v="0"/>
  </r>
  <r>
    <n v="1293"/>
    <s v="CA-2017-101707"/>
    <x v="348"/>
    <d v="2017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x v="1183"/>
    <x v="1"/>
    <n v="0"/>
    <x v="1197"/>
    <x v="1"/>
    <x v="0"/>
  </r>
  <r>
    <n v="1294"/>
    <s v="CA-2017-101707"/>
    <x v="348"/>
    <d v="2017-09-01T00:00:00"/>
    <s v="Standard Class"/>
    <s v="PF-19165"/>
    <s v="Philip Fox"/>
    <x v="0"/>
    <s v="United States"/>
    <s v="San Diego"/>
    <s v="California"/>
    <n v="92105"/>
    <x v="1"/>
    <s v="OFF-PA-10002968"/>
    <x v="1"/>
    <x v="5"/>
    <s v="Xerox 1973"/>
    <n v="114.2"/>
    <x v="1184"/>
    <x v="2"/>
    <n v="0"/>
    <x v="1198"/>
    <x v="1"/>
    <x v="0"/>
  </r>
  <r>
    <n v="1295"/>
    <s v="CA-2017-101707"/>
    <x v="348"/>
    <d v="2017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x v="1185"/>
    <x v="7"/>
    <n v="0"/>
    <x v="1199"/>
    <x v="1"/>
    <x v="0"/>
  </r>
  <r>
    <n v="1296"/>
    <s v="CA-2017-138898"/>
    <x v="412"/>
    <d v="2017-05-29T00:00:00"/>
    <s v="Standard Class"/>
    <s v="JH-16180"/>
    <s v="Justin Hirsh"/>
    <x v="0"/>
    <s v="United States"/>
    <s v="Pueblo"/>
    <s v="Colorado"/>
    <n v="81001"/>
    <x v="1"/>
    <s v="OFF-AP-10004487"/>
    <x v="1"/>
    <x v="8"/>
    <s v="Kensington 4 Outlet MasterPiece Compact Power Control Center"/>
    <n v="845.72799999999995"/>
    <x v="1186"/>
    <x v="12"/>
    <n v="0.2"/>
    <x v="1200"/>
    <x v="1"/>
    <x v="0"/>
  </r>
  <r>
    <n v="1297"/>
    <s v="CA-2019-115427"/>
    <x v="238"/>
    <d v="2020-01-03T00:00:00"/>
    <s v="Standard Class"/>
    <s v="EB-13975"/>
    <s v="Erica Bern"/>
    <x v="1"/>
    <s v="United States"/>
    <s v="Fairfield"/>
    <s v="California"/>
    <n v="94533"/>
    <x v="1"/>
    <s v="OFF-BI-10002103"/>
    <x v="1"/>
    <x v="6"/>
    <s v="Cardinal Slant-D Ring Binder, Heavy Gauge Vinyl"/>
    <n v="13.904"/>
    <x v="1187"/>
    <x v="0"/>
    <n v="0.2"/>
    <x v="1201"/>
    <x v="1"/>
    <x v="1"/>
  </r>
  <r>
    <n v="1298"/>
    <s v="CA-2019-115427"/>
    <x v="238"/>
    <d v="2020-01-03T00:00:00"/>
    <s v="Standard Class"/>
    <s v="EB-13975"/>
    <s v="Erica Bern"/>
    <x v="1"/>
    <s v="United States"/>
    <s v="Fairfield"/>
    <s v="California"/>
    <n v="94533"/>
    <x v="1"/>
    <s v="OFF-BI-10004632"/>
    <x v="1"/>
    <x v="6"/>
    <s v="GBC Binding covers"/>
    <n v="20.72"/>
    <x v="1188"/>
    <x v="0"/>
    <n v="0.2"/>
    <x v="1202"/>
    <x v="1"/>
    <x v="1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x v="2"/>
    <x v="9"/>
    <s v="Motorola HK250 Universal Bluetooth Headset"/>
    <n v="114.94999999999999"/>
    <x v="1189"/>
    <x v="2"/>
    <n v="0"/>
    <x v="1203"/>
    <x v="2"/>
    <x v="0"/>
  </r>
  <r>
    <n v="1300"/>
    <s v="CA-2017-121391"/>
    <x v="233"/>
    <d v="2017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x v="1190"/>
    <x v="0"/>
    <n v="0"/>
    <x v="1204"/>
    <x v="1"/>
    <x v="0"/>
  </r>
  <r>
    <n v="1301"/>
    <s v="CA-2018-137043"/>
    <x v="41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11"/>
    <s v="Electrix Architect's Clamp-On Swing Arm Lamp, Black"/>
    <n v="572.76"/>
    <x v="1191"/>
    <x v="6"/>
    <n v="0"/>
    <x v="1205"/>
    <x v="0"/>
    <x v="0"/>
  </r>
  <r>
    <n v="1302"/>
    <s v="CA-2018-137043"/>
    <x v="41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11"/>
    <s v="Electrix Architect's Clamp-On Swing Arm Lamp, Black"/>
    <n v="286.38"/>
    <x v="1192"/>
    <x v="1"/>
    <n v="0"/>
    <x v="1206"/>
    <x v="0"/>
    <x v="0"/>
  </r>
  <r>
    <n v="1303"/>
    <s v="CA-2017-115847"/>
    <x v="414"/>
    <d v="2017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x v="1193"/>
    <x v="0"/>
    <n v="0"/>
    <x v="1207"/>
    <x v="0"/>
    <x v="0"/>
  </r>
  <r>
    <n v="1304"/>
    <s v="US-2019-126179"/>
    <x v="415"/>
    <d v="2019-07-07T00:00:00"/>
    <s v="Standard Class"/>
    <s v="CS-12460"/>
    <s v="Chuck Sachs"/>
    <x v="0"/>
    <s v="United States"/>
    <s v="Columbus"/>
    <s v="Georgia"/>
    <n v="31907"/>
    <x v="0"/>
    <s v="FUR-FU-10002554"/>
    <x v="0"/>
    <x v="11"/>
    <s v="Westinghouse Floor Lamp with Metal Mesh Shade, Black"/>
    <n v="23.99"/>
    <x v="1194"/>
    <x v="7"/>
    <n v="0"/>
    <x v="1208"/>
    <x v="0"/>
    <x v="0"/>
  </r>
  <r>
    <n v="1305"/>
    <s v="US-2019-126179"/>
    <x v="415"/>
    <d v="2019-07-07T00:00:00"/>
    <s v="Standard Class"/>
    <s v="CS-12460"/>
    <s v="Chuck Sachs"/>
    <x v="0"/>
    <s v="United States"/>
    <s v="Columbus"/>
    <s v="Georgia"/>
    <n v="31907"/>
    <x v="0"/>
    <s v="TEC-PH-10001557"/>
    <x v="2"/>
    <x v="9"/>
    <s v="Pyle PMP37LED"/>
    <n v="287.96999999999997"/>
    <x v="1195"/>
    <x v="1"/>
    <n v="0"/>
    <x v="1209"/>
    <x v="0"/>
    <x v="0"/>
  </r>
  <r>
    <n v="1306"/>
    <s v="CA-2018-101966"/>
    <x v="204"/>
    <d v="2018-07-16T00:00:00"/>
    <s v="Second Class"/>
    <s v="BM-11785"/>
    <s v="Bryan Mills"/>
    <x v="0"/>
    <s v="United States"/>
    <s v="Houston"/>
    <s v="Texas"/>
    <n v="77036"/>
    <x v="2"/>
    <s v="TEC-PH-10003437"/>
    <x v="2"/>
    <x v="9"/>
    <s v="Blue Parrot B250XT Professional Grade Wireless Bluetooth Headset with"/>
    <n v="419.94399999999996"/>
    <x v="1196"/>
    <x v="5"/>
    <n v="0.2"/>
    <x v="1210"/>
    <x v="2"/>
    <x v="0"/>
  </r>
  <r>
    <n v="1307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OFF-PA-10002986"/>
    <x v="1"/>
    <x v="5"/>
    <s v="Xerox 1898"/>
    <n v="46.76"/>
    <x v="1197"/>
    <x v="5"/>
    <n v="0"/>
    <x v="1211"/>
    <x v="1"/>
    <x v="0"/>
  </r>
  <r>
    <n v="1308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OFF-BI-10000320"/>
    <x v="1"/>
    <x v="6"/>
    <s v="GBC Plastic Binding Combs"/>
    <n v="17.712"/>
    <x v="1198"/>
    <x v="1"/>
    <n v="0.2"/>
    <x v="1212"/>
    <x v="1"/>
    <x v="0"/>
  </r>
  <r>
    <n v="1309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OFF-AP-10003971"/>
    <x v="1"/>
    <x v="8"/>
    <s v="Belkin 6 Outlet Metallic Surge Strip"/>
    <n v="21.78"/>
    <x v="1199"/>
    <x v="0"/>
    <n v="0"/>
    <x v="1213"/>
    <x v="1"/>
    <x v="0"/>
  </r>
  <r>
    <n v="1310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x v="436"/>
    <x v="1"/>
    <n v="0"/>
    <x v="434"/>
    <x v="1"/>
    <x v="0"/>
  </r>
  <r>
    <n v="1311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x v="1200"/>
    <x v="0"/>
    <n v="0.2"/>
    <x v="1214"/>
    <x v="1"/>
    <x v="0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x v="1201"/>
    <x v="7"/>
    <n v="0"/>
    <x v="1215"/>
    <x v="3"/>
    <x v="0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x v="1202"/>
    <x v="4"/>
    <n v="0"/>
    <x v="1216"/>
    <x v="3"/>
    <x v="0"/>
  </r>
  <r>
    <n v="1314"/>
    <s v="US-2018-134488"/>
    <x v="416"/>
    <d v="2018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x v="1203"/>
    <x v="0"/>
    <n v="0.3"/>
    <x v="1217"/>
    <x v="3"/>
    <x v="0"/>
  </r>
  <r>
    <n v="1315"/>
    <s v="CA-2018-145919"/>
    <x v="114"/>
    <d v="2018-12-23T00:00:00"/>
    <s v="Standard Class"/>
    <s v="HG-14965"/>
    <s v="Henry Goldwyn"/>
    <x v="1"/>
    <s v="United States"/>
    <s v="Los Angeles"/>
    <s v="California"/>
    <n v="90032"/>
    <x v="1"/>
    <s v="OFF-PA-10003072"/>
    <x v="1"/>
    <x v="5"/>
    <s v="Eureka Recycled Copy Paper 8 1/2&quot; x 11&quot;, Ream"/>
    <n v="38.880000000000003"/>
    <x v="802"/>
    <x v="6"/>
    <n v="0"/>
    <x v="805"/>
    <x v="1"/>
    <x v="1"/>
  </r>
  <r>
    <n v="1316"/>
    <s v="CA-2018-145919"/>
    <x v="114"/>
    <d v="2018-12-23T00:00:00"/>
    <s v="Standard Class"/>
    <s v="HG-14965"/>
    <s v="Henry Goldwyn"/>
    <x v="1"/>
    <s v="United States"/>
    <s v="Los Angeles"/>
    <s v="California"/>
    <n v="90032"/>
    <x v="1"/>
    <s v="FUR-FU-10004960"/>
    <x v="0"/>
    <x v="11"/>
    <s v="Seth Thomas 12&quot; Clock w/ Goldtone Case"/>
    <n v="183.84"/>
    <x v="1204"/>
    <x v="8"/>
    <n v="0"/>
    <x v="1218"/>
    <x v="1"/>
    <x v="1"/>
  </r>
  <r>
    <n v="1317"/>
    <s v="CA-2018-145919"/>
    <x v="114"/>
    <d v="2018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x v="1205"/>
    <x v="2"/>
    <n v="0"/>
    <x v="1219"/>
    <x v="1"/>
    <x v="1"/>
  </r>
  <r>
    <n v="1318"/>
    <s v="CA-2019-157651"/>
    <x v="362"/>
    <d v="2019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0"/>
    <s v="Memorex Froggy Flash Drive 8 GB"/>
    <n v="14.200000000000001"/>
    <x v="1206"/>
    <x v="7"/>
    <n v="0.2"/>
    <x v="1220"/>
    <x v="3"/>
    <x v="0"/>
  </r>
  <r>
    <n v="2897"/>
    <s v="CA-2016-169033"/>
    <x v="417"/>
    <d v="2016-04-03T00:00:00"/>
    <s v="Standard Class"/>
    <s v="KM-16720"/>
    <s v="Kunst Miller"/>
    <x v="0"/>
    <s v="United States"/>
    <s v="Long Beach"/>
    <s v="New York"/>
    <n v="11561"/>
    <x v="3"/>
    <s v="OFF-AR-10001915"/>
    <x v="1"/>
    <x v="7"/>
    <s v="Peel-Off China Markers"/>
    <n v="49.65"/>
    <x v="1207"/>
    <x v="2"/>
    <n v="0"/>
    <x v="1221"/>
    <x v="3"/>
    <x v="0"/>
  </r>
  <r>
    <n v="5284"/>
    <s v="CA-2016-133424"/>
    <x v="417"/>
    <d v="2016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x v="1208"/>
    <x v="1"/>
    <n v="0"/>
    <x v="230"/>
    <x v="1"/>
    <x v="0"/>
  </r>
  <r>
    <n v="1321"/>
    <s v="CA-2019-167703"/>
    <x v="418"/>
    <d v="2019-02-08T00:00:00"/>
    <s v="Standard Class"/>
    <s v="MC-17575"/>
    <s v="Matt Collins"/>
    <x v="0"/>
    <s v="United States"/>
    <s v="Cincinnati"/>
    <s v="Ohio"/>
    <n v="45231"/>
    <x v="3"/>
    <s v="OFF-BI-10002071"/>
    <x v="1"/>
    <x v="6"/>
    <s v="Fellowes Black Plastic Comb Bindings"/>
    <n v="5.2290000000000001"/>
    <x v="831"/>
    <x v="1"/>
    <n v="0.7"/>
    <x v="1222"/>
    <x v="3"/>
    <x v="0"/>
  </r>
  <r>
    <n v="1322"/>
    <s v="CA-2019-167703"/>
    <x v="418"/>
    <d v="2019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x v="1209"/>
    <x v="0"/>
    <n v="0.2"/>
    <x v="1223"/>
    <x v="3"/>
    <x v="0"/>
  </r>
  <r>
    <n v="1323"/>
    <s v="CA-2019-121804"/>
    <x v="419"/>
    <d v="2019-03-08T00:00:00"/>
    <s v="Standard Class"/>
    <s v="LP-17095"/>
    <s v="Liz Preis"/>
    <x v="0"/>
    <s v="United States"/>
    <s v="Murray"/>
    <s v="Kentucky"/>
    <n v="42071"/>
    <x v="0"/>
    <s v="OFF-AP-10004859"/>
    <x v="1"/>
    <x v="8"/>
    <s v="Acco 6 Outlet Guardian Premium Surge Suppressor"/>
    <n v="72.8"/>
    <x v="1210"/>
    <x v="2"/>
    <n v="0"/>
    <x v="1224"/>
    <x v="0"/>
    <x v="0"/>
  </r>
  <r>
    <n v="1324"/>
    <s v="CA-2019-162635"/>
    <x v="420"/>
    <d v="2019-10-10T00:00:00"/>
    <s v="First Class"/>
    <s v="EB-14170"/>
    <s v="Evan Bailliet"/>
    <x v="0"/>
    <s v="United States"/>
    <s v="Wilmington"/>
    <s v="North Carolina"/>
    <n v="28403"/>
    <x v="0"/>
    <s v="OFF-PA-10002659"/>
    <x v="1"/>
    <x v="5"/>
    <s v="Avoid Verbal Orders Carbonless Minifold Book"/>
    <n v="10.816000000000001"/>
    <x v="1211"/>
    <x v="4"/>
    <n v="0.2"/>
    <x v="1225"/>
    <x v="0"/>
    <x v="0"/>
  </r>
  <r>
    <n v="5285"/>
    <s v="CA-2016-133424"/>
    <x v="417"/>
    <d v="2016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x v="1212"/>
    <x v="1"/>
    <n v="0"/>
    <x v="1226"/>
    <x v="1"/>
    <x v="0"/>
  </r>
  <r>
    <n v="5954"/>
    <s v="US-2016-105151"/>
    <x v="417"/>
    <d v="2016-03-31T00:00:00"/>
    <s v="First Class"/>
    <s v="SG-20890"/>
    <s v="Susan Gilcrest"/>
    <x v="1"/>
    <s v="United States"/>
    <s v="New York City"/>
    <s v="New York"/>
    <n v="10009"/>
    <x v="3"/>
    <s v="OFF-AR-10001231"/>
    <x v="1"/>
    <x v="7"/>
    <s v="Sanford EarthWrite Recycled Pencils, Medium Soft, #2"/>
    <n v="10.5"/>
    <x v="1213"/>
    <x v="2"/>
    <n v="0"/>
    <x v="1227"/>
    <x v="3"/>
    <x v="0"/>
  </r>
  <r>
    <n v="1327"/>
    <s v="CA-2017-120439"/>
    <x v="421"/>
    <d v="2017-06-18T00:00:00"/>
    <s v="Standard Class"/>
    <s v="AD-10180"/>
    <s v="Alan Dominguez"/>
    <x v="2"/>
    <s v="United States"/>
    <s v="Philadelphia"/>
    <s v="Pennsylvania"/>
    <n v="19120"/>
    <x v="3"/>
    <s v="FUR-FU-10001867"/>
    <x v="0"/>
    <x v="11"/>
    <s v="Eldon Expressions Punched Metal &amp; Wood Desk Accessories, Pewter &amp; Cherry"/>
    <n v="51.072000000000003"/>
    <x v="1214"/>
    <x v="6"/>
    <n v="0.2"/>
    <x v="1228"/>
    <x v="3"/>
    <x v="0"/>
  </r>
  <r>
    <n v="1328"/>
    <s v="CA-2018-128258"/>
    <x v="422"/>
    <d v="2018-04-01T00:00:00"/>
    <s v="First Class"/>
    <s v="CP-12085"/>
    <s v="Cathy Prescott"/>
    <x v="1"/>
    <s v="United States"/>
    <s v="Norwich"/>
    <s v="Connecticut"/>
    <n v="6360"/>
    <x v="3"/>
    <s v="OFF-PA-10004156"/>
    <x v="1"/>
    <x v="5"/>
    <s v="Xerox 188"/>
    <n v="11.34"/>
    <x v="1215"/>
    <x v="7"/>
    <n v="0"/>
    <x v="1229"/>
    <x v="3"/>
    <x v="0"/>
  </r>
  <r>
    <n v="1329"/>
    <s v="CA-2019-106033"/>
    <x v="423"/>
    <d v="2019-10-18T00:00:00"/>
    <s v="Second Class"/>
    <s v="FG-14260"/>
    <s v="Frank Gastineau"/>
    <x v="2"/>
    <s v="United States"/>
    <s v="San Francisco"/>
    <s v="California"/>
    <n v="94110"/>
    <x v="1"/>
    <s v="OFF-AR-10002818"/>
    <x v="1"/>
    <x v="7"/>
    <s v="Panasonic KP-310 Heavy-Duty Electric Pencil Sharpener"/>
    <n v="87.92"/>
    <x v="1216"/>
    <x v="4"/>
    <n v="0"/>
    <x v="1230"/>
    <x v="1"/>
    <x v="0"/>
  </r>
  <r>
    <n v="1330"/>
    <s v="CA-2018-142762"/>
    <x v="424"/>
    <d v="2018-05-27T00:00:00"/>
    <s v="Standard Class"/>
    <s v="LD-17005"/>
    <s v="Lisa DeCherney"/>
    <x v="0"/>
    <s v="United States"/>
    <s v="San Francisco"/>
    <s v="California"/>
    <n v="94109"/>
    <x v="1"/>
    <s v="FUR-FU-10003691"/>
    <x v="0"/>
    <x v="11"/>
    <s v="Eldon Image Series Desk Accessories, Ebony"/>
    <n v="37.049999999999997"/>
    <x v="1217"/>
    <x v="1"/>
    <n v="0"/>
    <x v="1231"/>
    <x v="1"/>
    <x v="0"/>
  </r>
  <r>
    <n v="1331"/>
    <s v="CA-2019-127705"/>
    <x v="425"/>
    <d v="2019-06-06T00:00:00"/>
    <s v="Standard Class"/>
    <s v="AB-10255"/>
    <s v="Alejandro Ballentine"/>
    <x v="2"/>
    <s v="United States"/>
    <s v="Lorain"/>
    <s v="Ohio"/>
    <n v="44052"/>
    <x v="3"/>
    <s v="TEC-PH-10000347"/>
    <x v="2"/>
    <x v="9"/>
    <s v="Cush Cases Heavy Duty Rugged Cover Case for Samsung Galaxy S5 - Purple"/>
    <n v="2.97"/>
    <x v="1218"/>
    <x v="7"/>
    <n v="0.4"/>
    <x v="1232"/>
    <x v="3"/>
    <x v="0"/>
  </r>
  <r>
    <n v="1332"/>
    <s v="CA-2019-127705"/>
    <x v="425"/>
    <d v="2019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x v="1219"/>
    <x v="0"/>
    <n v="0.2"/>
    <x v="1233"/>
    <x v="3"/>
    <x v="0"/>
  </r>
  <r>
    <n v="6139"/>
    <s v="CA-2016-131247"/>
    <x v="417"/>
    <d v="2016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x v="1220"/>
    <x v="0"/>
    <n v="0.15"/>
    <x v="1234"/>
    <x v="1"/>
    <x v="0"/>
  </r>
  <r>
    <n v="7630"/>
    <s v="CA-2016-162089"/>
    <x v="417"/>
    <d v="2016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x v="1221"/>
    <x v="2"/>
    <n v="0.2"/>
    <x v="1235"/>
    <x v="2"/>
    <x v="0"/>
  </r>
  <r>
    <n v="7631"/>
    <s v="CA-2016-162089"/>
    <x v="417"/>
    <d v="2016-04-01T00:00:00"/>
    <s v="First Class"/>
    <s v="MP-17470"/>
    <s v="Mark Packer"/>
    <x v="2"/>
    <s v="United States"/>
    <s v="Brownsville"/>
    <s v="Texas"/>
    <n v="78521"/>
    <x v="2"/>
    <s v="TEC-PH-10001819"/>
    <x v="2"/>
    <x v="9"/>
    <s v="Innergie mMini Combo Duo USB Travel Charging Kit"/>
    <n v="251.94400000000002"/>
    <x v="1222"/>
    <x v="5"/>
    <n v="0.2"/>
    <x v="1236"/>
    <x v="2"/>
    <x v="0"/>
  </r>
  <r>
    <n v="1336"/>
    <s v="CA-2018-122133"/>
    <x v="426"/>
    <d v="2018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x v="1223"/>
    <x v="4"/>
    <n v="0"/>
    <x v="230"/>
    <x v="3"/>
    <x v="0"/>
  </r>
  <r>
    <n v="1337"/>
    <s v="US-2019-123281"/>
    <x v="427"/>
    <d v="2019-04-07T00:00:00"/>
    <s v="Standard Class"/>
    <s v="JF-15190"/>
    <s v="Jamie Frazer"/>
    <x v="0"/>
    <s v="United States"/>
    <s v="Los Angeles"/>
    <s v="California"/>
    <n v="90008"/>
    <x v="1"/>
    <s v="FUR-FU-10003724"/>
    <x v="0"/>
    <x v="11"/>
    <s v="Westinghouse Clip-On Gooseneck Lamps"/>
    <n v="25.11"/>
    <x v="1224"/>
    <x v="1"/>
    <n v="0"/>
    <x v="1237"/>
    <x v="1"/>
    <x v="0"/>
  </r>
  <r>
    <n v="1338"/>
    <s v="CA-2019-100524"/>
    <x v="174"/>
    <d v="2019-04-02T00:00:00"/>
    <s v="Second Class"/>
    <s v="CM-12115"/>
    <s v="Chad McGuire"/>
    <x v="0"/>
    <s v="United States"/>
    <s v="New York City"/>
    <s v="New York"/>
    <n v="10011"/>
    <x v="3"/>
    <s v="FUR-FU-10004018"/>
    <x v="0"/>
    <x v="11"/>
    <s v="Tensor Computer Mounted Lamp"/>
    <n v="29.78"/>
    <x v="1225"/>
    <x v="0"/>
    <n v="0"/>
    <x v="1238"/>
    <x v="3"/>
    <x v="0"/>
  </r>
  <r>
    <n v="1339"/>
    <s v="CA-2019-100524"/>
    <x v="174"/>
    <d v="2019-04-02T00:00:00"/>
    <s v="Second Class"/>
    <s v="CM-12115"/>
    <s v="Chad McGuire"/>
    <x v="0"/>
    <s v="United States"/>
    <s v="New York City"/>
    <s v="New York"/>
    <n v="10011"/>
    <x v="3"/>
    <s v="TEC-PH-10002549"/>
    <x v="2"/>
    <x v="9"/>
    <s v="Polycom SoundPoint IP 450 VoIP phone"/>
    <n v="677.58"/>
    <x v="1226"/>
    <x v="1"/>
    <n v="0"/>
    <x v="1239"/>
    <x v="3"/>
    <x v="0"/>
  </r>
  <r>
    <n v="1340"/>
    <s v="CA-2019-100524"/>
    <x v="174"/>
    <d v="2019-04-02T00:00:00"/>
    <s v="Second Class"/>
    <s v="CM-12115"/>
    <s v="Chad McGuire"/>
    <x v="0"/>
    <s v="United States"/>
    <s v="New York City"/>
    <s v="New York"/>
    <n v="10011"/>
    <x v="3"/>
    <s v="OFF-PA-10004911"/>
    <x v="1"/>
    <x v="5"/>
    <s v="Rediform S.O.S. 1-Up Phone Message Bk, 4-1/4x3-1/16 Bk, 1 Form/Pg, 40 Messages/Bk, 3/Pk"/>
    <n v="75.040000000000006"/>
    <x v="1227"/>
    <x v="8"/>
    <n v="0"/>
    <x v="1240"/>
    <x v="3"/>
    <x v="0"/>
  </r>
  <r>
    <n v="1341"/>
    <s v="CA-2019-113481"/>
    <x v="428"/>
    <d v="2019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x v="1228"/>
    <x v="0"/>
    <n v="0.5"/>
    <x v="1241"/>
    <x v="0"/>
    <x v="0"/>
  </r>
  <r>
    <n v="1342"/>
    <s v="CA-2019-113481"/>
    <x v="428"/>
    <d v="2019-01-04T00:00:00"/>
    <s v="First Class"/>
    <s v="AS-10045"/>
    <s v="Aaron Smayling"/>
    <x v="1"/>
    <s v="United States"/>
    <s v="Jacksonville"/>
    <s v="North Carolina"/>
    <n v="28540"/>
    <x v="0"/>
    <s v="OFF-BI-10003694"/>
    <x v="1"/>
    <x v="6"/>
    <s v="Avery 3 1/2&quot; Diskette Storage Pages, 10/Pack"/>
    <n v="15.66"/>
    <x v="1229"/>
    <x v="2"/>
    <n v="0.7"/>
    <x v="1242"/>
    <x v="0"/>
    <x v="0"/>
  </r>
  <r>
    <n v="1343"/>
    <s v="CA-2019-113481"/>
    <x v="428"/>
    <d v="2019-01-04T00:00:00"/>
    <s v="First Class"/>
    <s v="AS-10045"/>
    <s v="Aaron Smayling"/>
    <x v="1"/>
    <s v="United States"/>
    <s v="Jacksonville"/>
    <s v="North Carolina"/>
    <n v="28540"/>
    <x v="0"/>
    <s v="OFF-BI-10000474"/>
    <x v="1"/>
    <x v="6"/>
    <s v="Avery Recycled Flexi-View Covers for Binding Systems"/>
    <n v="28.854000000000006"/>
    <x v="1230"/>
    <x v="6"/>
    <n v="0.7"/>
    <x v="1243"/>
    <x v="0"/>
    <x v="0"/>
  </r>
  <r>
    <n v="1344"/>
    <s v="CA-2017-131758"/>
    <x v="68"/>
    <d v="2017-06-01T00:00:00"/>
    <s v="Standard Class"/>
    <s v="KB-16315"/>
    <s v="Karl Braun"/>
    <x v="0"/>
    <s v="United States"/>
    <s v="Freeport"/>
    <s v="New York"/>
    <n v="11520"/>
    <x v="3"/>
    <s v="OFF-AR-10000411"/>
    <x v="1"/>
    <x v="7"/>
    <s v="Boston 16701 Slimline Battery Pencil Sharpener"/>
    <n v="47.82"/>
    <x v="1231"/>
    <x v="1"/>
    <n v="0"/>
    <x v="1244"/>
    <x v="3"/>
    <x v="0"/>
  </r>
  <r>
    <n v="1345"/>
    <s v="CA-2017-131758"/>
    <x v="68"/>
    <d v="2017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x v="1232"/>
    <x v="2"/>
    <n v="0"/>
    <x v="1245"/>
    <x v="3"/>
    <x v="0"/>
  </r>
  <r>
    <n v="7632"/>
    <s v="CA-2016-162089"/>
    <x v="417"/>
    <d v="2016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x v="1233"/>
    <x v="5"/>
    <n v="0.3"/>
    <x v="1246"/>
    <x v="2"/>
    <x v="0"/>
  </r>
  <r>
    <n v="8431"/>
    <s v="US-2016-113124"/>
    <x v="417"/>
    <d v="2016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x v="1234"/>
    <x v="0"/>
    <n v="0"/>
    <x v="1247"/>
    <x v="2"/>
    <x v="0"/>
  </r>
  <r>
    <n v="2230"/>
    <s v="CA-2016-128055"/>
    <x v="429"/>
    <d v="2016-04-05T00:00:00"/>
    <s v="Standard Class"/>
    <s v="AA-10315"/>
    <s v="Alex Avila"/>
    <x v="0"/>
    <s v="United States"/>
    <s v="San Francisco"/>
    <s v="California"/>
    <n v="94122"/>
    <x v="1"/>
    <s v="OFF-BI-10004390"/>
    <x v="1"/>
    <x v="6"/>
    <s v="GBC DocuBind 200 Manual Binding Machine"/>
    <n v="673.5680000000001"/>
    <x v="1235"/>
    <x v="0"/>
    <n v="0.2"/>
    <x v="1248"/>
    <x v="1"/>
    <x v="0"/>
  </r>
  <r>
    <n v="2231"/>
    <s v="CA-2016-128055"/>
    <x v="429"/>
    <d v="2016-04-05T00:00:00"/>
    <s v="Standard Class"/>
    <s v="AA-10315"/>
    <s v="Alex Avila"/>
    <x v="0"/>
    <s v="United States"/>
    <s v="San Francisco"/>
    <s v="California"/>
    <n v="94122"/>
    <x v="1"/>
    <s v="OFF-AP-10002765"/>
    <x v="1"/>
    <x v="8"/>
    <s v="Fellowes Advanced Computer Series Surge Protectors"/>
    <n v="52.98"/>
    <x v="1236"/>
    <x v="0"/>
    <n v="0"/>
    <x v="1249"/>
    <x v="1"/>
    <x v="0"/>
  </r>
  <r>
    <n v="4712"/>
    <s v="CA-2016-112403"/>
    <x v="429"/>
    <d v="2016-03-31T00:00:00"/>
    <s v="Same Day"/>
    <s v="JO-15280"/>
    <s v="Jas O'Carroll"/>
    <x v="0"/>
    <s v="United States"/>
    <s v="Philadelphia"/>
    <s v="Pennsylvania"/>
    <n v="19120"/>
    <x v="3"/>
    <s v="OFF-BI-10003529"/>
    <x v="1"/>
    <x v="6"/>
    <s v="Avery Round Ring Poly Binders"/>
    <n v="0.85200000000000009"/>
    <x v="1237"/>
    <x v="7"/>
    <n v="0.7"/>
    <x v="1250"/>
    <x v="3"/>
    <x v="0"/>
  </r>
  <r>
    <n v="5049"/>
    <s v="US-2016-104759"/>
    <x v="429"/>
    <d v="2016-04-04T00:00:00"/>
    <s v="Standard Class"/>
    <s v="DD-13570"/>
    <s v="Dorothy Dickinson"/>
    <x v="0"/>
    <s v="United States"/>
    <s v="Chicago"/>
    <s v="Illinois"/>
    <n v="60610"/>
    <x v="2"/>
    <s v="OFF-BI-10002071"/>
    <x v="1"/>
    <x v="6"/>
    <s v="Fellowes Black Plastic Comb Bindings"/>
    <n v="8.1339999999999986"/>
    <x v="1238"/>
    <x v="5"/>
    <n v="0.8"/>
    <x v="1251"/>
    <x v="2"/>
    <x v="0"/>
  </r>
  <r>
    <n v="1352"/>
    <s v="CA-2018-162901"/>
    <x v="430"/>
    <d v="2018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x v="1239"/>
    <x v="0"/>
    <n v="0"/>
    <x v="1252"/>
    <x v="0"/>
    <x v="0"/>
  </r>
  <r>
    <n v="1353"/>
    <s v="CA-2019-162978"/>
    <x v="431"/>
    <d v="2019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9"/>
    <s v="Motorola L804"/>
    <n v="183.96"/>
    <x v="1240"/>
    <x v="2"/>
    <n v="0.2"/>
    <x v="1253"/>
    <x v="1"/>
    <x v="0"/>
  </r>
  <r>
    <n v="1354"/>
    <s v="CA-2019-162978"/>
    <x v="431"/>
    <d v="2019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5"/>
    <s v="Things To Do Today Pad"/>
    <n v="17.61"/>
    <x v="1241"/>
    <x v="1"/>
    <n v="0"/>
    <x v="1254"/>
    <x v="1"/>
    <x v="0"/>
  </r>
  <r>
    <n v="1355"/>
    <s v="CA-2019-162978"/>
    <x v="431"/>
    <d v="2019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x v="1242"/>
    <x v="7"/>
    <n v="0.2"/>
    <x v="1255"/>
    <x v="1"/>
    <x v="0"/>
  </r>
  <r>
    <n v="5050"/>
    <s v="US-2016-104759"/>
    <x v="429"/>
    <d v="2016-04-04T00:00:00"/>
    <s v="Standard Class"/>
    <s v="DD-13570"/>
    <s v="Dorothy Dickinson"/>
    <x v="0"/>
    <s v="United States"/>
    <s v="Chicago"/>
    <s v="Illinois"/>
    <n v="60610"/>
    <x v="2"/>
    <s v="TEC-AC-10004901"/>
    <x v="2"/>
    <x v="10"/>
    <s v="Kensington SlimBlade Notebook Wireless Mouse with Nano Receiver"/>
    <n v="79.984000000000009"/>
    <x v="1243"/>
    <x v="0"/>
    <n v="0.2"/>
    <x v="1256"/>
    <x v="2"/>
    <x v="0"/>
  </r>
  <r>
    <n v="5480"/>
    <s v="CA-2016-101770"/>
    <x v="429"/>
    <d v="2016-04-04T00:00:00"/>
    <s v="Standard Class"/>
    <s v="KB-16240"/>
    <s v="Karen Bern"/>
    <x v="1"/>
    <s v="United States"/>
    <s v="Miami"/>
    <s v="Florida"/>
    <n v="33180"/>
    <x v="0"/>
    <s v="OFF-BI-10001097"/>
    <x v="1"/>
    <x v="6"/>
    <s v="Avery Hole Reinforcements"/>
    <n v="1.8690000000000004"/>
    <x v="1244"/>
    <x v="7"/>
    <n v="0.7"/>
    <x v="1257"/>
    <x v="0"/>
    <x v="0"/>
  </r>
  <r>
    <n v="1358"/>
    <s v="CA-2018-145247"/>
    <x v="432"/>
    <d v="2018-05-07T00:00:00"/>
    <s v="First Class"/>
    <s v="ND-18370"/>
    <s v="Natalie DeCherney"/>
    <x v="0"/>
    <s v="United States"/>
    <s v="Louisville"/>
    <s v="Kentucky"/>
    <n v="40214"/>
    <x v="0"/>
    <s v="OFF-PA-10003641"/>
    <x v="1"/>
    <x v="5"/>
    <s v="Xerox 1909"/>
    <n v="79.14"/>
    <x v="951"/>
    <x v="1"/>
    <n v="0"/>
    <x v="1258"/>
    <x v="0"/>
    <x v="0"/>
  </r>
  <r>
    <n v="1359"/>
    <s v="CA-2019-160045"/>
    <x v="433"/>
    <d v="2019-04-27T00:00:00"/>
    <s v="First Class"/>
    <s v="LB-16735"/>
    <s v="Larry Blacks"/>
    <x v="0"/>
    <s v="United States"/>
    <s v="Fort Worth"/>
    <s v="Texas"/>
    <n v="76106"/>
    <x v="2"/>
    <s v="FUR-FU-10000010"/>
    <x v="0"/>
    <x v="11"/>
    <s v="DAX Value U-Channel Document Frames, Easel Back"/>
    <n v="1.988"/>
    <x v="1245"/>
    <x v="7"/>
    <n v="0.6"/>
    <x v="1259"/>
    <x v="2"/>
    <x v="0"/>
  </r>
  <r>
    <n v="9566"/>
    <s v="CA-2016-130428"/>
    <x v="429"/>
    <d v="2016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x v="1246"/>
    <x v="5"/>
    <n v="0.2"/>
    <x v="1260"/>
    <x v="0"/>
    <x v="0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x v="1"/>
    <x v="7"/>
    <s v="Boston 16801 Nautilus Battery Pencil Sharpener"/>
    <n v="123.256"/>
    <x v="1247"/>
    <x v="5"/>
    <n v="0.2"/>
    <x v="1261"/>
    <x v="3"/>
    <x v="0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x v="1"/>
    <x v="5"/>
    <s v="It's Hot Message Books with Stickers, 2 3/4&quot; x 5&quot;"/>
    <n v="23.680000000000003"/>
    <x v="1248"/>
    <x v="4"/>
    <n v="0.2"/>
    <x v="1262"/>
    <x v="3"/>
    <x v="0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x v="2"/>
    <x v="9"/>
    <s v="Digium D40 VoIP phone"/>
    <n v="309.57600000000002"/>
    <x v="1249"/>
    <x v="4"/>
    <n v="0.4"/>
    <x v="1263"/>
    <x v="3"/>
    <x v="0"/>
  </r>
  <r>
    <n v="1364"/>
    <s v="US-2019-155425"/>
    <x v="434"/>
    <d v="2019-11-11T00:00:00"/>
    <s v="First Class"/>
    <s v="AB-10600"/>
    <s v="Ann Blume"/>
    <x v="1"/>
    <s v="United States"/>
    <s v="Tucson"/>
    <s v="Arizona"/>
    <n v="85705"/>
    <x v="1"/>
    <s v="OFF-BI-10001036"/>
    <x v="1"/>
    <x v="6"/>
    <s v="Cardinal EasyOpen D-Ring Binders"/>
    <n v="38.388000000000005"/>
    <x v="1250"/>
    <x v="9"/>
    <n v="0.7"/>
    <x v="1264"/>
    <x v="1"/>
    <x v="0"/>
  </r>
  <r>
    <n v="1365"/>
    <s v="US-2019-155425"/>
    <x v="434"/>
    <d v="2019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x v="1251"/>
    <x v="0"/>
    <n v="0.7"/>
    <x v="1265"/>
    <x v="1"/>
    <x v="0"/>
  </r>
  <r>
    <n v="1366"/>
    <s v="US-2019-155425"/>
    <x v="434"/>
    <d v="2019-11-11T00:00:00"/>
    <s v="First Class"/>
    <s v="AB-10600"/>
    <s v="Ann Blume"/>
    <x v="1"/>
    <s v="United States"/>
    <s v="Tucson"/>
    <s v="Arizona"/>
    <n v="85705"/>
    <x v="1"/>
    <s v="TEC-AC-10001314"/>
    <x v="2"/>
    <x v="10"/>
    <s v="Case Logic 2.4GHz Wireless Keyboard"/>
    <n v="239.95200000000003"/>
    <x v="1252"/>
    <x v="6"/>
    <n v="0.2"/>
    <x v="1266"/>
    <x v="1"/>
    <x v="0"/>
  </r>
  <r>
    <n v="1367"/>
    <s v="US-2019-155425"/>
    <x v="434"/>
    <d v="2019-11-11T00:00:00"/>
    <s v="First Class"/>
    <s v="AB-10600"/>
    <s v="Ann Blume"/>
    <x v="1"/>
    <s v="United States"/>
    <s v="Tucson"/>
    <s v="Arizona"/>
    <n v="85705"/>
    <x v="1"/>
    <s v="TEC-PH-10002563"/>
    <x v="2"/>
    <x v="9"/>
    <s v="Adtran 1202752G1"/>
    <n v="201.584"/>
    <x v="1253"/>
    <x v="0"/>
    <n v="0.2"/>
    <x v="1267"/>
    <x v="1"/>
    <x v="0"/>
  </r>
  <r>
    <n v="1368"/>
    <s v="US-2019-155425"/>
    <x v="434"/>
    <d v="2019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x v="322"/>
    <x v="4"/>
    <n v="0.2"/>
    <x v="1268"/>
    <x v="1"/>
    <x v="0"/>
  </r>
  <r>
    <n v="1369"/>
    <s v="CA-2019-133249"/>
    <x v="134"/>
    <d v="2019-07-11T00:00:00"/>
    <s v="First Class"/>
    <s v="SZ-20035"/>
    <s v="Sam Zeldin"/>
    <x v="2"/>
    <s v="United States"/>
    <s v="Pico Rivera"/>
    <s v="California"/>
    <n v="90660"/>
    <x v="1"/>
    <s v="FUR-FU-10001588"/>
    <x v="0"/>
    <x v="11"/>
    <s v="Deflect-o SuperTray Unbreakable Stackable Tray, Letter, Black"/>
    <n v="145.9"/>
    <x v="1254"/>
    <x v="2"/>
    <n v="0"/>
    <x v="1269"/>
    <x v="1"/>
    <x v="0"/>
  </r>
  <r>
    <n v="1370"/>
    <s v="US-2017-103471"/>
    <x v="95"/>
    <d v="2017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x v="1255"/>
    <x v="5"/>
    <n v="0.7"/>
    <x v="1270"/>
    <x v="1"/>
    <x v="0"/>
  </r>
  <r>
    <n v="1371"/>
    <s v="US-2017-103471"/>
    <x v="95"/>
    <d v="2017-12-28T00:00:00"/>
    <s v="Standard Class"/>
    <s v="JR-15670"/>
    <s v="Jim Radford"/>
    <x v="0"/>
    <s v="United States"/>
    <s v="Colorado Springs"/>
    <s v="Colorado"/>
    <n v="80906"/>
    <x v="1"/>
    <s v="OFF-AR-10003405"/>
    <x v="1"/>
    <x v="7"/>
    <s v="Dixon My First Ticonderoga Pencil, #2"/>
    <n v="14.04"/>
    <x v="1256"/>
    <x v="1"/>
    <n v="0.2"/>
    <x v="1271"/>
    <x v="1"/>
    <x v="0"/>
  </r>
  <r>
    <n v="1372"/>
    <s v="CA-2019-136672"/>
    <x v="435"/>
    <d v="2019-03-12T00:00:00"/>
    <s v="Standard Class"/>
    <s v="MG-17890"/>
    <s v="Michael Granlund"/>
    <x v="2"/>
    <s v="United States"/>
    <s v="Clinton"/>
    <s v="Maryland"/>
    <n v="20735"/>
    <x v="3"/>
    <s v="TEC-AC-10004510"/>
    <x v="2"/>
    <x v="10"/>
    <s v="Logitech Desktop MK120 Mouse and keyboard Combo"/>
    <n v="49.08"/>
    <x v="1257"/>
    <x v="1"/>
    <n v="0"/>
    <x v="1272"/>
    <x v="3"/>
    <x v="0"/>
  </r>
  <r>
    <n v="9567"/>
    <s v="CA-2016-130428"/>
    <x v="429"/>
    <d v="2016-03-31T00:00:00"/>
    <s v="Same Day"/>
    <s v="TG-21640"/>
    <s v="Trudy Glocke"/>
    <x v="0"/>
    <s v="United States"/>
    <s v="Tampa"/>
    <s v="Florida"/>
    <n v="33614"/>
    <x v="0"/>
    <s v="OFF-BI-10001636"/>
    <x v="1"/>
    <x v="6"/>
    <s v="Ibico Plastic and Wire Spiral Binding Combs"/>
    <n v="12.645000000000001"/>
    <x v="1258"/>
    <x v="2"/>
    <n v="0.7"/>
    <x v="1273"/>
    <x v="0"/>
    <x v="0"/>
  </r>
  <r>
    <n v="9568"/>
    <s v="CA-2016-130428"/>
    <x v="429"/>
    <d v="2016-03-31T00:00:00"/>
    <s v="Same Day"/>
    <s v="TG-21640"/>
    <s v="Trudy Glocke"/>
    <x v="0"/>
    <s v="United States"/>
    <s v="Tampa"/>
    <s v="Florida"/>
    <n v="33614"/>
    <x v="0"/>
    <s v="OFF-AR-10004027"/>
    <x v="1"/>
    <x v="7"/>
    <s v="Binney &amp; Smith inkTank Erasable Desk Highlighter, Chisel Tip, Yellow, 12/Box"/>
    <n v="4.032"/>
    <x v="1259"/>
    <x v="0"/>
    <n v="0.2"/>
    <x v="1274"/>
    <x v="0"/>
    <x v="0"/>
  </r>
  <r>
    <n v="1375"/>
    <s v="CA-2017-120362"/>
    <x v="436"/>
    <d v="2017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x v="1260"/>
    <x v="2"/>
    <n v="0"/>
    <x v="1275"/>
    <x v="1"/>
    <x v="0"/>
  </r>
  <r>
    <n v="1373"/>
    <s v="US-2016-157021"/>
    <x v="437"/>
    <d v="2016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x v="470"/>
    <x v="0"/>
    <n v="0"/>
    <x v="469"/>
    <x v="1"/>
    <x v="0"/>
  </r>
  <r>
    <n v="1374"/>
    <s v="US-2016-157021"/>
    <x v="437"/>
    <d v="2016-04-06T00:00:00"/>
    <s v="Second Class"/>
    <s v="KM-16720"/>
    <s v="Kunst Miller"/>
    <x v="0"/>
    <s v="United States"/>
    <s v="Vallejo"/>
    <s v="California"/>
    <n v="94591"/>
    <x v="1"/>
    <s v="OFF-BI-10000042"/>
    <x v="1"/>
    <x v="6"/>
    <s v="Pressboard Data Binder, Crimson, 12&quot; X 8 1/2&quot;"/>
    <n v="17.088000000000001"/>
    <x v="1261"/>
    <x v="4"/>
    <n v="0.2"/>
    <x v="1276"/>
    <x v="1"/>
    <x v="0"/>
  </r>
  <r>
    <n v="7954"/>
    <s v="CA-2016-138359"/>
    <x v="437"/>
    <d v="2016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x v="1262"/>
    <x v="4"/>
    <n v="0"/>
    <x v="1277"/>
    <x v="3"/>
    <x v="0"/>
  </r>
  <r>
    <n v="7955"/>
    <s v="CA-2016-138359"/>
    <x v="437"/>
    <d v="2016-04-06T00:00:00"/>
    <s v="Standard Class"/>
    <s v="KH-16330"/>
    <s v="Katharine Harms"/>
    <x v="1"/>
    <s v="United States"/>
    <s v="Revere"/>
    <s v="Massachusetts"/>
    <n v="2151"/>
    <x v="3"/>
    <s v="OFF-BI-10000145"/>
    <x v="1"/>
    <x v="6"/>
    <s v="Zipper Ring Binder Pockets"/>
    <n v="6.24"/>
    <x v="75"/>
    <x v="0"/>
    <n v="0"/>
    <x v="901"/>
    <x v="3"/>
    <x v="0"/>
  </r>
  <r>
    <n v="5683"/>
    <s v="CA-2016-164315"/>
    <x v="438"/>
    <d v="2016-04-08T00:00:00"/>
    <s v="Standard Class"/>
    <s v="RD-19585"/>
    <s v="Rob Dowd"/>
    <x v="0"/>
    <s v="United States"/>
    <s v="Athens"/>
    <s v="Georgia"/>
    <n v="30605"/>
    <x v="0"/>
    <s v="OFF-PA-10004248"/>
    <x v="1"/>
    <x v="5"/>
    <s v="Xerox 1990"/>
    <n v="15.84"/>
    <x v="1263"/>
    <x v="1"/>
    <n v="0"/>
    <x v="1278"/>
    <x v="0"/>
    <x v="0"/>
  </r>
  <r>
    <n v="5684"/>
    <s v="CA-2016-164315"/>
    <x v="438"/>
    <d v="2016-04-08T00:00:00"/>
    <s v="Standard Class"/>
    <s v="RD-19585"/>
    <s v="Rob Dowd"/>
    <x v="0"/>
    <s v="United States"/>
    <s v="Athens"/>
    <s v="Georgia"/>
    <n v="30605"/>
    <x v="0"/>
    <s v="TEC-PH-10001128"/>
    <x v="2"/>
    <x v="9"/>
    <s v="Motorola Droid Maxx"/>
    <n v="1049.93"/>
    <x v="1264"/>
    <x v="5"/>
    <n v="0"/>
    <x v="1279"/>
    <x v="0"/>
    <x v="0"/>
  </r>
  <r>
    <n v="1382"/>
    <s v="US-2018-100566"/>
    <x v="304"/>
    <d v="2018-09-09T00:00:00"/>
    <s v="Standard Class"/>
    <s v="JK-16120"/>
    <s v="Julie Kriz"/>
    <x v="2"/>
    <s v="United States"/>
    <s v="Aurora"/>
    <s v="Illinois"/>
    <n v="60505"/>
    <x v="2"/>
    <s v="FUR-FU-10003394"/>
    <x v="0"/>
    <x v="11"/>
    <s v="Tenex &quot;The Solids&quot; Textured Chair Mats"/>
    <n v="83.951999999999998"/>
    <x v="667"/>
    <x v="1"/>
    <n v="0.6"/>
    <x v="1280"/>
    <x v="2"/>
    <x v="0"/>
  </r>
  <r>
    <n v="1383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x v="1265"/>
    <x v="7"/>
    <n v="0"/>
    <x v="1281"/>
    <x v="0"/>
    <x v="0"/>
  </r>
  <r>
    <n v="1384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PA-10001289"/>
    <x v="1"/>
    <x v="5"/>
    <s v="White Computer Printout Paper by Universal"/>
    <n v="348.84"/>
    <x v="1266"/>
    <x v="3"/>
    <n v="0"/>
    <x v="1282"/>
    <x v="0"/>
    <x v="0"/>
  </r>
  <r>
    <n v="1385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x v="1267"/>
    <x v="2"/>
    <n v="0"/>
    <x v="1283"/>
    <x v="0"/>
    <x v="0"/>
  </r>
  <r>
    <n v="1386"/>
    <s v="US-2018-108504"/>
    <x v="439"/>
    <d v="2018-02-05T00:00:00"/>
    <s v="Same Day"/>
    <s v="PP-18955"/>
    <s v="Paul Prost"/>
    <x v="2"/>
    <s v="United States"/>
    <s v="Smyrna"/>
    <s v="Georgia"/>
    <n v="30080"/>
    <x v="0"/>
    <s v="FUR-FU-10004091"/>
    <x v="0"/>
    <x v="11"/>
    <s v="Eldon 200 Class Desk Accessories, Black"/>
    <n v="18.84"/>
    <x v="1268"/>
    <x v="1"/>
    <n v="0"/>
    <x v="1284"/>
    <x v="0"/>
    <x v="0"/>
  </r>
  <r>
    <n v="1387"/>
    <s v="US-2018-108504"/>
    <x v="439"/>
    <d v="2018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x v="1269"/>
    <x v="0"/>
    <n v="0"/>
    <x v="1285"/>
    <x v="0"/>
    <x v="0"/>
  </r>
  <r>
    <n v="1388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x v="1270"/>
    <x v="0"/>
    <n v="0"/>
    <x v="1286"/>
    <x v="0"/>
    <x v="0"/>
  </r>
  <r>
    <n v="1389"/>
    <s v="US-2018-108504"/>
    <x v="439"/>
    <d v="2018-02-05T00:00:00"/>
    <s v="Same Day"/>
    <s v="PP-18955"/>
    <s v="Paul Prost"/>
    <x v="2"/>
    <s v="United States"/>
    <s v="Smyrna"/>
    <s v="Georgia"/>
    <n v="30080"/>
    <x v="0"/>
    <s v="TEC-PH-10000215"/>
    <x v="2"/>
    <x v="9"/>
    <s v="Plantronics Cordless Phone Headset with In-line Volume - M214C"/>
    <n v="104.85000000000001"/>
    <x v="1271"/>
    <x v="1"/>
    <n v="0"/>
    <x v="1287"/>
    <x v="0"/>
    <x v="0"/>
  </r>
  <r>
    <n v="1390"/>
    <s v="US-2018-108504"/>
    <x v="439"/>
    <d v="2018-02-05T00:00:00"/>
    <s v="Same Day"/>
    <s v="PP-18955"/>
    <s v="Paul Prost"/>
    <x v="2"/>
    <s v="United States"/>
    <s v="Smyrna"/>
    <s v="Georgia"/>
    <n v="30080"/>
    <x v="0"/>
    <s v="TEC-PH-10003645"/>
    <x v="2"/>
    <x v="9"/>
    <s v="Aastra 57i VoIP phone"/>
    <n v="484.83000000000004"/>
    <x v="320"/>
    <x v="1"/>
    <n v="0"/>
    <x v="1288"/>
    <x v="0"/>
    <x v="0"/>
  </r>
  <r>
    <n v="1391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PA-10000357"/>
    <x v="1"/>
    <x v="5"/>
    <s v="White Dual Perf Computer Printout Paper, 2700 Sheets, 1 Part, Heavyweight, 20 lbs., 14 7/8 x 11"/>
    <n v="122.97"/>
    <x v="1055"/>
    <x v="1"/>
    <n v="0"/>
    <x v="1066"/>
    <x v="0"/>
    <x v="0"/>
  </r>
  <r>
    <n v="1392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x v="1272"/>
    <x v="1"/>
    <n v="0"/>
    <x v="1289"/>
    <x v="0"/>
    <x v="0"/>
  </r>
  <r>
    <n v="1393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PA-10003892"/>
    <x v="1"/>
    <x v="5"/>
    <s v="Xerox 1943"/>
    <n v="342.37"/>
    <x v="1273"/>
    <x v="5"/>
    <n v="0"/>
    <x v="1290"/>
    <x v="0"/>
    <x v="0"/>
  </r>
  <r>
    <n v="1394"/>
    <s v="CA-2019-124828"/>
    <x v="415"/>
    <d v="2019-07-04T00:00:00"/>
    <s v="First Class"/>
    <s v="YS-21880"/>
    <s v="Yana Sorensen"/>
    <x v="1"/>
    <s v="United States"/>
    <s v="Burlington"/>
    <s v="North Carolina"/>
    <n v="27217"/>
    <x v="0"/>
    <s v="OFF-AR-10003514"/>
    <x v="1"/>
    <x v="7"/>
    <s v="4009 Highlighters by Sanford"/>
    <n v="9.5519999999999996"/>
    <x v="1274"/>
    <x v="1"/>
    <n v="0.2"/>
    <x v="1291"/>
    <x v="0"/>
    <x v="0"/>
  </r>
  <r>
    <n v="1395"/>
    <s v="US-2019-117247"/>
    <x v="420"/>
    <d v="2019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x v="1275"/>
    <x v="2"/>
    <n v="0.5"/>
    <x v="1292"/>
    <x v="2"/>
    <x v="0"/>
  </r>
  <r>
    <n v="1396"/>
    <s v="US-2019-117247"/>
    <x v="420"/>
    <d v="2019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x v="1276"/>
    <x v="1"/>
    <n v="0.5"/>
    <x v="1293"/>
    <x v="2"/>
    <x v="0"/>
  </r>
  <r>
    <n v="1397"/>
    <s v="CA-2018-124485"/>
    <x v="363"/>
    <d v="2018-11-26T00:00:00"/>
    <s v="First Class"/>
    <s v="NC-18340"/>
    <s v="Nat Carroll"/>
    <x v="0"/>
    <s v="United States"/>
    <s v="New York City"/>
    <s v="New York"/>
    <n v="10035"/>
    <x v="3"/>
    <s v="OFF-BI-10000822"/>
    <x v="1"/>
    <x v="6"/>
    <s v="Acco PRESSTEX Data Binder with Storage Hooks, Light Blue, 9 1/2&quot; X 11&quot;"/>
    <n v="17.216000000000001"/>
    <x v="1277"/>
    <x v="4"/>
    <n v="0.2"/>
    <x v="1294"/>
    <x v="3"/>
    <x v="0"/>
  </r>
  <r>
    <n v="1398"/>
    <s v="CA-2018-124485"/>
    <x v="363"/>
    <d v="2018-11-26T00:00:00"/>
    <s v="First Class"/>
    <s v="NC-18340"/>
    <s v="Nat Carroll"/>
    <x v="0"/>
    <s v="United States"/>
    <s v="New York City"/>
    <s v="New York"/>
    <n v="10035"/>
    <x v="3"/>
    <s v="OFF-PA-10004971"/>
    <x v="1"/>
    <x v="5"/>
    <s v="Xerox 196"/>
    <n v="11.56"/>
    <x v="1278"/>
    <x v="0"/>
    <n v="0"/>
    <x v="1295"/>
    <x v="3"/>
    <x v="0"/>
  </r>
  <r>
    <n v="1399"/>
    <s v="CA-2018-124485"/>
    <x v="363"/>
    <d v="2018-11-26T00:00:00"/>
    <s v="First Class"/>
    <s v="NC-18340"/>
    <s v="Nat Carroll"/>
    <x v="0"/>
    <s v="United States"/>
    <s v="New York City"/>
    <s v="New York"/>
    <n v="10035"/>
    <x v="3"/>
    <s v="TEC-AC-10002323"/>
    <x v="2"/>
    <x v="10"/>
    <s v="SanDisk Ultra 32 GB MicroSDHC Class 10 Memory Card"/>
    <n v="88.4"/>
    <x v="1279"/>
    <x v="4"/>
    <n v="0"/>
    <x v="1296"/>
    <x v="3"/>
    <x v="0"/>
  </r>
  <r>
    <n v="1400"/>
    <s v="CA-2018-124485"/>
    <x v="363"/>
    <d v="2018-11-26T00:00:00"/>
    <s v="First Class"/>
    <s v="NC-18340"/>
    <s v="Nat Carroll"/>
    <x v="0"/>
    <s v="United States"/>
    <s v="New York City"/>
    <s v="New York"/>
    <n v="10035"/>
    <x v="3"/>
    <s v="OFF-PA-10004888"/>
    <x v="1"/>
    <x v="5"/>
    <s v="Xerox 217"/>
    <n v="6.48"/>
    <x v="90"/>
    <x v="7"/>
    <n v="0"/>
    <x v="90"/>
    <x v="3"/>
    <x v="0"/>
  </r>
  <r>
    <n v="1401"/>
    <s v="CA-2018-159212"/>
    <x v="440"/>
    <d v="2018-11-05T00:00:00"/>
    <s v="Standard Class"/>
    <s v="KM-16375"/>
    <s v="Katherine Murray"/>
    <x v="2"/>
    <s v="United States"/>
    <s v="Salem"/>
    <s v="Virginia"/>
    <n v="24153"/>
    <x v="0"/>
    <s v="TEC-PH-10003988"/>
    <x v="2"/>
    <x v="9"/>
    <s v="LF Elite 3D Dazzle Designer Hard Case Cover, Lf Stylus Pen and Wiper For Apple Iphone 5c Mini Lite"/>
    <n v="21.8"/>
    <x v="48"/>
    <x v="0"/>
    <n v="0"/>
    <x v="48"/>
    <x v="0"/>
    <x v="1"/>
  </r>
  <r>
    <n v="1402"/>
    <s v="CA-2018-159212"/>
    <x v="440"/>
    <d v="2018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x v="1280"/>
    <x v="1"/>
    <n v="0"/>
    <x v="1297"/>
    <x v="0"/>
    <x v="1"/>
  </r>
  <r>
    <n v="1403"/>
    <s v="US-2018-161396"/>
    <x v="441"/>
    <d v="2018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x v="1281"/>
    <x v="0"/>
    <n v="0.4"/>
    <x v="1298"/>
    <x v="3"/>
    <x v="0"/>
  </r>
  <r>
    <n v="1404"/>
    <s v="US-2018-161396"/>
    <x v="441"/>
    <d v="2018-04-25T00:00:00"/>
    <s v="Standard Class"/>
    <s v="GM-14455"/>
    <s v="Gary Mitchum"/>
    <x v="2"/>
    <s v="United States"/>
    <s v="Columbus"/>
    <s v="Ohio"/>
    <n v="43229"/>
    <x v="3"/>
    <s v="OFF-PA-10000418"/>
    <x v="1"/>
    <x v="5"/>
    <s v="Xerox 189"/>
    <n v="419.4"/>
    <x v="1282"/>
    <x v="2"/>
    <n v="0.2"/>
    <x v="1299"/>
    <x v="3"/>
    <x v="0"/>
  </r>
  <r>
    <n v="5685"/>
    <s v="CA-2016-164315"/>
    <x v="438"/>
    <d v="2016-04-08T00:00:00"/>
    <s v="Standard Class"/>
    <s v="RD-19585"/>
    <s v="Rob Dowd"/>
    <x v="0"/>
    <s v="United States"/>
    <s v="Athens"/>
    <s v="Georgia"/>
    <n v="30605"/>
    <x v="0"/>
    <s v="OFF-AP-10003842"/>
    <x v="1"/>
    <x v="8"/>
    <s v="Euro-Pro Shark Turbo Vacuum"/>
    <n v="154.9"/>
    <x v="1283"/>
    <x v="2"/>
    <n v="0"/>
    <x v="1300"/>
    <x v="0"/>
    <x v="0"/>
  </r>
  <r>
    <n v="8827"/>
    <s v="US-2016-157847"/>
    <x v="438"/>
    <d v="2016-04-06T00:00:00"/>
    <s v="Second Class"/>
    <s v="SC-20020"/>
    <s v="Sam Craven"/>
    <x v="0"/>
    <s v="United States"/>
    <s v="Houston"/>
    <s v="Texas"/>
    <n v="77095"/>
    <x v="2"/>
    <s v="OFF-PA-10002986"/>
    <x v="1"/>
    <x v="5"/>
    <s v="Xerox 1898"/>
    <n v="26.720000000000002"/>
    <x v="1284"/>
    <x v="2"/>
    <n v="0.2"/>
    <x v="1301"/>
    <x v="2"/>
    <x v="0"/>
  </r>
  <r>
    <n v="8828"/>
    <s v="US-2016-157847"/>
    <x v="438"/>
    <d v="2016-04-06T00:00:00"/>
    <s v="Second Class"/>
    <s v="SC-20020"/>
    <s v="Sam Craven"/>
    <x v="0"/>
    <s v="United States"/>
    <s v="Houston"/>
    <s v="Texas"/>
    <n v="77095"/>
    <x v="2"/>
    <s v="OFF-PA-10001593"/>
    <x v="1"/>
    <x v="5"/>
    <s v="Xerox 1947"/>
    <n v="33.488000000000007"/>
    <x v="1285"/>
    <x v="5"/>
    <n v="0.2"/>
    <x v="1302"/>
    <x v="2"/>
    <x v="0"/>
  </r>
  <r>
    <n v="1408"/>
    <s v="CA-2018-130407"/>
    <x v="442"/>
    <d v="2018-09-06T00:00:00"/>
    <s v="Standard Class"/>
    <s v="KD-16270"/>
    <s v="Karen Daniels"/>
    <x v="0"/>
    <s v="United States"/>
    <s v="New York City"/>
    <s v="New York"/>
    <n v="10024"/>
    <x v="3"/>
    <s v="OFF-AR-10002240"/>
    <x v="1"/>
    <x v="7"/>
    <s v="Panasonic KP-150 Electric Pencil Sharpener"/>
    <n v="75.48"/>
    <x v="1286"/>
    <x v="0"/>
    <n v="0"/>
    <x v="1303"/>
    <x v="3"/>
    <x v="0"/>
  </r>
  <r>
    <n v="1409"/>
    <s v="CA-2018-130407"/>
    <x v="442"/>
    <d v="2018-09-06T00:00:00"/>
    <s v="Standard Class"/>
    <s v="KD-16270"/>
    <s v="Karen Daniels"/>
    <x v="0"/>
    <s v="United States"/>
    <s v="New York City"/>
    <s v="New York"/>
    <n v="10024"/>
    <x v="3"/>
    <s v="FUR-FU-10001967"/>
    <x v="0"/>
    <x v="11"/>
    <s v="Telescoping Adjustable Floor Lamp"/>
    <n v="39.979999999999997"/>
    <x v="995"/>
    <x v="0"/>
    <n v="0"/>
    <x v="1304"/>
    <x v="3"/>
    <x v="0"/>
  </r>
  <r>
    <n v="1410"/>
    <s v="US-2018-122245"/>
    <x v="443"/>
    <d v="2018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x v="882"/>
    <x v="1"/>
    <n v="0.5"/>
    <x v="889"/>
    <x v="1"/>
    <x v="0"/>
  </r>
  <r>
    <n v="1411"/>
    <s v="CA-2019-105144"/>
    <x v="250"/>
    <d v="2019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x v="208"/>
    <x v="0"/>
    <n v="0.2"/>
    <x v="208"/>
    <x v="2"/>
    <x v="0"/>
  </r>
  <r>
    <n v="1412"/>
    <s v="CA-2018-136329"/>
    <x v="444"/>
    <d v="2018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x v="1287"/>
    <x v="0"/>
    <n v="0.1"/>
    <x v="1305"/>
    <x v="3"/>
    <x v="0"/>
  </r>
  <r>
    <n v="1413"/>
    <s v="CA-2018-136329"/>
    <x v="444"/>
    <d v="2018-07-13T00:00:00"/>
    <s v="Standard Class"/>
    <s v="JD-15895"/>
    <s v="Jonathan Doherty"/>
    <x v="1"/>
    <s v="United States"/>
    <s v="New York City"/>
    <s v="New York"/>
    <n v="10035"/>
    <x v="3"/>
    <s v="FUR-FU-10000723"/>
    <x v="0"/>
    <x v="11"/>
    <s v="Deflect-o EconoMat Studded, No Bevel Mat for Low Pile Carpeting"/>
    <n v="165.28"/>
    <x v="1288"/>
    <x v="4"/>
    <n v="0"/>
    <x v="1306"/>
    <x v="3"/>
    <x v="0"/>
  </r>
  <r>
    <n v="8920"/>
    <s v="CA-2016-160276"/>
    <x v="438"/>
    <d v="2016-04-08T00:00:00"/>
    <s v="Standard Class"/>
    <s v="AH-10690"/>
    <s v="Anna Häberlin"/>
    <x v="1"/>
    <s v="United States"/>
    <s v="Virginia Beach"/>
    <s v="Virginia"/>
    <n v="23464"/>
    <x v="0"/>
    <s v="FUR-FU-10003192"/>
    <x v="0"/>
    <x v="11"/>
    <s v="Luxo Adjustable Task Clamp Lamp"/>
    <n v="177.68"/>
    <x v="1289"/>
    <x v="0"/>
    <n v="0"/>
    <x v="1307"/>
    <x v="0"/>
    <x v="0"/>
  </r>
  <r>
    <n v="1415"/>
    <s v="CA-2019-115994"/>
    <x v="445"/>
    <d v="2019-01-31T00:00:00"/>
    <s v="Second Class"/>
    <s v="BT-11305"/>
    <s v="Beth Thompson"/>
    <x v="2"/>
    <s v="United States"/>
    <s v="Costa Mesa"/>
    <s v="California"/>
    <n v="92627"/>
    <x v="1"/>
    <s v="TEC-AC-10000580"/>
    <x v="2"/>
    <x v="10"/>
    <s v="Logitech G13 Programmable Gameboard with LCD Display"/>
    <n v="239.96999999999997"/>
    <x v="1290"/>
    <x v="1"/>
    <n v="0"/>
    <x v="1308"/>
    <x v="1"/>
    <x v="1"/>
  </r>
  <r>
    <n v="1416"/>
    <s v="CA-2019-115994"/>
    <x v="445"/>
    <d v="2019-01-31T00:00:00"/>
    <s v="Second Class"/>
    <s v="BT-11305"/>
    <s v="Beth Thompson"/>
    <x v="2"/>
    <s v="United States"/>
    <s v="Costa Mesa"/>
    <s v="California"/>
    <n v="92627"/>
    <x v="1"/>
    <s v="FUR-FU-10003976"/>
    <x v="0"/>
    <x v="11"/>
    <s v="DAX Executive Solid Wood Document Frame, Desktop or Hang, Mahogany, 5 x 7"/>
    <n v="37.74"/>
    <x v="1291"/>
    <x v="1"/>
    <n v="0"/>
    <x v="1309"/>
    <x v="1"/>
    <x v="1"/>
  </r>
  <r>
    <n v="1417"/>
    <s v="CA-2017-126697"/>
    <x v="446"/>
    <d v="2017-09-24T00:00:00"/>
    <s v="First Class"/>
    <s v="SV-20815"/>
    <s v="Stuart Van"/>
    <x v="1"/>
    <s v="United States"/>
    <s v="Houston"/>
    <s v="Texas"/>
    <n v="77041"/>
    <x v="2"/>
    <s v="TEC-PH-10002922"/>
    <x v="2"/>
    <x v="9"/>
    <s v="ShoreTel ShorePhone IP 230 VoIP phone"/>
    <n v="946.34400000000005"/>
    <x v="1292"/>
    <x v="5"/>
    <n v="0.2"/>
    <x v="1310"/>
    <x v="2"/>
    <x v="0"/>
  </r>
  <r>
    <n v="1418"/>
    <s v="CA-2017-126697"/>
    <x v="446"/>
    <d v="2017-09-24T00:00:00"/>
    <s v="First Class"/>
    <s v="SV-20815"/>
    <s v="Stuart Van"/>
    <x v="1"/>
    <s v="United States"/>
    <s v="Houston"/>
    <s v="Texas"/>
    <n v="77041"/>
    <x v="2"/>
    <s v="TEC-AC-10004353"/>
    <x v="2"/>
    <x v="10"/>
    <s v="Hypercom P1300 Pinpad"/>
    <n v="151.20000000000002"/>
    <x v="659"/>
    <x v="1"/>
    <n v="0.2"/>
    <x v="660"/>
    <x v="2"/>
    <x v="0"/>
  </r>
  <r>
    <n v="1419"/>
    <s v="CA-2017-126697"/>
    <x v="446"/>
    <d v="2017-09-24T00:00:00"/>
    <s v="First Class"/>
    <s v="SV-20815"/>
    <s v="Stuart Van"/>
    <x v="1"/>
    <s v="United States"/>
    <s v="Houston"/>
    <s v="Texas"/>
    <n v="77041"/>
    <x v="2"/>
    <s v="FUR-FU-10001706"/>
    <x v="0"/>
    <x v="11"/>
    <s v="Longer-Life Soft White Bulbs"/>
    <n v="4.9280000000000008"/>
    <x v="1293"/>
    <x v="4"/>
    <n v="0.6"/>
    <x v="1311"/>
    <x v="2"/>
    <x v="0"/>
  </r>
  <r>
    <n v="1420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PA-10000501"/>
    <x v="1"/>
    <x v="5"/>
    <s v="Petty Cash Envelope"/>
    <n v="86.272000000000006"/>
    <x v="1294"/>
    <x v="4"/>
    <n v="0.2"/>
    <x v="1312"/>
    <x v="1"/>
    <x v="0"/>
  </r>
  <r>
    <n v="1421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BI-10000778"/>
    <x v="1"/>
    <x v="6"/>
    <s v="GBC VeloBinder Electric Binding Machine"/>
    <n v="72.588000000000008"/>
    <x v="1295"/>
    <x v="0"/>
    <n v="0.7"/>
    <x v="1313"/>
    <x v="1"/>
    <x v="0"/>
  </r>
  <r>
    <n v="1422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AP-10004980"/>
    <x v="1"/>
    <x v="8"/>
    <s v="3M Replacement Filter for Office Air Cleaner for 20' x 33' Room"/>
    <n v="60.672000000000004"/>
    <x v="1296"/>
    <x v="0"/>
    <n v="0.2"/>
    <x v="1314"/>
    <x v="1"/>
    <x v="0"/>
  </r>
  <r>
    <n v="1423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BI-10003984"/>
    <x v="1"/>
    <x v="6"/>
    <s v="Lock-Up Easel 'Spel-Binder'"/>
    <n v="77.031000000000006"/>
    <x v="1297"/>
    <x v="3"/>
    <n v="0.7"/>
    <x v="1315"/>
    <x v="1"/>
    <x v="0"/>
  </r>
  <r>
    <n v="1424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x v="1298"/>
    <x v="6"/>
    <n v="0.2"/>
    <x v="1316"/>
    <x v="1"/>
    <x v="0"/>
  </r>
  <r>
    <n v="1425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TEC-PH-10001750"/>
    <x v="2"/>
    <x v="9"/>
    <s v="Samsung Rugby III"/>
    <n v="263.96000000000004"/>
    <x v="1299"/>
    <x v="2"/>
    <n v="0.2"/>
    <x v="1317"/>
    <x v="1"/>
    <x v="0"/>
  </r>
  <r>
    <n v="1426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x v="1300"/>
    <x v="4"/>
    <n v="0.2"/>
    <x v="1318"/>
    <x v="1"/>
    <x v="0"/>
  </r>
  <r>
    <n v="1427"/>
    <s v="US-2017-164448"/>
    <x v="86"/>
    <d v="2017-11-04T00:00:00"/>
    <s v="Second Class"/>
    <s v="DK-12835"/>
    <s v="Damala Kotsonis"/>
    <x v="1"/>
    <s v="United States"/>
    <s v="Salinas"/>
    <s v="California"/>
    <n v="93905"/>
    <x v="1"/>
    <s v="OFF-BI-10002949"/>
    <x v="1"/>
    <x v="6"/>
    <s v="Prestige Round Ring Binders"/>
    <n v="9.7280000000000015"/>
    <x v="1301"/>
    <x v="0"/>
    <n v="0.2"/>
    <x v="1319"/>
    <x v="1"/>
    <x v="0"/>
  </r>
  <r>
    <n v="1428"/>
    <s v="US-2017-164448"/>
    <x v="86"/>
    <d v="2017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x v="1302"/>
    <x v="2"/>
    <n v="0"/>
    <x v="1320"/>
    <x v="1"/>
    <x v="0"/>
  </r>
  <r>
    <n v="1429"/>
    <s v="US-2017-164448"/>
    <x v="86"/>
    <d v="2017-11-04T00:00:00"/>
    <s v="Second Class"/>
    <s v="DK-12835"/>
    <s v="Damala Kotsonis"/>
    <x v="1"/>
    <s v="United States"/>
    <s v="Salinas"/>
    <s v="California"/>
    <n v="93905"/>
    <x v="1"/>
    <s v="OFF-BI-10003708"/>
    <x v="1"/>
    <x v="6"/>
    <s v="Acco Four Pocket Poly Ring Binder with Label Holder, Smoke, 1&quot;"/>
    <n v="29.800000000000004"/>
    <x v="1303"/>
    <x v="2"/>
    <n v="0.2"/>
    <x v="1321"/>
    <x v="1"/>
    <x v="0"/>
  </r>
  <r>
    <n v="1430"/>
    <s v="US-2017-164448"/>
    <x v="86"/>
    <d v="2017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x v="1304"/>
    <x v="9"/>
    <n v="0"/>
    <x v="1322"/>
    <x v="1"/>
    <x v="0"/>
  </r>
  <r>
    <n v="1431"/>
    <s v="CA-2019-122700"/>
    <x v="189"/>
    <d v="2019-11-30T00:00:00"/>
    <s v="Standard Class"/>
    <s v="LT-17110"/>
    <s v="Liz Thompson"/>
    <x v="0"/>
    <s v="United States"/>
    <s v="Columbus"/>
    <s v="Ohio"/>
    <n v="43229"/>
    <x v="3"/>
    <s v="TEC-PH-10003092"/>
    <x v="2"/>
    <x v="9"/>
    <s v="Motorola L804"/>
    <n v="220.75200000000001"/>
    <x v="1305"/>
    <x v="8"/>
    <n v="0.4"/>
    <x v="1323"/>
    <x v="3"/>
    <x v="0"/>
  </r>
  <r>
    <n v="9884"/>
    <s v="CA-2016-112291"/>
    <x v="447"/>
    <d v="2016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x v="1306"/>
    <x v="0"/>
    <n v="0"/>
    <x v="1324"/>
    <x v="1"/>
    <x v="0"/>
  </r>
  <r>
    <n v="9885"/>
    <s v="CA-2016-112291"/>
    <x v="447"/>
    <d v="2016-04-08T00:00:00"/>
    <s v="Standard Class"/>
    <s v="KE-16420"/>
    <s v="Katrina Edelman"/>
    <x v="1"/>
    <s v="United States"/>
    <s v="Los Angeles"/>
    <s v="California"/>
    <n v="90008"/>
    <x v="1"/>
    <s v="TEC-AC-10001284"/>
    <x v="2"/>
    <x v="10"/>
    <s v="Enermax Briskie RF Wireless Keyboard and Mouse Combo"/>
    <n v="62.31"/>
    <x v="540"/>
    <x v="1"/>
    <n v="0"/>
    <x v="538"/>
    <x v="1"/>
    <x v="0"/>
  </r>
  <r>
    <n v="9886"/>
    <s v="CA-2016-112291"/>
    <x v="447"/>
    <d v="2016-04-08T00:00:00"/>
    <s v="Standard Class"/>
    <s v="KE-16420"/>
    <s v="Katrina Edelman"/>
    <x v="1"/>
    <s v="United States"/>
    <s v="Los Angeles"/>
    <s v="California"/>
    <n v="90008"/>
    <x v="1"/>
    <s v="TEC-AC-10000736"/>
    <x v="2"/>
    <x v="10"/>
    <s v="Logitech G600 MMO Gaming Mouse"/>
    <n v="159.97999999999999"/>
    <x v="1307"/>
    <x v="0"/>
    <n v="0"/>
    <x v="1325"/>
    <x v="1"/>
    <x v="0"/>
  </r>
  <r>
    <n v="1435"/>
    <s v="US-2018-153129"/>
    <x v="448"/>
    <d v="2018-12-30T00:00:00"/>
    <s v="Standard Class"/>
    <s v="FP-14320"/>
    <s v="Frank Preis"/>
    <x v="0"/>
    <s v="United States"/>
    <s v="Seattle"/>
    <s v="Washington"/>
    <n v="98105"/>
    <x v="1"/>
    <s v="OFF-PA-10003673"/>
    <x v="1"/>
    <x v="5"/>
    <s v="Strathmore Photo Mount Cards"/>
    <n v="33.9"/>
    <x v="1308"/>
    <x v="2"/>
    <n v="0"/>
    <x v="1326"/>
    <x v="1"/>
    <x v="0"/>
  </r>
  <r>
    <n v="1436"/>
    <s v="CA-2019-106852"/>
    <x v="290"/>
    <d v="2019-06-27T00:00:00"/>
    <s v="Standard Class"/>
    <s v="ST-20530"/>
    <s v="Shui Tom"/>
    <x v="0"/>
    <s v="United States"/>
    <s v="Parma"/>
    <s v="Ohio"/>
    <n v="44134"/>
    <x v="3"/>
    <s v="OFF-PA-10001639"/>
    <x v="1"/>
    <x v="5"/>
    <s v="Xerox 203"/>
    <n v="31.104000000000006"/>
    <x v="281"/>
    <x v="6"/>
    <n v="0.2"/>
    <x v="281"/>
    <x v="3"/>
    <x v="0"/>
  </r>
  <r>
    <n v="1437"/>
    <s v="CA-2019-106852"/>
    <x v="290"/>
    <d v="2019-06-27T00:00:00"/>
    <s v="Standard Class"/>
    <s v="ST-20530"/>
    <s v="Shui Tom"/>
    <x v="0"/>
    <s v="United States"/>
    <s v="Parma"/>
    <s v="Ohio"/>
    <n v="44134"/>
    <x v="3"/>
    <s v="OFF-AR-10003829"/>
    <x v="1"/>
    <x v="7"/>
    <s v="Newell 35"/>
    <n v="5.2480000000000002"/>
    <x v="811"/>
    <x v="0"/>
    <n v="0.2"/>
    <x v="814"/>
    <x v="3"/>
    <x v="0"/>
  </r>
  <r>
    <n v="1438"/>
    <s v="CA-2017-139731"/>
    <x v="50"/>
    <d v="2017-10-15T00:00:00"/>
    <s v="Same Day"/>
    <s v="JE-15745"/>
    <s v="Joel Eaton"/>
    <x v="0"/>
    <s v="United States"/>
    <s v="Amarillo"/>
    <s v="Texas"/>
    <n v="79109"/>
    <x v="2"/>
    <s v="TEC-AC-10004975"/>
    <x v="2"/>
    <x v="10"/>
    <s v="Plantronics Audio 995 Wireless Stereo Headset"/>
    <n v="263.88"/>
    <x v="1309"/>
    <x v="1"/>
    <n v="0.2"/>
    <x v="1327"/>
    <x v="2"/>
    <x v="1"/>
  </r>
  <r>
    <n v="1439"/>
    <s v="CA-2017-139731"/>
    <x v="50"/>
    <d v="2017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x v="1310"/>
    <x v="2"/>
    <n v="0.3"/>
    <x v="1328"/>
    <x v="2"/>
    <x v="1"/>
  </r>
  <r>
    <n v="1440"/>
    <s v="CA-2019-122735"/>
    <x v="449"/>
    <d v="2019-04-15T00:00:00"/>
    <s v="Second Class"/>
    <s v="BD-11320"/>
    <s v="Bill Donatelli"/>
    <x v="0"/>
    <s v="United States"/>
    <s v="Providence"/>
    <s v="Rhode Island"/>
    <n v="2908"/>
    <x v="3"/>
    <s v="OFF-BI-10004364"/>
    <x v="1"/>
    <x v="6"/>
    <s v="Storex Dura Pro Binders"/>
    <n v="29.700000000000003"/>
    <x v="291"/>
    <x v="2"/>
    <n v="0"/>
    <x v="291"/>
    <x v="3"/>
    <x v="0"/>
  </r>
  <r>
    <n v="1441"/>
    <s v="CA-2019-122735"/>
    <x v="449"/>
    <d v="2019-04-15T00:00:00"/>
    <s v="Second Class"/>
    <s v="BD-11320"/>
    <s v="Bill Donatelli"/>
    <x v="0"/>
    <s v="United States"/>
    <s v="Providence"/>
    <s v="Rhode Island"/>
    <n v="2908"/>
    <x v="3"/>
    <s v="OFF-PA-10001712"/>
    <x v="1"/>
    <x v="5"/>
    <s v="Xerox 1948"/>
    <n v="39.96"/>
    <x v="1311"/>
    <x v="4"/>
    <n v="0"/>
    <x v="1329"/>
    <x v="3"/>
    <x v="0"/>
  </r>
  <r>
    <n v="1442"/>
    <s v="CA-2019-128160"/>
    <x v="450"/>
    <d v="2019-12-24T00:00:00"/>
    <s v="Second Class"/>
    <s v="MM-17920"/>
    <s v="Michael Moore"/>
    <x v="0"/>
    <s v="United States"/>
    <s v="San Francisco"/>
    <s v="California"/>
    <n v="94110"/>
    <x v="1"/>
    <s v="OFF-BI-10001510"/>
    <x v="1"/>
    <x v="6"/>
    <s v="Deluxe Heavy-Duty Vinyl Round Ring Binder"/>
    <n v="36.672000000000004"/>
    <x v="1312"/>
    <x v="0"/>
    <n v="0.2"/>
    <x v="1330"/>
    <x v="1"/>
    <x v="0"/>
  </r>
  <r>
    <n v="1443"/>
    <s v="CA-2019-117695"/>
    <x v="451"/>
    <d v="2019-08-08T00:00:00"/>
    <s v="First Class"/>
    <s v="PW-19030"/>
    <s v="Pauline Webber"/>
    <x v="1"/>
    <s v="United States"/>
    <s v="Richmond"/>
    <s v="Kentucky"/>
    <n v="40475"/>
    <x v="0"/>
    <s v="OFF-PA-10002713"/>
    <x v="1"/>
    <x v="5"/>
    <s v="Adams Phone Message Book, 200 Message Capacity, 8 1/16” x 11”"/>
    <n v="13.76"/>
    <x v="1313"/>
    <x v="0"/>
    <n v="0"/>
    <x v="1331"/>
    <x v="0"/>
    <x v="0"/>
  </r>
  <r>
    <n v="1444"/>
    <s v="CA-2017-166135"/>
    <x v="452"/>
    <d v="2017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x v="1314"/>
    <x v="4"/>
    <n v="0.2"/>
    <x v="1332"/>
    <x v="1"/>
    <x v="0"/>
  </r>
  <r>
    <n v="1445"/>
    <s v="CA-2018-133725"/>
    <x v="424"/>
    <d v="2018-05-28T00:00:00"/>
    <s v="Standard Class"/>
    <s v="KL-16645"/>
    <s v="Ken Lonsdale"/>
    <x v="0"/>
    <s v="United States"/>
    <s v="Chicago"/>
    <s v="Illinois"/>
    <n v="60623"/>
    <x v="2"/>
    <s v="TEC-PH-10004165"/>
    <x v="2"/>
    <x v="9"/>
    <s v="Mitel MiVoice 5330e IP Phone"/>
    <n v="1979.9280000000001"/>
    <x v="1315"/>
    <x v="3"/>
    <n v="0.2"/>
    <x v="1333"/>
    <x v="2"/>
    <x v="0"/>
  </r>
  <r>
    <n v="1446"/>
    <s v="CA-2019-102337"/>
    <x v="453"/>
    <d v="2019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x v="1316"/>
    <x v="4"/>
    <n v="0.2"/>
    <x v="1334"/>
    <x v="2"/>
    <x v="0"/>
  </r>
  <r>
    <n v="1447"/>
    <s v="CA-2019-102337"/>
    <x v="453"/>
    <d v="2019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x v="1317"/>
    <x v="5"/>
    <n v="0.3"/>
    <x v="1335"/>
    <x v="2"/>
    <x v="0"/>
  </r>
  <r>
    <n v="1448"/>
    <s v="CA-2019-102337"/>
    <x v="453"/>
    <d v="2019-06-16T00:00:00"/>
    <s v="First Class"/>
    <s v="SD-20485"/>
    <s v="Shirley Daniels"/>
    <x v="2"/>
    <s v="United States"/>
    <s v="Chicago"/>
    <s v="Illinois"/>
    <n v="60653"/>
    <x v="2"/>
    <s v="TEC-PH-10002564"/>
    <x v="2"/>
    <x v="9"/>
    <s v="OtterBox Defender Series Case - Samsung Galaxy S4"/>
    <n v="47.984000000000002"/>
    <x v="1318"/>
    <x v="0"/>
    <n v="0.2"/>
    <x v="1336"/>
    <x v="2"/>
    <x v="0"/>
  </r>
  <r>
    <n v="1561"/>
    <s v="CA-2016-105172"/>
    <x v="454"/>
    <d v="2016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x v="1319"/>
    <x v="6"/>
    <n v="0"/>
    <x v="1337"/>
    <x v="1"/>
    <x v="0"/>
  </r>
  <r>
    <n v="1450"/>
    <s v="CA-2017-145821"/>
    <x v="455"/>
    <d v="2017-05-07T00:00:00"/>
    <s v="Standard Class"/>
    <s v="JB-15400"/>
    <s v="Jennifer Braxton"/>
    <x v="1"/>
    <s v="United States"/>
    <s v="Los Angeles"/>
    <s v="California"/>
    <n v="90008"/>
    <x v="1"/>
    <s v="TEC-PH-10004348"/>
    <x v="2"/>
    <x v="9"/>
    <s v="OtterBox Defender Series Case - iPhone 5c"/>
    <n v="88.751999999999995"/>
    <x v="1320"/>
    <x v="1"/>
    <n v="0.2"/>
    <x v="1338"/>
    <x v="1"/>
    <x v="0"/>
  </r>
  <r>
    <n v="1451"/>
    <s v="US-2017-160150"/>
    <x v="456"/>
    <d v="2017-07-20T00:00:00"/>
    <s v="First Class"/>
    <s v="TS-21085"/>
    <s v="Thais Sissman"/>
    <x v="0"/>
    <s v="United States"/>
    <s v="Phoenix"/>
    <s v="Arizona"/>
    <n v="85023"/>
    <x v="1"/>
    <s v="OFF-BI-10004352"/>
    <x v="1"/>
    <x v="6"/>
    <s v="Wilson Jones DublLock D-Ring Binders"/>
    <n v="2.0250000000000004"/>
    <x v="1321"/>
    <x v="7"/>
    <n v="0.7"/>
    <x v="1339"/>
    <x v="1"/>
    <x v="0"/>
  </r>
  <r>
    <n v="1452"/>
    <s v="CA-2018-133711"/>
    <x v="457"/>
    <d v="2018-11-29T00:00:00"/>
    <s v="First Class"/>
    <s v="MC-17425"/>
    <s v="Mark Cousins"/>
    <x v="1"/>
    <s v="United States"/>
    <s v="Mobile"/>
    <s v="Alabama"/>
    <n v="36608"/>
    <x v="0"/>
    <s v="OFF-PA-10001685"/>
    <x v="1"/>
    <x v="5"/>
    <s v="Easy-staple paper"/>
    <n v="70.98"/>
    <x v="1322"/>
    <x v="5"/>
    <n v="0"/>
    <x v="1340"/>
    <x v="0"/>
    <x v="0"/>
  </r>
  <r>
    <n v="1453"/>
    <s v="CA-2018-133711"/>
    <x v="457"/>
    <d v="2018-11-29T00:00:00"/>
    <s v="First Class"/>
    <s v="MC-17425"/>
    <s v="Mark Cousins"/>
    <x v="1"/>
    <s v="United States"/>
    <s v="Mobile"/>
    <s v="Alabama"/>
    <n v="36608"/>
    <x v="0"/>
    <s v="OFF-BI-10000666"/>
    <x v="1"/>
    <x v="6"/>
    <s v="Surelock Post Binders"/>
    <n v="91.679999999999993"/>
    <x v="1323"/>
    <x v="1"/>
    <n v="0"/>
    <x v="1341"/>
    <x v="0"/>
    <x v="0"/>
  </r>
  <r>
    <n v="1454"/>
    <s v="CA-2018-133711"/>
    <x v="457"/>
    <d v="2018-11-29T00:00:00"/>
    <s v="First Class"/>
    <s v="MC-17425"/>
    <s v="Mark Cousins"/>
    <x v="1"/>
    <s v="United States"/>
    <s v="Mobile"/>
    <s v="Alabama"/>
    <n v="36608"/>
    <x v="0"/>
    <s v="OFF-BI-10004352"/>
    <x v="1"/>
    <x v="6"/>
    <s v="Wilson Jones DublLock D-Ring Binders"/>
    <n v="33.75"/>
    <x v="1324"/>
    <x v="2"/>
    <n v="0"/>
    <x v="1342"/>
    <x v="0"/>
    <x v="0"/>
  </r>
  <r>
    <n v="1455"/>
    <s v="CA-2018-133711"/>
    <x v="457"/>
    <d v="2018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x v="1325"/>
    <x v="8"/>
    <n v="0"/>
    <x v="1343"/>
    <x v="0"/>
    <x v="0"/>
  </r>
  <r>
    <n v="1456"/>
    <s v="CA-2019-148474"/>
    <x v="458"/>
    <d v="2019-06-19T00:00:00"/>
    <s v="Standard Class"/>
    <s v="ME-17320"/>
    <s v="Maria Etezadi"/>
    <x v="2"/>
    <s v="United States"/>
    <s v="Columbus"/>
    <s v="Georgia"/>
    <n v="31907"/>
    <x v="0"/>
    <s v="OFF-BI-10000977"/>
    <x v="1"/>
    <x v="6"/>
    <s v="Ibico Plastic Spiral Binding Combs"/>
    <n v="91.199999999999989"/>
    <x v="1326"/>
    <x v="1"/>
    <n v="0"/>
    <x v="1344"/>
    <x v="0"/>
    <x v="0"/>
  </r>
  <r>
    <n v="1457"/>
    <s v="CA-2019-148474"/>
    <x v="458"/>
    <d v="2019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x v="1327"/>
    <x v="1"/>
    <n v="0"/>
    <x v="1345"/>
    <x v="0"/>
    <x v="0"/>
  </r>
  <r>
    <n v="1458"/>
    <s v="CA-2017-111297"/>
    <x v="459"/>
    <d v="2017-08-21T00:00:00"/>
    <s v="Standard Class"/>
    <s v="SC-20440"/>
    <s v="Shaun Chance"/>
    <x v="1"/>
    <s v="United States"/>
    <s v="New Bedford"/>
    <s v="Massachusetts"/>
    <n v="2740"/>
    <x v="3"/>
    <s v="OFF-BI-10002412"/>
    <x v="1"/>
    <x v="6"/>
    <s v="Wilson Jones “Snap” Scratch Pad Binder Tool for Ring Binders"/>
    <n v="52.199999999999996"/>
    <x v="1328"/>
    <x v="3"/>
    <n v="0"/>
    <x v="1346"/>
    <x v="3"/>
    <x v="0"/>
  </r>
  <r>
    <n v="1459"/>
    <s v="CA-2018-123722"/>
    <x v="443"/>
    <d v="2018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x v="815"/>
    <x v="4"/>
    <n v="0.2"/>
    <x v="818"/>
    <x v="2"/>
    <x v="0"/>
  </r>
  <r>
    <n v="3955"/>
    <s v="CA-2016-133228"/>
    <x v="454"/>
    <d v="2016-04-09T00:00:00"/>
    <s v="Standard Class"/>
    <s v="MS-17710"/>
    <s v="Maurice Satty"/>
    <x v="0"/>
    <s v="United States"/>
    <s v="Detroit"/>
    <s v="Michigan"/>
    <n v="48205"/>
    <x v="2"/>
    <s v="FUR-FU-10004020"/>
    <x v="0"/>
    <x v="11"/>
    <s v="Advantus Panel Wall Acrylic Frame"/>
    <n v="5.47"/>
    <x v="1329"/>
    <x v="7"/>
    <n v="0"/>
    <x v="1347"/>
    <x v="2"/>
    <x v="0"/>
  </r>
  <r>
    <n v="1461"/>
    <s v="CA-2017-119907"/>
    <x v="460"/>
    <d v="2017-12-08T00:00:00"/>
    <s v="Standard Class"/>
    <s v="LC-17140"/>
    <s v="Logan Currie"/>
    <x v="0"/>
    <s v="United States"/>
    <s v="Seattle"/>
    <s v="Washington"/>
    <n v="98103"/>
    <x v="1"/>
    <s v="OFF-BI-10001765"/>
    <x v="1"/>
    <x v="6"/>
    <s v="Wilson Jones Heavy-Duty Casebound Ring Binders with Metal Hinges"/>
    <n v="55.424000000000007"/>
    <x v="1330"/>
    <x v="0"/>
    <n v="0.2"/>
    <x v="1348"/>
    <x v="1"/>
    <x v="1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x v="1331"/>
    <x v="0"/>
    <n v="0.3"/>
    <x v="1349"/>
    <x v="3"/>
    <x v="0"/>
  </r>
  <r>
    <n v="1463"/>
    <s v="CA-2018-152289"/>
    <x v="344"/>
    <d v="2018-08-28T00:00:00"/>
    <s v="First Class"/>
    <s v="LC-16930"/>
    <s v="Linda Cazamias"/>
    <x v="1"/>
    <s v="United States"/>
    <s v="Pasadena"/>
    <s v="Texas"/>
    <n v="77506"/>
    <x v="2"/>
    <s v="TEC-AC-10004571"/>
    <x v="2"/>
    <x v="10"/>
    <s v="Logitech G700s Rechargeable Gaming Mouse"/>
    <n v="159.98400000000001"/>
    <x v="1332"/>
    <x v="0"/>
    <n v="0.2"/>
    <x v="1350"/>
    <x v="2"/>
    <x v="0"/>
  </r>
  <r>
    <n v="1464"/>
    <s v="CA-2018-152289"/>
    <x v="344"/>
    <d v="2018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x v="1333"/>
    <x v="6"/>
    <n v="0.3"/>
    <x v="1351"/>
    <x v="2"/>
    <x v="0"/>
  </r>
  <r>
    <n v="1465"/>
    <s v="US-2018-104794"/>
    <x v="175"/>
    <d v="2018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x v="1334"/>
    <x v="0"/>
    <n v="0"/>
    <x v="1352"/>
    <x v="3"/>
    <x v="0"/>
  </r>
  <r>
    <n v="3956"/>
    <s v="CA-2016-133228"/>
    <x v="454"/>
    <d v="2016-04-09T00:00:00"/>
    <s v="Standard Class"/>
    <s v="MS-17710"/>
    <s v="Maurice Satty"/>
    <x v="0"/>
    <s v="United States"/>
    <s v="Detroit"/>
    <s v="Michigan"/>
    <n v="48205"/>
    <x v="2"/>
    <s v="OFF-AR-10001955"/>
    <x v="1"/>
    <x v="7"/>
    <s v="Newell 319"/>
    <n v="79.36"/>
    <x v="1335"/>
    <x v="4"/>
    <n v="0"/>
    <x v="1353"/>
    <x v="2"/>
    <x v="0"/>
  </r>
  <r>
    <n v="4845"/>
    <s v="US-2016-128685"/>
    <x v="454"/>
    <d v="2016-04-05T00:00:00"/>
    <s v="First Class"/>
    <s v="MZ-17515"/>
    <s v="Mary Zewe"/>
    <x v="1"/>
    <s v="United States"/>
    <s v="Los Angeles"/>
    <s v="California"/>
    <n v="90008"/>
    <x v="1"/>
    <s v="OFF-BI-10004140"/>
    <x v="1"/>
    <x v="6"/>
    <s v="Avery Non-Stick Binders"/>
    <n v="7.1840000000000011"/>
    <x v="1336"/>
    <x v="0"/>
    <n v="0.2"/>
    <x v="1354"/>
    <x v="1"/>
    <x v="0"/>
  </r>
  <r>
    <n v="1468"/>
    <s v="CA-2017-100769"/>
    <x v="461"/>
    <d v="2017-05-16T00:00:00"/>
    <s v="Same Day"/>
    <s v="TH-21550"/>
    <s v="Tracy Hopkins"/>
    <x v="2"/>
    <s v="United States"/>
    <s v="Jacksonville"/>
    <s v="Florida"/>
    <n v="32216"/>
    <x v="0"/>
    <s v="TEC-AC-10002402"/>
    <x v="2"/>
    <x v="10"/>
    <s v="Razer Kraken PRO Over Ear PC and Music Headset"/>
    <n v="255.96799999999999"/>
    <x v="1337"/>
    <x v="4"/>
    <n v="0.2"/>
    <x v="1355"/>
    <x v="0"/>
    <x v="0"/>
  </r>
  <r>
    <n v="1469"/>
    <s v="CA-2019-139199"/>
    <x v="33"/>
    <d v="2019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x v="1338"/>
    <x v="1"/>
    <n v="0"/>
    <x v="1356"/>
    <x v="2"/>
    <x v="0"/>
  </r>
  <r>
    <n v="1470"/>
    <s v="CA-2019-139199"/>
    <x v="33"/>
    <d v="2019-12-13T00:00:00"/>
    <s v="Standard Class"/>
    <s v="DK-12835"/>
    <s v="Damala Kotsonis"/>
    <x v="1"/>
    <s v="United States"/>
    <s v="Detroit"/>
    <s v="Michigan"/>
    <n v="48234"/>
    <x v="2"/>
    <s v="OFF-BI-10003982"/>
    <x v="1"/>
    <x v="6"/>
    <s v="Wilson Jones Century Plastic Molded Ring Binders"/>
    <n v="41.54"/>
    <x v="1339"/>
    <x v="0"/>
    <n v="0"/>
    <x v="1357"/>
    <x v="2"/>
    <x v="0"/>
  </r>
  <r>
    <n v="1471"/>
    <s v="CA-2019-139199"/>
    <x v="33"/>
    <d v="2019-12-13T00:00:00"/>
    <s v="Standard Class"/>
    <s v="DK-12835"/>
    <s v="Damala Kotsonis"/>
    <x v="1"/>
    <s v="United States"/>
    <s v="Detroit"/>
    <s v="Michigan"/>
    <n v="48234"/>
    <x v="2"/>
    <s v="OFF-PA-10001293"/>
    <x v="1"/>
    <x v="5"/>
    <s v="Xerox 1946"/>
    <n v="12.96"/>
    <x v="91"/>
    <x v="0"/>
    <n v="0"/>
    <x v="91"/>
    <x v="2"/>
    <x v="0"/>
  </r>
  <r>
    <n v="1472"/>
    <s v="US-2017-161466"/>
    <x v="462"/>
    <d v="2017-09-27T00:00:00"/>
    <s v="Second Class"/>
    <s v="ON-18715"/>
    <s v="Odella Nelson"/>
    <x v="1"/>
    <s v="United States"/>
    <s v="Philadelphia"/>
    <s v="Pennsylvania"/>
    <n v="19120"/>
    <x v="3"/>
    <s v="OFF-AR-10000634"/>
    <x v="1"/>
    <x v="7"/>
    <s v="Newell 320"/>
    <n v="6.8480000000000008"/>
    <x v="1340"/>
    <x v="0"/>
    <n v="0.2"/>
    <x v="1358"/>
    <x v="3"/>
    <x v="0"/>
  </r>
  <r>
    <n v="1473"/>
    <s v="CA-2019-164959"/>
    <x v="463"/>
    <d v="2019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x v="1341"/>
    <x v="1"/>
    <n v="0"/>
    <x v="1359"/>
    <x v="1"/>
    <x v="0"/>
  </r>
  <r>
    <n v="1474"/>
    <s v="US-2017-105676"/>
    <x v="460"/>
    <d v="2017-12-02T00:00:00"/>
    <s v="Same Day"/>
    <s v="NM-18520"/>
    <s v="Neoma Murray"/>
    <x v="0"/>
    <s v="United States"/>
    <s v="Houston"/>
    <s v="Texas"/>
    <n v="77036"/>
    <x v="2"/>
    <s v="FUR-FU-10004270"/>
    <x v="0"/>
    <x v="11"/>
    <s v="Eldon Image Series Desk Accessories, Burgundy"/>
    <n v="6.6879999999999997"/>
    <x v="1342"/>
    <x v="4"/>
    <n v="0.6"/>
    <x v="1360"/>
    <x v="2"/>
    <x v="0"/>
  </r>
  <r>
    <n v="1475"/>
    <s v="CA-2018-113138"/>
    <x v="249"/>
    <d v="2018-11-25T00:00:00"/>
    <s v="Standard Class"/>
    <s v="NP-18685"/>
    <s v="Nora Pelletier"/>
    <x v="2"/>
    <s v="United States"/>
    <s v="Niagara Falls"/>
    <s v="New York"/>
    <n v="14304"/>
    <x v="3"/>
    <s v="OFF-AR-10003770"/>
    <x v="1"/>
    <x v="7"/>
    <s v="Newell 340"/>
    <n v="17.28"/>
    <x v="1343"/>
    <x v="6"/>
    <n v="0"/>
    <x v="1361"/>
    <x v="3"/>
    <x v="0"/>
  </r>
  <r>
    <n v="1476"/>
    <s v="CA-2018-113138"/>
    <x v="249"/>
    <d v="2018-11-25T00:00:00"/>
    <s v="Standard Class"/>
    <s v="NP-18685"/>
    <s v="Nora Pelletier"/>
    <x v="2"/>
    <s v="United States"/>
    <s v="Niagara Falls"/>
    <s v="New York"/>
    <n v="14304"/>
    <x v="3"/>
    <s v="OFF-BI-10000320"/>
    <x v="1"/>
    <x v="6"/>
    <s v="GBC Plastic Binding Combs"/>
    <n v="17.712"/>
    <x v="1198"/>
    <x v="1"/>
    <n v="0.2"/>
    <x v="1212"/>
    <x v="3"/>
    <x v="0"/>
  </r>
  <r>
    <n v="1477"/>
    <s v="US-2019-104955"/>
    <x v="464"/>
    <d v="2019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x v="1344"/>
    <x v="5"/>
    <n v="0"/>
    <x v="1362"/>
    <x v="3"/>
    <x v="0"/>
  </r>
  <r>
    <n v="1478"/>
    <s v="CA-2018-121958"/>
    <x v="346"/>
    <d v="2018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x v="1345"/>
    <x v="5"/>
    <n v="0.2"/>
    <x v="1363"/>
    <x v="0"/>
    <x v="0"/>
  </r>
  <r>
    <n v="1479"/>
    <s v="CA-2019-121468"/>
    <x v="116"/>
    <d v="2019-11-20T00:00:00"/>
    <s v="First Class"/>
    <s v="KD-16345"/>
    <s v="Katherine Ducich"/>
    <x v="0"/>
    <s v="United States"/>
    <s v="Westminster"/>
    <s v="California"/>
    <n v="92683"/>
    <x v="1"/>
    <s v="TEC-PH-10000376"/>
    <x v="2"/>
    <x v="9"/>
    <s v="Square Credit Card Reader"/>
    <n v="31.968000000000004"/>
    <x v="1346"/>
    <x v="4"/>
    <n v="0.2"/>
    <x v="1364"/>
    <x v="1"/>
    <x v="0"/>
  </r>
  <r>
    <n v="1480"/>
    <s v="US-2018-108455"/>
    <x v="465"/>
    <d v="2018-12-08T00:00:00"/>
    <s v="Standard Class"/>
    <s v="MK-18160"/>
    <s v="Mike Kennedy"/>
    <x v="0"/>
    <s v="United States"/>
    <s v="San Francisco"/>
    <s v="California"/>
    <n v="94122"/>
    <x v="1"/>
    <s v="OFF-PA-10002262"/>
    <x v="1"/>
    <x v="5"/>
    <s v="Xerox 192"/>
    <n v="25.92"/>
    <x v="1347"/>
    <x v="4"/>
    <n v="0"/>
    <x v="1365"/>
    <x v="1"/>
    <x v="1"/>
  </r>
  <r>
    <n v="1481"/>
    <s v="US-2018-108455"/>
    <x v="465"/>
    <d v="2018-12-08T00:00:00"/>
    <s v="Standard Class"/>
    <s v="MK-18160"/>
    <s v="Mike Kennedy"/>
    <x v="0"/>
    <s v="United States"/>
    <s v="San Francisco"/>
    <s v="California"/>
    <n v="94122"/>
    <x v="1"/>
    <s v="OFF-PA-10002464"/>
    <x v="1"/>
    <x v="5"/>
    <s v="HP Office Recycled Paper (20Lb. and 87 Bright)"/>
    <n v="40.46"/>
    <x v="1348"/>
    <x v="5"/>
    <n v="0"/>
    <x v="1366"/>
    <x v="1"/>
    <x v="1"/>
  </r>
  <r>
    <n v="1482"/>
    <s v="US-2018-108455"/>
    <x v="465"/>
    <d v="2018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x v="1349"/>
    <x v="1"/>
    <n v="0"/>
    <x v="1367"/>
    <x v="1"/>
    <x v="1"/>
  </r>
  <r>
    <n v="1483"/>
    <s v="CA-2019-101210"/>
    <x v="306"/>
    <d v="2019-08-28T00:00:00"/>
    <s v="Second Class"/>
    <s v="DW-13540"/>
    <s v="Don Weiss"/>
    <x v="0"/>
    <s v="United States"/>
    <s v="Jackson"/>
    <s v="Tennessee"/>
    <n v="38301"/>
    <x v="0"/>
    <s v="OFF-AR-10003560"/>
    <x v="1"/>
    <x v="7"/>
    <s v="Zebra Zazzle Fluorescent Highlighters"/>
    <n v="9.7280000000000015"/>
    <x v="1350"/>
    <x v="0"/>
    <n v="0.2"/>
    <x v="1368"/>
    <x v="0"/>
    <x v="0"/>
  </r>
  <r>
    <n v="1484"/>
    <s v="CA-2019-101210"/>
    <x v="306"/>
    <d v="2019-08-28T00:00:00"/>
    <s v="Second Class"/>
    <s v="DW-13540"/>
    <s v="Don Weiss"/>
    <x v="0"/>
    <s v="United States"/>
    <s v="Jackson"/>
    <s v="Tennessee"/>
    <n v="38301"/>
    <x v="0"/>
    <s v="OFF-PA-10000130"/>
    <x v="1"/>
    <x v="5"/>
    <s v="Xerox 199"/>
    <n v="3.4240000000000004"/>
    <x v="658"/>
    <x v="7"/>
    <n v="0.2"/>
    <x v="659"/>
    <x v="0"/>
    <x v="0"/>
  </r>
  <r>
    <n v="1485"/>
    <s v="US-2018-108098"/>
    <x v="466"/>
    <d v="2018-10-18T00:00:00"/>
    <s v="Standard Class"/>
    <s v="CP-12340"/>
    <s v="Christine Phan"/>
    <x v="1"/>
    <s v="United States"/>
    <s v="Seattle"/>
    <s v="Washington"/>
    <n v="98115"/>
    <x v="1"/>
    <s v="TEC-AC-10000865"/>
    <x v="2"/>
    <x v="10"/>
    <s v="WD My Passport Ultra 500GB Portable External Hard Drive"/>
    <n v="177"/>
    <x v="1351"/>
    <x v="1"/>
    <n v="0"/>
    <x v="1369"/>
    <x v="1"/>
    <x v="0"/>
  </r>
  <r>
    <n v="5121"/>
    <s v="CA-2016-149538"/>
    <x v="454"/>
    <d v="2016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x v="1352"/>
    <x v="2"/>
    <n v="0"/>
    <x v="1370"/>
    <x v="0"/>
    <x v="0"/>
  </r>
  <r>
    <n v="1487"/>
    <s v="CA-2017-140410"/>
    <x v="467"/>
    <d v="2017-11-07T00:00:00"/>
    <s v="Standard Class"/>
    <s v="CM-12655"/>
    <s v="Corinna Mitchell"/>
    <x v="2"/>
    <s v="United States"/>
    <s v="Los Angeles"/>
    <s v="California"/>
    <n v="90008"/>
    <x v="1"/>
    <s v="TEC-PH-10003580"/>
    <x v="2"/>
    <x v="9"/>
    <s v="Cisco IP Phone 7961G-GE VoIP phone"/>
    <n v="1212.848"/>
    <x v="1353"/>
    <x v="5"/>
    <n v="0.2"/>
    <x v="1371"/>
    <x v="1"/>
    <x v="0"/>
  </r>
  <r>
    <n v="1488"/>
    <s v="CA-2017-140410"/>
    <x v="467"/>
    <d v="2017-11-07T00:00:00"/>
    <s v="Standard Class"/>
    <s v="CM-12655"/>
    <s v="Corinna Mitchell"/>
    <x v="2"/>
    <s v="United States"/>
    <s v="Los Angeles"/>
    <s v="California"/>
    <n v="90008"/>
    <x v="1"/>
    <s v="TEC-AC-10001109"/>
    <x v="2"/>
    <x v="10"/>
    <s v="Logitech Trackman Marble Mouse"/>
    <n v="89.97"/>
    <x v="1354"/>
    <x v="1"/>
    <n v="0"/>
    <x v="1372"/>
    <x v="1"/>
    <x v="0"/>
  </r>
  <r>
    <n v="1489"/>
    <s v="CA-2017-140410"/>
    <x v="467"/>
    <d v="2017-11-07T00:00:00"/>
    <s v="Standard Class"/>
    <s v="CM-12655"/>
    <s v="Corinna Mitchell"/>
    <x v="2"/>
    <s v="United States"/>
    <s v="Los Angeles"/>
    <s v="California"/>
    <n v="90008"/>
    <x v="1"/>
    <s v="FUR-FU-10003347"/>
    <x v="0"/>
    <x v="11"/>
    <s v="Coloredge Poster Frame"/>
    <n v="42.599999999999994"/>
    <x v="542"/>
    <x v="1"/>
    <n v="0"/>
    <x v="540"/>
    <x v="1"/>
    <x v="0"/>
  </r>
  <r>
    <n v="5122"/>
    <s v="CA-2016-149538"/>
    <x v="454"/>
    <d v="2016-04-08T00:00:00"/>
    <s v="Standard Class"/>
    <s v="KB-16585"/>
    <s v="Ken Black"/>
    <x v="1"/>
    <s v="United States"/>
    <s v="Lafayette"/>
    <s v="Louisiana"/>
    <n v="70506"/>
    <x v="0"/>
    <s v="TEC-AC-10002926"/>
    <x v="2"/>
    <x v="10"/>
    <s v="Logitech Wireless Marathon Mouse M705"/>
    <n v="99.98"/>
    <x v="1355"/>
    <x v="0"/>
    <n v="0"/>
    <x v="1373"/>
    <x v="0"/>
    <x v="0"/>
  </r>
  <r>
    <n v="1491"/>
    <s v="CA-2019-151911"/>
    <x v="468"/>
    <d v="2019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x v="1356"/>
    <x v="4"/>
    <n v="0"/>
    <x v="1374"/>
    <x v="3"/>
    <x v="0"/>
  </r>
  <r>
    <n v="1492"/>
    <s v="CA-2019-166436"/>
    <x v="210"/>
    <d v="2019-11-28T00:00:00"/>
    <s v="Standard Class"/>
    <s v="TS-21370"/>
    <s v="Todd Sumrall"/>
    <x v="1"/>
    <s v="United States"/>
    <s v="New York City"/>
    <s v="New York"/>
    <n v="10035"/>
    <x v="3"/>
    <s v="OFF-PA-10001838"/>
    <x v="1"/>
    <x v="5"/>
    <s v="Adams Telephone Message Book W/Dividers/Space For Phone Numbers, 5 1/4&quot;X8 1/2&quot;, 300/Messages"/>
    <n v="5.88"/>
    <x v="1357"/>
    <x v="7"/>
    <n v="0"/>
    <x v="1375"/>
    <x v="3"/>
    <x v="0"/>
  </r>
  <r>
    <n v="1493"/>
    <s v="CA-2019-166436"/>
    <x v="210"/>
    <d v="2019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x v="1358"/>
    <x v="6"/>
    <n v="0.1"/>
    <x v="1376"/>
    <x v="3"/>
    <x v="0"/>
  </r>
  <r>
    <n v="1494"/>
    <s v="CA-2019-139661"/>
    <x v="469"/>
    <d v="2019-11-03T00:00:00"/>
    <s v="Standard Class"/>
    <s v="JW-15220"/>
    <s v="Jane Waco"/>
    <x v="1"/>
    <s v="United States"/>
    <s v="Vancouver"/>
    <s v="Washington"/>
    <n v="98661"/>
    <x v="1"/>
    <s v="FUR-FU-10002885"/>
    <x v="0"/>
    <x v="11"/>
    <s v="Magna Visual Magnetic Picture Hangers"/>
    <n v="9.64"/>
    <x v="1359"/>
    <x v="0"/>
    <n v="0"/>
    <x v="1377"/>
    <x v="1"/>
    <x v="0"/>
  </r>
  <r>
    <n v="5123"/>
    <s v="CA-2016-149538"/>
    <x v="454"/>
    <d v="2016-04-08T00:00:00"/>
    <s v="Standard Class"/>
    <s v="KB-16585"/>
    <s v="Ken Black"/>
    <x v="1"/>
    <s v="United States"/>
    <s v="Lafayette"/>
    <s v="Louisiana"/>
    <n v="70506"/>
    <x v="0"/>
    <s v="OFF-PA-10003797"/>
    <x v="1"/>
    <x v="5"/>
    <s v="Xerox 209"/>
    <n v="19.440000000000001"/>
    <x v="10"/>
    <x v="1"/>
    <n v="0"/>
    <x v="10"/>
    <x v="0"/>
    <x v="0"/>
  </r>
  <r>
    <n v="1496"/>
    <s v="CA-2019-152485"/>
    <x v="470"/>
    <d v="2019-09-08T00:00:00"/>
    <s v="Standard Class"/>
    <s v="JD-15790"/>
    <s v="John Dryer"/>
    <x v="0"/>
    <s v="United States"/>
    <s v="Coppell"/>
    <s v="Texas"/>
    <n v="75019"/>
    <x v="2"/>
    <s v="OFF-AR-10003759"/>
    <x v="1"/>
    <x v="7"/>
    <s v="Crayola Anti Dust Chalk, 12/Pack"/>
    <n v="10.192000000000002"/>
    <x v="1360"/>
    <x v="5"/>
    <n v="0.2"/>
    <x v="1378"/>
    <x v="2"/>
    <x v="0"/>
  </r>
  <r>
    <n v="1497"/>
    <s v="CA-2019-152485"/>
    <x v="470"/>
    <d v="2019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x v="1361"/>
    <x v="7"/>
    <n v="0.2"/>
    <x v="1379"/>
    <x v="2"/>
    <x v="0"/>
  </r>
  <r>
    <n v="1498"/>
    <s v="CA-2019-152485"/>
    <x v="470"/>
    <d v="2019-09-08T00:00:00"/>
    <s v="Standard Class"/>
    <s v="JD-15790"/>
    <s v="John Dryer"/>
    <x v="0"/>
    <s v="United States"/>
    <s v="Coppell"/>
    <s v="Texas"/>
    <n v="75019"/>
    <x v="2"/>
    <s v="OFF-AR-10001940"/>
    <x v="1"/>
    <x v="7"/>
    <s v="Sanford Colorific Eraseable Coloring Pencils, 12 Count"/>
    <n v="13.120000000000001"/>
    <x v="1362"/>
    <x v="2"/>
    <n v="0.2"/>
    <x v="1380"/>
    <x v="2"/>
    <x v="0"/>
  </r>
  <r>
    <n v="1499"/>
    <s v="CA-2018-141586"/>
    <x v="471"/>
    <d v="2018-10-20T00:00:00"/>
    <s v="First Class"/>
    <s v="NK-18490"/>
    <s v="Neil Knudson"/>
    <x v="2"/>
    <s v="United States"/>
    <s v="San Francisco"/>
    <s v="California"/>
    <n v="94122"/>
    <x v="1"/>
    <s v="OFF-BI-10003981"/>
    <x v="1"/>
    <x v="6"/>
    <s v="Avery Durable Plastic 1&quot; Binders"/>
    <n v="18.16"/>
    <x v="1363"/>
    <x v="2"/>
    <n v="0.2"/>
    <x v="1381"/>
    <x v="1"/>
    <x v="0"/>
  </r>
  <r>
    <n v="1500"/>
    <s v="CA-2019-130386"/>
    <x v="99"/>
    <d v="2019-11-18T00:00:00"/>
    <s v="Standard Class"/>
    <s v="NG-18430"/>
    <s v="Nathan Gelder"/>
    <x v="0"/>
    <s v="United States"/>
    <s v="Austin"/>
    <s v="Texas"/>
    <n v="78745"/>
    <x v="2"/>
    <s v="OFF-PA-10002749"/>
    <x v="1"/>
    <x v="5"/>
    <s v="Wirebound Message Books, 5-1/2 x 4 Forms, 2 or 4 Forms per Page"/>
    <n v="16.056000000000001"/>
    <x v="196"/>
    <x v="1"/>
    <n v="0.2"/>
    <x v="196"/>
    <x v="2"/>
    <x v="0"/>
  </r>
  <r>
    <n v="1501"/>
    <s v="CA-2019-130386"/>
    <x v="99"/>
    <d v="2019-11-18T00:00:00"/>
    <s v="Standard Class"/>
    <s v="NG-18430"/>
    <s v="Nathan Gelder"/>
    <x v="0"/>
    <s v="United States"/>
    <s v="Austin"/>
    <s v="Texas"/>
    <n v="78745"/>
    <x v="2"/>
    <s v="OFF-PA-10003823"/>
    <x v="1"/>
    <x v="5"/>
    <s v="Xerox 197"/>
    <n v="223.05600000000001"/>
    <x v="1364"/>
    <x v="3"/>
    <n v="0.2"/>
    <x v="1382"/>
    <x v="2"/>
    <x v="0"/>
  </r>
  <r>
    <n v="1502"/>
    <s v="CA-2019-130386"/>
    <x v="99"/>
    <d v="2019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x v="1154"/>
    <x v="1"/>
    <n v="0.2"/>
    <x v="1167"/>
    <x v="2"/>
    <x v="0"/>
  </r>
  <r>
    <n v="1503"/>
    <s v="CA-2018-100468"/>
    <x v="363"/>
    <d v="2018-12-01T00:00:00"/>
    <s v="Standard Class"/>
    <s v="AT-10435"/>
    <s v="Alyssa Tate"/>
    <x v="2"/>
    <s v="United States"/>
    <s v="Los Angeles"/>
    <s v="California"/>
    <n v="90045"/>
    <x v="1"/>
    <s v="TEC-PH-10001300"/>
    <x v="2"/>
    <x v="9"/>
    <s v="iKross Bluetooth Portable Keyboard + Cell Phone Stand Holder + Brush for Apple iPhone 5S 5C 5, 4S 4"/>
    <n v="33.520000000000003"/>
    <x v="1365"/>
    <x v="0"/>
    <n v="0.2"/>
    <x v="1383"/>
    <x v="1"/>
    <x v="0"/>
  </r>
  <r>
    <n v="1504"/>
    <s v="CA-2018-100468"/>
    <x v="363"/>
    <d v="2018-12-01T00:00:00"/>
    <s v="Standard Class"/>
    <s v="AT-10435"/>
    <s v="Alyssa Tate"/>
    <x v="2"/>
    <s v="United States"/>
    <s v="Los Angeles"/>
    <s v="California"/>
    <n v="90045"/>
    <x v="1"/>
    <s v="FUR-FU-10000010"/>
    <x v="0"/>
    <x v="11"/>
    <s v="DAX Value U-Channel Document Frames, Easel Back"/>
    <n v="9.94"/>
    <x v="114"/>
    <x v="0"/>
    <n v="0"/>
    <x v="114"/>
    <x v="1"/>
    <x v="0"/>
  </r>
  <r>
    <n v="1505"/>
    <s v="CA-2017-153388"/>
    <x v="472"/>
    <d v="2017-08-07T00:00:00"/>
    <s v="Standard Class"/>
    <s v="PC-19000"/>
    <s v="Pauline Chand"/>
    <x v="2"/>
    <s v="United States"/>
    <s v="Los Angeles"/>
    <s v="California"/>
    <n v="90004"/>
    <x v="1"/>
    <s v="OFF-AR-10001868"/>
    <x v="1"/>
    <x v="7"/>
    <s v="Prang Dustless Chalk Sticks"/>
    <n v="6.72"/>
    <x v="1366"/>
    <x v="4"/>
    <n v="0"/>
    <x v="1384"/>
    <x v="1"/>
    <x v="0"/>
  </r>
  <r>
    <n v="1506"/>
    <s v="CA-2017-153388"/>
    <x v="472"/>
    <d v="2017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x v="1367"/>
    <x v="6"/>
    <n v="0.2"/>
    <x v="1385"/>
    <x v="1"/>
    <x v="0"/>
  </r>
  <r>
    <n v="1507"/>
    <s v="CA-2019-154935"/>
    <x v="155"/>
    <d v="2019-12-29T00:00:00"/>
    <s v="Standard Class"/>
    <s v="AR-10540"/>
    <s v="Andy Reiter"/>
    <x v="0"/>
    <s v="United States"/>
    <s v="New York City"/>
    <s v="New York"/>
    <n v="10024"/>
    <x v="3"/>
    <s v="OFF-BI-10003708"/>
    <x v="1"/>
    <x v="6"/>
    <s v="Acco Four Pocket Poly Ring Binder with Label Holder, Smoke, 1&quot;"/>
    <n v="17.880000000000003"/>
    <x v="1368"/>
    <x v="1"/>
    <n v="0.2"/>
    <x v="1386"/>
    <x v="3"/>
    <x v="0"/>
  </r>
  <r>
    <n v="1508"/>
    <s v="CA-2018-134208"/>
    <x v="40"/>
    <d v="2018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x v="1369"/>
    <x v="4"/>
    <n v="0"/>
    <x v="1387"/>
    <x v="0"/>
    <x v="0"/>
  </r>
  <r>
    <n v="1509"/>
    <s v="CA-2019-108294"/>
    <x v="362"/>
    <d v="2019-12-10T00:00:00"/>
    <s v="Same Day"/>
    <s v="LS-16975"/>
    <s v="Lindsay Shagiari"/>
    <x v="2"/>
    <s v="United States"/>
    <s v="Omaha"/>
    <s v="Nebraska"/>
    <n v="68104"/>
    <x v="2"/>
    <s v="OFF-BI-10004965"/>
    <x v="1"/>
    <x v="6"/>
    <s v="Ibico Covers for Plastic or Wire Binding Elements"/>
    <n v="34.5"/>
    <x v="1370"/>
    <x v="1"/>
    <n v="0"/>
    <x v="1388"/>
    <x v="2"/>
    <x v="1"/>
  </r>
  <r>
    <n v="1510"/>
    <s v="CA-2019-103611"/>
    <x v="473"/>
    <d v="2019-09-15T00:00:00"/>
    <s v="First Class"/>
    <s v="JM-15535"/>
    <s v="Jessica Myrick"/>
    <x v="0"/>
    <s v="United States"/>
    <s v="Los Angeles"/>
    <s v="California"/>
    <n v="90036"/>
    <x v="1"/>
    <s v="FUR-FU-10004270"/>
    <x v="0"/>
    <x v="11"/>
    <s v="Eldon Image Series Desk Accessories, Burgundy"/>
    <n v="8.36"/>
    <x v="1371"/>
    <x v="0"/>
    <n v="0"/>
    <x v="1389"/>
    <x v="1"/>
    <x v="0"/>
  </r>
  <r>
    <n v="1511"/>
    <s v="CA-2019-100384"/>
    <x v="88"/>
    <d v="2019-07-01T00:00:00"/>
    <s v="Standard Class"/>
    <s v="NH-18610"/>
    <s v="Nicole Hansen"/>
    <x v="1"/>
    <s v="United States"/>
    <s v="Pomona"/>
    <s v="California"/>
    <n v="91767"/>
    <x v="1"/>
    <s v="OFF-AR-10002135"/>
    <x v="1"/>
    <x v="7"/>
    <s v="Boston Heavy-Duty Trimline Electric Pencil Sharpeners"/>
    <n v="385.6"/>
    <x v="1372"/>
    <x v="8"/>
    <n v="0"/>
    <x v="1390"/>
    <x v="1"/>
    <x v="0"/>
  </r>
  <r>
    <n v="1512"/>
    <s v="CA-2019-100384"/>
    <x v="88"/>
    <d v="2019-07-01T00:00:00"/>
    <s v="Standard Class"/>
    <s v="NH-18610"/>
    <s v="Nicole Hansen"/>
    <x v="1"/>
    <s v="United States"/>
    <s v="Pomona"/>
    <s v="California"/>
    <n v="91767"/>
    <x v="1"/>
    <s v="OFF-AR-10003514"/>
    <x v="1"/>
    <x v="7"/>
    <s v="4009 Highlighters by Sanford"/>
    <n v="35.82"/>
    <x v="1373"/>
    <x v="3"/>
    <n v="0"/>
    <x v="1391"/>
    <x v="1"/>
    <x v="0"/>
  </r>
  <r>
    <n v="1513"/>
    <s v="CA-2019-112809"/>
    <x v="229"/>
    <d v="2019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x v="1374"/>
    <x v="1"/>
    <n v="0.2"/>
    <x v="1392"/>
    <x v="2"/>
    <x v="0"/>
  </r>
  <r>
    <n v="1514"/>
    <s v="CA-2019-112809"/>
    <x v="229"/>
    <d v="2019-08-22T00:00:00"/>
    <s v="Standard Class"/>
    <s v="RA-19915"/>
    <s v="Russell Applegate"/>
    <x v="0"/>
    <s v="United States"/>
    <s v="Dallas"/>
    <s v="Texas"/>
    <n v="75220"/>
    <x v="2"/>
    <s v="OFF-BI-10001098"/>
    <x v="1"/>
    <x v="6"/>
    <s v="Acco D-Ring Binder w/DublLock"/>
    <n v="21.379999999999995"/>
    <x v="1375"/>
    <x v="2"/>
    <n v="0.8"/>
    <x v="1393"/>
    <x v="2"/>
    <x v="0"/>
  </r>
  <r>
    <n v="1515"/>
    <s v="CA-2019-112809"/>
    <x v="229"/>
    <d v="2019-08-22T00:00:00"/>
    <s v="Standard Class"/>
    <s v="RA-19915"/>
    <s v="Russell Applegate"/>
    <x v="0"/>
    <s v="United States"/>
    <s v="Dallas"/>
    <s v="Texas"/>
    <n v="75220"/>
    <x v="2"/>
    <s v="OFF-BI-10001636"/>
    <x v="1"/>
    <x v="6"/>
    <s v="Ibico Plastic and Wire Spiral Binding Combs"/>
    <n v="6.743999999999998"/>
    <x v="1376"/>
    <x v="4"/>
    <n v="0.8"/>
    <x v="1394"/>
    <x v="2"/>
    <x v="0"/>
  </r>
  <r>
    <n v="1516"/>
    <s v="US-2019-160759"/>
    <x v="150"/>
    <d v="2019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x v="1377"/>
    <x v="7"/>
    <n v="0.3"/>
    <x v="1395"/>
    <x v="3"/>
    <x v="0"/>
  </r>
  <r>
    <n v="1517"/>
    <s v="CA-2019-148446"/>
    <x v="362"/>
    <d v="2019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x v="1378"/>
    <x v="4"/>
    <n v="0"/>
    <x v="1396"/>
    <x v="1"/>
    <x v="0"/>
  </r>
  <r>
    <n v="5124"/>
    <s v="CA-2016-149538"/>
    <x v="454"/>
    <d v="2016-04-08T00:00:00"/>
    <s v="Standard Class"/>
    <s v="KB-16585"/>
    <s v="Ken Black"/>
    <x v="1"/>
    <s v="United States"/>
    <s v="Lafayette"/>
    <s v="Louisiana"/>
    <n v="70506"/>
    <x v="0"/>
    <s v="OFF-PA-10002195"/>
    <x v="1"/>
    <x v="5"/>
    <s v="Xerox 1966"/>
    <n v="12.96"/>
    <x v="901"/>
    <x v="0"/>
    <n v="0"/>
    <x v="908"/>
    <x v="0"/>
    <x v="0"/>
  </r>
  <r>
    <n v="711"/>
    <s v="CA-2016-113887"/>
    <x v="474"/>
    <d v="2016-04-07T00:00:00"/>
    <s v="First Class"/>
    <s v="TH-21550"/>
    <s v="Tracy Hopkins"/>
    <x v="2"/>
    <s v="United States"/>
    <s v="New York City"/>
    <s v="New York"/>
    <n v="10035"/>
    <x v="3"/>
    <s v="OFF-PA-10004071"/>
    <x v="1"/>
    <x v="5"/>
    <s v="Eaton Premium Continuous-Feed Paper, 25% Cotton, Letter Size, White, 1000 Shts/Box"/>
    <n v="55.48"/>
    <x v="457"/>
    <x v="7"/>
    <n v="0"/>
    <x v="456"/>
    <x v="3"/>
    <x v="0"/>
  </r>
  <r>
    <n v="1520"/>
    <s v="CA-2019-116204"/>
    <x v="475"/>
    <d v="2019-02-14T00:00:00"/>
    <s v="Second Class"/>
    <s v="VW-21775"/>
    <s v="Victoria Wilson"/>
    <x v="1"/>
    <s v="United States"/>
    <s v="San Francisco"/>
    <s v="California"/>
    <n v="94110"/>
    <x v="1"/>
    <s v="OFF-BI-10001759"/>
    <x v="1"/>
    <x v="6"/>
    <s v="Acco Pressboard Covers with Storage Hooks, 14 7/8&quot; x 11&quot;, Dark Blue"/>
    <n v="21.335999999999999"/>
    <x v="1379"/>
    <x v="5"/>
    <n v="0.2"/>
    <x v="1397"/>
    <x v="1"/>
    <x v="0"/>
  </r>
  <r>
    <n v="1521"/>
    <s v="CA-2019-109946"/>
    <x v="476"/>
    <d v="2019-04-21T00:00:00"/>
    <s v="Standard Class"/>
    <s v="PL-18925"/>
    <s v="Paul Lucas"/>
    <x v="2"/>
    <s v="United States"/>
    <s v="Chicago"/>
    <s v="Illinois"/>
    <n v="60610"/>
    <x v="2"/>
    <s v="OFF-AR-10001419"/>
    <x v="1"/>
    <x v="7"/>
    <s v="Newell 325"/>
    <n v="16.520000000000003"/>
    <x v="1380"/>
    <x v="2"/>
    <n v="0.2"/>
    <x v="1398"/>
    <x v="2"/>
    <x v="0"/>
  </r>
  <r>
    <n v="1522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FUR-FU-10002253"/>
    <x v="0"/>
    <x v="11"/>
    <s v="Howard Miller 13&quot; Diameter Pewter Finish Round Wall Clock"/>
    <n v="206.11199999999997"/>
    <x v="1381"/>
    <x v="6"/>
    <n v="0.2"/>
    <x v="1399"/>
    <x v="1"/>
    <x v="0"/>
  </r>
  <r>
    <n v="1523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OFF-PA-10002586"/>
    <x v="1"/>
    <x v="5"/>
    <s v="Xerox 1970"/>
    <n v="19.920000000000002"/>
    <x v="1084"/>
    <x v="2"/>
    <n v="0.2"/>
    <x v="1400"/>
    <x v="1"/>
    <x v="0"/>
  </r>
  <r>
    <n v="1524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OFF-PA-10003039"/>
    <x v="1"/>
    <x v="5"/>
    <s v="Xerox 1960"/>
    <n v="198.27200000000002"/>
    <x v="1382"/>
    <x v="8"/>
    <n v="0.2"/>
    <x v="1401"/>
    <x v="1"/>
    <x v="0"/>
  </r>
  <r>
    <n v="1525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x v="1383"/>
    <x v="6"/>
    <n v="0.2"/>
    <x v="1402"/>
    <x v="1"/>
    <x v="0"/>
  </r>
  <r>
    <n v="1526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OFF-AR-10004042"/>
    <x v="1"/>
    <x v="7"/>
    <s v="BOSTON Model 1800 Electric Pencil Sharpeners, Putty/Woodgrain"/>
    <n v="86.304000000000002"/>
    <x v="31"/>
    <x v="6"/>
    <n v="0.2"/>
    <x v="31"/>
    <x v="1"/>
    <x v="0"/>
  </r>
  <r>
    <n v="1527"/>
    <s v="CA-2018-122392"/>
    <x v="377"/>
    <d v="2018-07-27T00:00:00"/>
    <s v="Standard Class"/>
    <s v="CJ-12010"/>
    <s v="Caroline Jumper"/>
    <x v="0"/>
    <s v="United States"/>
    <s v="Allentown"/>
    <s v="Pennsylvania"/>
    <n v="18103"/>
    <x v="3"/>
    <s v="OFF-AR-10002221"/>
    <x v="1"/>
    <x v="7"/>
    <s v="12 Colored Short Pencils"/>
    <n v="4.16"/>
    <x v="1384"/>
    <x v="0"/>
    <n v="0.2"/>
    <x v="1403"/>
    <x v="3"/>
    <x v="0"/>
  </r>
  <r>
    <n v="1528"/>
    <s v="CA-2018-122392"/>
    <x v="377"/>
    <d v="2018-07-27T00:00:00"/>
    <s v="Standard Class"/>
    <s v="CJ-12010"/>
    <s v="Caroline Jumper"/>
    <x v="0"/>
    <s v="United States"/>
    <s v="Allentown"/>
    <s v="Pennsylvania"/>
    <n v="18103"/>
    <x v="3"/>
    <s v="FUR-FU-10002456"/>
    <x v="0"/>
    <x v="11"/>
    <s v="Master Caster Door Stop, Large Neon Orange"/>
    <n v="11.648000000000001"/>
    <x v="1385"/>
    <x v="0"/>
    <n v="0.2"/>
    <x v="1404"/>
    <x v="3"/>
    <x v="0"/>
  </r>
  <r>
    <n v="1529"/>
    <s v="CA-2017-148432"/>
    <x v="198"/>
    <d v="2017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x v="1386"/>
    <x v="5"/>
    <n v="0"/>
    <x v="1405"/>
    <x v="3"/>
    <x v="0"/>
  </r>
  <r>
    <n v="1530"/>
    <s v="CA-2017-148432"/>
    <x v="198"/>
    <d v="2017-11-10T00:00:00"/>
    <s v="Second Class"/>
    <s v="MC-18130"/>
    <s v="Mike Caudle"/>
    <x v="1"/>
    <s v="United States"/>
    <s v="Newark"/>
    <s v="Delaware"/>
    <n v="19711"/>
    <x v="3"/>
    <s v="OFF-PA-10001274"/>
    <x v="1"/>
    <x v="5"/>
    <s v="Loose Memo Sheets"/>
    <n v="7.3"/>
    <x v="1387"/>
    <x v="0"/>
    <n v="0"/>
    <x v="1406"/>
    <x v="3"/>
    <x v="0"/>
  </r>
  <r>
    <n v="1531"/>
    <s v="CA-2017-103793"/>
    <x v="477"/>
    <d v="2017-03-31T00:00:00"/>
    <s v="Standard Class"/>
    <s v="BV-11245"/>
    <s v="Benjamin Venier"/>
    <x v="1"/>
    <s v="United States"/>
    <s v="Miami"/>
    <s v="Florida"/>
    <n v="33142"/>
    <x v="0"/>
    <s v="OFF-PA-10001125"/>
    <x v="1"/>
    <x v="5"/>
    <s v="Xerox 1988"/>
    <n v="74.352000000000004"/>
    <x v="1071"/>
    <x v="1"/>
    <n v="0.2"/>
    <x v="1084"/>
    <x v="0"/>
    <x v="0"/>
  </r>
  <r>
    <n v="1532"/>
    <s v="CA-2019-159884"/>
    <x v="478"/>
    <d v="2019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x v="1388"/>
    <x v="7"/>
    <n v="0.2"/>
    <x v="1407"/>
    <x v="1"/>
    <x v="0"/>
  </r>
  <r>
    <n v="1533"/>
    <s v="CA-2019-159884"/>
    <x v="478"/>
    <d v="2019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x v="1389"/>
    <x v="1"/>
    <n v="0.2"/>
    <x v="1408"/>
    <x v="1"/>
    <x v="0"/>
  </r>
  <r>
    <n v="1534"/>
    <s v="CA-2018-139885"/>
    <x v="398"/>
    <d v="2018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x v="1390"/>
    <x v="6"/>
    <n v="0"/>
    <x v="230"/>
    <x v="3"/>
    <x v="0"/>
  </r>
  <r>
    <n v="1535"/>
    <s v="CA-2019-124086"/>
    <x v="479"/>
    <d v="2019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x v="1391"/>
    <x v="0"/>
    <n v="0.15"/>
    <x v="1409"/>
    <x v="1"/>
    <x v="0"/>
  </r>
  <r>
    <n v="1536"/>
    <s v="CA-2018-112389"/>
    <x v="480"/>
    <d v="2018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x v="1392"/>
    <x v="1"/>
    <n v="0"/>
    <x v="1410"/>
    <x v="3"/>
    <x v="0"/>
  </r>
  <r>
    <n v="1537"/>
    <s v="CA-2018-112389"/>
    <x v="480"/>
    <d v="2018-11-02T00:00:00"/>
    <s v="Standard Class"/>
    <s v="JM-15655"/>
    <s v="Jim Mitchum"/>
    <x v="1"/>
    <s v="United States"/>
    <s v="Bridgeton"/>
    <s v="New Jersey"/>
    <n v="8302"/>
    <x v="3"/>
    <s v="OFF-AP-10001626"/>
    <x v="1"/>
    <x v="8"/>
    <s v="Commercial WindTunnel Clean Air Upright Vacuum, Replacement Belts, Filtration Bags"/>
    <n v="11.67"/>
    <x v="1393"/>
    <x v="1"/>
    <n v="0"/>
    <x v="1411"/>
    <x v="3"/>
    <x v="0"/>
  </r>
  <r>
    <n v="1538"/>
    <s v="CA-2019-121888"/>
    <x v="164"/>
    <d v="2019-09-17T00:00:00"/>
    <s v="Second Class"/>
    <s v="CL-11890"/>
    <s v="Carl Ludwig"/>
    <x v="0"/>
    <s v="United States"/>
    <s v="Everett"/>
    <s v="Massachusetts"/>
    <n v="2149"/>
    <x v="3"/>
    <s v="TEC-PH-10000439"/>
    <x v="2"/>
    <x v="9"/>
    <s v="GE DSL Phone Line Filter"/>
    <n v="39.99"/>
    <x v="1394"/>
    <x v="7"/>
    <n v="0"/>
    <x v="1412"/>
    <x v="3"/>
    <x v="0"/>
  </r>
  <r>
    <n v="1539"/>
    <s v="CA-2019-121888"/>
    <x v="164"/>
    <d v="2019-09-17T00:00:00"/>
    <s v="Second Class"/>
    <s v="CL-11890"/>
    <s v="Carl Ludwig"/>
    <x v="0"/>
    <s v="United States"/>
    <s v="Everett"/>
    <s v="Massachusetts"/>
    <n v="2149"/>
    <x v="3"/>
    <s v="OFF-AR-10003478"/>
    <x v="1"/>
    <x v="7"/>
    <s v="Avery Hi-Liter EverBold Pen Style Fluorescent Highlighters, 4/Pack"/>
    <n v="16.28"/>
    <x v="1076"/>
    <x v="0"/>
    <n v="0"/>
    <x v="1089"/>
    <x v="3"/>
    <x v="0"/>
  </r>
  <r>
    <n v="1540"/>
    <s v="CA-2019-121888"/>
    <x v="164"/>
    <d v="2019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x v="190"/>
    <x v="1"/>
    <n v="0"/>
    <x v="1413"/>
    <x v="3"/>
    <x v="0"/>
  </r>
  <r>
    <n v="1541"/>
    <s v="CA-2019-121888"/>
    <x v="164"/>
    <d v="2019-09-17T00:00:00"/>
    <s v="Second Class"/>
    <s v="CL-11890"/>
    <s v="Carl Ludwig"/>
    <x v="0"/>
    <s v="United States"/>
    <s v="Everett"/>
    <s v="Massachusetts"/>
    <n v="2149"/>
    <x v="3"/>
    <s v="OFF-BI-10001765"/>
    <x v="1"/>
    <x v="6"/>
    <s v="Wilson Jones Heavy-Duty Casebound Ring Binders with Metal Hinges"/>
    <n v="242.48000000000002"/>
    <x v="1395"/>
    <x v="5"/>
    <n v="0"/>
    <x v="1414"/>
    <x v="3"/>
    <x v="0"/>
  </r>
  <r>
    <n v="3277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OFF-AR-10004757"/>
    <x v="1"/>
    <x v="7"/>
    <s v="Crayola Colored Pencils"/>
    <n v="22.959999999999997"/>
    <x v="1396"/>
    <x v="5"/>
    <n v="0"/>
    <x v="1415"/>
    <x v="0"/>
    <x v="0"/>
  </r>
  <r>
    <n v="3278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TEC-PH-10001615"/>
    <x v="2"/>
    <x v="9"/>
    <s v="AT&amp;T CL82213"/>
    <n v="28.99"/>
    <x v="1397"/>
    <x v="7"/>
    <n v="0"/>
    <x v="1416"/>
    <x v="0"/>
    <x v="0"/>
  </r>
  <r>
    <n v="3279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OFF-PA-10003349"/>
    <x v="1"/>
    <x v="5"/>
    <s v="Xerox 1957"/>
    <n v="12.96"/>
    <x v="901"/>
    <x v="0"/>
    <n v="0"/>
    <x v="908"/>
    <x v="0"/>
    <x v="0"/>
  </r>
  <r>
    <n v="3280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OFF-AR-10000127"/>
    <x v="1"/>
    <x v="7"/>
    <s v="Newell 321"/>
    <n v="22.959999999999997"/>
    <x v="192"/>
    <x v="5"/>
    <n v="0"/>
    <x v="192"/>
    <x v="0"/>
    <x v="0"/>
  </r>
  <r>
    <n v="3281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x v="1398"/>
    <x v="2"/>
    <n v="0"/>
    <x v="1417"/>
    <x v="0"/>
    <x v="0"/>
  </r>
  <r>
    <n v="1547"/>
    <s v="CA-2017-111395"/>
    <x v="481"/>
    <d v="2017-11-27T00:00:00"/>
    <s v="Standard Class"/>
    <s v="VB-21745"/>
    <s v="Victoria Brennan"/>
    <x v="1"/>
    <s v="United States"/>
    <s v="San Antonio"/>
    <s v="Texas"/>
    <n v="78207"/>
    <x v="2"/>
    <s v="OFF-PA-10000994"/>
    <x v="1"/>
    <x v="5"/>
    <s v="Xerox 1915"/>
    <n v="335.52"/>
    <x v="1399"/>
    <x v="4"/>
    <n v="0.2"/>
    <x v="1418"/>
    <x v="2"/>
    <x v="0"/>
  </r>
  <r>
    <n v="1548"/>
    <s v="CA-2017-111395"/>
    <x v="481"/>
    <d v="2017-11-27T00:00:00"/>
    <s v="Standard Class"/>
    <s v="VB-21745"/>
    <s v="Victoria Brennan"/>
    <x v="1"/>
    <s v="United States"/>
    <s v="San Antonio"/>
    <s v="Texas"/>
    <n v="78207"/>
    <x v="2"/>
    <s v="OFF-BI-10002867"/>
    <x v="1"/>
    <x v="6"/>
    <s v="GBC Recycled Regency Composition Covers"/>
    <n v="23.911999999999995"/>
    <x v="1400"/>
    <x v="0"/>
    <n v="0.8"/>
    <x v="1419"/>
    <x v="2"/>
    <x v="0"/>
  </r>
  <r>
    <n v="1549"/>
    <s v="CA-2017-111395"/>
    <x v="481"/>
    <d v="2017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x v="1401"/>
    <x v="0"/>
    <n v="0.2"/>
    <x v="1420"/>
    <x v="2"/>
    <x v="0"/>
  </r>
  <r>
    <n v="3879"/>
    <s v="CA-2016-151001"/>
    <x v="474"/>
    <d v="2016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x v="1402"/>
    <x v="4"/>
    <n v="0.2"/>
    <x v="185"/>
    <x v="2"/>
    <x v="0"/>
  </r>
  <r>
    <n v="1551"/>
    <s v="US-2019-124926"/>
    <x v="36"/>
    <d v="2019-11-18T00:00:00"/>
    <s v="Second Class"/>
    <s v="ME-17320"/>
    <s v="Maria Etezadi"/>
    <x v="2"/>
    <s v="United States"/>
    <s v="Houston"/>
    <s v="Texas"/>
    <n v="77095"/>
    <x v="2"/>
    <s v="OFF-AP-10004868"/>
    <x v="1"/>
    <x v="8"/>
    <s v="Hoover Commercial Soft Guard Upright Vacuum And Disposable Filtration Bags"/>
    <n v="9.3239999999999981"/>
    <x v="1403"/>
    <x v="6"/>
    <n v="0.8"/>
    <x v="1421"/>
    <x v="2"/>
    <x v="0"/>
  </r>
  <r>
    <n v="1552"/>
    <s v="CA-2018-159345"/>
    <x v="25"/>
    <d v="2018-06-22T00:00:00"/>
    <s v="Standard Class"/>
    <s v="IG-15085"/>
    <s v="Ivan Gibson"/>
    <x v="0"/>
    <s v="United States"/>
    <s v="San Diego"/>
    <s v="California"/>
    <n v="92024"/>
    <x v="1"/>
    <s v="OFF-PA-10000806"/>
    <x v="1"/>
    <x v="5"/>
    <s v="Xerox 1934"/>
    <n v="111.96"/>
    <x v="1404"/>
    <x v="0"/>
    <n v="0"/>
    <x v="1422"/>
    <x v="1"/>
    <x v="1"/>
  </r>
  <r>
    <n v="3880"/>
    <s v="CA-2016-151001"/>
    <x v="474"/>
    <d v="2016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x v="1405"/>
    <x v="4"/>
    <n v="0.2"/>
    <x v="1423"/>
    <x v="2"/>
    <x v="0"/>
  </r>
  <r>
    <n v="1554"/>
    <s v="CA-2019-158386"/>
    <x v="482"/>
    <d v="2019-10-21T00:00:00"/>
    <s v="Standard Class"/>
    <s v="BO-11425"/>
    <s v="Bobby Odegard"/>
    <x v="0"/>
    <s v="United States"/>
    <s v="Richmond"/>
    <s v="Kentucky"/>
    <n v="40475"/>
    <x v="0"/>
    <s v="OFF-BI-10003719"/>
    <x v="1"/>
    <x v="6"/>
    <s v="Large Capacity Hanging Post Binders"/>
    <n v="124.75"/>
    <x v="1133"/>
    <x v="2"/>
    <n v="0"/>
    <x v="1424"/>
    <x v="0"/>
    <x v="0"/>
  </r>
  <r>
    <n v="1555"/>
    <s v="CA-2017-111507"/>
    <x v="483"/>
    <d v="2017-02-13T00:00:00"/>
    <s v="Standard Class"/>
    <s v="VW-21775"/>
    <s v="Victoria Wilson"/>
    <x v="1"/>
    <s v="United States"/>
    <s v="Bellevue"/>
    <s v="Washington"/>
    <n v="98006"/>
    <x v="1"/>
    <s v="OFF-AR-10001315"/>
    <x v="1"/>
    <x v="7"/>
    <s v="Newell 310"/>
    <n v="5.28"/>
    <x v="1406"/>
    <x v="1"/>
    <n v="0"/>
    <x v="1425"/>
    <x v="1"/>
    <x v="0"/>
  </r>
  <r>
    <n v="1556"/>
    <s v="CA-2019-120761"/>
    <x v="470"/>
    <d v="2019-09-08T00:00:00"/>
    <s v="Standard Class"/>
    <s v="AB-10150"/>
    <s v="Aimee Bixby"/>
    <x v="0"/>
    <s v="United States"/>
    <s v="Long Beach"/>
    <s v="New York"/>
    <n v="11561"/>
    <x v="3"/>
    <s v="TEC-AC-10000171"/>
    <x v="2"/>
    <x v="10"/>
    <s v="Verbatim 25 GB 6x Blu-ray Single Layer Recordable Disc, 25/Pack"/>
    <n v="91.96"/>
    <x v="1407"/>
    <x v="4"/>
    <n v="0"/>
    <x v="1426"/>
    <x v="3"/>
    <x v="0"/>
  </r>
  <r>
    <n v="1557"/>
    <s v="CA-2018-109176"/>
    <x v="184"/>
    <d v="2018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x v="1408"/>
    <x v="7"/>
    <n v="0.2"/>
    <x v="1427"/>
    <x v="3"/>
    <x v="0"/>
  </r>
  <r>
    <n v="1558"/>
    <s v="CA-2018-109176"/>
    <x v="184"/>
    <d v="2018-05-15T00:00:00"/>
    <s v="Standard Class"/>
    <s v="JW-16075"/>
    <s v="Julia West"/>
    <x v="0"/>
    <s v="United States"/>
    <s v="Philadelphia"/>
    <s v="Pennsylvania"/>
    <n v="19140"/>
    <x v="3"/>
    <s v="OFF-AR-10001955"/>
    <x v="1"/>
    <x v="7"/>
    <s v="Newell 319"/>
    <n v="79.36"/>
    <x v="1409"/>
    <x v="2"/>
    <n v="0.2"/>
    <x v="1428"/>
    <x v="3"/>
    <x v="0"/>
  </r>
  <r>
    <n v="1559"/>
    <s v="CA-2017-112116"/>
    <x v="188"/>
    <d v="2017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x v="1410"/>
    <x v="0"/>
    <n v="0"/>
    <x v="1429"/>
    <x v="1"/>
    <x v="0"/>
  </r>
  <r>
    <n v="1560"/>
    <s v="CA-2018-126809"/>
    <x v="484"/>
    <d v="2018-04-13T00:00:00"/>
    <s v="Standard Class"/>
    <s v="EB-13750"/>
    <s v="Edward Becker"/>
    <x v="1"/>
    <s v="United States"/>
    <s v="Seattle"/>
    <s v="Washington"/>
    <n v="98103"/>
    <x v="1"/>
    <s v="OFF-BI-10003712"/>
    <x v="1"/>
    <x v="6"/>
    <s v="Acco Pressboard Covers with Storage Hooks, 14 7/8&quot; x 11&quot;, Light Blue"/>
    <n v="35.352000000000004"/>
    <x v="1411"/>
    <x v="3"/>
    <n v="0.2"/>
    <x v="1430"/>
    <x v="1"/>
    <x v="0"/>
  </r>
  <r>
    <n v="9507"/>
    <s v="CA-2016-149104"/>
    <x v="474"/>
    <d v="2016-04-07T00:00:00"/>
    <s v="Second Class"/>
    <s v="RD-19900"/>
    <s v="Ruben Dartt"/>
    <x v="0"/>
    <s v="United States"/>
    <s v="Dearborn Heights"/>
    <s v="Michigan"/>
    <n v="48127"/>
    <x v="2"/>
    <s v="OFF-AR-10002952"/>
    <x v="1"/>
    <x v="7"/>
    <s v="Stanley Contemporary Battery Pencil Sharpeners"/>
    <n v="26.7"/>
    <x v="1412"/>
    <x v="0"/>
    <n v="0"/>
    <x v="1431"/>
    <x v="2"/>
    <x v="0"/>
  </r>
  <r>
    <n v="1562"/>
    <s v="CA-2019-107293"/>
    <x v="485"/>
    <d v="2019-09-06T00:00:00"/>
    <s v="First Class"/>
    <s v="CS-12400"/>
    <s v="Christopher Schild"/>
    <x v="2"/>
    <s v="United States"/>
    <s v="Seattle"/>
    <s v="Washington"/>
    <n v="98115"/>
    <x v="1"/>
    <s v="OFF-AR-10003732"/>
    <x v="1"/>
    <x v="7"/>
    <s v="Newell 333"/>
    <n v="2.78"/>
    <x v="1129"/>
    <x v="7"/>
    <n v="0"/>
    <x v="1143"/>
    <x v="1"/>
    <x v="0"/>
  </r>
  <r>
    <n v="1563"/>
    <s v="US-2019-102890"/>
    <x v="152"/>
    <d v="2019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x v="1413"/>
    <x v="2"/>
    <n v="0.4"/>
    <x v="1432"/>
    <x v="3"/>
    <x v="0"/>
  </r>
  <r>
    <n v="1564"/>
    <s v="CA-2017-158554"/>
    <x v="486"/>
    <d v="2017-11-09T00:00:00"/>
    <s v="Same Day"/>
    <s v="CM-12190"/>
    <s v="Charlotte Melton"/>
    <x v="0"/>
    <s v="United States"/>
    <s v="Philadelphia"/>
    <s v="Pennsylvania"/>
    <n v="19134"/>
    <x v="3"/>
    <s v="OFF-PA-10004000"/>
    <x v="1"/>
    <x v="5"/>
    <s v="While You Were Out Pads, 50 per Pad, 4 x 5 1/4, Green Cycle"/>
    <n v="11.352000000000002"/>
    <x v="1414"/>
    <x v="1"/>
    <n v="0.2"/>
    <x v="1433"/>
    <x v="3"/>
    <x v="0"/>
  </r>
  <r>
    <n v="9508"/>
    <s v="CA-2016-149104"/>
    <x v="474"/>
    <d v="2016-04-07T00:00:00"/>
    <s v="Second Class"/>
    <s v="RD-19900"/>
    <s v="Ruben Dartt"/>
    <x v="0"/>
    <s v="United States"/>
    <s v="Dearborn Heights"/>
    <s v="Michigan"/>
    <n v="48127"/>
    <x v="2"/>
    <s v="OFF-BI-10004209"/>
    <x v="1"/>
    <x v="6"/>
    <s v="Fellowes Twister Kit, Gray/Clear, 3/pkg"/>
    <n v="40.199999999999996"/>
    <x v="1415"/>
    <x v="2"/>
    <n v="0"/>
    <x v="1434"/>
    <x v="2"/>
    <x v="0"/>
  </r>
  <r>
    <n v="1566"/>
    <s v="CA-2017-132101"/>
    <x v="487"/>
    <d v="2017-03-25T00:00:00"/>
    <s v="Standard Class"/>
    <s v="JO-15550"/>
    <s v="Jesus Ocampo"/>
    <x v="2"/>
    <s v="United States"/>
    <s v="Seattle"/>
    <s v="Washington"/>
    <n v="98105"/>
    <x v="1"/>
    <s v="TEC-PH-10004539"/>
    <x v="2"/>
    <x v="9"/>
    <s v="Wireless Extenders zBoost YX545 SOHO Signal Booster"/>
    <n v="453.57600000000002"/>
    <x v="1416"/>
    <x v="1"/>
    <n v="0.2"/>
    <x v="1435"/>
    <x v="1"/>
    <x v="0"/>
  </r>
  <r>
    <n v="1567"/>
    <s v="CA-2017-129112"/>
    <x v="230"/>
    <d v="2017-11-30T00:00:00"/>
    <s v="First Class"/>
    <s v="AW-10840"/>
    <s v="Anthony Witt"/>
    <x v="0"/>
    <s v="United States"/>
    <s v="Allen"/>
    <s v="Texas"/>
    <n v="75002"/>
    <x v="2"/>
    <s v="TEC-AC-10003038"/>
    <x v="2"/>
    <x v="10"/>
    <s v="Kingston Digital DataTraveler 16GB USB 2.0"/>
    <n v="21.48"/>
    <x v="1417"/>
    <x v="1"/>
    <n v="0.2"/>
    <x v="1436"/>
    <x v="2"/>
    <x v="0"/>
  </r>
  <r>
    <n v="1568"/>
    <s v="CA-2017-129112"/>
    <x v="230"/>
    <d v="2017-11-30T00:00:00"/>
    <s v="First Class"/>
    <s v="AW-10840"/>
    <s v="Anthony Witt"/>
    <x v="0"/>
    <s v="United States"/>
    <s v="Allen"/>
    <s v="Texas"/>
    <n v="75002"/>
    <x v="2"/>
    <s v="OFF-BI-10000088"/>
    <x v="1"/>
    <x v="6"/>
    <s v="GBC Imprintable Covers"/>
    <n v="8.7839999999999989"/>
    <x v="1418"/>
    <x v="4"/>
    <n v="0.8"/>
    <x v="1437"/>
    <x v="2"/>
    <x v="0"/>
  </r>
  <r>
    <n v="1569"/>
    <s v="US-2019-152002"/>
    <x v="488"/>
    <d v="2019-06-11T00:00:00"/>
    <s v="Same Day"/>
    <s v="DV-13465"/>
    <s v="Dianna Vittorini"/>
    <x v="0"/>
    <s v="United States"/>
    <s v="Los Angeles"/>
    <s v="California"/>
    <n v="90004"/>
    <x v="1"/>
    <s v="OFF-PA-10000357"/>
    <x v="1"/>
    <x v="5"/>
    <s v="White Dual Perf Computer Printout Paper, 2700 Sheets, 1 Part, Heavyweight, 20 lbs., 14 7/8 x 11"/>
    <n v="122.97"/>
    <x v="1055"/>
    <x v="1"/>
    <n v="0"/>
    <x v="1066"/>
    <x v="1"/>
    <x v="0"/>
  </r>
  <r>
    <n v="1570"/>
    <s v="CA-2019-165029"/>
    <x v="189"/>
    <d v="2019-11-30T00:00:00"/>
    <s v="Standard Class"/>
    <s v="AH-10075"/>
    <s v="Adam Hart"/>
    <x v="1"/>
    <s v="United States"/>
    <s v="Atlanta"/>
    <s v="Georgia"/>
    <n v="30318"/>
    <x v="0"/>
    <s v="OFF-AR-10003504"/>
    <x v="1"/>
    <x v="7"/>
    <s v="Newell 347"/>
    <n v="12.84"/>
    <x v="1419"/>
    <x v="1"/>
    <n v="0"/>
    <x v="1438"/>
    <x v="0"/>
    <x v="0"/>
  </r>
  <r>
    <n v="9509"/>
    <s v="CA-2016-149104"/>
    <x v="474"/>
    <d v="2016-04-07T00:00:00"/>
    <s v="Second Class"/>
    <s v="RD-19900"/>
    <s v="Ruben Dartt"/>
    <x v="0"/>
    <s v="United States"/>
    <s v="Dearborn Heights"/>
    <s v="Michigan"/>
    <n v="48127"/>
    <x v="2"/>
    <s v="OFF-AR-10004685"/>
    <x v="1"/>
    <x v="7"/>
    <s v="Binney &amp; Smith Crayola Metallic Colored Pencils, 8-Color Set"/>
    <n v="13.89"/>
    <x v="1420"/>
    <x v="1"/>
    <n v="0"/>
    <x v="1439"/>
    <x v="2"/>
    <x v="0"/>
  </r>
  <r>
    <n v="9510"/>
    <s v="CA-2016-149104"/>
    <x v="474"/>
    <d v="2016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x v="1421"/>
    <x v="6"/>
    <n v="0"/>
    <x v="1440"/>
    <x v="2"/>
    <x v="0"/>
  </r>
  <r>
    <n v="9912"/>
    <s v="US-2016-157231"/>
    <x v="474"/>
    <d v="2016-04-09T00:00:00"/>
    <s v="Standard Class"/>
    <s v="RP-19855"/>
    <s v="Roy Phan"/>
    <x v="1"/>
    <s v="United States"/>
    <s v="Richmond"/>
    <s v="Kentucky"/>
    <n v="40475"/>
    <x v="0"/>
    <s v="OFF-BI-10002852"/>
    <x v="1"/>
    <x v="6"/>
    <s v="Ibico Standard Transparent Covers"/>
    <n v="115.36"/>
    <x v="1422"/>
    <x v="5"/>
    <n v="0"/>
    <x v="1441"/>
    <x v="0"/>
    <x v="0"/>
  </r>
  <r>
    <n v="869"/>
    <s v="CA-2016-136742"/>
    <x v="489"/>
    <d v="2016-04-10T00:00:00"/>
    <s v="Standard Class"/>
    <s v="GP-14740"/>
    <s v="Guy Phonely"/>
    <x v="1"/>
    <s v="United States"/>
    <s v="Lancaster"/>
    <s v="Pennsylvania"/>
    <n v="17602"/>
    <x v="3"/>
    <s v="OFF-BI-10003719"/>
    <x v="1"/>
    <x v="6"/>
    <s v="Large Capacity Hanging Post Binders"/>
    <n v="44.910000000000011"/>
    <x v="1423"/>
    <x v="6"/>
    <n v="0.7"/>
    <x v="1442"/>
    <x v="3"/>
    <x v="0"/>
  </r>
  <r>
    <n v="1405"/>
    <s v="US-2016-118486"/>
    <x v="489"/>
    <d v="2016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x v="1424"/>
    <x v="7"/>
    <n v="0.2"/>
    <x v="1443"/>
    <x v="3"/>
    <x v="0"/>
  </r>
  <r>
    <n v="1406"/>
    <s v="US-2016-118486"/>
    <x v="489"/>
    <d v="2016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x v="1425"/>
    <x v="1"/>
    <n v="0.4"/>
    <x v="1444"/>
    <x v="3"/>
    <x v="0"/>
  </r>
  <r>
    <n v="1577"/>
    <s v="CA-2018-109057"/>
    <x v="172"/>
    <d v="2018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x v="1426"/>
    <x v="0"/>
    <n v="0.2"/>
    <x v="1445"/>
    <x v="2"/>
    <x v="0"/>
  </r>
  <r>
    <n v="1578"/>
    <s v="CA-2018-154403"/>
    <x v="424"/>
    <d v="2018-05-27T00:00:00"/>
    <s v="Standard Class"/>
    <s v="AP-10720"/>
    <s v="Anne Pryor"/>
    <x v="2"/>
    <s v="United States"/>
    <s v="Florence"/>
    <s v="Alabama"/>
    <n v="35630"/>
    <x v="0"/>
    <s v="OFF-PA-10001526"/>
    <x v="1"/>
    <x v="5"/>
    <s v="Xerox 1949"/>
    <n v="4.9800000000000004"/>
    <x v="1427"/>
    <x v="7"/>
    <n v="0"/>
    <x v="1446"/>
    <x v="0"/>
    <x v="0"/>
  </r>
  <r>
    <n v="1579"/>
    <s v="CA-2018-102456"/>
    <x v="490"/>
    <d v="2018-03-01T00:00:00"/>
    <s v="First Class"/>
    <s v="DL-12865"/>
    <s v="Dan Lawera"/>
    <x v="0"/>
    <s v="United States"/>
    <s v="New York City"/>
    <s v="New York"/>
    <n v="10011"/>
    <x v="3"/>
    <s v="OFF-AP-10004336"/>
    <x v="1"/>
    <x v="8"/>
    <s v="Conquest 14 Commercial Heavy-Duty Upright Vacuum, Collection System, Accessory Kit"/>
    <n v="170.88"/>
    <x v="1428"/>
    <x v="1"/>
    <n v="0"/>
    <x v="1447"/>
    <x v="3"/>
    <x v="0"/>
  </r>
  <r>
    <n v="1580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TEC-PH-10003012"/>
    <x v="2"/>
    <x v="9"/>
    <s v="Nortel Meridian M3904 Professional Digital phone"/>
    <n v="307.98"/>
    <x v="677"/>
    <x v="0"/>
    <n v="0"/>
    <x v="679"/>
    <x v="3"/>
    <x v="0"/>
  </r>
  <r>
    <n v="1581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x v="1429"/>
    <x v="3"/>
    <n v="0.4"/>
    <x v="1448"/>
    <x v="3"/>
    <x v="0"/>
  </r>
  <r>
    <n v="1582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x v="1430"/>
    <x v="0"/>
    <n v="0"/>
    <x v="1449"/>
    <x v="3"/>
    <x v="0"/>
  </r>
  <r>
    <n v="1583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OFF-BI-10000545"/>
    <x v="1"/>
    <x v="6"/>
    <s v="GBC Ibimaster 500 Manual ProClick Binding System"/>
    <n v="1217.568"/>
    <x v="1431"/>
    <x v="0"/>
    <n v="0.2"/>
    <x v="1450"/>
    <x v="3"/>
    <x v="0"/>
  </r>
  <r>
    <n v="1584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FUR-FU-10002157"/>
    <x v="0"/>
    <x v="11"/>
    <s v="Artistic Insta-Plaque"/>
    <n v="47.04"/>
    <x v="118"/>
    <x v="1"/>
    <n v="0"/>
    <x v="118"/>
    <x v="3"/>
    <x v="0"/>
  </r>
  <r>
    <n v="1585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FUR-FU-10001706"/>
    <x v="0"/>
    <x v="11"/>
    <s v="Longer-Life Soft White Bulbs"/>
    <n v="6.16"/>
    <x v="51"/>
    <x v="0"/>
    <n v="0"/>
    <x v="51"/>
    <x v="3"/>
    <x v="0"/>
  </r>
  <r>
    <n v="1586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TEC-PH-10000984"/>
    <x v="2"/>
    <x v="9"/>
    <s v="Panasonic KX-TG9471B"/>
    <n v="979.95"/>
    <x v="518"/>
    <x v="2"/>
    <n v="0"/>
    <x v="517"/>
    <x v="3"/>
    <x v="0"/>
  </r>
  <r>
    <n v="1587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OFF-PA-10001357"/>
    <x v="1"/>
    <x v="5"/>
    <s v="Xerox 1886"/>
    <n v="143.69999999999999"/>
    <x v="142"/>
    <x v="1"/>
    <n v="0"/>
    <x v="142"/>
    <x v="3"/>
    <x v="0"/>
  </r>
  <r>
    <n v="1588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x v="1432"/>
    <x v="1"/>
    <n v="0"/>
    <x v="1451"/>
    <x v="3"/>
    <x v="0"/>
  </r>
  <r>
    <n v="1589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TEC-AC-10002600"/>
    <x v="2"/>
    <x v="10"/>
    <s v="Belkin QODE FastFit Bluetooth Keyboard"/>
    <n v="247.8"/>
    <x v="1433"/>
    <x v="4"/>
    <n v="0"/>
    <x v="1452"/>
    <x v="3"/>
    <x v="0"/>
  </r>
  <r>
    <n v="1590"/>
    <s v="CA-2018-109911"/>
    <x v="491"/>
    <d v="2018-05-16T00:00:00"/>
    <s v="Standard Class"/>
    <s v="VG-21805"/>
    <s v="Vivek Grady"/>
    <x v="1"/>
    <s v="United States"/>
    <s v="Virginia Beach"/>
    <s v="Virginia"/>
    <n v="23464"/>
    <x v="0"/>
    <s v="OFF-AR-10001662"/>
    <x v="1"/>
    <x v="7"/>
    <s v="Rogers Handheld Barrel Pencil Sharpener"/>
    <n v="10.96"/>
    <x v="1434"/>
    <x v="4"/>
    <n v="0"/>
    <x v="1453"/>
    <x v="0"/>
    <x v="0"/>
  </r>
  <r>
    <n v="1591"/>
    <s v="US-2018-132423"/>
    <x v="162"/>
    <d v="2018-04-19T00:00:00"/>
    <s v="Standard Class"/>
    <s v="MY-18295"/>
    <s v="Muhammed Yedwab"/>
    <x v="1"/>
    <s v="United States"/>
    <s v="Grapevine"/>
    <s v="Texas"/>
    <n v="76051"/>
    <x v="2"/>
    <s v="OFF-AR-10001221"/>
    <x v="1"/>
    <x v="7"/>
    <s v="Dixon Ticonderoga Erasable Colored Pencil Set, 12-Color"/>
    <n v="33.488000000000007"/>
    <x v="1435"/>
    <x v="5"/>
    <n v="0.2"/>
    <x v="1454"/>
    <x v="2"/>
    <x v="0"/>
  </r>
  <r>
    <n v="1592"/>
    <s v="US-2018-132423"/>
    <x v="162"/>
    <d v="2018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x v="1436"/>
    <x v="2"/>
    <n v="0.2"/>
    <x v="1455"/>
    <x v="2"/>
    <x v="0"/>
  </r>
  <r>
    <n v="1593"/>
    <s v="CA-2017-122826"/>
    <x v="492"/>
    <d v="2017-06-25T00:00:00"/>
    <s v="Second Class"/>
    <s v="RD-19480"/>
    <s v="Rick Duston"/>
    <x v="0"/>
    <s v="United States"/>
    <s v="Olympia"/>
    <s v="Washington"/>
    <n v="98502"/>
    <x v="1"/>
    <s v="TEC-PH-10004830"/>
    <x v="2"/>
    <x v="9"/>
    <s v="Pyle PRT45 Retro Home Telephone"/>
    <n v="201.56800000000001"/>
    <x v="1437"/>
    <x v="4"/>
    <n v="0.2"/>
    <x v="1456"/>
    <x v="1"/>
    <x v="0"/>
  </r>
  <r>
    <n v="1407"/>
    <s v="US-2016-118486"/>
    <x v="489"/>
    <d v="2016-04-08T00:00:00"/>
    <s v="First Class"/>
    <s v="SD-20485"/>
    <s v="Shirley Daniels"/>
    <x v="2"/>
    <s v="United States"/>
    <s v="Philadelphia"/>
    <s v="Pennsylvania"/>
    <n v="19143"/>
    <x v="3"/>
    <s v="TEC-AC-10004659"/>
    <x v="2"/>
    <x v="10"/>
    <s v="Imation Secure+ Hardware Encrypted USB 2.0 Flash Drive; 16GB"/>
    <n v="116.78399999999999"/>
    <x v="1438"/>
    <x v="0"/>
    <n v="0.2"/>
    <x v="1457"/>
    <x v="3"/>
    <x v="0"/>
  </r>
  <r>
    <n v="1595"/>
    <s v="CA-2017-118423"/>
    <x v="493"/>
    <d v="2017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x v="1439"/>
    <x v="1"/>
    <n v="0.3"/>
    <x v="1458"/>
    <x v="2"/>
    <x v="0"/>
  </r>
  <r>
    <n v="1596"/>
    <s v="CA-2019-149181"/>
    <x v="494"/>
    <d v="2019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x v="1440"/>
    <x v="0"/>
    <n v="0.3"/>
    <x v="1459"/>
    <x v="3"/>
    <x v="0"/>
  </r>
  <r>
    <n v="1597"/>
    <s v="CA-2019-132234"/>
    <x v="482"/>
    <d v="2019-10-18T00:00:00"/>
    <s v="First Class"/>
    <s v="MY-17380"/>
    <s v="Maribeth Yedwab"/>
    <x v="1"/>
    <s v="United States"/>
    <s v="New York City"/>
    <s v="New York"/>
    <n v="10011"/>
    <x v="3"/>
    <s v="FUR-FU-10001290"/>
    <x v="0"/>
    <x v="11"/>
    <s v="Executive Impressions Supervisor Wall Clock"/>
    <n v="547.30000000000007"/>
    <x v="1441"/>
    <x v="12"/>
    <n v="0"/>
    <x v="1460"/>
    <x v="3"/>
    <x v="0"/>
  </r>
  <r>
    <n v="1598"/>
    <s v="CA-2019-158876"/>
    <x v="116"/>
    <d v="2019-11-21T00:00:00"/>
    <s v="Second Class"/>
    <s v="AB-10150"/>
    <s v="Aimee Bixby"/>
    <x v="0"/>
    <s v="United States"/>
    <s v="Carrollton"/>
    <s v="Texas"/>
    <n v="75007"/>
    <x v="2"/>
    <s v="OFF-PA-10000308"/>
    <x v="1"/>
    <x v="5"/>
    <s v="Xerox 1901"/>
    <n v="16.896000000000001"/>
    <x v="1442"/>
    <x v="4"/>
    <n v="0.2"/>
    <x v="1461"/>
    <x v="2"/>
    <x v="0"/>
  </r>
  <r>
    <n v="1599"/>
    <s v="CA-2019-158876"/>
    <x v="116"/>
    <d v="2019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x v="1443"/>
    <x v="7"/>
    <n v="0.2"/>
    <x v="414"/>
    <x v="2"/>
    <x v="0"/>
  </r>
  <r>
    <n v="1600"/>
    <s v="CA-2019-158876"/>
    <x v="116"/>
    <d v="2019-11-21T00:00:00"/>
    <s v="Second Class"/>
    <s v="AB-10150"/>
    <s v="Aimee Bixby"/>
    <x v="0"/>
    <s v="United States"/>
    <s v="Carrollton"/>
    <s v="Texas"/>
    <n v="75007"/>
    <x v="2"/>
    <s v="OFF-AR-10003373"/>
    <x v="1"/>
    <x v="7"/>
    <s v="Boston School Pro Electric Pencil Sharpener, 1670"/>
    <n v="99.13600000000001"/>
    <x v="1444"/>
    <x v="4"/>
    <n v="0.2"/>
    <x v="1462"/>
    <x v="2"/>
    <x v="0"/>
  </r>
  <r>
    <n v="1601"/>
    <s v="CA-2019-158876"/>
    <x v="116"/>
    <d v="2019-11-21T00:00:00"/>
    <s v="Second Class"/>
    <s v="AB-10150"/>
    <s v="Aimee Bixby"/>
    <x v="0"/>
    <s v="United States"/>
    <s v="Carrollton"/>
    <s v="Texas"/>
    <n v="75007"/>
    <x v="2"/>
    <s v="FUR-FU-10001967"/>
    <x v="0"/>
    <x v="11"/>
    <s v="Telescoping Adjustable Floor Lamp"/>
    <n v="15.991999999999999"/>
    <x v="995"/>
    <x v="0"/>
    <n v="0.6"/>
    <x v="1463"/>
    <x v="2"/>
    <x v="0"/>
  </r>
  <r>
    <n v="1602"/>
    <s v="CA-2018-164672"/>
    <x v="495"/>
    <d v="2018-05-13T00:00:00"/>
    <s v="Second Class"/>
    <s v="GB-14530"/>
    <s v="George Bell"/>
    <x v="1"/>
    <s v="United States"/>
    <s v="Dover"/>
    <s v="Delaware"/>
    <n v="19901"/>
    <x v="3"/>
    <s v="FUR-FU-10001488"/>
    <x v="0"/>
    <x v="11"/>
    <s v="Tenex 46&quot; x 60&quot; Computer Anti-Static Chairmat, Rectangular Shaped"/>
    <n v="211.96"/>
    <x v="1445"/>
    <x v="0"/>
    <n v="0"/>
    <x v="1464"/>
    <x v="3"/>
    <x v="0"/>
  </r>
  <r>
    <n v="1603"/>
    <s v="US-2018-132857"/>
    <x v="24"/>
    <d v="2018-12-17T00:00:00"/>
    <s v="Standard Class"/>
    <s v="CA-12775"/>
    <s v="Cynthia Arntzen"/>
    <x v="0"/>
    <s v="United States"/>
    <s v="Smyrna"/>
    <s v="Tennessee"/>
    <n v="37167"/>
    <x v="0"/>
    <s v="OFF-AR-10003251"/>
    <x v="1"/>
    <x v="7"/>
    <s v="Prang Drawing Pencil Set"/>
    <n v="6.6719999999999988"/>
    <x v="1446"/>
    <x v="1"/>
    <n v="0.2"/>
    <x v="1465"/>
    <x v="0"/>
    <x v="0"/>
  </r>
  <r>
    <n v="1604"/>
    <s v="CA-2019-116645"/>
    <x v="308"/>
    <d v="2019-12-04T00:00:00"/>
    <s v="Standard Class"/>
    <s v="ME-17725"/>
    <s v="Max Engle"/>
    <x v="0"/>
    <s v="United States"/>
    <s v="Newark"/>
    <s v="Delaware"/>
    <n v="19711"/>
    <x v="3"/>
    <s v="OFF-AR-10001044"/>
    <x v="1"/>
    <x v="7"/>
    <s v="BOSTON Ranger #55 Pencil Sharpener, Black"/>
    <n v="155.94"/>
    <x v="1447"/>
    <x v="6"/>
    <n v="0"/>
    <x v="1466"/>
    <x v="3"/>
    <x v="0"/>
  </r>
  <r>
    <n v="1605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TEC-PH-10004700"/>
    <x v="2"/>
    <x v="9"/>
    <s v="PowerGen Dual USB Car Charger"/>
    <n v="39.960000000000008"/>
    <x v="1448"/>
    <x v="2"/>
    <n v="0.2"/>
    <x v="1467"/>
    <x v="1"/>
    <x v="0"/>
  </r>
  <r>
    <n v="1606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AR-10000823"/>
    <x v="1"/>
    <x v="7"/>
    <s v="Newell 307"/>
    <n v="5.46"/>
    <x v="1449"/>
    <x v="1"/>
    <n v="0"/>
    <x v="1468"/>
    <x v="1"/>
    <x v="0"/>
  </r>
  <r>
    <n v="1607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AR-10004456"/>
    <x v="1"/>
    <x v="7"/>
    <s v="Panasonic KP-4ABK Battery-Operated Pencil Sharpener"/>
    <n v="73.2"/>
    <x v="1450"/>
    <x v="2"/>
    <n v="0"/>
    <x v="1469"/>
    <x v="1"/>
    <x v="0"/>
  </r>
  <r>
    <n v="1608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BI-10000050"/>
    <x v="1"/>
    <x v="6"/>
    <s v="Angle-D Binders with Locking Rings, Label Holders"/>
    <n v="5.84"/>
    <x v="1387"/>
    <x v="7"/>
    <n v="0.2"/>
    <x v="1470"/>
    <x v="1"/>
    <x v="0"/>
  </r>
  <r>
    <n v="1609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PA-10002377"/>
    <x v="1"/>
    <x v="5"/>
    <s v="Adams Telephone Message Book W/Dividers/Space For Phone Numbers, 5 1/4&quot;X8 1/2&quot;, 200/Messages"/>
    <n v="22.72"/>
    <x v="721"/>
    <x v="4"/>
    <n v="0"/>
    <x v="723"/>
    <x v="1"/>
    <x v="0"/>
  </r>
  <r>
    <n v="1610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BI-10000591"/>
    <x v="1"/>
    <x v="6"/>
    <s v="Avery Binder Labels"/>
    <n v="9.3360000000000003"/>
    <x v="1451"/>
    <x v="1"/>
    <n v="0.2"/>
    <x v="1471"/>
    <x v="1"/>
    <x v="0"/>
  </r>
  <r>
    <n v="5036"/>
    <s v="CA-2016-169803"/>
    <x v="489"/>
    <d v="2016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x v="1452"/>
    <x v="1"/>
    <n v="0"/>
    <x v="1472"/>
    <x v="1"/>
    <x v="0"/>
  </r>
  <r>
    <n v="5037"/>
    <s v="CA-2016-169803"/>
    <x v="489"/>
    <d v="2016-04-12T00:00:00"/>
    <s v="Standard Class"/>
    <s v="SC-20260"/>
    <s v="Scott Cohen"/>
    <x v="1"/>
    <s v="United States"/>
    <s v="Seattle"/>
    <s v="Washington"/>
    <n v="98115"/>
    <x v="1"/>
    <s v="TEC-AC-10003441"/>
    <x v="2"/>
    <x v="10"/>
    <s v="Kingston Digital DataTraveler 32GB USB 2.0"/>
    <n v="33.9"/>
    <x v="1453"/>
    <x v="0"/>
    <n v="0"/>
    <x v="1473"/>
    <x v="1"/>
    <x v="0"/>
  </r>
  <r>
    <n v="6016"/>
    <s v="CA-2016-102652"/>
    <x v="489"/>
    <d v="2016-04-12T00:00:00"/>
    <s v="Standard Class"/>
    <s v="AY-10555"/>
    <s v="Andy Yotov"/>
    <x v="1"/>
    <s v="United States"/>
    <s v="Los Angeles"/>
    <s v="California"/>
    <n v="90049"/>
    <x v="1"/>
    <s v="FUR-FU-10000747"/>
    <x v="0"/>
    <x v="11"/>
    <s v="Tenex B1-RE Series Chair Mats for Low Pile Carpets"/>
    <n v="91.96"/>
    <x v="1454"/>
    <x v="0"/>
    <n v="0"/>
    <x v="1474"/>
    <x v="1"/>
    <x v="1"/>
  </r>
  <r>
    <n v="1614"/>
    <s v="CA-2019-138380"/>
    <x v="191"/>
    <d v="2019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x v="1455"/>
    <x v="5"/>
    <n v="0"/>
    <x v="1475"/>
    <x v="1"/>
    <x v="0"/>
  </r>
  <r>
    <n v="1615"/>
    <s v="US-2018-113509"/>
    <x v="496"/>
    <d v="2018-03-19T00:00:00"/>
    <s v="Standard Class"/>
    <s v="PL-18925"/>
    <s v="Paul Lucas"/>
    <x v="2"/>
    <s v="United States"/>
    <s v="Philadelphia"/>
    <s v="Pennsylvania"/>
    <n v="19143"/>
    <x v="3"/>
    <s v="TEC-AC-10004855"/>
    <x v="2"/>
    <x v="10"/>
    <s v="V7 USB Numeric Keypad"/>
    <n v="83.976000000000013"/>
    <x v="1456"/>
    <x v="1"/>
    <n v="0.2"/>
    <x v="1476"/>
    <x v="3"/>
    <x v="0"/>
  </r>
  <r>
    <n v="1616"/>
    <s v="CA-2017-130022"/>
    <x v="497"/>
    <d v="2017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x v="1457"/>
    <x v="7"/>
    <n v="0"/>
    <x v="1477"/>
    <x v="2"/>
    <x v="0"/>
  </r>
  <r>
    <n v="1617"/>
    <s v="CA-2017-130022"/>
    <x v="497"/>
    <d v="2017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x v="1458"/>
    <x v="4"/>
    <n v="0"/>
    <x v="1478"/>
    <x v="2"/>
    <x v="0"/>
  </r>
  <r>
    <n v="1618"/>
    <s v="CA-2017-130022"/>
    <x v="497"/>
    <d v="2017-08-16T00:00:00"/>
    <s v="Standard Class"/>
    <s v="JK-16120"/>
    <s v="Julie Kriz"/>
    <x v="2"/>
    <s v="United States"/>
    <s v="Eagan"/>
    <s v="Minnesota"/>
    <n v="55122"/>
    <x v="2"/>
    <s v="OFF-AR-10001915"/>
    <x v="1"/>
    <x v="7"/>
    <s v="Peel-Off China Markers"/>
    <n v="29.79"/>
    <x v="1459"/>
    <x v="1"/>
    <n v="0"/>
    <x v="1479"/>
    <x v="2"/>
    <x v="0"/>
  </r>
  <r>
    <n v="1619"/>
    <s v="US-2018-118780"/>
    <x v="498"/>
    <d v="2018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x v="1460"/>
    <x v="0"/>
    <n v="0"/>
    <x v="1480"/>
    <x v="3"/>
    <x v="0"/>
  </r>
  <r>
    <n v="1620"/>
    <s v="US-2018-118780"/>
    <x v="498"/>
    <d v="2018-09-14T00:00:00"/>
    <s v="Second Class"/>
    <s v="PN-18775"/>
    <s v="Parhena Norris"/>
    <x v="2"/>
    <s v="United States"/>
    <s v="New York City"/>
    <s v="New York"/>
    <n v="10011"/>
    <x v="3"/>
    <s v="OFF-PA-10000575"/>
    <x v="1"/>
    <x v="5"/>
    <s v="Wirebound Message Books, Four 2 3/4 x 5 White Forms per Page"/>
    <n v="6.69"/>
    <x v="1461"/>
    <x v="7"/>
    <n v="0"/>
    <x v="1481"/>
    <x v="3"/>
    <x v="0"/>
  </r>
  <r>
    <n v="1621"/>
    <s v="CA-2019-108560"/>
    <x v="134"/>
    <d v="2019-07-15T00:00:00"/>
    <s v="Standard Class"/>
    <s v="JC-15385"/>
    <s v="Jenna Caffey"/>
    <x v="0"/>
    <s v="United States"/>
    <s v="Kent"/>
    <s v="Washington"/>
    <n v="98031"/>
    <x v="1"/>
    <s v="FUR-FU-10002937"/>
    <x v="0"/>
    <x v="11"/>
    <s v="GE 48&quot; Fluorescent Tube, Cool White Energy Saver, 34 Watts, 30/Box"/>
    <n v="198.46"/>
    <x v="1462"/>
    <x v="0"/>
    <n v="0"/>
    <x v="1482"/>
    <x v="1"/>
    <x v="0"/>
  </r>
  <r>
    <n v="1622"/>
    <s v="CA-2019-108560"/>
    <x v="134"/>
    <d v="2019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x v="1463"/>
    <x v="8"/>
    <n v="0"/>
    <x v="1483"/>
    <x v="1"/>
    <x v="0"/>
  </r>
  <r>
    <n v="1623"/>
    <s v="CA-2019-108560"/>
    <x v="134"/>
    <d v="2019-07-15T00:00:00"/>
    <s v="Standard Class"/>
    <s v="JC-15385"/>
    <s v="Jenna Caffey"/>
    <x v="0"/>
    <s v="United States"/>
    <s v="Kent"/>
    <s v="Washington"/>
    <n v="98031"/>
    <x v="1"/>
    <s v="OFF-BI-10001107"/>
    <x v="1"/>
    <x v="6"/>
    <s v="GBC White Gloss Covers, Plain Front"/>
    <n v="23.168000000000003"/>
    <x v="1464"/>
    <x v="0"/>
    <n v="0.2"/>
    <x v="1484"/>
    <x v="1"/>
    <x v="0"/>
  </r>
  <r>
    <n v="1624"/>
    <s v="CA-2019-108560"/>
    <x v="134"/>
    <d v="2019-07-15T00:00:00"/>
    <s v="Standard Class"/>
    <s v="JC-15385"/>
    <s v="Jenna Caffey"/>
    <x v="0"/>
    <s v="United States"/>
    <s v="Kent"/>
    <s v="Washington"/>
    <n v="98031"/>
    <x v="1"/>
    <s v="TEC-AC-10003063"/>
    <x v="2"/>
    <x v="10"/>
    <s v="Micro Innovations USB RF Wireless Keyboard with Mouse"/>
    <n v="50"/>
    <x v="1465"/>
    <x v="0"/>
    <n v="0"/>
    <x v="1485"/>
    <x v="1"/>
    <x v="0"/>
  </r>
  <r>
    <n v="1625"/>
    <s v="CA-2017-157084"/>
    <x v="499"/>
    <d v="2017-12-24T00:00:00"/>
    <s v="Standard Class"/>
    <s v="JG-15160"/>
    <s v="James Galang"/>
    <x v="0"/>
    <s v="United States"/>
    <s v="Los Angeles"/>
    <s v="California"/>
    <n v="90049"/>
    <x v="1"/>
    <s v="TEC-PH-10002922"/>
    <x v="2"/>
    <x v="9"/>
    <s v="ShoreTel ShorePhone IP 230 VoIP phone"/>
    <n v="675.96"/>
    <x v="1466"/>
    <x v="2"/>
    <n v="0.2"/>
    <x v="1486"/>
    <x v="1"/>
    <x v="0"/>
  </r>
  <r>
    <n v="1626"/>
    <s v="CA-2017-157084"/>
    <x v="499"/>
    <d v="2017-12-24T00:00:00"/>
    <s v="Standard Class"/>
    <s v="JG-15160"/>
    <s v="James Galang"/>
    <x v="0"/>
    <s v="United States"/>
    <s v="Los Angeles"/>
    <s v="California"/>
    <n v="90049"/>
    <x v="1"/>
    <s v="TEC-AC-10002049"/>
    <x v="2"/>
    <x v="10"/>
    <s v="Plantronics Savi W720 Multi-Device Wireless Headset System"/>
    <n v="1265.8499999999999"/>
    <x v="1467"/>
    <x v="1"/>
    <n v="0"/>
    <x v="1487"/>
    <x v="1"/>
    <x v="0"/>
  </r>
  <r>
    <n v="1627"/>
    <s v="CA-2017-164539"/>
    <x v="500"/>
    <d v="2017-11-22T00:00:00"/>
    <s v="Standard Class"/>
    <s v="PO-19180"/>
    <s v="Philisse Overcash"/>
    <x v="2"/>
    <s v="United States"/>
    <s v="New York City"/>
    <s v="New York"/>
    <n v="10011"/>
    <x v="3"/>
    <s v="OFF-AP-10002457"/>
    <x v="1"/>
    <x v="8"/>
    <s v="Eureka The Boss Plus 12-Amp Hard Box Upright Vacuum, Red"/>
    <n v="523.25"/>
    <x v="1468"/>
    <x v="2"/>
    <n v="0"/>
    <x v="1488"/>
    <x v="3"/>
    <x v="0"/>
  </r>
  <r>
    <n v="1628"/>
    <s v="CA-2017-143119"/>
    <x v="462"/>
    <d v="2017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x v="1469"/>
    <x v="6"/>
    <n v="0"/>
    <x v="1489"/>
    <x v="0"/>
    <x v="0"/>
  </r>
  <r>
    <n v="1629"/>
    <s v="CA-2019-101049"/>
    <x v="501"/>
    <d v="2019-06-25T00:00:00"/>
    <s v="Second Class"/>
    <s v="AS-10240"/>
    <s v="Alan Shonely"/>
    <x v="0"/>
    <s v="United States"/>
    <s v="Cleveland"/>
    <s v="Ohio"/>
    <n v="44105"/>
    <x v="3"/>
    <s v="FUR-FU-10004415"/>
    <x v="0"/>
    <x v="11"/>
    <s v="Stacking Tray, Side-Loading, Legal, Smoke"/>
    <n v="17.920000000000002"/>
    <x v="1470"/>
    <x v="2"/>
    <n v="0.2"/>
    <x v="1490"/>
    <x v="3"/>
    <x v="0"/>
  </r>
  <r>
    <n v="1630"/>
    <s v="CA-2019-101049"/>
    <x v="501"/>
    <d v="2019-06-25T00:00:00"/>
    <s v="Second Class"/>
    <s v="AS-10240"/>
    <s v="Alan Shonely"/>
    <x v="0"/>
    <s v="United States"/>
    <s v="Cleveland"/>
    <s v="Ohio"/>
    <n v="44105"/>
    <x v="3"/>
    <s v="OFF-BI-10001510"/>
    <x v="1"/>
    <x v="6"/>
    <s v="Deluxe Heavy-Duty Vinyl Round Ring Binder"/>
    <n v="41.256000000000007"/>
    <x v="1471"/>
    <x v="6"/>
    <n v="0.7"/>
    <x v="1491"/>
    <x v="3"/>
    <x v="0"/>
  </r>
  <r>
    <n v="1631"/>
    <s v="CA-2018-106530"/>
    <x v="495"/>
    <d v="2018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x v="1472"/>
    <x v="1"/>
    <n v="0.2"/>
    <x v="1492"/>
    <x v="3"/>
    <x v="0"/>
  </r>
  <r>
    <n v="1632"/>
    <s v="CA-2018-106530"/>
    <x v="495"/>
    <d v="2018-05-08T00:00:00"/>
    <s v="Same Day"/>
    <s v="CL-12565"/>
    <s v="Clay Ludtke"/>
    <x v="0"/>
    <s v="United States"/>
    <s v="Cleveland"/>
    <s v="Ohio"/>
    <n v="44105"/>
    <x v="3"/>
    <s v="OFF-PA-10002986"/>
    <x v="1"/>
    <x v="5"/>
    <s v="Xerox 1898"/>
    <n v="10.688000000000001"/>
    <x v="1473"/>
    <x v="0"/>
    <n v="0.2"/>
    <x v="1493"/>
    <x v="3"/>
    <x v="0"/>
  </r>
  <r>
    <n v="1633"/>
    <s v="CA-2018-106530"/>
    <x v="495"/>
    <d v="2018-05-08T00:00:00"/>
    <s v="Same Day"/>
    <s v="CL-12565"/>
    <s v="Clay Ludtke"/>
    <x v="0"/>
    <s v="United States"/>
    <s v="Cleveland"/>
    <s v="Ohio"/>
    <n v="44105"/>
    <x v="3"/>
    <s v="OFF-PA-10004451"/>
    <x v="1"/>
    <x v="5"/>
    <s v="Xerox 222"/>
    <n v="10.368000000000002"/>
    <x v="571"/>
    <x v="0"/>
    <n v="0.2"/>
    <x v="567"/>
    <x v="3"/>
    <x v="0"/>
  </r>
  <r>
    <n v="1634"/>
    <s v="CA-2018-106530"/>
    <x v="495"/>
    <d v="2018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x v="1474"/>
    <x v="0"/>
    <n v="0.2"/>
    <x v="1494"/>
    <x v="3"/>
    <x v="0"/>
  </r>
  <r>
    <n v="1635"/>
    <s v="CA-2018-106530"/>
    <x v="495"/>
    <d v="2018-05-08T00:00:00"/>
    <s v="Same Day"/>
    <s v="CL-12565"/>
    <s v="Clay Ludtke"/>
    <x v="0"/>
    <s v="United States"/>
    <s v="Cleveland"/>
    <s v="Ohio"/>
    <n v="44105"/>
    <x v="3"/>
    <s v="TEC-AC-10001465"/>
    <x v="2"/>
    <x v="10"/>
    <s v="SanDisk Cruzer 64 GB USB Flash Drive"/>
    <n v="58.112000000000002"/>
    <x v="1475"/>
    <x v="0"/>
    <n v="0.2"/>
    <x v="1495"/>
    <x v="3"/>
    <x v="0"/>
  </r>
  <r>
    <n v="6017"/>
    <s v="CA-2016-102652"/>
    <x v="489"/>
    <d v="2016-04-12T00:00:00"/>
    <s v="Standard Class"/>
    <s v="AY-10555"/>
    <s v="Andy Yotov"/>
    <x v="1"/>
    <s v="United States"/>
    <s v="Los Angeles"/>
    <s v="California"/>
    <n v="90049"/>
    <x v="1"/>
    <s v="FUR-FU-10001918"/>
    <x v="0"/>
    <x v="11"/>
    <s v="C-Line Cubicle Keepers Polyproplyene Holder With Velcro Backings"/>
    <n v="33.11"/>
    <x v="928"/>
    <x v="5"/>
    <n v="0"/>
    <x v="935"/>
    <x v="1"/>
    <x v="1"/>
  </r>
  <r>
    <n v="6018"/>
    <s v="CA-2016-102652"/>
    <x v="489"/>
    <d v="2016-04-12T00:00:00"/>
    <s v="Standard Class"/>
    <s v="AY-10555"/>
    <s v="Andy Yotov"/>
    <x v="1"/>
    <s v="United States"/>
    <s v="Los Angeles"/>
    <s v="California"/>
    <n v="90049"/>
    <x v="1"/>
    <s v="OFF-PA-10003309"/>
    <x v="1"/>
    <x v="5"/>
    <s v="Xerox 211"/>
    <n v="19.440000000000001"/>
    <x v="10"/>
    <x v="1"/>
    <n v="0"/>
    <x v="10"/>
    <x v="1"/>
    <x v="1"/>
  </r>
  <r>
    <n v="6019"/>
    <s v="CA-2016-102652"/>
    <x v="489"/>
    <d v="2016-04-12T00:00:00"/>
    <s v="Standard Class"/>
    <s v="AY-10555"/>
    <s v="Andy Yotov"/>
    <x v="1"/>
    <s v="United States"/>
    <s v="Los Angeles"/>
    <s v="California"/>
    <n v="90049"/>
    <x v="1"/>
    <s v="OFF-PA-10001977"/>
    <x v="1"/>
    <x v="5"/>
    <s v="Xerox 194"/>
    <n v="55.48"/>
    <x v="457"/>
    <x v="7"/>
    <n v="0"/>
    <x v="456"/>
    <x v="1"/>
    <x v="1"/>
  </r>
  <r>
    <n v="1639"/>
    <s v="CA-2018-157266"/>
    <x v="408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5"/>
    <s v="Weyerhaeuser First Choice Laser/Copy Paper (20Lb. and 88 Bright)"/>
    <n v="19.440000000000001"/>
    <x v="10"/>
    <x v="1"/>
    <n v="0"/>
    <x v="10"/>
    <x v="3"/>
    <x v="0"/>
  </r>
  <r>
    <n v="1640"/>
    <s v="CA-2018-157266"/>
    <x v="408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6"/>
    <s v="Wilson Jones Turn Tabs Binder Tool for Ring Binders"/>
    <n v="9.64"/>
    <x v="461"/>
    <x v="0"/>
    <n v="0"/>
    <x v="460"/>
    <x v="3"/>
    <x v="0"/>
  </r>
  <r>
    <n v="1641"/>
    <s v="CA-2018-157266"/>
    <x v="408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5"/>
    <s v="Telephone Message Books with Fax/Mobile Section, 5 1/2&quot; x 3 3/16&quot;"/>
    <n v="12.7"/>
    <x v="1476"/>
    <x v="0"/>
    <n v="0"/>
    <x v="1496"/>
    <x v="3"/>
    <x v="0"/>
  </r>
  <r>
    <n v="1642"/>
    <s v="CA-2018-157266"/>
    <x v="408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11"/>
    <s v="9-3/4 Diameter Round Wall Clock"/>
    <n v="41.37"/>
    <x v="1477"/>
    <x v="1"/>
    <n v="0"/>
    <x v="1497"/>
    <x v="3"/>
    <x v="0"/>
  </r>
  <r>
    <n v="8839"/>
    <s v="CA-2016-153808"/>
    <x v="489"/>
    <d v="2016-04-10T00:00:00"/>
    <s v="Second Class"/>
    <s v="FH-14275"/>
    <s v="Frank Hawley"/>
    <x v="1"/>
    <s v="United States"/>
    <s v="Los Angeles"/>
    <s v="California"/>
    <n v="90004"/>
    <x v="1"/>
    <s v="OFF-AR-10001725"/>
    <x v="1"/>
    <x v="7"/>
    <s v="Boston Home &amp; Office Model 2000 Electric Pencil Sharpeners"/>
    <n v="70.949999999999989"/>
    <x v="1478"/>
    <x v="1"/>
    <n v="0"/>
    <x v="1498"/>
    <x v="1"/>
    <x v="0"/>
  </r>
  <r>
    <n v="1644"/>
    <s v="CA-2017-111829"/>
    <x v="487"/>
    <d v="2017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x v="1479"/>
    <x v="1"/>
    <n v="0"/>
    <x v="1499"/>
    <x v="1"/>
    <x v="0"/>
  </r>
  <r>
    <n v="1645"/>
    <s v="CA-2017-111829"/>
    <x v="487"/>
    <d v="2017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x v="1480"/>
    <x v="5"/>
    <n v="0"/>
    <x v="1500"/>
    <x v="1"/>
    <x v="0"/>
  </r>
  <r>
    <n v="1646"/>
    <s v="CA-2017-111829"/>
    <x v="487"/>
    <d v="2017-03-20T00:00:00"/>
    <s v="First Class"/>
    <s v="FH-14365"/>
    <s v="Fred Hopkins"/>
    <x v="1"/>
    <s v="United States"/>
    <s v="Seattle"/>
    <s v="Washington"/>
    <n v="98115"/>
    <x v="1"/>
    <s v="OFF-PA-10004359"/>
    <x v="1"/>
    <x v="5"/>
    <s v="Multicolor Computer Printout Paper"/>
    <n v="209.7"/>
    <x v="1481"/>
    <x v="0"/>
    <n v="0"/>
    <x v="1501"/>
    <x v="1"/>
    <x v="0"/>
  </r>
  <r>
    <n v="1647"/>
    <s v="CA-2017-105221"/>
    <x v="502"/>
    <d v="2017-11-03T00:00:00"/>
    <s v="First Class"/>
    <s v="VM-21685"/>
    <s v="Valerie Mitchum"/>
    <x v="2"/>
    <s v="United States"/>
    <s v="Philadelphia"/>
    <s v="Pennsylvania"/>
    <n v="19140"/>
    <x v="3"/>
    <s v="TEC-AC-10002323"/>
    <x v="2"/>
    <x v="10"/>
    <s v="SanDisk Ultra 32 GB MicroSDHC Class 10 Memory Card"/>
    <n v="35.360000000000007"/>
    <x v="1482"/>
    <x v="0"/>
    <n v="0.2"/>
    <x v="1502"/>
    <x v="3"/>
    <x v="0"/>
  </r>
  <r>
    <n v="1648"/>
    <s v="CA-2017-105221"/>
    <x v="502"/>
    <d v="2017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x v="1483"/>
    <x v="0"/>
    <n v="0.2"/>
    <x v="1503"/>
    <x v="3"/>
    <x v="0"/>
  </r>
  <r>
    <n v="1649"/>
    <s v="CA-2017-120341"/>
    <x v="112"/>
    <d v="2017-09-29T00:00:00"/>
    <s v="Second Class"/>
    <s v="SF-20200"/>
    <s v="Sarah Foster"/>
    <x v="0"/>
    <s v="United States"/>
    <s v="Philadelphia"/>
    <s v="Pennsylvania"/>
    <n v="19143"/>
    <x v="3"/>
    <s v="OFF-BI-10004224"/>
    <x v="1"/>
    <x v="6"/>
    <s v="Catalog Binders with Expanding Posts"/>
    <n v="121.10400000000003"/>
    <x v="1484"/>
    <x v="6"/>
    <n v="0.7"/>
    <x v="1504"/>
    <x v="3"/>
    <x v="0"/>
  </r>
  <r>
    <n v="1650"/>
    <s v="CA-2017-120341"/>
    <x v="112"/>
    <d v="2017-09-29T00:00:00"/>
    <s v="Second Class"/>
    <s v="SF-20200"/>
    <s v="Sarah Foster"/>
    <x v="0"/>
    <s v="United States"/>
    <s v="Philadelphia"/>
    <s v="Pennsylvania"/>
    <n v="19143"/>
    <x v="3"/>
    <s v="TEC-PH-10003357"/>
    <x v="2"/>
    <x v="9"/>
    <s v="Grandstream GXP2100 Mainstream Business Phone"/>
    <n v="45.893999999999998"/>
    <x v="1485"/>
    <x v="7"/>
    <n v="0.4"/>
    <x v="1505"/>
    <x v="3"/>
    <x v="0"/>
  </r>
  <r>
    <n v="8840"/>
    <s v="CA-2016-153808"/>
    <x v="489"/>
    <d v="2016-04-10T00:00:00"/>
    <s v="Second Class"/>
    <s v="FH-14275"/>
    <s v="Frank Hawley"/>
    <x v="1"/>
    <s v="United States"/>
    <s v="Los Angeles"/>
    <s v="California"/>
    <n v="90004"/>
    <x v="1"/>
    <s v="OFF-BI-10002794"/>
    <x v="1"/>
    <x v="6"/>
    <s v="Avery Trapezoid Ring Binder, 3&quot; Capacity, Black, 1040 sheets"/>
    <n v="65.567999999999998"/>
    <x v="1486"/>
    <x v="0"/>
    <n v="0.2"/>
    <x v="1506"/>
    <x v="1"/>
    <x v="0"/>
  </r>
  <r>
    <n v="8841"/>
    <s v="CA-2016-153808"/>
    <x v="489"/>
    <d v="2016-04-10T00:00:00"/>
    <s v="Second Class"/>
    <s v="FH-14275"/>
    <s v="Frank Hawley"/>
    <x v="1"/>
    <s v="United States"/>
    <s v="Los Angeles"/>
    <s v="California"/>
    <n v="90004"/>
    <x v="1"/>
    <s v="TEC-AC-10004171"/>
    <x v="2"/>
    <x v="10"/>
    <s v="Razer Kraken 7.1 Surround Sound Over Ear USB Gaming Headset"/>
    <n v="299.96999999999997"/>
    <x v="1487"/>
    <x v="1"/>
    <n v="0"/>
    <x v="1507"/>
    <x v="1"/>
    <x v="0"/>
  </r>
  <r>
    <n v="1653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x v="1488"/>
    <x v="6"/>
    <n v="0"/>
    <x v="1508"/>
    <x v="1"/>
    <x v="0"/>
  </r>
  <r>
    <n v="1654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TEC-AC-10003832"/>
    <x v="2"/>
    <x v="10"/>
    <s v="Imation 16GB Mini TravelDrive USB 2.0 Flash Drive"/>
    <n v="132.52000000000001"/>
    <x v="615"/>
    <x v="4"/>
    <n v="0"/>
    <x v="616"/>
    <x v="1"/>
    <x v="0"/>
  </r>
  <r>
    <n v="1655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x v="1489"/>
    <x v="0"/>
    <n v="0"/>
    <x v="1509"/>
    <x v="1"/>
    <x v="0"/>
  </r>
  <r>
    <n v="1656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OFF-BI-10001116"/>
    <x v="1"/>
    <x v="6"/>
    <s v="Wilson Jones 1&quot; Hanging DublLock Ring Binders"/>
    <n v="8.4480000000000004"/>
    <x v="1490"/>
    <x v="0"/>
    <n v="0.2"/>
    <x v="1510"/>
    <x v="1"/>
    <x v="0"/>
  </r>
  <r>
    <n v="1657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x v="1491"/>
    <x v="1"/>
    <n v="0"/>
    <x v="1511"/>
    <x v="1"/>
    <x v="0"/>
  </r>
  <r>
    <n v="3482"/>
    <s v="CA-2016-124023"/>
    <x v="504"/>
    <d v="2016-04-10T00:00:00"/>
    <s v="First Class"/>
    <s v="PJ-19015"/>
    <s v="Pauline Johnson"/>
    <x v="0"/>
    <s v="United States"/>
    <s v="Mobile"/>
    <s v="Alabama"/>
    <n v="36608"/>
    <x v="0"/>
    <s v="FUR-FU-10004415"/>
    <x v="0"/>
    <x v="11"/>
    <s v="Stacking Tray, Side-Loading, Legal, Smoke"/>
    <n v="8.9600000000000009"/>
    <x v="1492"/>
    <x v="0"/>
    <n v="0"/>
    <x v="1512"/>
    <x v="0"/>
    <x v="0"/>
  </r>
  <r>
    <n v="1659"/>
    <s v="CA-2019-161809"/>
    <x v="165"/>
    <d v="2019-01-26T00:00:00"/>
    <s v="Standard Class"/>
    <s v="TH-21100"/>
    <s v="Thea Hendricks"/>
    <x v="0"/>
    <s v="United States"/>
    <s v="Los Angeles"/>
    <s v="California"/>
    <n v="90045"/>
    <x v="1"/>
    <s v="TEC-PH-10004922"/>
    <x v="2"/>
    <x v="9"/>
    <s v="RCA Visys Integrated PBX 8-Line Router"/>
    <n v="160.77600000000001"/>
    <x v="1493"/>
    <x v="1"/>
    <n v="0.2"/>
    <x v="1513"/>
    <x v="1"/>
    <x v="0"/>
  </r>
  <r>
    <n v="1660"/>
    <s v="CA-2019-127285"/>
    <x v="469"/>
    <d v="2019-11-06T00:00:00"/>
    <s v="Standard Class"/>
    <s v="MM-18055"/>
    <s v="Michelle Moray"/>
    <x v="0"/>
    <s v="United States"/>
    <s v="Seattle"/>
    <s v="Washington"/>
    <n v="98115"/>
    <x v="1"/>
    <s v="OFF-BI-10004330"/>
    <x v="1"/>
    <x v="6"/>
    <s v="GBC Velobind Prepunched Cover Sets, Regency Series"/>
    <n v="88.751999999999995"/>
    <x v="1494"/>
    <x v="1"/>
    <n v="0.2"/>
    <x v="1514"/>
    <x v="1"/>
    <x v="0"/>
  </r>
  <r>
    <n v="1661"/>
    <s v="CA-2019-127285"/>
    <x v="469"/>
    <d v="2019-11-06T00:00:00"/>
    <s v="Standard Class"/>
    <s v="MM-18055"/>
    <s v="Michelle Moray"/>
    <x v="0"/>
    <s v="United States"/>
    <s v="Seattle"/>
    <s v="Washington"/>
    <n v="98115"/>
    <x v="1"/>
    <s v="OFF-BI-10002072"/>
    <x v="1"/>
    <x v="6"/>
    <s v="Cardinal Slant-D Ring Binders"/>
    <n v="13.904"/>
    <x v="1495"/>
    <x v="0"/>
    <n v="0.2"/>
    <x v="1515"/>
    <x v="1"/>
    <x v="0"/>
  </r>
  <r>
    <n v="1662"/>
    <s v="CA-2019-144526"/>
    <x v="468"/>
    <d v="2019-05-06T00:00:00"/>
    <s v="Standard Class"/>
    <s v="QJ-19255"/>
    <s v="Quincy Jones"/>
    <x v="1"/>
    <s v="United States"/>
    <s v="Philadelphia"/>
    <s v="Pennsylvania"/>
    <n v="19143"/>
    <x v="3"/>
    <s v="TEC-PH-10002549"/>
    <x v="2"/>
    <x v="9"/>
    <s v="Polycom SoundPoint IP 450 VoIP phone"/>
    <n v="677.57999999999993"/>
    <x v="1496"/>
    <x v="2"/>
    <n v="0.4"/>
    <x v="1516"/>
    <x v="3"/>
    <x v="0"/>
  </r>
  <r>
    <n v="1663"/>
    <s v="CA-2019-144526"/>
    <x v="468"/>
    <d v="2019-05-06T00:00:00"/>
    <s v="Standard Class"/>
    <s v="QJ-19255"/>
    <s v="Quincy Jones"/>
    <x v="1"/>
    <s v="United States"/>
    <s v="Philadelphia"/>
    <s v="Pennsylvania"/>
    <n v="19143"/>
    <x v="3"/>
    <s v="OFF-BI-10002353"/>
    <x v="1"/>
    <x v="6"/>
    <s v="GBC VeloBind Cover Sets"/>
    <n v="13.896000000000001"/>
    <x v="1497"/>
    <x v="1"/>
    <n v="0.7"/>
    <x v="1517"/>
    <x v="3"/>
    <x v="0"/>
  </r>
  <r>
    <n v="1664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x v="1498"/>
    <x v="2"/>
    <n v="0.2"/>
    <x v="1518"/>
    <x v="2"/>
    <x v="0"/>
  </r>
  <r>
    <n v="1665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TEC-AC-10002049"/>
    <x v="2"/>
    <x v="10"/>
    <s v="Logitech G19 Programmable Gaming Keyboard"/>
    <n v="297.57600000000002"/>
    <x v="1499"/>
    <x v="1"/>
    <n v="0.2"/>
    <x v="1519"/>
    <x v="2"/>
    <x v="0"/>
  </r>
  <r>
    <n v="1666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x v="1500"/>
    <x v="1"/>
    <n v="0.2"/>
    <x v="1520"/>
    <x v="2"/>
    <x v="0"/>
  </r>
  <r>
    <n v="1667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TEC-AC-10003023"/>
    <x v="2"/>
    <x v="10"/>
    <s v="Logitech G105 Gaming Keyboard"/>
    <n v="94.992000000000004"/>
    <x v="1501"/>
    <x v="0"/>
    <n v="0.2"/>
    <x v="1521"/>
    <x v="2"/>
    <x v="0"/>
  </r>
  <r>
    <n v="1668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OFF-PA-10000167"/>
    <x v="1"/>
    <x v="5"/>
    <s v="Xerox 1925"/>
    <n v="74.352000000000004"/>
    <x v="1071"/>
    <x v="1"/>
    <n v="0.2"/>
    <x v="1084"/>
    <x v="2"/>
    <x v="0"/>
  </r>
  <r>
    <n v="1669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OFF-AR-10003405"/>
    <x v="1"/>
    <x v="7"/>
    <s v="Dixon My First Ticonderoga Pencil, #2"/>
    <n v="14.04"/>
    <x v="1256"/>
    <x v="1"/>
    <n v="0.2"/>
    <x v="1271"/>
    <x v="2"/>
    <x v="0"/>
  </r>
  <r>
    <n v="1670"/>
    <s v="US-2017-157154"/>
    <x v="505"/>
    <d v="2017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x v="1502"/>
    <x v="4"/>
    <n v="0.4"/>
    <x v="1522"/>
    <x v="3"/>
    <x v="0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x v="2"/>
    <x v="9"/>
    <s v="QVS USB Car Charger 2-Port 2.1Amp for iPod/iPhone/iPad/iPad 2/iPad 3"/>
    <n v="16.68"/>
    <x v="1503"/>
    <x v="1"/>
    <n v="0.2"/>
    <x v="1523"/>
    <x v="2"/>
    <x v="0"/>
  </r>
  <r>
    <n v="1672"/>
    <s v="CA-2018-107615"/>
    <x v="506"/>
    <d v="2018-03-25T00:00:00"/>
    <s v="First Class"/>
    <s v="RB-19645"/>
    <s v="Robert Barroso"/>
    <x v="1"/>
    <s v="United States"/>
    <s v="North Las Vegas"/>
    <s v="Nevada"/>
    <n v="89031"/>
    <x v="1"/>
    <s v="TEC-AC-10001013"/>
    <x v="2"/>
    <x v="10"/>
    <s v="Logitech ClearChat Comfort/USB Headset H390"/>
    <n v="58.58"/>
    <x v="1504"/>
    <x v="0"/>
    <n v="0"/>
    <x v="1524"/>
    <x v="1"/>
    <x v="0"/>
  </r>
  <r>
    <n v="1673"/>
    <s v="CA-2019-111647"/>
    <x v="415"/>
    <d v="2019-07-07T00:00:00"/>
    <s v="Standard Class"/>
    <s v="RD-19585"/>
    <s v="Rob Dowd"/>
    <x v="0"/>
    <s v="United States"/>
    <s v="Plano"/>
    <s v="Texas"/>
    <n v="75023"/>
    <x v="2"/>
    <s v="TEC-PH-10002726"/>
    <x v="2"/>
    <x v="9"/>
    <s v="netTALK DUO VoIP Telephone Service"/>
    <n v="167.96800000000002"/>
    <x v="1505"/>
    <x v="4"/>
    <n v="0.2"/>
    <x v="1525"/>
    <x v="2"/>
    <x v="0"/>
  </r>
  <r>
    <n v="1674"/>
    <s v="CA-2017-150560"/>
    <x v="507"/>
    <d v="2017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x v="1506"/>
    <x v="0"/>
    <n v="0"/>
    <x v="1526"/>
    <x v="0"/>
    <x v="0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x v="0"/>
    <x v="11"/>
    <s v="Howard Miller Distant Time Traveler Alarm Clock"/>
    <n v="21.936000000000003"/>
    <x v="1152"/>
    <x v="0"/>
    <n v="0.6"/>
    <x v="1527"/>
    <x v="2"/>
    <x v="0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x v="1"/>
    <x v="6"/>
    <s v="GBC Imprintable Covers"/>
    <n v="6.5879999999999992"/>
    <x v="1507"/>
    <x v="1"/>
    <n v="0.8"/>
    <x v="1528"/>
    <x v="2"/>
    <x v="0"/>
  </r>
  <r>
    <n v="1677"/>
    <s v="CA-2018-122728"/>
    <x v="508"/>
    <d v="2018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x v="1508"/>
    <x v="1"/>
    <n v="0"/>
    <x v="1529"/>
    <x v="1"/>
    <x v="0"/>
  </r>
  <r>
    <n v="1678"/>
    <s v="CA-2018-122728"/>
    <x v="508"/>
    <d v="2018-05-24T00:00:00"/>
    <s v="Standard Class"/>
    <s v="EB-13930"/>
    <s v="Eric Barreto"/>
    <x v="0"/>
    <s v="United States"/>
    <s v="San Francisco"/>
    <s v="California"/>
    <n v="94110"/>
    <x v="1"/>
    <s v="OFF-PA-10004040"/>
    <x v="1"/>
    <x v="5"/>
    <s v="Universal Premium White Copier/Laser Paper (20Lb. and 87 Bright)"/>
    <n v="17.940000000000001"/>
    <x v="1509"/>
    <x v="1"/>
    <n v="0"/>
    <x v="1530"/>
    <x v="1"/>
    <x v="0"/>
  </r>
  <r>
    <n v="4177"/>
    <s v="CA-2016-128846"/>
    <x v="504"/>
    <d v="2016-04-12T00:00:00"/>
    <s v="Standard Class"/>
    <s v="RS-19765"/>
    <s v="Roland Schwarz"/>
    <x v="1"/>
    <s v="United States"/>
    <s v="Columbia"/>
    <s v="South Carolina"/>
    <n v="29203"/>
    <x v="0"/>
    <s v="TEC-PH-10003273"/>
    <x v="2"/>
    <x v="9"/>
    <s v="AT&amp;T TR1909W"/>
    <n v="629.94999999999993"/>
    <x v="1510"/>
    <x v="2"/>
    <n v="0"/>
    <x v="1531"/>
    <x v="0"/>
    <x v="0"/>
  </r>
  <r>
    <n v="4178"/>
    <s v="CA-2016-128846"/>
    <x v="504"/>
    <d v="2016-04-12T00:00:00"/>
    <s v="Standard Class"/>
    <s v="RS-19765"/>
    <s v="Roland Schwarz"/>
    <x v="1"/>
    <s v="United States"/>
    <s v="Columbia"/>
    <s v="South Carolina"/>
    <n v="29203"/>
    <x v="0"/>
    <s v="OFF-PA-10000100"/>
    <x v="1"/>
    <x v="5"/>
    <s v="Xerox 1945"/>
    <n v="122.97"/>
    <x v="1055"/>
    <x v="1"/>
    <n v="0"/>
    <x v="1066"/>
    <x v="0"/>
    <x v="0"/>
  </r>
  <r>
    <n v="6253"/>
    <s v="CA-2016-165806"/>
    <x v="504"/>
    <d v="2016-04-07T00:00:00"/>
    <s v="Same Day"/>
    <s v="VM-21685"/>
    <s v="Valerie Mitchum"/>
    <x v="2"/>
    <s v="United States"/>
    <s v="Marietta"/>
    <s v="Georgia"/>
    <n v="30062"/>
    <x v="0"/>
    <s v="OFF-PA-10003441"/>
    <x v="1"/>
    <x v="5"/>
    <s v="Xerox 226"/>
    <n v="58.320000000000007"/>
    <x v="722"/>
    <x v="3"/>
    <n v="0"/>
    <x v="724"/>
    <x v="0"/>
    <x v="0"/>
  </r>
  <r>
    <n v="6254"/>
    <s v="CA-2016-165806"/>
    <x v="504"/>
    <d v="2016-04-07T00:00:00"/>
    <s v="Same Day"/>
    <s v="VM-21685"/>
    <s v="Valerie Mitchum"/>
    <x v="2"/>
    <s v="United States"/>
    <s v="Marietta"/>
    <s v="Georgia"/>
    <n v="30062"/>
    <x v="0"/>
    <s v="TEC-PH-10004922"/>
    <x v="2"/>
    <x v="9"/>
    <s v="RCA Visys Integrated PBX 8-Line Router"/>
    <n v="200.96999999999997"/>
    <x v="1511"/>
    <x v="1"/>
    <n v="0"/>
    <x v="1532"/>
    <x v="0"/>
    <x v="0"/>
  </r>
  <r>
    <n v="1683"/>
    <s v="US-2018-101497"/>
    <x v="302"/>
    <d v="2018-10-01T00:00:00"/>
    <s v="Second Class"/>
    <s v="PS-18760"/>
    <s v="Pamela Stobb"/>
    <x v="0"/>
    <s v="United States"/>
    <s v="Los Angeles"/>
    <s v="California"/>
    <n v="90008"/>
    <x v="1"/>
    <s v="OFF-PA-10000176"/>
    <x v="1"/>
    <x v="5"/>
    <s v="Xerox 1887"/>
    <n v="18.97"/>
    <x v="1512"/>
    <x v="7"/>
    <n v="0"/>
    <x v="1533"/>
    <x v="1"/>
    <x v="0"/>
  </r>
  <r>
    <n v="1684"/>
    <s v="CA-2018-147585"/>
    <x v="73"/>
    <d v="2018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11"/>
    <s v="C-Line Magnetic Cubicle Keepers, Clear Polypropylene"/>
    <n v="14.82"/>
    <x v="1513"/>
    <x v="1"/>
    <n v="0"/>
    <x v="1534"/>
    <x v="1"/>
    <x v="0"/>
  </r>
  <r>
    <n v="1685"/>
    <s v="CA-2019-149489"/>
    <x v="509"/>
    <d v="2019-04-27T00:00:00"/>
    <s v="First Class"/>
    <s v="DK-12835"/>
    <s v="Damala Kotsonis"/>
    <x v="1"/>
    <s v="United States"/>
    <s v="Philadelphia"/>
    <s v="Pennsylvania"/>
    <n v="19143"/>
    <x v="3"/>
    <s v="OFF-AP-10002495"/>
    <x v="1"/>
    <x v="8"/>
    <s v="Acco Smartsocket Table Surge Protector, 6 Color-Coded Adapter Outlets"/>
    <n v="99.28"/>
    <x v="1514"/>
    <x v="0"/>
    <n v="0.2"/>
    <x v="1535"/>
    <x v="3"/>
    <x v="0"/>
  </r>
  <r>
    <n v="1686"/>
    <s v="CA-2019-149489"/>
    <x v="509"/>
    <d v="2019-04-27T00:00:00"/>
    <s v="First Class"/>
    <s v="DK-12835"/>
    <s v="Damala Kotsonis"/>
    <x v="1"/>
    <s v="United States"/>
    <s v="Philadelphia"/>
    <s v="Pennsylvania"/>
    <n v="19143"/>
    <x v="3"/>
    <s v="OFF-BI-10002813"/>
    <x v="1"/>
    <x v="6"/>
    <s v="Avery Reinforcements for Hole-Punch Pages"/>
    <n v="1.1880000000000002"/>
    <x v="1515"/>
    <x v="0"/>
    <n v="0.7"/>
    <x v="1536"/>
    <x v="3"/>
    <x v="0"/>
  </r>
  <r>
    <n v="1687"/>
    <s v="CA-2019-149489"/>
    <x v="509"/>
    <d v="2019-04-27T00:00:00"/>
    <s v="First Class"/>
    <s v="DK-12835"/>
    <s v="Damala Kotsonis"/>
    <x v="1"/>
    <s v="United States"/>
    <s v="Philadelphia"/>
    <s v="Pennsylvania"/>
    <n v="19143"/>
    <x v="3"/>
    <s v="OFF-BI-10002414"/>
    <x v="1"/>
    <x v="6"/>
    <s v="GBC ProClick Spines for 32-Hole Punch"/>
    <n v="7.5180000000000007"/>
    <x v="1516"/>
    <x v="0"/>
    <n v="0.7"/>
    <x v="1537"/>
    <x v="3"/>
    <x v="0"/>
  </r>
  <r>
    <n v="1688"/>
    <s v="CA-2019-143798"/>
    <x v="362"/>
    <d v="2019-12-12T00:00:00"/>
    <s v="First Class"/>
    <s v="AW-10840"/>
    <s v="Anthony Witt"/>
    <x v="0"/>
    <s v="United States"/>
    <s v="Philadelphia"/>
    <s v="Pennsylvania"/>
    <n v="19140"/>
    <x v="3"/>
    <s v="OFF-PA-10000788"/>
    <x v="1"/>
    <x v="5"/>
    <s v="Xerox 210"/>
    <n v="10.368000000000002"/>
    <x v="571"/>
    <x v="0"/>
    <n v="0.2"/>
    <x v="567"/>
    <x v="3"/>
    <x v="0"/>
  </r>
  <r>
    <n v="1689"/>
    <s v="CA-2019-143798"/>
    <x v="362"/>
    <d v="2019-12-12T00:00:00"/>
    <s v="First Class"/>
    <s v="AW-10840"/>
    <s v="Anthony Witt"/>
    <x v="0"/>
    <s v="United States"/>
    <s v="Philadelphia"/>
    <s v="Pennsylvania"/>
    <n v="19140"/>
    <x v="3"/>
    <s v="FUR-FU-10004306"/>
    <x v="0"/>
    <x v="11"/>
    <s v="Electrix Halogen Magnifier Lamp"/>
    <n v="310.88000000000005"/>
    <x v="1517"/>
    <x v="0"/>
    <n v="0.2"/>
    <x v="1538"/>
    <x v="3"/>
    <x v="0"/>
  </r>
  <r>
    <n v="3836"/>
    <s v="CA-2016-100363"/>
    <x v="510"/>
    <d v="2016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x v="1489"/>
    <x v="0"/>
    <n v="0.2"/>
    <x v="1539"/>
    <x v="1"/>
    <x v="0"/>
  </r>
  <r>
    <n v="1691"/>
    <s v="CA-2019-129833"/>
    <x v="33"/>
    <d v="2019-12-15T00:00:00"/>
    <s v="Standard Class"/>
    <s v="HF-14995"/>
    <s v="Herbert Flentye"/>
    <x v="0"/>
    <s v="United States"/>
    <s v="Indianapolis"/>
    <s v="Indiana"/>
    <n v="46203"/>
    <x v="2"/>
    <s v="OFF-PA-10000575"/>
    <x v="1"/>
    <x v="5"/>
    <s v="Wirebound Message Books, Four 2 3/4 x 5 White Forms per Page"/>
    <n v="33.450000000000003"/>
    <x v="1518"/>
    <x v="2"/>
    <n v="0"/>
    <x v="1540"/>
    <x v="2"/>
    <x v="0"/>
  </r>
  <r>
    <n v="1692"/>
    <s v="CA-2019-129833"/>
    <x v="33"/>
    <d v="2019-12-15T00:00:00"/>
    <s v="Standard Class"/>
    <s v="HF-14995"/>
    <s v="Herbert Flentye"/>
    <x v="0"/>
    <s v="United States"/>
    <s v="Indianapolis"/>
    <s v="Indiana"/>
    <n v="46203"/>
    <x v="2"/>
    <s v="OFF-BI-10004182"/>
    <x v="1"/>
    <x v="6"/>
    <s v="Economy Binders"/>
    <n v="10.4"/>
    <x v="1519"/>
    <x v="2"/>
    <n v="0"/>
    <x v="1541"/>
    <x v="2"/>
    <x v="0"/>
  </r>
  <r>
    <n v="1693"/>
    <s v="US-2018-154361"/>
    <x v="511"/>
    <d v="2018-03-19T00:00:00"/>
    <s v="Standard Class"/>
    <s v="HZ-14950"/>
    <s v="Henia Zydlo"/>
    <x v="0"/>
    <s v="United States"/>
    <s v="Columbus"/>
    <s v="Ohio"/>
    <n v="43229"/>
    <x v="3"/>
    <s v="FUR-FU-10004020"/>
    <x v="0"/>
    <x v="11"/>
    <s v="Advantus Panel Wall Acrylic Frame"/>
    <n v="21.880000000000003"/>
    <x v="1520"/>
    <x v="2"/>
    <n v="0.2"/>
    <x v="1542"/>
    <x v="3"/>
    <x v="0"/>
  </r>
  <r>
    <n v="1694"/>
    <s v="US-2018-158708"/>
    <x v="178"/>
    <d v="2018-06-29T00:00:00"/>
    <s v="Second Class"/>
    <s v="AB-10255"/>
    <s v="Alejandro Ballentine"/>
    <x v="2"/>
    <s v="United States"/>
    <s v="Plano"/>
    <s v="Texas"/>
    <n v="75023"/>
    <x v="2"/>
    <s v="TEC-AC-10003133"/>
    <x v="2"/>
    <x v="10"/>
    <s v="Memorex Mini Travel Drive 4 GB USB 2.0 Flash Drive"/>
    <n v="13.616"/>
    <x v="1521"/>
    <x v="0"/>
    <n v="0.2"/>
    <x v="1543"/>
    <x v="2"/>
    <x v="0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x v="2"/>
    <x v="10"/>
    <s v="Memorex Micro Travel Drive 16 GB"/>
    <n v="63.96"/>
    <x v="1522"/>
    <x v="4"/>
    <n v="0"/>
    <x v="1544"/>
    <x v="3"/>
    <x v="0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x v="1"/>
    <x v="6"/>
    <s v="Tuff Stuff Recycled Round Ring Binders"/>
    <n v="14.46"/>
    <x v="1523"/>
    <x v="1"/>
    <n v="0"/>
    <x v="1545"/>
    <x v="3"/>
    <x v="0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x v="2"/>
    <x v="9"/>
    <s v="netTALK DUO VoIP Telephone Service"/>
    <n v="104.98"/>
    <x v="1524"/>
    <x v="0"/>
    <n v="0"/>
    <x v="1546"/>
    <x v="3"/>
    <x v="0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x v="1"/>
    <x v="8"/>
    <s v="Belkin F9G930V10-GRY 9 Outlet Surge"/>
    <n v="106.96"/>
    <x v="1525"/>
    <x v="0"/>
    <n v="0"/>
    <x v="1547"/>
    <x v="1"/>
    <x v="0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x v="756"/>
    <x v="5"/>
    <n v="0"/>
    <x v="759"/>
    <x v="1"/>
    <x v="0"/>
  </r>
  <r>
    <n v="3837"/>
    <s v="CA-2016-100363"/>
    <x v="510"/>
    <d v="2016-04-15T00:00:00"/>
    <s v="Standard Class"/>
    <s v="JM-15655"/>
    <s v="Jim Mitchum"/>
    <x v="1"/>
    <s v="United States"/>
    <s v="Glendale"/>
    <s v="Arizona"/>
    <n v="85301"/>
    <x v="1"/>
    <s v="OFF-PA-10004733"/>
    <x v="1"/>
    <x v="5"/>
    <s v="Things To Do Today Spiral Book"/>
    <n v="19.008000000000003"/>
    <x v="1526"/>
    <x v="1"/>
    <n v="0.2"/>
    <x v="1548"/>
    <x v="1"/>
    <x v="0"/>
  </r>
  <r>
    <n v="1701"/>
    <s v="CA-2017-114069"/>
    <x v="512"/>
    <d v="2017-07-15T00:00:00"/>
    <s v="Second Class"/>
    <s v="ND-18370"/>
    <s v="Natalie DeCherney"/>
    <x v="0"/>
    <s v="United States"/>
    <s v="New York City"/>
    <s v="New York"/>
    <n v="10035"/>
    <x v="3"/>
    <s v="OFF-BI-10000320"/>
    <x v="1"/>
    <x v="6"/>
    <s v="GBC Plastic Binding Combs"/>
    <n v="11.808"/>
    <x v="950"/>
    <x v="0"/>
    <n v="0.2"/>
    <x v="958"/>
    <x v="3"/>
    <x v="0"/>
  </r>
  <r>
    <n v="1702"/>
    <s v="CA-2017-114069"/>
    <x v="512"/>
    <d v="2017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x v="1527"/>
    <x v="3"/>
    <n v="0.1"/>
    <x v="1549"/>
    <x v="3"/>
    <x v="0"/>
  </r>
  <r>
    <n v="1703"/>
    <s v="CA-2017-114069"/>
    <x v="512"/>
    <d v="2017-07-15T00:00:00"/>
    <s v="Second Class"/>
    <s v="ND-18370"/>
    <s v="Natalie DeCherney"/>
    <x v="0"/>
    <s v="United States"/>
    <s v="New York City"/>
    <s v="New York"/>
    <n v="10035"/>
    <x v="3"/>
    <s v="OFF-PA-10000349"/>
    <x v="1"/>
    <x v="5"/>
    <s v="Easy-staple paper"/>
    <n v="9.9600000000000009"/>
    <x v="1528"/>
    <x v="0"/>
    <n v="0"/>
    <x v="1550"/>
    <x v="3"/>
    <x v="0"/>
  </r>
  <r>
    <n v="5927"/>
    <s v="US-2016-118997"/>
    <x v="510"/>
    <d v="2016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x v="1529"/>
    <x v="8"/>
    <n v="0"/>
    <x v="1551"/>
    <x v="0"/>
    <x v="0"/>
  </r>
  <r>
    <n v="1705"/>
    <s v="CA-2018-106306"/>
    <x v="359"/>
    <d v="2018-03-08T00:00:00"/>
    <s v="Same Day"/>
    <s v="PG-18820"/>
    <s v="Patrick Gardner"/>
    <x v="0"/>
    <s v="United States"/>
    <s v="Glendale"/>
    <s v="Arizona"/>
    <n v="85301"/>
    <x v="1"/>
    <s v="OFF-BI-10003676"/>
    <x v="1"/>
    <x v="6"/>
    <s v="GBC Standard Recycled Report Covers, Clear Plastic Sheets"/>
    <n v="9.7020000000000017"/>
    <x v="1530"/>
    <x v="1"/>
    <n v="0.7"/>
    <x v="1552"/>
    <x v="1"/>
    <x v="0"/>
  </r>
  <r>
    <n v="1706"/>
    <s v="CA-2017-100545"/>
    <x v="9"/>
    <d v="2017-11-26T00:00:00"/>
    <s v="Standard Class"/>
    <s v="IM-15070"/>
    <s v="Irene Maddox"/>
    <x v="0"/>
    <s v="United States"/>
    <s v="Philadelphia"/>
    <s v="Pennsylvania"/>
    <n v="19120"/>
    <x v="3"/>
    <s v="OFF-BI-10003638"/>
    <x v="1"/>
    <x v="6"/>
    <s v="GBC Durable Plastic Covers"/>
    <n v="11.610000000000003"/>
    <x v="1531"/>
    <x v="0"/>
    <n v="0.7"/>
    <x v="1553"/>
    <x v="3"/>
    <x v="0"/>
  </r>
  <r>
    <n v="1707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x v="1532"/>
    <x v="6"/>
    <n v="0"/>
    <x v="1554"/>
    <x v="1"/>
    <x v="1"/>
  </r>
  <r>
    <n v="1708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TEC-PH-10003505"/>
    <x v="2"/>
    <x v="9"/>
    <s v="Geemarc AmpliPOWER60"/>
    <n v="148.47999999999999"/>
    <x v="1533"/>
    <x v="0"/>
    <n v="0.2"/>
    <x v="1555"/>
    <x v="1"/>
    <x v="1"/>
  </r>
  <r>
    <n v="1709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OFF-PA-10003424"/>
    <x v="1"/>
    <x v="5"/>
    <s v="&quot;While you Were Out&quot; Message Book, One Form per Page"/>
    <n v="7.42"/>
    <x v="1534"/>
    <x v="0"/>
    <n v="0"/>
    <x v="1556"/>
    <x v="1"/>
    <x v="1"/>
  </r>
  <r>
    <n v="1710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x v="1535"/>
    <x v="7"/>
    <n v="0.2"/>
    <x v="1557"/>
    <x v="1"/>
    <x v="1"/>
  </r>
  <r>
    <n v="1711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OFF-AR-10003514"/>
    <x v="1"/>
    <x v="7"/>
    <s v="4009 Highlighters by Sanford"/>
    <n v="19.899999999999999"/>
    <x v="165"/>
    <x v="2"/>
    <n v="0"/>
    <x v="165"/>
    <x v="1"/>
    <x v="1"/>
  </r>
  <r>
    <n v="1712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OFF-AP-10002684"/>
    <x v="1"/>
    <x v="8"/>
    <s v="Acco 7-Outlet Masterpiece Power Center, Wihtout Fax/Phone Line Protection"/>
    <n v="1702.12"/>
    <x v="1536"/>
    <x v="9"/>
    <n v="0"/>
    <x v="1558"/>
    <x v="1"/>
    <x v="1"/>
  </r>
  <r>
    <n v="1713"/>
    <s v="CA-2017-145401"/>
    <x v="513"/>
    <d v="2017-02-04T00:00:00"/>
    <s v="Standard Class"/>
    <s v="JP-15520"/>
    <s v="Jeremy Pistek"/>
    <x v="0"/>
    <s v="United States"/>
    <s v="Houston"/>
    <s v="Texas"/>
    <n v="77070"/>
    <x v="2"/>
    <s v="OFF-PA-10004405"/>
    <x v="1"/>
    <x v="5"/>
    <s v="Rediform Voice Mail Log Books"/>
    <n v="14.303999999999998"/>
    <x v="1537"/>
    <x v="6"/>
    <n v="0.2"/>
    <x v="1559"/>
    <x v="2"/>
    <x v="0"/>
  </r>
  <r>
    <n v="1714"/>
    <s v="US-2019-124968"/>
    <x v="514"/>
    <d v="2019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x v="1538"/>
    <x v="5"/>
    <n v="0.5"/>
    <x v="1560"/>
    <x v="2"/>
    <x v="0"/>
  </r>
  <r>
    <n v="1715"/>
    <s v="CA-2019-104003"/>
    <x v="515"/>
    <d v="2019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x v="1539"/>
    <x v="0"/>
    <n v="0.15"/>
    <x v="1561"/>
    <x v="1"/>
    <x v="0"/>
  </r>
  <r>
    <n v="1716"/>
    <s v="CA-2018-154788"/>
    <x v="516"/>
    <d v="2018-05-04T00:00:00"/>
    <s v="Standard Class"/>
    <s v="JL-15835"/>
    <s v="John Lee"/>
    <x v="0"/>
    <s v="United States"/>
    <s v="New York City"/>
    <s v="New York"/>
    <n v="10011"/>
    <x v="3"/>
    <s v="OFF-BI-10003314"/>
    <x v="1"/>
    <x v="6"/>
    <s v="Tuff Stuff Recycled Round Ring Binders"/>
    <n v="7.7120000000000006"/>
    <x v="1540"/>
    <x v="0"/>
    <n v="0.2"/>
    <x v="1562"/>
    <x v="3"/>
    <x v="0"/>
  </r>
  <r>
    <n v="1717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OFF-AP-10001563"/>
    <x v="1"/>
    <x v="8"/>
    <s v="Belkin Premiere Surge Master II 8-outlet surge protector"/>
    <n v="242.89999999999998"/>
    <x v="1541"/>
    <x v="2"/>
    <n v="0"/>
    <x v="1563"/>
    <x v="3"/>
    <x v="0"/>
  </r>
  <r>
    <n v="1718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x v="1542"/>
    <x v="2"/>
    <n v="0"/>
    <x v="230"/>
    <x v="3"/>
    <x v="0"/>
  </r>
  <r>
    <n v="1719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FUR-FU-10002088"/>
    <x v="0"/>
    <x v="11"/>
    <s v="Nu-Dell Float Frame 11 x 14 1/2"/>
    <n v="35.92"/>
    <x v="1543"/>
    <x v="4"/>
    <n v="0"/>
    <x v="1564"/>
    <x v="3"/>
    <x v="0"/>
  </r>
  <r>
    <n v="1720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FUR-FU-10000010"/>
    <x v="0"/>
    <x v="11"/>
    <s v="DAX Value U-Channel Document Frames, Easel Back"/>
    <n v="39.76"/>
    <x v="1544"/>
    <x v="8"/>
    <n v="0"/>
    <x v="1565"/>
    <x v="3"/>
    <x v="0"/>
  </r>
  <r>
    <n v="1721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OFF-BI-10002824"/>
    <x v="1"/>
    <x v="6"/>
    <s v="Recycled Easel Ring Binders"/>
    <n v="47.744"/>
    <x v="1545"/>
    <x v="4"/>
    <n v="0.2"/>
    <x v="1566"/>
    <x v="3"/>
    <x v="0"/>
  </r>
  <r>
    <n v="1722"/>
    <s v="US-2017-123218"/>
    <x v="132"/>
    <d v="2017-12-25T00:00:00"/>
    <s v="Standard Class"/>
    <s v="KD-16345"/>
    <s v="Katherine Ducich"/>
    <x v="0"/>
    <s v="United States"/>
    <s v="Chicago"/>
    <s v="Illinois"/>
    <n v="60623"/>
    <x v="2"/>
    <s v="TEC-PH-10001061"/>
    <x v="2"/>
    <x v="9"/>
    <s v="Apple iPhone 5C"/>
    <n v="159.98400000000001"/>
    <x v="1546"/>
    <x v="0"/>
    <n v="0.2"/>
    <x v="1567"/>
    <x v="2"/>
    <x v="0"/>
  </r>
  <r>
    <n v="1723"/>
    <s v="US-2017-123218"/>
    <x v="132"/>
    <d v="2017-12-25T00:00:00"/>
    <s v="Standard Class"/>
    <s v="KD-16345"/>
    <s v="Katherine Ducich"/>
    <x v="0"/>
    <s v="United States"/>
    <s v="Chicago"/>
    <s v="Illinois"/>
    <n v="60623"/>
    <x v="2"/>
    <s v="TEC-AC-10000736"/>
    <x v="2"/>
    <x v="10"/>
    <s v="Logitech G600 MMO Gaming Mouse"/>
    <n v="255.96799999999999"/>
    <x v="1547"/>
    <x v="4"/>
    <n v="0.2"/>
    <x v="1568"/>
    <x v="2"/>
    <x v="0"/>
  </r>
  <r>
    <n v="1724"/>
    <s v="US-2017-123218"/>
    <x v="132"/>
    <d v="2017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x v="1548"/>
    <x v="1"/>
    <n v="0.3"/>
    <x v="1569"/>
    <x v="2"/>
    <x v="0"/>
  </r>
  <r>
    <n v="1725"/>
    <s v="CA-2017-127453"/>
    <x v="499"/>
    <d v="2017-12-20T00:00:00"/>
    <s v="First Class"/>
    <s v="JK-15370"/>
    <s v="Jay Kimmel"/>
    <x v="0"/>
    <s v="United States"/>
    <s v="Philadelphia"/>
    <s v="Pennsylvania"/>
    <n v="19143"/>
    <x v="3"/>
    <s v="OFF-AP-10000828"/>
    <x v="1"/>
    <x v="8"/>
    <s v="Avanti 4.4 Cu. Ft. Refrigerator"/>
    <n v="434.35199999999998"/>
    <x v="1549"/>
    <x v="1"/>
    <n v="0.2"/>
    <x v="1570"/>
    <x v="3"/>
    <x v="0"/>
  </r>
  <r>
    <n v="1726"/>
    <s v="CA-2017-127453"/>
    <x v="499"/>
    <d v="2017-12-20T00:00:00"/>
    <s v="First Class"/>
    <s v="JK-15370"/>
    <s v="Jay Kimmel"/>
    <x v="0"/>
    <s v="United States"/>
    <s v="Philadelphia"/>
    <s v="Pennsylvania"/>
    <n v="19143"/>
    <x v="3"/>
    <s v="OFF-AP-10002906"/>
    <x v="1"/>
    <x v="8"/>
    <s v="Hoover Replacement Belt for Commercial Guardsman Heavy-Duty Upright Vacuum"/>
    <n v="3.5520000000000005"/>
    <x v="1550"/>
    <x v="0"/>
    <n v="0.2"/>
    <x v="1571"/>
    <x v="3"/>
    <x v="0"/>
  </r>
  <r>
    <n v="1727"/>
    <s v="CA-2017-127453"/>
    <x v="499"/>
    <d v="2017-12-20T00:00:00"/>
    <s v="First Class"/>
    <s v="JK-15370"/>
    <s v="Jay Kimmel"/>
    <x v="0"/>
    <s v="United States"/>
    <s v="Philadelphia"/>
    <s v="Pennsylvania"/>
    <n v="19143"/>
    <x v="3"/>
    <s v="OFF-AP-10003860"/>
    <x v="1"/>
    <x v="8"/>
    <s v="Fellowes Advanced 8 Outlet Surge Suppressor with Phone/Fax Protection"/>
    <n v="88.832000000000008"/>
    <x v="1551"/>
    <x v="4"/>
    <n v="0.2"/>
    <x v="1572"/>
    <x v="3"/>
    <x v="0"/>
  </r>
  <r>
    <n v="1728"/>
    <s v="US-2019-164056"/>
    <x v="517"/>
    <d v="2019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x v="1552"/>
    <x v="2"/>
    <n v="0.4"/>
    <x v="1573"/>
    <x v="3"/>
    <x v="0"/>
  </r>
  <r>
    <n v="1729"/>
    <s v="CA-2018-106894"/>
    <x v="518"/>
    <d v="2018-02-07T00:00:00"/>
    <s v="Same Day"/>
    <s v="CA-12265"/>
    <s v="Christina Anderson"/>
    <x v="0"/>
    <s v="United States"/>
    <s v="Springfield"/>
    <s v="Virginia"/>
    <n v="22153"/>
    <x v="0"/>
    <s v="TEC-AC-10003063"/>
    <x v="2"/>
    <x v="10"/>
    <s v="Micro Innovations USB RF Wireless Keyboard with Mouse"/>
    <n v="100"/>
    <x v="1553"/>
    <x v="4"/>
    <n v="0"/>
    <x v="1574"/>
    <x v="0"/>
    <x v="0"/>
  </r>
  <r>
    <n v="1730"/>
    <s v="CA-2018-106894"/>
    <x v="518"/>
    <d v="2018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x v="307"/>
    <x v="1"/>
    <n v="0"/>
    <x v="1575"/>
    <x v="0"/>
    <x v="0"/>
  </r>
  <r>
    <n v="6381"/>
    <s v="US-2016-163797"/>
    <x v="510"/>
    <d v="2016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x v="1554"/>
    <x v="8"/>
    <n v="0.2"/>
    <x v="1576"/>
    <x v="1"/>
    <x v="0"/>
  </r>
  <r>
    <n v="7047"/>
    <s v="CA-2016-150581"/>
    <x v="510"/>
    <d v="2016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x v="1555"/>
    <x v="7"/>
    <n v="0.2"/>
    <x v="1577"/>
    <x v="1"/>
    <x v="0"/>
  </r>
  <r>
    <n v="1733"/>
    <s v="US-2018-131149"/>
    <x v="201"/>
    <d v="2018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x v="1104"/>
    <x v="1"/>
    <n v="0.2"/>
    <x v="1118"/>
    <x v="2"/>
    <x v="1"/>
  </r>
  <r>
    <n v="1734"/>
    <s v="US-2018-131149"/>
    <x v="201"/>
    <d v="2018-07-14T00:00:00"/>
    <s v="Standard Class"/>
    <s v="LH-17155"/>
    <s v="Logan Haushalter"/>
    <x v="0"/>
    <s v="United States"/>
    <s v="Dallas"/>
    <s v="Texas"/>
    <n v="75081"/>
    <x v="2"/>
    <s v="OFF-AR-10002135"/>
    <x v="1"/>
    <x v="7"/>
    <s v="Boston Heavy-Duty Trimline Electric Pencil Sharpeners"/>
    <n v="154.24"/>
    <x v="1556"/>
    <x v="4"/>
    <n v="0.2"/>
    <x v="1578"/>
    <x v="2"/>
    <x v="1"/>
  </r>
  <r>
    <n v="1735"/>
    <s v="CA-2019-101483"/>
    <x v="519"/>
    <d v="2019-08-01T00:00:00"/>
    <s v="Second Class"/>
    <s v="AG-10675"/>
    <s v="Anna Gayman"/>
    <x v="0"/>
    <s v="United States"/>
    <s v="Jacksonville"/>
    <s v="North Carolina"/>
    <n v="28540"/>
    <x v="0"/>
    <s v="OFF-AP-10002082"/>
    <x v="1"/>
    <x v="8"/>
    <s v="Holmes HEPA Air Purifier"/>
    <n v="34.848000000000006"/>
    <x v="1557"/>
    <x v="0"/>
    <n v="0.2"/>
    <x v="1579"/>
    <x v="0"/>
    <x v="0"/>
  </r>
  <r>
    <n v="1736"/>
    <s v="CA-2019-101483"/>
    <x v="519"/>
    <d v="2019-08-01T00:00:00"/>
    <s v="Second Class"/>
    <s v="AG-10675"/>
    <s v="Anna Gayman"/>
    <x v="0"/>
    <s v="United States"/>
    <s v="Jacksonville"/>
    <s v="North Carolina"/>
    <n v="28540"/>
    <x v="0"/>
    <s v="TEC-PH-10003442"/>
    <x v="2"/>
    <x v="9"/>
    <s v="Samsung Replacement EH64AVFWE Premium Headset"/>
    <n v="22"/>
    <x v="1558"/>
    <x v="2"/>
    <n v="0.2"/>
    <x v="1580"/>
    <x v="0"/>
    <x v="0"/>
  </r>
  <r>
    <n v="1737"/>
    <s v="CA-2019-101483"/>
    <x v="519"/>
    <d v="2019-08-01T00:00:00"/>
    <s v="Second Class"/>
    <s v="AG-10675"/>
    <s v="Anna Gayman"/>
    <x v="0"/>
    <s v="United States"/>
    <s v="Jacksonville"/>
    <s v="North Carolina"/>
    <n v="28540"/>
    <x v="0"/>
    <s v="OFF-AR-10002833"/>
    <x v="1"/>
    <x v="7"/>
    <s v="Newell 322"/>
    <n v="4.3680000000000003"/>
    <x v="1559"/>
    <x v="1"/>
    <n v="0.2"/>
    <x v="1581"/>
    <x v="0"/>
    <x v="0"/>
  </r>
  <r>
    <n v="1738"/>
    <s v="CA-2017-130204"/>
    <x v="35"/>
    <d v="2017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x v="998"/>
    <x v="1"/>
    <n v="0"/>
    <x v="1006"/>
    <x v="1"/>
    <x v="0"/>
  </r>
  <r>
    <n v="1739"/>
    <s v="CA-2017-130204"/>
    <x v="35"/>
    <d v="2017-09-09T00:00:00"/>
    <s v="Standard Class"/>
    <s v="DB-13120"/>
    <s v="David Bremer"/>
    <x v="1"/>
    <s v="United States"/>
    <s v="San Francisco"/>
    <s v="California"/>
    <n v="94122"/>
    <x v="1"/>
    <s v="TEC-AC-10003038"/>
    <x v="2"/>
    <x v="10"/>
    <s v="Kingston Digital DataTraveler 16GB USB 2.0"/>
    <n v="17.899999999999999"/>
    <x v="1560"/>
    <x v="0"/>
    <n v="0"/>
    <x v="1582"/>
    <x v="1"/>
    <x v="0"/>
  </r>
  <r>
    <n v="1740"/>
    <s v="CA-2017-130204"/>
    <x v="35"/>
    <d v="2017-09-09T00:00:00"/>
    <s v="Standard Class"/>
    <s v="DB-13120"/>
    <s v="David Bremer"/>
    <x v="1"/>
    <s v="United States"/>
    <s v="San Francisco"/>
    <s v="California"/>
    <n v="94122"/>
    <x v="1"/>
    <s v="TEC-AC-10003590"/>
    <x v="2"/>
    <x v="10"/>
    <s v="TRENDnet 56K USB 2.0 Phone, Internet and Fax Modem"/>
    <n v="129.44999999999999"/>
    <x v="1561"/>
    <x v="2"/>
    <n v="0"/>
    <x v="1583"/>
    <x v="1"/>
    <x v="0"/>
  </r>
  <r>
    <n v="7048"/>
    <s v="CA-2016-150581"/>
    <x v="510"/>
    <d v="2016-04-12T00:00:00"/>
    <s v="Standard Class"/>
    <s v="NM-18445"/>
    <s v="Nathan Mautz"/>
    <x v="2"/>
    <s v="United States"/>
    <s v="Concord"/>
    <s v="California"/>
    <n v="94521"/>
    <x v="1"/>
    <s v="TEC-AC-10001908"/>
    <x v="2"/>
    <x v="10"/>
    <s v="Logitech Wireless Headset h800"/>
    <n v="399.96"/>
    <x v="1562"/>
    <x v="4"/>
    <n v="0"/>
    <x v="1584"/>
    <x v="1"/>
    <x v="0"/>
  </r>
  <r>
    <n v="1742"/>
    <s v="CA-2019-152807"/>
    <x v="469"/>
    <d v="2019-11-03T00:00:00"/>
    <s v="Standard Class"/>
    <s v="MC-18100"/>
    <s v="Mick Crebagga"/>
    <x v="0"/>
    <s v="United States"/>
    <s v="Philadelphia"/>
    <s v="Pennsylvania"/>
    <n v="19140"/>
    <x v="3"/>
    <s v="OFF-PA-10004355"/>
    <x v="1"/>
    <x v="5"/>
    <s v="Xerox 231"/>
    <n v="20.736000000000004"/>
    <x v="569"/>
    <x v="4"/>
    <n v="0.2"/>
    <x v="565"/>
    <x v="3"/>
    <x v="0"/>
  </r>
  <r>
    <n v="1743"/>
    <s v="CA-2019-152807"/>
    <x v="469"/>
    <d v="2019-11-03T00:00:00"/>
    <s v="Standard Class"/>
    <s v="MC-18100"/>
    <s v="Mick Crebagga"/>
    <x v="0"/>
    <s v="United States"/>
    <s v="Philadelphia"/>
    <s v="Pennsylvania"/>
    <n v="19140"/>
    <x v="3"/>
    <s v="FUR-FU-10004415"/>
    <x v="0"/>
    <x v="11"/>
    <s v="Stacking Tray, Side-Loading, Legal, Smoke"/>
    <n v="7.168000000000001"/>
    <x v="1492"/>
    <x v="0"/>
    <n v="0.2"/>
    <x v="1585"/>
    <x v="3"/>
    <x v="0"/>
  </r>
  <r>
    <n v="1744"/>
    <s v="CA-2019-152807"/>
    <x v="469"/>
    <d v="2019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x v="1563"/>
    <x v="0"/>
    <n v="0.2"/>
    <x v="1586"/>
    <x v="3"/>
    <x v="0"/>
  </r>
  <r>
    <n v="1745"/>
    <s v="CA-2019-152807"/>
    <x v="469"/>
    <d v="2019-11-03T00:00:00"/>
    <s v="Standard Class"/>
    <s v="MC-18100"/>
    <s v="Mick Crebagga"/>
    <x v="0"/>
    <s v="United States"/>
    <s v="Philadelphia"/>
    <s v="Pennsylvania"/>
    <n v="19140"/>
    <x v="3"/>
    <s v="TEC-AC-10001142"/>
    <x v="2"/>
    <x v="10"/>
    <s v="First Data FD10 PIN Pad"/>
    <n v="442.40000000000003"/>
    <x v="1564"/>
    <x v="5"/>
    <n v="0.2"/>
    <x v="1587"/>
    <x v="3"/>
    <x v="0"/>
  </r>
  <r>
    <n v="7410"/>
    <s v="CA-2016-121769"/>
    <x v="510"/>
    <d v="2016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x v="1565"/>
    <x v="7"/>
    <n v="0.4"/>
    <x v="1588"/>
    <x v="3"/>
    <x v="0"/>
  </r>
  <r>
    <n v="1747"/>
    <s v="CA-2018-155670"/>
    <x v="520"/>
    <d v="2018-08-17T00:00:00"/>
    <s v="Second Class"/>
    <s v="EM-14065"/>
    <s v="Erin Mull"/>
    <x v="0"/>
    <s v="United States"/>
    <s v="Jacksonville"/>
    <s v="North Carolina"/>
    <n v="28540"/>
    <x v="0"/>
    <s v="OFF-BI-10000138"/>
    <x v="1"/>
    <x v="6"/>
    <s v="Acco Translucent Poly Ring Binders"/>
    <n v="11.232000000000001"/>
    <x v="1566"/>
    <x v="8"/>
    <n v="0.7"/>
    <x v="1589"/>
    <x v="0"/>
    <x v="0"/>
  </r>
  <r>
    <n v="1748"/>
    <s v="CA-2018-155670"/>
    <x v="520"/>
    <d v="2018-08-17T00:00:00"/>
    <s v="Second Class"/>
    <s v="EM-14065"/>
    <s v="Erin Mull"/>
    <x v="0"/>
    <s v="United States"/>
    <s v="Jacksonville"/>
    <s v="North Carolina"/>
    <n v="28540"/>
    <x v="0"/>
    <s v="OFF-PA-10004947"/>
    <x v="1"/>
    <x v="5"/>
    <s v="Easy-staple paper"/>
    <n v="10.272000000000002"/>
    <x v="1567"/>
    <x v="1"/>
    <n v="0.2"/>
    <x v="1590"/>
    <x v="0"/>
    <x v="0"/>
  </r>
  <r>
    <n v="3774"/>
    <s v="US-2016-102715"/>
    <x v="521"/>
    <d v="2016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x v="1568"/>
    <x v="1"/>
    <n v="0.2"/>
    <x v="1591"/>
    <x v="0"/>
    <x v="0"/>
  </r>
  <r>
    <n v="3775"/>
    <s v="US-2016-102715"/>
    <x v="521"/>
    <d v="2016-04-13T00:00:00"/>
    <s v="Second Class"/>
    <s v="JK-15370"/>
    <s v="Jay Kimmel"/>
    <x v="0"/>
    <s v="United States"/>
    <s v="Miami"/>
    <s v="Florida"/>
    <n v="33180"/>
    <x v="0"/>
    <s v="TEC-AC-10002001"/>
    <x v="2"/>
    <x v="10"/>
    <s v="Logitech Wireless Gaming Headset G930"/>
    <n v="383.97600000000006"/>
    <x v="1569"/>
    <x v="1"/>
    <n v="0.2"/>
    <x v="1592"/>
    <x v="0"/>
    <x v="0"/>
  </r>
  <r>
    <n v="1751"/>
    <s v="CA-2017-139094"/>
    <x v="9"/>
    <d v="2017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x v="1570"/>
    <x v="0"/>
    <n v="0.3"/>
    <x v="1593"/>
    <x v="2"/>
    <x v="0"/>
  </r>
  <r>
    <n v="1752"/>
    <s v="CA-2019-168837"/>
    <x v="314"/>
    <d v="2019-10-17T00:00:00"/>
    <s v="First Class"/>
    <s v="JW-15955"/>
    <s v="Joni Wasserman"/>
    <x v="0"/>
    <s v="United States"/>
    <s v="Oakland"/>
    <s v="California"/>
    <n v="94601"/>
    <x v="1"/>
    <s v="FUR-FU-10001918"/>
    <x v="0"/>
    <x v="11"/>
    <s v="C-Line Cubicle Keepers Polyproplyene Holder With Velcro Backings"/>
    <n v="9.4600000000000009"/>
    <x v="1571"/>
    <x v="0"/>
    <n v="0"/>
    <x v="1594"/>
    <x v="1"/>
    <x v="0"/>
  </r>
  <r>
    <n v="1753"/>
    <s v="CA-2019-116715"/>
    <x v="522"/>
    <d v="2019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x v="1572"/>
    <x v="3"/>
    <n v="0"/>
    <x v="1595"/>
    <x v="1"/>
    <x v="0"/>
  </r>
  <r>
    <n v="1754"/>
    <s v="CA-2019-116715"/>
    <x v="522"/>
    <d v="2019-12-05T00:00:00"/>
    <s v="First Class"/>
    <s v="VW-21775"/>
    <s v="Victoria Wilson"/>
    <x v="1"/>
    <s v="United States"/>
    <s v="San Francisco"/>
    <s v="California"/>
    <n v="94122"/>
    <x v="1"/>
    <s v="OFF-PA-10004475"/>
    <x v="1"/>
    <x v="5"/>
    <s v="Xerox 1940"/>
    <n v="109.92"/>
    <x v="1573"/>
    <x v="0"/>
    <n v="0"/>
    <x v="1596"/>
    <x v="1"/>
    <x v="0"/>
  </r>
  <r>
    <n v="1755"/>
    <s v="CA-2019-116715"/>
    <x v="522"/>
    <d v="2019-12-05T00:00:00"/>
    <s v="First Class"/>
    <s v="VW-21775"/>
    <s v="Victoria Wilson"/>
    <x v="1"/>
    <s v="United States"/>
    <s v="San Francisco"/>
    <s v="California"/>
    <n v="94122"/>
    <x v="1"/>
    <s v="OFF-PA-10003893"/>
    <x v="1"/>
    <x v="5"/>
    <s v="Xerox 1962"/>
    <n v="8.56"/>
    <x v="1574"/>
    <x v="0"/>
    <n v="0"/>
    <x v="1597"/>
    <x v="1"/>
    <x v="0"/>
  </r>
  <r>
    <n v="1756"/>
    <s v="CA-2017-135622"/>
    <x v="523"/>
    <d v="2017-12-11T00:00:00"/>
    <s v="Second Class"/>
    <s v="TT-21460"/>
    <s v="Tonja Turnell"/>
    <x v="2"/>
    <s v="United States"/>
    <s v="Fort Worth"/>
    <s v="Texas"/>
    <n v="76106"/>
    <x v="2"/>
    <s v="OFF-PA-10000100"/>
    <x v="1"/>
    <x v="5"/>
    <s v="Xerox 1945"/>
    <n v="360.71199999999999"/>
    <x v="1575"/>
    <x v="10"/>
    <n v="0.2"/>
    <x v="1598"/>
    <x v="2"/>
    <x v="0"/>
  </r>
  <r>
    <n v="1757"/>
    <s v="CA-2017-135622"/>
    <x v="523"/>
    <d v="2017-12-11T00:00:00"/>
    <s v="Second Class"/>
    <s v="TT-21460"/>
    <s v="Tonja Turnell"/>
    <x v="2"/>
    <s v="United States"/>
    <s v="Fort Worth"/>
    <s v="Texas"/>
    <n v="76106"/>
    <x v="2"/>
    <s v="TEC-PH-10001817"/>
    <x v="2"/>
    <x v="9"/>
    <s v="Wilson Electronics DB Pro Signal Booster"/>
    <n v="1718.4"/>
    <x v="1576"/>
    <x v="6"/>
    <n v="0.2"/>
    <x v="1599"/>
    <x v="2"/>
    <x v="0"/>
  </r>
  <r>
    <n v="1758"/>
    <s v="US-2017-107349"/>
    <x v="512"/>
    <d v="2017-07-15T00:00:00"/>
    <s v="First Class"/>
    <s v="SL-20155"/>
    <s v="Sara Luxemburg"/>
    <x v="2"/>
    <s v="United States"/>
    <s v="Houston"/>
    <s v="Texas"/>
    <n v="77095"/>
    <x v="2"/>
    <s v="OFF-BI-10001765"/>
    <x v="1"/>
    <x v="6"/>
    <s v="Wilson Jones Heavy-Duty Casebound Ring Binders with Metal Hinges"/>
    <n v="41.567999999999991"/>
    <x v="1577"/>
    <x v="6"/>
    <n v="0.8"/>
    <x v="1600"/>
    <x v="2"/>
    <x v="0"/>
  </r>
  <r>
    <n v="3776"/>
    <s v="US-2016-102715"/>
    <x v="521"/>
    <d v="2016-04-13T00:00:00"/>
    <s v="Second Class"/>
    <s v="JK-15370"/>
    <s v="Jay Kimmel"/>
    <x v="0"/>
    <s v="United States"/>
    <s v="Miami"/>
    <s v="Florida"/>
    <n v="33180"/>
    <x v="0"/>
    <s v="OFF-PA-10000029"/>
    <x v="1"/>
    <x v="5"/>
    <s v="Xerox 224"/>
    <n v="10.368000000000002"/>
    <x v="571"/>
    <x v="0"/>
    <n v="0.2"/>
    <x v="567"/>
    <x v="0"/>
    <x v="0"/>
  </r>
  <r>
    <n v="3777"/>
    <s v="US-2016-102715"/>
    <x v="521"/>
    <d v="2016-04-13T00:00:00"/>
    <s v="Second Class"/>
    <s v="JK-15370"/>
    <s v="Jay Kimmel"/>
    <x v="0"/>
    <s v="United States"/>
    <s v="Miami"/>
    <s v="Florida"/>
    <n v="33180"/>
    <x v="0"/>
    <s v="TEC-AC-10001874"/>
    <x v="2"/>
    <x v="10"/>
    <s v="Logitech Wireless Anywhere Mouse MX for PC and Mac"/>
    <n v="335.94400000000002"/>
    <x v="1578"/>
    <x v="5"/>
    <n v="0.2"/>
    <x v="1601"/>
    <x v="0"/>
    <x v="0"/>
  </r>
  <r>
    <n v="1761"/>
    <s v="CA-2017-130785"/>
    <x v="524"/>
    <d v="2017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x v="1579"/>
    <x v="4"/>
    <n v="0.15"/>
    <x v="1602"/>
    <x v="1"/>
    <x v="1"/>
  </r>
  <r>
    <n v="1762"/>
    <s v="CA-2017-130785"/>
    <x v="524"/>
    <d v="2017-09-09T00:00:00"/>
    <s v="Standard Class"/>
    <s v="AG-10900"/>
    <s v="Arthur Gainer"/>
    <x v="0"/>
    <s v="United States"/>
    <s v="San Diego"/>
    <s v="California"/>
    <n v="92105"/>
    <x v="1"/>
    <s v="OFF-BI-10001900"/>
    <x v="1"/>
    <x v="6"/>
    <s v="DXL Angle-View Binders with Locking Rings, Black"/>
    <n v="28.752000000000002"/>
    <x v="1580"/>
    <x v="6"/>
    <n v="0.2"/>
    <x v="1603"/>
    <x v="1"/>
    <x v="1"/>
  </r>
  <r>
    <n v="1763"/>
    <s v="CA-2017-130785"/>
    <x v="524"/>
    <d v="2017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x v="1581"/>
    <x v="1"/>
    <n v="0.15"/>
    <x v="1604"/>
    <x v="1"/>
    <x v="1"/>
  </r>
  <r>
    <n v="1764"/>
    <s v="CA-2018-110254"/>
    <x v="525"/>
    <d v="2018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x v="1582"/>
    <x v="0"/>
    <n v="0"/>
    <x v="1605"/>
    <x v="0"/>
    <x v="0"/>
  </r>
  <r>
    <n v="1765"/>
    <s v="CA-2018-110254"/>
    <x v="525"/>
    <d v="2018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x v="1583"/>
    <x v="7"/>
    <n v="0"/>
    <x v="1606"/>
    <x v="0"/>
    <x v="0"/>
  </r>
  <r>
    <n v="1766"/>
    <s v="CA-2018-110254"/>
    <x v="525"/>
    <d v="2018-08-08T00:00:00"/>
    <s v="Standard Class"/>
    <s v="ML-17755"/>
    <s v="Max Ludwig"/>
    <x v="2"/>
    <s v="United States"/>
    <s v="Suffolk"/>
    <s v="Virginia"/>
    <n v="23434"/>
    <x v="0"/>
    <s v="FUR-FU-10001591"/>
    <x v="0"/>
    <x v="11"/>
    <s v="Advantus Panel Wall Certificate Holder - 8.5x11"/>
    <n v="109.8"/>
    <x v="1584"/>
    <x v="3"/>
    <n v="0"/>
    <x v="1607"/>
    <x v="0"/>
    <x v="0"/>
  </r>
  <r>
    <n v="1767"/>
    <s v="CA-2018-110254"/>
    <x v="525"/>
    <d v="2018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x v="776"/>
    <x v="0"/>
    <n v="0"/>
    <x v="779"/>
    <x v="0"/>
    <x v="0"/>
  </r>
  <r>
    <n v="4578"/>
    <s v="US-2016-121734"/>
    <x v="521"/>
    <d v="2016-04-16T00:00:00"/>
    <s v="Standard Class"/>
    <s v="SE-20110"/>
    <s v="Sanjit Engle"/>
    <x v="0"/>
    <s v="United States"/>
    <s v="Lewiston"/>
    <s v="Idaho"/>
    <n v="83501"/>
    <x v="1"/>
    <s v="OFF-BI-10004817"/>
    <x v="1"/>
    <x v="6"/>
    <s v="GBC Personal VeloBind Strips"/>
    <n v="9.5840000000000014"/>
    <x v="1585"/>
    <x v="7"/>
    <n v="0.2"/>
    <x v="1608"/>
    <x v="1"/>
    <x v="0"/>
  </r>
  <r>
    <n v="4862"/>
    <s v="CA-2016-138940"/>
    <x v="521"/>
    <d v="2016-04-16T00:00:00"/>
    <s v="Second Class"/>
    <s v="GM-14455"/>
    <s v="Gary Mitchum"/>
    <x v="2"/>
    <s v="United States"/>
    <s v="Austin"/>
    <s v="Texas"/>
    <n v="78745"/>
    <x v="2"/>
    <s v="TEC-PH-10001835"/>
    <x v="2"/>
    <x v="9"/>
    <s v="Jawbone JAMBOX Wireless Bluetooth Speaker"/>
    <n v="758.35200000000009"/>
    <x v="1586"/>
    <x v="6"/>
    <n v="0.2"/>
    <x v="1609"/>
    <x v="2"/>
    <x v="0"/>
  </r>
  <r>
    <n v="1770"/>
    <s v="CA-2019-146024"/>
    <x v="526"/>
    <d v="2019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x v="1587"/>
    <x v="4"/>
    <n v="0.2"/>
    <x v="1610"/>
    <x v="2"/>
    <x v="0"/>
  </r>
  <r>
    <n v="1771"/>
    <s v="CA-2019-146024"/>
    <x v="526"/>
    <d v="2019-03-08T00:00:00"/>
    <s v="Standard Class"/>
    <s v="SC-20770"/>
    <s v="Stewart Carmichael"/>
    <x v="1"/>
    <s v="United States"/>
    <s v="Dallas"/>
    <s v="Texas"/>
    <n v="75081"/>
    <x v="2"/>
    <s v="OFF-BI-10003291"/>
    <x v="1"/>
    <x v="6"/>
    <s v="Wilson Jones Leather-Like Binders with DublLock Round Rings"/>
    <n v="12.221999999999998"/>
    <x v="1588"/>
    <x v="5"/>
    <n v="0.8"/>
    <x v="1611"/>
    <x v="2"/>
    <x v="0"/>
  </r>
  <r>
    <n v="1772"/>
    <s v="CA-2018-129686"/>
    <x v="527"/>
    <d v="2018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x v="1589"/>
    <x v="0"/>
    <n v="0.2"/>
    <x v="1612"/>
    <x v="2"/>
    <x v="0"/>
  </r>
  <r>
    <n v="1773"/>
    <s v="CA-2018-129686"/>
    <x v="527"/>
    <d v="2018-11-29T00:00:00"/>
    <s v="Second Class"/>
    <s v="GG-14650"/>
    <s v="Greg Guthrie"/>
    <x v="1"/>
    <s v="United States"/>
    <s v="Chicago"/>
    <s v="Illinois"/>
    <n v="60623"/>
    <x v="2"/>
    <s v="TEC-AC-10001266"/>
    <x v="2"/>
    <x v="10"/>
    <s v="Memorex Micro Travel Drive 8 GB"/>
    <n v="62.400000000000006"/>
    <x v="1590"/>
    <x v="6"/>
    <n v="0.2"/>
    <x v="1613"/>
    <x v="2"/>
    <x v="0"/>
  </r>
  <r>
    <n v="8358"/>
    <s v="CA-2016-110555"/>
    <x v="521"/>
    <d v="2016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x v="1591"/>
    <x v="5"/>
    <n v="0"/>
    <x v="1614"/>
    <x v="1"/>
    <x v="0"/>
  </r>
  <r>
    <n v="8359"/>
    <s v="CA-2016-110555"/>
    <x v="521"/>
    <d v="2016-04-18T00:00:00"/>
    <s v="Standard Class"/>
    <s v="MM-18055"/>
    <s v="Michelle Moray"/>
    <x v="0"/>
    <s v="United States"/>
    <s v="Great Falls"/>
    <s v="Montana"/>
    <n v="59405"/>
    <x v="1"/>
    <s v="TEC-PH-10000586"/>
    <x v="2"/>
    <x v="9"/>
    <s v="AT&amp;T SB67148 SynJ"/>
    <n v="105.584"/>
    <x v="562"/>
    <x v="0"/>
    <n v="0.2"/>
    <x v="558"/>
    <x v="1"/>
    <x v="0"/>
  </r>
  <r>
    <n v="8360"/>
    <s v="CA-2016-110555"/>
    <x v="521"/>
    <d v="2016-04-18T00:00:00"/>
    <s v="Standard Class"/>
    <s v="MM-18055"/>
    <s v="Michelle Moray"/>
    <x v="0"/>
    <s v="United States"/>
    <s v="Great Falls"/>
    <s v="Montana"/>
    <n v="59405"/>
    <x v="1"/>
    <s v="TEC-AC-10003399"/>
    <x v="2"/>
    <x v="10"/>
    <s v="Memorex Mini Travel Drive 64 GB USB 2.0 Flash Drive"/>
    <n v="217.44"/>
    <x v="1592"/>
    <x v="6"/>
    <n v="0"/>
    <x v="1615"/>
    <x v="1"/>
    <x v="0"/>
  </r>
  <r>
    <n v="2794"/>
    <s v="CA-2016-154599"/>
    <x v="528"/>
    <d v="2016-04-17T00:00:00"/>
    <s v="Standard Class"/>
    <s v="KN-16450"/>
    <s v="Kean Nguyen"/>
    <x v="1"/>
    <s v="United States"/>
    <s v="Redondo Beach"/>
    <s v="California"/>
    <n v="90278"/>
    <x v="1"/>
    <s v="TEC-PH-10001557"/>
    <x v="2"/>
    <x v="9"/>
    <s v="Pyle PMP37LED"/>
    <n v="1075.088"/>
    <x v="1593"/>
    <x v="9"/>
    <n v="0.2"/>
    <x v="1616"/>
    <x v="1"/>
    <x v="0"/>
  </r>
  <r>
    <n v="1778"/>
    <s v="CA-2017-105347"/>
    <x v="26"/>
    <d v="2017-11-28T00:00:00"/>
    <s v="Standard Class"/>
    <s v="DP-13000"/>
    <s v="Darren Powers"/>
    <x v="0"/>
    <s v="United States"/>
    <s v="Los Angeles"/>
    <s v="California"/>
    <n v="90004"/>
    <x v="1"/>
    <s v="OFF-PA-10000675"/>
    <x v="1"/>
    <x v="5"/>
    <s v="Xerox 1919"/>
    <n v="368.91"/>
    <x v="1594"/>
    <x v="3"/>
    <n v="0"/>
    <x v="1617"/>
    <x v="1"/>
    <x v="0"/>
  </r>
  <r>
    <n v="1779"/>
    <s v="CA-2017-105347"/>
    <x v="26"/>
    <d v="2017-11-28T00:00:00"/>
    <s v="Standard Class"/>
    <s v="DP-13000"/>
    <s v="Darren Powers"/>
    <x v="0"/>
    <s v="United States"/>
    <s v="Los Angeles"/>
    <s v="California"/>
    <n v="90004"/>
    <x v="1"/>
    <s v="OFF-AR-10003045"/>
    <x v="1"/>
    <x v="7"/>
    <s v="Prang Colored Pencils"/>
    <n v="14.7"/>
    <x v="465"/>
    <x v="2"/>
    <n v="0"/>
    <x v="464"/>
    <x v="1"/>
    <x v="0"/>
  </r>
  <r>
    <n v="1780"/>
    <s v="CA-2018-124667"/>
    <x v="529"/>
    <d v="2018-11-16T00:00:00"/>
    <s v="Standard Class"/>
    <s v="BD-11770"/>
    <s v="Bryan Davis"/>
    <x v="0"/>
    <s v="United States"/>
    <s v="New York City"/>
    <s v="New York"/>
    <n v="10011"/>
    <x v="3"/>
    <s v="TEC-AC-10003447"/>
    <x v="2"/>
    <x v="10"/>
    <s v="Micropad Numeric Keypads"/>
    <n v="59.97"/>
    <x v="1595"/>
    <x v="1"/>
    <n v="0"/>
    <x v="1618"/>
    <x v="3"/>
    <x v="0"/>
  </r>
  <r>
    <n v="1781"/>
    <s v="CA-2018-124667"/>
    <x v="529"/>
    <d v="2018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x v="1596"/>
    <x v="7"/>
    <n v="0"/>
    <x v="1619"/>
    <x v="3"/>
    <x v="0"/>
  </r>
  <r>
    <n v="1782"/>
    <s v="CA-2017-111094"/>
    <x v="530"/>
    <d v="2017-07-13T00:00:00"/>
    <s v="Standard Class"/>
    <s v="CB-12535"/>
    <s v="Claudia Bergmann"/>
    <x v="1"/>
    <s v="United States"/>
    <s v="Franklin"/>
    <s v="Massachusetts"/>
    <n v="2038"/>
    <x v="3"/>
    <s v="OFF-PA-10001609"/>
    <x v="1"/>
    <x v="5"/>
    <s v="Tops Wirebound Message Log Books"/>
    <n v="6.58"/>
    <x v="1597"/>
    <x v="0"/>
    <n v="0"/>
    <x v="1620"/>
    <x v="3"/>
    <x v="0"/>
  </r>
  <r>
    <n v="1783"/>
    <s v="CA-2017-111094"/>
    <x v="530"/>
    <d v="2017-07-13T00:00:00"/>
    <s v="Standard Class"/>
    <s v="CB-12535"/>
    <s v="Claudia Bergmann"/>
    <x v="1"/>
    <s v="United States"/>
    <s v="Franklin"/>
    <s v="Massachusetts"/>
    <n v="2038"/>
    <x v="3"/>
    <s v="OFF-BI-10001597"/>
    <x v="1"/>
    <x v="6"/>
    <s v="Wilson Jones Ledger-Size, Piano-Hinge Binder, 2&quot;, Blue"/>
    <n v="122.94"/>
    <x v="1064"/>
    <x v="1"/>
    <n v="0"/>
    <x v="1075"/>
    <x v="3"/>
    <x v="0"/>
  </r>
  <r>
    <n v="1784"/>
    <s v="CA-2019-166317"/>
    <x v="531"/>
    <d v="2019-09-26T00:00:00"/>
    <s v="Standard Class"/>
    <s v="JE-15610"/>
    <s v="Jim Epp"/>
    <x v="1"/>
    <s v="United States"/>
    <s v="Milwaukee"/>
    <s v="Wisconsin"/>
    <n v="53209"/>
    <x v="2"/>
    <s v="OFF-PA-10004475"/>
    <x v="1"/>
    <x v="5"/>
    <s v="Xerox 1940"/>
    <n v="219.84"/>
    <x v="1598"/>
    <x v="4"/>
    <n v="0"/>
    <x v="1621"/>
    <x v="2"/>
    <x v="0"/>
  </r>
  <r>
    <n v="1785"/>
    <s v="CA-2019-166317"/>
    <x v="531"/>
    <d v="2019-09-26T00:00:00"/>
    <s v="Standard Class"/>
    <s v="JE-15610"/>
    <s v="Jim Epp"/>
    <x v="1"/>
    <s v="United States"/>
    <s v="Milwaukee"/>
    <s v="Wisconsin"/>
    <n v="53209"/>
    <x v="2"/>
    <s v="TEC-AC-10004510"/>
    <x v="2"/>
    <x v="10"/>
    <s v="Logitech Desktop MK120 Mouse and keyboard Combo"/>
    <n v="98.16"/>
    <x v="1599"/>
    <x v="6"/>
    <n v="0"/>
    <x v="1622"/>
    <x v="2"/>
    <x v="0"/>
  </r>
  <r>
    <n v="1786"/>
    <s v="CA-2019-166317"/>
    <x v="531"/>
    <d v="2019-09-26T00:00:00"/>
    <s v="Standard Class"/>
    <s v="JE-15610"/>
    <s v="Jim Epp"/>
    <x v="1"/>
    <s v="United States"/>
    <s v="Milwaukee"/>
    <s v="Wisconsin"/>
    <n v="53209"/>
    <x v="2"/>
    <s v="OFF-BI-10002976"/>
    <x v="1"/>
    <x v="6"/>
    <s v="ACCOHIDE Binder by Acco"/>
    <n v="33.04"/>
    <x v="1600"/>
    <x v="8"/>
    <n v="0"/>
    <x v="1623"/>
    <x v="2"/>
    <x v="0"/>
  </r>
  <r>
    <n v="1787"/>
    <s v="CA-2019-166317"/>
    <x v="531"/>
    <d v="2019-09-26T00:00:00"/>
    <s v="Standard Class"/>
    <s v="JE-15610"/>
    <s v="Jim Epp"/>
    <x v="1"/>
    <s v="United States"/>
    <s v="Milwaukee"/>
    <s v="Wisconsin"/>
    <n v="53209"/>
    <x v="2"/>
    <s v="TEC-PH-10001615"/>
    <x v="2"/>
    <x v="9"/>
    <s v="AT&amp;T CL82213"/>
    <n v="86.97"/>
    <x v="1601"/>
    <x v="1"/>
    <n v="0"/>
    <x v="1624"/>
    <x v="2"/>
    <x v="0"/>
  </r>
  <r>
    <n v="1788"/>
    <s v="CA-2017-154326"/>
    <x v="532"/>
    <d v="2017-02-19T00:00:00"/>
    <s v="Standard Class"/>
    <s v="RP-19855"/>
    <s v="Roy Phan"/>
    <x v="1"/>
    <s v="United States"/>
    <s v="Kenosha"/>
    <s v="Wisconsin"/>
    <n v="53142"/>
    <x v="2"/>
    <s v="TEC-PH-10001819"/>
    <x v="2"/>
    <x v="9"/>
    <s v="Innergie mMini Combo Duo USB Travel Charging Kit"/>
    <n v="134.97"/>
    <x v="1602"/>
    <x v="1"/>
    <n v="0"/>
    <x v="1625"/>
    <x v="2"/>
    <x v="0"/>
  </r>
  <r>
    <n v="1789"/>
    <s v="CA-2017-154326"/>
    <x v="532"/>
    <d v="2017-02-19T00:00:00"/>
    <s v="Standard Class"/>
    <s v="RP-19855"/>
    <s v="Roy Phan"/>
    <x v="1"/>
    <s v="United States"/>
    <s v="Kenosha"/>
    <s v="Wisconsin"/>
    <n v="53142"/>
    <x v="2"/>
    <s v="TEC-PH-10000560"/>
    <x v="2"/>
    <x v="9"/>
    <s v="Samsung Galaxy S III - 16GB - pebble blue (T-Mobile)"/>
    <n v="699.98"/>
    <x v="1603"/>
    <x v="0"/>
    <n v="0"/>
    <x v="1626"/>
    <x v="2"/>
    <x v="0"/>
  </r>
  <r>
    <n v="1790"/>
    <s v="CA-2017-154326"/>
    <x v="532"/>
    <d v="2017-02-19T00:00:00"/>
    <s v="Standard Class"/>
    <s v="RP-19855"/>
    <s v="Roy Phan"/>
    <x v="1"/>
    <s v="United States"/>
    <s v="Kenosha"/>
    <s v="Wisconsin"/>
    <n v="53142"/>
    <x v="2"/>
    <s v="TEC-AC-10004568"/>
    <x v="2"/>
    <x v="10"/>
    <s v="Maxell LTO Ultrium - 800 GB"/>
    <n v="139.94999999999999"/>
    <x v="1604"/>
    <x v="2"/>
    <n v="0"/>
    <x v="1627"/>
    <x v="2"/>
    <x v="0"/>
  </r>
  <r>
    <n v="2795"/>
    <s v="CA-2016-154599"/>
    <x v="528"/>
    <d v="2016-04-17T00:00:00"/>
    <s v="Standard Class"/>
    <s v="KN-16450"/>
    <s v="Kean Nguyen"/>
    <x v="1"/>
    <s v="United States"/>
    <s v="Redondo Beach"/>
    <s v="California"/>
    <n v="90278"/>
    <x v="1"/>
    <s v="TEC-PH-10000576"/>
    <x v="2"/>
    <x v="9"/>
    <s v="AT&amp;T 1080 Corded phone"/>
    <n v="438.36800000000005"/>
    <x v="1605"/>
    <x v="4"/>
    <n v="0.2"/>
    <x v="1628"/>
    <x v="1"/>
    <x v="0"/>
  </r>
  <r>
    <n v="2796"/>
    <s v="CA-2016-154599"/>
    <x v="528"/>
    <d v="2016-04-17T00:00:00"/>
    <s v="Standard Class"/>
    <s v="KN-16450"/>
    <s v="Kean Nguyen"/>
    <x v="1"/>
    <s v="United States"/>
    <s v="Redondo Beach"/>
    <s v="California"/>
    <n v="90278"/>
    <x v="1"/>
    <s v="OFF-BI-10002764"/>
    <x v="1"/>
    <x v="6"/>
    <s v="Recycled Pressboard Report Cover with Reinforced Top Hinge"/>
    <n v="18.088000000000001"/>
    <x v="1606"/>
    <x v="5"/>
    <n v="0.2"/>
    <x v="1629"/>
    <x v="1"/>
    <x v="0"/>
  </r>
  <r>
    <n v="2797"/>
    <s v="CA-2016-154599"/>
    <x v="528"/>
    <d v="2016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x v="1607"/>
    <x v="1"/>
    <n v="0.15"/>
    <x v="1630"/>
    <x v="1"/>
    <x v="0"/>
  </r>
  <r>
    <n v="9098"/>
    <s v="US-2016-158365"/>
    <x v="528"/>
    <d v="2016-04-17T00:00:00"/>
    <s v="Standard Class"/>
    <s v="SV-20785"/>
    <s v="Stewart Visinsky"/>
    <x v="0"/>
    <s v="United States"/>
    <s v="Bloomington"/>
    <s v="Indiana"/>
    <n v="47401"/>
    <x v="2"/>
    <s v="OFF-PA-10000289"/>
    <x v="1"/>
    <x v="5"/>
    <s v="Xerox 213"/>
    <n v="32.400000000000006"/>
    <x v="56"/>
    <x v="2"/>
    <n v="0"/>
    <x v="56"/>
    <x v="2"/>
    <x v="0"/>
  </r>
  <r>
    <n v="1795"/>
    <s v="CA-2018-140774"/>
    <x v="62"/>
    <d v="2018-09-10T00:00:00"/>
    <s v="Standard Class"/>
    <s v="BE-11455"/>
    <s v="Brad Eason"/>
    <x v="2"/>
    <s v="United States"/>
    <s v="Olathe"/>
    <s v="Kansas"/>
    <n v="66062"/>
    <x v="2"/>
    <s v="OFF-AR-10004022"/>
    <x v="1"/>
    <x v="7"/>
    <s v="Panasonic KP-380BK Classic Electric Pencil Sharpener"/>
    <n v="107.94"/>
    <x v="1171"/>
    <x v="1"/>
    <n v="0"/>
    <x v="1631"/>
    <x v="2"/>
    <x v="0"/>
  </r>
  <r>
    <n v="1796"/>
    <s v="US-2019-139465"/>
    <x v="144"/>
    <d v="2019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x v="1608"/>
    <x v="8"/>
    <n v="0"/>
    <x v="1632"/>
    <x v="3"/>
    <x v="0"/>
  </r>
  <r>
    <n v="1797"/>
    <s v="US-2019-139465"/>
    <x v="144"/>
    <d v="2019-08-30T00:00:00"/>
    <s v="First Class"/>
    <s v="MR-17545"/>
    <s v="Mathew Reese"/>
    <x v="2"/>
    <s v="United States"/>
    <s v="New York City"/>
    <s v="New York"/>
    <n v="10024"/>
    <x v="3"/>
    <s v="TEC-PH-10000455"/>
    <x v="2"/>
    <x v="9"/>
    <s v="GE 30522EE2"/>
    <n v="347.96999999999997"/>
    <x v="1609"/>
    <x v="1"/>
    <n v="0"/>
    <x v="1633"/>
    <x v="3"/>
    <x v="0"/>
  </r>
  <r>
    <n v="1798"/>
    <s v="US-2019-139465"/>
    <x v="144"/>
    <d v="2019-08-30T00:00:00"/>
    <s v="First Class"/>
    <s v="MR-17545"/>
    <s v="Mathew Reese"/>
    <x v="2"/>
    <s v="United States"/>
    <s v="New York City"/>
    <s v="New York"/>
    <n v="10024"/>
    <x v="3"/>
    <s v="OFF-BI-10003910"/>
    <x v="1"/>
    <x v="6"/>
    <s v="DXL Angle-View Binders with Locking Rings by Samsill"/>
    <n v="37.008000000000003"/>
    <x v="1610"/>
    <x v="6"/>
    <n v="0.2"/>
    <x v="1634"/>
    <x v="3"/>
    <x v="0"/>
  </r>
  <r>
    <n v="1799"/>
    <s v="CA-2018-100965"/>
    <x v="261"/>
    <d v="2018-07-11T00:00:00"/>
    <s v="Standard Class"/>
    <s v="RM-19375"/>
    <s v="Raymond Messe"/>
    <x v="0"/>
    <s v="United States"/>
    <s v="San Jose"/>
    <s v="California"/>
    <n v="95123"/>
    <x v="1"/>
    <s v="FUR-FU-10003039"/>
    <x v="0"/>
    <x v="11"/>
    <s v="Howard Miller 11-1/2&quot; Diameter Grantwood Wall Clock"/>
    <n v="215.65"/>
    <x v="1611"/>
    <x v="2"/>
    <n v="0"/>
    <x v="1635"/>
    <x v="1"/>
    <x v="0"/>
  </r>
  <r>
    <n v="1800"/>
    <s v="CA-2018-121034"/>
    <x v="533"/>
    <d v="2018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x v="552"/>
    <x v="4"/>
    <n v="0.2"/>
    <x v="1636"/>
    <x v="2"/>
    <x v="0"/>
  </r>
  <r>
    <n v="1801"/>
    <s v="CA-2018-121034"/>
    <x v="533"/>
    <d v="2018-08-10T00:00:00"/>
    <s v="Second Class"/>
    <s v="JF-15565"/>
    <s v="Jill Fjeld"/>
    <x v="0"/>
    <s v="United States"/>
    <s v="Dallas"/>
    <s v="Texas"/>
    <n v="75081"/>
    <x v="2"/>
    <s v="OFF-PA-10001994"/>
    <x v="1"/>
    <x v="5"/>
    <s v="Ink Jet Note and Greeting Cards, 8-1/2&quot; x 5-1/2&quot; Card Size"/>
    <n v="53.952000000000005"/>
    <x v="1612"/>
    <x v="1"/>
    <n v="0.2"/>
    <x v="1637"/>
    <x v="2"/>
    <x v="0"/>
  </r>
  <r>
    <n v="1802"/>
    <s v="CA-2018-149461"/>
    <x v="346"/>
    <d v="2018-11-19T00:00:00"/>
    <s v="Standard Class"/>
    <s v="AS-10135"/>
    <s v="Adrian Shami"/>
    <x v="2"/>
    <s v="United States"/>
    <s v="Auburn"/>
    <s v="Washington"/>
    <n v="98002"/>
    <x v="1"/>
    <s v="FUR-FU-10004270"/>
    <x v="0"/>
    <x v="11"/>
    <s v="Eldon Image Series Desk Accessories, Burgundy"/>
    <n v="4.18"/>
    <x v="1613"/>
    <x v="7"/>
    <n v="0"/>
    <x v="1638"/>
    <x v="1"/>
    <x v="0"/>
  </r>
  <r>
    <n v="1803"/>
    <s v="CA-2019-158379"/>
    <x v="531"/>
    <d v="2019-09-26T00:00:00"/>
    <s v="Second Class"/>
    <s v="JA-15970"/>
    <s v="Joseph Airdo"/>
    <x v="0"/>
    <s v="United States"/>
    <s v="Philadelphia"/>
    <s v="Pennsylvania"/>
    <n v="19134"/>
    <x v="3"/>
    <s v="OFF-BI-10002498"/>
    <x v="1"/>
    <x v="6"/>
    <s v="Clear Mylar Reinforcing Strips"/>
    <n v="5.6070000000000011"/>
    <x v="1614"/>
    <x v="7"/>
    <n v="0.7"/>
    <x v="1639"/>
    <x v="3"/>
    <x v="0"/>
  </r>
  <r>
    <n v="1804"/>
    <s v="CA-2019-158379"/>
    <x v="531"/>
    <d v="2019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x v="1615"/>
    <x v="5"/>
    <n v="0.2"/>
    <x v="1640"/>
    <x v="3"/>
    <x v="0"/>
  </r>
  <r>
    <n v="1805"/>
    <s v="CA-2019-158379"/>
    <x v="531"/>
    <d v="2019-09-26T00:00:00"/>
    <s v="Second Class"/>
    <s v="JA-15970"/>
    <s v="Joseph Airdo"/>
    <x v="0"/>
    <s v="United States"/>
    <s v="Philadelphia"/>
    <s v="Pennsylvania"/>
    <n v="19134"/>
    <x v="3"/>
    <s v="TEC-AC-10002926"/>
    <x v="2"/>
    <x v="10"/>
    <s v="Logitech Wireless Marathon Mouse M705"/>
    <n v="79.984000000000009"/>
    <x v="1616"/>
    <x v="0"/>
    <n v="0.2"/>
    <x v="1641"/>
    <x v="3"/>
    <x v="0"/>
  </r>
  <r>
    <n v="1806"/>
    <s v="US-2018-116729"/>
    <x v="534"/>
    <d v="2018-12-28T00:00:00"/>
    <s v="First Class"/>
    <s v="GK-14620"/>
    <s v="Grace Kelly"/>
    <x v="1"/>
    <s v="United States"/>
    <s v="Los Angeles"/>
    <s v="California"/>
    <n v="90049"/>
    <x v="1"/>
    <s v="TEC-PH-10002200"/>
    <x v="2"/>
    <x v="9"/>
    <s v="Samsung Galaxy Note 2"/>
    <n v="2575.944"/>
    <x v="1118"/>
    <x v="5"/>
    <n v="0.2"/>
    <x v="1642"/>
    <x v="1"/>
    <x v="0"/>
  </r>
  <r>
    <n v="1807"/>
    <s v="US-2018-116729"/>
    <x v="534"/>
    <d v="2018-12-28T00:00:00"/>
    <s v="First Class"/>
    <s v="GK-14620"/>
    <s v="Grace Kelly"/>
    <x v="1"/>
    <s v="United States"/>
    <s v="Los Angeles"/>
    <s v="California"/>
    <n v="90049"/>
    <x v="1"/>
    <s v="OFF-PA-10002005"/>
    <x v="1"/>
    <x v="5"/>
    <s v="Xerox 225"/>
    <n v="45.36"/>
    <x v="1617"/>
    <x v="5"/>
    <n v="0"/>
    <x v="1643"/>
    <x v="1"/>
    <x v="0"/>
  </r>
  <r>
    <n v="1808"/>
    <s v="US-2018-116729"/>
    <x v="534"/>
    <d v="2018-12-28T00:00:00"/>
    <s v="First Class"/>
    <s v="GK-14620"/>
    <s v="Grace Kelly"/>
    <x v="1"/>
    <s v="United States"/>
    <s v="Los Angeles"/>
    <s v="California"/>
    <n v="90049"/>
    <x v="1"/>
    <s v="TEC-AC-10001465"/>
    <x v="2"/>
    <x v="10"/>
    <s v="SanDisk Cruzer 64 GB USB Flash Drive"/>
    <n v="254.24"/>
    <x v="1618"/>
    <x v="5"/>
    <n v="0"/>
    <x v="1644"/>
    <x v="1"/>
    <x v="0"/>
  </r>
  <r>
    <n v="1809"/>
    <s v="CA-2018-164938"/>
    <x v="535"/>
    <d v="2018-02-13T00:00:00"/>
    <s v="First Class"/>
    <s v="PB-19210"/>
    <s v="Phillip Breyer"/>
    <x v="1"/>
    <s v="United States"/>
    <s v="Tulsa"/>
    <s v="Oklahoma"/>
    <n v="74133"/>
    <x v="2"/>
    <s v="TEC-PH-10004897"/>
    <x v="2"/>
    <x v="9"/>
    <s v="Mediabridge Sport Armband iPhone 5s"/>
    <n v="69.930000000000007"/>
    <x v="1619"/>
    <x v="5"/>
    <n v="0"/>
    <x v="1645"/>
    <x v="2"/>
    <x v="0"/>
  </r>
  <r>
    <n v="1810"/>
    <s v="CA-2018-165484"/>
    <x v="239"/>
    <d v="2018-10-29T00:00:00"/>
    <s v="Standard Class"/>
    <s v="HK-14890"/>
    <s v="Heather Kirkland"/>
    <x v="1"/>
    <s v="United States"/>
    <s v="Chicago"/>
    <s v="Illinois"/>
    <n v="60610"/>
    <x v="2"/>
    <s v="FUR-FU-10001196"/>
    <x v="0"/>
    <x v="11"/>
    <s v="DAX Cubicle Frames - 8x10"/>
    <n v="16.155999999999999"/>
    <x v="1620"/>
    <x v="5"/>
    <n v="0.6"/>
    <x v="1646"/>
    <x v="2"/>
    <x v="0"/>
  </r>
  <r>
    <n v="1811"/>
    <s v="CA-2018-165484"/>
    <x v="239"/>
    <d v="2018-10-29T00:00:00"/>
    <s v="Standard Class"/>
    <s v="HK-14890"/>
    <s v="Heather Kirkland"/>
    <x v="1"/>
    <s v="United States"/>
    <s v="Chicago"/>
    <s v="Illinois"/>
    <n v="60610"/>
    <x v="2"/>
    <s v="OFF-PA-10000595"/>
    <x v="1"/>
    <x v="5"/>
    <s v="Xerox 1929"/>
    <n v="54.816000000000003"/>
    <x v="1621"/>
    <x v="1"/>
    <n v="0.2"/>
    <x v="1647"/>
    <x v="2"/>
    <x v="0"/>
  </r>
  <r>
    <n v="9850"/>
    <s v="CA-2016-142979"/>
    <x v="528"/>
    <d v="2016-04-18T00:00:00"/>
    <s v="Standard Class"/>
    <s v="EH-13765"/>
    <s v="Edward Hooks"/>
    <x v="1"/>
    <s v="United States"/>
    <s v="Lodi"/>
    <s v="California"/>
    <n v="95240"/>
    <x v="1"/>
    <s v="OFF-AR-10002987"/>
    <x v="1"/>
    <x v="7"/>
    <s v="Prismacolor Color Pencil Set"/>
    <n v="39.68"/>
    <x v="1622"/>
    <x v="0"/>
    <n v="0"/>
    <x v="1648"/>
    <x v="1"/>
    <x v="0"/>
  </r>
  <r>
    <n v="1813"/>
    <s v="US-2019-161193"/>
    <x v="214"/>
    <d v="2019-11-26T00:00:00"/>
    <s v="Standard Class"/>
    <s v="BT-11680"/>
    <s v="Brian Thompson"/>
    <x v="0"/>
    <s v="United States"/>
    <s v="Newark"/>
    <s v="Ohio"/>
    <n v="43055"/>
    <x v="3"/>
    <s v="FUR-FU-10001861"/>
    <x v="0"/>
    <x v="11"/>
    <s v="Floodlight Indoor Halogen Bulbs, 1 Bulb per Pack, 60 Watts"/>
    <n v="77.599999999999994"/>
    <x v="1623"/>
    <x v="2"/>
    <n v="0.2"/>
    <x v="1649"/>
    <x v="3"/>
    <x v="0"/>
  </r>
  <r>
    <n v="1814"/>
    <s v="US-2019-161193"/>
    <x v="214"/>
    <d v="2019-11-26T00:00:00"/>
    <s v="Standard Class"/>
    <s v="BT-11680"/>
    <s v="Brian Thompson"/>
    <x v="0"/>
    <s v="United States"/>
    <s v="Newark"/>
    <s v="Ohio"/>
    <n v="43055"/>
    <x v="3"/>
    <s v="FUR-FU-10000206"/>
    <x v="0"/>
    <x v="11"/>
    <s v="GE General Purpose, Extra Long Life, Showcase &amp; Floodlight Incandescent Bulbs"/>
    <n v="4.6560000000000006"/>
    <x v="1624"/>
    <x v="0"/>
    <n v="0.2"/>
    <x v="1650"/>
    <x v="3"/>
    <x v="0"/>
  </r>
  <r>
    <n v="1815"/>
    <s v="CA-2017-131597"/>
    <x v="436"/>
    <d v="2017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x v="1625"/>
    <x v="1"/>
    <n v="0.2"/>
    <x v="1651"/>
    <x v="1"/>
    <x v="0"/>
  </r>
  <r>
    <n v="1816"/>
    <s v="CA-2017-164833"/>
    <x v="536"/>
    <d v="2017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x v="1626"/>
    <x v="0"/>
    <n v="0"/>
    <x v="1652"/>
    <x v="1"/>
    <x v="0"/>
  </r>
  <r>
    <n v="1817"/>
    <s v="CA-2017-164833"/>
    <x v="536"/>
    <d v="2017-06-04T00:00:00"/>
    <s v="Same Day"/>
    <s v="LL-16840"/>
    <s v="Lauren Leatherbury"/>
    <x v="0"/>
    <s v="United States"/>
    <s v="Seattle"/>
    <s v="Washington"/>
    <n v="98105"/>
    <x v="1"/>
    <s v="OFF-AR-10004685"/>
    <x v="1"/>
    <x v="7"/>
    <s v="Binney &amp; Smith Crayola Metallic Colored Pencils, 8-Color Set"/>
    <n v="9.26"/>
    <x v="1627"/>
    <x v="0"/>
    <n v="0"/>
    <x v="1653"/>
    <x v="1"/>
    <x v="0"/>
  </r>
  <r>
    <n v="1818"/>
    <s v="CA-2017-125423"/>
    <x v="325"/>
    <d v="2017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x v="913"/>
    <x v="0"/>
    <n v="0"/>
    <x v="1654"/>
    <x v="1"/>
    <x v="0"/>
  </r>
  <r>
    <n v="341"/>
    <s v="CA-2016-122336"/>
    <x v="537"/>
    <d v="2016-04-17T00:00:00"/>
    <s v="Second Class"/>
    <s v="JD-15895"/>
    <s v="Jonathan Doherty"/>
    <x v="1"/>
    <s v="United States"/>
    <s v="Philadelphia"/>
    <s v="Pennsylvania"/>
    <n v="19140"/>
    <x v="3"/>
    <s v="OFF-AR-10000122"/>
    <x v="1"/>
    <x v="7"/>
    <s v="Newell 314"/>
    <n v="17.856000000000002"/>
    <x v="1628"/>
    <x v="4"/>
    <n v="0.2"/>
    <x v="1655"/>
    <x v="3"/>
    <x v="0"/>
  </r>
  <r>
    <n v="342"/>
    <s v="CA-2016-122336"/>
    <x v="537"/>
    <d v="2016-04-17T00:00:00"/>
    <s v="Second Class"/>
    <s v="JD-15895"/>
    <s v="Jonathan Doherty"/>
    <x v="1"/>
    <s v="United States"/>
    <s v="Philadelphia"/>
    <s v="Pennsylvania"/>
    <n v="19140"/>
    <x v="3"/>
    <s v="OFF-BI-10003656"/>
    <x v="1"/>
    <x v="6"/>
    <s v="Fellowes PB200 Plastic Comb Binding Machine"/>
    <n v="509.97000000000008"/>
    <x v="1629"/>
    <x v="11"/>
    <n v="0.7"/>
    <x v="1656"/>
    <x v="3"/>
    <x v="0"/>
  </r>
  <r>
    <n v="1821"/>
    <s v="CA-2018-168956"/>
    <x v="538"/>
    <d v="2018-02-20T00:00:00"/>
    <s v="Standard Class"/>
    <s v="EA-14035"/>
    <s v="Erin Ashbrook"/>
    <x v="1"/>
    <s v="United States"/>
    <s v="Chicago"/>
    <s v="Illinois"/>
    <n v="60623"/>
    <x v="2"/>
    <s v="OFF-AP-10004233"/>
    <x v="1"/>
    <x v="8"/>
    <s v="Honeywell Enviracaire Portable Air Cleaner for up to 8 x 10 Room"/>
    <n v="92.063999999999979"/>
    <x v="1630"/>
    <x v="6"/>
    <n v="0.8"/>
    <x v="1657"/>
    <x v="2"/>
    <x v="0"/>
  </r>
  <r>
    <n v="1822"/>
    <s v="CA-2018-168956"/>
    <x v="538"/>
    <d v="2018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x v="1140"/>
    <x v="4"/>
    <n v="0.2"/>
    <x v="1658"/>
    <x v="2"/>
    <x v="0"/>
  </r>
  <r>
    <n v="1823"/>
    <s v="CA-2018-168956"/>
    <x v="538"/>
    <d v="2018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x v="1631"/>
    <x v="1"/>
    <n v="0.3"/>
    <x v="1659"/>
    <x v="2"/>
    <x v="0"/>
  </r>
  <r>
    <n v="1824"/>
    <s v="CA-2018-168956"/>
    <x v="538"/>
    <d v="2018-02-20T00:00:00"/>
    <s v="Standard Class"/>
    <s v="EA-14035"/>
    <s v="Erin Ashbrook"/>
    <x v="1"/>
    <s v="United States"/>
    <s v="Chicago"/>
    <s v="Illinois"/>
    <n v="60623"/>
    <x v="2"/>
    <s v="OFF-PA-10000809"/>
    <x v="1"/>
    <x v="5"/>
    <s v="Xerox 206"/>
    <n v="5.1840000000000011"/>
    <x v="1632"/>
    <x v="7"/>
    <n v="0.2"/>
    <x v="1660"/>
    <x v="2"/>
    <x v="0"/>
  </r>
  <r>
    <n v="1825"/>
    <s v="CA-2018-167507"/>
    <x v="539"/>
    <d v="2018-12-28T00:00:00"/>
    <s v="Standard Class"/>
    <s v="SA-20830"/>
    <s v="Sue Ann Reed"/>
    <x v="0"/>
    <s v="United States"/>
    <s v="Redmond"/>
    <s v="Oregon"/>
    <n v="97756"/>
    <x v="1"/>
    <s v="OFF-BI-10003694"/>
    <x v="1"/>
    <x v="6"/>
    <s v="Avery 3 1/2&quot; Diskette Storage Pages, 10/Pack"/>
    <n v="31.32"/>
    <x v="1633"/>
    <x v="11"/>
    <n v="0.7"/>
    <x v="1661"/>
    <x v="1"/>
    <x v="0"/>
  </r>
  <r>
    <n v="1826"/>
    <s v="CA-2018-167507"/>
    <x v="539"/>
    <d v="2018-12-28T00:00:00"/>
    <s v="Standard Class"/>
    <s v="SA-20830"/>
    <s v="Sue Ann Reed"/>
    <x v="0"/>
    <s v="United States"/>
    <s v="Redmond"/>
    <s v="Oregon"/>
    <n v="97756"/>
    <x v="1"/>
    <s v="FUR-FU-10001935"/>
    <x v="0"/>
    <x v="11"/>
    <s v="3M Hangers With Command Adhesive"/>
    <n v="11.840000000000002"/>
    <x v="1634"/>
    <x v="4"/>
    <n v="0.2"/>
    <x v="1662"/>
    <x v="1"/>
    <x v="0"/>
  </r>
  <r>
    <n v="1827"/>
    <s v="CA-2018-167507"/>
    <x v="539"/>
    <d v="2018-12-28T00:00:00"/>
    <s v="Standard Class"/>
    <s v="SA-20830"/>
    <s v="Sue Ann Reed"/>
    <x v="0"/>
    <s v="United States"/>
    <s v="Redmond"/>
    <s v="Oregon"/>
    <n v="97756"/>
    <x v="1"/>
    <s v="FUR-FU-10002878"/>
    <x v="0"/>
    <x v="11"/>
    <s v="Seth Thomas 14&quot; Day/Date Wall Clock"/>
    <n v="22.784000000000002"/>
    <x v="1635"/>
    <x v="7"/>
    <n v="0.2"/>
    <x v="1663"/>
    <x v="1"/>
    <x v="0"/>
  </r>
  <r>
    <n v="1828"/>
    <s v="CA-2018-109344"/>
    <x v="540"/>
    <d v="2018-02-11T00:00:00"/>
    <s v="Second Class"/>
    <s v="CH-12070"/>
    <s v="Cathy Hwang"/>
    <x v="2"/>
    <s v="United States"/>
    <s v="Raleigh"/>
    <s v="North Carolina"/>
    <n v="27604"/>
    <x v="0"/>
    <s v="TEC-PH-10002624"/>
    <x v="2"/>
    <x v="9"/>
    <s v="Samsung Galaxy S4 Mini"/>
    <n v="1127.9760000000001"/>
    <x v="1636"/>
    <x v="1"/>
    <n v="0.2"/>
    <x v="1664"/>
    <x v="0"/>
    <x v="0"/>
  </r>
  <r>
    <n v="1829"/>
    <s v="US-2017-140851"/>
    <x v="512"/>
    <d v="2017-07-15T00:00:00"/>
    <s v="Second Class"/>
    <s v="ND-18460"/>
    <s v="Neil Ducich"/>
    <x v="1"/>
    <s v="United States"/>
    <s v="Macon"/>
    <s v="Georgia"/>
    <n v="31204"/>
    <x v="0"/>
    <s v="OFF-PA-10000019"/>
    <x v="1"/>
    <x v="5"/>
    <s v="Xerox 1931"/>
    <n v="38.880000000000003"/>
    <x v="802"/>
    <x v="6"/>
    <n v="0"/>
    <x v="805"/>
    <x v="0"/>
    <x v="0"/>
  </r>
  <r>
    <n v="343"/>
    <s v="CA-2016-122336"/>
    <x v="537"/>
    <d v="2016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x v="1637"/>
    <x v="12"/>
    <n v="0.2"/>
    <x v="1665"/>
    <x v="3"/>
    <x v="0"/>
  </r>
  <r>
    <n v="1831"/>
    <s v="CA-2019-145884"/>
    <x v="197"/>
    <d v="2019-10-21T00:00:00"/>
    <s v="Same Day"/>
    <s v="SL-20155"/>
    <s v="Sara Luxemburg"/>
    <x v="2"/>
    <s v="United States"/>
    <s v="Muskogee"/>
    <s v="Oklahoma"/>
    <n v="74403"/>
    <x v="2"/>
    <s v="TEC-PH-10000895"/>
    <x v="2"/>
    <x v="9"/>
    <s v="Polycom VVX 310 VoIP phone"/>
    <n v="1439.92"/>
    <x v="1638"/>
    <x v="8"/>
    <n v="0"/>
    <x v="1666"/>
    <x v="2"/>
    <x v="0"/>
  </r>
  <r>
    <n v="1832"/>
    <s v="CA-2019-145884"/>
    <x v="197"/>
    <d v="2019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x v="1639"/>
    <x v="7"/>
    <n v="0"/>
    <x v="1667"/>
    <x v="2"/>
    <x v="0"/>
  </r>
  <r>
    <n v="1833"/>
    <s v="CA-2017-131422"/>
    <x v="541"/>
    <d v="2017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x v="1640"/>
    <x v="1"/>
    <n v="0.2"/>
    <x v="1668"/>
    <x v="0"/>
    <x v="0"/>
  </r>
  <r>
    <n v="1834"/>
    <s v="CA-2019-162691"/>
    <x v="351"/>
    <d v="2019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x v="1641"/>
    <x v="1"/>
    <n v="0.4"/>
    <x v="1669"/>
    <x v="2"/>
    <x v="0"/>
  </r>
  <r>
    <n v="1835"/>
    <s v="CA-2019-162691"/>
    <x v="351"/>
    <d v="2019-08-07T00:00:00"/>
    <s v="Standard Class"/>
    <s v="AS-10045"/>
    <s v="Aaron Smayling"/>
    <x v="1"/>
    <s v="United States"/>
    <s v="Austin"/>
    <s v="Texas"/>
    <n v="78745"/>
    <x v="2"/>
    <s v="OFF-PA-10003729"/>
    <x v="1"/>
    <x v="5"/>
    <s v="Xerox 1998"/>
    <n v="36.288000000000011"/>
    <x v="1642"/>
    <x v="5"/>
    <n v="0.2"/>
    <x v="1670"/>
    <x v="2"/>
    <x v="0"/>
  </r>
  <r>
    <n v="344"/>
    <s v="CA-2016-122336"/>
    <x v="537"/>
    <d v="2016-04-17T00:00:00"/>
    <s v="Second Class"/>
    <s v="JD-15895"/>
    <s v="Jonathan Doherty"/>
    <x v="1"/>
    <s v="United States"/>
    <s v="Philadelphia"/>
    <s v="Pennsylvania"/>
    <n v="19140"/>
    <x v="3"/>
    <s v="TEC-PH-10000702"/>
    <x v="2"/>
    <x v="9"/>
    <s v="Square Credit Card Reader, 4 1/2&quot; x 4 1/2&quot; x 1&quot;, White"/>
    <n v="71.927999999999997"/>
    <x v="1643"/>
    <x v="13"/>
    <n v="0.4"/>
    <x v="1671"/>
    <x v="3"/>
    <x v="0"/>
  </r>
  <r>
    <n v="1837"/>
    <s v="CA-2019-122693"/>
    <x v="542"/>
    <d v="2019-02-21T00:00:00"/>
    <s v="Second Class"/>
    <s v="NH-18610"/>
    <s v="Nicole Hansen"/>
    <x v="1"/>
    <s v="United States"/>
    <s v="Roswell"/>
    <s v="Georgia"/>
    <n v="30076"/>
    <x v="0"/>
    <s v="OFF-AP-10002518"/>
    <x v="1"/>
    <x v="8"/>
    <s v="Kensington 7 Outlet MasterPiece Power Center"/>
    <n v="1245.8599999999999"/>
    <x v="1644"/>
    <x v="5"/>
    <n v="0"/>
    <x v="1672"/>
    <x v="0"/>
    <x v="0"/>
  </r>
  <r>
    <n v="6708"/>
    <s v="CA-2016-167724"/>
    <x v="537"/>
    <d v="2016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x v="307"/>
    <x v="1"/>
    <n v="0"/>
    <x v="1575"/>
    <x v="3"/>
    <x v="0"/>
  </r>
  <r>
    <n v="7657"/>
    <s v="US-2016-120740"/>
    <x v="543"/>
    <d v="2016-04-15T00:00:00"/>
    <s v="Same Day"/>
    <s v="PS-18970"/>
    <s v="Paul Stevenson"/>
    <x v="2"/>
    <s v="United States"/>
    <s v="Los Angeles"/>
    <s v="California"/>
    <n v="90049"/>
    <x v="1"/>
    <s v="OFF-AP-10000240"/>
    <x v="1"/>
    <x v="8"/>
    <s v="Belkin F9G930V10-GRY 9 Outlet Surge"/>
    <n v="106.96"/>
    <x v="1525"/>
    <x v="0"/>
    <n v="0"/>
    <x v="1547"/>
    <x v="1"/>
    <x v="0"/>
  </r>
  <r>
    <n v="7658"/>
    <s v="US-2016-120740"/>
    <x v="543"/>
    <d v="2016-04-15T00:00:00"/>
    <s v="Same Day"/>
    <s v="PS-18970"/>
    <s v="Paul Stevenson"/>
    <x v="2"/>
    <s v="United States"/>
    <s v="Los Angeles"/>
    <s v="California"/>
    <n v="90049"/>
    <x v="1"/>
    <s v="FUR-FU-10004091"/>
    <x v="0"/>
    <x v="11"/>
    <s v="Howard Miller 13&quot; Diameter Goldtone Round Wall Clock"/>
    <n v="187.76"/>
    <x v="1645"/>
    <x v="4"/>
    <n v="0"/>
    <x v="1673"/>
    <x v="1"/>
    <x v="0"/>
  </r>
  <r>
    <n v="404"/>
    <s v="CA-2016-155208"/>
    <x v="54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7"/>
    <s v="Avery Hi-Liter EverBold Pen Style Fluorescent Highlighters, 4/Pack"/>
    <n v="39.072000000000003"/>
    <x v="1646"/>
    <x v="6"/>
    <n v="0.2"/>
    <x v="1674"/>
    <x v="0"/>
    <x v="0"/>
  </r>
  <r>
    <n v="1842"/>
    <s v="CA-2018-157763"/>
    <x v="396"/>
    <d v="2018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x v="1647"/>
    <x v="7"/>
    <n v="0"/>
    <x v="1675"/>
    <x v="0"/>
    <x v="0"/>
  </r>
  <r>
    <n v="1843"/>
    <s v="CA-2017-135391"/>
    <x v="92"/>
    <d v="2017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x v="1648"/>
    <x v="4"/>
    <n v="0.2"/>
    <x v="1676"/>
    <x v="2"/>
    <x v="0"/>
  </r>
  <r>
    <n v="1844"/>
    <s v="CA-2017-135391"/>
    <x v="92"/>
    <d v="2017-02-11T00:00:00"/>
    <s v="Second Class"/>
    <s v="FA-14230"/>
    <s v="Frank Atkinson"/>
    <x v="1"/>
    <s v="United States"/>
    <s v="San Antonio"/>
    <s v="Texas"/>
    <n v="78207"/>
    <x v="2"/>
    <s v="FUR-FU-10001986"/>
    <x v="0"/>
    <x v="11"/>
    <s v="Dana Fluorescent Magnifying Lamp, White, 36&quot;"/>
    <n v="40.783999999999999"/>
    <x v="1649"/>
    <x v="0"/>
    <n v="0.6"/>
    <x v="1677"/>
    <x v="2"/>
    <x v="0"/>
  </r>
  <r>
    <n v="1845"/>
    <s v="US-2019-113852"/>
    <x v="519"/>
    <d v="2019-08-02T00:00:00"/>
    <s v="Standard Class"/>
    <s v="GW-14605"/>
    <s v="Giulietta Weimer"/>
    <x v="0"/>
    <s v="United States"/>
    <s v="Seattle"/>
    <s v="Washington"/>
    <n v="98115"/>
    <x v="1"/>
    <s v="TEC-AC-10003027"/>
    <x v="2"/>
    <x v="10"/>
    <s v="Imation 8GB Mini TravelDrive USB 2.0 Flash Drive"/>
    <n v="90.570000000000007"/>
    <x v="26"/>
    <x v="1"/>
    <n v="0"/>
    <x v="26"/>
    <x v="1"/>
    <x v="0"/>
  </r>
  <r>
    <n v="1846"/>
    <s v="US-2019-158512"/>
    <x v="545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5"/>
    <s v="Xerox 195"/>
    <n v="40.08"/>
    <x v="300"/>
    <x v="6"/>
    <n v="0"/>
    <x v="300"/>
    <x v="3"/>
    <x v="0"/>
  </r>
  <r>
    <n v="1847"/>
    <s v="US-2019-158512"/>
    <x v="545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11"/>
    <s v="Flat Face Poster Frame"/>
    <n v="37.68"/>
    <x v="1650"/>
    <x v="0"/>
    <n v="0"/>
    <x v="1678"/>
    <x v="3"/>
    <x v="0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x v="1651"/>
    <x v="1"/>
    <n v="0.2"/>
    <x v="1679"/>
    <x v="1"/>
    <x v="0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x v="1"/>
    <x v="6"/>
    <s v="Avery Non-Stick Binders"/>
    <n v="7.1840000000000011"/>
    <x v="1336"/>
    <x v="0"/>
    <n v="0.2"/>
    <x v="1354"/>
    <x v="1"/>
    <x v="0"/>
  </r>
  <r>
    <n v="1850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x v="1652"/>
    <x v="7"/>
    <n v="0"/>
    <x v="1680"/>
    <x v="2"/>
    <x v="0"/>
  </r>
  <r>
    <n v="1851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TEC-AC-10002253"/>
    <x v="2"/>
    <x v="10"/>
    <s v="Imation Bio 8GB USB Flash Drive Imation Corp"/>
    <n v="831.2"/>
    <x v="1653"/>
    <x v="2"/>
    <n v="0"/>
    <x v="1681"/>
    <x v="2"/>
    <x v="0"/>
  </r>
  <r>
    <n v="1852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PA-10000528"/>
    <x v="1"/>
    <x v="5"/>
    <s v="Xerox 1981"/>
    <n v="26.400000000000002"/>
    <x v="1654"/>
    <x v="2"/>
    <n v="0"/>
    <x v="1682"/>
    <x v="2"/>
    <x v="0"/>
  </r>
  <r>
    <n v="1853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x v="1655"/>
    <x v="5"/>
    <n v="0"/>
    <x v="1683"/>
    <x v="2"/>
    <x v="0"/>
  </r>
  <r>
    <n v="1854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PA-10003129"/>
    <x v="1"/>
    <x v="5"/>
    <s v="Tops White Computer Printout Paper"/>
    <n v="97.82"/>
    <x v="623"/>
    <x v="0"/>
    <n v="0"/>
    <x v="624"/>
    <x v="2"/>
    <x v="0"/>
  </r>
  <r>
    <n v="1855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x v="1656"/>
    <x v="2"/>
    <n v="0"/>
    <x v="1684"/>
    <x v="2"/>
    <x v="0"/>
  </r>
  <r>
    <n v="3533"/>
    <s v="CA-2016-110849"/>
    <x v="547"/>
    <d v="2016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x v="1657"/>
    <x v="4"/>
    <n v="0.2"/>
    <x v="1685"/>
    <x v="1"/>
    <x v="0"/>
  </r>
  <r>
    <n v="1857"/>
    <s v="US-2019-158218"/>
    <x v="548"/>
    <d v="2019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x v="1658"/>
    <x v="2"/>
    <n v="0.2"/>
    <x v="1686"/>
    <x v="2"/>
    <x v="0"/>
  </r>
  <r>
    <n v="1858"/>
    <s v="US-2019-158218"/>
    <x v="548"/>
    <d v="2019-05-15T00:00:00"/>
    <s v="Second Class"/>
    <s v="AC-10420"/>
    <s v="Alyssa Crouse"/>
    <x v="1"/>
    <s v="United States"/>
    <s v="Houston"/>
    <s v="Texas"/>
    <n v="77041"/>
    <x v="2"/>
    <s v="OFF-BI-10002133"/>
    <x v="1"/>
    <x v="6"/>
    <s v="Wilson Jones Elliptical Ring 3 1/2&quot; Capacity Binders, 800 sheets"/>
    <n v="34.239999999999988"/>
    <x v="1659"/>
    <x v="4"/>
    <n v="0.8"/>
    <x v="1687"/>
    <x v="2"/>
    <x v="0"/>
  </r>
  <r>
    <n v="1859"/>
    <s v="CA-2017-121608"/>
    <x v="35"/>
    <d v="2017-09-05T00:00:00"/>
    <s v="First Class"/>
    <s v="JB-15400"/>
    <s v="Jennifer Braxton"/>
    <x v="1"/>
    <s v="United States"/>
    <s v="Bristol"/>
    <s v="Connecticut"/>
    <n v="6010"/>
    <x v="3"/>
    <s v="OFF-AP-10002311"/>
    <x v="1"/>
    <x v="8"/>
    <s v="Holmes Replacement Filter for HEPA Air Cleaner, Very Large Room, HEPA Filter"/>
    <n v="137.62"/>
    <x v="1660"/>
    <x v="0"/>
    <n v="0"/>
    <x v="1688"/>
    <x v="3"/>
    <x v="0"/>
  </r>
  <r>
    <n v="1860"/>
    <s v="CA-2017-121608"/>
    <x v="35"/>
    <d v="2017-09-05T00:00:00"/>
    <s v="First Class"/>
    <s v="JB-15400"/>
    <s v="Jennifer Braxton"/>
    <x v="1"/>
    <s v="United States"/>
    <s v="Bristol"/>
    <s v="Connecticut"/>
    <n v="6010"/>
    <x v="3"/>
    <s v="TEC-PH-10004959"/>
    <x v="2"/>
    <x v="9"/>
    <s v="Classic Ivory Antique Telephone ZL1810"/>
    <n v="100.49"/>
    <x v="1661"/>
    <x v="7"/>
    <n v="0"/>
    <x v="1689"/>
    <x v="3"/>
    <x v="0"/>
  </r>
  <r>
    <n v="1861"/>
    <s v="US-2019-121251"/>
    <x v="549"/>
    <d v="2019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x v="1662"/>
    <x v="0"/>
    <n v="0.2"/>
    <x v="1690"/>
    <x v="3"/>
    <x v="0"/>
  </r>
  <r>
    <n v="1862"/>
    <s v="US-2019-121251"/>
    <x v="549"/>
    <d v="2019-03-27T00:00:00"/>
    <s v="First Class"/>
    <s v="GM-14440"/>
    <s v="Gary McGarr"/>
    <x v="0"/>
    <s v="United States"/>
    <s v="New York City"/>
    <s v="New York"/>
    <n v="10009"/>
    <x v="3"/>
    <s v="TEC-PH-10004896"/>
    <x v="2"/>
    <x v="9"/>
    <s v="Nokia Lumia 521 (T-Mobile)"/>
    <n v="119.96"/>
    <x v="997"/>
    <x v="4"/>
    <n v="0"/>
    <x v="1005"/>
    <x v="3"/>
    <x v="0"/>
  </r>
  <r>
    <n v="3534"/>
    <s v="CA-2016-110849"/>
    <x v="547"/>
    <d v="2016-04-23T00:00:00"/>
    <s v="Standard Class"/>
    <s v="JL-15835"/>
    <s v="John Lee"/>
    <x v="0"/>
    <s v="United States"/>
    <s v="Los Angeles"/>
    <s v="California"/>
    <n v="90049"/>
    <x v="1"/>
    <s v="OFF-AR-10002375"/>
    <x v="1"/>
    <x v="7"/>
    <s v="Newell 351"/>
    <n v="13.12"/>
    <x v="1663"/>
    <x v="4"/>
    <n v="0"/>
    <x v="1691"/>
    <x v="1"/>
    <x v="0"/>
  </r>
  <r>
    <n v="1864"/>
    <s v="US-2018-100839"/>
    <x v="61"/>
    <d v="2018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x v="1664"/>
    <x v="2"/>
    <n v="0.5"/>
    <x v="1692"/>
    <x v="1"/>
    <x v="0"/>
  </r>
  <r>
    <n v="1865"/>
    <s v="US-2018-100839"/>
    <x v="61"/>
    <d v="2018-10-17T00:00:00"/>
    <s v="Standard Class"/>
    <s v="NC-18625"/>
    <s v="Noah Childs"/>
    <x v="1"/>
    <s v="United States"/>
    <s v="Aurora"/>
    <s v="Colorado"/>
    <n v="80013"/>
    <x v="1"/>
    <s v="FUR-FU-10001617"/>
    <x v="0"/>
    <x v="11"/>
    <s v="Executive Impressions 8-1/2&quot; Career Panel/Partition Cubicle Clock"/>
    <n v="24.96"/>
    <x v="1665"/>
    <x v="1"/>
    <n v="0.2"/>
    <x v="1693"/>
    <x v="1"/>
    <x v="0"/>
  </r>
  <r>
    <n v="1866"/>
    <s v="US-2019-116659"/>
    <x v="99"/>
    <d v="2019-11-12T00:00:00"/>
    <s v="Same Day"/>
    <s v="NG-18355"/>
    <s v="Nat Gilpin"/>
    <x v="1"/>
    <s v="United States"/>
    <s v="Newark"/>
    <s v="Ohio"/>
    <n v="43055"/>
    <x v="3"/>
    <s v="TEC-PH-10002824"/>
    <x v="2"/>
    <x v="9"/>
    <s v="Jabra SPEAK 410 Multidevice Speakerphone"/>
    <n v="370.78199999999998"/>
    <x v="1666"/>
    <x v="1"/>
    <n v="0.4"/>
    <x v="1694"/>
    <x v="3"/>
    <x v="0"/>
  </r>
  <r>
    <n v="1867"/>
    <s v="CA-2019-118857"/>
    <x v="7"/>
    <d v="2019-04-18T00:00:00"/>
    <s v="First Class"/>
    <s v="AH-10075"/>
    <s v="Adam Hart"/>
    <x v="1"/>
    <s v="United States"/>
    <s v="Henderson"/>
    <s v="Nevada"/>
    <n v="89015"/>
    <x v="1"/>
    <s v="FUR-FU-10004460"/>
    <x v="0"/>
    <x v="11"/>
    <s v="Howard Miller 12&quot; Round Wall Clock"/>
    <n v="196.45"/>
    <x v="1667"/>
    <x v="2"/>
    <n v="0"/>
    <x v="1695"/>
    <x v="1"/>
    <x v="0"/>
  </r>
  <r>
    <n v="1868"/>
    <s v="CA-2017-127110"/>
    <x v="550"/>
    <d v="2017-07-01T00:00:00"/>
    <s v="Standard Class"/>
    <s v="CH-12070"/>
    <s v="Cathy Hwang"/>
    <x v="2"/>
    <s v="United States"/>
    <s v="Philadelphia"/>
    <s v="Pennsylvania"/>
    <n v="19143"/>
    <x v="3"/>
    <s v="OFF-PA-10003309"/>
    <x v="1"/>
    <x v="5"/>
    <s v="Xerox 211"/>
    <n v="31.104000000000006"/>
    <x v="281"/>
    <x v="6"/>
    <n v="0.2"/>
    <x v="281"/>
    <x v="3"/>
    <x v="0"/>
  </r>
  <r>
    <n v="1869"/>
    <s v="CA-2017-127110"/>
    <x v="550"/>
    <d v="2017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x v="1668"/>
    <x v="0"/>
    <n v="0.2"/>
    <x v="1696"/>
    <x v="3"/>
    <x v="0"/>
  </r>
  <r>
    <n v="1870"/>
    <s v="CA-2018-148201"/>
    <x v="344"/>
    <d v="2018-08-29T00:00:00"/>
    <s v="Second Class"/>
    <s v="CC-12145"/>
    <s v="Charles Crestani"/>
    <x v="0"/>
    <s v="United States"/>
    <s v="Seattle"/>
    <s v="Washington"/>
    <n v="98103"/>
    <x v="1"/>
    <s v="OFF-PA-10000019"/>
    <x v="1"/>
    <x v="5"/>
    <s v="Xerox 1931"/>
    <n v="6.48"/>
    <x v="90"/>
    <x v="7"/>
    <n v="0"/>
    <x v="90"/>
    <x v="1"/>
    <x v="0"/>
  </r>
  <r>
    <n v="3535"/>
    <s v="CA-2016-110849"/>
    <x v="547"/>
    <d v="2016-04-23T00:00:00"/>
    <s v="Standard Class"/>
    <s v="JL-15835"/>
    <s v="John Lee"/>
    <x v="0"/>
    <s v="United States"/>
    <s v="Los Angeles"/>
    <s v="California"/>
    <n v="90049"/>
    <x v="1"/>
    <s v="OFF-AR-10000657"/>
    <x v="1"/>
    <x v="7"/>
    <s v="Binney &amp; Smith inkTank Desk Highlighter, Chisel Tip, Yellow, 12/Box"/>
    <n v="10.75"/>
    <x v="1669"/>
    <x v="2"/>
    <n v="0"/>
    <x v="1697"/>
    <x v="1"/>
    <x v="0"/>
  </r>
  <r>
    <n v="3536"/>
    <s v="CA-2016-110849"/>
    <x v="547"/>
    <d v="2016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x v="1670"/>
    <x v="0"/>
    <n v="0"/>
    <x v="1698"/>
    <x v="1"/>
    <x v="0"/>
  </r>
  <r>
    <n v="6569"/>
    <s v="CA-2016-100678"/>
    <x v="547"/>
    <d v="2016-04-22T00:00:00"/>
    <s v="Standard Class"/>
    <s v="KM-16720"/>
    <s v="Kunst Miller"/>
    <x v="0"/>
    <s v="United States"/>
    <s v="Houston"/>
    <s v="Texas"/>
    <n v="77095"/>
    <x v="2"/>
    <s v="OFF-AR-10001868"/>
    <x v="1"/>
    <x v="7"/>
    <s v="Prang Dustless Chalk Sticks"/>
    <n v="2.6880000000000002"/>
    <x v="1671"/>
    <x v="0"/>
    <n v="0.2"/>
    <x v="1699"/>
    <x v="2"/>
    <x v="0"/>
  </r>
  <r>
    <n v="1874"/>
    <s v="CA-2019-142888"/>
    <x v="551"/>
    <d v="2019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x v="1672"/>
    <x v="7"/>
    <n v="0"/>
    <x v="1700"/>
    <x v="1"/>
    <x v="1"/>
  </r>
  <r>
    <n v="6570"/>
    <s v="CA-2016-100678"/>
    <x v="547"/>
    <d v="2016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x v="1651"/>
    <x v="1"/>
    <n v="0.3"/>
    <x v="1701"/>
    <x v="2"/>
    <x v="0"/>
  </r>
  <r>
    <n v="1876"/>
    <s v="US-2018-112977"/>
    <x v="552"/>
    <d v="2018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x v="1673"/>
    <x v="7"/>
    <n v="0.2"/>
    <x v="1702"/>
    <x v="3"/>
    <x v="0"/>
  </r>
  <r>
    <n v="1877"/>
    <s v="CA-2019-112039"/>
    <x v="553"/>
    <d v="2019-03-29T00:00:00"/>
    <s v="Standard Class"/>
    <s v="JC-15775"/>
    <s v="John Castell"/>
    <x v="0"/>
    <s v="United States"/>
    <s v="San Antonio"/>
    <s v="Texas"/>
    <n v="78207"/>
    <x v="2"/>
    <s v="TEC-PH-10000984"/>
    <x v="2"/>
    <x v="9"/>
    <s v="Panasonic KX-TG9471B"/>
    <n v="470.37600000000009"/>
    <x v="1674"/>
    <x v="1"/>
    <n v="0.2"/>
    <x v="1703"/>
    <x v="2"/>
    <x v="0"/>
  </r>
  <r>
    <n v="1878"/>
    <s v="CA-2019-118885"/>
    <x v="554"/>
    <d v="2020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x v="1675"/>
    <x v="4"/>
    <n v="0.2"/>
    <x v="1704"/>
    <x v="1"/>
    <x v="0"/>
  </r>
  <r>
    <n v="1879"/>
    <s v="CA-2019-118885"/>
    <x v="554"/>
    <d v="2020-01-02T00:00:00"/>
    <s v="Standard Class"/>
    <s v="JG-15160"/>
    <s v="James Galang"/>
    <x v="0"/>
    <s v="United States"/>
    <s v="Los Angeles"/>
    <s v="California"/>
    <n v="90049"/>
    <x v="1"/>
    <s v="TEC-PH-10002563"/>
    <x v="2"/>
    <x v="9"/>
    <s v="Adtran 1202752G1"/>
    <n v="302.37599999999998"/>
    <x v="214"/>
    <x v="1"/>
    <n v="0.2"/>
    <x v="214"/>
    <x v="1"/>
    <x v="0"/>
  </r>
  <r>
    <n v="1880"/>
    <s v="US-2019-166611"/>
    <x v="555"/>
    <d v="2019-04-02T00:00:00"/>
    <s v="Standard Class"/>
    <s v="CK-12760"/>
    <s v="Cyma Kinney"/>
    <x v="1"/>
    <s v="United States"/>
    <s v="Jacksonville"/>
    <s v="Florida"/>
    <n v="32216"/>
    <x v="0"/>
    <s v="OFF-BI-10001191"/>
    <x v="1"/>
    <x v="6"/>
    <s v="Canvas Sectional Post Binders"/>
    <n v="68.742000000000019"/>
    <x v="1676"/>
    <x v="3"/>
    <n v="0.7"/>
    <x v="1705"/>
    <x v="0"/>
    <x v="0"/>
  </r>
  <r>
    <n v="1881"/>
    <s v="CA-2017-109512"/>
    <x v="556"/>
    <d v="2017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x v="1677"/>
    <x v="1"/>
    <n v="0"/>
    <x v="1706"/>
    <x v="3"/>
    <x v="0"/>
  </r>
  <r>
    <n v="1882"/>
    <s v="CA-2017-109512"/>
    <x v="556"/>
    <d v="2017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x v="1678"/>
    <x v="5"/>
    <n v="0.1"/>
    <x v="1707"/>
    <x v="3"/>
    <x v="0"/>
  </r>
  <r>
    <n v="1883"/>
    <s v="CA-2017-109512"/>
    <x v="556"/>
    <d v="2017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x v="1679"/>
    <x v="4"/>
    <n v="0"/>
    <x v="1708"/>
    <x v="3"/>
    <x v="0"/>
  </r>
  <r>
    <n v="1884"/>
    <s v="CA-2018-118570"/>
    <x v="346"/>
    <d v="2018-11-17T00:00:00"/>
    <s v="Standard Class"/>
    <s v="CC-12430"/>
    <s v="Chuck Clark"/>
    <x v="2"/>
    <s v="United States"/>
    <s v="Philadelphia"/>
    <s v="Pennsylvania"/>
    <n v="19143"/>
    <x v="3"/>
    <s v="OFF-PA-10001289"/>
    <x v="1"/>
    <x v="5"/>
    <s v="White Computer Printout Paper by Universal"/>
    <n v="217.05599999999998"/>
    <x v="1680"/>
    <x v="5"/>
    <n v="0.2"/>
    <x v="1709"/>
    <x v="3"/>
    <x v="0"/>
  </r>
  <r>
    <n v="1885"/>
    <s v="CA-2019-154718"/>
    <x v="557"/>
    <d v="2019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x v="1681"/>
    <x v="0"/>
    <n v="0.2"/>
    <x v="1710"/>
    <x v="2"/>
    <x v="0"/>
  </r>
  <r>
    <n v="1886"/>
    <s v="CA-2018-147578"/>
    <x v="172"/>
    <d v="2018-04-26T00:00:00"/>
    <s v="Second Class"/>
    <s v="PG-18895"/>
    <s v="Paul Gonzalez"/>
    <x v="0"/>
    <s v="United States"/>
    <s v="San Francisco"/>
    <s v="California"/>
    <n v="94122"/>
    <x v="1"/>
    <s v="FUR-FU-10001889"/>
    <x v="0"/>
    <x v="11"/>
    <s v="Ultra Door Pull Handle"/>
    <n v="31.56"/>
    <x v="1682"/>
    <x v="1"/>
    <n v="0"/>
    <x v="1711"/>
    <x v="1"/>
    <x v="0"/>
  </r>
  <r>
    <n v="6571"/>
    <s v="CA-2016-100678"/>
    <x v="547"/>
    <d v="2016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x v="744"/>
    <x v="1"/>
    <n v="0.2"/>
    <x v="865"/>
    <x v="2"/>
    <x v="0"/>
  </r>
  <r>
    <n v="6572"/>
    <s v="CA-2016-100678"/>
    <x v="547"/>
    <d v="2016-04-22T00:00:00"/>
    <s v="Standard Class"/>
    <s v="KM-16720"/>
    <s v="Kunst Miller"/>
    <x v="0"/>
    <s v="United States"/>
    <s v="Houston"/>
    <s v="Texas"/>
    <n v="77095"/>
    <x v="2"/>
    <s v="TEC-AC-10000474"/>
    <x v="2"/>
    <x v="10"/>
    <s v="Kensington Expert Mouse Optical USB Trackball for PC or Mac"/>
    <n v="227.976"/>
    <x v="1683"/>
    <x v="1"/>
    <n v="0.2"/>
    <x v="1712"/>
    <x v="2"/>
    <x v="0"/>
  </r>
  <r>
    <n v="4570"/>
    <s v="CA-2016-169460"/>
    <x v="558"/>
    <d v="2016-04-21T00:00:00"/>
    <s v="Second Class"/>
    <s v="NF-18595"/>
    <s v="Nicole Fjeld"/>
    <x v="2"/>
    <s v="United States"/>
    <s v="San Jose"/>
    <s v="California"/>
    <n v="95123"/>
    <x v="1"/>
    <s v="FUR-FU-10004017"/>
    <x v="0"/>
    <x v="11"/>
    <s v="Executive Impressions 13&quot; Chairman Wall Clock"/>
    <n v="76.14"/>
    <x v="1684"/>
    <x v="1"/>
    <n v="0"/>
    <x v="1713"/>
    <x v="1"/>
    <x v="0"/>
  </r>
  <r>
    <n v="7843"/>
    <s v="CA-2016-158470"/>
    <x v="558"/>
    <d v="2016-04-23T00:00:00"/>
    <s v="Second Class"/>
    <s v="AG-10390"/>
    <s v="Allen Goldenen"/>
    <x v="0"/>
    <s v="United States"/>
    <s v="Arlington"/>
    <s v="Virginia"/>
    <n v="22204"/>
    <x v="0"/>
    <s v="OFF-BI-10003638"/>
    <x v="1"/>
    <x v="6"/>
    <s v="GBC Durable Plastic Covers"/>
    <n v="58.050000000000004"/>
    <x v="711"/>
    <x v="1"/>
    <n v="0"/>
    <x v="713"/>
    <x v="0"/>
    <x v="0"/>
  </r>
  <r>
    <n v="7844"/>
    <s v="CA-2016-158470"/>
    <x v="558"/>
    <d v="2016-04-23T00:00:00"/>
    <s v="Second Class"/>
    <s v="AG-10390"/>
    <s v="Allen Goldenen"/>
    <x v="0"/>
    <s v="United States"/>
    <s v="Arlington"/>
    <s v="Virginia"/>
    <n v="22204"/>
    <x v="0"/>
    <s v="OFF-PA-10001569"/>
    <x v="1"/>
    <x v="5"/>
    <s v="Xerox 232"/>
    <n v="71.28"/>
    <x v="1685"/>
    <x v="10"/>
    <n v="0"/>
    <x v="1714"/>
    <x v="0"/>
    <x v="0"/>
  </r>
  <r>
    <n v="5076"/>
    <s v="CA-2016-134572"/>
    <x v="559"/>
    <d v="2016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x v="1686"/>
    <x v="2"/>
    <n v="0.3"/>
    <x v="1715"/>
    <x v="2"/>
    <x v="0"/>
  </r>
  <r>
    <n v="1893"/>
    <s v="CA-2019-145310"/>
    <x v="64"/>
    <d v="2019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x v="1687"/>
    <x v="7"/>
    <n v="0.2"/>
    <x v="1716"/>
    <x v="0"/>
    <x v="0"/>
  </r>
  <r>
    <n v="1894"/>
    <s v="CA-2018-100083"/>
    <x v="363"/>
    <d v="2018-11-29T00:00:00"/>
    <s v="Standard Class"/>
    <s v="CD-11980"/>
    <s v="Carol Darley"/>
    <x v="0"/>
    <s v="United States"/>
    <s v="Medford"/>
    <s v="Oregon"/>
    <n v="97504"/>
    <x v="1"/>
    <s v="OFF-PA-10000241"/>
    <x v="1"/>
    <x v="5"/>
    <s v="IBM Multi-Purpose Copy Paper, 8 1/2 x 11&quot;, Case"/>
    <n v="24.784000000000002"/>
    <x v="1688"/>
    <x v="7"/>
    <n v="0.2"/>
    <x v="1717"/>
    <x v="1"/>
    <x v="0"/>
  </r>
  <r>
    <n v="1895"/>
    <s v="US-2019-108063"/>
    <x v="522"/>
    <d v="2019-12-05T00:00:00"/>
    <s v="First Class"/>
    <s v="AS-10090"/>
    <s v="Adam Shillingsburg"/>
    <x v="0"/>
    <s v="United States"/>
    <s v="Charlottesville"/>
    <s v="Virginia"/>
    <n v="22901"/>
    <x v="0"/>
    <s v="OFF-AR-10001446"/>
    <x v="1"/>
    <x v="7"/>
    <s v="Newell 309"/>
    <n v="34.650000000000006"/>
    <x v="1689"/>
    <x v="1"/>
    <n v="0"/>
    <x v="1718"/>
    <x v="0"/>
    <x v="0"/>
  </r>
  <r>
    <n v="1896"/>
    <s v="CA-2017-109197"/>
    <x v="560"/>
    <d v="2018-01-04T00:00:00"/>
    <s v="Standard Class"/>
    <s v="JO-15280"/>
    <s v="Jas O'Carroll"/>
    <x v="0"/>
    <s v="United States"/>
    <s v="Missoula"/>
    <s v="Montana"/>
    <n v="59801"/>
    <x v="1"/>
    <s v="OFF-BI-10004632"/>
    <x v="1"/>
    <x v="6"/>
    <s v="Ibico Hi-Tech Manual Binding System"/>
    <n v="487.98400000000004"/>
    <x v="17"/>
    <x v="0"/>
    <n v="0.2"/>
    <x v="1719"/>
    <x v="1"/>
    <x v="0"/>
  </r>
  <r>
    <n v="1897"/>
    <s v="CA-2019-141789"/>
    <x v="561"/>
    <d v="2019-10-06T00:00:00"/>
    <s v="First Class"/>
    <s v="AC-10450"/>
    <s v="Amy Cox"/>
    <x v="0"/>
    <s v="United States"/>
    <s v="Minneapolis"/>
    <s v="Minnesota"/>
    <n v="55407"/>
    <x v="2"/>
    <s v="OFF-BI-10001359"/>
    <x v="1"/>
    <x v="6"/>
    <s v="GBC DocuBind TL300 Electric Binding System"/>
    <n v="1793.98"/>
    <x v="1690"/>
    <x v="0"/>
    <n v="0"/>
    <x v="1720"/>
    <x v="2"/>
    <x v="0"/>
  </r>
  <r>
    <n v="5077"/>
    <s v="CA-2016-134572"/>
    <x v="559"/>
    <d v="2016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x v="1691"/>
    <x v="2"/>
    <n v="0.2"/>
    <x v="1721"/>
    <x v="2"/>
    <x v="0"/>
  </r>
  <r>
    <n v="5078"/>
    <s v="CA-2016-134572"/>
    <x v="559"/>
    <d v="2016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x v="1692"/>
    <x v="0"/>
    <n v="0.3"/>
    <x v="1722"/>
    <x v="2"/>
    <x v="0"/>
  </r>
  <r>
    <n v="6850"/>
    <s v="CA-2016-101462"/>
    <x v="559"/>
    <d v="2016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11"/>
    <s v="GE 4 Foot Flourescent Tube, 40 Watt"/>
    <n v="59.92"/>
    <x v="1693"/>
    <x v="4"/>
    <n v="0"/>
    <x v="1723"/>
    <x v="1"/>
    <x v="0"/>
  </r>
  <r>
    <n v="1901"/>
    <s v="CA-2018-140543"/>
    <x v="562"/>
    <d v="2018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x v="1694"/>
    <x v="6"/>
    <n v="0"/>
    <x v="1724"/>
    <x v="0"/>
    <x v="0"/>
  </r>
  <r>
    <n v="1902"/>
    <s v="CA-2018-151141"/>
    <x v="563"/>
    <d v="2018-08-23T00:00:00"/>
    <s v="First Class"/>
    <s v="DW-13480"/>
    <s v="Dianna Wilson"/>
    <x v="2"/>
    <s v="United States"/>
    <s v="Detroit"/>
    <s v="Michigan"/>
    <n v="48205"/>
    <x v="2"/>
    <s v="TEC-PH-10004924"/>
    <x v="2"/>
    <x v="9"/>
    <s v="SKILCRAFT Telephone Shoulder Rest, 2&quot; x 6.5&quot; x 2.5&quot;, Black"/>
    <n v="14.78"/>
    <x v="1695"/>
    <x v="0"/>
    <n v="0"/>
    <x v="1725"/>
    <x v="2"/>
    <x v="0"/>
  </r>
  <r>
    <n v="1903"/>
    <s v="CA-2019-167094"/>
    <x v="197"/>
    <d v="2019-10-22T00:00:00"/>
    <s v="First Class"/>
    <s v="DK-12835"/>
    <s v="Damala Kotsonis"/>
    <x v="1"/>
    <s v="United States"/>
    <s v="Springfield"/>
    <s v="Oregon"/>
    <n v="97477"/>
    <x v="1"/>
    <s v="OFF-PA-10003953"/>
    <x v="1"/>
    <x v="5"/>
    <s v="Xerox 218"/>
    <n v="5.1840000000000011"/>
    <x v="1632"/>
    <x v="7"/>
    <n v="0.2"/>
    <x v="1660"/>
    <x v="1"/>
    <x v="0"/>
  </r>
  <r>
    <n v="1904"/>
    <s v="CA-2019-167094"/>
    <x v="197"/>
    <d v="2019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x v="1696"/>
    <x v="0"/>
    <n v="0.2"/>
    <x v="1726"/>
    <x v="1"/>
    <x v="0"/>
  </r>
  <r>
    <n v="1905"/>
    <s v="CA-2019-167094"/>
    <x v="197"/>
    <d v="2019-10-22T00:00:00"/>
    <s v="First Class"/>
    <s v="DK-12835"/>
    <s v="Damala Kotsonis"/>
    <x v="1"/>
    <s v="United States"/>
    <s v="Springfield"/>
    <s v="Oregon"/>
    <n v="97477"/>
    <x v="1"/>
    <s v="TEC-AC-10003116"/>
    <x v="2"/>
    <x v="10"/>
    <s v="Memorex Froggy Flash Drive 8 GB"/>
    <n v="28.400000000000002"/>
    <x v="1697"/>
    <x v="0"/>
    <n v="0.2"/>
    <x v="1727"/>
    <x v="1"/>
    <x v="0"/>
  </r>
  <r>
    <n v="1906"/>
    <s v="CA-2019-154410"/>
    <x v="197"/>
    <d v="2019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x v="1698"/>
    <x v="8"/>
    <n v="0"/>
    <x v="1728"/>
    <x v="2"/>
    <x v="0"/>
  </r>
  <r>
    <n v="1907"/>
    <s v="US-2018-150567"/>
    <x v="564"/>
    <d v="2018-05-21T00:00:00"/>
    <s v="Standard Class"/>
    <s v="RP-19855"/>
    <s v="Roy Phan"/>
    <x v="1"/>
    <s v="United States"/>
    <s v="Apopka"/>
    <s v="Florida"/>
    <n v="32712"/>
    <x v="0"/>
    <s v="OFF-BI-10001757"/>
    <x v="1"/>
    <x v="6"/>
    <s v="Pressboard Hanging Data Binders for Unburst Sheets"/>
    <n v="2.9520000000000004"/>
    <x v="1699"/>
    <x v="0"/>
    <n v="0.7"/>
    <x v="1729"/>
    <x v="0"/>
    <x v="0"/>
  </r>
  <r>
    <n v="1908"/>
    <s v="US-2018-150567"/>
    <x v="564"/>
    <d v="2018-05-21T00:00:00"/>
    <s v="Standard Class"/>
    <s v="RP-19855"/>
    <s v="Roy Phan"/>
    <x v="1"/>
    <s v="United States"/>
    <s v="Apopka"/>
    <s v="Florida"/>
    <n v="32712"/>
    <x v="0"/>
    <s v="OFF-BI-10000069"/>
    <x v="1"/>
    <x v="6"/>
    <s v="GBC Prepunched Paper, 19-Hole, for Binding Systems, 24-lb"/>
    <n v="27.018000000000008"/>
    <x v="1700"/>
    <x v="6"/>
    <n v="0.7"/>
    <x v="1730"/>
    <x v="0"/>
    <x v="0"/>
  </r>
  <r>
    <n v="1909"/>
    <s v="CA-2017-157959"/>
    <x v="285"/>
    <d v="2017-02-04T00:00:00"/>
    <s v="First Class"/>
    <s v="RW-19540"/>
    <s v="Rick Wilson"/>
    <x v="1"/>
    <s v="United States"/>
    <s v="Los Angeles"/>
    <s v="California"/>
    <n v="90008"/>
    <x v="1"/>
    <s v="FUR-FU-10004093"/>
    <x v="0"/>
    <x v="11"/>
    <s v="Hand-Finished Solid Wood Document Frame"/>
    <n v="136.91999999999999"/>
    <x v="1701"/>
    <x v="4"/>
    <n v="0"/>
    <x v="1731"/>
    <x v="1"/>
    <x v="0"/>
  </r>
  <r>
    <n v="1910"/>
    <s v="CA-2019-105886"/>
    <x v="376"/>
    <d v="2019-12-23T00:00:00"/>
    <s v="Standard Class"/>
    <s v="DB-13660"/>
    <s v="Duane Benoit"/>
    <x v="0"/>
    <s v="United States"/>
    <s v="Oceanside"/>
    <s v="New York"/>
    <n v="11572"/>
    <x v="3"/>
    <s v="FUR-FU-10001037"/>
    <x v="0"/>
    <x v="11"/>
    <s v="DAX Charcoal/Nickel-Tone Document Frame, 5 x 7"/>
    <n v="18.96"/>
    <x v="1702"/>
    <x v="0"/>
    <n v="0"/>
    <x v="1732"/>
    <x v="3"/>
    <x v="0"/>
  </r>
  <r>
    <n v="1911"/>
    <s v="CA-2018-105963"/>
    <x v="565"/>
    <d v="2018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0"/>
    <s v="Imation 16GB Mini TravelDrive USB 2.0 Flash Drive"/>
    <n v="99.390000000000015"/>
    <x v="646"/>
    <x v="1"/>
    <n v="0"/>
    <x v="647"/>
    <x v="1"/>
    <x v="0"/>
  </r>
  <r>
    <n v="1912"/>
    <s v="CA-2019-121503"/>
    <x v="415"/>
    <d v="2019-07-06T00:00:00"/>
    <s v="Second Class"/>
    <s v="FH-14275"/>
    <s v="Frank Hawley"/>
    <x v="1"/>
    <s v="United States"/>
    <s v="Houston"/>
    <s v="Texas"/>
    <n v="77041"/>
    <x v="2"/>
    <s v="OFF-PA-10001878"/>
    <x v="1"/>
    <x v="5"/>
    <s v="Xerox 1891"/>
    <n v="273.89600000000002"/>
    <x v="1703"/>
    <x v="5"/>
    <n v="0.2"/>
    <x v="1733"/>
    <x v="2"/>
    <x v="0"/>
  </r>
  <r>
    <n v="1913"/>
    <s v="CA-2019-121503"/>
    <x v="415"/>
    <d v="2019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x v="1704"/>
    <x v="1"/>
    <n v="0.4"/>
    <x v="1734"/>
    <x v="2"/>
    <x v="0"/>
  </r>
  <r>
    <n v="1173"/>
    <s v="CA-2016-158064"/>
    <x v="566"/>
    <d v="2016-04-25T00:00:00"/>
    <s v="Standard Class"/>
    <s v="AA-10375"/>
    <s v="Allen Armold"/>
    <x v="0"/>
    <s v="United States"/>
    <s v="Los Angeles"/>
    <s v="California"/>
    <n v="90008"/>
    <x v="1"/>
    <s v="OFF-BI-10002976"/>
    <x v="1"/>
    <x v="6"/>
    <s v="ACCOHIDE Binder by Acco"/>
    <n v="16.520000000000003"/>
    <x v="1705"/>
    <x v="2"/>
    <n v="0.2"/>
    <x v="1735"/>
    <x v="1"/>
    <x v="0"/>
  </r>
  <r>
    <n v="1915"/>
    <s v="CA-2019-124597"/>
    <x v="468"/>
    <d v="2019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x v="1706"/>
    <x v="0"/>
    <n v="0.2"/>
    <x v="1736"/>
    <x v="0"/>
    <x v="0"/>
  </r>
  <r>
    <n v="1916"/>
    <s v="CA-2019-124597"/>
    <x v="468"/>
    <d v="2019-05-05T00:00:00"/>
    <s v="Standard Class"/>
    <s v="AS-10630"/>
    <s v="Ann Steele"/>
    <x v="2"/>
    <s v="United States"/>
    <s v="Boynton Beach"/>
    <s v="Florida"/>
    <n v="33437"/>
    <x v="0"/>
    <s v="OFF-AR-10002280"/>
    <x v="1"/>
    <x v="7"/>
    <s v="Staples in misc. colors"/>
    <n v="15.528"/>
    <x v="1707"/>
    <x v="1"/>
    <n v="0.2"/>
    <x v="1737"/>
    <x v="0"/>
    <x v="0"/>
  </r>
  <r>
    <n v="1917"/>
    <s v="CA-2019-124597"/>
    <x v="468"/>
    <d v="2019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x v="460"/>
    <x v="1"/>
    <n v="0.2"/>
    <x v="1738"/>
    <x v="0"/>
    <x v="0"/>
  </r>
  <r>
    <n v="1918"/>
    <s v="CA-2017-105634"/>
    <x v="567"/>
    <d v="2017-11-14T00:00:00"/>
    <s v="Standard Class"/>
    <s v="HA-14905"/>
    <s v="Helen Abelman"/>
    <x v="0"/>
    <s v="United States"/>
    <s v="Franklin"/>
    <s v="Massachusetts"/>
    <n v="2038"/>
    <x v="3"/>
    <s v="OFF-AR-10001573"/>
    <x v="1"/>
    <x v="7"/>
    <s v="American Pencil"/>
    <n v="11.65"/>
    <x v="1708"/>
    <x v="2"/>
    <n v="0"/>
    <x v="1739"/>
    <x v="3"/>
    <x v="0"/>
  </r>
  <r>
    <n v="1919"/>
    <s v="CA-2017-123673"/>
    <x v="568"/>
    <d v="2017-11-01T00:00:00"/>
    <s v="Second Class"/>
    <s v="CH-12070"/>
    <s v="Cathy Hwang"/>
    <x v="2"/>
    <s v="United States"/>
    <s v="Detroit"/>
    <s v="Michigan"/>
    <n v="48227"/>
    <x v="2"/>
    <s v="TEC-PH-10001809"/>
    <x v="2"/>
    <x v="9"/>
    <s v="Panasonic KX T7736-B Digital phone"/>
    <n v="299.89999999999998"/>
    <x v="1709"/>
    <x v="0"/>
    <n v="0"/>
    <x v="1740"/>
    <x v="2"/>
    <x v="0"/>
  </r>
  <r>
    <n v="1920"/>
    <s v="US-2019-111423"/>
    <x v="569"/>
    <d v="2019-08-19T00:00:00"/>
    <s v="First Class"/>
    <s v="EH-13765"/>
    <s v="Edward Hooks"/>
    <x v="1"/>
    <s v="United States"/>
    <s v="Watertown"/>
    <s v="New York"/>
    <n v="13601"/>
    <x v="3"/>
    <s v="OFF-BI-10003091"/>
    <x v="1"/>
    <x v="6"/>
    <s v="GBC DocuBind TL200 Manual Binding Machine"/>
    <n v="895.92"/>
    <x v="1710"/>
    <x v="2"/>
    <n v="0.2"/>
    <x v="1741"/>
    <x v="3"/>
    <x v="0"/>
  </r>
  <r>
    <n v="1921"/>
    <s v="US-2019-111423"/>
    <x v="569"/>
    <d v="2019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x v="1711"/>
    <x v="0"/>
    <n v="0.1"/>
    <x v="1742"/>
    <x v="3"/>
    <x v="0"/>
  </r>
  <r>
    <n v="1922"/>
    <s v="CA-2017-125178"/>
    <x v="276"/>
    <d v="2017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x v="1712"/>
    <x v="0"/>
    <n v="0.2"/>
    <x v="1743"/>
    <x v="3"/>
    <x v="0"/>
  </r>
  <r>
    <n v="1923"/>
    <s v="CA-2018-156685"/>
    <x v="570"/>
    <d v="2018-07-10T00:00:00"/>
    <s v="Second Class"/>
    <s v="SC-20230"/>
    <s v="Scot Coram"/>
    <x v="1"/>
    <s v="United States"/>
    <s v="Arlington"/>
    <s v="Texas"/>
    <n v="76017"/>
    <x v="2"/>
    <s v="TEC-PH-10004345"/>
    <x v="2"/>
    <x v="9"/>
    <s v="Cisco SPA 502G IP Phone"/>
    <n v="863.6400000000001"/>
    <x v="1713"/>
    <x v="3"/>
    <n v="0.2"/>
    <x v="1744"/>
    <x v="2"/>
    <x v="0"/>
  </r>
  <r>
    <n v="1924"/>
    <s v="CA-2018-156685"/>
    <x v="570"/>
    <d v="2018-07-10T00:00:00"/>
    <s v="Second Class"/>
    <s v="SC-20230"/>
    <s v="Scot Coram"/>
    <x v="1"/>
    <s v="United States"/>
    <s v="Arlington"/>
    <s v="Texas"/>
    <n v="76017"/>
    <x v="2"/>
    <s v="OFF-AR-10000588"/>
    <x v="1"/>
    <x v="7"/>
    <s v="Newell 345"/>
    <n v="47.616"/>
    <x v="435"/>
    <x v="1"/>
    <n v="0.2"/>
    <x v="1745"/>
    <x v="2"/>
    <x v="0"/>
  </r>
  <r>
    <n v="1925"/>
    <s v="CA-2019-126865"/>
    <x v="247"/>
    <d v="2019-12-07T00:00:00"/>
    <s v="Second Class"/>
    <s v="NP-18325"/>
    <s v="Naresj Patel"/>
    <x v="0"/>
    <s v="United States"/>
    <s v="San Diego"/>
    <s v="California"/>
    <n v="92024"/>
    <x v="1"/>
    <s v="OFF-PA-10003039"/>
    <x v="1"/>
    <x v="5"/>
    <s v="Xerox 1960"/>
    <n v="92.94"/>
    <x v="1714"/>
    <x v="1"/>
    <n v="0"/>
    <x v="1746"/>
    <x v="1"/>
    <x v="0"/>
  </r>
  <r>
    <n v="1926"/>
    <s v="CA-2019-102834"/>
    <x v="571"/>
    <d v="2019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0"/>
    <s v="Logitech Wireless Headset h800"/>
    <n v="199.98"/>
    <x v="1715"/>
    <x v="0"/>
    <n v="0"/>
    <x v="1747"/>
    <x v="1"/>
    <x v="0"/>
  </r>
  <r>
    <n v="1927"/>
    <s v="US-2018-139710"/>
    <x v="572"/>
    <d v="2018-06-15T00:00:00"/>
    <s v="Standard Class"/>
    <s v="GM-14680"/>
    <s v="Greg Matthias"/>
    <x v="0"/>
    <s v="United States"/>
    <s v="Los Angeles"/>
    <s v="California"/>
    <n v="90045"/>
    <x v="1"/>
    <s v="TEC-PH-10001198"/>
    <x v="2"/>
    <x v="9"/>
    <s v="Avaya 4621SW VoIP phone"/>
    <n v="177.48000000000002"/>
    <x v="1716"/>
    <x v="1"/>
    <n v="0.2"/>
    <x v="1748"/>
    <x v="1"/>
    <x v="0"/>
  </r>
  <r>
    <n v="1928"/>
    <s v="CA-2019-121538"/>
    <x v="329"/>
    <d v="2019-12-01T00:00:00"/>
    <s v="First Class"/>
    <s v="RH-19495"/>
    <s v="Rick Hansen"/>
    <x v="0"/>
    <s v="United States"/>
    <s v="Denver"/>
    <s v="Colorado"/>
    <n v="80219"/>
    <x v="1"/>
    <s v="OFF-PA-10004071"/>
    <x v="1"/>
    <x v="5"/>
    <s v="Eaton Premium Continuous-Feed Paper, 25% Cotton, Letter Size, White, 1000 Shts/Box"/>
    <n v="88.768000000000001"/>
    <x v="1717"/>
    <x v="0"/>
    <n v="0.2"/>
    <x v="1749"/>
    <x v="1"/>
    <x v="0"/>
  </r>
  <r>
    <n v="1929"/>
    <s v="US-2019-101539"/>
    <x v="573"/>
    <d v="2019-03-18T00:00:00"/>
    <s v="Second Class"/>
    <s v="VM-21685"/>
    <s v="Valerie Mitchum"/>
    <x v="2"/>
    <s v="United States"/>
    <s v="Seattle"/>
    <s v="Washington"/>
    <n v="98105"/>
    <x v="1"/>
    <s v="OFF-PA-10001972"/>
    <x v="1"/>
    <x v="5"/>
    <s v="Xerox 214"/>
    <n v="6.48"/>
    <x v="90"/>
    <x v="7"/>
    <n v="0"/>
    <x v="90"/>
    <x v="1"/>
    <x v="0"/>
  </r>
  <r>
    <n v="1930"/>
    <s v="US-2019-101539"/>
    <x v="573"/>
    <d v="2019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x v="264"/>
    <x v="7"/>
    <n v="0"/>
    <x v="1750"/>
    <x v="1"/>
    <x v="0"/>
  </r>
  <r>
    <n v="1931"/>
    <s v="US-2019-101539"/>
    <x v="573"/>
    <d v="2019-03-18T00:00:00"/>
    <s v="Second Class"/>
    <s v="VM-21685"/>
    <s v="Valerie Mitchum"/>
    <x v="2"/>
    <s v="United States"/>
    <s v="Seattle"/>
    <s v="Washington"/>
    <n v="98105"/>
    <x v="1"/>
    <s v="TEC-PH-10004165"/>
    <x v="2"/>
    <x v="9"/>
    <s v="Mitel MiVoice 5330e IP Phone"/>
    <n v="659.97600000000011"/>
    <x v="1718"/>
    <x v="1"/>
    <n v="0.2"/>
    <x v="1751"/>
    <x v="1"/>
    <x v="0"/>
  </r>
  <r>
    <n v="1932"/>
    <s v="CA-2018-152121"/>
    <x v="527"/>
    <d v="2018-11-29T00:00:00"/>
    <s v="Second Class"/>
    <s v="CC-12670"/>
    <s v="Craig Carreira"/>
    <x v="0"/>
    <s v="United States"/>
    <s v="Scottsdale"/>
    <s v="Arizona"/>
    <n v="85254"/>
    <x v="1"/>
    <s v="TEC-PH-10002483"/>
    <x v="2"/>
    <x v="9"/>
    <s v="Motorola Moto X"/>
    <n v="271.99200000000002"/>
    <x v="1719"/>
    <x v="7"/>
    <n v="0.2"/>
    <x v="1752"/>
    <x v="1"/>
    <x v="0"/>
  </r>
  <r>
    <n v="1933"/>
    <s v="CA-2019-161200"/>
    <x v="574"/>
    <d v="2019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x v="1720"/>
    <x v="1"/>
    <n v="0"/>
    <x v="1753"/>
    <x v="0"/>
    <x v="0"/>
  </r>
  <r>
    <n v="1934"/>
    <s v="CA-2019-161200"/>
    <x v="574"/>
    <d v="2019-08-10T00:00:00"/>
    <s v="Second Class"/>
    <s v="SV-20365"/>
    <s v="Seth Vernon"/>
    <x v="0"/>
    <s v="United States"/>
    <s v="Lafayette"/>
    <s v="Louisiana"/>
    <n v="70506"/>
    <x v="0"/>
    <s v="FUR-FU-10001706"/>
    <x v="0"/>
    <x v="11"/>
    <s v="Longer-Life Soft White Bulbs"/>
    <n v="15.4"/>
    <x v="1721"/>
    <x v="2"/>
    <n v="0"/>
    <x v="1754"/>
    <x v="0"/>
    <x v="0"/>
  </r>
  <r>
    <n v="1935"/>
    <s v="CA-2019-101245"/>
    <x v="320"/>
    <d v="2019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5"/>
    <s v="Tops White Computer Printout Paper"/>
    <n v="244.54999999999998"/>
    <x v="1722"/>
    <x v="2"/>
    <n v="0"/>
    <x v="1755"/>
    <x v="1"/>
    <x v="0"/>
  </r>
  <r>
    <n v="1936"/>
    <s v="CA-2019-101245"/>
    <x v="320"/>
    <d v="2019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0"/>
    <s v="Enermax Briskie RF Wireless Keyboard and Mouse Combo"/>
    <n v="166.16"/>
    <x v="1723"/>
    <x v="8"/>
    <n v="0"/>
    <x v="1756"/>
    <x v="1"/>
    <x v="0"/>
  </r>
  <r>
    <n v="1937"/>
    <s v="CA-2017-141768"/>
    <x v="412"/>
    <d v="2017-05-27T00:00:00"/>
    <s v="Second Class"/>
    <s v="NP-18685"/>
    <s v="Nora Pelletier"/>
    <x v="2"/>
    <s v="United States"/>
    <s v="San Francisco"/>
    <s v="California"/>
    <n v="94109"/>
    <x v="1"/>
    <s v="FUR-FU-10002268"/>
    <x v="0"/>
    <x v="11"/>
    <s v="Ultra Door Push Plate"/>
    <n v="14.73"/>
    <x v="290"/>
    <x v="1"/>
    <n v="0"/>
    <x v="290"/>
    <x v="1"/>
    <x v="0"/>
  </r>
  <r>
    <n v="1938"/>
    <s v="CA-2018-112109"/>
    <x v="570"/>
    <d v="2018-07-12T00:00:00"/>
    <s v="Standard Class"/>
    <s v="JE-15715"/>
    <s v="Joe Elijah"/>
    <x v="0"/>
    <s v="United States"/>
    <s v="Broomfield"/>
    <s v="Colorado"/>
    <n v="80020"/>
    <x v="1"/>
    <s v="OFF-BI-10002082"/>
    <x v="1"/>
    <x v="6"/>
    <s v="GBC Twin Loop Wire Binding Elements"/>
    <n v="19.968000000000004"/>
    <x v="1724"/>
    <x v="0"/>
    <n v="0.7"/>
    <x v="1757"/>
    <x v="1"/>
    <x v="0"/>
  </r>
  <r>
    <n v="1939"/>
    <s v="CA-2018-112109"/>
    <x v="570"/>
    <d v="2018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x v="1725"/>
    <x v="5"/>
    <n v="0.2"/>
    <x v="1758"/>
    <x v="1"/>
    <x v="0"/>
  </r>
  <r>
    <n v="1940"/>
    <s v="CA-2018-112109"/>
    <x v="570"/>
    <d v="2018-07-12T00:00:00"/>
    <s v="Standard Class"/>
    <s v="JE-15715"/>
    <s v="Joe Elijah"/>
    <x v="0"/>
    <s v="United States"/>
    <s v="Broomfield"/>
    <s v="Colorado"/>
    <n v="80020"/>
    <x v="1"/>
    <s v="OFF-BI-10001634"/>
    <x v="1"/>
    <x v="6"/>
    <s v="Wilson Jones Active Use Binders"/>
    <n v="8.7360000000000024"/>
    <x v="1726"/>
    <x v="4"/>
    <n v="0.7"/>
    <x v="1759"/>
    <x v="1"/>
    <x v="0"/>
  </r>
  <r>
    <n v="1941"/>
    <s v="CA-2018-112109"/>
    <x v="570"/>
    <d v="2018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x v="1727"/>
    <x v="1"/>
    <n v="0.2"/>
    <x v="1760"/>
    <x v="1"/>
    <x v="0"/>
  </r>
  <r>
    <n v="1942"/>
    <s v="CA-2019-144064"/>
    <x v="575"/>
    <d v="2019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x v="663"/>
    <x v="4"/>
    <n v="0.2"/>
    <x v="664"/>
    <x v="2"/>
    <x v="1"/>
  </r>
  <r>
    <n v="1943"/>
    <s v="CA-2019-144064"/>
    <x v="575"/>
    <d v="2019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x v="1219"/>
    <x v="0"/>
    <n v="0.2"/>
    <x v="1233"/>
    <x v="2"/>
    <x v="1"/>
  </r>
  <r>
    <n v="1944"/>
    <s v="CA-2019-144064"/>
    <x v="575"/>
    <d v="2019-09-01T00:00:00"/>
    <s v="First Class"/>
    <s v="CP-12085"/>
    <s v="Cathy Prescott"/>
    <x v="1"/>
    <s v="United States"/>
    <s v="Quincy"/>
    <s v="Illinois"/>
    <n v="62301"/>
    <x v="2"/>
    <s v="OFF-BI-10002012"/>
    <x v="1"/>
    <x v="6"/>
    <s v="Wilson Jones Easy Flow II Sheet Lifters"/>
    <n v="3.2399999999999993"/>
    <x v="1728"/>
    <x v="3"/>
    <n v="0.8"/>
    <x v="1761"/>
    <x v="2"/>
    <x v="1"/>
  </r>
  <r>
    <n v="1945"/>
    <s v="CA-2018-108581"/>
    <x v="22"/>
    <d v="2018-06-26T00:00:00"/>
    <s v="Standard Class"/>
    <s v="EA-14035"/>
    <s v="Erin Ashbrook"/>
    <x v="1"/>
    <s v="United States"/>
    <s v="Carrollton"/>
    <s v="Texas"/>
    <n v="75007"/>
    <x v="2"/>
    <s v="TEC-AC-10001109"/>
    <x v="2"/>
    <x v="10"/>
    <s v="Logitech Trackman Marble Mouse"/>
    <n v="95.968000000000004"/>
    <x v="1729"/>
    <x v="4"/>
    <n v="0.2"/>
    <x v="1762"/>
    <x v="2"/>
    <x v="0"/>
  </r>
  <r>
    <n v="1946"/>
    <s v="CA-2018-108581"/>
    <x v="22"/>
    <d v="2018-06-26T00:00:00"/>
    <s v="Standard Class"/>
    <s v="EA-14035"/>
    <s v="Erin Ashbrook"/>
    <x v="1"/>
    <s v="United States"/>
    <s v="Carrollton"/>
    <s v="Texas"/>
    <n v="75007"/>
    <x v="2"/>
    <s v="OFF-PA-10000809"/>
    <x v="1"/>
    <x v="5"/>
    <s v="Xerox 206"/>
    <n v="10.368000000000002"/>
    <x v="571"/>
    <x v="0"/>
    <n v="0.2"/>
    <x v="567"/>
    <x v="2"/>
    <x v="0"/>
  </r>
  <r>
    <n v="1947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AR-10000658"/>
    <x v="1"/>
    <x v="7"/>
    <s v="Newell 324"/>
    <n v="23.1"/>
    <x v="1730"/>
    <x v="0"/>
    <n v="0"/>
    <x v="1763"/>
    <x v="3"/>
    <x v="0"/>
  </r>
  <r>
    <n v="1948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FUR-FU-10001196"/>
    <x v="0"/>
    <x v="11"/>
    <s v="DAX Cubicle Frames - 8x10"/>
    <n v="11.54"/>
    <x v="1731"/>
    <x v="0"/>
    <n v="0"/>
    <x v="1764"/>
    <x v="3"/>
    <x v="0"/>
  </r>
  <r>
    <n v="1949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x v="1732"/>
    <x v="7"/>
    <n v="0.4"/>
    <x v="1765"/>
    <x v="3"/>
    <x v="0"/>
  </r>
  <r>
    <n v="1950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AP-10000358"/>
    <x v="1"/>
    <x v="8"/>
    <s v="Fellowes Basic Home/Office Series Surge Protectors"/>
    <n v="12.98"/>
    <x v="1733"/>
    <x v="7"/>
    <n v="0"/>
    <x v="1766"/>
    <x v="3"/>
    <x v="0"/>
  </r>
  <r>
    <n v="1951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BI-10004970"/>
    <x v="1"/>
    <x v="6"/>
    <s v="ACCOHIDE 3-Ring Binder, Blue, 1&quot;"/>
    <n v="26.432000000000002"/>
    <x v="1734"/>
    <x v="8"/>
    <n v="0.2"/>
    <x v="1767"/>
    <x v="3"/>
    <x v="0"/>
  </r>
  <r>
    <n v="1952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TEC-PH-10003885"/>
    <x v="2"/>
    <x v="9"/>
    <s v="Cisco SPA508G"/>
    <n v="197.96999999999997"/>
    <x v="1735"/>
    <x v="1"/>
    <n v="0"/>
    <x v="1768"/>
    <x v="3"/>
    <x v="0"/>
  </r>
  <r>
    <n v="1953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x v="1319"/>
    <x v="6"/>
    <n v="0"/>
    <x v="1337"/>
    <x v="3"/>
    <x v="0"/>
  </r>
  <r>
    <n v="1954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x v="1736"/>
    <x v="2"/>
    <n v="0.1"/>
    <x v="1769"/>
    <x v="3"/>
    <x v="0"/>
  </r>
  <r>
    <n v="1955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AR-10004582"/>
    <x v="1"/>
    <x v="7"/>
    <s v="BIC Brite Liner Grip Highlighters"/>
    <n v="4.92"/>
    <x v="1737"/>
    <x v="1"/>
    <n v="0"/>
    <x v="1770"/>
    <x v="3"/>
    <x v="0"/>
  </r>
  <r>
    <n v="1956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TEC-AC-10002842"/>
    <x v="2"/>
    <x v="10"/>
    <s v="WD My Passport Ultra 2TB Portable External Hard Drive"/>
    <n v="238"/>
    <x v="1738"/>
    <x v="0"/>
    <n v="0"/>
    <x v="1771"/>
    <x v="3"/>
    <x v="0"/>
  </r>
  <r>
    <n v="1957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TEC-AC-10000109"/>
    <x v="2"/>
    <x v="10"/>
    <s v="Sony Micro Vault Click 16 GB USB 2.0 Flash Drive"/>
    <n v="167.97"/>
    <x v="1739"/>
    <x v="1"/>
    <n v="0"/>
    <x v="1772"/>
    <x v="3"/>
    <x v="0"/>
  </r>
  <r>
    <n v="1958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PA-10003893"/>
    <x v="1"/>
    <x v="5"/>
    <s v="Xerox 1962"/>
    <n v="17.12"/>
    <x v="1740"/>
    <x v="4"/>
    <n v="0"/>
    <x v="1773"/>
    <x v="3"/>
    <x v="0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x v="1"/>
    <x v="6"/>
    <s v="3M Organizer Strips"/>
    <n v="16.200000000000003"/>
    <x v="1741"/>
    <x v="1"/>
    <n v="0"/>
    <x v="1774"/>
    <x v="2"/>
    <x v="0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x v="1"/>
    <x v="8"/>
    <s v="Holmes Replacement Filter for HEPA Air Cleaner, Medium Room"/>
    <n v="33.99"/>
    <x v="1742"/>
    <x v="1"/>
    <n v="0"/>
    <x v="1775"/>
    <x v="2"/>
    <x v="0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x v="2"/>
    <x v="10"/>
    <s v="Logitech G105 Gaming Keyboard"/>
    <n v="296.84999999999997"/>
    <x v="1743"/>
    <x v="2"/>
    <n v="0"/>
    <x v="1776"/>
    <x v="2"/>
    <x v="0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x v="2"/>
    <x v="10"/>
    <s v="Imation Clip USB flash drive - 8 GB"/>
    <n v="112.80000000000001"/>
    <x v="1744"/>
    <x v="6"/>
    <n v="0"/>
    <x v="1777"/>
    <x v="2"/>
    <x v="0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x v="1"/>
    <x v="6"/>
    <s v="Newell 3-Hole Punched Plastic Slotted Magazine Holders for Binders"/>
    <n v="13.71"/>
    <x v="1745"/>
    <x v="1"/>
    <n v="0"/>
    <x v="1778"/>
    <x v="2"/>
    <x v="0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x v="1"/>
    <x v="5"/>
    <s v="Xerox 1970"/>
    <n v="24.900000000000002"/>
    <x v="1084"/>
    <x v="2"/>
    <n v="0"/>
    <x v="1098"/>
    <x v="2"/>
    <x v="0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x v="1746"/>
    <x v="1"/>
    <n v="0"/>
    <x v="1779"/>
    <x v="2"/>
    <x v="0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x v="1"/>
    <x v="8"/>
    <s v="Acco 6 Outlet Guardian Standard Surge Suppressor"/>
    <n v="24.18"/>
    <x v="1747"/>
    <x v="0"/>
    <n v="0"/>
    <x v="1780"/>
    <x v="2"/>
    <x v="0"/>
  </r>
  <r>
    <n v="1967"/>
    <s v="CA-2019-165841"/>
    <x v="191"/>
    <d v="2019-12-28T00:00:00"/>
    <s v="Standard Class"/>
    <s v="DB-13210"/>
    <s v="Dean Braden"/>
    <x v="0"/>
    <s v="United States"/>
    <s v="Paterson"/>
    <s v="New Jersey"/>
    <n v="7501"/>
    <x v="3"/>
    <s v="TEC-PH-10002103"/>
    <x v="2"/>
    <x v="9"/>
    <s v="Jabra SPEAK 410"/>
    <n v="281.96999999999997"/>
    <x v="1748"/>
    <x v="1"/>
    <n v="0"/>
    <x v="1781"/>
    <x v="3"/>
    <x v="0"/>
  </r>
  <r>
    <n v="1968"/>
    <s v="CA-2019-165841"/>
    <x v="191"/>
    <d v="2019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x v="1749"/>
    <x v="2"/>
    <n v="0"/>
    <x v="1782"/>
    <x v="3"/>
    <x v="0"/>
  </r>
  <r>
    <n v="1969"/>
    <s v="CA-2019-165841"/>
    <x v="191"/>
    <d v="2019-12-28T00:00:00"/>
    <s v="Standard Class"/>
    <s v="DB-13210"/>
    <s v="Dean Braden"/>
    <x v="0"/>
    <s v="United States"/>
    <s v="Paterson"/>
    <s v="New Jersey"/>
    <n v="7501"/>
    <x v="3"/>
    <s v="OFF-PA-10001144"/>
    <x v="1"/>
    <x v="5"/>
    <s v="Xerox 1913"/>
    <n v="166.44"/>
    <x v="1750"/>
    <x v="1"/>
    <n v="0"/>
    <x v="1783"/>
    <x v="3"/>
    <x v="0"/>
  </r>
  <r>
    <n v="1970"/>
    <s v="CA-2019-117485"/>
    <x v="370"/>
    <d v="2019-09-29T00:00:00"/>
    <s v="Standard Class"/>
    <s v="BD-11320"/>
    <s v="Bill Donatelli"/>
    <x v="0"/>
    <s v="United States"/>
    <s v="Tulsa"/>
    <s v="Oklahoma"/>
    <n v="74133"/>
    <x v="2"/>
    <s v="TEC-AC-10004659"/>
    <x v="2"/>
    <x v="10"/>
    <s v="Imation Secure+ Hardware Encrypted USB 2.0 Flash Drive; 16GB"/>
    <n v="291.95999999999998"/>
    <x v="1751"/>
    <x v="4"/>
    <n v="0"/>
    <x v="1784"/>
    <x v="2"/>
    <x v="0"/>
  </r>
  <r>
    <n v="1971"/>
    <s v="CA-2019-140242"/>
    <x v="576"/>
    <d v="2019-05-11T00:00:00"/>
    <s v="Standard Class"/>
    <s v="ML-17755"/>
    <s v="Max Ludwig"/>
    <x v="2"/>
    <s v="United States"/>
    <s v="Chicago"/>
    <s v="Illinois"/>
    <n v="60623"/>
    <x v="2"/>
    <s v="OFF-AR-10004752"/>
    <x v="1"/>
    <x v="7"/>
    <s v="Blackstonian Pencils"/>
    <n v="6.4080000000000004"/>
    <x v="1752"/>
    <x v="1"/>
    <n v="0.2"/>
    <x v="1785"/>
    <x v="2"/>
    <x v="0"/>
  </r>
  <r>
    <n v="1972"/>
    <s v="CA-2019-140242"/>
    <x v="576"/>
    <d v="2019-05-11T00:00:00"/>
    <s v="Standard Class"/>
    <s v="ML-17755"/>
    <s v="Max Ludwig"/>
    <x v="2"/>
    <s v="United States"/>
    <s v="Chicago"/>
    <s v="Illinois"/>
    <n v="60623"/>
    <x v="2"/>
    <s v="TEC-AC-10004659"/>
    <x v="2"/>
    <x v="10"/>
    <s v="Imation Secure+ Hardware Encrypted USB 2.0 Flash Drive; 16GB"/>
    <n v="408.74399999999997"/>
    <x v="418"/>
    <x v="5"/>
    <n v="0.2"/>
    <x v="416"/>
    <x v="2"/>
    <x v="0"/>
  </r>
  <r>
    <n v="9075"/>
    <s v="CA-2016-136336"/>
    <x v="566"/>
    <d v="2016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x v="1753"/>
    <x v="6"/>
    <n v="0"/>
    <x v="230"/>
    <x v="0"/>
    <x v="0"/>
  </r>
  <r>
    <n v="7164"/>
    <s v="CA-2016-122070"/>
    <x v="577"/>
    <d v="2016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x v="1754"/>
    <x v="8"/>
    <n v="0"/>
    <x v="1786"/>
    <x v="3"/>
    <x v="0"/>
  </r>
  <r>
    <n v="7165"/>
    <s v="CA-2016-122070"/>
    <x v="577"/>
    <d v="2016-04-24T00:00:00"/>
    <s v="Second Class"/>
    <s v="AH-10030"/>
    <s v="Aaron Hawkins"/>
    <x v="1"/>
    <s v="United States"/>
    <s v="Troy"/>
    <s v="New York"/>
    <n v="12180"/>
    <x v="3"/>
    <s v="OFF-BI-10004970"/>
    <x v="1"/>
    <x v="6"/>
    <s v="ACCOHIDE 3-Ring Binder, Blue, 1&quot;"/>
    <n v="9.9120000000000008"/>
    <x v="1755"/>
    <x v="1"/>
    <n v="0.2"/>
    <x v="1787"/>
    <x v="3"/>
    <x v="0"/>
  </r>
  <r>
    <n v="1449"/>
    <s v="US-2016-112564"/>
    <x v="578"/>
    <d v="2016-04-24T00:00:00"/>
    <s v="First Class"/>
    <s v="TS-21160"/>
    <s v="Theresa Swint"/>
    <x v="1"/>
    <s v="United States"/>
    <s v="Philadelphia"/>
    <s v="Pennsylvania"/>
    <n v="19134"/>
    <x v="3"/>
    <s v="OFF-BI-10004876"/>
    <x v="1"/>
    <x v="6"/>
    <s v="Wilson Jones Suede Grain Vinyl Binders"/>
    <n v="2.5020000000000002"/>
    <x v="1756"/>
    <x v="1"/>
    <n v="0.7"/>
    <x v="1788"/>
    <x v="3"/>
    <x v="0"/>
  </r>
  <r>
    <n v="3406"/>
    <s v="US-2016-150119"/>
    <x v="57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x v="245"/>
    <x v="0"/>
    <n v="0.3"/>
    <x v="1789"/>
    <x v="3"/>
    <x v="0"/>
  </r>
  <r>
    <n v="3407"/>
    <s v="US-2016-150119"/>
    <x v="57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x v="245"/>
    <x v="0"/>
    <n v="0.3"/>
    <x v="1789"/>
    <x v="3"/>
    <x v="0"/>
  </r>
  <r>
    <n v="1979"/>
    <s v="CA-2017-109939"/>
    <x v="383"/>
    <d v="2017-05-12T00:00:00"/>
    <s v="Standard Class"/>
    <s v="AA-10375"/>
    <s v="Allen Armold"/>
    <x v="0"/>
    <s v="United States"/>
    <s v="Salem"/>
    <s v="Oregon"/>
    <n v="97301"/>
    <x v="1"/>
    <s v="OFF-AR-10000127"/>
    <x v="1"/>
    <x v="7"/>
    <s v="Newell 321"/>
    <n v="5.2480000000000002"/>
    <x v="811"/>
    <x v="0"/>
    <n v="0.2"/>
    <x v="814"/>
    <x v="1"/>
    <x v="0"/>
  </r>
  <r>
    <n v="1980"/>
    <s v="CA-2018-112669"/>
    <x v="157"/>
    <d v="2018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x v="1757"/>
    <x v="4"/>
    <n v="0.2"/>
    <x v="1790"/>
    <x v="1"/>
    <x v="0"/>
  </r>
  <r>
    <n v="1981"/>
    <s v="CA-2018-112669"/>
    <x v="157"/>
    <d v="2018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x v="1758"/>
    <x v="4"/>
    <n v="0.2"/>
    <x v="1791"/>
    <x v="1"/>
    <x v="0"/>
  </r>
  <r>
    <n v="1982"/>
    <s v="CA-2017-119592"/>
    <x v="579"/>
    <d v="2017-12-16T00:00:00"/>
    <s v="Second Class"/>
    <s v="MM-18280"/>
    <s v="Muhammed MacIntyre"/>
    <x v="1"/>
    <s v="United States"/>
    <s v="Columbus"/>
    <s v="Georgia"/>
    <n v="31907"/>
    <x v="0"/>
    <s v="OFF-BI-10004187"/>
    <x v="1"/>
    <x v="6"/>
    <s v="3-ring staple pack"/>
    <n v="3.76"/>
    <x v="1759"/>
    <x v="0"/>
    <n v="0"/>
    <x v="1792"/>
    <x v="0"/>
    <x v="0"/>
  </r>
  <r>
    <n v="3408"/>
    <s v="US-2016-150119"/>
    <x v="578"/>
    <d v="2016-04-27T00:00:00"/>
    <s v="Standard Class"/>
    <s v="LB-16795"/>
    <s v="Laurel Beltran"/>
    <x v="2"/>
    <s v="United States"/>
    <s v="Columbus"/>
    <s v="Ohio"/>
    <n v="43229"/>
    <x v="3"/>
    <s v="OFF-BI-10000145"/>
    <x v="1"/>
    <x v="6"/>
    <s v="Zipper Ring Binder Pockets"/>
    <n v="7.4880000000000013"/>
    <x v="1760"/>
    <x v="8"/>
    <n v="0.7"/>
    <x v="1793"/>
    <x v="3"/>
    <x v="0"/>
  </r>
  <r>
    <n v="3409"/>
    <s v="US-2016-150119"/>
    <x v="578"/>
    <d v="2016-04-27T00:00:00"/>
    <s v="Standard Class"/>
    <s v="LB-16795"/>
    <s v="Laurel Beltran"/>
    <x v="2"/>
    <s v="United States"/>
    <s v="Columbus"/>
    <s v="Ohio"/>
    <n v="43229"/>
    <x v="3"/>
    <s v="FUR-FU-10002191"/>
    <x v="0"/>
    <x v="11"/>
    <s v="G.E. Halogen Desk Lamp Bulbs"/>
    <n v="22.336000000000002"/>
    <x v="1761"/>
    <x v="4"/>
    <n v="0.2"/>
    <x v="1794"/>
    <x v="3"/>
    <x v="0"/>
  </r>
  <r>
    <n v="9290"/>
    <s v="CA-2016-111857"/>
    <x v="578"/>
    <d v="2016-04-26T00:00:00"/>
    <s v="Second Class"/>
    <s v="NM-18445"/>
    <s v="Nathan Mautz"/>
    <x v="2"/>
    <s v="United States"/>
    <s v="San Francisco"/>
    <s v="California"/>
    <n v="94109"/>
    <x v="1"/>
    <s v="OFF-PA-10001878"/>
    <x v="1"/>
    <x v="5"/>
    <s v="Xerox 1891"/>
    <n v="48.91"/>
    <x v="1762"/>
    <x v="7"/>
    <n v="0"/>
    <x v="1795"/>
    <x v="1"/>
    <x v="0"/>
  </r>
  <r>
    <n v="1749"/>
    <s v="US-2016-157406"/>
    <x v="580"/>
    <d v="2016-04-29T00:00:00"/>
    <s v="Standard Class"/>
    <s v="DA-13450"/>
    <s v="Dianna Arnett"/>
    <x v="2"/>
    <s v="United States"/>
    <s v="Houston"/>
    <s v="Texas"/>
    <n v="77095"/>
    <x v="2"/>
    <s v="OFF-PA-10003543"/>
    <x v="1"/>
    <x v="5"/>
    <s v="Xerox 1985"/>
    <n v="10.368000000000002"/>
    <x v="571"/>
    <x v="0"/>
    <n v="0.2"/>
    <x v="567"/>
    <x v="2"/>
    <x v="0"/>
  </r>
  <r>
    <n v="1987"/>
    <s v="CA-2018-147417"/>
    <x v="186"/>
    <d v="2018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x v="1763"/>
    <x v="4"/>
    <n v="0.4"/>
    <x v="1796"/>
    <x v="3"/>
    <x v="0"/>
  </r>
  <r>
    <n v="1988"/>
    <s v="CA-2017-127509"/>
    <x v="486"/>
    <d v="2017-11-13T00:00:00"/>
    <s v="Standard Class"/>
    <s v="AS-10090"/>
    <s v="Adam Shillingsburg"/>
    <x v="0"/>
    <s v="United States"/>
    <s v="Springfield"/>
    <s v="Missouri"/>
    <n v="65807"/>
    <x v="2"/>
    <s v="OFF-BI-10002393"/>
    <x v="1"/>
    <x v="6"/>
    <s v="Binder Posts"/>
    <n v="17.22"/>
    <x v="1764"/>
    <x v="1"/>
    <n v="0"/>
    <x v="1797"/>
    <x v="2"/>
    <x v="0"/>
  </r>
  <r>
    <n v="1989"/>
    <s v="CA-2017-127509"/>
    <x v="486"/>
    <d v="2017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x v="1765"/>
    <x v="5"/>
    <n v="0"/>
    <x v="1798"/>
    <x v="2"/>
    <x v="0"/>
  </r>
  <r>
    <n v="1990"/>
    <s v="CA-2017-127509"/>
    <x v="486"/>
    <d v="2017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x v="1766"/>
    <x v="1"/>
    <n v="0"/>
    <x v="1799"/>
    <x v="2"/>
    <x v="0"/>
  </r>
  <r>
    <n v="1991"/>
    <s v="CA-2017-127509"/>
    <x v="486"/>
    <d v="2017-11-13T00:00:00"/>
    <s v="Standard Class"/>
    <s v="AS-10090"/>
    <s v="Adam Shillingsburg"/>
    <x v="0"/>
    <s v="United States"/>
    <s v="Springfield"/>
    <s v="Missouri"/>
    <n v="65807"/>
    <x v="2"/>
    <s v="OFF-PA-10002160"/>
    <x v="1"/>
    <x v="5"/>
    <s v="Xerox 1978"/>
    <n v="17.34"/>
    <x v="1767"/>
    <x v="1"/>
    <n v="0"/>
    <x v="1800"/>
    <x v="2"/>
    <x v="0"/>
  </r>
  <r>
    <n v="1992"/>
    <s v="CA-2019-111374"/>
    <x v="581"/>
    <d v="2019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6"/>
    <s v="ACCOHIDE 3-Ring Binder, Blue, 1&quot;"/>
    <n v="4.9560000000000004"/>
    <x v="1768"/>
    <x v="4"/>
    <n v="0.7"/>
    <x v="1801"/>
    <x v="3"/>
    <x v="0"/>
  </r>
  <r>
    <n v="1993"/>
    <s v="CA-2019-133648"/>
    <x v="582"/>
    <d v="2019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x v="1769"/>
    <x v="6"/>
    <n v="0.2"/>
    <x v="1802"/>
    <x v="1"/>
    <x v="0"/>
  </r>
  <r>
    <n v="1994"/>
    <s v="CA-2019-133648"/>
    <x v="582"/>
    <d v="2019-07-02T00:00:00"/>
    <s v="Standard Class"/>
    <s v="ML-17755"/>
    <s v="Max Ludwig"/>
    <x v="2"/>
    <s v="United States"/>
    <s v="Springfield"/>
    <s v="Oregon"/>
    <n v="97477"/>
    <x v="1"/>
    <s v="OFF-AR-10002257"/>
    <x v="1"/>
    <x v="7"/>
    <s v="Eldon Spacemaker Box, Quick-Snap Lid, Clear"/>
    <n v="5.3440000000000003"/>
    <x v="1770"/>
    <x v="0"/>
    <n v="0.2"/>
    <x v="1803"/>
    <x v="1"/>
    <x v="0"/>
  </r>
  <r>
    <n v="1995"/>
    <s v="CA-2019-133648"/>
    <x v="582"/>
    <d v="2019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x v="1771"/>
    <x v="1"/>
    <n v="0.2"/>
    <x v="1804"/>
    <x v="1"/>
    <x v="0"/>
  </r>
  <r>
    <n v="1996"/>
    <s v="US-2019-147221"/>
    <x v="522"/>
    <d v="2019-12-04T00:00:00"/>
    <s v="Second Class"/>
    <s v="JS-16030"/>
    <s v="Joy Smith"/>
    <x v="0"/>
    <s v="United States"/>
    <s v="Houston"/>
    <s v="Texas"/>
    <n v="77036"/>
    <x v="2"/>
    <s v="OFF-AP-10002534"/>
    <x v="1"/>
    <x v="8"/>
    <s v="3.6 Cubic Foot Counter Height Office Refrigerator"/>
    <n v="294.61999999999995"/>
    <x v="1772"/>
    <x v="2"/>
    <n v="0.8"/>
    <x v="1805"/>
    <x v="2"/>
    <x v="0"/>
  </r>
  <r>
    <n v="1997"/>
    <s v="US-2019-147221"/>
    <x v="522"/>
    <d v="2019-12-04T00:00:00"/>
    <s v="Second Class"/>
    <s v="JS-16030"/>
    <s v="Joy Smith"/>
    <x v="0"/>
    <s v="United States"/>
    <s v="Houston"/>
    <s v="Texas"/>
    <n v="77036"/>
    <x v="2"/>
    <s v="FUR-FU-10004020"/>
    <x v="0"/>
    <x v="11"/>
    <s v="Advantus Panel Wall Acrylic Frame"/>
    <n v="8.7520000000000007"/>
    <x v="1773"/>
    <x v="4"/>
    <n v="0.6"/>
    <x v="1806"/>
    <x v="2"/>
    <x v="0"/>
  </r>
  <r>
    <n v="1750"/>
    <s v="US-2016-157406"/>
    <x v="580"/>
    <d v="2016-04-29T00:00:00"/>
    <s v="Standard Class"/>
    <s v="DA-13450"/>
    <s v="Dianna Arnett"/>
    <x v="2"/>
    <s v="United States"/>
    <s v="Houston"/>
    <s v="Texas"/>
    <n v="77095"/>
    <x v="2"/>
    <s v="OFF-AR-10002221"/>
    <x v="1"/>
    <x v="7"/>
    <s v="12 Colored Short Pencils"/>
    <n v="6.24"/>
    <x v="1774"/>
    <x v="1"/>
    <n v="0.2"/>
    <x v="1807"/>
    <x v="2"/>
    <x v="0"/>
  </r>
  <r>
    <n v="2714"/>
    <s v="CA-2016-110100"/>
    <x v="580"/>
    <d v="2016-04-29T00:00:00"/>
    <s v="Standard Class"/>
    <s v="LC-16885"/>
    <s v="Lena Creighton"/>
    <x v="0"/>
    <s v="United States"/>
    <s v="Wilmington"/>
    <s v="North Carolina"/>
    <n v="28403"/>
    <x v="0"/>
    <s v="TEC-PH-10004531"/>
    <x v="2"/>
    <x v="9"/>
    <s v="AT&amp;T CL2909"/>
    <n v="302.37599999999998"/>
    <x v="1775"/>
    <x v="1"/>
    <n v="0.2"/>
    <x v="1808"/>
    <x v="0"/>
    <x v="0"/>
  </r>
  <r>
    <n v="4376"/>
    <s v="CA-2016-166954"/>
    <x v="580"/>
    <d v="2016-04-30T00:00:00"/>
    <s v="Standard Class"/>
    <s v="BT-11305"/>
    <s v="Beth Thompson"/>
    <x v="2"/>
    <s v="United States"/>
    <s v="San Gabriel"/>
    <s v="California"/>
    <n v="91776"/>
    <x v="1"/>
    <s v="FUR-FU-10003708"/>
    <x v="0"/>
    <x v="11"/>
    <s v="Tenex Traditional Chairmats for Medium Pile Carpet, Standard Lip, 36&quot; x 48&quot;"/>
    <n v="303.25"/>
    <x v="1776"/>
    <x v="2"/>
    <n v="0"/>
    <x v="1809"/>
    <x v="1"/>
    <x v="0"/>
  </r>
  <r>
    <n v="2001"/>
    <s v="CA-2019-166128"/>
    <x v="583"/>
    <d v="2019-04-18T00:00:00"/>
    <s v="Standard Class"/>
    <s v="LW-17215"/>
    <s v="Luke Weiss"/>
    <x v="0"/>
    <s v="United States"/>
    <s v="Pasadena"/>
    <s v="California"/>
    <n v="91104"/>
    <x v="1"/>
    <s v="TEC-AC-10001767"/>
    <x v="2"/>
    <x v="10"/>
    <s v="SanDisk Ultra 64 GB MicroSDHC Class 10 Memory Card"/>
    <n v="199.95000000000002"/>
    <x v="1777"/>
    <x v="2"/>
    <n v="0"/>
    <x v="1810"/>
    <x v="1"/>
    <x v="0"/>
  </r>
  <r>
    <n v="2002"/>
    <s v="CA-2019-166128"/>
    <x v="583"/>
    <d v="2019-04-18T00:00:00"/>
    <s v="Standard Class"/>
    <s v="LW-17215"/>
    <s v="Luke Weiss"/>
    <x v="0"/>
    <s v="United States"/>
    <s v="Pasadena"/>
    <s v="California"/>
    <n v="91104"/>
    <x v="1"/>
    <s v="OFF-AR-10001221"/>
    <x v="1"/>
    <x v="7"/>
    <s v="Dixon Ticonderoga Erasable Colored Pencil Set, 12-Color"/>
    <n v="41.86"/>
    <x v="1778"/>
    <x v="5"/>
    <n v="0"/>
    <x v="1811"/>
    <x v="1"/>
    <x v="0"/>
  </r>
  <r>
    <n v="2003"/>
    <s v="CA-2019-163510"/>
    <x v="51"/>
    <d v="2019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x v="1491"/>
    <x v="1"/>
    <n v="0"/>
    <x v="1511"/>
    <x v="0"/>
    <x v="0"/>
  </r>
  <r>
    <n v="2004"/>
    <s v="CA-2019-163510"/>
    <x v="51"/>
    <d v="2019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x v="1779"/>
    <x v="2"/>
    <n v="0"/>
    <x v="1812"/>
    <x v="0"/>
    <x v="0"/>
  </r>
  <r>
    <n v="2005"/>
    <s v="US-2019-143028"/>
    <x v="583"/>
    <d v="2019-04-18T00:00:00"/>
    <s v="Standard Class"/>
    <s v="SC-20050"/>
    <s v="Sample Company A"/>
    <x v="2"/>
    <s v="United States"/>
    <s v="Lubbock"/>
    <s v="Texas"/>
    <n v="79424"/>
    <x v="2"/>
    <s v="OFF-BI-10004738"/>
    <x v="1"/>
    <x v="6"/>
    <s v="Flexible Leather- Look Classic Collection Ring Binder"/>
    <n v="11.363999999999997"/>
    <x v="534"/>
    <x v="1"/>
    <n v="0.8"/>
    <x v="533"/>
    <x v="2"/>
    <x v="0"/>
  </r>
  <r>
    <n v="4377"/>
    <s v="CA-2016-166954"/>
    <x v="580"/>
    <d v="2016-04-30T00:00:00"/>
    <s v="Standard Class"/>
    <s v="BT-11305"/>
    <s v="Beth Thompson"/>
    <x v="2"/>
    <s v="United States"/>
    <s v="San Gabriel"/>
    <s v="California"/>
    <n v="91776"/>
    <x v="1"/>
    <s v="OFF-AP-10001391"/>
    <x v="1"/>
    <x v="8"/>
    <s v="Kensington 6 Outlet MasterPiece HOMEOFFICE Power Control Center"/>
    <n v="270.71999999999997"/>
    <x v="1780"/>
    <x v="1"/>
    <n v="0"/>
    <x v="1813"/>
    <x v="1"/>
    <x v="0"/>
  </r>
  <r>
    <n v="4378"/>
    <s v="CA-2016-166954"/>
    <x v="580"/>
    <d v="2016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x v="1781"/>
    <x v="2"/>
    <n v="0.2"/>
    <x v="1814"/>
    <x v="1"/>
    <x v="0"/>
  </r>
  <r>
    <n v="2008"/>
    <s v="CA-2019-165386"/>
    <x v="584"/>
    <d v="2019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x v="0"/>
    <x v="0"/>
    <n v="0.3"/>
    <x v="1815"/>
    <x v="2"/>
    <x v="0"/>
  </r>
  <r>
    <n v="2615"/>
    <s v="CA-2016-147298"/>
    <x v="585"/>
    <d v="2016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x v="1782"/>
    <x v="1"/>
    <n v="0.2"/>
    <x v="1816"/>
    <x v="1"/>
    <x v="0"/>
  </r>
  <r>
    <n v="2616"/>
    <s v="CA-2016-147298"/>
    <x v="585"/>
    <d v="2016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6"/>
    <s v="Acco Pressboard Covers with Storage Hooks, 14 7/8&quot; x 11&quot;, Executive Red"/>
    <n v="18.288"/>
    <x v="32"/>
    <x v="6"/>
    <n v="0.2"/>
    <x v="1817"/>
    <x v="1"/>
    <x v="0"/>
  </r>
  <r>
    <n v="7197"/>
    <s v="CA-2016-116785"/>
    <x v="585"/>
    <d v="2016-04-30T00:00:00"/>
    <s v="Standard Class"/>
    <s v="MH-17290"/>
    <s v="Marc Harrigan"/>
    <x v="2"/>
    <s v="United States"/>
    <s v="Los Angeles"/>
    <s v="California"/>
    <n v="90036"/>
    <x v="1"/>
    <s v="OFF-AR-10003504"/>
    <x v="1"/>
    <x v="7"/>
    <s v="Newell 347"/>
    <n v="21.400000000000002"/>
    <x v="1783"/>
    <x v="2"/>
    <n v="0"/>
    <x v="1818"/>
    <x v="1"/>
    <x v="1"/>
  </r>
  <r>
    <n v="2012"/>
    <s v="CA-2017-155761"/>
    <x v="507"/>
    <d v="2017-12-11T00:00:00"/>
    <s v="Same Day"/>
    <s v="SC-20800"/>
    <s v="Stuart Calhoun"/>
    <x v="0"/>
    <s v="United States"/>
    <s v="Houston"/>
    <s v="Texas"/>
    <n v="77041"/>
    <x v="2"/>
    <s v="TEC-AC-10001606"/>
    <x v="2"/>
    <x v="10"/>
    <s v="Logitech Wireless Performance Mouse MX for PC and Mac"/>
    <n v="159.98400000000001"/>
    <x v="1784"/>
    <x v="0"/>
    <n v="0.2"/>
    <x v="1819"/>
    <x v="2"/>
    <x v="1"/>
  </r>
  <r>
    <n v="2013"/>
    <s v="CA-2017-155761"/>
    <x v="507"/>
    <d v="2017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x v="1785"/>
    <x v="1"/>
    <n v="0.2"/>
    <x v="1820"/>
    <x v="2"/>
    <x v="1"/>
  </r>
  <r>
    <n v="2014"/>
    <s v="CA-2018-145905"/>
    <x v="30"/>
    <d v="2018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x v="1786"/>
    <x v="7"/>
    <n v="0"/>
    <x v="1821"/>
    <x v="0"/>
    <x v="0"/>
  </r>
  <r>
    <n v="2015"/>
    <s v="CA-2018-145905"/>
    <x v="30"/>
    <d v="2018-09-23T00:00:00"/>
    <s v="Standard Class"/>
    <s v="AM-10705"/>
    <s v="Anne McFarland"/>
    <x v="0"/>
    <s v="United States"/>
    <s v="Auburn"/>
    <s v="Alabama"/>
    <n v="36830"/>
    <x v="0"/>
    <s v="OFF-PA-10000533"/>
    <x v="1"/>
    <x v="5"/>
    <s v="Southworth Parchment Paper &amp; Envelopes"/>
    <n v="13.08"/>
    <x v="1787"/>
    <x v="0"/>
    <n v="0"/>
    <x v="1822"/>
    <x v="0"/>
    <x v="0"/>
  </r>
  <r>
    <n v="2016"/>
    <s v="CA-2018-145905"/>
    <x v="30"/>
    <d v="2018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x v="1788"/>
    <x v="4"/>
    <n v="0"/>
    <x v="1823"/>
    <x v="0"/>
    <x v="0"/>
  </r>
  <r>
    <n v="2017"/>
    <s v="CA-2017-113110"/>
    <x v="487"/>
    <d v="2017-03-23T00:00:00"/>
    <s v="Standard Class"/>
    <s v="BK-11260"/>
    <s v="Berenike Kampe"/>
    <x v="0"/>
    <s v="United States"/>
    <s v="San Bernardino"/>
    <s v="California"/>
    <n v="92404"/>
    <x v="1"/>
    <s v="OFF-BI-10000088"/>
    <x v="1"/>
    <x v="6"/>
    <s v="GBC Imprintable Covers"/>
    <n v="17.568000000000001"/>
    <x v="688"/>
    <x v="0"/>
    <n v="0.2"/>
    <x v="690"/>
    <x v="1"/>
    <x v="0"/>
  </r>
  <r>
    <n v="2018"/>
    <s v="CA-2017-113110"/>
    <x v="487"/>
    <d v="2017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x v="2"/>
    <x v="0"/>
    <n v="0"/>
    <x v="2"/>
    <x v="1"/>
    <x v="0"/>
  </r>
  <r>
    <n v="2019"/>
    <s v="CA-2017-113110"/>
    <x v="487"/>
    <d v="2017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x v="1789"/>
    <x v="4"/>
    <n v="0"/>
    <x v="1824"/>
    <x v="1"/>
    <x v="0"/>
  </r>
  <r>
    <n v="2020"/>
    <s v="CA-2017-113110"/>
    <x v="487"/>
    <d v="2017-03-23T00:00:00"/>
    <s v="Standard Class"/>
    <s v="BK-11260"/>
    <s v="Berenike Kampe"/>
    <x v="0"/>
    <s v="United States"/>
    <s v="San Bernardino"/>
    <s v="California"/>
    <n v="92404"/>
    <x v="1"/>
    <s v="OFF-PA-10002749"/>
    <x v="1"/>
    <x v="5"/>
    <s v="Wirebound Message Books, 5-1/2 x 4 Forms, 2 or 4 Forms per Page"/>
    <n v="40.14"/>
    <x v="1790"/>
    <x v="6"/>
    <n v="0"/>
    <x v="1825"/>
    <x v="1"/>
    <x v="0"/>
  </r>
  <r>
    <n v="2021"/>
    <s v="CA-2018-168354"/>
    <x v="242"/>
    <d v="2018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x v="1791"/>
    <x v="3"/>
    <n v="0"/>
    <x v="1826"/>
    <x v="3"/>
    <x v="0"/>
  </r>
  <r>
    <n v="2022"/>
    <s v="CA-2018-168354"/>
    <x v="242"/>
    <d v="2018-09-21T00:00:00"/>
    <s v="First Class"/>
    <s v="RH-19510"/>
    <s v="Rick Huthwaite"/>
    <x v="2"/>
    <s v="United States"/>
    <s v="Providence"/>
    <s v="Rhode Island"/>
    <n v="2908"/>
    <x v="3"/>
    <s v="OFF-PA-10002377"/>
    <x v="1"/>
    <x v="5"/>
    <s v="Adams Telephone Message Book W/Dividers/Space For Phone Numbers, 5 1/4&quot;X8 1/2&quot;, 200/Messages"/>
    <n v="17.04"/>
    <x v="1792"/>
    <x v="1"/>
    <n v="0"/>
    <x v="1827"/>
    <x v="3"/>
    <x v="0"/>
  </r>
  <r>
    <n v="2023"/>
    <s v="CA-2018-168354"/>
    <x v="242"/>
    <d v="2018-09-21T00:00:00"/>
    <s v="First Class"/>
    <s v="RH-19510"/>
    <s v="Rick Huthwaite"/>
    <x v="2"/>
    <s v="United States"/>
    <s v="Providence"/>
    <s v="Rhode Island"/>
    <n v="2908"/>
    <x v="3"/>
    <s v="OFF-BI-10004826"/>
    <x v="1"/>
    <x v="6"/>
    <s v="JM Magazine Binder"/>
    <n v="49.53"/>
    <x v="1793"/>
    <x v="1"/>
    <n v="0"/>
    <x v="1828"/>
    <x v="3"/>
    <x v="0"/>
  </r>
  <r>
    <n v="2024"/>
    <s v="CA-2018-168354"/>
    <x v="242"/>
    <d v="2018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x v="1794"/>
    <x v="4"/>
    <n v="0"/>
    <x v="1829"/>
    <x v="3"/>
    <x v="0"/>
  </r>
  <r>
    <n v="2025"/>
    <s v="US-2019-111241"/>
    <x v="586"/>
    <d v="2019-08-22T00:00:00"/>
    <s v="Second Class"/>
    <s v="GM-14500"/>
    <s v="Gene McClure"/>
    <x v="0"/>
    <s v="United States"/>
    <s v="Fresno"/>
    <s v="California"/>
    <n v="93727"/>
    <x v="1"/>
    <s v="OFF-BI-10002867"/>
    <x v="1"/>
    <x v="6"/>
    <s v="GBC Recycled Regency Composition Covers"/>
    <n v="239.12000000000003"/>
    <x v="1795"/>
    <x v="2"/>
    <n v="0.2"/>
    <x v="1830"/>
    <x v="1"/>
    <x v="0"/>
  </r>
  <r>
    <n v="2026"/>
    <s v="CA-2017-114237"/>
    <x v="587"/>
    <d v="2017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x v="314"/>
    <x v="0"/>
    <n v="0"/>
    <x v="311"/>
    <x v="1"/>
    <x v="0"/>
  </r>
  <r>
    <n v="2027"/>
    <s v="CA-2018-113516"/>
    <x v="154"/>
    <d v="2018-09-10T00:00:00"/>
    <s v="Second Class"/>
    <s v="VM-21685"/>
    <s v="Valerie Mitchum"/>
    <x v="2"/>
    <s v="United States"/>
    <s v="Lancaster"/>
    <s v="California"/>
    <n v="93534"/>
    <x v="1"/>
    <s v="OFF-BI-10002225"/>
    <x v="1"/>
    <x v="6"/>
    <s v="Square Ring Data Binders, Rigid 75 Pt. Covers, 11&quot; x 14-7/8&quot;"/>
    <n v="33.024000000000001"/>
    <x v="1796"/>
    <x v="0"/>
    <n v="0.2"/>
    <x v="1831"/>
    <x v="1"/>
    <x v="0"/>
  </r>
  <r>
    <n v="2028"/>
    <s v="CA-2018-113516"/>
    <x v="154"/>
    <d v="2018-09-10T00:00:00"/>
    <s v="Second Class"/>
    <s v="VM-21685"/>
    <s v="Valerie Mitchum"/>
    <x v="2"/>
    <s v="United States"/>
    <s v="Lancaster"/>
    <s v="California"/>
    <n v="93534"/>
    <x v="1"/>
    <s v="OFF-BI-10001989"/>
    <x v="1"/>
    <x v="6"/>
    <s v="Premium Transparent Presentation Covers by GBC"/>
    <n v="67.13600000000001"/>
    <x v="1797"/>
    <x v="4"/>
    <n v="0.2"/>
    <x v="1832"/>
    <x v="1"/>
    <x v="0"/>
  </r>
  <r>
    <n v="2029"/>
    <s v="CA-2017-117961"/>
    <x v="588"/>
    <d v="2017-11-30T00:00:00"/>
    <s v="Standard Class"/>
    <s v="GP-14740"/>
    <s v="Guy Phonely"/>
    <x v="1"/>
    <s v="United States"/>
    <s v="Leominster"/>
    <s v="Massachusetts"/>
    <n v="1453"/>
    <x v="3"/>
    <s v="OFF-BI-10000343"/>
    <x v="1"/>
    <x v="6"/>
    <s v="Pressboard Covers with Storage Hooks, 9 1/2&quot; x 11&quot;, Light Blue"/>
    <n v="14.73"/>
    <x v="1798"/>
    <x v="1"/>
    <n v="0"/>
    <x v="1833"/>
    <x v="3"/>
    <x v="0"/>
  </r>
  <r>
    <n v="2030"/>
    <s v="CA-2017-117961"/>
    <x v="588"/>
    <d v="2017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x v="1799"/>
    <x v="2"/>
    <n v="0"/>
    <x v="1834"/>
    <x v="3"/>
    <x v="0"/>
  </r>
  <r>
    <n v="2031"/>
    <s v="CA-2017-117961"/>
    <x v="588"/>
    <d v="2017-11-30T00:00:00"/>
    <s v="Standard Class"/>
    <s v="GP-14740"/>
    <s v="Guy Phonely"/>
    <x v="1"/>
    <s v="United States"/>
    <s v="Leominster"/>
    <s v="Massachusetts"/>
    <n v="1453"/>
    <x v="3"/>
    <s v="OFF-BI-10003707"/>
    <x v="1"/>
    <x v="6"/>
    <s v="Aluminum Screw Posts"/>
    <n v="61.04"/>
    <x v="1800"/>
    <x v="4"/>
    <n v="0"/>
    <x v="1835"/>
    <x v="3"/>
    <x v="0"/>
  </r>
  <r>
    <n v="2032"/>
    <s v="CA-2017-117961"/>
    <x v="588"/>
    <d v="2017-11-30T00:00:00"/>
    <s v="Standard Class"/>
    <s v="GP-14740"/>
    <s v="Guy Phonely"/>
    <x v="1"/>
    <s v="United States"/>
    <s v="Leominster"/>
    <s v="Massachusetts"/>
    <n v="1453"/>
    <x v="3"/>
    <s v="OFF-PA-10001274"/>
    <x v="1"/>
    <x v="5"/>
    <s v="Loose Memo Sheets"/>
    <n v="10.95"/>
    <x v="1801"/>
    <x v="1"/>
    <n v="0"/>
    <x v="1836"/>
    <x v="3"/>
    <x v="0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x v="1"/>
    <x v="5"/>
    <s v="Things To Do Today Pad"/>
    <n v="9.3920000000000012"/>
    <x v="1802"/>
    <x v="0"/>
    <n v="0.2"/>
    <x v="1837"/>
    <x v="2"/>
    <x v="0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x v="1"/>
    <x v="7"/>
    <s v="Hunt BOSTON Vista Battery-Operated Pencil Sharpener, Black"/>
    <n v="9.3280000000000012"/>
    <x v="1803"/>
    <x v="7"/>
    <n v="0.2"/>
    <x v="1838"/>
    <x v="2"/>
    <x v="0"/>
  </r>
  <r>
    <n v="2035"/>
    <s v="CA-2019-162481"/>
    <x v="138"/>
    <d v="2019-09-29T00:00:00"/>
    <s v="Standard Class"/>
    <s v="CT-11995"/>
    <s v="Carol Triggs"/>
    <x v="0"/>
    <s v="United States"/>
    <s v="Rochester"/>
    <s v="Minnesota"/>
    <n v="55901"/>
    <x v="2"/>
    <s v="OFF-BI-10002976"/>
    <x v="1"/>
    <x v="6"/>
    <s v="ACCOHIDE Binder by Acco"/>
    <n v="8.26"/>
    <x v="1804"/>
    <x v="0"/>
    <n v="0"/>
    <x v="1839"/>
    <x v="2"/>
    <x v="0"/>
  </r>
  <r>
    <n v="2036"/>
    <s v="CA-2019-162481"/>
    <x v="138"/>
    <d v="2019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x v="1805"/>
    <x v="1"/>
    <n v="0"/>
    <x v="1840"/>
    <x v="2"/>
    <x v="0"/>
  </r>
  <r>
    <n v="2037"/>
    <s v="CA-2017-119214"/>
    <x v="589"/>
    <d v="2017-01-27T00:00:00"/>
    <s v="Standard Class"/>
    <s v="CW-11905"/>
    <s v="Carl Weiss"/>
    <x v="2"/>
    <s v="United States"/>
    <s v="Bozeman"/>
    <s v="Montana"/>
    <n v="59715"/>
    <x v="1"/>
    <s v="OFF-PA-10002893"/>
    <x v="1"/>
    <x v="5"/>
    <s v="Wirebound Service Call Books, 5 1/2&quot; x 4&quot;"/>
    <n v="29.04"/>
    <x v="1806"/>
    <x v="1"/>
    <n v="0"/>
    <x v="1841"/>
    <x v="1"/>
    <x v="1"/>
  </r>
  <r>
    <n v="2038"/>
    <s v="CA-2017-119214"/>
    <x v="589"/>
    <d v="2017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x v="2"/>
    <x v="0"/>
    <n v="0"/>
    <x v="2"/>
    <x v="1"/>
    <x v="1"/>
  </r>
  <r>
    <n v="2039"/>
    <s v="CA-2017-122287"/>
    <x v="590"/>
    <d v="2017-06-23T00:00:00"/>
    <s v="Standard Class"/>
    <s v="SN-20560"/>
    <s v="Skye Norling"/>
    <x v="2"/>
    <s v="United States"/>
    <s v="Peoria"/>
    <s v="Arizona"/>
    <n v="85345"/>
    <x v="1"/>
    <s v="OFF-PA-10001661"/>
    <x v="1"/>
    <x v="5"/>
    <s v="Xerox 1922"/>
    <n v="11.952000000000002"/>
    <x v="1807"/>
    <x v="1"/>
    <n v="0.2"/>
    <x v="1842"/>
    <x v="1"/>
    <x v="0"/>
  </r>
  <r>
    <n v="2040"/>
    <s v="CA-2017-122287"/>
    <x v="590"/>
    <d v="2017-06-23T00:00:00"/>
    <s v="Standard Class"/>
    <s v="SN-20560"/>
    <s v="Skye Norling"/>
    <x v="2"/>
    <s v="United States"/>
    <s v="Peoria"/>
    <s v="Arizona"/>
    <n v="85345"/>
    <x v="1"/>
    <s v="OFF-BI-10004656"/>
    <x v="1"/>
    <x v="6"/>
    <s v="Peel &amp; Stick Add-On Corner Pockets"/>
    <n v="4.5360000000000014"/>
    <x v="1808"/>
    <x v="5"/>
    <n v="0.7"/>
    <x v="1843"/>
    <x v="1"/>
    <x v="0"/>
  </r>
  <r>
    <n v="2041"/>
    <s v="CA-2017-122287"/>
    <x v="590"/>
    <d v="2017-06-23T00:00:00"/>
    <s v="Standard Class"/>
    <s v="SN-20560"/>
    <s v="Skye Norling"/>
    <x v="2"/>
    <s v="United States"/>
    <s v="Peoria"/>
    <s v="Arizona"/>
    <n v="85345"/>
    <x v="1"/>
    <s v="OFF-BI-10003707"/>
    <x v="1"/>
    <x v="6"/>
    <s v="Aluminum Screw Posts"/>
    <n v="9.1560000000000006"/>
    <x v="1809"/>
    <x v="0"/>
    <n v="0.7"/>
    <x v="1844"/>
    <x v="1"/>
    <x v="0"/>
  </r>
  <r>
    <n v="2042"/>
    <s v="CA-2017-122287"/>
    <x v="590"/>
    <d v="2017-06-23T00:00:00"/>
    <s v="Standard Class"/>
    <s v="SN-20560"/>
    <s v="Skye Norling"/>
    <x v="2"/>
    <s v="United States"/>
    <s v="Peoria"/>
    <s v="Arizona"/>
    <n v="85345"/>
    <x v="1"/>
    <s v="FUR-FU-10004973"/>
    <x v="0"/>
    <x v="11"/>
    <s v="Flat Face Poster Frame"/>
    <n v="75.36"/>
    <x v="1810"/>
    <x v="2"/>
    <n v="0.2"/>
    <x v="1845"/>
    <x v="1"/>
    <x v="0"/>
  </r>
  <r>
    <n v="2043"/>
    <s v="CA-2017-104493"/>
    <x v="591"/>
    <d v="2017-10-08T00:00:00"/>
    <s v="Standard Class"/>
    <s v="EB-13705"/>
    <s v="Ed Braxton"/>
    <x v="1"/>
    <s v="United States"/>
    <s v="San Diego"/>
    <s v="California"/>
    <n v="92105"/>
    <x v="1"/>
    <s v="OFF-BI-10004817"/>
    <x v="1"/>
    <x v="6"/>
    <s v="GBC Personal VeloBind Strips"/>
    <n v="57.504000000000005"/>
    <x v="1811"/>
    <x v="6"/>
    <n v="0.2"/>
    <x v="1846"/>
    <x v="1"/>
    <x v="0"/>
  </r>
  <r>
    <n v="2044"/>
    <s v="US-2019-158946"/>
    <x v="503"/>
    <d v="2019-11-23T00:00:00"/>
    <s v="Standard Class"/>
    <s v="JW-15220"/>
    <s v="Jane Waco"/>
    <x v="1"/>
    <s v="United States"/>
    <s v="Lakewood"/>
    <s v="Ohio"/>
    <n v="44107"/>
    <x v="3"/>
    <s v="OFF-AR-10001860"/>
    <x v="1"/>
    <x v="7"/>
    <s v="BIC Liqua Brite Liner"/>
    <n v="38.864000000000004"/>
    <x v="1812"/>
    <x v="5"/>
    <n v="0.2"/>
    <x v="1572"/>
    <x v="3"/>
    <x v="0"/>
  </r>
  <r>
    <n v="7198"/>
    <s v="CA-2016-116785"/>
    <x v="585"/>
    <d v="2016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x v="1813"/>
    <x v="0"/>
    <n v="0"/>
    <x v="1847"/>
    <x v="1"/>
    <x v="1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x v="1"/>
    <x v="8"/>
    <s v="Kensington 4 Outlet MasterPiece Compact Power Control Center"/>
    <n v="162.63999999999999"/>
    <x v="1814"/>
    <x v="0"/>
    <n v="0"/>
    <x v="1848"/>
    <x v="3"/>
    <x v="0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x v="2"/>
    <x v="9"/>
    <s v="Bose SoundLink Bluetooth Speaker"/>
    <n v="597"/>
    <x v="1815"/>
    <x v="1"/>
    <n v="0"/>
    <x v="1849"/>
    <x v="3"/>
    <x v="0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x v="1"/>
    <x v="5"/>
    <s v="Eaton Premium Continuous-Feed Paper, 25% Cotton, Letter Size, White, 1000 Shts/Box"/>
    <n v="55.48"/>
    <x v="457"/>
    <x v="7"/>
    <n v="0"/>
    <x v="456"/>
    <x v="3"/>
    <x v="0"/>
  </r>
  <r>
    <n v="2049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FUR-FU-10004848"/>
    <x v="0"/>
    <x v="11"/>
    <s v="Howard Miller 13-3/4&quot; Diameter Brushed Chrome Round Wall Clock"/>
    <n v="289.80000000000007"/>
    <x v="1816"/>
    <x v="5"/>
    <n v="0.2"/>
    <x v="1850"/>
    <x v="3"/>
    <x v="0"/>
  </r>
  <r>
    <n v="2050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OFF-BI-10004022"/>
    <x v="1"/>
    <x v="6"/>
    <s v="Acco Suede Grain Vinyl Round Ring Binder"/>
    <n v="2.5020000000000002"/>
    <x v="1817"/>
    <x v="1"/>
    <n v="0.7"/>
    <x v="1851"/>
    <x v="3"/>
    <x v="0"/>
  </r>
  <r>
    <n v="2051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OFF-BI-10003669"/>
    <x v="1"/>
    <x v="6"/>
    <s v="3M Organizer Strips"/>
    <n v="6.4800000000000013"/>
    <x v="1818"/>
    <x v="4"/>
    <n v="0.7"/>
    <x v="1852"/>
    <x v="3"/>
    <x v="0"/>
  </r>
  <r>
    <n v="2052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x v="1819"/>
    <x v="8"/>
    <n v="0.3"/>
    <x v="1853"/>
    <x v="3"/>
    <x v="0"/>
  </r>
  <r>
    <n v="2053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OFF-AR-10003732"/>
    <x v="1"/>
    <x v="7"/>
    <s v="Newell 333"/>
    <n v="11.12"/>
    <x v="1820"/>
    <x v="2"/>
    <n v="0.2"/>
    <x v="1854"/>
    <x v="3"/>
    <x v="0"/>
  </r>
  <r>
    <n v="2054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FUR-FU-10003142"/>
    <x v="0"/>
    <x v="11"/>
    <s v="Master Big Foot Doorstop, Beige"/>
    <n v="25.344000000000001"/>
    <x v="1821"/>
    <x v="6"/>
    <n v="0.2"/>
    <x v="1855"/>
    <x v="3"/>
    <x v="0"/>
  </r>
  <r>
    <n v="2055"/>
    <s v="CA-2018-136434"/>
    <x v="47"/>
    <d v="2018-12-07T00:00:00"/>
    <s v="Standard Class"/>
    <s v="RD-19480"/>
    <s v="Rick Duston"/>
    <x v="0"/>
    <s v="United States"/>
    <s v="Richmond"/>
    <s v="Indiana"/>
    <n v="47374"/>
    <x v="2"/>
    <s v="FUR-FU-10001196"/>
    <x v="0"/>
    <x v="11"/>
    <s v="DAX Cubicle Frames - 8x10"/>
    <n v="17.309999999999999"/>
    <x v="1822"/>
    <x v="1"/>
    <n v="0"/>
    <x v="1856"/>
    <x v="2"/>
    <x v="0"/>
  </r>
  <r>
    <n v="2056"/>
    <s v="CA-2019-120376"/>
    <x v="64"/>
    <d v="2019-12-25T00:00:00"/>
    <s v="First Class"/>
    <s v="TP-21130"/>
    <s v="Theone Pippenger"/>
    <x v="0"/>
    <s v="United States"/>
    <s v="Detroit"/>
    <s v="Michigan"/>
    <n v="48227"/>
    <x v="2"/>
    <s v="TEC-AC-10001114"/>
    <x v="2"/>
    <x v="10"/>
    <s v="Microsoft Wireless Mobile Mouse 4000"/>
    <n v="199.95000000000002"/>
    <x v="1823"/>
    <x v="2"/>
    <n v="0"/>
    <x v="1857"/>
    <x v="2"/>
    <x v="0"/>
  </r>
  <r>
    <n v="2057"/>
    <s v="CA-2019-120376"/>
    <x v="64"/>
    <d v="2019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x v="1824"/>
    <x v="5"/>
    <n v="0"/>
    <x v="1858"/>
    <x v="2"/>
    <x v="0"/>
  </r>
  <r>
    <n v="2058"/>
    <s v="CA-2019-120376"/>
    <x v="64"/>
    <d v="2019-12-25T00:00:00"/>
    <s v="First Class"/>
    <s v="TP-21130"/>
    <s v="Theone Pippenger"/>
    <x v="0"/>
    <s v="United States"/>
    <s v="Detroit"/>
    <s v="Michigan"/>
    <n v="48227"/>
    <x v="2"/>
    <s v="TEC-AC-10000844"/>
    <x v="2"/>
    <x v="10"/>
    <s v="Logitech Gaming G510s - Keyboard"/>
    <n v="84.99"/>
    <x v="1825"/>
    <x v="7"/>
    <n v="0"/>
    <x v="1859"/>
    <x v="2"/>
    <x v="0"/>
  </r>
  <r>
    <n v="2059"/>
    <s v="CA-2019-120376"/>
    <x v="64"/>
    <d v="2019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x v="1826"/>
    <x v="0"/>
    <n v="0"/>
    <x v="1860"/>
    <x v="2"/>
    <x v="0"/>
  </r>
  <r>
    <n v="1774"/>
    <s v="CA-2016-118976"/>
    <x v="593"/>
    <d v="2016-05-03T00:00:00"/>
    <s v="Standard Class"/>
    <s v="MY-18295"/>
    <s v="Muhammed Yedwab"/>
    <x v="1"/>
    <s v="United States"/>
    <s v="Baltimore"/>
    <s v="Maryland"/>
    <n v="21215"/>
    <x v="3"/>
    <s v="OFF-BI-10001628"/>
    <x v="1"/>
    <x v="6"/>
    <s v="Acco Data Flex Cable Posts For Top &amp; Bottom Load Binders, 6&quot; Capacity"/>
    <n v="20.86"/>
    <x v="1827"/>
    <x v="0"/>
    <n v="0"/>
    <x v="1861"/>
    <x v="3"/>
    <x v="0"/>
  </r>
  <r>
    <n v="1775"/>
    <s v="CA-2016-118976"/>
    <x v="593"/>
    <d v="2016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x v="1828"/>
    <x v="3"/>
    <n v="0"/>
    <x v="1862"/>
    <x v="3"/>
    <x v="0"/>
  </r>
  <r>
    <n v="1776"/>
    <s v="CA-2016-118976"/>
    <x v="593"/>
    <d v="2016-05-03T00:00:00"/>
    <s v="Standard Class"/>
    <s v="MY-18295"/>
    <s v="Muhammed Yedwab"/>
    <x v="1"/>
    <s v="United States"/>
    <s v="Baltimore"/>
    <s v="Maryland"/>
    <n v="21215"/>
    <x v="3"/>
    <s v="OFF-AR-10004752"/>
    <x v="1"/>
    <x v="7"/>
    <s v="Blackstonian Pencils"/>
    <n v="5.34"/>
    <x v="1829"/>
    <x v="0"/>
    <n v="0"/>
    <x v="1863"/>
    <x v="3"/>
    <x v="0"/>
  </r>
  <r>
    <n v="1777"/>
    <s v="CA-2016-118976"/>
    <x v="593"/>
    <d v="2016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x v="1007"/>
    <x v="7"/>
    <n v="0"/>
    <x v="1015"/>
    <x v="3"/>
    <x v="0"/>
  </r>
  <r>
    <n v="3609"/>
    <s v="CA-2016-140228"/>
    <x v="593"/>
    <d v="2016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x v="1830"/>
    <x v="1"/>
    <n v="0.2"/>
    <x v="1864"/>
    <x v="3"/>
    <x v="0"/>
  </r>
  <r>
    <n v="3610"/>
    <s v="CA-2016-140228"/>
    <x v="593"/>
    <d v="2016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x v="1349"/>
    <x v="1"/>
    <n v="0.2"/>
    <x v="1865"/>
    <x v="3"/>
    <x v="0"/>
  </r>
  <r>
    <n v="3611"/>
    <s v="CA-2016-140228"/>
    <x v="593"/>
    <d v="2016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x v="1831"/>
    <x v="0"/>
    <n v="0.2"/>
    <x v="1866"/>
    <x v="3"/>
    <x v="0"/>
  </r>
  <r>
    <n v="8452"/>
    <s v="CA-2016-131387"/>
    <x v="593"/>
    <d v="2016-04-30T00:00:00"/>
    <s v="First Class"/>
    <s v="AI-10855"/>
    <s v="Arianne Irving"/>
    <x v="0"/>
    <s v="United States"/>
    <s v="San Francisco"/>
    <s v="California"/>
    <n v="94122"/>
    <x v="1"/>
    <s v="TEC-PH-10001459"/>
    <x v="2"/>
    <x v="9"/>
    <s v="Samsung Galaxy Mega 6.3"/>
    <n v="1679.96"/>
    <x v="1832"/>
    <x v="2"/>
    <n v="0.2"/>
    <x v="1867"/>
    <x v="1"/>
    <x v="0"/>
  </r>
  <r>
    <n v="8921"/>
    <s v="CA-2016-132983"/>
    <x v="593"/>
    <d v="2016-05-03T00:00:00"/>
    <s v="Standard Class"/>
    <s v="DS-13180"/>
    <s v="David Smith"/>
    <x v="1"/>
    <s v="United States"/>
    <s v="Jamestown"/>
    <s v="New York"/>
    <n v="14701"/>
    <x v="3"/>
    <s v="TEC-AC-10000736"/>
    <x v="2"/>
    <x v="10"/>
    <s v="Logitech G600 MMO Gaming Mouse"/>
    <n v="159.97999999999999"/>
    <x v="1307"/>
    <x v="0"/>
    <n v="0"/>
    <x v="1325"/>
    <x v="3"/>
    <x v="0"/>
  </r>
  <r>
    <n v="2069"/>
    <s v="CA-2017-133452"/>
    <x v="594"/>
    <d v="2017-04-19T00:00:00"/>
    <s v="Standard Class"/>
    <s v="ZC-21910"/>
    <s v="Zuschuss Carroll"/>
    <x v="0"/>
    <s v="United States"/>
    <s v="Pomona"/>
    <s v="California"/>
    <n v="91767"/>
    <x v="1"/>
    <s v="TEC-AC-10002800"/>
    <x v="2"/>
    <x v="10"/>
    <s v="Plantronics Audio 478 Stereo USB Headset"/>
    <n v="199.96"/>
    <x v="1833"/>
    <x v="4"/>
    <n v="0"/>
    <x v="1868"/>
    <x v="1"/>
    <x v="0"/>
  </r>
  <r>
    <n v="2070"/>
    <s v="CA-2017-133452"/>
    <x v="594"/>
    <d v="2017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x v="1834"/>
    <x v="1"/>
    <n v="0.2"/>
    <x v="1869"/>
    <x v="1"/>
    <x v="0"/>
  </r>
  <r>
    <n v="2071"/>
    <s v="CA-2018-146521"/>
    <x v="595"/>
    <d v="2018-07-23T00:00:00"/>
    <s v="Second Class"/>
    <s v="CC-12610"/>
    <s v="Corey Catlett"/>
    <x v="1"/>
    <s v="United States"/>
    <s v="Philadelphia"/>
    <s v="Pennsylvania"/>
    <n v="19134"/>
    <x v="3"/>
    <s v="OFF-BI-10000301"/>
    <x v="1"/>
    <x v="6"/>
    <s v="GBC Instant Report Kit"/>
    <n v="1.9410000000000003"/>
    <x v="1835"/>
    <x v="7"/>
    <n v="0.7"/>
    <x v="1870"/>
    <x v="3"/>
    <x v="0"/>
  </r>
  <r>
    <n v="2072"/>
    <s v="US-2019-110996"/>
    <x v="214"/>
    <d v="2019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x v="1836"/>
    <x v="2"/>
    <n v="0.2"/>
    <x v="1871"/>
    <x v="1"/>
    <x v="0"/>
  </r>
  <r>
    <n v="2073"/>
    <s v="CA-2018-129693"/>
    <x v="457"/>
    <d v="2018-12-02T00:00:00"/>
    <s v="Standard Class"/>
    <s v="TC-20980"/>
    <s v="Tamara Chand"/>
    <x v="1"/>
    <s v="United States"/>
    <s v="Seattle"/>
    <s v="Washington"/>
    <n v="98105"/>
    <x v="1"/>
    <s v="OFF-BI-10002954"/>
    <x v="1"/>
    <x v="6"/>
    <s v="Newell 3-Hole Punched Plastic Slotted Magazine Holders for Binders"/>
    <n v="7.3120000000000012"/>
    <x v="1837"/>
    <x v="0"/>
    <n v="0.2"/>
    <x v="1872"/>
    <x v="1"/>
    <x v="0"/>
  </r>
  <r>
    <n v="2074"/>
    <s v="CA-2019-122504"/>
    <x v="596"/>
    <d v="2019-11-12T00:00:00"/>
    <s v="Second Class"/>
    <s v="DB-13270"/>
    <s v="Deborah Brumfield"/>
    <x v="2"/>
    <s v="United States"/>
    <s v="Brentwood"/>
    <s v="California"/>
    <n v="94513"/>
    <x v="1"/>
    <s v="TEC-AC-10003289"/>
    <x v="2"/>
    <x v="10"/>
    <s v="Anker Ultra-Slim Mini Bluetooth 3.0 Wireless Keyboard"/>
    <n v="59.97"/>
    <x v="1838"/>
    <x v="1"/>
    <n v="0"/>
    <x v="1873"/>
    <x v="1"/>
    <x v="1"/>
  </r>
  <r>
    <n v="2075"/>
    <s v="CA-2019-122504"/>
    <x v="596"/>
    <d v="2019-11-12T00:00:00"/>
    <s v="Second Class"/>
    <s v="DB-13270"/>
    <s v="Deborah Brumfield"/>
    <x v="2"/>
    <s v="United States"/>
    <s v="Brentwood"/>
    <s v="California"/>
    <n v="94513"/>
    <x v="1"/>
    <s v="TEC-PH-10002468"/>
    <x v="2"/>
    <x v="9"/>
    <s v="Plantronics CS 50-USB - headset - Convertible, Monaural"/>
    <n v="761.5440000000001"/>
    <x v="1839"/>
    <x v="5"/>
    <n v="0.2"/>
    <x v="1874"/>
    <x v="1"/>
    <x v="1"/>
  </r>
  <r>
    <n v="885"/>
    <s v="CA-2016-134061"/>
    <x v="597"/>
    <d v="2016-05-04T00:00:00"/>
    <s v="Standard Class"/>
    <s v="LL-16840"/>
    <s v="Lauren Leatherbury"/>
    <x v="0"/>
    <s v="United States"/>
    <s v="Rochester"/>
    <s v="New York"/>
    <n v="14609"/>
    <x v="3"/>
    <s v="FUR-FU-10001424"/>
    <x v="0"/>
    <x v="11"/>
    <s v="Dax Clear Box Frame"/>
    <n v="17.46"/>
    <x v="1840"/>
    <x v="0"/>
    <n v="0"/>
    <x v="1875"/>
    <x v="3"/>
    <x v="0"/>
  </r>
  <r>
    <n v="2077"/>
    <s v="CA-2019-140676"/>
    <x v="473"/>
    <d v="2019-09-15T00:00:00"/>
    <s v="First Class"/>
    <s v="BF-11080"/>
    <s v="Bart Folk"/>
    <x v="0"/>
    <s v="United States"/>
    <s v="Baltimore"/>
    <s v="Maryland"/>
    <n v="21215"/>
    <x v="3"/>
    <s v="OFF-PA-10004082"/>
    <x v="1"/>
    <x v="5"/>
    <s v="Adams Telephone Message Book w/Frequently-Called Numbers Space, 400 Messages per Book"/>
    <n v="39.900000000000006"/>
    <x v="1841"/>
    <x v="2"/>
    <n v="0"/>
    <x v="1876"/>
    <x v="3"/>
    <x v="0"/>
  </r>
  <r>
    <n v="2078"/>
    <s v="CA-2019-140676"/>
    <x v="473"/>
    <d v="2019-09-15T00:00:00"/>
    <s v="First Class"/>
    <s v="BF-11080"/>
    <s v="Bart Folk"/>
    <x v="0"/>
    <s v="United States"/>
    <s v="Baltimore"/>
    <s v="Maryland"/>
    <n v="21215"/>
    <x v="3"/>
    <s v="OFF-AP-10000358"/>
    <x v="1"/>
    <x v="8"/>
    <s v="Fellowes Basic Home/Office Series Surge Protectors"/>
    <n v="90.86"/>
    <x v="1842"/>
    <x v="5"/>
    <n v="0"/>
    <x v="1877"/>
    <x v="3"/>
    <x v="0"/>
  </r>
  <r>
    <n v="2079"/>
    <s v="CA-2019-140676"/>
    <x v="473"/>
    <d v="2019-09-15T00:00:00"/>
    <s v="First Class"/>
    <s v="BF-11080"/>
    <s v="Bart Folk"/>
    <x v="0"/>
    <s v="United States"/>
    <s v="Baltimore"/>
    <s v="Maryland"/>
    <n v="21215"/>
    <x v="3"/>
    <s v="OFF-PA-10004243"/>
    <x v="1"/>
    <x v="5"/>
    <s v="Xerox 1939"/>
    <n v="94.85"/>
    <x v="1843"/>
    <x v="2"/>
    <n v="0"/>
    <x v="1878"/>
    <x v="3"/>
    <x v="0"/>
  </r>
  <r>
    <n v="2080"/>
    <s v="CA-2017-120103"/>
    <x v="95"/>
    <d v="2017-12-29T00:00:00"/>
    <s v="Standard Class"/>
    <s v="MS-17365"/>
    <s v="Maribeth Schnelling"/>
    <x v="0"/>
    <s v="United States"/>
    <s v="Phoenix"/>
    <s v="Arizona"/>
    <n v="85023"/>
    <x v="1"/>
    <s v="OFF-PA-10001295"/>
    <x v="1"/>
    <x v="5"/>
    <s v="Computer Printout Paper with Letter-Trim Perforations"/>
    <n v="106.232"/>
    <x v="1844"/>
    <x v="5"/>
    <n v="0.2"/>
    <x v="1879"/>
    <x v="1"/>
    <x v="0"/>
  </r>
  <r>
    <n v="2081"/>
    <s v="CA-2017-120103"/>
    <x v="95"/>
    <d v="2017-12-29T00:00:00"/>
    <s v="Standard Class"/>
    <s v="MS-17365"/>
    <s v="Maribeth Schnelling"/>
    <x v="0"/>
    <s v="United States"/>
    <s v="Phoenix"/>
    <s v="Arizona"/>
    <n v="85023"/>
    <x v="1"/>
    <s v="TEC-PH-10002170"/>
    <x v="2"/>
    <x v="9"/>
    <s v="ClearSounds CSC500 Amplified Spirit Phone Corded phone"/>
    <n v="111.98399999999999"/>
    <x v="1845"/>
    <x v="0"/>
    <n v="0.2"/>
    <x v="1880"/>
    <x v="1"/>
    <x v="0"/>
  </r>
  <r>
    <n v="2082"/>
    <s v="CA-2017-120103"/>
    <x v="95"/>
    <d v="2017-12-29T00:00:00"/>
    <s v="Standard Class"/>
    <s v="MS-17365"/>
    <s v="Maribeth Schnelling"/>
    <x v="0"/>
    <s v="United States"/>
    <s v="Phoenix"/>
    <s v="Arizona"/>
    <n v="85023"/>
    <x v="1"/>
    <s v="FUR-FU-10002885"/>
    <x v="0"/>
    <x v="11"/>
    <s v="Magna Visual Magnetic Picture Hangers"/>
    <n v="7.7120000000000006"/>
    <x v="1359"/>
    <x v="0"/>
    <n v="0.2"/>
    <x v="1881"/>
    <x v="1"/>
    <x v="0"/>
  </r>
  <r>
    <n v="2083"/>
    <s v="CA-2019-104647"/>
    <x v="598"/>
    <d v="2019-03-01T00:00:00"/>
    <s v="Standard Class"/>
    <s v="CK-12595"/>
    <s v="Clytie Kelty"/>
    <x v="0"/>
    <s v="United States"/>
    <s v="Los Angeles"/>
    <s v="California"/>
    <n v="90008"/>
    <x v="1"/>
    <s v="OFF-PA-10002870"/>
    <x v="1"/>
    <x v="5"/>
    <s v="Ampad Phone Message Book, Recycled, 400 Message Capacity, 5 ¾” x 11”"/>
    <n v="37.44"/>
    <x v="1846"/>
    <x v="6"/>
    <n v="0"/>
    <x v="1882"/>
    <x v="1"/>
    <x v="0"/>
  </r>
  <r>
    <n v="2891"/>
    <s v="CA-2016-142727"/>
    <x v="597"/>
    <d v="2016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x v="1847"/>
    <x v="0"/>
    <n v="0"/>
    <x v="1883"/>
    <x v="0"/>
    <x v="0"/>
  </r>
  <r>
    <n v="2085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x v="1202"/>
    <x v="4"/>
    <n v="0"/>
    <x v="1216"/>
    <x v="3"/>
    <x v="0"/>
  </r>
  <r>
    <n v="2086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x v="1848"/>
    <x v="2"/>
    <n v="0"/>
    <x v="1884"/>
    <x v="3"/>
    <x v="0"/>
  </r>
  <r>
    <n v="2087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x v="1849"/>
    <x v="2"/>
    <n v="0"/>
    <x v="1885"/>
    <x v="3"/>
    <x v="0"/>
  </r>
  <r>
    <n v="2088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PA-10003129"/>
    <x v="1"/>
    <x v="5"/>
    <s v="Tops White Computer Printout Paper"/>
    <n v="146.72999999999999"/>
    <x v="64"/>
    <x v="1"/>
    <n v="0"/>
    <x v="64"/>
    <x v="3"/>
    <x v="0"/>
  </r>
  <r>
    <n v="2089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x v="1850"/>
    <x v="0"/>
    <n v="0"/>
    <x v="1886"/>
    <x v="3"/>
    <x v="0"/>
  </r>
  <r>
    <n v="2090"/>
    <s v="CA-2017-139290"/>
    <x v="600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x v="1851"/>
    <x v="0"/>
    <n v="0"/>
    <x v="1887"/>
    <x v="1"/>
    <x v="0"/>
  </r>
  <r>
    <n v="2091"/>
    <s v="CA-2019-166142"/>
    <x v="601"/>
    <d v="2019-07-19T00:00:00"/>
    <s v="Standard Class"/>
    <s v="MM-17260"/>
    <s v="Magdelene Morse"/>
    <x v="0"/>
    <s v="United States"/>
    <s v="Wilmington"/>
    <s v="Delaware"/>
    <n v="19805"/>
    <x v="3"/>
    <s v="OFF-BI-10004094"/>
    <x v="1"/>
    <x v="6"/>
    <s v="GBC Standard Plastic Binding Systems Combs"/>
    <n v="26.549999999999997"/>
    <x v="1852"/>
    <x v="1"/>
    <n v="0"/>
    <x v="1888"/>
    <x v="3"/>
    <x v="1"/>
  </r>
  <r>
    <n v="2092"/>
    <s v="CA-2019-166142"/>
    <x v="601"/>
    <d v="2019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x v="1853"/>
    <x v="1"/>
    <n v="0.3"/>
    <x v="1889"/>
    <x v="3"/>
    <x v="1"/>
  </r>
  <r>
    <n v="2892"/>
    <s v="CA-2016-142727"/>
    <x v="597"/>
    <d v="2016-05-01T00:00:00"/>
    <s v="Second Class"/>
    <s v="HG-14845"/>
    <s v="Harry Greene"/>
    <x v="0"/>
    <s v="United States"/>
    <s v="Lake Charles"/>
    <s v="Louisiana"/>
    <n v="70601"/>
    <x v="0"/>
    <s v="OFF-BI-10000136"/>
    <x v="1"/>
    <x v="6"/>
    <s v="Avery Non-Stick Heavy Duty View Round Locking Ring Binders"/>
    <n v="17.940000000000001"/>
    <x v="1854"/>
    <x v="1"/>
    <n v="0"/>
    <x v="1890"/>
    <x v="0"/>
    <x v="0"/>
  </r>
  <r>
    <n v="2094"/>
    <s v="CA-2017-149678"/>
    <x v="594"/>
    <d v="2017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x v="1855"/>
    <x v="7"/>
    <n v="0"/>
    <x v="1891"/>
    <x v="1"/>
    <x v="0"/>
  </r>
  <r>
    <n v="2095"/>
    <s v="US-2017-164357"/>
    <x v="602"/>
    <d v="2017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7"/>
    <s v="Newell 349"/>
    <n v="13.120000000000001"/>
    <x v="1856"/>
    <x v="2"/>
    <n v="0.2"/>
    <x v="1892"/>
    <x v="0"/>
    <x v="0"/>
  </r>
  <r>
    <n v="2096"/>
    <s v="US-2018-146570"/>
    <x v="603"/>
    <d v="2018-05-20T00:00:00"/>
    <s v="Standard Class"/>
    <s v="SN-20710"/>
    <s v="Steve Nguyen"/>
    <x v="2"/>
    <s v="United States"/>
    <s v="Jackson"/>
    <s v="Mississippi"/>
    <n v="39212"/>
    <x v="0"/>
    <s v="OFF-BI-10001718"/>
    <x v="1"/>
    <x v="6"/>
    <s v="GBC DocuBind P50 Personal Binding Machine"/>
    <n v="511.84"/>
    <x v="1857"/>
    <x v="8"/>
    <n v="0"/>
    <x v="1893"/>
    <x v="0"/>
    <x v="0"/>
  </r>
  <r>
    <n v="2097"/>
    <s v="US-2018-146570"/>
    <x v="603"/>
    <d v="2018-05-20T00:00:00"/>
    <s v="Standard Class"/>
    <s v="SN-20710"/>
    <s v="Steve Nguyen"/>
    <x v="2"/>
    <s v="United States"/>
    <s v="Jackson"/>
    <s v="Mississippi"/>
    <n v="39212"/>
    <x v="0"/>
    <s v="OFF-AR-10004602"/>
    <x v="1"/>
    <x v="7"/>
    <s v="Boston KS Multi-Size Manual Pencil Sharpener"/>
    <n v="91.96"/>
    <x v="1858"/>
    <x v="4"/>
    <n v="0"/>
    <x v="1894"/>
    <x v="0"/>
    <x v="0"/>
  </r>
  <r>
    <n v="2098"/>
    <s v="US-2018-146570"/>
    <x v="603"/>
    <d v="2018-05-20T00:00:00"/>
    <s v="Standard Class"/>
    <s v="SN-20710"/>
    <s v="Steve Nguyen"/>
    <x v="2"/>
    <s v="United States"/>
    <s v="Jackson"/>
    <s v="Mississippi"/>
    <n v="39212"/>
    <x v="0"/>
    <s v="OFF-AR-10003856"/>
    <x v="1"/>
    <x v="7"/>
    <s v="Newell 344"/>
    <n v="8.34"/>
    <x v="493"/>
    <x v="1"/>
    <n v="0"/>
    <x v="492"/>
    <x v="0"/>
    <x v="0"/>
  </r>
  <r>
    <n v="2099"/>
    <s v="CA-2019-124401"/>
    <x v="199"/>
    <d v="2019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x v="1859"/>
    <x v="1"/>
    <n v="0.2"/>
    <x v="1895"/>
    <x v="1"/>
    <x v="1"/>
  </r>
  <r>
    <n v="2100"/>
    <s v="CA-2019-124401"/>
    <x v="199"/>
    <d v="2019-09-12T00:00:00"/>
    <s v="Standard Class"/>
    <s v="RD-19900"/>
    <s v="Ruben Dartt"/>
    <x v="0"/>
    <s v="United States"/>
    <s v="Portland"/>
    <s v="Oregon"/>
    <n v="97206"/>
    <x v="1"/>
    <s v="TEC-AC-10002926"/>
    <x v="2"/>
    <x v="10"/>
    <s v="Logitech Wireless Marathon Mouse M705"/>
    <n v="279.94400000000002"/>
    <x v="1860"/>
    <x v="5"/>
    <n v="0.2"/>
    <x v="1896"/>
    <x v="1"/>
    <x v="1"/>
  </r>
  <r>
    <n v="6375"/>
    <s v="CA-2016-107811"/>
    <x v="597"/>
    <d v="2016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x v="1861"/>
    <x v="0"/>
    <n v="0.2"/>
    <x v="1897"/>
    <x v="0"/>
    <x v="0"/>
  </r>
  <r>
    <n v="6376"/>
    <s v="CA-2016-107811"/>
    <x v="597"/>
    <d v="2016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x v="1862"/>
    <x v="2"/>
    <n v="0.2"/>
    <x v="1898"/>
    <x v="0"/>
    <x v="0"/>
  </r>
  <r>
    <n v="8267"/>
    <s v="CA-2016-118304"/>
    <x v="597"/>
    <d v="2016-05-04T00:00:00"/>
    <s v="Standard Class"/>
    <s v="KH-16360"/>
    <s v="Katherine Hughes"/>
    <x v="0"/>
    <s v="United States"/>
    <s v="Dover"/>
    <s v="Delaware"/>
    <n v="19901"/>
    <x v="3"/>
    <s v="TEC-PH-10000376"/>
    <x v="2"/>
    <x v="9"/>
    <s v="Square Credit Card Reader"/>
    <n v="19.98"/>
    <x v="1863"/>
    <x v="0"/>
    <n v="0"/>
    <x v="1899"/>
    <x v="3"/>
    <x v="0"/>
  </r>
  <r>
    <n v="2104"/>
    <s v="CA-2019-167101"/>
    <x v="604"/>
    <d v="2019-03-28T00:00:00"/>
    <s v="Second Class"/>
    <s v="BM-11650"/>
    <s v="Brian Moss"/>
    <x v="1"/>
    <s v="United States"/>
    <s v="New York City"/>
    <s v="New York"/>
    <n v="10009"/>
    <x v="3"/>
    <s v="OFF-PA-10000357"/>
    <x v="1"/>
    <x v="5"/>
    <s v="Xerox 1888"/>
    <n v="221.92"/>
    <x v="1864"/>
    <x v="4"/>
    <n v="0"/>
    <x v="1900"/>
    <x v="3"/>
    <x v="0"/>
  </r>
  <r>
    <n v="2105"/>
    <s v="CA-2019-167101"/>
    <x v="604"/>
    <d v="2019-03-28T00:00:00"/>
    <s v="Second Class"/>
    <s v="BM-11650"/>
    <s v="Brian Moss"/>
    <x v="1"/>
    <s v="United States"/>
    <s v="New York City"/>
    <s v="New York"/>
    <n v="10009"/>
    <x v="3"/>
    <s v="TEC-AC-10001266"/>
    <x v="2"/>
    <x v="10"/>
    <s v="Memorex Micro Travel Drive 8 GB"/>
    <n v="26"/>
    <x v="207"/>
    <x v="0"/>
    <n v="0"/>
    <x v="1901"/>
    <x v="3"/>
    <x v="0"/>
  </r>
  <r>
    <n v="5005"/>
    <s v="CA-2016-156006"/>
    <x v="605"/>
    <d v="2016-05-02T00:00:00"/>
    <s v="Second Class"/>
    <s v="TM-21010"/>
    <s v="Tamara Manning"/>
    <x v="0"/>
    <s v="United States"/>
    <s v="Jackson"/>
    <s v="Mississippi"/>
    <n v="39212"/>
    <x v="0"/>
    <s v="TEC-AC-10002550"/>
    <x v="2"/>
    <x v="10"/>
    <s v="Maxell 4.7GB DVD-RW 3/Pack"/>
    <n v="47.79"/>
    <x v="1865"/>
    <x v="1"/>
    <n v="0"/>
    <x v="1902"/>
    <x v="0"/>
    <x v="0"/>
  </r>
  <r>
    <n v="8636"/>
    <s v="CA-2016-160094"/>
    <x v="605"/>
    <d v="2016-05-02T00:00:00"/>
    <s v="First Class"/>
    <s v="JM-16195"/>
    <s v="Justin MacKendrick"/>
    <x v="0"/>
    <s v="United States"/>
    <s v="Louisville"/>
    <s v="Kentucky"/>
    <n v="40214"/>
    <x v="0"/>
    <s v="OFF-AR-10004010"/>
    <x v="1"/>
    <x v="7"/>
    <s v="Hunt Boston Vacuum Mount KS Pencil Sharpener"/>
    <n v="174.95000000000002"/>
    <x v="1866"/>
    <x v="2"/>
    <n v="0"/>
    <x v="1903"/>
    <x v="0"/>
    <x v="0"/>
  </r>
  <r>
    <n v="2108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PA-10000157"/>
    <x v="1"/>
    <x v="5"/>
    <s v="Xerox 191"/>
    <n v="19.98"/>
    <x v="1867"/>
    <x v="7"/>
    <n v="0"/>
    <x v="1904"/>
    <x v="1"/>
    <x v="1"/>
  </r>
  <r>
    <n v="2109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BI-10004519"/>
    <x v="1"/>
    <x v="6"/>
    <s v="GBC DocuBind P100 Manual Binding Machine"/>
    <n v="398.35199999999998"/>
    <x v="1139"/>
    <x v="1"/>
    <n v="0.2"/>
    <x v="1152"/>
    <x v="1"/>
    <x v="1"/>
  </r>
  <r>
    <n v="2110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AR-10004272"/>
    <x v="1"/>
    <x v="7"/>
    <s v="Newell 308"/>
    <n v="5.04"/>
    <x v="1868"/>
    <x v="1"/>
    <n v="0"/>
    <x v="1905"/>
    <x v="1"/>
    <x v="1"/>
  </r>
  <r>
    <n v="2111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x v="1869"/>
    <x v="2"/>
    <n v="0"/>
    <x v="1906"/>
    <x v="1"/>
    <x v="1"/>
  </r>
  <r>
    <n v="2112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x v="1870"/>
    <x v="4"/>
    <n v="0.2"/>
    <x v="1907"/>
    <x v="1"/>
    <x v="1"/>
  </r>
  <r>
    <n v="2113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x v="1871"/>
    <x v="1"/>
    <n v="0"/>
    <x v="1908"/>
    <x v="1"/>
    <x v="1"/>
  </r>
  <r>
    <n v="2114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TEC-PH-10001578"/>
    <x v="2"/>
    <x v="9"/>
    <s v="Polycom SoundStation2 EX Conference phone"/>
    <n v="1295.8400000000001"/>
    <x v="1872"/>
    <x v="4"/>
    <n v="0.2"/>
    <x v="1909"/>
    <x v="1"/>
    <x v="1"/>
  </r>
  <r>
    <n v="2115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x v="1873"/>
    <x v="0"/>
    <n v="0"/>
    <x v="1910"/>
    <x v="1"/>
    <x v="1"/>
  </r>
  <r>
    <n v="2116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x v="1874"/>
    <x v="7"/>
    <n v="0.15"/>
    <x v="1911"/>
    <x v="1"/>
    <x v="1"/>
  </r>
  <r>
    <n v="2117"/>
    <s v="CA-2017-159786"/>
    <x v="85"/>
    <d v="2017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x v="1875"/>
    <x v="7"/>
    <n v="0.4"/>
    <x v="1912"/>
    <x v="3"/>
    <x v="0"/>
  </r>
  <r>
    <n v="2118"/>
    <s v="CA-2018-130267"/>
    <x v="242"/>
    <d v="2018-09-23T00:00:00"/>
    <s v="Standard Class"/>
    <s v="SW-20245"/>
    <s v="Scot Wooten"/>
    <x v="0"/>
    <s v="United States"/>
    <s v="Stockton"/>
    <s v="California"/>
    <n v="95207"/>
    <x v="1"/>
    <s v="OFF-PA-10002222"/>
    <x v="1"/>
    <x v="5"/>
    <s v="Xerox Color Copier Paper, 11&quot; x 17&quot;, Ream"/>
    <n v="159.88"/>
    <x v="1876"/>
    <x v="5"/>
    <n v="0"/>
    <x v="1913"/>
    <x v="1"/>
    <x v="0"/>
  </r>
  <r>
    <n v="2119"/>
    <s v="CA-2019-155460"/>
    <x v="606"/>
    <d v="2019-04-15T00:00:00"/>
    <s v="First Class"/>
    <s v="RW-19630"/>
    <s v="Rob Williams"/>
    <x v="1"/>
    <s v="United States"/>
    <s v="Seattle"/>
    <s v="Washington"/>
    <n v="98105"/>
    <x v="1"/>
    <s v="OFF-PA-10002479"/>
    <x v="1"/>
    <x v="5"/>
    <s v="Xerox 4200 Series MultiUse Premium Copy Paper (20Lb. and 84 Bright)"/>
    <n v="5.28"/>
    <x v="1877"/>
    <x v="7"/>
    <n v="0"/>
    <x v="1914"/>
    <x v="1"/>
    <x v="0"/>
  </r>
  <r>
    <n v="2120"/>
    <s v="CA-2019-155460"/>
    <x v="606"/>
    <d v="2019-04-15T00:00:00"/>
    <s v="First Class"/>
    <s v="RW-19630"/>
    <s v="Rob Williams"/>
    <x v="1"/>
    <s v="United States"/>
    <s v="Seattle"/>
    <s v="Washington"/>
    <n v="98105"/>
    <x v="1"/>
    <s v="OFF-BI-10003091"/>
    <x v="1"/>
    <x v="6"/>
    <s v="GBC DocuBind TL200 Manual Binding Machine"/>
    <n v="895.92"/>
    <x v="1710"/>
    <x v="2"/>
    <n v="0.2"/>
    <x v="1741"/>
    <x v="1"/>
    <x v="0"/>
  </r>
  <r>
    <n v="2121"/>
    <s v="US-2019-168690"/>
    <x v="336"/>
    <d v="2019-01-13T00:00:00"/>
    <s v="Standard Class"/>
    <s v="TS-21085"/>
    <s v="Thais Sissman"/>
    <x v="0"/>
    <s v="United States"/>
    <s v="Ormond Beach"/>
    <s v="Florida"/>
    <n v="32174"/>
    <x v="0"/>
    <s v="OFF-BI-10000145"/>
    <x v="1"/>
    <x v="6"/>
    <s v="Zipper Ring Binder Pockets"/>
    <n v="2.8080000000000007"/>
    <x v="1878"/>
    <x v="1"/>
    <n v="0.7"/>
    <x v="1915"/>
    <x v="0"/>
    <x v="0"/>
  </r>
  <r>
    <n v="2122"/>
    <s v="CA-2019-158246"/>
    <x v="43"/>
    <d v="2019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x v="1879"/>
    <x v="1"/>
    <n v="0.2"/>
    <x v="1916"/>
    <x v="1"/>
    <x v="0"/>
  </r>
  <r>
    <n v="2123"/>
    <s v="CA-2019-167381"/>
    <x v="531"/>
    <d v="2019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x v="1880"/>
    <x v="0"/>
    <n v="0"/>
    <x v="1917"/>
    <x v="2"/>
    <x v="0"/>
  </r>
  <r>
    <n v="2124"/>
    <s v="CA-2019-167381"/>
    <x v="531"/>
    <d v="2019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x v="1881"/>
    <x v="3"/>
    <n v="0"/>
    <x v="1918"/>
    <x v="2"/>
    <x v="0"/>
  </r>
  <r>
    <n v="2125"/>
    <s v="CA-2019-144862"/>
    <x v="91"/>
    <d v="2019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x v="1882"/>
    <x v="2"/>
    <n v="0.2"/>
    <x v="1919"/>
    <x v="3"/>
    <x v="0"/>
  </r>
  <r>
    <n v="2126"/>
    <s v="CA-2019-144862"/>
    <x v="91"/>
    <d v="2019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9"/>
    <s v="Belkin SportFit Armband For iPhone 5s/5c, Fuchsia"/>
    <n v="62.957999999999998"/>
    <x v="1883"/>
    <x v="5"/>
    <n v="0.4"/>
    <x v="1920"/>
    <x v="3"/>
    <x v="0"/>
  </r>
  <r>
    <n v="8637"/>
    <s v="CA-2016-160094"/>
    <x v="605"/>
    <d v="2016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x v="1884"/>
    <x v="2"/>
    <n v="0"/>
    <x v="1921"/>
    <x v="0"/>
    <x v="0"/>
  </r>
  <r>
    <n v="2128"/>
    <s v="CA-2017-134859"/>
    <x v="233"/>
    <d v="2017-10-09T00:00:00"/>
    <s v="Standard Class"/>
    <s v="JK-16120"/>
    <s v="Julie Kriz"/>
    <x v="2"/>
    <s v="United States"/>
    <s v="Philadelphia"/>
    <s v="Pennsylvania"/>
    <n v="19134"/>
    <x v="3"/>
    <s v="FUR-FU-10003623"/>
    <x v="0"/>
    <x v="11"/>
    <s v="DataProducts Ampli Magnifier Task Lamp, Black,"/>
    <n v="64.944000000000003"/>
    <x v="1885"/>
    <x v="1"/>
    <n v="0.2"/>
    <x v="1922"/>
    <x v="3"/>
    <x v="0"/>
  </r>
  <r>
    <n v="2129"/>
    <s v="CA-2017-134859"/>
    <x v="233"/>
    <d v="2017-10-09T00:00:00"/>
    <s v="Standard Class"/>
    <s v="JK-16120"/>
    <s v="Julie Kriz"/>
    <x v="2"/>
    <s v="United States"/>
    <s v="Philadelphia"/>
    <s v="Pennsylvania"/>
    <n v="19134"/>
    <x v="3"/>
    <s v="OFF-PA-10001293"/>
    <x v="1"/>
    <x v="5"/>
    <s v="Xerox 1946"/>
    <n v="20.736000000000004"/>
    <x v="569"/>
    <x v="4"/>
    <n v="0.2"/>
    <x v="565"/>
    <x v="3"/>
    <x v="0"/>
  </r>
  <r>
    <n v="5825"/>
    <s v="CA-2016-115056"/>
    <x v="607"/>
    <d v="2016-05-02T00:00:00"/>
    <s v="Same Day"/>
    <s v="AR-10510"/>
    <s v="Andrew Roberts"/>
    <x v="0"/>
    <s v="United States"/>
    <s v="Columbus"/>
    <s v="Ohio"/>
    <n v="43229"/>
    <x v="3"/>
    <s v="OFF-AP-10003971"/>
    <x v="1"/>
    <x v="8"/>
    <s v="Belkin 6 Outlet Metallic Surge Strip"/>
    <n v="26.136000000000003"/>
    <x v="903"/>
    <x v="1"/>
    <n v="0.2"/>
    <x v="1923"/>
    <x v="3"/>
    <x v="0"/>
  </r>
  <r>
    <n v="7037"/>
    <s v="CA-2016-124618"/>
    <x v="607"/>
    <d v="2016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x v="1886"/>
    <x v="0"/>
    <n v="0.2"/>
    <x v="1924"/>
    <x v="0"/>
    <x v="0"/>
  </r>
  <r>
    <n v="1553"/>
    <s v="CA-2016-130274"/>
    <x v="608"/>
    <d v="2016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x v="756"/>
    <x v="5"/>
    <n v="0"/>
    <x v="759"/>
    <x v="2"/>
    <x v="0"/>
  </r>
  <r>
    <n v="2133"/>
    <s v="CA-2017-156524"/>
    <x v="293"/>
    <d v="2017-11-26T00:00:00"/>
    <s v="Standard Class"/>
    <s v="DL-12865"/>
    <s v="Dan Lawera"/>
    <x v="0"/>
    <s v="United States"/>
    <s v="New York City"/>
    <s v="New York"/>
    <n v="10011"/>
    <x v="3"/>
    <s v="OFF-PA-10003883"/>
    <x v="1"/>
    <x v="5"/>
    <s v="Message Book, Phone, Wirebound Standard Line Memo, 2 3/4&quot; X 5&quot;"/>
    <n v="19.649999999999999"/>
    <x v="1887"/>
    <x v="1"/>
    <n v="0"/>
    <x v="1925"/>
    <x v="3"/>
    <x v="0"/>
  </r>
  <r>
    <n v="2134"/>
    <s v="CA-2017-122210"/>
    <x v="609"/>
    <d v="2017-12-04T00:00:00"/>
    <s v="Standard Class"/>
    <s v="WB-21850"/>
    <s v="William Brown"/>
    <x v="0"/>
    <s v="United States"/>
    <s v="Philadelphia"/>
    <s v="Pennsylvania"/>
    <n v="19134"/>
    <x v="3"/>
    <s v="OFF-BI-10003656"/>
    <x v="1"/>
    <x v="6"/>
    <s v="Fellowes PB200 Plastic Comb Binding Machine"/>
    <n v="152.99100000000001"/>
    <x v="1888"/>
    <x v="1"/>
    <n v="0.7"/>
    <x v="1926"/>
    <x v="3"/>
    <x v="0"/>
  </r>
  <r>
    <n v="2135"/>
    <s v="CA-2017-122210"/>
    <x v="609"/>
    <d v="2017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x v="1889"/>
    <x v="5"/>
    <n v="0.2"/>
    <x v="1927"/>
    <x v="3"/>
    <x v="0"/>
  </r>
  <r>
    <n v="2136"/>
    <s v="CA-2017-122210"/>
    <x v="609"/>
    <d v="2017-12-04T00:00:00"/>
    <s v="Standard Class"/>
    <s v="WB-21850"/>
    <s v="William Brown"/>
    <x v="0"/>
    <s v="United States"/>
    <s v="Philadelphia"/>
    <s v="Pennsylvania"/>
    <n v="19134"/>
    <x v="3"/>
    <s v="TEC-PH-10002807"/>
    <x v="2"/>
    <x v="9"/>
    <s v="Motorla HX550 Universal Bluetooth Headset"/>
    <n v="94.919999999999987"/>
    <x v="1890"/>
    <x v="4"/>
    <n v="0.4"/>
    <x v="1928"/>
    <x v="3"/>
    <x v="0"/>
  </r>
  <r>
    <n v="2137"/>
    <s v="CA-2017-156377"/>
    <x v="560"/>
    <d v="2018-01-05T00:00:00"/>
    <s v="Standard Class"/>
    <s v="TB-21625"/>
    <s v="Trudy Brown"/>
    <x v="0"/>
    <s v="United States"/>
    <s v="Grand Prairie"/>
    <s v="Texas"/>
    <n v="75051"/>
    <x v="2"/>
    <s v="FUR-FU-10002364"/>
    <x v="0"/>
    <x v="11"/>
    <s v="Eldon Expressions Wood Desk Accessories, Oak"/>
    <n v="14.76"/>
    <x v="1891"/>
    <x v="2"/>
    <n v="0.6"/>
    <x v="1929"/>
    <x v="2"/>
    <x v="0"/>
  </r>
  <r>
    <n v="2138"/>
    <s v="CA-2017-156377"/>
    <x v="560"/>
    <d v="2018-01-05T00:00:00"/>
    <s v="Standard Class"/>
    <s v="TB-21625"/>
    <s v="Trudy Brown"/>
    <x v="0"/>
    <s v="United States"/>
    <s v="Grand Prairie"/>
    <s v="Texas"/>
    <n v="75051"/>
    <x v="2"/>
    <s v="OFF-BI-10002954"/>
    <x v="1"/>
    <x v="6"/>
    <s v="Newell 3-Hole Punched Plastic Slotted Magazine Holders for Binders"/>
    <n v="3.6559999999999993"/>
    <x v="1892"/>
    <x v="4"/>
    <n v="0.8"/>
    <x v="1930"/>
    <x v="2"/>
    <x v="0"/>
  </r>
  <r>
    <n v="2139"/>
    <s v="US-2019-157896"/>
    <x v="610"/>
    <d v="2019-11-16T00:00:00"/>
    <s v="Same Day"/>
    <s v="CB-12415"/>
    <s v="Christy Brittain"/>
    <x v="0"/>
    <s v="United States"/>
    <s v="New York City"/>
    <s v="New York"/>
    <n v="10009"/>
    <x v="3"/>
    <s v="OFF-PA-10004092"/>
    <x v="1"/>
    <x v="5"/>
    <s v="Tops Green Bar Computer Printout Paper"/>
    <n v="146.82"/>
    <x v="683"/>
    <x v="1"/>
    <n v="0"/>
    <x v="685"/>
    <x v="3"/>
    <x v="0"/>
  </r>
  <r>
    <n v="3862"/>
    <s v="CA-2016-135755"/>
    <x v="608"/>
    <d v="2016-05-10T00:00:00"/>
    <s v="Standard Class"/>
    <s v="NC-18415"/>
    <s v="Nathan Cano"/>
    <x v="0"/>
    <s v="United States"/>
    <s v="Yonkers"/>
    <s v="New York"/>
    <n v="10701"/>
    <x v="3"/>
    <s v="OFF-BI-10004828"/>
    <x v="1"/>
    <x v="6"/>
    <s v="GBC Poly Designer Binding Covers"/>
    <n v="40.176000000000002"/>
    <x v="1893"/>
    <x v="1"/>
    <n v="0.2"/>
    <x v="1931"/>
    <x v="3"/>
    <x v="0"/>
  </r>
  <r>
    <n v="3863"/>
    <s v="CA-2016-135755"/>
    <x v="608"/>
    <d v="2016-05-10T00:00:00"/>
    <s v="Standard Class"/>
    <s v="NC-18415"/>
    <s v="Nathan Cano"/>
    <x v="0"/>
    <s v="United States"/>
    <s v="Yonkers"/>
    <s v="New York"/>
    <n v="10701"/>
    <x v="3"/>
    <s v="OFF-BI-10003981"/>
    <x v="1"/>
    <x v="6"/>
    <s v="Avery Durable Plastic 1&quot; Binders"/>
    <n v="10.896000000000001"/>
    <x v="1894"/>
    <x v="1"/>
    <n v="0.2"/>
    <x v="1932"/>
    <x v="3"/>
    <x v="0"/>
  </r>
  <r>
    <n v="1166"/>
    <s v="CA-2016-117709"/>
    <x v="611"/>
    <d v="2016-05-08T00:00:00"/>
    <s v="Standard Class"/>
    <s v="PM-18940"/>
    <s v="Paul MacIntyre"/>
    <x v="0"/>
    <s v="United States"/>
    <s v="Jackson"/>
    <s v="Michigan"/>
    <n v="49201"/>
    <x v="2"/>
    <s v="OFF-BI-10001294"/>
    <x v="1"/>
    <x v="6"/>
    <s v="Fellowes Binding Cases"/>
    <n v="46.8"/>
    <x v="795"/>
    <x v="4"/>
    <n v="0"/>
    <x v="1933"/>
    <x v="2"/>
    <x v="0"/>
  </r>
  <r>
    <n v="2143"/>
    <s v="CA-2018-155481"/>
    <x v="135"/>
    <d v="2018-09-05T00:00:00"/>
    <s v="Standard Class"/>
    <s v="DK-13225"/>
    <s v="Dean Katz"/>
    <x v="1"/>
    <s v="United States"/>
    <s v="Philadelphia"/>
    <s v="Pennsylvania"/>
    <n v="19140"/>
    <x v="3"/>
    <s v="OFF-PA-10004675"/>
    <x v="1"/>
    <x v="5"/>
    <s v="Telephone Message Books with Fax/Mobile Section, 5 1/2&quot; x 3 3/16&quot;"/>
    <n v="30.48"/>
    <x v="1895"/>
    <x v="6"/>
    <n v="0.2"/>
    <x v="1934"/>
    <x v="3"/>
    <x v="0"/>
  </r>
  <r>
    <n v="2144"/>
    <s v="CA-2018-155481"/>
    <x v="135"/>
    <d v="2018-09-05T00:00:00"/>
    <s v="Standard Class"/>
    <s v="DK-13225"/>
    <s v="Dean Katz"/>
    <x v="1"/>
    <s v="United States"/>
    <s v="Philadelphia"/>
    <s v="Pennsylvania"/>
    <n v="19140"/>
    <x v="3"/>
    <s v="TEC-PH-10002293"/>
    <x v="2"/>
    <x v="9"/>
    <s v="Anker 36W 4-Port USB Wall Charger Travel Power Adapter for iPhone 5s 5c 5"/>
    <n v="23.987999999999996"/>
    <x v="1896"/>
    <x v="0"/>
    <n v="0.4"/>
    <x v="1935"/>
    <x v="3"/>
    <x v="0"/>
  </r>
  <r>
    <n v="2145"/>
    <s v="CA-2018-155481"/>
    <x v="135"/>
    <d v="2018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x v="1897"/>
    <x v="5"/>
    <n v="0.2"/>
    <x v="1936"/>
    <x v="3"/>
    <x v="0"/>
  </r>
  <r>
    <n v="2146"/>
    <s v="US-2018-152051"/>
    <x v="612"/>
    <d v="2018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x v="1898"/>
    <x v="1"/>
    <n v="0.3"/>
    <x v="1937"/>
    <x v="3"/>
    <x v="1"/>
  </r>
  <r>
    <n v="2147"/>
    <s v="US-2018-152051"/>
    <x v="612"/>
    <d v="2018-06-29T00:00:00"/>
    <s v="Standard Class"/>
    <s v="TS-21160"/>
    <s v="Theresa Swint"/>
    <x v="1"/>
    <s v="United States"/>
    <s v="York"/>
    <s v="Pennsylvania"/>
    <n v="17403"/>
    <x v="3"/>
    <s v="OFF-BI-10004781"/>
    <x v="1"/>
    <x v="6"/>
    <s v="GBC Wire Binding Strips"/>
    <n v="38.088000000000001"/>
    <x v="1899"/>
    <x v="4"/>
    <n v="0.7"/>
    <x v="1938"/>
    <x v="3"/>
    <x v="1"/>
  </r>
  <r>
    <n v="2148"/>
    <s v="US-2018-152051"/>
    <x v="612"/>
    <d v="2018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x v="1900"/>
    <x v="6"/>
    <n v="0.2"/>
    <x v="1939"/>
    <x v="3"/>
    <x v="1"/>
  </r>
  <r>
    <n v="1460"/>
    <s v="CA-2016-155271"/>
    <x v="611"/>
    <d v="2016-05-04T00:00:00"/>
    <s v="Same Day"/>
    <s v="AA-10480"/>
    <s v="Andrew Allen"/>
    <x v="0"/>
    <s v="United States"/>
    <s v="Middletown"/>
    <s v="Connecticut"/>
    <n v="6457"/>
    <x v="3"/>
    <s v="FUR-FU-10001473"/>
    <x v="0"/>
    <x v="11"/>
    <s v="DAX Wood Document Frame"/>
    <n v="27.46"/>
    <x v="1901"/>
    <x v="0"/>
    <n v="0"/>
    <x v="1940"/>
    <x v="3"/>
    <x v="0"/>
  </r>
  <r>
    <n v="2150"/>
    <s v="CA-2019-102771"/>
    <x v="174"/>
    <d v="2019-04-05T00:00:00"/>
    <s v="Standard Class"/>
    <s v="DO-13435"/>
    <s v="Denny Ordway"/>
    <x v="0"/>
    <s v="United States"/>
    <s v="New York City"/>
    <s v="New York"/>
    <n v="10035"/>
    <x v="3"/>
    <s v="TEC-PH-10001536"/>
    <x v="2"/>
    <x v="9"/>
    <s v="Spigen Samsung Galaxy S5 Case Wallet"/>
    <n v="84.949999999999989"/>
    <x v="1902"/>
    <x v="2"/>
    <n v="0"/>
    <x v="1941"/>
    <x v="3"/>
    <x v="0"/>
  </r>
  <r>
    <n v="2151"/>
    <s v="US-2019-139969"/>
    <x v="116"/>
    <d v="2019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x v="1903"/>
    <x v="1"/>
    <n v="0.3"/>
    <x v="1942"/>
    <x v="2"/>
    <x v="0"/>
  </r>
  <r>
    <n v="7296"/>
    <s v="CA-2016-111899"/>
    <x v="611"/>
    <d v="2016-05-05T00:00:00"/>
    <s v="First Class"/>
    <s v="NC-18340"/>
    <s v="Nat Carroll"/>
    <x v="0"/>
    <s v="United States"/>
    <s v="Houston"/>
    <s v="Texas"/>
    <n v="77036"/>
    <x v="2"/>
    <s v="OFF-AR-10001725"/>
    <x v="1"/>
    <x v="7"/>
    <s v="Boston Home &amp; Office Model 2000 Electric Pencil Sharpeners"/>
    <n v="37.839999999999996"/>
    <x v="1904"/>
    <x v="0"/>
    <n v="0.2"/>
    <x v="1943"/>
    <x v="2"/>
    <x v="0"/>
  </r>
  <r>
    <n v="2153"/>
    <s v="CA-2017-123505"/>
    <x v="9"/>
    <d v="2017-11-26T00:00:00"/>
    <s v="Standard Class"/>
    <s v="AR-10540"/>
    <s v="Andy Reiter"/>
    <x v="0"/>
    <s v="United States"/>
    <s v="Quincy"/>
    <s v="Massachusetts"/>
    <n v="2169"/>
    <x v="3"/>
    <s v="OFF-PA-10002586"/>
    <x v="1"/>
    <x v="5"/>
    <s v="Xerox 1970"/>
    <n v="14.940000000000001"/>
    <x v="766"/>
    <x v="1"/>
    <n v="0"/>
    <x v="769"/>
    <x v="3"/>
    <x v="0"/>
  </r>
  <r>
    <n v="2154"/>
    <s v="CA-2018-117282"/>
    <x v="204"/>
    <d v="2018-07-18T00:00:00"/>
    <s v="Standard Class"/>
    <s v="DR-12880"/>
    <s v="Dan Reichenbach"/>
    <x v="1"/>
    <s v="United States"/>
    <s v="New York City"/>
    <s v="New York"/>
    <n v="10009"/>
    <x v="3"/>
    <s v="OFF-BI-10004094"/>
    <x v="1"/>
    <x v="6"/>
    <s v="GBC Standard Plastic Binding Systems Combs"/>
    <n v="14.16"/>
    <x v="1905"/>
    <x v="0"/>
    <n v="0.2"/>
    <x v="1944"/>
    <x v="3"/>
    <x v="0"/>
  </r>
  <r>
    <n v="2155"/>
    <s v="US-2018-120460"/>
    <x v="516"/>
    <d v="2018-05-05T00:00:00"/>
    <s v="Standard Class"/>
    <s v="BF-11170"/>
    <s v="Ben Ferrer"/>
    <x v="2"/>
    <s v="United States"/>
    <s v="Dallas"/>
    <s v="Texas"/>
    <n v="75081"/>
    <x v="2"/>
    <s v="FUR-FU-10004973"/>
    <x v="0"/>
    <x v="11"/>
    <s v="Flat Face Poster Frame"/>
    <n v="22.608000000000001"/>
    <x v="1906"/>
    <x v="1"/>
    <n v="0.6"/>
    <x v="1945"/>
    <x v="2"/>
    <x v="0"/>
  </r>
  <r>
    <n v="2156"/>
    <s v="CA-2018-111115"/>
    <x v="186"/>
    <d v="2018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x v="1907"/>
    <x v="6"/>
    <n v="0"/>
    <x v="1946"/>
    <x v="1"/>
    <x v="0"/>
  </r>
  <r>
    <n v="7297"/>
    <s v="CA-2016-111899"/>
    <x v="611"/>
    <d v="2016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x v="1908"/>
    <x v="6"/>
    <n v="0.2"/>
    <x v="1947"/>
    <x v="2"/>
    <x v="0"/>
  </r>
  <r>
    <n v="7999"/>
    <s v="US-2016-148194"/>
    <x v="611"/>
    <d v="2016-05-07T00:00:00"/>
    <s v="First Class"/>
    <s v="BS-11365"/>
    <s v="Bill Shonely"/>
    <x v="1"/>
    <s v="United States"/>
    <s v="Seattle"/>
    <s v="Washington"/>
    <n v="98105"/>
    <x v="1"/>
    <s v="FUR-FU-10001852"/>
    <x v="0"/>
    <x v="11"/>
    <s v="Eldon Regeneration Recycled Desk Accessories, Smoke"/>
    <n v="12.18"/>
    <x v="1909"/>
    <x v="5"/>
    <n v="0"/>
    <x v="1948"/>
    <x v="1"/>
    <x v="0"/>
  </r>
  <r>
    <n v="2159"/>
    <s v="CA-2019-148166"/>
    <x v="197"/>
    <d v="2019-10-26T00:00:00"/>
    <s v="Standard Class"/>
    <s v="NK-18490"/>
    <s v="Neil Knudson"/>
    <x v="2"/>
    <s v="United States"/>
    <s v="Deltona"/>
    <s v="Florida"/>
    <n v="32725"/>
    <x v="0"/>
    <s v="OFF-AR-10004956"/>
    <x v="1"/>
    <x v="7"/>
    <s v="Newell 33"/>
    <n v="17.856000000000002"/>
    <x v="1910"/>
    <x v="4"/>
    <n v="0.2"/>
    <x v="1949"/>
    <x v="0"/>
    <x v="0"/>
  </r>
  <r>
    <n v="2160"/>
    <s v="CA-2018-159737"/>
    <x v="304"/>
    <d v="2018-09-09T00:00:00"/>
    <s v="Standard Class"/>
    <s v="CS-11950"/>
    <s v="Carlos Soltero"/>
    <x v="0"/>
    <s v="United States"/>
    <s v="Chicago"/>
    <s v="Illinois"/>
    <n v="60610"/>
    <x v="2"/>
    <s v="OFF-BI-10004236"/>
    <x v="1"/>
    <x v="6"/>
    <s v="XtraLife ClearVue Slant-D Ring Binder, White, 3&quot;"/>
    <n v="8.8079999999999981"/>
    <x v="1911"/>
    <x v="1"/>
    <n v="0.8"/>
    <x v="1950"/>
    <x v="2"/>
    <x v="0"/>
  </r>
  <r>
    <n v="2161"/>
    <s v="CA-2018-141019"/>
    <x v="613"/>
    <d v="2018-05-14T00:00:00"/>
    <s v="Same Day"/>
    <s v="LH-17155"/>
    <s v="Logan Haushalter"/>
    <x v="0"/>
    <s v="United States"/>
    <s v="Cincinnati"/>
    <s v="Ohio"/>
    <n v="45231"/>
    <x v="3"/>
    <s v="FUR-FU-10002937"/>
    <x v="0"/>
    <x v="11"/>
    <s v="GE 48&quot; Fluorescent Tube, Cool White Energy Saver, 34 Watts, 30/Box"/>
    <n v="79.384000000000015"/>
    <x v="1912"/>
    <x v="7"/>
    <n v="0.2"/>
    <x v="1951"/>
    <x v="3"/>
    <x v="0"/>
  </r>
  <r>
    <n v="2162"/>
    <s v="CA-2018-101938"/>
    <x v="614"/>
    <d v="2018-01-12T00:00:00"/>
    <s v="Standard Class"/>
    <s v="DW-13480"/>
    <s v="Dianna Wilson"/>
    <x v="2"/>
    <s v="United States"/>
    <s v="Oakland"/>
    <s v="California"/>
    <n v="94601"/>
    <x v="1"/>
    <s v="OFF-AR-10003696"/>
    <x v="1"/>
    <x v="7"/>
    <s v="Panasonic KP-350BK Electric Pencil Sharpener with Auto Stop"/>
    <n v="34.58"/>
    <x v="1913"/>
    <x v="7"/>
    <n v="0"/>
    <x v="1952"/>
    <x v="1"/>
    <x v="0"/>
  </r>
  <r>
    <n v="2163"/>
    <s v="CA-2019-166296"/>
    <x v="615"/>
    <d v="2019-03-19T00:00:00"/>
    <s v="Standard Class"/>
    <s v="KF-16285"/>
    <s v="Karen Ferguson"/>
    <x v="2"/>
    <s v="United States"/>
    <s v="Manteca"/>
    <s v="California"/>
    <n v="95336"/>
    <x v="1"/>
    <s v="OFF-PA-10004359"/>
    <x v="1"/>
    <x v="5"/>
    <s v="Multicolor Computer Printout Paper"/>
    <n v="314.54999999999995"/>
    <x v="1914"/>
    <x v="1"/>
    <n v="0"/>
    <x v="1953"/>
    <x v="1"/>
    <x v="0"/>
  </r>
  <r>
    <n v="2164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TEC-AC-10002402"/>
    <x v="2"/>
    <x v="10"/>
    <s v="Razer Kraken PRO Over Ear PC and Music Headset"/>
    <n v="191.976"/>
    <x v="1915"/>
    <x v="1"/>
    <n v="0.2"/>
    <x v="1954"/>
    <x v="2"/>
    <x v="0"/>
  </r>
  <r>
    <n v="2165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OFF-PA-10000551"/>
    <x v="1"/>
    <x v="5"/>
    <s v="Array Memo Cubes"/>
    <n v="8.2880000000000003"/>
    <x v="1916"/>
    <x v="0"/>
    <n v="0.2"/>
    <x v="1955"/>
    <x v="2"/>
    <x v="0"/>
  </r>
  <r>
    <n v="2166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FUR-FU-10003394"/>
    <x v="0"/>
    <x v="11"/>
    <s v="Tenex &quot;The Solids&quot; Textured Chair Mats"/>
    <n v="139.91999999999999"/>
    <x v="1917"/>
    <x v="2"/>
    <n v="0.6"/>
    <x v="1956"/>
    <x v="2"/>
    <x v="0"/>
  </r>
  <r>
    <n v="2167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OFF-AR-10002067"/>
    <x v="1"/>
    <x v="7"/>
    <s v="Newell 334"/>
    <n v="15.872"/>
    <x v="1918"/>
    <x v="7"/>
    <n v="0.2"/>
    <x v="1957"/>
    <x v="2"/>
    <x v="0"/>
  </r>
  <r>
    <n v="2168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OFF-BI-10004140"/>
    <x v="1"/>
    <x v="6"/>
    <s v="Avery Non-Stick Binders"/>
    <n v="6.2859999999999987"/>
    <x v="1919"/>
    <x v="5"/>
    <n v="0.8"/>
    <x v="1958"/>
    <x v="2"/>
    <x v="0"/>
  </r>
  <r>
    <n v="2169"/>
    <s v="CA-2019-117870"/>
    <x v="616"/>
    <d v="2019-01-30T00:00:00"/>
    <s v="Second Class"/>
    <s v="JH-15820"/>
    <s v="John Huston"/>
    <x v="0"/>
    <s v="United States"/>
    <s v="Kent"/>
    <s v="Ohio"/>
    <n v="44240"/>
    <x v="3"/>
    <s v="OFF-AR-10004078"/>
    <x v="1"/>
    <x v="7"/>
    <s v="Newell 312"/>
    <n v="14.015999999999998"/>
    <x v="1920"/>
    <x v="1"/>
    <n v="0.2"/>
    <x v="1959"/>
    <x v="3"/>
    <x v="0"/>
  </r>
  <r>
    <n v="2170"/>
    <s v="CA-2019-117870"/>
    <x v="616"/>
    <d v="2019-01-30T00:00:00"/>
    <s v="Second Class"/>
    <s v="JH-15820"/>
    <s v="John Huston"/>
    <x v="0"/>
    <s v="United States"/>
    <s v="Kent"/>
    <s v="Ohio"/>
    <n v="44240"/>
    <x v="3"/>
    <s v="TEC-AC-10000927"/>
    <x v="2"/>
    <x v="10"/>
    <s v="Anker Ultrathin Bluetooth Wireless Keyboard Aluminum Cover with Stand"/>
    <n v="71.975999999999999"/>
    <x v="1921"/>
    <x v="1"/>
    <n v="0.2"/>
    <x v="1960"/>
    <x v="3"/>
    <x v="0"/>
  </r>
  <r>
    <n v="2171"/>
    <s v="CA-2019-117870"/>
    <x v="616"/>
    <d v="2019-01-30T00:00:00"/>
    <s v="Second Class"/>
    <s v="JH-15820"/>
    <s v="John Huston"/>
    <x v="0"/>
    <s v="United States"/>
    <s v="Kent"/>
    <s v="Ohio"/>
    <n v="44240"/>
    <x v="3"/>
    <s v="TEC-PH-10003931"/>
    <x v="2"/>
    <x v="9"/>
    <s v="JBL Micro Wireless Portable Bluetooth Speaker"/>
    <n v="107.982"/>
    <x v="724"/>
    <x v="1"/>
    <n v="0.4"/>
    <x v="726"/>
    <x v="3"/>
    <x v="0"/>
  </r>
  <r>
    <n v="2172"/>
    <s v="US-2019-137491"/>
    <x v="116"/>
    <d v="2019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x v="1922"/>
    <x v="0"/>
    <n v="0.3"/>
    <x v="1961"/>
    <x v="2"/>
    <x v="0"/>
  </r>
  <r>
    <n v="8000"/>
    <s v="US-2016-148194"/>
    <x v="611"/>
    <d v="2016-05-07T00:00:00"/>
    <s v="First Class"/>
    <s v="BS-11365"/>
    <s v="Bill Shonely"/>
    <x v="1"/>
    <s v="United States"/>
    <s v="Seattle"/>
    <s v="Washington"/>
    <n v="98105"/>
    <x v="1"/>
    <s v="OFF-AP-10000696"/>
    <x v="1"/>
    <x v="8"/>
    <s v="Holmes Odor Grabber"/>
    <n v="57.68"/>
    <x v="1923"/>
    <x v="4"/>
    <n v="0"/>
    <x v="1962"/>
    <x v="1"/>
    <x v="0"/>
  </r>
  <r>
    <n v="2174"/>
    <s v="CA-2018-112025"/>
    <x v="617"/>
    <d v="2018-08-04T00:00:00"/>
    <s v="Standard Class"/>
    <s v="LS-16975"/>
    <s v="Lindsay Shagiari"/>
    <x v="2"/>
    <s v="United States"/>
    <s v="Houston"/>
    <s v="Texas"/>
    <n v="77070"/>
    <x v="2"/>
    <s v="OFF-BI-10002353"/>
    <x v="1"/>
    <x v="6"/>
    <s v="GBC VeloBind Cover Sets"/>
    <n v="9.2639999999999976"/>
    <x v="1924"/>
    <x v="1"/>
    <n v="0.8"/>
    <x v="1963"/>
    <x v="2"/>
    <x v="0"/>
  </r>
  <r>
    <n v="2175"/>
    <s v="CA-2017-132507"/>
    <x v="109"/>
    <d v="2017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x v="1925"/>
    <x v="4"/>
    <n v="0.2"/>
    <x v="1964"/>
    <x v="2"/>
    <x v="0"/>
  </r>
  <r>
    <n v="2176"/>
    <s v="CA-2018-125738"/>
    <x v="618"/>
    <d v="2018-10-21T00:00:00"/>
    <s v="Standard Class"/>
    <s v="PB-18805"/>
    <s v="Patrick Bzostek"/>
    <x v="2"/>
    <s v="United States"/>
    <s v="Salt Lake City"/>
    <s v="Utah"/>
    <n v="84106"/>
    <x v="1"/>
    <s v="OFF-PA-10000740"/>
    <x v="1"/>
    <x v="5"/>
    <s v="Xerox 1982"/>
    <n v="45.68"/>
    <x v="1926"/>
    <x v="0"/>
    <n v="0"/>
    <x v="1965"/>
    <x v="1"/>
    <x v="0"/>
  </r>
  <r>
    <n v="2177"/>
    <s v="CA-2018-125738"/>
    <x v="618"/>
    <d v="2018-10-21T00:00:00"/>
    <s v="Standard Class"/>
    <s v="PB-18805"/>
    <s v="Patrick Bzostek"/>
    <x v="2"/>
    <s v="United States"/>
    <s v="Salt Lake City"/>
    <s v="Utah"/>
    <n v="84106"/>
    <x v="1"/>
    <s v="OFF-PA-10003001"/>
    <x v="1"/>
    <x v="5"/>
    <s v="Xerox 1986"/>
    <n v="60.12"/>
    <x v="1927"/>
    <x v="3"/>
    <n v="0"/>
    <x v="1966"/>
    <x v="1"/>
    <x v="0"/>
  </r>
  <r>
    <n v="2178"/>
    <s v="CA-2018-125738"/>
    <x v="618"/>
    <d v="2018-10-21T00:00:00"/>
    <s v="Standard Class"/>
    <s v="PB-18805"/>
    <s v="Patrick Bzostek"/>
    <x v="2"/>
    <s v="United States"/>
    <s v="Salt Lake City"/>
    <s v="Utah"/>
    <n v="84106"/>
    <x v="1"/>
    <s v="OFF-BI-10001628"/>
    <x v="1"/>
    <x v="6"/>
    <s v="Acco Data Flex Cable Posts For Top &amp; Bottom Load Binders, 6&quot; Capacity"/>
    <n v="41.72"/>
    <x v="1928"/>
    <x v="2"/>
    <n v="0.2"/>
    <x v="1967"/>
    <x v="1"/>
    <x v="0"/>
  </r>
  <r>
    <n v="2179"/>
    <s v="CA-2018-125738"/>
    <x v="618"/>
    <d v="2018-10-21T00:00:00"/>
    <s v="Standard Class"/>
    <s v="PB-18805"/>
    <s v="Patrick Bzostek"/>
    <x v="2"/>
    <s v="United States"/>
    <s v="Salt Lake City"/>
    <s v="Utah"/>
    <n v="84106"/>
    <x v="1"/>
    <s v="OFF-PA-10001509"/>
    <x v="1"/>
    <x v="5"/>
    <s v="Recycled Desk Saver Line &quot;While You Were Out&quot; Book, 5 1/2&quot; X 4&quot;"/>
    <n v="71.599999999999994"/>
    <x v="1929"/>
    <x v="8"/>
    <n v="0"/>
    <x v="1968"/>
    <x v="1"/>
    <x v="0"/>
  </r>
  <r>
    <n v="2180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OFF-BI-10000309"/>
    <x v="1"/>
    <x v="6"/>
    <s v="GBC Twin Loop Wire Binding Elements, 9/16&quot; Spine, Black"/>
    <n v="85.232000000000014"/>
    <x v="1930"/>
    <x v="5"/>
    <n v="0.2"/>
    <x v="1969"/>
    <x v="3"/>
    <x v="0"/>
  </r>
  <r>
    <n v="2181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x v="1212"/>
    <x v="1"/>
    <n v="0"/>
    <x v="1226"/>
    <x v="3"/>
    <x v="0"/>
  </r>
  <r>
    <n v="2182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x v="1931"/>
    <x v="4"/>
    <n v="0.1"/>
    <x v="1970"/>
    <x v="3"/>
    <x v="0"/>
  </r>
  <r>
    <n v="2183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x v="1932"/>
    <x v="2"/>
    <n v="0"/>
    <x v="1971"/>
    <x v="3"/>
    <x v="0"/>
  </r>
  <r>
    <n v="2184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TEC-AC-10001767"/>
    <x v="2"/>
    <x v="10"/>
    <s v="SanDisk Ultra 64 GB MicroSDHC Class 10 Memory Card"/>
    <n v="199.95000000000002"/>
    <x v="1777"/>
    <x v="2"/>
    <n v="0"/>
    <x v="1810"/>
    <x v="3"/>
    <x v="0"/>
  </r>
  <r>
    <n v="2185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FUR-FU-10001940"/>
    <x v="0"/>
    <x v="11"/>
    <s v="Staple-based wall hangings"/>
    <n v="63.68"/>
    <x v="1933"/>
    <x v="8"/>
    <n v="0"/>
    <x v="1972"/>
    <x v="3"/>
    <x v="0"/>
  </r>
  <r>
    <n v="2186"/>
    <s v="CA-2019-124576"/>
    <x v="351"/>
    <d v="2019-08-04T00:00:00"/>
    <s v="Second Class"/>
    <s v="HK-14890"/>
    <s v="Heather Kirkland"/>
    <x v="1"/>
    <s v="United States"/>
    <s v="Salinas"/>
    <s v="California"/>
    <n v="93905"/>
    <x v="1"/>
    <s v="OFF-BI-10002735"/>
    <x v="1"/>
    <x v="6"/>
    <s v="GBC Prestige Therm-A-Bind Covers"/>
    <n v="54.896000000000008"/>
    <x v="1934"/>
    <x v="0"/>
    <n v="0.2"/>
    <x v="1973"/>
    <x v="1"/>
    <x v="0"/>
  </r>
  <r>
    <n v="2187"/>
    <s v="CA-2018-101378"/>
    <x v="204"/>
    <d v="2018-07-14T00:00:00"/>
    <s v="Same Day"/>
    <s v="RH-19600"/>
    <s v="Rob Haberlin"/>
    <x v="0"/>
    <s v="United States"/>
    <s v="Huntsville"/>
    <s v="Alabama"/>
    <n v="35810"/>
    <x v="0"/>
    <s v="TEC-AC-10002345"/>
    <x v="2"/>
    <x v="10"/>
    <s v="HP Standard 104 key PS/2 Keyboard"/>
    <n v="29"/>
    <x v="1935"/>
    <x v="0"/>
    <n v="0"/>
    <x v="1974"/>
    <x v="0"/>
    <x v="0"/>
  </r>
  <r>
    <n v="2188"/>
    <s v="CA-2019-143063"/>
    <x v="620"/>
    <d v="2019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x v="1936"/>
    <x v="6"/>
    <n v="0"/>
    <x v="1975"/>
    <x v="2"/>
    <x v="0"/>
  </r>
  <r>
    <n v="2189"/>
    <s v="CA-2019-143063"/>
    <x v="620"/>
    <d v="2019-08-15T00:00:00"/>
    <s v="Standard Class"/>
    <s v="IL-15100"/>
    <s v="Ivan Liston"/>
    <x v="0"/>
    <s v="United States"/>
    <s v="Columbus"/>
    <s v="Indiana"/>
    <n v="47201"/>
    <x v="2"/>
    <s v="FUR-FU-10003708"/>
    <x v="0"/>
    <x v="11"/>
    <s v="Tenex Traditional Chairmats for Medium Pile Carpet, Standard Lip, 36&quot; x 48&quot;"/>
    <n v="121.3"/>
    <x v="1937"/>
    <x v="0"/>
    <n v="0"/>
    <x v="1976"/>
    <x v="2"/>
    <x v="0"/>
  </r>
  <r>
    <n v="2190"/>
    <s v="CA-2019-143063"/>
    <x v="620"/>
    <d v="2019-08-15T00:00:00"/>
    <s v="Standard Class"/>
    <s v="IL-15100"/>
    <s v="Ivan Liston"/>
    <x v="0"/>
    <s v="United States"/>
    <s v="Columbus"/>
    <s v="Indiana"/>
    <n v="47201"/>
    <x v="2"/>
    <s v="TEC-PH-10003645"/>
    <x v="2"/>
    <x v="9"/>
    <s v="Aastra 57i VoIP phone"/>
    <n v="1454.4900000000002"/>
    <x v="1938"/>
    <x v="3"/>
    <n v="0"/>
    <x v="1977"/>
    <x v="2"/>
    <x v="0"/>
  </r>
  <r>
    <n v="2191"/>
    <s v="CA-2018-118913"/>
    <x v="612"/>
    <d v="2018-06-29T00:00:00"/>
    <s v="Standard Class"/>
    <s v="AS-10240"/>
    <s v="Alan Shonely"/>
    <x v="0"/>
    <s v="United States"/>
    <s v="Los Angeles"/>
    <s v="California"/>
    <n v="90049"/>
    <x v="1"/>
    <s v="OFF-AP-10000692"/>
    <x v="1"/>
    <x v="8"/>
    <s v="Fellowes Mighty 8 Compact Surge Protector"/>
    <n v="60.81"/>
    <x v="1939"/>
    <x v="1"/>
    <n v="0"/>
    <x v="1978"/>
    <x v="1"/>
    <x v="0"/>
  </r>
  <r>
    <n v="2192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OFF-BI-10001718"/>
    <x v="1"/>
    <x v="6"/>
    <s v="GBC DocuBind P50 Personal Binding Machine"/>
    <n v="153.55199999999999"/>
    <x v="1940"/>
    <x v="1"/>
    <n v="0.2"/>
    <x v="1979"/>
    <x v="1"/>
    <x v="0"/>
  </r>
  <r>
    <n v="2193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OFF-AP-10002082"/>
    <x v="1"/>
    <x v="8"/>
    <s v="Holmes HEPA Air Purifier"/>
    <n v="65.34"/>
    <x v="1941"/>
    <x v="1"/>
    <n v="0"/>
    <x v="1980"/>
    <x v="1"/>
    <x v="0"/>
  </r>
  <r>
    <n v="2194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OFF-PA-10001125"/>
    <x v="1"/>
    <x v="5"/>
    <s v="Xerox 1988"/>
    <n v="123.92"/>
    <x v="1942"/>
    <x v="4"/>
    <n v="0"/>
    <x v="1981"/>
    <x v="1"/>
    <x v="0"/>
  </r>
  <r>
    <n v="2195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OFF-AP-10000252"/>
    <x v="1"/>
    <x v="8"/>
    <s v="Harmony HEPA Quiet Air Purifiers"/>
    <n v="35.099999999999994"/>
    <x v="1943"/>
    <x v="1"/>
    <n v="0"/>
    <x v="1982"/>
    <x v="1"/>
    <x v="0"/>
  </r>
  <r>
    <n v="2196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TEC-AC-10003038"/>
    <x v="2"/>
    <x v="10"/>
    <s v="Kingston Digital DataTraveler 16GB USB 2.0"/>
    <n v="44.75"/>
    <x v="1944"/>
    <x v="2"/>
    <n v="0"/>
    <x v="1983"/>
    <x v="1"/>
    <x v="0"/>
  </r>
  <r>
    <n v="2197"/>
    <s v="CA-2018-136483"/>
    <x v="47"/>
    <d v="2018-12-06T00:00:00"/>
    <s v="Standard Class"/>
    <s v="AG-10390"/>
    <s v="Allen Goldenen"/>
    <x v="0"/>
    <s v="United States"/>
    <s v="Knoxville"/>
    <s v="Tennessee"/>
    <n v="37918"/>
    <x v="0"/>
    <s v="OFF-AR-10000940"/>
    <x v="1"/>
    <x v="7"/>
    <s v="Newell 343"/>
    <n v="4.7039999999999997"/>
    <x v="1945"/>
    <x v="0"/>
    <n v="0.2"/>
    <x v="1984"/>
    <x v="0"/>
    <x v="1"/>
  </r>
  <r>
    <n v="4212"/>
    <s v="CA-2016-166457"/>
    <x v="621"/>
    <d v="2016-05-09T00:00:00"/>
    <s v="Second Class"/>
    <s v="PF-19120"/>
    <s v="Peter Fuller"/>
    <x v="0"/>
    <s v="United States"/>
    <s v="Richmond"/>
    <s v="Kentucky"/>
    <n v="40475"/>
    <x v="0"/>
    <s v="OFF-PA-10003016"/>
    <x v="1"/>
    <x v="5"/>
    <s v="Adams &quot;While You Were Out&quot; Message Pads"/>
    <n v="9.42"/>
    <x v="1946"/>
    <x v="1"/>
    <n v="0"/>
    <x v="1985"/>
    <x v="0"/>
    <x v="0"/>
  </r>
  <r>
    <n v="2199"/>
    <s v="CA-2017-135363"/>
    <x v="253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5"/>
    <s v="Xerox 1999"/>
    <n v="15.552000000000003"/>
    <x v="12"/>
    <x v="1"/>
    <n v="0.2"/>
    <x v="12"/>
    <x v="3"/>
    <x v="0"/>
  </r>
  <r>
    <n v="2200"/>
    <s v="CA-2017-135363"/>
    <x v="253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5"/>
    <s v="Southworth Parchment Paper &amp; Envelopes"/>
    <n v="5.2320000000000002"/>
    <x v="67"/>
    <x v="7"/>
    <n v="0.2"/>
    <x v="1986"/>
    <x v="3"/>
    <x v="0"/>
  </r>
  <r>
    <n v="4213"/>
    <s v="CA-2016-166457"/>
    <x v="621"/>
    <d v="2016-05-09T00:00:00"/>
    <s v="Second Class"/>
    <s v="PF-19120"/>
    <s v="Peter Fuller"/>
    <x v="0"/>
    <s v="United States"/>
    <s v="Richmond"/>
    <s v="Kentucky"/>
    <n v="40475"/>
    <x v="0"/>
    <s v="OFF-AR-10003651"/>
    <x v="1"/>
    <x v="7"/>
    <s v="Newell 350"/>
    <n v="6.56"/>
    <x v="1089"/>
    <x v="0"/>
    <n v="0"/>
    <x v="1103"/>
    <x v="0"/>
    <x v="0"/>
  </r>
  <r>
    <n v="4214"/>
    <s v="CA-2016-166457"/>
    <x v="621"/>
    <d v="2016-05-09T00:00:00"/>
    <s v="Second Class"/>
    <s v="PF-19120"/>
    <s v="Peter Fuller"/>
    <x v="0"/>
    <s v="United States"/>
    <s v="Richmond"/>
    <s v="Kentucky"/>
    <n v="40475"/>
    <x v="0"/>
    <s v="OFF-PA-10001363"/>
    <x v="1"/>
    <x v="5"/>
    <s v="Xerox 1933"/>
    <n v="24.56"/>
    <x v="340"/>
    <x v="0"/>
    <n v="0"/>
    <x v="337"/>
    <x v="0"/>
    <x v="0"/>
  </r>
  <r>
    <n v="2203"/>
    <s v="CA-2017-138002"/>
    <x v="622"/>
    <d v="2017-09-12T00:00:00"/>
    <s v="Standard Class"/>
    <s v="BT-11305"/>
    <s v="Beth Thompson"/>
    <x v="2"/>
    <s v="United States"/>
    <s v="Seattle"/>
    <s v="Washington"/>
    <n v="98103"/>
    <x v="1"/>
    <s v="OFF-BI-10002160"/>
    <x v="1"/>
    <x v="6"/>
    <s v="Acco Hanging Data Binders"/>
    <n v="6.0960000000000001"/>
    <x v="1947"/>
    <x v="0"/>
    <n v="0.2"/>
    <x v="1987"/>
    <x v="1"/>
    <x v="0"/>
  </r>
  <r>
    <n v="2204"/>
    <s v="CA-2017-138002"/>
    <x v="622"/>
    <d v="2017-09-12T00:00:00"/>
    <s v="Standard Class"/>
    <s v="BT-11305"/>
    <s v="Beth Thompson"/>
    <x v="2"/>
    <s v="United States"/>
    <s v="Seattle"/>
    <s v="Washington"/>
    <n v="98103"/>
    <x v="1"/>
    <s v="FUR-FU-10004748"/>
    <x v="0"/>
    <x v="11"/>
    <s v="Howard Miller 16&quot; Diameter Gallery Wall Clock"/>
    <n v="191.82"/>
    <x v="1948"/>
    <x v="1"/>
    <n v="0"/>
    <x v="1988"/>
    <x v="1"/>
    <x v="0"/>
  </r>
  <r>
    <n v="2205"/>
    <s v="CA-2017-128860"/>
    <x v="623"/>
    <d v="2017-07-05T00:00:00"/>
    <s v="Standard Class"/>
    <s v="SC-20725"/>
    <s v="Steven Cartwright"/>
    <x v="0"/>
    <s v="United States"/>
    <s v="Lancaster"/>
    <s v="Pennsylvania"/>
    <n v="17602"/>
    <x v="3"/>
    <s v="FUR-FU-10001473"/>
    <x v="0"/>
    <x v="11"/>
    <s v="Eldon Executive Woodline II Desk Accessories, Mahogany"/>
    <n v="20.103999999999999"/>
    <x v="1949"/>
    <x v="7"/>
    <n v="0.2"/>
    <x v="1989"/>
    <x v="3"/>
    <x v="0"/>
  </r>
  <r>
    <n v="2206"/>
    <s v="CA-2018-164350"/>
    <x v="498"/>
    <d v="2018-09-12T00:00:00"/>
    <s v="Second Class"/>
    <s v="CG-12040"/>
    <s v="Catherine Glotzbach"/>
    <x v="2"/>
    <s v="United States"/>
    <s v="Bristol"/>
    <s v="Tennessee"/>
    <n v="37620"/>
    <x v="0"/>
    <s v="OFF-AR-10000538"/>
    <x v="1"/>
    <x v="7"/>
    <s v="Boston Model 1800 Electric Pencil Sharpener, Gray"/>
    <n v="67.56"/>
    <x v="1950"/>
    <x v="1"/>
    <n v="0.2"/>
    <x v="1990"/>
    <x v="0"/>
    <x v="0"/>
  </r>
  <r>
    <n v="4560"/>
    <s v="CA-2016-110219"/>
    <x v="621"/>
    <d v="2016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x v="1951"/>
    <x v="1"/>
    <n v="0.3"/>
    <x v="1991"/>
    <x v="2"/>
    <x v="0"/>
  </r>
  <r>
    <n v="4656"/>
    <s v="CA-2016-160738"/>
    <x v="621"/>
    <d v="2016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x v="1952"/>
    <x v="0"/>
    <n v="0.2"/>
    <x v="1992"/>
    <x v="2"/>
    <x v="0"/>
  </r>
  <r>
    <n v="2209"/>
    <s v="CA-2017-129854"/>
    <x v="389"/>
    <d v="2017-08-26T00:00:00"/>
    <s v="Standard Class"/>
    <s v="RB-19705"/>
    <s v="Roger Barcio"/>
    <x v="2"/>
    <s v="United States"/>
    <s v="New York City"/>
    <s v="New York"/>
    <n v="10009"/>
    <x v="3"/>
    <s v="OFF-AR-10000390"/>
    <x v="1"/>
    <x v="7"/>
    <s v="Newell Chalk Holder"/>
    <n v="16.52"/>
    <x v="1953"/>
    <x v="4"/>
    <n v="0"/>
    <x v="1993"/>
    <x v="3"/>
    <x v="0"/>
  </r>
  <r>
    <n v="8596"/>
    <s v="CA-2016-111934"/>
    <x v="621"/>
    <d v="2016-05-07T00:00:00"/>
    <s v="First Class"/>
    <s v="GD-14590"/>
    <s v="Giulietta Dortch"/>
    <x v="1"/>
    <s v="United States"/>
    <s v="Arlington"/>
    <s v="Virginia"/>
    <n v="22204"/>
    <x v="0"/>
    <s v="OFF-BI-10004364"/>
    <x v="1"/>
    <x v="6"/>
    <s v="Storex Dura Pro Binders"/>
    <n v="11.88"/>
    <x v="1954"/>
    <x v="0"/>
    <n v="0"/>
    <x v="1994"/>
    <x v="0"/>
    <x v="0"/>
  </r>
  <r>
    <n v="8597"/>
    <s v="CA-2016-111934"/>
    <x v="621"/>
    <d v="2016-05-07T00:00:00"/>
    <s v="First Class"/>
    <s v="GD-14590"/>
    <s v="Giulietta Dortch"/>
    <x v="1"/>
    <s v="United States"/>
    <s v="Arlington"/>
    <s v="Virginia"/>
    <n v="22204"/>
    <x v="0"/>
    <s v="OFF-PA-10000474"/>
    <x v="1"/>
    <x v="5"/>
    <s v="Easy-staple paper"/>
    <n v="35.44"/>
    <x v="133"/>
    <x v="7"/>
    <n v="0"/>
    <x v="133"/>
    <x v="0"/>
    <x v="0"/>
  </r>
  <r>
    <n v="2212"/>
    <s v="CA-2018-162313"/>
    <x v="527"/>
    <d v="2018-11-30T00:00:00"/>
    <s v="First Class"/>
    <s v="VB-21745"/>
    <s v="Victoria Brennan"/>
    <x v="1"/>
    <s v="United States"/>
    <s v="Lincoln Park"/>
    <s v="Michigan"/>
    <n v="48146"/>
    <x v="2"/>
    <s v="OFF-AP-10003842"/>
    <x v="1"/>
    <x v="8"/>
    <s v="Euro-Pro Shark Turbo Vacuum"/>
    <n v="167.292"/>
    <x v="1955"/>
    <x v="6"/>
    <n v="0.1"/>
    <x v="1995"/>
    <x v="2"/>
    <x v="0"/>
  </r>
  <r>
    <n v="2213"/>
    <s v="CA-2019-107874"/>
    <x v="551"/>
    <d v="2019-11-25T00:00:00"/>
    <s v="Standard Class"/>
    <s v="SW-20275"/>
    <s v="Scott Williamson"/>
    <x v="0"/>
    <s v="United States"/>
    <s v="New York City"/>
    <s v="New York"/>
    <n v="10035"/>
    <x v="3"/>
    <s v="FUR-FU-10003535"/>
    <x v="0"/>
    <x v="11"/>
    <s v="Howard Miller Distant Time Traveler Alarm Clock"/>
    <n v="27.42"/>
    <x v="1956"/>
    <x v="7"/>
    <n v="0"/>
    <x v="1996"/>
    <x v="3"/>
    <x v="0"/>
  </r>
  <r>
    <n v="2214"/>
    <s v="CA-2019-129378"/>
    <x v="161"/>
    <d v="2019-10-02T00:00:00"/>
    <s v="First Class"/>
    <s v="NS-18505"/>
    <s v="Neola Schneider"/>
    <x v="0"/>
    <s v="United States"/>
    <s v="San Jose"/>
    <s v="California"/>
    <n v="95123"/>
    <x v="1"/>
    <s v="OFF-BI-10002012"/>
    <x v="1"/>
    <x v="6"/>
    <s v="Wilson Jones Easy Flow II Sheet Lifters"/>
    <n v="1.4400000000000002"/>
    <x v="1957"/>
    <x v="7"/>
    <n v="0.2"/>
    <x v="1997"/>
    <x v="1"/>
    <x v="0"/>
  </r>
  <r>
    <n v="2215"/>
    <s v="CA-2019-129378"/>
    <x v="161"/>
    <d v="2019-10-02T00:00:00"/>
    <s v="First Class"/>
    <s v="NS-18505"/>
    <s v="Neola Schneider"/>
    <x v="0"/>
    <s v="United States"/>
    <s v="San Jose"/>
    <s v="California"/>
    <n v="95123"/>
    <x v="1"/>
    <s v="OFF-BI-10001922"/>
    <x v="1"/>
    <x v="6"/>
    <s v="Storex Dura Pro Binders"/>
    <n v="61.77600000000001"/>
    <x v="1958"/>
    <x v="12"/>
    <n v="0.2"/>
    <x v="1998"/>
    <x v="1"/>
    <x v="0"/>
  </r>
  <r>
    <n v="2216"/>
    <s v="CA-2019-129378"/>
    <x v="161"/>
    <d v="2019-10-02T00:00:00"/>
    <s v="First Class"/>
    <s v="NS-18505"/>
    <s v="Neola Schneider"/>
    <x v="0"/>
    <s v="United States"/>
    <s v="San Jose"/>
    <s v="California"/>
    <n v="95123"/>
    <x v="1"/>
    <s v="OFF-AP-10000576"/>
    <x v="1"/>
    <x v="8"/>
    <s v="Belkin 325VA UPS Surge Protector, 6'"/>
    <n v="241.96"/>
    <x v="1959"/>
    <x v="0"/>
    <n v="0"/>
    <x v="1999"/>
    <x v="1"/>
    <x v="0"/>
  </r>
  <r>
    <n v="2217"/>
    <s v="CA-2019-129378"/>
    <x v="161"/>
    <d v="2019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x v="1960"/>
    <x v="4"/>
    <n v="0.2"/>
    <x v="2000"/>
    <x v="1"/>
    <x v="0"/>
  </r>
  <r>
    <n v="1335"/>
    <s v="CA-2016-121664"/>
    <x v="624"/>
    <d v="2016-05-10T00:00:00"/>
    <s v="Standard Class"/>
    <s v="HP-14815"/>
    <s v="Harold Pawlan"/>
    <x v="2"/>
    <s v="United States"/>
    <s v="Los Angeles"/>
    <s v="California"/>
    <n v="90049"/>
    <x v="1"/>
    <s v="OFF-BI-10003684"/>
    <x v="1"/>
    <x v="6"/>
    <s v="Wilson Jones Legal Size Ring Binders"/>
    <n v="140.73599999999999"/>
    <x v="1961"/>
    <x v="8"/>
    <n v="0.2"/>
    <x v="2001"/>
    <x v="1"/>
    <x v="0"/>
  </r>
  <r>
    <n v="2219"/>
    <s v="CA-2019-130841"/>
    <x v="625"/>
    <d v="2019-08-01T00:00:00"/>
    <s v="Standard Class"/>
    <s v="MH-17620"/>
    <s v="Matt Hagelstein"/>
    <x v="1"/>
    <s v="United States"/>
    <s v="San Francisco"/>
    <s v="California"/>
    <n v="94110"/>
    <x v="1"/>
    <s v="OFF-BI-10000145"/>
    <x v="1"/>
    <x v="6"/>
    <s v="Zipper Ring Binder Pockets"/>
    <n v="9.9840000000000018"/>
    <x v="1962"/>
    <x v="4"/>
    <n v="0.2"/>
    <x v="2002"/>
    <x v="1"/>
    <x v="0"/>
  </r>
  <r>
    <n v="2220"/>
    <s v="CA-2019-130841"/>
    <x v="625"/>
    <d v="2019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x v="1963"/>
    <x v="7"/>
    <n v="0"/>
    <x v="2003"/>
    <x v="1"/>
    <x v="0"/>
  </r>
  <r>
    <n v="2221"/>
    <s v="CA-2019-130841"/>
    <x v="625"/>
    <d v="2019-08-01T00:00:00"/>
    <s v="Standard Class"/>
    <s v="MH-17620"/>
    <s v="Matt Hagelstein"/>
    <x v="1"/>
    <s v="United States"/>
    <s v="San Francisco"/>
    <s v="California"/>
    <n v="94110"/>
    <x v="1"/>
    <s v="TEC-PH-10001817"/>
    <x v="2"/>
    <x v="9"/>
    <s v="Wilson Electronics DB Pro Signal Booster"/>
    <n v="1145.6000000000001"/>
    <x v="1964"/>
    <x v="4"/>
    <n v="0.2"/>
    <x v="2004"/>
    <x v="1"/>
    <x v="0"/>
  </r>
  <r>
    <n v="2222"/>
    <s v="CA-2017-131884"/>
    <x v="374"/>
    <d v="2017-12-06T00:00:00"/>
    <s v="Same Day"/>
    <s v="DK-13375"/>
    <s v="Dennis Kane"/>
    <x v="0"/>
    <s v="United States"/>
    <s v="Marion"/>
    <s v="Ohio"/>
    <n v="43302"/>
    <x v="3"/>
    <s v="TEC-PH-10001578"/>
    <x v="2"/>
    <x v="9"/>
    <s v="Polycom SoundStation2 EX Conference phone"/>
    <n v="485.93999999999994"/>
    <x v="1965"/>
    <x v="0"/>
    <n v="0.4"/>
    <x v="2005"/>
    <x v="3"/>
    <x v="0"/>
  </r>
  <r>
    <n v="2223"/>
    <s v="CA-2017-131884"/>
    <x v="374"/>
    <d v="2017-12-06T00:00:00"/>
    <s v="Same Day"/>
    <s v="DK-13375"/>
    <s v="Dennis Kane"/>
    <x v="0"/>
    <s v="United States"/>
    <s v="Marion"/>
    <s v="Ohio"/>
    <n v="43302"/>
    <x v="3"/>
    <s v="OFF-AR-10004078"/>
    <x v="1"/>
    <x v="7"/>
    <s v="Newell 312"/>
    <n v="37.375999999999998"/>
    <x v="1966"/>
    <x v="8"/>
    <n v="0.2"/>
    <x v="2006"/>
    <x v="3"/>
    <x v="0"/>
  </r>
  <r>
    <n v="2224"/>
    <s v="CA-2017-131884"/>
    <x v="374"/>
    <d v="2017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x v="1967"/>
    <x v="7"/>
    <n v="0.3"/>
    <x v="2007"/>
    <x v="3"/>
    <x v="0"/>
  </r>
  <r>
    <n v="2225"/>
    <s v="CA-2019-121909"/>
    <x v="626"/>
    <d v="2019-08-05T00:00:00"/>
    <s v="Standard Class"/>
    <s v="EA-14035"/>
    <s v="Erin Ashbrook"/>
    <x v="1"/>
    <s v="United States"/>
    <s v="Philadelphia"/>
    <s v="Pennsylvania"/>
    <n v="19134"/>
    <x v="3"/>
    <s v="OFF-PA-10003790"/>
    <x v="1"/>
    <x v="5"/>
    <s v="Xerox 1991"/>
    <n v="54.816000000000003"/>
    <x v="1621"/>
    <x v="1"/>
    <n v="0.2"/>
    <x v="1647"/>
    <x v="3"/>
    <x v="0"/>
  </r>
  <r>
    <n v="2226"/>
    <s v="CA-2018-106383"/>
    <x v="627"/>
    <d v="2018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x v="1968"/>
    <x v="7"/>
    <n v="0.7"/>
    <x v="2008"/>
    <x v="1"/>
    <x v="0"/>
  </r>
  <r>
    <n v="2227"/>
    <s v="CA-2019-130771"/>
    <x v="519"/>
    <d v="2019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x v="1969"/>
    <x v="0"/>
    <n v="0.2"/>
    <x v="2009"/>
    <x v="2"/>
    <x v="0"/>
  </r>
  <r>
    <n v="2228"/>
    <s v="CA-2019-130771"/>
    <x v="519"/>
    <d v="2019-08-03T00:00:00"/>
    <s v="Standard Class"/>
    <s v="LA-16780"/>
    <s v="Laura Armstrong"/>
    <x v="1"/>
    <s v="United States"/>
    <s v="Austin"/>
    <s v="Texas"/>
    <n v="78745"/>
    <x v="2"/>
    <s v="TEC-PH-10002496"/>
    <x v="2"/>
    <x v="9"/>
    <s v="Cisco SPA301"/>
    <n v="124.79200000000002"/>
    <x v="1970"/>
    <x v="7"/>
    <n v="0.2"/>
    <x v="2010"/>
    <x v="2"/>
    <x v="0"/>
  </r>
  <r>
    <n v="2229"/>
    <s v="CA-2018-139157"/>
    <x v="366"/>
    <d v="2018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x v="1971"/>
    <x v="7"/>
    <n v="0.4"/>
    <x v="2011"/>
    <x v="3"/>
    <x v="0"/>
  </r>
  <r>
    <n v="4410"/>
    <s v="US-2016-154879"/>
    <x v="624"/>
    <d v="2016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x v="1972"/>
    <x v="0"/>
    <n v="0"/>
    <x v="2012"/>
    <x v="1"/>
    <x v="0"/>
  </r>
  <r>
    <n v="4411"/>
    <s v="US-2016-154879"/>
    <x v="624"/>
    <d v="2016-05-11T00:00:00"/>
    <s v="Standard Class"/>
    <s v="SN-20710"/>
    <s v="Steve Nguyen"/>
    <x v="2"/>
    <s v="United States"/>
    <s v="Los Angeles"/>
    <s v="California"/>
    <n v="90004"/>
    <x v="1"/>
    <s v="OFF-AR-10001897"/>
    <x v="1"/>
    <x v="7"/>
    <s v="Model L Table or Wall-Mount Pencil Sharpener"/>
    <n v="107.94"/>
    <x v="1973"/>
    <x v="6"/>
    <n v="0"/>
    <x v="2013"/>
    <x v="1"/>
    <x v="0"/>
  </r>
  <r>
    <n v="2232"/>
    <s v="CA-2019-157091"/>
    <x v="313"/>
    <d v="2019-07-01T00:00:00"/>
    <s v="Standard Class"/>
    <s v="DB-13405"/>
    <s v="Denny Blanton"/>
    <x v="0"/>
    <s v="United States"/>
    <s v="La Porte"/>
    <s v="Indiana"/>
    <n v="46350"/>
    <x v="2"/>
    <s v="FUR-FU-10000293"/>
    <x v="0"/>
    <x v="11"/>
    <s v="Eldon Antistatic Chair Mats for Low to Medium Pile Carpets"/>
    <n v="526.45000000000005"/>
    <x v="1974"/>
    <x v="2"/>
    <n v="0"/>
    <x v="2014"/>
    <x v="2"/>
    <x v="0"/>
  </r>
  <r>
    <n v="2233"/>
    <s v="CA-2019-132122"/>
    <x v="335"/>
    <d v="2019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x v="1975"/>
    <x v="2"/>
    <n v="0.2"/>
    <x v="312"/>
    <x v="2"/>
    <x v="0"/>
  </r>
  <r>
    <n v="2234"/>
    <s v="CA-2017-123232"/>
    <x v="579"/>
    <d v="2017-12-16T00:00:00"/>
    <s v="Second Class"/>
    <s v="DJ-13630"/>
    <s v="Doug Jacobs"/>
    <x v="0"/>
    <s v="United States"/>
    <s v="Portland"/>
    <s v="Oregon"/>
    <n v="97206"/>
    <x v="1"/>
    <s v="TEC-PH-10001051"/>
    <x v="2"/>
    <x v="9"/>
    <s v="HTC One"/>
    <n v="319.96800000000002"/>
    <x v="1976"/>
    <x v="4"/>
    <n v="0.2"/>
    <x v="2015"/>
    <x v="1"/>
    <x v="0"/>
  </r>
  <r>
    <n v="2235"/>
    <s v="CA-2019-104066"/>
    <x v="247"/>
    <d v="2019-12-10T00:00:00"/>
    <s v="Standard Class"/>
    <s v="QJ-19255"/>
    <s v="Quincy Jones"/>
    <x v="1"/>
    <s v="United States"/>
    <s v="Burlington"/>
    <s v="Vermont"/>
    <m/>
    <x v="3"/>
    <s v="TEC-AC-10001013"/>
    <x v="2"/>
    <x v="10"/>
    <s v="Logitech ClearChat Comfort/USB Headset H390"/>
    <n v="205.03"/>
    <x v="1977"/>
    <x v="5"/>
    <n v="0"/>
    <x v="2016"/>
    <x v="3"/>
    <x v="0"/>
  </r>
  <r>
    <n v="2236"/>
    <s v="CA-2017-145849"/>
    <x v="395"/>
    <d v="2017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x v="1978"/>
    <x v="0"/>
    <n v="0"/>
    <x v="2017"/>
    <x v="2"/>
    <x v="0"/>
  </r>
  <r>
    <n v="2237"/>
    <s v="CA-2017-145849"/>
    <x v="395"/>
    <d v="2017-09-17T00:00:00"/>
    <s v="Second Class"/>
    <s v="CT-11995"/>
    <s v="Carol Triggs"/>
    <x v="0"/>
    <s v="United States"/>
    <s v="Indianapolis"/>
    <s v="Indiana"/>
    <n v="46203"/>
    <x v="2"/>
    <s v="OFF-AR-10000817"/>
    <x v="1"/>
    <x v="7"/>
    <s v="Manco Dry-Lighter Erasable Highlighter"/>
    <n v="24.32"/>
    <x v="1979"/>
    <x v="8"/>
    <n v="0"/>
    <x v="2018"/>
    <x v="2"/>
    <x v="0"/>
  </r>
  <r>
    <n v="2238"/>
    <s v="CA-2018-122322"/>
    <x v="628"/>
    <d v="2018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x v="1980"/>
    <x v="2"/>
    <n v="0"/>
    <x v="2019"/>
    <x v="1"/>
    <x v="0"/>
  </r>
  <r>
    <n v="2239"/>
    <s v="CA-2019-166849"/>
    <x v="629"/>
    <d v="2019-04-26T00:00:00"/>
    <s v="Standard Class"/>
    <s v="SJ-20125"/>
    <s v="Sanjit Jacobs"/>
    <x v="2"/>
    <s v="United States"/>
    <s v="Chicago"/>
    <s v="Illinois"/>
    <n v="60610"/>
    <x v="2"/>
    <s v="FUR-FU-10004597"/>
    <x v="0"/>
    <x v="11"/>
    <s v="Eldon Cleatmat Chair Mats for Medium Pile Carpets"/>
    <n v="44.400000000000006"/>
    <x v="956"/>
    <x v="0"/>
    <n v="0.6"/>
    <x v="2020"/>
    <x v="2"/>
    <x v="0"/>
  </r>
  <r>
    <n v="2240"/>
    <s v="CA-2018-146633"/>
    <x v="565"/>
    <d v="2018-11-17T00:00:00"/>
    <s v="Second Class"/>
    <s v="TG-21310"/>
    <s v="Toby Gnade"/>
    <x v="0"/>
    <s v="United States"/>
    <s v="Los Angeles"/>
    <s v="California"/>
    <n v="90049"/>
    <x v="1"/>
    <s v="OFF-BI-10003527"/>
    <x v="1"/>
    <x v="6"/>
    <s v="Fellowes PB500 Electric Punch Plastic Comb Binding Machine with Manual Bind"/>
    <n v="1016.792"/>
    <x v="1981"/>
    <x v="7"/>
    <n v="0.2"/>
    <x v="2021"/>
    <x v="1"/>
    <x v="0"/>
  </r>
  <r>
    <n v="2241"/>
    <s v="CA-2018-146633"/>
    <x v="565"/>
    <d v="2018-11-17T00:00:00"/>
    <s v="Second Class"/>
    <s v="TG-21310"/>
    <s v="Toby Gnade"/>
    <x v="0"/>
    <s v="United States"/>
    <s v="Los Angeles"/>
    <s v="California"/>
    <n v="90049"/>
    <x v="1"/>
    <s v="OFF-BI-10002982"/>
    <x v="1"/>
    <x v="6"/>
    <s v="Avery Self-Adhesive Photo Pockets for Polaroid Photos"/>
    <n v="38.136000000000003"/>
    <x v="1982"/>
    <x v="5"/>
    <n v="0.2"/>
    <x v="2022"/>
    <x v="1"/>
    <x v="0"/>
  </r>
  <r>
    <n v="2242"/>
    <s v="US-2018-126893"/>
    <x v="457"/>
    <d v="2018-12-01T00:00:00"/>
    <s v="Standard Class"/>
    <s v="CT-11995"/>
    <s v="Carol Triggs"/>
    <x v="0"/>
    <s v="United States"/>
    <s v="Philadelphia"/>
    <s v="Pennsylvania"/>
    <n v="19134"/>
    <x v="3"/>
    <s v="TEC-PH-10004165"/>
    <x v="2"/>
    <x v="9"/>
    <s v="Mitel MiVoice 5330e IP Phone"/>
    <n v="494.98199999999997"/>
    <x v="1983"/>
    <x v="1"/>
    <n v="0.4"/>
    <x v="2023"/>
    <x v="3"/>
    <x v="0"/>
  </r>
  <r>
    <n v="2243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x v="1984"/>
    <x v="0"/>
    <n v="0"/>
    <x v="2024"/>
    <x v="1"/>
    <x v="1"/>
  </r>
  <r>
    <n v="2244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OFF-AR-10003856"/>
    <x v="1"/>
    <x v="7"/>
    <s v="Newell 344"/>
    <n v="5.56"/>
    <x v="353"/>
    <x v="0"/>
    <n v="0"/>
    <x v="351"/>
    <x v="1"/>
    <x v="1"/>
  </r>
  <r>
    <n v="2245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x v="1985"/>
    <x v="0"/>
    <n v="0"/>
    <x v="2025"/>
    <x v="1"/>
    <x v="1"/>
  </r>
  <r>
    <n v="2246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OFF-AP-10001492"/>
    <x v="1"/>
    <x v="8"/>
    <s v="Acco Six-Outlet Power Strip, 4' Cord Length"/>
    <n v="8.6199999999999992"/>
    <x v="1986"/>
    <x v="7"/>
    <n v="0"/>
    <x v="2026"/>
    <x v="1"/>
    <x v="1"/>
  </r>
  <r>
    <n v="2247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TEC-PH-10004165"/>
    <x v="2"/>
    <x v="9"/>
    <s v="Mitel MiVoice 5330e IP Phone"/>
    <n v="659.97600000000011"/>
    <x v="1718"/>
    <x v="1"/>
    <n v="0.2"/>
    <x v="1751"/>
    <x v="1"/>
    <x v="1"/>
  </r>
  <r>
    <n v="2248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PA-10004285"/>
    <x v="1"/>
    <x v="5"/>
    <s v="Xerox 1959"/>
    <n v="13.36"/>
    <x v="532"/>
    <x v="0"/>
    <n v="0"/>
    <x v="531"/>
    <x v="1"/>
    <x v="1"/>
  </r>
  <r>
    <n v="2249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BI-10001628"/>
    <x v="1"/>
    <x v="6"/>
    <s v="Acco Data Flex Cable Posts For Top &amp; Bottom Load Binders, 6&quot; Capacity"/>
    <n v="41.72"/>
    <x v="1928"/>
    <x v="2"/>
    <n v="0.2"/>
    <x v="1967"/>
    <x v="1"/>
    <x v="1"/>
  </r>
  <r>
    <n v="2250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BI-10000546"/>
    <x v="1"/>
    <x v="6"/>
    <s v="Avery Durable Binders"/>
    <n v="11.52"/>
    <x v="1987"/>
    <x v="2"/>
    <n v="0.2"/>
    <x v="2027"/>
    <x v="1"/>
    <x v="1"/>
  </r>
  <r>
    <n v="2251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AP-10001391"/>
    <x v="1"/>
    <x v="8"/>
    <s v="Kensington 6 Outlet MasterPiece HOMEOFFICE Power Control Center"/>
    <n v="541.43999999999994"/>
    <x v="1988"/>
    <x v="6"/>
    <n v="0"/>
    <x v="2028"/>
    <x v="1"/>
    <x v="1"/>
  </r>
  <r>
    <n v="2252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PA-10000477"/>
    <x v="1"/>
    <x v="5"/>
    <s v="Xerox 22"/>
    <n v="19.440000000000001"/>
    <x v="10"/>
    <x v="1"/>
    <n v="0"/>
    <x v="10"/>
    <x v="1"/>
    <x v="1"/>
  </r>
  <r>
    <n v="2253"/>
    <s v="CA-2018-117849"/>
    <x v="162"/>
    <d v="2018-04-17T00:00:00"/>
    <s v="Second Class"/>
    <s v="JK-16120"/>
    <s v="Julie Kriz"/>
    <x v="2"/>
    <s v="United States"/>
    <s v="San Diego"/>
    <s v="California"/>
    <n v="92105"/>
    <x v="1"/>
    <s v="OFF-PA-10004327"/>
    <x v="1"/>
    <x v="5"/>
    <s v="Xerox 1911"/>
    <n v="143.69999999999999"/>
    <x v="142"/>
    <x v="1"/>
    <n v="0"/>
    <x v="142"/>
    <x v="1"/>
    <x v="0"/>
  </r>
  <r>
    <n v="2254"/>
    <s v="CA-2017-169201"/>
    <x v="630"/>
    <d v="2017-10-01T00:00:00"/>
    <s v="First Class"/>
    <s v="HG-14965"/>
    <s v="Henry Goldwyn"/>
    <x v="1"/>
    <s v="United States"/>
    <s v="San Francisco"/>
    <s v="California"/>
    <n v="94110"/>
    <x v="1"/>
    <s v="OFF-AP-10000696"/>
    <x v="1"/>
    <x v="8"/>
    <s v="Holmes Odor Grabber"/>
    <n v="43.26"/>
    <x v="1989"/>
    <x v="1"/>
    <n v="0"/>
    <x v="2029"/>
    <x v="1"/>
    <x v="0"/>
  </r>
  <r>
    <n v="2255"/>
    <s v="CA-2017-169201"/>
    <x v="630"/>
    <d v="2017-10-01T00:00:00"/>
    <s v="First Class"/>
    <s v="HG-14965"/>
    <s v="Henry Goldwyn"/>
    <x v="1"/>
    <s v="United States"/>
    <s v="San Francisco"/>
    <s v="California"/>
    <n v="94110"/>
    <x v="1"/>
    <s v="OFF-AP-10002082"/>
    <x v="1"/>
    <x v="8"/>
    <s v="Holmes HEPA Air Purifier"/>
    <n v="43.56"/>
    <x v="1990"/>
    <x v="0"/>
    <n v="0"/>
    <x v="2030"/>
    <x v="1"/>
    <x v="0"/>
  </r>
  <r>
    <n v="2256"/>
    <s v="CA-2018-164091"/>
    <x v="40"/>
    <d v="2018-09-22T00:00:00"/>
    <s v="Standard Class"/>
    <s v="LA-16780"/>
    <s v="Laura Armstrong"/>
    <x v="1"/>
    <s v="United States"/>
    <s v="Bangor"/>
    <s v="Maine"/>
    <n v="4401"/>
    <x v="3"/>
    <s v="TEC-PH-10001944"/>
    <x v="2"/>
    <x v="9"/>
    <s v="Wi-Ex zBoost YX540 Cellular Phone Signal Booster"/>
    <n v="437.84999999999997"/>
    <x v="1991"/>
    <x v="1"/>
    <n v="0"/>
    <x v="2031"/>
    <x v="3"/>
    <x v="0"/>
  </r>
  <r>
    <n v="2257"/>
    <s v="CA-2018-164091"/>
    <x v="40"/>
    <d v="2018-09-22T00:00:00"/>
    <s v="Standard Class"/>
    <s v="LA-16780"/>
    <s v="Laura Armstrong"/>
    <x v="1"/>
    <s v="United States"/>
    <s v="Bangor"/>
    <s v="Maine"/>
    <n v="4401"/>
    <x v="3"/>
    <s v="FUR-FU-10004952"/>
    <x v="0"/>
    <x v="11"/>
    <s v="C-Line Cubicle Keepers Polyproplyene Holder w/Velcro Back, 8-1/2x11, 25/Bx"/>
    <n v="109.48"/>
    <x v="1073"/>
    <x v="0"/>
    <n v="0"/>
    <x v="1087"/>
    <x v="3"/>
    <x v="0"/>
  </r>
  <r>
    <n v="2258"/>
    <s v="CA-2019-105214"/>
    <x v="106"/>
    <d v="2019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x v="1992"/>
    <x v="5"/>
    <n v="0.2"/>
    <x v="2032"/>
    <x v="1"/>
    <x v="0"/>
  </r>
  <r>
    <n v="2259"/>
    <s v="CA-2019-105214"/>
    <x v="106"/>
    <d v="2019-06-19T00:00:00"/>
    <s v="First Class"/>
    <s v="TS-21610"/>
    <s v="Troy Staebel"/>
    <x v="0"/>
    <s v="United States"/>
    <s v="San Francisco"/>
    <s v="California"/>
    <n v="94122"/>
    <x v="1"/>
    <s v="OFF-PA-10001776"/>
    <x v="1"/>
    <x v="5"/>
    <s v="Wirebound Message Books, Four 2 3/4&quot; x 5&quot; Forms per Page, 600 Sets per Book"/>
    <n v="18.54"/>
    <x v="1993"/>
    <x v="0"/>
    <n v="0"/>
    <x v="2033"/>
    <x v="1"/>
    <x v="0"/>
  </r>
  <r>
    <n v="2260"/>
    <s v="CA-2017-117611"/>
    <x v="567"/>
    <d v="2017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x v="1994"/>
    <x v="7"/>
    <n v="0"/>
    <x v="2034"/>
    <x v="1"/>
    <x v="0"/>
  </r>
  <r>
    <n v="2261"/>
    <s v="CA-2017-117611"/>
    <x v="567"/>
    <d v="2017-11-10T00:00:00"/>
    <s v="Second Class"/>
    <s v="MZ-17335"/>
    <s v="Maria Zettner"/>
    <x v="2"/>
    <s v="United States"/>
    <s v="San Diego"/>
    <s v="California"/>
    <n v="92024"/>
    <x v="1"/>
    <s v="TEC-AC-10002049"/>
    <x v="2"/>
    <x v="10"/>
    <s v="Logitech G19 Programmable Gaming Keyboard"/>
    <n v="371.96999999999997"/>
    <x v="823"/>
    <x v="1"/>
    <n v="0"/>
    <x v="828"/>
    <x v="1"/>
    <x v="0"/>
  </r>
  <r>
    <n v="2262"/>
    <s v="US-2017-137960"/>
    <x v="205"/>
    <d v="2017-12-18T00:00:00"/>
    <s v="Same Day"/>
    <s v="MW-18220"/>
    <s v="Mitch Webber"/>
    <x v="0"/>
    <s v="United States"/>
    <s v="New York City"/>
    <s v="New York"/>
    <n v="10035"/>
    <x v="3"/>
    <s v="TEC-AC-10002253"/>
    <x v="2"/>
    <x v="10"/>
    <s v="Imation Bio 8GB USB Flash Drive Imation Corp"/>
    <n v="166.24"/>
    <x v="660"/>
    <x v="7"/>
    <n v="0"/>
    <x v="661"/>
    <x v="3"/>
    <x v="0"/>
  </r>
  <r>
    <n v="2263"/>
    <s v="CA-2019-122994"/>
    <x v="631"/>
    <d v="2019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x v="1995"/>
    <x v="1"/>
    <n v="0"/>
    <x v="2035"/>
    <x v="0"/>
    <x v="0"/>
  </r>
  <r>
    <n v="2264"/>
    <s v="CA-2018-131065"/>
    <x v="632"/>
    <d v="2018-11-16T00:00:00"/>
    <s v="Second Class"/>
    <s v="AA-10375"/>
    <s v="Allen Armold"/>
    <x v="0"/>
    <s v="United States"/>
    <s v="Atlanta"/>
    <s v="Georgia"/>
    <n v="30318"/>
    <x v="0"/>
    <s v="TEC-AC-10004145"/>
    <x v="2"/>
    <x v="10"/>
    <s v="Logitech diNovo Edge Keyboard"/>
    <n v="499.98"/>
    <x v="1996"/>
    <x v="0"/>
    <n v="0"/>
    <x v="2036"/>
    <x v="0"/>
    <x v="0"/>
  </r>
  <r>
    <n v="2265"/>
    <s v="CA-2018-131065"/>
    <x v="632"/>
    <d v="2018-11-16T00:00:00"/>
    <s v="Second Class"/>
    <s v="AA-10375"/>
    <s v="Allen Armold"/>
    <x v="0"/>
    <s v="United States"/>
    <s v="Atlanta"/>
    <s v="Georgia"/>
    <n v="30318"/>
    <x v="0"/>
    <s v="OFF-PA-10002479"/>
    <x v="1"/>
    <x v="5"/>
    <s v="Xerox 4200 Series MultiUse Premium Copy Paper (20Lb. and 84 Bright)"/>
    <n v="5.28"/>
    <x v="1877"/>
    <x v="7"/>
    <n v="0"/>
    <x v="1914"/>
    <x v="0"/>
    <x v="0"/>
  </r>
  <r>
    <n v="2266"/>
    <s v="CA-2018-131065"/>
    <x v="632"/>
    <d v="2018-11-16T00:00:00"/>
    <s v="Second Class"/>
    <s v="AA-10375"/>
    <s v="Allen Armold"/>
    <x v="0"/>
    <s v="United States"/>
    <s v="Atlanta"/>
    <s v="Georgia"/>
    <n v="30318"/>
    <x v="0"/>
    <s v="OFF-BI-10004970"/>
    <x v="1"/>
    <x v="6"/>
    <s v="ACCOHIDE 3-Ring Binder, Blue, 1&quot;"/>
    <n v="8.26"/>
    <x v="1804"/>
    <x v="0"/>
    <n v="0"/>
    <x v="1839"/>
    <x v="0"/>
    <x v="0"/>
  </r>
  <r>
    <n v="2267"/>
    <s v="CA-2019-149146"/>
    <x v="358"/>
    <d v="2019-10-12T00:00:00"/>
    <s v="Same Day"/>
    <s v="SM-20320"/>
    <s v="Sean Miller"/>
    <x v="2"/>
    <s v="United States"/>
    <s v="Monroe"/>
    <s v="North Carolina"/>
    <n v="28110"/>
    <x v="0"/>
    <s v="OFF-PA-10003919"/>
    <x v="1"/>
    <x v="5"/>
    <s v="Xerox 1989"/>
    <n v="7.9680000000000009"/>
    <x v="1528"/>
    <x v="0"/>
    <n v="0.2"/>
    <x v="2037"/>
    <x v="0"/>
    <x v="0"/>
  </r>
  <r>
    <n v="2268"/>
    <s v="CA-2019-137470"/>
    <x v="633"/>
    <d v="2019-09-17T00:00:00"/>
    <s v="Same Day"/>
    <s v="TP-21415"/>
    <s v="Tom Prescott"/>
    <x v="0"/>
    <s v="United States"/>
    <s v="Seattle"/>
    <s v="Washington"/>
    <n v="98115"/>
    <x v="1"/>
    <s v="OFF-PA-10002001"/>
    <x v="1"/>
    <x v="5"/>
    <s v="Xerox 1984"/>
    <n v="12.96"/>
    <x v="901"/>
    <x v="0"/>
    <n v="0"/>
    <x v="908"/>
    <x v="1"/>
    <x v="0"/>
  </r>
  <r>
    <n v="2269"/>
    <s v="CA-2019-105480"/>
    <x v="634"/>
    <d v="2019-12-26T00:00:00"/>
    <s v="Standard Class"/>
    <s v="DK-13225"/>
    <s v="Dean Katz"/>
    <x v="1"/>
    <s v="United States"/>
    <s v="Rochester"/>
    <s v="New York"/>
    <n v="14609"/>
    <x v="3"/>
    <s v="OFF-PA-10002787"/>
    <x v="1"/>
    <x v="5"/>
    <s v="Xerox 227"/>
    <n v="6.48"/>
    <x v="90"/>
    <x v="7"/>
    <n v="0"/>
    <x v="90"/>
    <x v="3"/>
    <x v="0"/>
  </r>
  <r>
    <n v="2270"/>
    <s v="CA-2019-105480"/>
    <x v="634"/>
    <d v="2019-12-26T00:00:00"/>
    <s v="Standard Class"/>
    <s v="DK-13225"/>
    <s v="Dean Katz"/>
    <x v="1"/>
    <s v="United States"/>
    <s v="Rochester"/>
    <s v="New York"/>
    <n v="14609"/>
    <x v="3"/>
    <s v="OFF-BI-10003291"/>
    <x v="1"/>
    <x v="6"/>
    <s v="Wilson Jones Leather-Like Binders with DublLock Round Rings"/>
    <n v="6.9840000000000009"/>
    <x v="1997"/>
    <x v="7"/>
    <n v="0.2"/>
    <x v="2038"/>
    <x v="3"/>
    <x v="0"/>
  </r>
  <r>
    <n v="2271"/>
    <s v="CA-2019-164917"/>
    <x v="522"/>
    <d v="2019-12-07T00:00:00"/>
    <s v="Standard Class"/>
    <s v="MK-17905"/>
    <s v="Michael Kennedy"/>
    <x v="1"/>
    <s v="United States"/>
    <s v="Miami"/>
    <s v="Florida"/>
    <n v="33180"/>
    <x v="0"/>
    <s v="OFF-AR-10004344"/>
    <x v="1"/>
    <x v="7"/>
    <s v="Bulldog Vacuum Base Pencil Sharpener"/>
    <n v="47.96"/>
    <x v="1998"/>
    <x v="2"/>
    <n v="0.2"/>
    <x v="2039"/>
    <x v="0"/>
    <x v="0"/>
  </r>
  <r>
    <n v="2272"/>
    <s v="CA-2017-102036"/>
    <x v="446"/>
    <d v="2017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x v="1999"/>
    <x v="6"/>
    <n v="0"/>
    <x v="2040"/>
    <x v="1"/>
    <x v="0"/>
  </r>
  <r>
    <n v="2273"/>
    <s v="CA-2017-142944"/>
    <x v="635"/>
    <d v="2017-03-11T00:00:00"/>
    <s v="Standard Class"/>
    <s v="JL-15850"/>
    <s v="John Lucas"/>
    <x v="0"/>
    <s v="United States"/>
    <s v="San Francisco"/>
    <s v="California"/>
    <n v="94122"/>
    <x v="1"/>
    <s v="FUR-FU-10000308"/>
    <x v="0"/>
    <x v="11"/>
    <s v="Deflect-o Glass Clear Studded Chair Mats"/>
    <n v="435.26"/>
    <x v="2000"/>
    <x v="5"/>
    <n v="0"/>
    <x v="2041"/>
    <x v="1"/>
    <x v="0"/>
  </r>
  <r>
    <n v="2274"/>
    <s v="CA-2017-142944"/>
    <x v="635"/>
    <d v="2017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x v="2001"/>
    <x v="0"/>
    <n v="0.2"/>
    <x v="2042"/>
    <x v="1"/>
    <x v="0"/>
  </r>
  <r>
    <n v="6563"/>
    <s v="CA-2016-166086"/>
    <x v="636"/>
    <d v="2016-05-12T00:00:00"/>
    <s v="Standard Class"/>
    <s v="CT-11995"/>
    <s v="Carol Triggs"/>
    <x v="0"/>
    <s v="United States"/>
    <s v="Lawrence"/>
    <s v="Massachusetts"/>
    <n v="1841"/>
    <x v="3"/>
    <s v="OFF-BI-10001078"/>
    <x v="1"/>
    <x v="6"/>
    <s v="Acco PRESSTEX Data Binder with Storage Hooks, Dark Blue, 14 7/8&quot; X 11&quot;"/>
    <n v="16.14"/>
    <x v="2002"/>
    <x v="1"/>
    <n v="0"/>
    <x v="2043"/>
    <x v="3"/>
    <x v="0"/>
  </r>
  <r>
    <n v="6564"/>
    <s v="CA-2016-166086"/>
    <x v="636"/>
    <d v="2016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x v="2003"/>
    <x v="0"/>
    <n v="0.3"/>
    <x v="2044"/>
    <x v="3"/>
    <x v="0"/>
  </r>
  <r>
    <n v="6565"/>
    <s v="CA-2016-166086"/>
    <x v="636"/>
    <d v="2016-05-12T00:00:00"/>
    <s v="Standard Class"/>
    <s v="CT-11995"/>
    <s v="Carol Triggs"/>
    <x v="0"/>
    <s v="United States"/>
    <s v="Lawrence"/>
    <s v="Massachusetts"/>
    <n v="1841"/>
    <x v="3"/>
    <s v="OFF-AR-10002578"/>
    <x v="1"/>
    <x v="7"/>
    <s v="Newell 335"/>
    <n v="8.64"/>
    <x v="1019"/>
    <x v="1"/>
    <n v="0"/>
    <x v="1027"/>
    <x v="3"/>
    <x v="0"/>
  </r>
  <r>
    <n v="6566"/>
    <s v="CA-2016-166086"/>
    <x v="636"/>
    <d v="2016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x v="1794"/>
    <x v="4"/>
    <n v="0"/>
    <x v="1829"/>
    <x v="3"/>
    <x v="0"/>
  </r>
  <r>
    <n v="8800"/>
    <s v="CA-2016-116666"/>
    <x v="637"/>
    <d v="2016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x v="2004"/>
    <x v="2"/>
    <n v="0.4"/>
    <x v="2045"/>
    <x v="3"/>
    <x v="0"/>
  </r>
  <r>
    <n v="2280"/>
    <s v="CA-2019-142622"/>
    <x v="469"/>
    <d v="2019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x v="2005"/>
    <x v="0"/>
    <n v="0.2"/>
    <x v="2046"/>
    <x v="1"/>
    <x v="0"/>
  </r>
  <r>
    <n v="2281"/>
    <s v="CA-2019-142622"/>
    <x v="469"/>
    <d v="2019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x v="2006"/>
    <x v="8"/>
    <n v="0.2"/>
    <x v="2047"/>
    <x v="1"/>
    <x v="0"/>
  </r>
  <r>
    <n v="2282"/>
    <s v="CA-2019-142622"/>
    <x v="469"/>
    <d v="2019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x v="2007"/>
    <x v="0"/>
    <n v="0"/>
    <x v="2048"/>
    <x v="1"/>
    <x v="0"/>
  </r>
  <r>
    <n v="2283"/>
    <s v="CA-2018-132143"/>
    <x v="304"/>
    <d v="2018-09-05T00:00:00"/>
    <s v="First Class"/>
    <s v="FM-14215"/>
    <s v="Filia McAdams"/>
    <x v="1"/>
    <s v="United States"/>
    <s v="Middletown"/>
    <s v="Connecticut"/>
    <n v="6457"/>
    <x v="3"/>
    <s v="OFF-PA-10002713"/>
    <x v="1"/>
    <x v="5"/>
    <s v="Adams Phone Message Book, 200 Message Capacity, 8 1/16” x 11”"/>
    <n v="48.16"/>
    <x v="2008"/>
    <x v="5"/>
    <n v="0"/>
    <x v="2049"/>
    <x v="3"/>
    <x v="0"/>
  </r>
  <r>
    <n v="2284"/>
    <s v="CA-2017-153108"/>
    <x v="556"/>
    <d v="2017-03-09T00:00:00"/>
    <s v="Standard Class"/>
    <s v="SF-20200"/>
    <s v="Sarah Foster"/>
    <x v="0"/>
    <s v="United States"/>
    <s v="New Castle"/>
    <s v="Indiana"/>
    <n v="47362"/>
    <x v="2"/>
    <s v="TEC-PH-10001552"/>
    <x v="2"/>
    <x v="9"/>
    <s v="I Need's 3d Hello Kitty Hybrid Silicone Case Cover for HTC One X 4g with 3d Hello Kitty Stylus Pen Green/pink"/>
    <n v="23.92"/>
    <x v="2009"/>
    <x v="0"/>
    <n v="0"/>
    <x v="2050"/>
    <x v="2"/>
    <x v="0"/>
  </r>
  <r>
    <n v="2285"/>
    <s v="CA-2017-153108"/>
    <x v="556"/>
    <d v="2017-03-09T00:00:00"/>
    <s v="Standard Class"/>
    <s v="SF-20200"/>
    <s v="Sarah Foster"/>
    <x v="0"/>
    <s v="United States"/>
    <s v="New Castle"/>
    <s v="Indiana"/>
    <n v="47362"/>
    <x v="2"/>
    <s v="OFF-AP-10002222"/>
    <x v="1"/>
    <x v="8"/>
    <s v="Staple holder"/>
    <n v="60.69"/>
    <x v="2010"/>
    <x v="5"/>
    <n v="0"/>
    <x v="2051"/>
    <x v="2"/>
    <x v="0"/>
  </r>
  <r>
    <n v="2286"/>
    <s v="CA-2018-112676"/>
    <x v="432"/>
    <d v="2018-05-08T00:00:00"/>
    <s v="First Class"/>
    <s v="PJ-18835"/>
    <s v="Patrick Jones"/>
    <x v="1"/>
    <s v="United States"/>
    <s v="Murfreesboro"/>
    <s v="Tennessee"/>
    <n v="37130"/>
    <x v="0"/>
    <s v="OFF-PA-10003971"/>
    <x v="1"/>
    <x v="5"/>
    <s v="Xerox 1965"/>
    <n v="14.352000000000002"/>
    <x v="1169"/>
    <x v="1"/>
    <n v="0.2"/>
    <x v="1182"/>
    <x v="0"/>
    <x v="0"/>
  </r>
  <r>
    <n v="2287"/>
    <s v="CA-2019-165687"/>
    <x v="638"/>
    <d v="2019-11-23T00:00:00"/>
    <s v="Standard Class"/>
    <s v="CS-12355"/>
    <s v="Christine Sundaresam"/>
    <x v="0"/>
    <s v="United States"/>
    <s v="Salem"/>
    <s v="Virginia"/>
    <n v="24153"/>
    <x v="0"/>
    <s v="OFF-AP-10004036"/>
    <x v="1"/>
    <x v="8"/>
    <s v="Bionaire 99.97% HEPA Air Cleaner"/>
    <n v="35.04"/>
    <x v="2011"/>
    <x v="0"/>
    <n v="0"/>
    <x v="2052"/>
    <x v="0"/>
    <x v="0"/>
  </r>
  <r>
    <n v="2288"/>
    <s v="US-2019-112928"/>
    <x v="639"/>
    <d v="2019-06-05T00:00:00"/>
    <s v="Second Class"/>
    <s v="BB-10990"/>
    <s v="Barry Blumstein"/>
    <x v="1"/>
    <s v="United States"/>
    <s v="Toledo"/>
    <s v="Ohio"/>
    <n v="43615"/>
    <x v="3"/>
    <s v="OFF-AP-10002287"/>
    <x v="1"/>
    <x v="8"/>
    <s v="Eureka Sanitaire  Multi-Pro Heavy-Duty Upright, Disposable Bags"/>
    <n v="17.480000000000004"/>
    <x v="2012"/>
    <x v="2"/>
    <n v="0.2"/>
    <x v="2053"/>
    <x v="3"/>
    <x v="0"/>
  </r>
  <r>
    <n v="2289"/>
    <s v="CA-2019-143343"/>
    <x v="180"/>
    <d v="2019-06-13T00:00:00"/>
    <s v="First Class"/>
    <s v="BW-11200"/>
    <s v="Ben Wallace"/>
    <x v="0"/>
    <s v="United States"/>
    <s v="Los Angeles"/>
    <s v="California"/>
    <n v="90032"/>
    <x v="1"/>
    <s v="OFF-AR-10002375"/>
    <x v="1"/>
    <x v="7"/>
    <s v="Newell 351"/>
    <n v="16.399999999999999"/>
    <x v="2013"/>
    <x v="2"/>
    <n v="0"/>
    <x v="2054"/>
    <x v="1"/>
    <x v="0"/>
  </r>
  <r>
    <n v="2290"/>
    <s v="CA-2019-115154"/>
    <x v="640"/>
    <d v="2019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x v="2014"/>
    <x v="0"/>
    <n v="0"/>
    <x v="2055"/>
    <x v="1"/>
    <x v="0"/>
  </r>
  <r>
    <n v="2291"/>
    <s v="CA-2017-149342"/>
    <x v="641"/>
    <d v="2017-04-25T00:00:00"/>
    <s v="Standard Class"/>
    <s v="TS-21160"/>
    <s v="Theresa Swint"/>
    <x v="1"/>
    <s v="United States"/>
    <s v="Columbus"/>
    <s v="Georgia"/>
    <n v="31907"/>
    <x v="0"/>
    <s v="TEC-PH-10001557"/>
    <x v="2"/>
    <x v="9"/>
    <s v="Pyle PMP37LED"/>
    <n v="287.96999999999997"/>
    <x v="1195"/>
    <x v="1"/>
    <n v="0"/>
    <x v="1209"/>
    <x v="0"/>
    <x v="1"/>
  </r>
  <r>
    <n v="2292"/>
    <s v="CA-2017-149342"/>
    <x v="641"/>
    <d v="2017-04-25T00:00:00"/>
    <s v="Standard Class"/>
    <s v="TS-21160"/>
    <s v="Theresa Swint"/>
    <x v="1"/>
    <s v="United States"/>
    <s v="Columbus"/>
    <s v="Georgia"/>
    <n v="31907"/>
    <x v="0"/>
    <s v="FUR-FU-10002937"/>
    <x v="0"/>
    <x v="11"/>
    <s v="GE 48&quot; Fluorescent Tube, Cool White Energy Saver, 34 Watts, 30/Box"/>
    <n v="595.38"/>
    <x v="2015"/>
    <x v="6"/>
    <n v="0"/>
    <x v="2056"/>
    <x v="0"/>
    <x v="1"/>
  </r>
  <r>
    <n v="2293"/>
    <s v="CA-2017-149342"/>
    <x v="641"/>
    <d v="2017-04-25T00:00:00"/>
    <s v="Standard Class"/>
    <s v="TS-21160"/>
    <s v="Theresa Swint"/>
    <x v="1"/>
    <s v="United States"/>
    <s v="Columbus"/>
    <s v="Georgia"/>
    <n v="31907"/>
    <x v="0"/>
    <s v="OFF-PA-10001166"/>
    <x v="1"/>
    <x v="5"/>
    <s v="Xerox 2"/>
    <n v="12.96"/>
    <x v="91"/>
    <x v="0"/>
    <n v="0"/>
    <x v="91"/>
    <x v="0"/>
    <x v="1"/>
  </r>
  <r>
    <n v="2294"/>
    <s v="CA-2017-130995"/>
    <x v="502"/>
    <d v="2017-11-06T00:00:00"/>
    <s v="Standard Class"/>
    <s v="QJ-19255"/>
    <s v="Quincy Jones"/>
    <x v="1"/>
    <s v="United States"/>
    <s v="New York City"/>
    <s v="New York"/>
    <n v="10009"/>
    <x v="3"/>
    <s v="TEC-PH-10000347"/>
    <x v="2"/>
    <x v="9"/>
    <s v="Cush Cases Heavy Duty Rugged Cover Case for Samsung Galaxy S5 - Purple"/>
    <n v="4.95"/>
    <x v="1218"/>
    <x v="7"/>
    <n v="0"/>
    <x v="2057"/>
    <x v="3"/>
    <x v="0"/>
  </r>
  <r>
    <n v="2295"/>
    <s v="CA-2019-127929"/>
    <x v="310"/>
    <d v="2019-12-27T00:00:00"/>
    <s v="Standard Class"/>
    <s v="FM-14215"/>
    <s v="Filia McAdams"/>
    <x v="1"/>
    <s v="United States"/>
    <s v="Middletown"/>
    <s v="Connecticut"/>
    <n v="6457"/>
    <x v="3"/>
    <s v="FUR-FU-10003708"/>
    <x v="0"/>
    <x v="11"/>
    <s v="Tenex Traditional Chairmats for Medium Pile Carpet, Standard Lip, 36&quot; x 48&quot;"/>
    <n v="181.95"/>
    <x v="2016"/>
    <x v="1"/>
    <n v="0"/>
    <x v="2058"/>
    <x v="3"/>
    <x v="0"/>
  </r>
  <r>
    <n v="2296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OFF-PA-10002659"/>
    <x v="1"/>
    <x v="5"/>
    <s v="Avoid Verbal Orders Carbonless Minifold Book"/>
    <n v="13.52"/>
    <x v="2017"/>
    <x v="4"/>
    <n v="0"/>
    <x v="2059"/>
    <x v="3"/>
    <x v="0"/>
  </r>
  <r>
    <n v="2297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FUR-FU-10000965"/>
    <x v="0"/>
    <x v="11"/>
    <s v="Howard Miller 11-1/2&quot; Diameter Ridgewood Wall Clock"/>
    <n v="259.7"/>
    <x v="2018"/>
    <x v="2"/>
    <n v="0"/>
    <x v="2060"/>
    <x v="3"/>
    <x v="0"/>
  </r>
  <r>
    <n v="2298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TEC-PH-10001527"/>
    <x v="2"/>
    <x v="9"/>
    <s v="Plantronics MX500i Earset"/>
    <n v="42.95"/>
    <x v="2019"/>
    <x v="7"/>
    <n v="0"/>
    <x v="2061"/>
    <x v="3"/>
    <x v="0"/>
  </r>
  <r>
    <n v="2299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0"/>
    <s v="Razer Tiamat Over Ear 7.1 Surround Sound PC Gaming Headset"/>
    <n v="1399.93"/>
    <x v="768"/>
    <x v="5"/>
    <n v="0"/>
    <x v="771"/>
    <x v="3"/>
    <x v="0"/>
  </r>
  <r>
    <n v="2300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TEC-PH-10002597"/>
    <x v="2"/>
    <x v="9"/>
    <s v="Xblue XB-1670-86 X16 Small Office Telephone - Titanium"/>
    <n v="503.96"/>
    <x v="2020"/>
    <x v="4"/>
    <n v="0"/>
    <x v="2062"/>
    <x v="3"/>
    <x v="0"/>
  </r>
  <r>
    <n v="825"/>
    <s v="US-2016-102071"/>
    <x v="642"/>
    <d v="2016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0"/>
    <s v="Kingston Digital DataTraveler 32GB USB 2.0"/>
    <n v="67.8"/>
    <x v="2021"/>
    <x v="4"/>
    <n v="0"/>
    <x v="2063"/>
    <x v="1"/>
    <x v="0"/>
  </r>
  <r>
    <n v="826"/>
    <s v="US-2016-102071"/>
    <x v="642"/>
    <d v="2016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0"/>
    <s v="Sony Micro Vault Click 16 GB USB 2.0 Flash Drive"/>
    <n v="167.97"/>
    <x v="1739"/>
    <x v="1"/>
    <n v="0"/>
    <x v="1772"/>
    <x v="1"/>
    <x v="0"/>
  </r>
  <r>
    <n v="2303"/>
    <s v="CA-2018-106558"/>
    <x v="307"/>
    <d v="2018-01-21T00:00:00"/>
    <s v="Standard Class"/>
    <s v="DL-13495"/>
    <s v="Dionis Lloyd"/>
    <x v="1"/>
    <s v="United States"/>
    <s v="Columbus"/>
    <s v="Georgia"/>
    <n v="31907"/>
    <x v="0"/>
    <s v="TEC-AC-10001142"/>
    <x v="2"/>
    <x v="10"/>
    <s v="First Data FD10 PIN Pad"/>
    <n v="316"/>
    <x v="621"/>
    <x v="4"/>
    <n v="0"/>
    <x v="622"/>
    <x v="0"/>
    <x v="0"/>
  </r>
  <r>
    <n v="2304"/>
    <s v="CA-2019-157931"/>
    <x v="633"/>
    <d v="2019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x v="2022"/>
    <x v="4"/>
    <n v="0"/>
    <x v="2064"/>
    <x v="0"/>
    <x v="0"/>
  </r>
  <r>
    <n v="2305"/>
    <s v="CA-2019-157931"/>
    <x v="633"/>
    <d v="2019-09-22T00:00:00"/>
    <s v="Second Class"/>
    <s v="MO-17800"/>
    <s v="Meg O'Connel"/>
    <x v="2"/>
    <s v="United States"/>
    <s v="Roswell"/>
    <s v="Georgia"/>
    <n v="30076"/>
    <x v="0"/>
    <s v="OFF-PA-10000474"/>
    <x v="1"/>
    <x v="5"/>
    <s v="Easy-staple paper"/>
    <n v="106.32"/>
    <x v="2023"/>
    <x v="1"/>
    <n v="0"/>
    <x v="2065"/>
    <x v="0"/>
    <x v="0"/>
  </r>
  <r>
    <n v="2306"/>
    <s v="CA-2018-115574"/>
    <x v="413"/>
    <d v="2018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x v="2024"/>
    <x v="0"/>
    <n v="0.3"/>
    <x v="2066"/>
    <x v="2"/>
    <x v="0"/>
  </r>
  <r>
    <n v="2307"/>
    <s v="CA-2017-160794"/>
    <x v="643"/>
    <d v="2017-08-08T00:00:00"/>
    <s v="First Class"/>
    <s v="MS-17980"/>
    <s v="Michael Stewart"/>
    <x v="1"/>
    <s v="United States"/>
    <s v="Houston"/>
    <s v="Texas"/>
    <n v="77041"/>
    <x v="2"/>
    <s v="OFF-PA-10004156"/>
    <x v="1"/>
    <x v="5"/>
    <s v="Xerox 188"/>
    <n v="27.216000000000001"/>
    <x v="2025"/>
    <x v="1"/>
    <n v="0.2"/>
    <x v="2067"/>
    <x v="2"/>
    <x v="0"/>
  </r>
  <r>
    <n v="2308"/>
    <s v="CA-2019-116225"/>
    <x v="58"/>
    <d v="2019-11-09T00:00:00"/>
    <s v="Standard Class"/>
    <s v="SV-20935"/>
    <s v="Susan Vittorini"/>
    <x v="0"/>
    <s v="United States"/>
    <s v="New York City"/>
    <s v="New York"/>
    <n v="10009"/>
    <x v="3"/>
    <s v="TEC-AC-10001432"/>
    <x v="2"/>
    <x v="10"/>
    <s v="Enermax Aurora Lite Keyboard"/>
    <n v="390.75"/>
    <x v="2026"/>
    <x v="2"/>
    <n v="0"/>
    <x v="2068"/>
    <x v="3"/>
    <x v="0"/>
  </r>
  <r>
    <n v="2309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x v="2027"/>
    <x v="7"/>
    <n v="0.2"/>
    <x v="2069"/>
    <x v="1"/>
    <x v="0"/>
  </r>
  <r>
    <n v="2310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x v="2028"/>
    <x v="4"/>
    <n v="0.2"/>
    <x v="2070"/>
    <x v="1"/>
    <x v="0"/>
  </r>
  <r>
    <n v="2311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OFF-AR-10002956"/>
    <x v="1"/>
    <x v="7"/>
    <s v="Boston 16801 Nautilus Battery Pencil Sharpener"/>
    <n v="88.04"/>
    <x v="2029"/>
    <x v="2"/>
    <n v="0.2"/>
    <x v="2071"/>
    <x v="1"/>
    <x v="0"/>
  </r>
  <r>
    <n v="2312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OFF-AR-10001955"/>
    <x v="1"/>
    <x v="7"/>
    <s v="Newell 319"/>
    <n v="15.872"/>
    <x v="2030"/>
    <x v="7"/>
    <n v="0.2"/>
    <x v="2072"/>
    <x v="1"/>
    <x v="0"/>
  </r>
  <r>
    <n v="2313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x v="2031"/>
    <x v="1"/>
    <n v="0.2"/>
    <x v="2073"/>
    <x v="1"/>
    <x v="0"/>
  </r>
  <r>
    <n v="2314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x v="2"/>
    <x v="0"/>
    <n v="0"/>
    <x v="2"/>
    <x v="2"/>
    <x v="0"/>
  </r>
  <r>
    <n v="2315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8"/>
    <s v="1.7 Cubic Foot Compact &quot;Cube&quot; Office Refrigerators"/>
    <n v="416.32"/>
    <x v="2032"/>
    <x v="0"/>
    <n v="0"/>
    <x v="2074"/>
    <x v="2"/>
    <x v="0"/>
  </r>
  <r>
    <n v="2316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6"/>
    <s v="Avery Printable Repositionable Plastic Tabs"/>
    <n v="43"/>
    <x v="2033"/>
    <x v="2"/>
    <n v="0"/>
    <x v="2075"/>
    <x v="2"/>
    <x v="0"/>
  </r>
  <r>
    <n v="2317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x v="2034"/>
    <x v="1"/>
    <n v="0"/>
    <x v="2076"/>
    <x v="2"/>
    <x v="0"/>
  </r>
  <r>
    <n v="2318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6"/>
    <s v="Cardinal Slant-D Ring Binders"/>
    <n v="60.83"/>
    <x v="2035"/>
    <x v="5"/>
    <n v="0"/>
    <x v="2077"/>
    <x v="2"/>
    <x v="0"/>
  </r>
  <r>
    <n v="2319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0"/>
    <s v="Logitech G35 7.1-Channel Surround Sound Headset"/>
    <n v="389.97"/>
    <x v="2036"/>
    <x v="1"/>
    <n v="0"/>
    <x v="2078"/>
    <x v="2"/>
    <x v="0"/>
  </r>
  <r>
    <n v="2320"/>
    <s v="CA-2017-117828"/>
    <x v="644"/>
    <d v="2017-12-26T00:00:00"/>
    <s v="First Class"/>
    <s v="BD-11500"/>
    <s v="Bradley Drucker"/>
    <x v="0"/>
    <s v="United States"/>
    <s v="Richmond"/>
    <s v="Virginia"/>
    <n v="23223"/>
    <x v="0"/>
    <s v="OFF-AP-10001563"/>
    <x v="1"/>
    <x v="8"/>
    <s v="Belkin Premiere Surge Master II 8-outlet surge protector"/>
    <n v="194.32"/>
    <x v="2037"/>
    <x v="4"/>
    <n v="0"/>
    <x v="2079"/>
    <x v="0"/>
    <x v="0"/>
  </r>
  <r>
    <n v="2321"/>
    <s v="CA-2019-165491"/>
    <x v="166"/>
    <d v="2019-03-24T00:00:00"/>
    <s v="Standard Class"/>
    <s v="HW-14935"/>
    <s v="Helen Wasserman"/>
    <x v="1"/>
    <s v="United States"/>
    <s v="Seattle"/>
    <s v="Washington"/>
    <n v="98115"/>
    <x v="1"/>
    <s v="TEC-AC-10000358"/>
    <x v="2"/>
    <x v="10"/>
    <s v="Imation Secure Drive + Hardware Encrypted USB flash drive - 16 GB"/>
    <n v="265.93"/>
    <x v="2038"/>
    <x v="5"/>
    <n v="0"/>
    <x v="2080"/>
    <x v="1"/>
    <x v="1"/>
  </r>
  <r>
    <n v="2322"/>
    <s v="CA-2017-109470"/>
    <x v="560"/>
    <d v="2018-01-03T00:00:00"/>
    <s v="Second Class"/>
    <s v="KC-16255"/>
    <s v="Karen Carlisle"/>
    <x v="1"/>
    <s v="United States"/>
    <s v="Henderson"/>
    <s v="Kentucky"/>
    <n v="42420"/>
    <x v="0"/>
    <s v="OFF-BI-10004492"/>
    <x v="1"/>
    <x v="6"/>
    <s v="Tuf-Vin Binders"/>
    <n v="94.74"/>
    <x v="2039"/>
    <x v="1"/>
    <n v="0"/>
    <x v="2081"/>
    <x v="0"/>
    <x v="0"/>
  </r>
  <r>
    <n v="2323"/>
    <s v="CA-2017-109470"/>
    <x v="560"/>
    <d v="2018-01-03T00:00:00"/>
    <s v="Second Class"/>
    <s v="KC-16255"/>
    <s v="Karen Carlisle"/>
    <x v="1"/>
    <s v="United States"/>
    <s v="Henderson"/>
    <s v="Kentucky"/>
    <n v="42420"/>
    <x v="0"/>
    <s v="OFF-BI-10001072"/>
    <x v="1"/>
    <x v="6"/>
    <s v="GBC Clear Cover, 8-1/2 x 11, unpunched, 25 covers per pack"/>
    <n v="60.64"/>
    <x v="2040"/>
    <x v="4"/>
    <n v="0"/>
    <x v="2082"/>
    <x v="0"/>
    <x v="0"/>
  </r>
  <r>
    <n v="2324"/>
    <s v="CA-2017-109470"/>
    <x v="560"/>
    <d v="2018-01-03T00:00:00"/>
    <s v="Second Class"/>
    <s v="KC-16255"/>
    <s v="Karen Carlisle"/>
    <x v="1"/>
    <s v="United States"/>
    <s v="Henderson"/>
    <s v="Kentucky"/>
    <n v="42420"/>
    <x v="0"/>
    <s v="OFF-BI-10003707"/>
    <x v="1"/>
    <x v="6"/>
    <s v="Aluminum Screw Posts"/>
    <n v="76.3"/>
    <x v="2041"/>
    <x v="2"/>
    <n v="0"/>
    <x v="2083"/>
    <x v="0"/>
    <x v="0"/>
  </r>
  <r>
    <n v="2325"/>
    <s v="CA-2017-109470"/>
    <x v="560"/>
    <d v="2018-01-03T00:00:00"/>
    <s v="Second Class"/>
    <s v="KC-16255"/>
    <s v="Karen Carlisle"/>
    <x v="1"/>
    <s v="United States"/>
    <s v="Henderson"/>
    <s v="Kentucky"/>
    <n v="42420"/>
    <x v="0"/>
    <s v="OFF-BI-10000977"/>
    <x v="1"/>
    <x v="6"/>
    <s v="Ibico Plastic Spiral Binding Combs"/>
    <n v="364.79999999999995"/>
    <x v="2042"/>
    <x v="13"/>
    <n v="0"/>
    <x v="2084"/>
    <x v="0"/>
    <x v="0"/>
  </r>
  <r>
    <n v="2326"/>
    <s v="CA-2017-105102"/>
    <x v="395"/>
    <d v="2017-09-19T00:00:00"/>
    <s v="Second Class"/>
    <s v="BM-11575"/>
    <s v="Brendan Murry"/>
    <x v="1"/>
    <s v="United States"/>
    <s v="New York City"/>
    <s v="New York"/>
    <n v="10035"/>
    <x v="3"/>
    <s v="OFF-BI-10002082"/>
    <x v="1"/>
    <x v="6"/>
    <s v="GBC Twin Loop Wire Binding Elements"/>
    <n v="79.872000000000014"/>
    <x v="2043"/>
    <x v="1"/>
    <n v="0.2"/>
    <x v="2085"/>
    <x v="3"/>
    <x v="0"/>
  </r>
  <r>
    <n v="2327"/>
    <s v="CA-2017-105102"/>
    <x v="395"/>
    <d v="2017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x v="2044"/>
    <x v="7"/>
    <n v="0.2"/>
    <x v="2086"/>
    <x v="3"/>
    <x v="0"/>
  </r>
  <r>
    <n v="2328"/>
    <s v="CA-2017-105102"/>
    <x v="395"/>
    <d v="2017-09-19T00:00:00"/>
    <s v="Second Class"/>
    <s v="BM-11575"/>
    <s v="Brendan Murry"/>
    <x v="1"/>
    <s v="United States"/>
    <s v="New York City"/>
    <s v="New York"/>
    <n v="10035"/>
    <x v="3"/>
    <s v="OFF-PA-10002365"/>
    <x v="1"/>
    <x v="5"/>
    <s v="Xerox 1967"/>
    <n v="12.96"/>
    <x v="91"/>
    <x v="0"/>
    <n v="0"/>
    <x v="91"/>
    <x v="3"/>
    <x v="0"/>
  </r>
  <r>
    <n v="2329"/>
    <s v="CA-2019-138422"/>
    <x v="370"/>
    <d v="2019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x v="1169"/>
    <x v="1"/>
    <n v="0.2"/>
    <x v="1182"/>
    <x v="1"/>
    <x v="0"/>
  </r>
  <r>
    <n v="2330"/>
    <s v="US-2017-147739"/>
    <x v="645"/>
    <d v="2017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11"/>
    <s v="Tenex Antistatic Computer Chair Mats"/>
    <n v="547.13599999999997"/>
    <x v="2045"/>
    <x v="4"/>
    <n v="0.2"/>
    <x v="2087"/>
    <x v="3"/>
    <x v="0"/>
  </r>
  <r>
    <n v="2331"/>
    <s v="CA-2018-155187"/>
    <x v="416"/>
    <d v="2018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x v="1430"/>
    <x v="0"/>
    <n v="0"/>
    <x v="1449"/>
    <x v="1"/>
    <x v="0"/>
  </r>
  <r>
    <n v="2332"/>
    <s v="CA-2018-155187"/>
    <x v="416"/>
    <d v="2018-09-26T00:00:00"/>
    <s v="Second Class"/>
    <s v="LA-16780"/>
    <s v="Laura Armstrong"/>
    <x v="1"/>
    <s v="United States"/>
    <s v="Los Angeles"/>
    <s v="California"/>
    <n v="90004"/>
    <x v="1"/>
    <s v="OFF-PA-10000380"/>
    <x v="1"/>
    <x v="5"/>
    <s v="REDIFORM Incoming/Outgoing Call Register, 11&quot; X 8 1/2&quot;, 100 Messages"/>
    <n v="41.7"/>
    <x v="2046"/>
    <x v="2"/>
    <n v="0"/>
    <x v="2088"/>
    <x v="1"/>
    <x v="0"/>
  </r>
  <r>
    <n v="2333"/>
    <s v="CA-2019-169285"/>
    <x v="646"/>
    <d v="2019-03-25T00:00:00"/>
    <s v="Standard Class"/>
    <s v="RW-19690"/>
    <s v="Robert Waldorf"/>
    <x v="0"/>
    <s v="United States"/>
    <s v="Lafayette"/>
    <s v="Indiana"/>
    <n v="47905"/>
    <x v="2"/>
    <s v="OFF-PA-10004071"/>
    <x v="1"/>
    <x v="5"/>
    <s v="Eaton Premium Continuous-Feed Paper, 25% Cotton, Letter Size, White, 1000 Shts/Box"/>
    <n v="277.39999999999998"/>
    <x v="2047"/>
    <x v="2"/>
    <n v="0"/>
    <x v="2089"/>
    <x v="2"/>
    <x v="0"/>
  </r>
  <r>
    <n v="2334"/>
    <s v="CA-2019-169285"/>
    <x v="646"/>
    <d v="2019-03-25T00:00:00"/>
    <s v="Standard Class"/>
    <s v="RW-19690"/>
    <s v="Robert Waldorf"/>
    <x v="0"/>
    <s v="United States"/>
    <s v="Lafayette"/>
    <s v="Indiana"/>
    <n v="47905"/>
    <x v="2"/>
    <s v="OFF-PA-10004971"/>
    <x v="1"/>
    <x v="5"/>
    <s v="Xerox 196"/>
    <n v="5.78"/>
    <x v="406"/>
    <x v="7"/>
    <n v="0"/>
    <x v="404"/>
    <x v="2"/>
    <x v="0"/>
  </r>
  <r>
    <n v="3538"/>
    <s v="CA-2016-158771"/>
    <x v="642"/>
    <d v="2016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x v="2048"/>
    <x v="1"/>
    <n v="0"/>
    <x v="2090"/>
    <x v="0"/>
    <x v="0"/>
  </r>
  <r>
    <n v="2336"/>
    <s v="CA-2019-152695"/>
    <x v="362"/>
    <d v="2019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x v="141"/>
    <x v="1"/>
    <n v="0"/>
    <x v="141"/>
    <x v="3"/>
    <x v="0"/>
  </r>
  <r>
    <n v="2337"/>
    <s v="CA-2019-152695"/>
    <x v="362"/>
    <d v="2019-12-10T00:00:00"/>
    <s v="Same Day"/>
    <s v="CC-12220"/>
    <s v="Chris Cortes"/>
    <x v="0"/>
    <s v="United States"/>
    <s v="Fairfield"/>
    <s v="Connecticut"/>
    <n v="6824"/>
    <x v="3"/>
    <s v="OFF-AP-10000026"/>
    <x v="1"/>
    <x v="8"/>
    <s v="Tripp Lite Isotel 6 Outlet Surge Protector with Fax/Modem Protection"/>
    <n v="426.78999999999996"/>
    <x v="2049"/>
    <x v="5"/>
    <n v="0"/>
    <x v="2091"/>
    <x v="3"/>
    <x v="0"/>
  </r>
  <r>
    <n v="3539"/>
    <s v="CA-2016-158771"/>
    <x v="642"/>
    <d v="2016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x v="2050"/>
    <x v="1"/>
    <n v="0"/>
    <x v="2092"/>
    <x v="0"/>
    <x v="0"/>
  </r>
  <r>
    <n v="3540"/>
    <s v="CA-2016-158771"/>
    <x v="642"/>
    <d v="2016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x v="719"/>
    <x v="2"/>
    <n v="0"/>
    <x v="721"/>
    <x v="0"/>
    <x v="0"/>
  </r>
  <r>
    <n v="3541"/>
    <s v="CA-2016-158771"/>
    <x v="642"/>
    <d v="2016-05-09T00:00:00"/>
    <s v="Same Day"/>
    <s v="SB-20290"/>
    <s v="Sean Braxton"/>
    <x v="1"/>
    <s v="United States"/>
    <s v="Henderson"/>
    <s v="Kentucky"/>
    <n v="42420"/>
    <x v="0"/>
    <s v="OFF-PA-10002689"/>
    <x v="1"/>
    <x v="5"/>
    <s v="Weyerhaeuser First Choice Laser/Copy Paper (20Lb. and 88 Bright)"/>
    <n v="45.36"/>
    <x v="1617"/>
    <x v="5"/>
    <n v="0"/>
    <x v="1643"/>
    <x v="0"/>
    <x v="0"/>
  </r>
  <r>
    <n v="2341"/>
    <s v="CA-2018-137736"/>
    <x v="315"/>
    <d v="2018-11-15T00:00:00"/>
    <s v="Standard Class"/>
    <s v="DC-13285"/>
    <s v="Debra Catini"/>
    <x v="0"/>
    <s v="United States"/>
    <s v="Warner Robins"/>
    <s v="Georgia"/>
    <n v="31088"/>
    <x v="0"/>
    <s v="OFF-AR-10004999"/>
    <x v="1"/>
    <x v="7"/>
    <s v="Newell 315"/>
    <n v="41.86"/>
    <x v="1109"/>
    <x v="5"/>
    <n v="0"/>
    <x v="1123"/>
    <x v="0"/>
    <x v="0"/>
  </r>
  <r>
    <n v="5197"/>
    <s v="CA-2016-159709"/>
    <x v="647"/>
    <d v="2016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x v="2051"/>
    <x v="1"/>
    <n v="0"/>
    <x v="2093"/>
    <x v="1"/>
    <x v="0"/>
  </r>
  <r>
    <n v="5198"/>
    <s v="CA-2016-159709"/>
    <x v="647"/>
    <d v="2016-05-15T00:00:00"/>
    <s v="Standard Class"/>
    <s v="AI-10855"/>
    <s v="Arianne Irving"/>
    <x v="0"/>
    <s v="United States"/>
    <s v="Kent"/>
    <s v="Washington"/>
    <n v="98031"/>
    <x v="1"/>
    <s v="TEC-PH-10003988"/>
    <x v="2"/>
    <x v="9"/>
    <s v="LF Elite 3D Dazzle Designer Hard Case Cover, Lf Stylus Pen and Wiper For Apple Iphone 5c Mini Lite"/>
    <n v="43.6"/>
    <x v="2052"/>
    <x v="2"/>
    <n v="0.2"/>
    <x v="2094"/>
    <x v="1"/>
    <x v="0"/>
  </r>
  <r>
    <n v="7555"/>
    <s v="CA-2016-114181"/>
    <x v="647"/>
    <d v="2016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x v="2053"/>
    <x v="5"/>
    <n v="0.5"/>
    <x v="2095"/>
    <x v="3"/>
    <x v="0"/>
  </r>
  <r>
    <n v="2345"/>
    <s v="CA-2018-119025"/>
    <x v="648"/>
    <d v="2018-02-28T00:00:00"/>
    <s v="Standard Class"/>
    <s v="PV-18985"/>
    <s v="Paul Van Hugh"/>
    <x v="2"/>
    <s v="United States"/>
    <s v="Milwaukee"/>
    <s v="Wisconsin"/>
    <n v="53209"/>
    <x v="2"/>
    <s v="OFF-AP-10001205"/>
    <x v="1"/>
    <x v="8"/>
    <s v="Belkin 5 Outlet SurgeMaster Power Centers"/>
    <n v="490.32"/>
    <x v="2054"/>
    <x v="3"/>
    <n v="0"/>
    <x v="2096"/>
    <x v="2"/>
    <x v="0"/>
  </r>
  <r>
    <n v="2346"/>
    <s v="CA-2018-159373"/>
    <x v="66"/>
    <d v="2018-03-18T00:00:00"/>
    <s v="Standard Class"/>
    <s v="LT-17110"/>
    <s v="Liz Thompson"/>
    <x v="0"/>
    <s v="United States"/>
    <s v="San Antonio"/>
    <s v="Texas"/>
    <n v="78207"/>
    <x v="2"/>
    <s v="OFF-PA-10000659"/>
    <x v="1"/>
    <x v="5"/>
    <s v="TOPS Carbonless Receipt Book, Four 2-3/4 x 7-1/4 Money Receipts per Page"/>
    <n v="70.08"/>
    <x v="2055"/>
    <x v="2"/>
    <n v="0.2"/>
    <x v="2097"/>
    <x v="2"/>
    <x v="0"/>
  </r>
  <r>
    <n v="2347"/>
    <s v="CA-2018-159373"/>
    <x v="66"/>
    <d v="2018-03-18T00:00:00"/>
    <s v="Standard Class"/>
    <s v="LT-17110"/>
    <s v="Liz Thompson"/>
    <x v="0"/>
    <s v="United States"/>
    <s v="San Antonio"/>
    <s v="Texas"/>
    <n v="78207"/>
    <x v="2"/>
    <s v="OFF-BI-10004141"/>
    <x v="1"/>
    <x v="6"/>
    <s v="Insertable Tab Indexes For Data Binders"/>
    <n v="1.2719999999999998"/>
    <x v="2056"/>
    <x v="0"/>
    <n v="0.8"/>
    <x v="2098"/>
    <x v="2"/>
    <x v="0"/>
  </r>
  <r>
    <n v="2348"/>
    <s v="CA-2018-159373"/>
    <x v="66"/>
    <d v="2018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x v="2057"/>
    <x v="2"/>
    <n v="0.3"/>
    <x v="230"/>
    <x v="2"/>
    <x v="0"/>
  </r>
  <r>
    <n v="2349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BI-10004187"/>
    <x v="1"/>
    <x v="6"/>
    <s v="3-ring staple pack"/>
    <n v="9.0240000000000009"/>
    <x v="2058"/>
    <x v="6"/>
    <n v="0.2"/>
    <x v="2099"/>
    <x v="1"/>
    <x v="0"/>
  </r>
  <r>
    <n v="2350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BI-10000632"/>
    <x v="1"/>
    <x v="6"/>
    <s v="Satellite Sectional Post Binders"/>
    <n v="69.456000000000003"/>
    <x v="2059"/>
    <x v="0"/>
    <n v="0.2"/>
    <x v="2100"/>
    <x v="1"/>
    <x v="0"/>
  </r>
  <r>
    <n v="2351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PA-10003724"/>
    <x v="1"/>
    <x v="5"/>
    <s v="Wirebound Message Book, 4 per Page"/>
    <n v="10.86"/>
    <x v="2060"/>
    <x v="0"/>
    <n v="0"/>
    <x v="2101"/>
    <x v="1"/>
    <x v="0"/>
  </r>
  <r>
    <n v="2352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AP-10002765"/>
    <x v="1"/>
    <x v="8"/>
    <s v="Fellowes Advanced Computer Series Surge Protectors"/>
    <n v="79.47"/>
    <x v="2061"/>
    <x v="1"/>
    <n v="0"/>
    <x v="2102"/>
    <x v="1"/>
    <x v="0"/>
  </r>
  <r>
    <n v="2353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AR-10001868"/>
    <x v="1"/>
    <x v="7"/>
    <s v="Prang Dustless Chalk Sticks"/>
    <n v="10.08"/>
    <x v="2062"/>
    <x v="6"/>
    <n v="0"/>
    <x v="2103"/>
    <x v="1"/>
    <x v="0"/>
  </r>
  <r>
    <n v="2354"/>
    <s v="CA-2017-111514"/>
    <x v="269"/>
    <d v="2017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x v="2063"/>
    <x v="5"/>
    <n v="0.15"/>
    <x v="2104"/>
    <x v="1"/>
    <x v="0"/>
  </r>
  <r>
    <n v="2355"/>
    <s v="CA-2017-111514"/>
    <x v="269"/>
    <d v="2017-09-02T00:00:00"/>
    <s v="First Class"/>
    <s v="SC-20260"/>
    <s v="Scott Cohen"/>
    <x v="1"/>
    <s v="United States"/>
    <s v="San Francisco"/>
    <s v="California"/>
    <n v="94122"/>
    <x v="1"/>
    <s v="OFF-BI-10002735"/>
    <x v="1"/>
    <x v="6"/>
    <s v="GBC Prestige Therm-A-Bind Covers"/>
    <n v="137.24"/>
    <x v="149"/>
    <x v="2"/>
    <n v="0.2"/>
    <x v="2105"/>
    <x v="1"/>
    <x v="0"/>
  </r>
  <r>
    <n v="2356"/>
    <s v="CA-2017-111514"/>
    <x v="269"/>
    <d v="2017-09-02T00:00:00"/>
    <s v="First Class"/>
    <s v="SC-20260"/>
    <s v="Scott Cohen"/>
    <x v="1"/>
    <s v="United States"/>
    <s v="San Francisco"/>
    <s v="California"/>
    <n v="94122"/>
    <x v="1"/>
    <s v="TEC-AC-10004864"/>
    <x v="2"/>
    <x v="10"/>
    <s v="Memorex Micro Travel Drive 32 GB"/>
    <n v="36.51"/>
    <x v="2064"/>
    <x v="7"/>
    <n v="0"/>
    <x v="2106"/>
    <x v="1"/>
    <x v="0"/>
  </r>
  <r>
    <n v="2357"/>
    <s v="CA-2017-111514"/>
    <x v="269"/>
    <d v="2017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x v="2065"/>
    <x v="1"/>
    <n v="0.2"/>
    <x v="2107"/>
    <x v="1"/>
    <x v="0"/>
  </r>
  <r>
    <n v="7556"/>
    <s v="CA-2016-114181"/>
    <x v="647"/>
    <d v="2016-05-14T00:00:00"/>
    <s v="Second Class"/>
    <s v="AF-10885"/>
    <s v="Art Foster"/>
    <x v="0"/>
    <s v="United States"/>
    <s v="Philadelphia"/>
    <s v="Pennsylvania"/>
    <n v="19134"/>
    <x v="3"/>
    <s v="OFF-AR-10000716"/>
    <x v="1"/>
    <x v="7"/>
    <s v="DIXON Ticonderoga Erasable Checking Pencils"/>
    <n v="22.32"/>
    <x v="2066"/>
    <x v="2"/>
    <n v="0.2"/>
    <x v="2108"/>
    <x v="3"/>
    <x v="0"/>
  </r>
  <r>
    <n v="9197"/>
    <s v="CA-2016-103310"/>
    <x v="647"/>
    <d v="2016-05-15T00:00:00"/>
    <s v="Standard Class"/>
    <s v="GM-14680"/>
    <s v="Greg Matthias"/>
    <x v="0"/>
    <s v="United States"/>
    <s v="San Jose"/>
    <s v="California"/>
    <n v="95123"/>
    <x v="1"/>
    <s v="OFF-PA-10004353"/>
    <x v="1"/>
    <x v="5"/>
    <s v="Southworth 25% Cotton Premium Laser Paper and Envelopes"/>
    <n v="39.96"/>
    <x v="2067"/>
    <x v="0"/>
    <n v="0"/>
    <x v="2109"/>
    <x v="1"/>
    <x v="0"/>
  </r>
  <r>
    <n v="9198"/>
    <s v="CA-2016-103310"/>
    <x v="647"/>
    <d v="2016-05-15T00:00:00"/>
    <s v="Standard Class"/>
    <s v="GM-14680"/>
    <s v="Greg Matthias"/>
    <x v="0"/>
    <s v="United States"/>
    <s v="San Jose"/>
    <s v="California"/>
    <n v="95123"/>
    <x v="1"/>
    <s v="TEC-PH-10001817"/>
    <x v="2"/>
    <x v="9"/>
    <s v="Wilson Electronics DB Pro Signal Booster"/>
    <n v="1432.0000000000002"/>
    <x v="2068"/>
    <x v="2"/>
    <n v="0.2"/>
    <x v="2110"/>
    <x v="1"/>
    <x v="0"/>
  </r>
  <r>
    <n v="9199"/>
    <s v="CA-2016-103310"/>
    <x v="647"/>
    <d v="2016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x v="2069"/>
    <x v="6"/>
    <n v="0"/>
    <x v="2111"/>
    <x v="1"/>
    <x v="0"/>
  </r>
  <r>
    <n v="9200"/>
    <s v="CA-2016-103310"/>
    <x v="647"/>
    <d v="2016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x v="2070"/>
    <x v="7"/>
    <n v="0.2"/>
    <x v="2112"/>
    <x v="1"/>
    <x v="0"/>
  </r>
  <r>
    <n v="2363"/>
    <s v="CA-2019-136497"/>
    <x v="476"/>
    <d v="2019-04-20T00:00:00"/>
    <s v="Standard Class"/>
    <s v="RF-19840"/>
    <s v="Roy Französisch"/>
    <x v="0"/>
    <s v="United States"/>
    <s v="Columbus"/>
    <s v="Ohio"/>
    <n v="43229"/>
    <x v="3"/>
    <s v="OFF-BI-10001553"/>
    <x v="1"/>
    <x v="6"/>
    <s v="SpineVue Locking Slant-D Ring Binders by Cardinal"/>
    <n v="13.710000000000003"/>
    <x v="2071"/>
    <x v="2"/>
    <n v="0.7"/>
    <x v="2113"/>
    <x v="3"/>
    <x v="0"/>
  </r>
  <r>
    <n v="2364"/>
    <s v="US-2018-108637"/>
    <x v="66"/>
    <d v="2018-03-18T00:00:00"/>
    <s v="Standard Class"/>
    <s v="AB-10060"/>
    <s v="Adam Bellavance"/>
    <x v="2"/>
    <s v="United States"/>
    <s v="Waynesboro"/>
    <s v="Virginia"/>
    <n v="22980"/>
    <x v="0"/>
    <s v="FUR-FU-10004864"/>
    <x v="0"/>
    <x v="11"/>
    <s v="Howard Miller 14-1/2&quot; Diameter Chrome Round Wall Clock"/>
    <n v="127.88"/>
    <x v="2072"/>
    <x v="0"/>
    <n v="0"/>
    <x v="2114"/>
    <x v="0"/>
    <x v="0"/>
  </r>
  <r>
    <n v="2365"/>
    <s v="US-2018-108637"/>
    <x v="66"/>
    <d v="2018-03-18T00:00:00"/>
    <s v="Standard Class"/>
    <s v="AB-10060"/>
    <s v="Adam Bellavance"/>
    <x v="2"/>
    <s v="United States"/>
    <s v="Waynesboro"/>
    <s v="Virginia"/>
    <n v="22980"/>
    <x v="0"/>
    <s v="OFF-AP-10004540"/>
    <x v="1"/>
    <x v="8"/>
    <s v="Eureka The Boss Lite 10-Amp Upright Vacuum, Blue"/>
    <n v="160.32"/>
    <x v="2073"/>
    <x v="0"/>
    <n v="0"/>
    <x v="2115"/>
    <x v="0"/>
    <x v="0"/>
  </r>
  <r>
    <n v="2366"/>
    <s v="US-2018-108637"/>
    <x v="66"/>
    <d v="2018-03-18T00:00:00"/>
    <s v="Standard Class"/>
    <s v="AB-10060"/>
    <s v="Adam Bellavance"/>
    <x v="2"/>
    <s v="United States"/>
    <s v="Waynesboro"/>
    <s v="Virginia"/>
    <n v="22980"/>
    <x v="0"/>
    <s v="OFF-BI-10004965"/>
    <x v="1"/>
    <x v="6"/>
    <s v="Ibico Covers for Plastic or Wire Binding Elements"/>
    <n v="46"/>
    <x v="2074"/>
    <x v="4"/>
    <n v="0"/>
    <x v="2116"/>
    <x v="0"/>
    <x v="0"/>
  </r>
  <r>
    <n v="544"/>
    <s v="CA-2016-103849"/>
    <x v="649"/>
    <d v="2016-05-16T00:00:00"/>
    <s v="Standard Class"/>
    <s v="PG-18895"/>
    <s v="Paul Gonzalez"/>
    <x v="0"/>
    <s v="United States"/>
    <s v="Fort Worth"/>
    <s v="Texas"/>
    <n v="76106"/>
    <x v="2"/>
    <s v="TEC-AC-10001465"/>
    <x v="2"/>
    <x v="10"/>
    <s v="SanDisk Cruzer 64 GB USB Flash Drive"/>
    <n v="58.112000000000002"/>
    <x v="1475"/>
    <x v="0"/>
    <n v="0.2"/>
    <x v="1495"/>
    <x v="2"/>
    <x v="0"/>
  </r>
  <r>
    <n v="2368"/>
    <s v="CA-2019-123659"/>
    <x v="479"/>
    <d v="2019-02-13T00:00:00"/>
    <s v="First Class"/>
    <s v="MN-17935"/>
    <s v="Michael Nguyen"/>
    <x v="0"/>
    <s v="United States"/>
    <s v="Clinton"/>
    <s v="Maryland"/>
    <n v="20735"/>
    <x v="3"/>
    <s v="OFF-PA-10002464"/>
    <x v="1"/>
    <x v="5"/>
    <s v="HP Office Recycled Paper (20Lb. and 87 Bright)"/>
    <n v="23.12"/>
    <x v="1095"/>
    <x v="4"/>
    <n v="0"/>
    <x v="1109"/>
    <x v="3"/>
    <x v="0"/>
  </r>
  <r>
    <n v="2369"/>
    <s v="US-2018-129469"/>
    <x v="650"/>
    <d v="2018-09-27T00:00:00"/>
    <s v="Standard Class"/>
    <s v="KL-16555"/>
    <s v="Kelly Lampkin"/>
    <x v="1"/>
    <s v="United States"/>
    <s v="Fairfield"/>
    <s v="Ohio"/>
    <n v="45014"/>
    <x v="3"/>
    <s v="FUR-FU-10002298"/>
    <x v="0"/>
    <x v="11"/>
    <s v="Rubbermaid ClusterMat Chairmats, Mat Size- 66&quot; x 60&quot;, Lip 20&quot; x 11&quot; -90 Degree Angle"/>
    <n v="532.70400000000006"/>
    <x v="2075"/>
    <x v="6"/>
    <n v="0.2"/>
    <x v="2117"/>
    <x v="3"/>
    <x v="0"/>
  </r>
  <r>
    <n v="2370"/>
    <s v="US-2018-129469"/>
    <x v="650"/>
    <d v="2018-09-27T00:00:00"/>
    <s v="Standard Class"/>
    <s v="KL-16555"/>
    <s v="Kelly Lampkin"/>
    <x v="1"/>
    <s v="United States"/>
    <s v="Fairfield"/>
    <s v="Ohio"/>
    <n v="45014"/>
    <x v="3"/>
    <s v="OFF-AR-10000315"/>
    <x v="1"/>
    <x v="7"/>
    <s v="Dixon Ticonderoga Maple Cedar Pencil, #2"/>
    <n v="4.9119999999999999"/>
    <x v="2076"/>
    <x v="0"/>
    <n v="0.2"/>
    <x v="2118"/>
    <x v="3"/>
    <x v="0"/>
  </r>
  <r>
    <n v="2371"/>
    <s v="CA-2019-155152"/>
    <x v="406"/>
    <d v="2019-07-09T00:00:00"/>
    <s v="Second Class"/>
    <s v="MP-17965"/>
    <s v="Michael Paige"/>
    <x v="1"/>
    <s v="United States"/>
    <s v="Warwick"/>
    <s v="Rhode Island"/>
    <n v="2886"/>
    <x v="3"/>
    <s v="TEC-AC-10004353"/>
    <x v="2"/>
    <x v="10"/>
    <s v="Hypercom P1300 Pinpad"/>
    <n v="252"/>
    <x v="2077"/>
    <x v="4"/>
    <n v="0"/>
    <x v="2119"/>
    <x v="3"/>
    <x v="0"/>
  </r>
  <r>
    <n v="2372"/>
    <s v="CA-2018-159940"/>
    <x v="261"/>
    <d v="2018-07-11T00:00:00"/>
    <s v="Second Class"/>
    <s v="BF-11020"/>
    <s v="Barry Französisch"/>
    <x v="1"/>
    <s v="United States"/>
    <s v="Aurora"/>
    <s v="Illinois"/>
    <n v="60505"/>
    <x v="2"/>
    <s v="FUR-FU-10004973"/>
    <x v="0"/>
    <x v="11"/>
    <s v="Flat Face Poster Frame"/>
    <n v="60.288000000000004"/>
    <x v="2078"/>
    <x v="8"/>
    <n v="0.6"/>
    <x v="2120"/>
    <x v="2"/>
    <x v="0"/>
  </r>
  <r>
    <n v="2373"/>
    <s v="CA-2018-159940"/>
    <x v="261"/>
    <d v="2018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x v="2079"/>
    <x v="7"/>
    <n v="0.2"/>
    <x v="2121"/>
    <x v="2"/>
    <x v="0"/>
  </r>
  <r>
    <n v="2374"/>
    <s v="CA-2018-159940"/>
    <x v="261"/>
    <d v="2018-07-11T00:00:00"/>
    <s v="Second Class"/>
    <s v="BF-11020"/>
    <s v="Barry Französisch"/>
    <x v="1"/>
    <s v="United States"/>
    <s v="Aurora"/>
    <s v="Illinois"/>
    <n v="60505"/>
    <x v="2"/>
    <s v="OFF-PA-10001609"/>
    <x v="1"/>
    <x v="5"/>
    <s v="Tops Wirebound Message Log Books"/>
    <n v="23.688000000000002"/>
    <x v="2080"/>
    <x v="3"/>
    <n v="0.2"/>
    <x v="2122"/>
    <x v="2"/>
    <x v="0"/>
  </r>
  <r>
    <n v="2375"/>
    <s v="CA-2018-159940"/>
    <x v="261"/>
    <d v="2018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x v="2081"/>
    <x v="0"/>
    <n v="0.3"/>
    <x v="2123"/>
    <x v="2"/>
    <x v="0"/>
  </r>
  <r>
    <n v="2376"/>
    <s v="CA-2019-119669"/>
    <x v="651"/>
    <d v="2019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x v="2082"/>
    <x v="1"/>
    <n v="0"/>
    <x v="2124"/>
    <x v="0"/>
    <x v="0"/>
  </r>
  <r>
    <n v="545"/>
    <s v="CA-2016-103849"/>
    <x v="649"/>
    <d v="2016-05-16T00:00:00"/>
    <s v="Standard Class"/>
    <s v="PG-18895"/>
    <s v="Paul Gonzalez"/>
    <x v="0"/>
    <s v="United States"/>
    <s v="Fort Worth"/>
    <s v="Texas"/>
    <n v="76106"/>
    <x v="2"/>
    <s v="TEC-PH-10002597"/>
    <x v="2"/>
    <x v="9"/>
    <s v="Xblue XB-1670-86 X16 Small Office Telephone - Titanium"/>
    <n v="100.792"/>
    <x v="2083"/>
    <x v="7"/>
    <n v="0.2"/>
    <x v="2125"/>
    <x v="2"/>
    <x v="0"/>
  </r>
  <r>
    <n v="546"/>
    <s v="CA-2016-103849"/>
    <x v="649"/>
    <d v="2016-05-16T00:00:00"/>
    <s v="Standard Class"/>
    <s v="PG-18895"/>
    <s v="Paul Gonzalez"/>
    <x v="0"/>
    <s v="United States"/>
    <s v="Fort Worth"/>
    <s v="Texas"/>
    <n v="76106"/>
    <x v="2"/>
    <s v="FUR-FU-10000723"/>
    <x v="0"/>
    <x v="11"/>
    <s v="Deflect-o EconoMat Studded, No Bevel Mat for Low Pile Carpeting"/>
    <n v="66.112000000000009"/>
    <x v="1288"/>
    <x v="4"/>
    <n v="0.6"/>
    <x v="2126"/>
    <x v="2"/>
    <x v="0"/>
  </r>
  <r>
    <n v="2379"/>
    <s v="CA-2017-148628"/>
    <x v="374"/>
    <d v="2017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5"/>
    <s v="Message Book, Phone, Wirebound Standard Line Memo, 2 3/4&quot; X 5&quot;"/>
    <n v="32.75"/>
    <x v="2084"/>
    <x v="2"/>
    <n v="0"/>
    <x v="2127"/>
    <x v="1"/>
    <x v="0"/>
  </r>
  <r>
    <n v="2380"/>
    <s v="CA-2018-118052"/>
    <x v="652"/>
    <d v="2018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x v="2085"/>
    <x v="0"/>
    <n v="0.2"/>
    <x v="2128"/>
    <x v="3"/>
    <x v="0"/>
  </r>
  <r>
    <n v="2381"/>
    <s v="CA-2018-118052"/>
    <x v="652"/>
    <d v="2018-05-10T00:00:00"/>
    <s v="Standard Class"/>
    <s v="BE-11455"/>
    <s v="Brad Eason"/>
    <x v="2"/>
    <s v="United States"/>
    <s v="Lorain"/>
    <s v="Ohio"/>
    <n v="44052"/>
    <x v="3"/>
    <s v="OFF-PA-10002581"/>
    <x v="1"/>
    <x v="5"/>
    <s v="Xerox 1951"/>
    <n v="49.568000000000005"/>
    <x v="2086"/>
    <x v="0"/>
    <n v="0.2"/>
    <x v="2129"/>
    <x v="3"/>
    <x v="0"/>
  </r>
  <r>
    <n v="2382"/>
    <s v="CA-2018-118052"/>
    <x v="652"/>
    <d v="2018-05-10T00:00:00"/>
    <s v="Standard Class"/>
    <s v="BE-11455"/>
    <s v="Brad Eason"/>
    <x v="2"/>
    <s v="United States"/>
    <s v="Lorain"/>
    <s v="Ohio"/>
    <n v="44052"/>
    <x v="3"/>
    <s v="FUR-FU-10004848"/>
    <x v="0"/>
    <x v="11"/>
    <s v="DAX Solid Wood Frames"/>
    <n v="54.711999999999996"/>
    <x v="2087"/>
    <x v="5"/>
    <n v="0.2"/>
    <x v="2130"/>
    <x v="3"/>
    <x v="0"/>
  </r>
  <r>
    <n v="2383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OFF-AP-10002403"/>
    <x v="1"/>
    <x v="8"/>
    <s v="Acco Smartsocket Color-Coded Six-Outlet AC Adapter Model Surge Protectors"/>
    <n v="176.04"/>
    <x v="2088"/>
    <x v="4"/>
    <n v="0"/>
    <x v="2131"/>
    <x v="1"/>
    <x v="0"/>
  </r>
  <r>
    <n v="2384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OFF-AR-10003087"/>
    <x v="1"/>
    <x v="7"/>
    <s v="Staples in misc. colors"/>
    <n v="16.02"/>
    <x v="2089"/>
    <x v="3"/>
    <n v="0"/>
    <x v="2132"/>
    <x v="1"/>
    <x v="0"/>
  </r>
  <r>
    <n v="2385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OFF-BI-10002026"/>
    <x v="1"/>
    <x v="6"/>
    <s v="Avery Arch Ring Binders"/>
    <n v="185.92000000000002"/>
    <x v="2090"/>
    <x v="4"/>
    <n v="0.2"/>
    <x v="2133"/>
    <x v="1"/>
    <x v="0"/>
  </r>
  <r>
    <n v="2386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TEC-PH-10000141"/>
    <x v="2"/>
    <x v="9"/>
    <s v="Clearsounds A400"/>
    <n v="211.16800000000001"/>
    <x v="2091"/>
    <x v="4"/>
    <n v="0.2"/>
    <x v="2134"/>
    <x v="1"/>
    <x v="0"/>
  </r>
  <r>
    <n v="2387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x v="2092"/>
    <x v="0"/>
    <n v="0.2"/>
    <x v="2135"/>
    <x v="1"/>
    <x v="0"/>
  </r>
  <r>
    <n v="2388"/>
    <s v="CA-2017-145065"/>
    <x v="279"/>
    <d v="2017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x v="2093"/>
    <x v="0"/>
    <n v="0"/>
    <x v="2136"/>
    <x v="1"/>
    <x v="0"/>
  </r>
  <r>
    <n v="2389"/>
    <s v="CA-2017-145065"/>
    <x v="279"/>
    <d v="2017-12-15T00:00:00"/>
    <s v="First Class"/>
    <s v="DK-13375"/>
    <s v="Dennis Kane"/>
    <x v="0"/>
    <s v="United States"/>
    <s v="San Diego"/>
    <s v="California"/>
    <n v="92105"/>
    <x v="1"/>
    <s v="OFF-BI-10002437"/>
    <x v="1"/>
    <x v="6"/>
    <s v="Recycled Premium Regency Composition Covers"/>
    <n v="24.448"/>
    <x v="675"/>
    <x v="0"/>
    <n v="0.2"/>
    <x v="677"/>
    <x v="1"/>
    <x v="0"/>
  </r>
  <r>
    <n v="2390"/>
    <s v="US-2017-127040"/>
    <x v="374"/>
    <d v="2017-12-10T00:00:00"/>
    <s v="Standard Class"/>
    <s v="SG-20605"/>
    <s v="Speros Goranitis"/>
    <x v="0"/>
    <s v="United States"/>
    <s v="New York City"/>
    <s v="New York"/>
    <n v="10009"/>
    <x v="3"/>
    <s v="OFF-PA-10004255"/>
    <x v="1"/>
    <x v="5"/>
    <s v="Xerox 219"/>
    <n v="6.48"/>
    <x v="90"/>
    <x v="7"/>
    <n v="0"/>
    <x v="90"/>
    <x v="3"/>
    <x v="0"/>
  </r>
  <r>
    <n v="2391"/>
    <s v="US-2017-127040"/>
    <x v="374"/>
    <d v="2017-12-10T00:00:00"/>
    <s v="Standard Class"/>
    <s v="SG-20605"/>
    <s v="Speros Goranitis"/>
    <x v="0"/>
    <s v="United States"/>
    <s v="New York City"/>
    <s v="New York"/>
    <n v="10009"/>
    <x v="3"/>
    <s v="OFF-PA-10001184"/>
    <x v="1"/>
    <x v="5"/>
    <s v="Xerox 1903"/>
    <n v="41.86"/>
    <x v="2094"/>
    <x v="5"/>
    <n v="0"/>
    <x v="2137"/>
    <x v="3"/>
    <x v="0"/>
  </r>
  <r>
    <n v="2392"/>
    <s v="US-2017-127040"/>
    <x v="374"/>
    <d v="2017-12-10T00:00:00"/>
    <s v="Standard Class"/>
    <s v="SG-20605"/>
    <s v="Speros Goranitis"/>
    <x v="0"/>
    <s v="United States"/>
    <s v="New York City"/>
    <s v="New York"/>
    <n v="10009"/>
    <x v="3"/>
    <s v="TEC-AC-10002637"/>
    <x v="2"/>
    <x v="10"/>
    <s v="Logitech VX Revolution Cordless Laser Mouse for Notebooks (Black)"/>
    <n v="1619.91"/>
    <x v="2095"/>
    <x v="3"/>
    <n v="0"/>
    <x v="2138"/>
    <x v="3"/>
    <x v="0"/>
  </r>
  <r>
    <n v="2393"/>
    <s v="US-2017-127040"/>
    <x v="374"/>
    <d v="2017-12-10T00:00:00"/>
    <s v="Standard Class"/>
    <s v="SG-20605"/>
    <s v="Speros Goranitis"/>
    <x v="0"/>
    <s v="United States"/>
    <s v="New York City"/>
    <s v="New York"/>
    <n v="10009"/>
    <x v="3"/>
    <s v="FUR-FU-10002878"/>
    <x v="0"/>
    <x v="11"/>
    <s v="Seth Thomas 14&quot; Day/Date Wall Clock"/>
    <n v="113.92"/>
    <x v="2096"/>
    <x v="4"/>
    <n v="0"/>
    <x v="2139"/>
    <x v="3"/>
    <x v="0"/>
  </r>
  <r>
    <n v="2394"/>
    <s v="CA-2018-128111"/>
    <x v="653"/>
    <d v="2018-03-23T00:00:00"/>
    <s v="Standard Class"/>
    <s v="CS-12355"/>
    <s v="Christine Sundaresam"/>
    <x v="0"/>
    <s v="United States"/>
    <s v="Malden"/>
    <s v="Massachusetts"/>
    <n v="2148"/>
    <x v="3"/>
    <s v="OFF-AR-10000588"/>
    <x v="1"/>
    <x v="7"/>
    <s v="Newell 345"/>
    <n v="39.68"/>
    <x v="2097"/>
    <x v="0"/>
    <n v="0"/>
    <x v="2140"/>
    <x v="3"/>
    <x v="0"/>
  </r>
  <r>
    <n v="2395"/>
    <s v="CA-2017-137897"/>
    <x v="654"/>
    <d v="2017-11-19T00:00:00"/>
    <s v="Standard Class"/>
    <s v="PJ-18835"/>
    <s v="Patrick Jones"/>
    <x v="1"/>
    <s v="United States"/>
    <s v="New York City"/>
    <s v="New York"/>
    <n v="10035"/>
    <x v="3"/>
    <s v="TEC-AC-10002217"/>
    <x v="2"/>
    <x v="10"/>
    <s v="Imation Clip USB flash drive - 8 GB"/>
    <n v="37.6"/>
    <x v="2098"/>
    <x v="0"/>
    <n v="0"/>
    <x v="2141"/>
    <x v="3"/>
    <x v="0"/>
  </r>
  <r>
    <n v="2396"/>
    <s v="CA-2017-137897"/>
    <x v="654"/>
    <d v="2017-11-19T00:00:00"/>
    <s v="Standard Class"/>
    <s v="PJ-18835"/>
    <s v="Patrick Jones"/>
    <x v="1"/>
    <s v="United States"/>
    <s v="New York City"/>
    <s v="New York"/>
    <n v="10035"/>
    <x v="3"/>
    <s v="TEC-AC-10001267"/>
    <x v="2"/>
    <x v="10"/>
    <s v="Imation 32GB Pocket Pro USB 3.0 Flash Drive - 32 GB - Black - 1 P ..."/>
    <n v="59.9"/>
    <x v="2099"/>
    <x v="0"/>
    <n v="0"/>
    <x v="2142"/>
    <x v="3"/>
    <x v="0"/>
  </r>
  <r>
    <n v="2397"/>
    <s v="CA-2017-137897"/>
    <x v="654"/>
    <d v="2017-11-19T00:00:00"/>
    <s v="Standard Class"/>
    <s v="PJ-18835"/>
    <s v="Patrick Jones"/>
    <x v="1"/>
    <s v="United States"/>
    <s v="New York City"/>
    <s v="New York"/>
    <n v="10035"/>
    <x v="3"/>
    <s v="OFF-PA-10004041"/>
    <x v="1"/>
    <x v="5"/>
    <s v="It's Hot Message Books with Stickers, 2 3/4&quot; x 5&quot;"/>
    <n v="37"/>
    <x v="2100"/>
    <x v="2"/>
    <n v="0"/>
    <x v="2143"/>
    <x v="3"/>
    <x v="0"/>
  </r>
  <r>
    <n v="2398"/>
    <s v="CA-2019-169264"/>
    <x v="655"/>
    <d v="2019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x v="1706"/>
    <x v="0"/>
    <n v="0"/>
    <x v="2144"/>
    <x v="1"/>
    <x v="0"/>
  </r>
  <r>
    <n v="2399"/>
    <s v="CA-2019-169264"/>
    <x v="655"/>
    <d v="2019-08-16T00:00:00"/>
    <s v="Second Class"/>
    <s v="NP-18700"/>
    <s v="Nora Preis"/>
    <x v="0"/>
    <s v="United States"/>
    <s v="San Francisco"/>
    <s v="California"/>
    <n v="94109"/>
    <x v="1"/>
    <s v="OFF-AR-10000246"/>
    <x v="1"/>
    <x v="7"/>
    <s v="Newell 318"/>
    <n v="16.68"/>
    <x v="2101"/>
    <x v="6"/>
    <n v="0"/>
    <x v="2145"/>
    <x v="1"/>
    <x v="0"/>
  </r>
  <r>
    <n v="2400"/>
    <s v="CA-2019-147361"/>
    <x v="397"/>
    <d v="2019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x v="2102"/>
    <x v="5"/>
    <n v="0"/>
    <x v="2146"/>
    <x v="0"/>
    <x v="0"/>
  </r>
  <r>
    <n v="2401"/>
    <s v="CA-2019-147361"/>
    <x v="397"/>
    <d v="2019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x v="2103"/>
    <x v="2"/>
    <n v="0"/>
    <x v="2147"/>
    <x v="0"/>
    <x v="0"/>
  </r>
  <r>
    <n v="2402"/>
    <s v="CA-2019-145877"/>
    <x v="656"/>
    <d v="2019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x v="2104"/>
    <x v="6"/>
    <n v="0"/>
    <x v="2148"/>
    <x v="2"/>
    <x v="0"/>
  </r>
  <r>
    <n v="2403"/>
    <s v="CA-2019-145877"/>
    <x v="656"/>
    <d v="2019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x v="160"/>
    <x v="2"/>
    <n v="0"/>
    <x v="160"/>
    <x v="2"/>
    <x v="0"/>
  </r>
  <r>
    <n v="2404"/>
    <s v="US-2018-110170"/>
    <x v="657"/>
    <d v="2018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x v="2105"/>
    <x v="5"/>
    <n v="0.32"/>
    <x v="2149"/>
    <x v="2"/>
    <x v="0"/>
  </r>
  <r>
    <n v="2405"/>
    <s v="CA-2019-108574"/>
    <x v="515"/>
    <d v="2019-10-11T00:00:00"/>
    <s v="Standard Class"/>
    <s v="MG-18145"/>
    <s v="Mike Gockenbach"/>
    <x v="0"/>
    <s v="United States"/>
    <s v="Los Angeles"/>
    <s v="California"/>
    <n v="90045"/>
    <x v="1"/>
    <s v="TEC-AC-10002049"/>
    <x v="2"/>
    <x v="10"/>
    <s v="Logitech G19 Programmable Gaming Keyboard"/>
    <n v="1115.9099999999999"/>
    <x v="2106"/>
    <x v="3"/>
    <n v="0"/>
    <x v="2150"/>
    <x v="1"/>
    <x v="0"/>
  </r>
  <r>
    <n v="2406"/>
    <s v="CA-2019-108574"/>
    <x v="515"/>
    <d v="2019-10-11T00:00:00"/>
    <s v="Standard Class"/>
    <s v="MG-18145"/>
    <s v="Mike Gockenbach"/>
    <x v="0"/>
    <s v="United States"/>
    <s v="Los Angeles"/>
    <s v="California"/>
    <n v="90045"/>
    <x v="1"/>
    <s v="TEC-PH-10003555"/>
    <x v="2"/>
    <x v="9"/>
    <s v="Motorola HK250 Universal Bluetooth Headset"/>
    <n v="128.744"/>
    <x v="2107"/>
    <x v="5"/>
    <n v="0.2"/>
    <x v="2151"/>
    <x v="1"/>
    <x v="0"/>
  </r>
  <r>
    <n v="2407"/>
    <s v="CA-2019-108574"/>
    <x v="515"/>
    <d v="2019-10-11T00:00:00"/>
    <s v="Standard Class"/>
    <s v="MG-18145"/>
    <s v="Mike Gockenbach"/>
    <x v="0"/>
    <s v="United States"/>
    <s v="Los Angeles"/>
    <s v="California"/>
    <n v="90045"/>
    <x v="1"/>
    <s v="TEC-PH-10000702"/>
    <x v="2"/>
    <x v="9"/>
    <s v="Square Credit Card Reader, 4 1/2&quot; x 4 1/2&quot; x 1&quot;, White"/>
    <n v="79.920000000000016"/>
    <x v="2108"/>
    <x v="11"/>
    <n v="0.2"/>
    <x v="2152"/>
    <x v="1"/>
    <x v="0"/>
  </r>
  <r>
    <n v="2408"/>
    <s v="CA-2019-144589"/>
    <x v="165"/>
    <d v="2019-01-25T00:00:00"/>
    <s v="Standard Class"/>
    <s v="TM-21010"/>
    <s v="Tamara Manning"/>
    <x v="0"/>
    <s v="United States"/>
    <s v="San Francisco"/>
    <s v="California"/>
    <n v="94122"/>
    <x v="1"/>
    <s v="OFF-AR-10003631"/>
    <x v="1"/>
    <x v="7"/>
    <s v="Staples in misc. colors"/>
    <n v="24.2"/>
    <x v="2109"/>
    <x v="2"/>
    <n v="0"/>
    <x v="2153"/>
    <x v="1"/>
    <x v="0"/>
  </r>
  <r>
    <n v="2409"/>
    <s v="CA-2019-144589"/>
    <x v="165"/>
    <d v="2019-01-25T00:00:00"/>
    <s v="Standard Class"/>
    <s v="TM-21010"/>
    <s v="Tamara Manning"/>
    <x v="0"/>
    <s v="United States"/>
    <s v="San Francisco"/>
    <s v="California"/>
    <n v="94122"/>
    <x v="1"/>
    <s v="TEC-PH-10003072"/>
    <x v="2"/>
    <x v="9"/>
    <s v="Panasonic KX-TG9541B DECT 6.0 Digital 2-Line Expandable Cordless Phone With Digital Answering System"/>
    <n v="359.97600000000006"/>
    <x v="2110"/>
    <x v="1"/>
    <n v="0.2"/>
    <x v="2154"/>
    <x v="1"/>
    <x v="0"/>
  </r>
  <r>
    <n v="2410"/>
    <s v="CA-2019-155985"/>
    <x v="658"/>
    <d v="2019-03-25T00:00:00"/>
    <s v="First Class"/>
    <s v="BE-11335"/>
    <s v="Bill Eplett"/>
    <x v="2"/>
    <s v="United States"/>
    <s v="San Francisco"/>
    <s v="California"/>
    <n v="94122"/>
    <x v="1"/>
    <s v="FUR-FU-10000758"/>
    <x v="0"/>
    <x v="11"/>
    <s v="DAX Natural Wood-Tone Poster Frame"/>
    <n v="211.84"/>
    <x v="2111"/>
    <x v="8"/>
    <n v="0"/>
    <x v="2155"/>
    <x v="1"/>
    <x v="0"/>
  </r>
  <r>
    <n v="1759"/>
    <s v="CA-2016-139017"/>
    <x v="649"/>
    <d v="2016-05-17T00:00:00"/>
    <s v="Standard Class"/>
    <s v="RM-19375"/>
    <s v="Raymond Messe"/>
    <x v="0"/>
    <s v="United States"/>
    <s v="Houston"/>
    <s v="Texas"/>
    <n v="77095"/>
    <x v="2"/>
    <s v="TEC-AC-10001013"/>
    <x v="2"/>
    <x v="10"/>
    <s v="Logitech ClearChat Comfort/USB Headset H390"/>
    <n v="46.864000000000004"/>
    <x v="2112"/>
    <x v="0"/>
    <n v="0.2"/>
    <x v="2156"/>
    <x v="2"/>
    <x v="0"/>
  </r>
  <r>
    <n v="2412"/>
    <s v="CA-2017-142041"/>
    <x v="659"/>
    <d v="2017-06-09T00:00:00"/>
    <s v="Second Class"/>
    <s v="EM-13810"/>
    <s v="Eleni McCrary"/>
    <x v="1"/>
    <s v="United States"/>
    <s v="Los Angeles"/>
    <s v="California"/>
    <n v="90036"/>
    <x v="1"/>
    <s v="OFF-BI-10004187"/>
    <x v="1"/>
    <x v="6"/>
    <s v="3-ring staple pack"/>
    <n v="7.52"/>
    <x v="2113"/>
    <x v="2"/>
    <n v="0.2"/>
    <x v="2157"/>
    <x v="1"/>
    <x v="0"/>
  </r>
  <r>
    <n v="4125"/>
    <s v="CA-2016-127523"/>
    <x v="649"/>
    <d v="2016-05-18T00:00:00"/>
    <s v="Standard Class"/>
    <s v="BG-11695"/>
    <s v="Brooke Gillingham"/>
    <x v="1"/>
    <s v="United States"/>
    <s v="Watertown"/>
    <s v="New York"/>
    <n v="13601"/>
    <x v="3"/>
    <s v="OFF-AP-10004249"/>
    <x v="1"/>
    <x v="8"/>
    <s v="Staple holder"/>
    <n v="35.910000000000004"/>
    <x v="392"/>
    <x v="1"/>
    <n v="0"/>
    <x v="390"/>
    <x v="3"/>
    <x v="0"/>
  </r>
  <r>
    <n v="9429"/>
    <s v="CA-2016-152100"/>
    <x v="649"/>
    <d v="2016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x v="2114"/>
    <x v="8"/>
    <n v="0.3"/>
    <x v="2158"/>
    <x v="2"/>
    <x v="0"/>
  </r>
  <r>
    <n v="2415"/>
    <s v="CA-2018-156300"/>
    <x v="660"/>
    <d v="2019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x v="2115"/>
    <x v="2"/>
    <n v="0"/>
    <x v="2159"/>
    <x v="2"/>
    <x v="0"/>
  </r>
  <r>
    <n v="2416"/>
    <s v="CA-2017-146087"/>
    <x v="353"/>
    <d v="2017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x v="455"/>
    <x v="0"/>
    <n v="0"/>
    <x v="2160"/>
    <x v="3"/>
    <x v="0"/>
  </r>
  <r>
    <n v="2417"/>
    <s v="CA-2019-168655"/>
    <x v="358"/>
    <d v="2019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0"/>
    <s v="WD My Passport Ultra 2TB Portable External Hard Drive"/>
    <n v="595"/>
    <x v="2116"/>
    <x v="2"/>
    <n v="0"/>
    <x v="2161"/>
    <x v="1"/>
    <x v="0"/>
  </r>
  <r>
    <n v="2418"/>
    <s v="CA-2019-168655"/>
    <x v="358"/>
    <d v="2019-10-18T00:00:00"/>
    <s v="Standard Class"/>
    <s v="ML-18040"/>
    <s v="Michelle Lonsdale"/>
    <x v="1"/>
    <s v="United States"/>
    <s v="Albuquerque"/>
    <s v="New Mexico"/>
    <n v="87105"/>
    <x v="1"/>
    <s v="OFF-BI-10002082"/>
    <x v="1"/>
    <x v="6"/>
    <s v="GBC Twin Loop Wire Binding Elements"/>
    <n v="79.872000000000014"/>
    <x v="2043"/>
    <x v="1"/>
    <n v="0.2"/>
    <x v="2085"/>
    <x v="1"/>
    <x v="0"/>
  </r>
  <r>
    <n v="2419"/>
    <s v="CA-2018-107202"/>
    <x v="195"/>
    <d v="2018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x v="2117"/>
    <x v="11"/>
    <n v="0.2"/>
    <x v="2162"/>
    <x v="1"/>
    <x v="0"/>
  </r>
  <r>
    <n v="2420"/>
    <s v="CA-2019-159597"/>
    <x v="43"/>
    <d v="2019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x v="2118"/>
    <x v="0"/>
    <n v="0"/>
    <x v="2163"/>
    <x v="1"/>
    <x v="0"/>
  </r>
  <r>
    <n v="2421"/>
    <s v="CA-2019-159597"/>
    <x v="43"/>
    <d v="2019-11-14T00:00:00"/>
    <s v="Standard Class"/>
    <s v="MC-17590"/>
    <s v="Matt Collister"/>
    <x v="1"/>
    <s v="United States"/>
    <s v="Coachella"/>
    <s v="California"/>
    <n v="92236"/>
    <x v="1"/>
    <s v="TEC-AC-10004171"/>
    <x v="2"/>
    <x v="10"/>
    <s v="Razer Kraken 7.1 Surround Sound Over Ear USB Gaming Headset"/>
    <n v="99.99"/>
    <x v="2119"/>
    <x v="7"/>
    <n v="0"/>
    <x v="1350"/>
    <x v="1"/>
    <x v="0"/>
  </r>
  <r>
    <n v="2422"/>
    <s v="CA-2018-155551"/>
    <x v="661"/>
    <d v="2018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x v="84"/>
    <x v="1"/>
    <n v="0.2"/>
    <x v="84"/>
    <x v="2"/>
    <x v="0"/>
  </r>
  <r>
    <n v="2423"/>
    <s v="CA-2018-155551"/>
    <x v="661"/>
    <d v="2018-04-23T00:00:00"/>
    <s v="Standard Class"/>
    <s v="CR-12580"/>
    <s v="Clay Rozendal"/>
    <x v="2"/>
    <s v="United States"/>
    <s v="Elmhurst"/>
    <s v="Illinois"/>
    <n v="60126"/>
    <x v="2"/>
    <s v="OFF-PA-10001560"/>
    <x v="1"/>
    <x v="5"/>
    <s v="Adams Telephone Message Books, 5 1/4” x 11”"/>
    <n v="9.6640000000000015"/>
    <x v="790"/>
    <x v="0"/>
    <n v="0.2"/>
    <x v="793"/>
    <x v="2"/>
    <x v="0"/>
  </r>
  <r>
    <n v="2424"/>
    <s v="US-2019-147669"/>
    <x v="51"/>
    <d v="2019-12-30T00:00:00"/>
    <s v="Standard Class"/>
    <s v="SV-20935"/>
    <s v="Susan Vittorini"/>
    <x v="0"/>
    <s v="United States"/>
    <s v="Fairfield"/>
    <s v="Ohio"/>
    <n v="45014"/>
    <x v="3"/>
    <s v="TEC-AC-10002473"/>
    <x v="2"/>
    <x v="10"/>
    <s v="Maxell 4.7GB DVD-R"/>
    <n v="158.928"/>
    <x v="2120"/>
    <x v="5"/>
    <n v="0.2"/>
    <x v="2164"/>
    <x v="3"/>
    <x v="0"/>
  </r>
  <r>
    <n v="2425"/>
    <s v="US-2019-147669"/>
    <x v="51"/>
    <d v="2019-12-30T00:00:00"/>
    <s v="Standard Class"/>
    <s v="SV-20935"/>
    <s v="Susan Vittorini"/>
    <x v="0"/>
    <s v="United States"/>
    <s v="Fairfield"/>
    <s v="Ohio"/>
    <n v="45014"/>
    <x v="3"/>
    <s v="OFF-BI-10000632"/>
    <x v="1"/>
    <x v="6"/>
    <s v="Satellite Sectional Post Binders"/>
    <n v="13.023000000000001"/>
    <x v="2121"/>
    <x v="7"/>
    <n v="0.7"/>
    <x v="2165"/>
    <x v="3"/>
    <x v="0"/>
  </r>
  <r>
    <n v="2426"/>
    <s v="US-2019-147669"/>
    <x v="51"/>
    <d v="2019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x v="2122"/>
    <x v="0"/>
    <n v="0.4"/>
    <x v="2166"/>
    <x v="3"/>
    <x v="0"/>
  </r>
  <r>
    <n v="2427"/>
    <s v="US-2019-147669"/>
    <x v="51"/>
    <d v="2019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x v="2123"/>
    <x v="12"/>
    <n v="0.2"/>
    <x v="2167"/>
    <x v="3"/>
    <x v="0"/>
  </r>
  <r>
    <n v="2428"/>
    <s v="CA-2018-169922"/>
    <x v="662"/>
    <d v="2018-06-17T00:00:00"/>
    <s v="Standard Class"/>
    <s v="MZ-17515"/>
    <s v="Mary Zewe"/>
    <x v="1"/>
    <s v="United States"/>
    <s v="Arlington"/>
    <s v="Texas"/>
    <n v="76017"/>
    <x v="2"/>
    <s v="OFF-BI-10003784"/>
    <x v="1"/>
    <x v="6"/>
    <s v="Computer Printout Index Tabs"/>
    <n v="1.3439999999999996"/>
    <x v="2124"/>
    <x v="4"/>
    <n v="0.8"/>
    <x v="2168"/>
    <x v="2"/>
    <x v="0"/>
  </r>
  <r>
    <n v="2429"/>
    <s v="CA-2018-169922"/>
    <x v="662"/>
    <d v="2018-06-17T00:00:00"/>
    <s v="Standard Class"/>
    <s v="MZ-17515"/>
    <s v="Mary Zewe"/>
    <x v="1"/>
    <s v="United States"/>
    <s v="Arlington"/>
    <s v="Texas"/>
    <n v="76017"/>
    <x v="2"/>
    <s v="OFF-BI-10001617"/>
    <x v="1"/>
    <x v="6"/>
    <s v="GBC Wire Binding Combs"/>
    <n v="8.2719999999999985"/>
    <x v="772"/>
    <x v="4"/>
    <n v="0.8"/>
    <x v="2169"/>
    <x v="2"/>
    <x v="0"/>
  </r>
  <r>
    <n v="2430"/>
    <s v="CA-2018-169922"/>
    <x v="662"/>
    <d v="2018-06-17T00:00:00"/>
    <s v="Standard Class"/>
    <s v="MZ-17515"/>
    <s v="Mary Zewe"/>
    <x v="1"/>
    <s v="United States"/>
    <s v="Arlington"/>
    <s v="Texas"/>
    <n v="76017"/>
    <x v="2"/>
    <s v="FUR-FU-10004415"/>
    <x v="0"/>
    <x v="11"/>
    <s v="Stacking Tray, Side-Loading, Legal, Smoke"/>
    <n v="12.544000000000002"/>
    <x v="2125"/>
    <x v="5"/>
    <n v="0.6"/>
    <x v="2170"/>
    <x v="2"/>
    <x v="0"/>
  </r>
  <r>
    <n v="2431"/>
    <s v="CA-2019-100748"/>
    <x v="663"/>
    <d v="2019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x v="2126"/>
    <x v="8"/>
    <n v="0"/>
    <x v="2171"/>
    <x v="1"/>
    <x v="0"/>
  </r>
  <r>
    <n v="2432"/>
    <s v="CA-2019-129805"/>
    <x v="108"/>
    <d v="2020-01-02T00:00:00"/>
    <s v="Standard Class"/>
    <s v="HM-14860"/>
    <s v="Harry Marie"/>
    <x v="1"/>
    <s v="United States"/>
    <s v="Seattle"/>
    <s v="Washington"/>
    <n v="98103"/>
    <x v="1"/>
    <s v="FUR-FU-10001935"/>
    <x v="0"/>
    <x v="11"/>
    <s v="3M Hangers With Command Adhesive"/>
    <n v="7.4"/>
    <x v="2127"/>
    <x v="0"/>
    <n v="0"/>
    <x v="2172"/>
    <x v="1"/>
    <x v="0"/>
  </r>
  <r>
    <n v="9590"/>
    <s v="CA-2016-119172"/>
    <x v="649"/>
    <d v="2016-05-15T00:00:00"/>
    <s v="Standard Class"/>
    <s v="HD-14785"/>
    <s v="Harold Dahlen"/>
    <x v="2"/>
    <s v="United States"/>
    <s v="Chicago"/>
    <s v="Illinois"/>
    <n v="60610"/>
    <x v="2"/>
    <s v="OFF-PA-10003036"/>
    <x v="1"/>
    <x v="5"/>
    <s v="Black Print Carbonless 8 1/2&quot; x 8 1/4&quot; Rapid Memo Book"/>
    <n v="17.472000000000001"/>
    <x v="584"/>
    <x v="1"/>
    <n v="0.2"/>
    <x v="581"/>
    <x v="2"/>
    <x v="0"/>
  </r>
  <r>
    <n v="2434"/>
    <s v="US-2019-112613"/>
    <x v="37"/>
    <d v="2019-06-01T00:00:00"/>
    <s v="Standard Class"/>
    <s v="JH-15910"/>
    <s v="Jonathan Howell"/>
    <x v="0"/>
    <s v="United States"/>
    <s v="Houston"/>
    <s v="Texas"/>
    <n v="77070"/>
    <x v="2"/>
    <s v="TEC-PH-10001536"/>
    <x v="2"/>
    <x v="9"/>
    <s v="Spigen Samsung Galaxy S5 Case Wallet"/>
    <n v="54.367999999999995"/>
    <x v="2128"/>
    <x v="4"/>
    <n v="0.2"/>
    <x v="2173"/>
    <x v="2"/>
    <x v="0"/>
  </r>
  <r>
    <n v="2435"/>
    <s v="CA-2017-154746"/>
    <x v="654"/>
    <d v="2017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x v="2129"/>
    <x v="0"/>
    <n v="0"/>
    <x v="2174"/>
    <x v="0"/>
    <x v="0"/>
  </r>
  <r>
    <n v="2436"/>
    <s v="CA-2017-154746"/>
    <x v="654"/>
    <d v="2017-11-17T00:00:00"/>
    <s v="First Class"/>
    <s v="PJ-18835"/>
    <s v="Patrick Jones"/>
    <x v="1"/>
    <s v="United States"/>
    <s v="Springfield"/>
    <s v="Virginia"/>
    <n v="22153"/>
    <x v="0"/>
    <s v="OFF-AP-10003057"/>
    <x v="1"/>
    <x v="8"/>
    <s v="Honeywell Enviracaire Portable HEPA Air Cleaner for 16' x 20' Room"/>
    <n v="826.11"/>
    <x v="2130"/>
    <x v="1"/>
    <n v="0"/>
    <x v="2175"/>
    <x v="0"/>
    <x v="0"/>
  </r>
  <r>
    <n v="2437"/>
    <s v="CA-2019-140053"/>
    <x v="415"/>
    <d v="2019-07-10T00:00:00"/>
    <s v="Standard Class"/>
    <s v="CA-12265"/>
    <s v="Christina Anderson"/>
    <x v="0"/>
    <s v="United States"/>
    <s v="Farmington"/>
    <s v="New Mexico"/>
    <n v="87401"/>
    <x v="1"/>
    <s v="FUR-FU-10003708"/>
    <x v="0"/>
    <x v="11"/>
    <s v="Tenex Traditional Chairmats for Medium Pile Carpet, Standard Lip, 36&quot; x 48&quot;"/>
    <n v="545.85"/>
    <x v="2131"/>
    <x v="3"/>
    <n v="0"/>
    <x v="2176"/>
    <x v="1"/>
    <x v="1"/>
  </r>
  <r>
    <n v="9591"/>
    <s v="CA-2016-119172"/>
    <x v="649"/>
    <d v="2016-05-15T00:00:00"/>
    <s v="Standard Class"/>
    <s v="HD-14785"/>
    <s v="Harold Dahlen"/>
    <x v="2"/>
    <s v="United States"/>
    <s v="Chicago"/>
    <s v="Illinois"/>
    <n v="60610"/>
    <x v="2"/>
    <s v="OFF-BI-10002026"/>
    <x v="1"/>
    <x v="6"/>
    <s v="Avery Arch Ring Binders"/>
    <n v="104.57999999999998"/>
    <x v="2132"/>
    <x v="3"/>
    <n v="0.8"/>
    <x v="2177"/>
    <x v="2"/>
    <x v="0"/>
  </r>
  <r>
    <n v="1658"/>
    <s v="CA-2016-127159"/>
    <x v="664"/>
    <d v="2016-05-15T00:00:00"/>
    <s v="First Class"/>
    <s v="HL-15040"/>
    <s v="Hunter Lopez"/>
    <x v="0"/>
    <s v="United States"/>
    <s v="Milwaukee"/>
    <s v="Wisconsin"/>
    <n v="53209"/>
    <x v="2"/>
    <s v="FUR-FU-10000010"/>
    <x v="0"/>
    <x v="11"/>
    <s v="DAX Value U-Channel Document Frames, Easel Back"/>
    <n v="34.79"/>
    <x v="2133"/>
    <x v="5"/>
    <n v="0"/>
    <x v="2178"/>
    <x v="2"/>
    <x v="0"/>
  </r>
  <r>
    <n v="2440"/>
    <s v="CA-2019-139948"/>
    <x v="665"/>
    <d v="2019-07-22T00:00:00"/>
    <s v="Standard Class"/>
    <s v="SW-20455"/>
    <s v="Shaun Weien"/>
    <x v="0"/>
    <s v="United States"/>
    <s v="Tampa"/>
    <s v="Florida"/>
    <n v="33614"/>
    <x v="0"/>
    <s v="FUR-FU-10002597"/>
    <x v="0"/>
    <x v="11"/>
    <s v="C-Line Magnetic Cubicle Keepers, Clear Polypropylene"/>
    <n v="7.9040000000000008"/>
    <x v="2134"/>
    <x v="0"/>
    <n v="0.2"/>
    <x v="2179"/>
    <x v="0"/>
    <x v="0"/>
  </r>
  <r>
    <n v="2441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TEC-PH-10004614"/>
    <x v="2"/>
    <x v="9"/>
    <s v="AT&amp;T 841000 Phone"/>
    <n v="345"/>
    <x v="2135"/>
    <x v="2"/>
    <n v="0"/>
    <x v="2180"/>
    <x v="3"/>
    <x v="0"/>
  </r>
  <r>
    <n v="2442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x v="2136"/>
    <x v="0"/>
    <n v="0.3"/>
    <x v="2181"/>
    <x v="3"/>
    <x v="0"/>
  </r>
  <r>
    <n v="2443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OFF-AP-10003217"/>
    <x v="1"/>
    <x v="8"/>
    <s v="Eureka Sanitaire  Commercial Upright"/>
    <n v="662.84"/>
    <x v="2137"/>
    <x v="4"/>
    <n v="0"/>
    <x v="2182"/>
    <x v="3"/>
    <x v="0"/>
  </r>
  <r>
    <n v="2444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TEC-AC-10002399"/>
    <x v="2"/>
    <x v="10"/>
    <s v="SanDisk Cruzer 32 GB USB Flash Drive"/>
    <n v="95.1"/>
    <x v="2138"/>
    <x v="2"/>
    <n v="0"/>
    <x v="2183"/>
    <x v="3"/>
    <x v="0"/>
  </r>
  <r>
    <n v="2445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x v="2139"/>
    <x v="6"/>
    <n v="0"/>
    <x v="2184"/>
    <x v="3"/>
    <x v="0"/>
  </r>
  <r>
    <n v="2446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TEC-PH-10001336"/>
    <x v="2"/>
    <x v="9"/>
    <s v="Digium D40 VoIP phone"/>
    <n v="257.98"/>
    <x v="2140"/>
    <x v="0"/>
    <n v="0"/>
    <x v="2185"/>
    <x v="3"/>
    <x v="0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x v="2141"/>
    <x v="0"/>
    <n v="0"/>
    <x v="2186"/>
    <x v="1"/>
    <x v="0"/>
  </r>
  <r>
    <n v="2448"/>
    <s v="CA-2018-119165"/>
    <x v="667"/>
    <d v="2018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x v="2142"/>
    <x v="2"/>
    <n v="0.3"/>
    <x v="2187"/>
    <x v="3"/>
    <x v="0"/>
  </r>
  <r>
    <n v="2449"/>
    <s v="CA-2017-128027"/>
    <x v="436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x v="2031"/>
    <x v="1"/>
    <n v="0"/>
    <x v="2188"/>
    <x v="0"/>
    <x v="0"/>
  </r>
  <r>
    <n v="2450"/>
    <s v="CA-2018-140207"/>
    <x v="668"/>
    <d v="2018-11-10T00:00:00"/>
    <s v="Standard Class"/>
    <s v="CS-12400"/>
    <s v="Christopher Schild"/>
    <x v="2"/>
    <s v="United States"/>
    <s v="San Jose"/>
    <s v="California"/>
    <n v="95123"/>
    <x v="1"/>
    <s v="OFF-BI-10003963"/>
    <x v="1"/>
    <x v="6"/>
    <s v="Cardinal Holdit Data Disk Pockets"/>
    <n v="29.120000000000005"/>
    <x v="2143"/>
    <x v="2"/>
    <n v="0.2"/>
    <x v="2189"/>
    <x v="1"/>
    <x v="0"/>
  </r>
  <r>
    <n v="2451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x v="1143"/>
    <x v="2"/>
    <n v="0"/>
    <x v="1156"/>
    <x v="3"/>
    <x v="0"/>
  </r>
  <r>
    <n v="2452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TEC-PH-10000149"/>
    <x v="2"/>
    <x v="9"/>
    <s v="Cisco SPA525G2 IP Phone - Wireless"/>
    <n v="119.69999999999999"/>
    <x v="2144"/>
    <x v="6"/>
    <n v="0"/>
    <x v="2190"/>
    <x v="3"/>
    <x v="0"/>
  </r>
  <r>
    <n v="2453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BI-10000605"/>
    <x v="1"/>
    <x v="6"/>
    <s v="Acco Pressboard Covers with Storage Hooks, 9 1/2&quot; x 11&quot;, Executive Red"/>
    <n v="9.1440000000000001"/>
    <x v="895"/>
    <x v="1"/>
    <n v="0.2"/>
    <x v="2191"/>
    <x v="3"/>
    <x v="0"/>
  </r>
  <r>
    <n v="2454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TEC-AC-10002399"/>
    <x v="2"/>
    <x v="10"/>
    <s v="SanDisk Cruzer 32 GB USB Flash Drive"/>
    <n v="57.06"/>
    <x v="2145"/>
    <x v="1"/>
    <n v="0"/>
    <x v="2192"/>
    <x v="3"/>
    <x v="0"/>
  </r>
  <r>
    <n v="2455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TEC-AC-10003038"/>
    <x v="2"/>
    <x v="10"/>
    <s v="Kingston Digital DataTraveler 16GB USB 2.0"/>
    <n v="71.599999999999994"/>
    <x v="2146"/>
    <x v="8"/>
    <n v="0"/>
    <x v="2193"/>
    <x v="3"/>
    <x v="0"/>
  </r>
  <r>
    <n v="2456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x v="2147"/>
    <x v="8"/>
    <n v="0"/>
    <x v="2194"/>
    <x v="3"/>
    <x v="0"/>
  </r>
  <r>
    <n v="2457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x v="2148"/>
    <x v="7"/>
    <n v="0"/>
    <x v="2195"/>
    <x v="3"/>
    <x v="0"/>
  </r>
  <r>
    <n v="2458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AR-10001683"/>
    <x v="1"/>
    <x v="7"/>
    <s v="Lumber Crayons"/>
    <n v="59.099999999999994"/>
    <x v="2149"/>
    <x v="6"/>
    <n v="0"/>
    <x v="2196"/>
    <x v="3"/>
    <x v="0"/>
  </r>
  <r>
    <n v="2459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x v="2150"/>
    <x v="1"/>
    <n v="0"/>
    <x v="2197"/>
    <x v="3"/>
    <x v="0"/>
  </r>
  <r>
    <n v="2460"/>
    <s v="CA-2019-138548"/>
    <x v="669"/>
    <d v="2019-08-21T00:00:00"/>
    <s v="Standard Class"/>
    <s v="JG-15160"/>
    <s v="James Galang"/>
    <x v="0"/>
    <s v="United States"/>
    <s v="Plainfield"/>
    <s v="New Jersey"/>
    <n v="7060"/>
    <x v="3"/>
    <s v="OFF-AP-10002578"/>
    <x v="1"/>
    <x v="8"/>
    <s v="Fellowes Premier Superior Surge Suppressor, 10-Outlet, With Phone and Remote"/>
    <n v="97.84"/>
    <x v="453"/>
    <x v="0"/>
    <n v="0"/>
    <x v="2198"/>
    <x v="3"/>
    <x v="0"/>
  </r>
  <r>
    <n v="2461"/>
    <s v="CA-2017-142419"/>
    <x v="592"/>
    <d v="2017-07-13T00:00:00"/>
    <s v="Second Class"/>
    <s v="SC-20380"/>
    <s v="Shahid Collister"/>
    <x v="0"/>
    <s v="United States"/>
    <s v="Seattle"/>
    <s v="Washington"/>
    <n v="98115"/>
    <x v="1"/>
    <s v="OFF-PA-10001763"/>
    <x v="1"/>
    <x v="5"/>
    <s v="Xerox 1896"/>
    <n v="29.97"/>
    <x v="2151"/>
    <x v="1"/>
    <n v="0"/>
    <x v="2199"/>
    <x v="1"/>
    <x v="0"/>
  </r>
  <r>
    <n v="2462"/>
    <s v="CA-2017-142419"/>
    <x v="592"/>
    <d v="2017-07-13T00:00:00"/>
    <s v="Second Class"/>
    <s v="SC-20380"/>
    <s v="Shahid Collister"/>
    <x v="0"/>
    <s v="United States"/>
    <s v="Seattle"/>
    <s v="Washington"/>
    <n v="98115"/>
    <x v="1"/>
    <s v="OFF-BI-10001597"/>
    <x v="1"/>
    <x v="6"/>
    <s v="Wilson Jones Ledger-Size, Piano-Hinge Binder, 2&quot;, Blue"/>
    <n v="98.352000000000004"/>
    <x v="2152"/>
    <x v="1"/>
    <n v="0.2"/>
    <x v="2200"/>
    <x v="1"/>
    <x v="0"/>
  </r>
  <r>
    <n v="2463"/>
    <s v="CA-2019-148691"/>
    <x v="670"/>
    <d v="2019-12-09T00:00:00"/>
    <s v="Standard Class"/>
    <s v="CS-12460"/>
    <s v="Chuck Sachs"/>
    <x v="0"/>
    <s v="United States"/>
    <s v="New York City"/>
    <s v="New York"/>
    <n v="10009"/>
    <x v="3"/>
    <s v="OFF-BI-10001524"/>
    <x v="1"/>
    <x v="6"/>
    <s v="GBC Premium Transparent Covers with Diagonal Lined Pattern"/>
    <n v="83.920000000000016"/>
    <x v="2153"/>
    <x v="2"/>
    <n v="0.2"/>
    <x v="2201"/>
    <x v="3"/>
    <x v="0"/>
  </r>
  <r>
    <n v="2464"/>
    <s v="CA-2019-148691"/>
    <x v="670"/>
    <d v="2019-12-09T00:00:00"/>
    <s v="Standard Class"/>
    <s v="CS-12460"/>
    <s v="Chuck Sachs"/>
    <x v="0"/>
    <s v="United States"/>
    <s v="New York City"/>
    <s v="New York"/>
    <n v="10009"/>
    <x v="3"/>
    <s v="OFF-BI-10001553"/>
    <x v="1"/>
    <x v="6"/>
    <s v="SpineVue Locking Slant-D Ring Binders by Cardinal"/>
    <n v="14.624000000000002"/>
    <x v="2154"/>
    <x v="0"/>
    <n v="0.2"/>
    <x v="2202"/>
    <x v="3"/>
    <x v="0"/>
  </r>
  <r>
    <n v="2465"/>
    <s v="CA-2019-148691"/>
    <x v="670"/>
    <d v="2019-12-09T00:00:00"/>
    <s v="Standard Class"/>
    <s v="CS-12460"/>
    <s v="Chuck Sachs"/>
    <x v="0"/>
    <s v="United States"/>
    <s v="New York City"/>
    <s v="New York"/>
    <n v="10009"/>
    <x v="3"/>
    <s v="TEC-PH-10000576"/>
    <x v="2"/>
    <x v="9"/>
    <s v="AT&amp;T 1080 Corded phone"/>
    <n v="136.99"/>
    <x v="2155"/>
    <x v="7"/>
    <n v="0"/>
    <x v="2203"/>
    <x v="3"/>
    <x v="0"/>
  </r>
  <r>
    <n v="2466"/>
    <s v="CA-2019-148691"/>
    <x v="670"/>
    <d v="2019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x v="1007"/>
    <x v="7"/>
    <n v="0"/>
    <x v="1015"/>
    <x v="3"/>
    <x v="0"/>
  </r>
  <r>
    <n v="2467"/>
    <s v="CA-2019-128755"/>
    <x v="431"/>
    <d v="2019-05-08T00:00:00"/>
    <s v="Standard Class"/>
    <s v="MK-18160"/>
    <s v="Mike Kennedy"/>
    <x v="0"/>
    <s v="United States"/>
    <s v="Newport News"/>
    <s v="Virginia"/>
    <n v="23602"/>
    <x v="0"/>
    <s v="OFF-PA-10000726"/>
    <x v="1"/>
    <x v="5"/>
    <s v="Black Print Carbonless Snap-Off Rapid Letter, 8 1/2&quot; x 7&quot;"/>
    <n v="9.11"/>
    <x v="2156"/>
    <x v="7"/>
    <n v="0"/>
    <x v="2204"/>
    <x v="0"/>
    <x v="0"/>
  </r>
  <r>
    <n v="2468"/>
    <s v="CA-2019-128755"/>
    <x v="431"/>
    <d v="2019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x v="2157"/>
    <x v="4"/>
    <n v="0"/>
    <x v="2205"/>
    <x v="0"/>
    <x v="0"/>
  </r>
  <r>
    <n v="2469"/>
    <s v="CA-2019-128755"/>
    <x v="431"/>
    <d v="2019-05-08T00:00:00"/>
    <s v="Standard Class"/>
    <s v="MK-18160"/>
    <s v="Mike Kennedy"/>
    <x v="0"/>
    <s v="United States"/>
    <s v="Newport News"/>
    <s v="Virginia"/>
    <n v="23602"/>
    <x v="0"/>
    <s v="OFF-PA-10004983"/>
    <x v="1"/>
    <x v="5"/>
    <s v="Xerox 23"/>
    <n v="32.400000000000006"/>
    <x v="56"/>
    <x v="2"/>
    <n v="0"/>
    <x v="56"/>
    <x v="0"/>
    <x v="0"/>
  </r>
  <r>
    <n v="2470"/>
    <s v="CA-2019-128755"/>
    <x v="431"/>
    <d v="2019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x v="2158"/>
    <x v="7"/>
    <n v="0"/>
    <x v="2206"/>
    <x v="0"/>
    <x v="0"/>
  </r>
  <r>
    <n v="2471"/>
    <s v="US-2018-135923"/>
    <x v="107"/>
    <d v="2018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11"/>
    <s v="Eldon Pizzaz Desk Accessories"/>
    <n v="14.272"/>
    <x v="2159"/>
    <x v="8"/>
    <n v="0.2"/>
    <x v="2207"/>
    <x v="0"/>
    <x v="0"/>
  </r>
  <r>
    <n v="2472"/>
    <s v="US-2018-135923"/>
    <x v="107"/>
    <d v="2018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x v="2160"/>
    <x v="4"/>
    <n v="0.2"/>
    <x v="2208"/>
    <x v="0"/>
    <x v="0"/>
  </r>
  <r>
    <n v="2473"/>
    <s v="US-2018-135923"/>
    <x v="107"/>
    <d v="2018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8"/>
    <s v="Fellowes Mighty 8 Compact Surge Protector"/>
    <n v="64.864000000000004"/>
    <x v="178"/>
    <x v="4"/>
    <n v="0.2"/>
    <x v="178"/>
    <x v="0"/>
    <x v="0"/>
  </r>
  <r>
    <n v="2474"/>
    <s v="CA-2018-114972"/>
    <x v="52"/>
    <d v="2018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x v="2161"/>
    <x v="0"/>
    <n v="0.2"/>
    <x v="2209"/>
    <x v="1"/>
    <x v="0"/>
  </r>
  <r>
    <n v="2475"/>
    <s v="CA-2018-114972"/>
    <x v="52"/>
    <d v="2018-11-06T00:00:00"/>
    <s v="First Class"/>
    <s v="PF-19225"/>
    <s v="Phillip Flathmann"/>
    <x v="0"/>
    <s v="United States"/>
    <s v="Los Angeles"/>
    <s v="California"/>
    <n v="90032"/>
    <x v="1"/>
    <s v="TEC-AC-10000682"/>
    <x v="2"/>
    <x v="10"/>
    <s v="Kensington K72356US Mouse-in-a-Box USB Desktop Mouse"/>
    <n v="82.95"/>
    <x v="2162"/>
    <x v="2"/>
    <n v="0"/>
    <x v="2210"/>
    <x v="1"/>
    <x v="0"/>
  </r>
  <r>
    <n v="2476"/>
    <s v="CA-2018-114972"/>
    <x v="52"/>
    <d v="2018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x v="2163"/>
    <x v="5"/>
    <n v="0"/>
    <x v="2211"/>
    <x v="1"/>
    <x v="0"/>
  </r>
  <r>
    <n v="2477"/>
    <s v="CA-2018-114972"/>
    <x v="52"/>
    <d v="2018-11-06T00:00:00"/>
    <s v="First Class"/>
    <s v="PF-19225"/>
    <s v="Phillip Flathmann"/>
    <x v="0"/>
    <s v="United States"/>
    <s v="Los Angeles"/>
    <s v="California"/>
    <n v="90032"/>
    <x v="1"/>
    <s v="OFF-AP-10003057"/>
    <x v="1"/>
    <x v="8"/>
    <s v="Honeywell Enviracaire Portable HEPA Air Cleaner for 16' x 20' Room"/>
    <n v="1101.48"/>
    <x v="2164"/>
    <x v="4"/>
    <n v="0"/>
    <x v="2212"/>
    <x v="1"/>
    <x v="0"/>
  </r>
  <r>
    <n v="2478"/>
    <s v="CA-2019-102750"/>
    <x v="470"/>
    <d v="2019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x v="684"/>
    <x v="1"/>
    <n v="0.2"/>
    <x v="2213"/>
    <x v="1"/>
    <x v="0"/>
  </r>
  <r>
    <n v="2747"/>
    <s v="CA-2016-155887"/>
    <x v="664"/>
    <d v="2016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x v="2165"/>
    <x v="1"/>
    <n v="0.3"/>
    <x v="2214"/>
    <x v="3"/>
    <x v="0"/>
  </r>
  <r>
    <n v="2480"/>
    <s v="CA-2019-141992"/>
    <x v="240"/>
    <d v="2019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x v="2166"/>
    <x v="7"/>
    <n v="0.2"/>
    <x v="2215"/>
    <x v="2"/>
    <x v="0"/>
  </r>
  <r>
    <n v="2481"/>
    <s v="CA-2019-141992"/>
    <x v="240"/>
    <d v="2019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x v="2167"/>
    <x v="0"/>
    <n v="0.2"/>
    <x v="2216"/>
    <x v="2"/>
    <x v="0"/>
  </r>
  <r>
    <n v="2482"/>
    <s v="CA-2019-147956"/>
    <x v="155"/>
    <d v="2019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x v="2168"/>
    <x v="6"/>
    <n v="0"/>
    <x v="230"/>
    <x v="1"/>
    <x v="0"/>
  </r>
  <r>
    <n v="2483"/>
    <s v="CA-2019-126067"/>
    <x v="671"/>
    <d v="2019-09-03T00:00:00"/>
    <s v="Standard Class"/>
    <s v="KN-16705"/>
    <s v="Kristina Nunn"/>
    <x v="2"/>
    <s v="United States"/>
    <s v="Seattle"/>
    <s v="Washington"/>
    <n v="98105"/>
    <x v="1"/>
    <s v="TEC-PH-10000912"/>
    <x v="2"/>
    <x v="9"/>
    <s v="Anker 24W Portable Micro USB Car Charger"/>
    <n v="35.167999999999999"/>
    <x v="2169"/>
    <x v="4"/>
    <n v="0.2"/>
    <x v="2217"/>
    <x v="1"/>
    <x v="0"/>
  </r>
  <r>
    <n v="2484"/>
    <s v="CA-2019-126067"/>
    <x v="671"/>
    <d v="2019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x v="2170"/>
    <x v="2"/>
    <n v="0"/>
    <x v="2218"/>
    <x v="1"/>
    <x v="0"/>
  </r>
  <r>
    <n v="2485"/>
    <s v="CA-2019-126067"/>
    <x v="671"/>
    <d v="2019-09-03T00:00:00"/>
    <s v="Standard Class"/>
    <s v="KN-16705"/>
    <s v="Kristina Nunn"/>
    <x v="2"/>
    <s v="United States"/>
    <s v="Seattle"/>
    <s v="Washington"/>
    <n v="98105"/>
    <x v="1"/>
    <s v="OFF-BI-10001658"/>
    <x v="1"/>
    <x v="6"/>
    <s v="GBC Standard Therm-A-Bind Covers"/>
    <n v="99.680000000000021"/>
    <x v="2171"/>
    <x v="2"/>
    <n v="0.2"/>
    <x v="2219"/>
    <x v="1"/>
    <x v="0"/>
  </r>
  <r>
    <n v="2486"/>
    <s v="CA-2019-126067"/>
    <x v="671"/>
    <d v="2019-09-03T00:00:00"/>
    <s v="Standard Class"/>
    <s v="KN-16705"/>
    <s v="Kristina Nunn"/>
    <x v="2"/>
    <s v="United States"/>
    <s v="Seattle"/>
    <s v="Washington"/>
    <n v="98105"/>
    <x v="1"/>
    <s v="OFF-AR-10003856"/>
    <x v="1"/>
    <x v="7"/>
    <s v="Newell 344"/>
    <n v="5.56"/>
    <x v="353"/>
    <x v="0"/>
    <n v="0"/>
    <x v="351"/>
    <x v="1"/>
    <x v="0"/>
  </r>
  <r>
    <n v="2487"/>
    <s v="CA-2017-104514"/>
    <x v="93"/>
    <d v="2017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x v="2172"/>
    <x v="0"/>
    <n v="0"/>
    <x v="2220"/>
    <x v="3"/>
    <x v="0"/>
  </r>
  <r>
    <n v="2488"/>
    <s v="CA-2017-104514"/>
    <x v="93"/>
    <d v="2017-01-04T00:00:00"/>
    <s v="Second Class"/>
    <s v="CB-12535"/>
    <s v="Claudia Bergmann"/>
    <x v="1"/>
    <s v="United States"/>
    <s v="Newark"/>
    <s v="Delaware"/>
    <n v="19711"/>
    <x v="3"/>
    <s v="OFF-AR-10001473"/>
    <x v="1"/>
    <x v="7"/>
    <s v="Newell 313"/>
    <n v="9.84"/>
    <x v="2173"/>
    <x v="1"/>
    <n v="0"/>
    <x v="2221"/>
    <x v="3"/>
    <x v="0"/>
  </r>
  <r>
    <n v="2489"/>
    <s v="CA-2017-104514"/>
    <x v="93"/>
    <d v="2017-01-04T00:00:00"/>
    <s v="Second Class"/>
    <s v="CB-12535"/>
    <s v="Claudia Bergmann"/>
    <x v="1"/>
    <s v="United States"/>
    <s v="Newark"/>
    <s v="Delaware"/>
    <n v="19711"/>
    <x v="3"/>
    <s v="OFF-PA-10004285"/>
    <x v="1"/>
    <x v="5"/>
    <s v="Xerox 1959"/>
    <n v="20.04"/>
    <x v="132"/>
    <x v="1"/>
    <n v="0"/>
    <x v="132"/>
    <x v="3"/>
    <x v="0"/>
  </r>
  <r>
    <n v="2490"/>
    <s v="CA-2017-141040"/>
    <x v="309"/>
    <d v="2017-10-13T00:00:00"/>
    <s v="Second Class"/>
    <s v="TB-21250"/>
    <s v="Tim Brockman"/>
    <x v="0"/>
    <s v="United States"/>
    <s v="New York City"/>
    <s v="New York"/>
    <n v="10024"/>
    <x v="3"/>
    <s v="TEC-PH-10001835"/>
    <x v="2"/>
    <x v="9"/>
    <s v="Jawbone JAMBOX Wireless Bluetooth Speaker"/>
    <n v="631.96"/>
    <x v="2174"/>
    <x v="4"/>
    <n v="0"/>
    <x v="2222"/>
    <x v="3"/>
    <x v="0"/>
  </r>
  <r>
    <n v="2491"/>
    <s v="CA-2017-141040"/>
    <x v="309"/>
    <d v="2017-10-13T00:00:00"/>
    <s v="Second Class"/>
    <s v="TB-21250"/>
    <s v="Tim Brockman"/>
    <x v="0"/>
    <s v="United States"/>
    <s v="New York City"/>
    <s v="New York"/>
    <n v="10024"/>
    <x v="3"/>
    <s v="OFF-PA-10002245"/>
    <x v="1"/>
    <x v="5"/>
    <s v="Xerox 1895"/>
    <n v="23.92"/>
    <x v="2175"/>
    <x v="4"/>
    <n v="0"/>
    <x v="2223"/>
    <x v="3"/>
    <x v="0"/>
  </r>
  <r>
    <n v="18"/>
    <s v="CA-2016-167164"/>
    <x v="672"/>
    <d v="2016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x v="2176"/>
    <x v="0"/>
    <n v="0"/>
    <x v="2224"/>
    <x v="1"/>
    <x v="0"/>
  </r>
  <r>
    <n v="1887"/>
    <s v="CA-2016-140165"/>
    <x v="672"/>
    <d v="2016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x v="2177"/>
    <x v="0"/>
    <n v="0.2"/>
    <x v="2225"/>
    <x v="0"/>
    <x v="0"/>
  </r>
  <r>
    <n v="2494"/>
    <s v="CA-2018-146206"/>
    <x v="498"/>
    <d v="2018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x v="2178"/>
    <x v="2"/>
    <n v="0.3"/>
    <x v="2226"/>
    <x v="2"/>
    <x v="0"/>
  </r>
  <r>
    <n v="2495"/>
    <s v="CA-2018-146206"/>
    <x v="498"/>
    <d v="2018-09-14T00:00:00"/>
    <s v="Second Class"/>
    <s v="KT-16480"/>
    <s v="Kean Thornton"/>
    <x v="0"/>
    <s v="United States"/>
    <s v="Houston"/>
    <s v="Texas"/>
    <n v="77095"/>
    <x v="2"/>
    <s v="TEC-PH-10000895"/>
    <x v="2"/>
    <x v="9"/>
    <s v="Polycom VVX 310 VoIP phone"/>
    <n v="719.96"/>
    <x v="2179"/>
    <x v="2"/>
    <n v="0.2"/>
    <x v="2227"/>
    <x v="2"/>
    <x v="0"/>
  </r>
  <r>
    <n v="1888"/>
    <s v="CA-2016-140165"/>
    <x v="672"/>
    <d v="2016-05-15T00:00:00"/>
    <s v="First Class"/>
    <s v="EH-14005"/>
    <s v="Erica Hernandez"/>
    <x v="2"/>
    <s v="United States"/>
    <s v="Hialeah"/>
    <s v="Florida"/>
    <n v="33012"/>
    <x v="0"/>
    <s v="OFF-BI-10004519"/>
    <x v="1"/>
    <x v="6"/>
    <s v="GBC DocuBind P100 Manual Binding Machine"/>
    <n v="398.35200000000003"/>
    <x v="2180"/>
    <x v="8"/>
    <n v="0.7"/>
    <x v="2228"/>
    <x v="0"/>
    <x v="0"/>
  </r>
  <r>
    <n v="2497"/>
    <s v="CA-2017-122371"/>
    <x v="112"/>
    <d v="2017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x v="2181"/>
    <x v="1"/>
    <n v="0"/>
    <x v="2229"/>
    <x v="1"/>
    <x v="0"/>
  </r>
  <r>
    <n v="2498"/>
    <s v="CA-2017-122371"/>
    <x v="112"/>
    <d v="2017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x v="2182"/>
    <x v="0"/>
    <n v="0"/>
    <x v="2230"/>
    <x v="1"/>
    <x v="0"/>
  </r>
  <r>
    <n v="2499"/>
    <s v="CA-2018-126935"/>
    <x v="272"/>
    <d v="2018-05-24T00:00:00"/>
    <s v="Standard Class"/>
    <s v="BT-11395"/>
    <s v="Bill Tyler"/>
    <x v="1"/>
    <s v="United States"/>
    <s v="San Francisco"/>
    <s v="California"/>
    <n v="94109"/>
    <x v="1"/>
    <s v="OFF-BI-10004817"/>
    <x v="1"/>
    <x v="6"/>
    <s v="GBC Personal VeloBind Strips"/>
    <n v="9.5840000000000014"/>
    <x v="1585"/>
    <x v="7"/>
    <n v="0.2"/>
    <x v="1608"/>
    <x v="1"/>
    <x v="0"/>
  </r>
  <r>
    <n v="2500"/>
    <s v="US-2019-133781"/>
    <x v="673"/>
    <d v="2019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x v="2183"/>
    <x v="1"/>
    <n v="0.2"/>
    <x v="2231"/>
    <x v="0"/>
    <x v="0"/>
  </r>
  <r>
    <n v="2501"/>
    <s v="CA-2019-131618"/>
    <x v="44"/>
    <d v="2019-06-20T00:00:00"/>
    <s v="First Class"/>
    <s v="LS-17200"/>
    <s v="Luke Schmidt"/>
    <x v="1"/>
    <s v="United States"/>
    <s v="Skokie"/>
    <s v="Illinois"/>
    <n v="60076"/>
    <x v="2"/>
    <s v="OFF-PA-10001892"/>
    <x v="1"/>
    <x v="5"/>
    <s v="Rediform Wirebound &quot;Phone Memo&quot; Message Book, 11 x 5-3/4"/>
    <n v="12.224"/>
    <x v="2184"/>
    <x v="0"/>
    <n v="0.2"/>
    <x v="2232"/>
    <x v="2"/>
    <x v="1"/>
  </r>
  <r>
    <n v="2502"/>
    <s v="CA-2019-131618"/>
    <x v="44"/>
    <d v="2019-06-20T00:00:00"/>
    <s v="First Class"/>
    <s v="LS-17200"/>
    <s v="Luke Schmidt"/>
    <x v="1"/>
    <s v="United States"/>
    <s v="Skokie"/>
    <s v="Illinois"/>
    <n v="60076"/>
    <x v="2"/>
    <s v="OFF-BI-10000546"/>
    <x v="1"/>
    <x v="6"/>
    <s v="Avery Durable Binders"/>
    <n v="2.3039999999999994"/>
    <x v="2185"/>
    <x v="4"/>
    <n v="0.8"/>
    <x v="2233"/>
    <x v="2"/>
    <x v="1"/>
  </r>
  <r>
    <n v="2503"/>
    <s v="CA-2019-131618"/>
    <x v="44"/>
    <d v="2019-06-20T00:00:00"/>
    <s v="First Class"/>
    <s v="LS-17200"/>
    <s v="Luke Schmidt"/>
    <x v="1"/>
    <s v="United States"/>
    <s v="Skokie"/>
    <s v="Illinois"/>
    <n v="60076"/>
    <x v="2"/>
    <s v="OFF-BI-10001294"/>
    <x v="1"/>
    <x v="6"/>
    <s v="Fellowes Binding Cases"/>
    <n v="9.3599999999999977"/>
    <x v="795"/>
    <x v="4"/>
    <n v="0.8"/>
    <x v="2234"/>
    <x v="2"/>
    <x v="1"/>
  </r>
  <r>
    <n v="2504"/>
    <s v="CA-2018-149482"/>
    <x v="632"/>
    <d v="2018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x v="1626"/>
    <x v="0"/>
    <n v="0"/>
    <x v="1652"/>
    <x v="1"/>
    <x v="0"/>
  </r>
  <r>
    <n v="3217"/>
    <s v="CA-2016-114433"/>
    <x v="672"/>
    <d v="2016-05-17T00:00:00"/>
    <s v="Standard Class"/>
    <s v="NP-18325"/>
    <s v="Naresj Patel"/>
    <x v="0"/>
    <s v="United States"/>
    <s v="Oakland"/>
    <s v="California"/>
    <n v="94601"/>
    <x v="1"/>
    <s v="TEC-AC-10002800"/>
    <x v="2"/>
    <x v="10"/>
    <s v="Plantronics Audio 478 Stereo USB Headset"/>
    <n v="149.97"/>
    <x v="2186"/>
    <x v="1"/>
    <n v="0"/>
    <x v="2235"/>
    <x v="1"/>
    <x v="0"/>
  </r>
  <r>
    <n v="5355"/>
    <s v="CA-2016-113768"/>
    <x v="672"/>
    <d v="2016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x v="2187"/>
    <x v="6"/>
    <n v="0.2"/>
    <x v="2236"/>
    <x v="1"/>
    <x v="0"/>
  </r>
  <r>
    <n v="5356"/>
    <s v="CA-2016-113768"/>
    <x v="672"/>
    <d v="2016-05-19T00:00:00"/>
    <s v="Standard Class"/>
    <s v="AH-10030"/>
    <s v="Aaron Hawkins"/>
    <x v="1"/>
    <s v="United States"/>
    <s v="Los Angeles"/>
    <s v="California"/>
    <n v="90004"/>
    <x v="1"/>
    <s v="OFF-PA-10003063"/>
    <x v="1"/>
    <x v="5"/>
    <s v="EcoTones Memo Sheets"/>
    <n v="8"/>
    <x v="2188"/>
    <x v="0"/>
    <n v="0"/>
    <x v="2237"/>
    <x v="1"/>
    <x v="0"/>
  </r>
  <r>
    <n v="2508"/>
    <s v="CA-2017-120397"/>
    <x v="674"/>
    <d v="2017-07-02T00:00:00"/>
    <s v="Same Day"/>
    <s v="RB-19435"/>
    <s v="Richard Bierner"/>
    <x v="0"/>
    <s v="United States"/>
    <s v="Houston"/>
    <s v="Texas"/>
    <n v="77070"/>
    <x v="2"/>
    <s v="OFF-AP-10001293"/>
    <x v="1"/>
    <x v="8"/>
    <s v="Belkin 8 Outlet Surge Protector"/>
    <n v="32.783999999999992"/>
    <x v="2189"/>
    <x v="4"/>
    <n v="0.8"/>
    <x v="2238"/>
    <x v="2"/>
    <x v="0"/>
  </r>
  <r>
    <n v="2509"/>
    <s v="CA-2019-163902"/>
    <x v="526"/>
    <d v="2019-03-08T00:00:00"/>
    <s v="Standard Class"/>
    <s v="MY-17380"/>
    <s v="Maribeth Yedwab"/>
    <x v="1"/>
    <s v="United States"/>
    <s v="Los Angeles"/>
    <s v="California"/>
    <n v="90045"/>
    <x v="1"/>
    <s v="TEC-PH-10000675"/>
    <x v="2"/>
    <x v="9"/>
    <s v="Panasonic KX TS3282B Corded phone"/>
    <n v="196.77600000000001"/>
    <x v="2190"/>
    <x v="1"/>
    <n v="0.2"/>
    <x v="2239"/>
    <x v="1"/>
    <x v="0"/>
  </r>
  <r>
    <n v="2510"/>
    <s v="CA-2019-163902"/>
    <x v="526"/>
    <d v="2019-03-08T00:00:00"/>
    <s v="Standard Class"/>
    <s v="MY-17380"/>
    <s v="Maribeth Yedwab"/>
    <x v="1"/>
    <s v="United States"/>
    <s v="Los Angeles"/>
    <s v="California"/>
    <n v="90045"/>
    <x v="1"/>
    <s v="TEC-AC-10000580"/>
    <x v="2"/>
    <x v="10"/>
    <s v="Logitech G13 Programmable Gameboard with LCD Display"/>
    <n v="479.93999999999994"/>
    <x v="2191"/>
    <x v="6"/>
    <n v="0"/>
    <x v="2240"/>
    <x v="1"/>
    <x v="0"/>
  </r>
  <r>
    <n v="2511"/>
    <s v="CA-2018-136812"/>
    <x v="675"/>
    <d v="2018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x v="2192"/>
    <x v="4"/>
    <n v="0"/>
    <x v="2241"/>
    <x v="2"/>
    <x v="0"/>
  </r>
  <r>
    <n v="2512"/>
    <s v="CA-2017-102722"/>
    <x v="23"/>
    <d v="2017-04-19T00:00:00"/>
    <s v="First Class"/>
    <s v="KW-16570"/>
    <s v="Kelly Williams"/>
    <x v="0"/>
    <s v="United States"/>
    <s v="Monroe"/>
    <s v="Louisiana"/>
    <n v="71203"/>
    <x v="0"/>
    <s v="TEC-AC-10003116"/>
    <x v="2"/>
    <x v="10"/>
    <s v="Memorex Froggy Flash Drive 8 GB"/>
    <n v="106.5"/>
    <x v="2193"/>
    <x v="6"/>
    <n v="0"/>
    <x v="2242"/>
    <x v="0"/>
    <x v="0"/>
  </r>
  <r>
    <n v="2513"/>
    <s v="CA-2019-155089"/>
    <x v="522"/>
    <d v="2019-12-06T00:00:00"/>
    <s v="Standard Class"/>
    <s v="DB-12910"/>
    <s v="Daniel Byrd"/>
    <x v="2"/>
    <s v="United States"/>
    <s v="Tampa"/>
    <s v="Florida"/>
    <n v="33614"/>
    <x v="0"/>
    <s v="OFF-BI-10002429"/>
    <x v="1"/>
    <x v="6"/>
    <s v="Premier Elliptical Ring Binder, Black"/>
    <n v="45.660000000000011"/>
    <x v="2194"/>
    <x v="2"/>
    <n v="0.7"/>
    <x v="2243"/>
    <x v="0"/>
    <x v="0"/>
  </r>
  <r>
    <n v="2514"/>
    <s v="CA-2018-124506"/>
    <x v="529"/>
    <d v="2018-11-17T00:00:00"/>
    <s v="Standard Class"/>
    <s v="BB-11545"/>
    <s v="Brenda Bowman"/>
    <x v="1"/>
    <s v="United States"/>
    <s v="Chicago"/>
    <s v="Illinois"/>
    <n v="60623"/>
    <x v="2"/>
    <s v="TEC-AC-10003280"/>
    <x v="2"/>
    <x v="10"/>
    <s v="Belkin F8E887 USB Wired Ergonomic Keyboard"/>
    <n v="95.968000000000004"/>
    <x v="2195"/>
    <x v="4"/>
    <n v="0.2"/>
    <x v="2244"/>
    <x v="2"/>
    <x v="0"/>
  </r>
  <r>
    <n v="2515"/>
    <s v="CA-2018-124506"/>
    <x v="529"/>
    <d v="2018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x v="1440"/>
    <x v="0"/>
    <n v="0.3"/>
    <x v="1459"/>
    <x v="2"/>
    <x v="0"/>
  </r>
  <r>
    <n v="769"/>
    <s v="CA-2016-106810"/>
    <x v="676"/>
    <d v="2016-05-20T00:00:00"/>
    <s v="Standard Class"/>
    <s v="AJ-10795"/>
    <s v="Anthony Johnson"/>
    <x v="1"/>
    <s v="United States"/>
    <s v="Saint Petersburg"/>
    <s v="Florida"/>
    <n v="33710"/>
    <x v="0"/>
    <s v="FUR-FU-10004306"/>
    <x v="0"/>
    <x v="11"/>
    <s v="Electrix Halogen Magnifier Lamp"/>
    <n v="310.88000000000005"/>
    <x v="1517"/>
    <x v="0"/>
    <n v="0.2"/>
    <x v="1538"/>
    <x v="0"/>
    <x v="0"/>
  </r>
  <r>
    <n v="7825"/>
    <s v="CA-2016-125150"/>
    <x v="677"/>
    <d v="2016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x v="2196"/>
    <x v="2"/>
    <n v="0.2"/>
    <x v="2245"/>
    <x v="1"/>
    <x v="0"/>
  </r>
  <r>
    <n v="2518"/>
    <s v="CA-2019-123134"/>
    <x v="678"/>
    <d v="2019-05-07T00:00:00"/>
    <s v="Standard Class"/>
    <s v="DW-13585"/>
    <s v="Dorothy Wardle"/>
    <x v="1"/>
    <s v="United States"/>
    <s v="Westfield"/>
    <s v="New Jersey"/>
    <n v="7090"/>
    <x v="3"/>
    <s v="FUR-FU-10003975"/>
    <x v="0"/>
    <x v="11"/>
    <s v="Eldon Advantage Chair Mats for Low to Medium Pile Carpets"/>
    <n v="129.93"/>
    <x v="2197"/>
    <x v="1"/>
    <n v="0"/>
    <x v="2246"/>
    <x v="3"/>
    <x v="0"/>
  </r>
  <r>
    <n v="2519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x v="754"/>
    <x v="5"/>
    <n v="0"/>
    <x v="757"/>
    <x v="2"/>
    <x v="0"/>
  </r>
  <r>
    <n v="2520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x v="2198"/>
    <x v="6"/>
    <n v="0"/>
    <x v="2247"/>
    <x v="2"/>
    <x v="0"/>
  </r>
  <r>
    <n v="2521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AP-10002651"/>
    <x v="1"/>
    <x v="8"/>
    <s v="Hoover Upright Vacuum With Dirt Cup"/>
    <n v="868.58999999999992"/>
    <x v="2199"/>
    <x v="1"/>
    <n v="0"/>
    <x v="2248"/>
    <x v="2"/>
    <x v="0"/>
  </r>
  <r>
    <n v="2522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PA-10003177"/>
    <x v="1"/>
    <x v="5"/>
    <s v="Xerox 1999"/>
    <n v="12.96"/>
    <x v="91"/>
    <x v="0"/>
    <n v="0"/>
    <x v="91"/>
    <x v="2"/>
    <x v="0"/>
  </r>
  <r>
    <n v="2523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TEC-PH-10003442"/>
    <x v="2"/>
    <x v="9"/>
    <s v="Samsung Replacement EH64AVFWE Premium Headset"/>
    <n v="5.5"/>
    <x v="2200"/>
    <x v="7"/>
    <n v="0"/>
    <x v="1580"/>
    <x v="2"/>
    <x v="0"/>
  </r>
  <r>
    <n v="2524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BI-10000977"/>
    <x v="1"/>
    <x v="6"/>
    <s v="Ibico Plastic Spiral Binding Combs"/>
    <n v="121.6"/>
    <x v="2201"/>
    <x v="4"/>
    <n v="0"/>
    <x v="2249"/>
    <x v="2"/>
    <x v="0"/>
  </r>
  <r>
    <n v="2525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OFF-AR-10004078"/>
    <x v="1"/>
    <x v="7"/>
    <s v="Newell 312"/>
    <n v="42.047999999999995"/>
    <x v="2202"/>
    <x v="3"/>
    <n v="0.2"/>
    <x v="2250"/>
    <x v="2"/>
    <x v="0"/>
  </r>
  <r>
    <n v="2526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TEC-AC-10002550"/>
    <x v="2"/>
    <x v="10"/>
    <s v="Maxell 4.7GB DVD-RW 3/Pack"/>
    <n v="25.488"/>
    <x v="2203"/>
    <x v="0"/>
    <n v="0.2"/>
    <x v="1196"/>
    <x v="2"/>
    <x v="0"/>
  </r>
  <r>
    <n v="2527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OFF-BI-10004965"/>
    <x v="1"/>
    <x v="6"/>
    <s v="Ibico Covers for Plastic or Wire Binding Elements"/>
    <n v="6.8999999999999986"/>
    <x v="1370"/>
    <x v="1"/>
    <n v="0.8"/>
    <x v="2251"/>
    <x v="2"/>
    <x v="0"/>
  </r>
  <r>
    <n v="2528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OFF-BI-10004209"/>
    <x v="1"/>
    <x v="6"/>
    <s v="Fellowes Twister Kit, Gray/Clear, 3/pkg"/>
    <n v="9.6479999999999961"/>
    <x v="2204"/>
    <x v="6"/>
    <n v="0.8"/>
    <x v="2252"/>
    <x v="2"/>
    <x v="0"/>
  </r>
  <r>
    <n v="2529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OFF-PA-10001526"/>
    <x v="1"/>
    <x v="5"/>
    <s v="Xerox 1949"/>
    <n v="7.9680000000000009"/>
    <x v="2205"/>
    <x v="0"/>
    <n v="0.2"/>
    <x v="2253"/>
    <x v="2"/>
    <x v="0"/>
  </r>
  <r>
    <n v="8536"/>
    <s v="US-2016-163146"/>
    <x v="677"/>
    <d v="2016-05-20T00:00:00"/>
    <s v="Standard Class"/>
    <s v="CC-12475"/>
    <s v="Cindy Chapman"/>
    <x v="0"/>
    <s v="United States"/>
    <s v="San Francisco"/>
    <s v="California"/>
    <n v="94122"/>
    <x v="1"/>
    <s v="TEC-AC-10002217"/>
    <x v="2"/>
    <x v="10"/>
    <s v="Imation Clip USB flash drive - 8 GB"/>
    <n v="56.400000000000006"/>
    <x v="2206"/>
    <x v="1"/>
    <n v="0"/>
    <x v="2254"/>
    <x v="1"/>
    <x v="0"/>
  </r>
  <r>
    <n v="3006"/>
    <s v="CA-2016-148761"/>
    <x v="680"/>
    <d v="2016-05-21T00:00:00"/>
    <s v="Standard Class"/>
    <s v="PA-19060"/>
    <s v="Pete Armstrong"/>
    <x v="2"/>
    <s v="United States"/>
    <s v="Eau Claire"/>
    <s v="Wisconsin"/>
    <n v="54703"/>
    <x v="2"/>
    <s v="OFF-BI-10000666"/>
    <x v="1"/>
    <x v="6"/>
    <s v="Surelock Post Binders"/>
    <n v="91.679999999999993"/>
    <x v="1323"/>
    <x v="1"/>
    <n v="0"/>
    <x v="1341"/>
    <x v="2"/>
    <x v="0"/>
  </r>
  <r>
    <n v="1830"/>
    <s v="CA-2016-103373"/>
    <x v="681"/>
    <d v="2016-05-24T00:00:00"/>
    <s v="Standard Class"/>
    <s v="BS-11755"/>
    <s v="Bruce Stewart"/>
    <x v="0"/>
    <s v="United States"/>
    <s v="Cleveland"/>
    <s v="Ohio"/>
    <n v="44105"/>
    <x v="3"/>
    <s v="TEC-PH-10002885"/>
    <x v="2"/>
    <x v="9"/>
    <s v="Apple iPhone 5"/>
    <n v="779.79600000000005"/>
    <x v="2207"/>
    <x v="0"/>
    <n v="0.4"/>
    <x v="2255"/>
    <x v="3"/>
    <x v="1"/>
  </r>
  <r>
    <n v="3201"/>
    <s v="CA-2016-164224"/>
    <x v="681"/>
    <d v="2016-05-20T00:00:00"/>
    <s v="Second Class"/>
    <s v="TT-21070"/>
    <s v="Ted Trevino"/>
    <x v="0"/>
    <s v="United States"/>
    <s v="Akron"/>
    <s v="Ohio"/>
    <n v="44312"/>
    <x v="3"/>
    <s v="FUR-FU-10000308"/>
    <x v="0"/>
    <x v="11"/>
    <s v="Deflect-o Glass Clear Studded Chair Mats"/>
    <n v="149.232"/>
    <x v="2208"/>
    <x v="1"/>
    <n v="0.2"/>
    <x v="2256"/>
    <x v="3"/>
    <x v="0"/>
  </r>
  <r>
    <n v="3202"/>
    <s v="CA-2016-164224"/>
    <x v="681"/>
    <d v="2016-05-20T00:00:00"/>
    <s v="Second Class"/>
    <s v="TT-21070"/>
    <s v="Ted Trevino"/>
    <x v="0"/>
    <s v="United States"/>
    <s v="Akron"/>
    <s v="Ohio"/>
    <n v="44312"/>
    <x v="3"/>
    <s v="OFF-PA-10001526"/>
    <x v="1"/>
    <x v="5"/>
    <s v="Xerox 1949"/>
    <n v="15.936000000000002"/>
    <x v="556"/>
    <x v="4"/>
    <n v="0.2"/>
    <x v="2257"/>
    <x v="3"/>
    <x v="0"/>
  </r>
  <r>
    <n v="2535"/>
    <s v="US-2019-117723"/>
    <x v="669"/>
    <d v="2019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x v="2209"/>
    <x v="6"/>
    <n v="0.2"/>
    <x v="2258"/>
    <x v="3"/>
    <x v="0"/>
  </r>
  <r>
    <n v="2536"/>
    <s v="CA-2017-143238"/>
    <x v="622"/>
    <d v="2017-09-08T00:00:00"/>
    <s v="First Class"/>
    <s v="LO-17170"/>
    <s v="Lori Olson"/>
    <x v="1"/>
    <s v="United States"/>
    <s v="La Quinta"/>
    <s v="California"/>
    <n v="92253"/>
    <x v="1"/>
    <s v="TEC-AC-10003499"/>
    <x v="2"/>
    <x v="10"/>
    <s v="Memorex Mini Travel Drive 8 GB USB 2.0 Flash Drive"/>
    <n v="46.32"/>
    <x v="2210"/>
    <x v="4"/>
    <n v="0"/>
    <x v="2259"/>
    <x v="1"/>
    <x v="1"/>
  </r>
  <r>
    <n v="2537"/>
    <s v="CA-2017-168746"/>
    <x v="682"/>
    <d v="2017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x v="2211"/>
    <x v="0"/>
    <n v="0.3"/>
    <x v="2260"/>
    <x v="3"/>
    <x v="0"/>
  </r>
  <r>
    <n v="2538"/>
    <s v="CA-2017-168746"/>
    <x v="682"/>
    <d v="2017-01-29T00:00:00"/>
    <s v="Second Class"/>
    <s v="SV-20365"/>
    <s v="Seth Vernon"/>
    <x v="0"/>
    <s v="United States"/>
    <s v="Cleveland"/>
    <s v="Ohio"/>
    <n v="44105"/>
    <x v="3"/>
    <s v="TEC-PH-10000895"/>
    <x v="2"/>
    <x v="9"/>
    <s v="Polycom VVX 310 VoIP phone"/>
    <n v="431.976"/>
    <x v="2212"/>
    <x v="4"/>
    <n v="0.4"/>
    <x v="2261"/>
    <x v="3"/>
    <x v="0"/>
  </r>
  <r>
    <n v="2539"/>
    <s v="CA-2017-168746"/>
    <x v="682"/>
    <d v="2017-01-29T00:00:00"/>
    <s v="Second Class"/>
    <s v="SV-20365"/>
    <s v="Seth Vernon"/>
    <x v="0"/>
    <s v="United States"/>
    <s v="Cleveland"/>
    <s v="Ohio"/>
    <n v="44105"/>
    <x v="3"/>
    <s v="TEC-PH-10002555"/>
    <x v="2"/>
    <x v="9"/>
    <s v="Nortel Meridian M5316 Digital phone"/>
    <n v="155.36999999999998"/>
    <x v="2213"/>
    <x v="7"/>
    <n v="0.4"/>
    <x v="2262"/>
    <x v="3"/>
    <x v="0"/>
  </r>
  <r>
    <n v="2540"/>
    <s v="CA-2017-113404"/>
    <x v="683"/>
    <d v="2017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x v="2214"/>
    <x v="6"/>
    <n v="0.2"/>
    <x v="2263"/>
    <x v="1"/>
    <x v="0"/>
  </r>
  <r>
    <n v="2541"/>
    <s v="CA-2017-113404"/>
    <x v="683"/>
    <d v="2017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x v="2215"/>
    <x v="1"/>
    <n v="0.2"/>
    <x v="2264"/>
    <x v="1"/>
    <x v="0"/>
  </r>
  <r>
    <n v="2542"/>
    <s v="CA-2018-144792"/>
    <x v="516"/>
    <d v="2018-05-04T00:00:00"/>
    <s v="Standard Class"/>
    <s v="KD-16615"/>
    <s v="Ken Dana"/>
    <x v="1"/>
    <s v="United States"/>
    <s v="Scottsdale"/>
    <s v="Arizona"/>
    <n v="85254"/>
    <x v="1"/>
    <s v="FUR-FU-10002759"/>
    <x v="0"/>
    <x v="11"/>
    <s v="12-1/2 Diameter Round Wall Clock"/>
    <n v="111.88800000000001"/>
    <x v="2216"/>
    <x v="5"/>
    <n v="0.2"/>
    <x v="2265"/>
    <x v="1"/>
    <x v="0"/>
  </r>
  <r>
    <n v="9833"/>
    <s v="CA-2016-133963"/>
    <x v="681"/>
    <d v="2016-05-22T00:00:00"/>
    <s v="Second Class"/>
    <s v="GA-14515"/>
    <s v="George Ashbrook"/>
    <x v="0"/>
    <s v="United States"/>
    <s v="Dallas"/>
    <s v="Texas"/>
    <n v="75220"/>
    <x v="2"/>
    <s v="OFF-PA-10001526"/>
    <x v="1"/>
    <x v="5"/>
    <s v="Xerox 1949"/>
    <n v="3.9840000000000004"/>
    <x v="1427"/>
    <x v="7"/>
    <n v="0.2"/>
    <x v="2266"/>
    <x v="2"/>
    <x v="0"/>
  </r>
  <r>
    <n v="2544"/>
    <s v="US-2018-114174"/>
    <x v="154"/>
    <d v="2018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x v="2217"/>
    <x v="1"/>
    <n v="0"/>
    <x v="2267"/>
    <x v="3"/>
    <x v="0"/>
  </r>
  <r>
    <n v="2545"/>
    <s v="US-2018-114174"/>
    <x v="154"/>
    <d v="2018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x v="1015"/>
    <x v="4"/>
    <n v="0"/>
    <x v="2268"/>
    <x v="3"/>
    <x v="0"/>
  </r>
  <r>
    <n v="2546"/>
    <s v="CA-2019-108070"/>
    <x v="476"/>
    <d v="2019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x v="1316"/>
    <x v="4"/>
    <n v="0"/>
    <x v="2269"/>
    <x v="1"/>
    <x v="0"/>
  </r>
  <r>
    <n v="2547"/>
    <s v="CA-2019-108070"/>
    <x v="476"/>
    <d v="2019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x v="2218"/>
    <x v="7"/>
    <n v="0.15"/>
    <x v="2270"/>
    <x v="1"/>
    <x v="0"/>
  </r>
  <r>
    <n v="2548"/>
    <s v="US-2017-128090"/>
    <x v="684"/>
    <d v="2017-08-22T00:00:00"/>
    <s v="Standard Class"/>
    <s v="JM-15865"/>
    <s v="John Murray"/>
    <x v="0"/>
    <s v="United States"/>
    <s v="Phoenix"/>
    <s v="Arizona"/>
    <n v="85023"/>
    <x v="1"/>
    <s v="OFF-AR-10002255"/>
    <x v="1"/>
    <x v="7"/>
    <s v="Newell 346"/>
    <n v="2.3039999999999998"/>
    <x v="2219"/>
    <x v="7"/>
    <n v="0.2"/>
    <x v="2271"/>
    <x v="1"/>
    <x v="1"/>
  </r>
  <r>
    <n v="2549"/>
    <s v="US-2017-128090"/>
    <x v="684"/>
    <d v="2017-08-22T00:00:00"/>
    <s v="Standard Class"/>
    <s v="JM-15865"/>
    <s v="John Murray"/>
    <x v="0"/>
    <s v="United States"/>
    <s v="Phoenix"/>
    <s v="Arizona"/>
    <n v="85023"/>
    <x v="1"/>
    <s v="TEC-PH-10002624"/>
    <x v="2"/>
    <x v="9"/>
    <s v="Samsung Galaxy S4 Mini"/>
    <n v="1879.96"/>
    <x v="2220"/>
    <x v="2"/>
    <n v="0.2"/>
    <x v="2272"/>
    <x v="1"/>
    <x v="1"/>
  </r>
  <r>
    <n v="2550"/>
    <s v="US-2017-128090"/>
    <x v="684"/>
    <d v="2017-08-22T00:00:00"/>
    <s v="Standard Class"/>
    <s v="JM-15865"/>
    <s v="John Murray"/>
    <x v="0"/>
    <s v="United States"/>
    <s v="Phoenix"/>
    <s v="Arizona"/>
    <n v="85023"/>
    <x v="1"/>
    <s v="OFF-PA-10001878"/>
    <x v="1"/>
    <x v="5"/>
    <s v="Xerox 1891"/>
    <n v="313.024"/>
    <x v="2221"/>
    <x v="8"/>
    <n v="0.2"/>
    <x v="2273"/>
    <x v="1"/>
    <x v="1"/>
  </r>
  <r>
    <n v="2551"/>
    <s v="US-2017-128090"/>
    <x v="684"/>
    <d v="2017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x v="694"/>
    <x v="0"/>
    <n v="0.2"/>
    <x v="2274"/>
    <x v="1"/>
    <x v="1"/>
  </r>
  <r>
    <n v="2552"/>
    <s v="CA-2019-101042"/>
    <x v="116"/>
    <d v="2019-11-23T00:00:00"/>
    <s v="Standard Class"/>
    <s v="AB-10105"/>
    <s v="Adrian Barton"/>
    <x v="0"/>
    <s v="United States"/>
    <s v="Henderson"/>
    <s v="Kentucky"/>
    <n v="42420"/>
    <x v="0"/>
    <s v="FUR-FU-10004665"/>
    <x v="0"/>
    <x v="11"/>
    <s v="3M Polarizing Task Lamp with Clamp Arm, Light Gray"/>
    <n v="821.87999999999988"/>
    <x v="2222"/>
    <x v="6"/>
    <n v="0"/>
    <x v="2275"/>
    <x v="0"/>
    <x v="0"/>
  </r>
  <r>
    <n v="2553"/>
    <s v="CA-2019-101042"/>
    <x v="116"/>
    <d v="2019-11-23T00:00:00"/>
    <s v="Standard Class"/>
    <s v="AB-10105"/>
    <s v="Adrian Barton"/>
    <x v="0"/>
    <s v="United States"/>
    <s v="Henderson"/>
    <s v="Kentucky"/>
    <n v="42420"/>
    <x v="0"/>
    <s v="OFF-BI-10000088"/>
    <x v="1"/>
    <x v="6"/>
    <s v="GBC Imprintable Covers"/>
    <n v="21.96"/>
    <x v="688"/>
    <x v="0"/>
    <n v="0"/>
    <x v="2276"/>
    <x v="0"/>
    <x v="0"/>
  </r>
  <r>
    <n v="2554"/>
    <s v="CA-2018-155439"/>
    <x v="685"/>
    <d v="2018-09-18T00:00:00"/>
    <s v="Standard Class"/>
    <s v="PN-18775"/>
    <s v="Parhena Norris"/>
    <x v="2"/>
    <s v="United States"/>
    <s v="Columbia"/>
    <s v="South Carolina"/>
    <n v="29203"/>
    <x v="0"/>
    <s v="OFF-PA-10000029"/>
    <x v="1"/>
    <x v="5"/>
    <s v="Xerox 224"/>
    <n v="25.92"/>
    <x v="1347"/>
    <x v="4"/>
    <n v="0"/>
    <x v="1365"/>
    <x v="0"/>
    <x v="0"/>
  </r>
  <r>
    <n v="2555"/>
    <s v="CA-2018-118626"/>
    <x v="234"/>
    <d v="2018-08-20T00:00:00"/>
    <s v="Standard Class"/>
    <s v="JC-15775"/>
    <s v="John Castell"/>
    <x v="0"/>
    <s v="United States"/>
    <s v="Tallahassee"/>
    <s v="Florida"/>
    <n v="32303"/>
    <x v="0"/>
    <s v="TEC-PH-10000369"/>
    <x v="2"/>
    <x v="9"/>
    <s v="HTC One Mini"/>
    <n v="705.54399999999998"/>
    <x v="2223"/>
    <x v="5"/>
    <n v="0.2"/>
    <x v="2277"/>
    <x v="0"/>
    <x v="0"/>
  </r>
  <r>
    <n v="2556"/>
    <s v="CA-2017-111458"/>
    <x v="112"/>
    <d v="2017-09-30T00:00:00"/>
    <s v="Standard Class"/>
    <s v="PF-19165"/>
    <s v="Philip Fox"/>
    <x v="0"/>
    <s v="United States"/>
    <s v="New York City"/>
    <s v="New York"/>
    <n v="10035"/>
    <x v="3"/>
    <s v="TEC-AC-10001590"/>
    <x v="2"/>
    <x v="10"/>
    <s v="Dell Slim USB Multimedia Keyboard"/>
    <n v="50"/>
    <x v="2224"/>
    <x v="0"/>
    <n v="0"/>
    <x v="2278"/>
    <x v="3"/>
    <x v="0"/>
  </r>
  <r>
    <n v="2557"/>
    <s v="US-2018-126844"/>
    <x v="686"/>
    <d v="2018-10-14T00:00:00"/>
    <s v="Standard Class"/>
    <s v="BW-11110"/>
    <s v="Bart Watters"/>
    <x v="1"/>
    <s v="United States"/>
    <s v="Houston"/>
    <s v="Texas"/>
    <n v="77070"/>
    <x v="2"/>
    <s v="FUR-FU-10004909"/>
    <x v="0"/>
    <x v="11"/>
    <s v="Contemporary Wood/Metal Frame"/>
    <n v="51.712000000000003"/>
    <x v="2225"/>
    <x v="8"/>
    <n v="0.6"/>
    <x v="2279"/>
    <x v="2"/>
    <x v="0"/>
  </r>
  <r>
    <n v="2558"/>
    <s v="US-2017-112508"/>
    <x v="493"/>
    <d v="2017-03-30T00:00:00"/>
    <s v="Standard Class"/>
    <s v="BP-11185"/>
    <s v="Ben Peterman"/>
    <x v="1"/>
    <s v="United States"/>
    <s v="Coral Springs"/>
    <s v="Florida"/>
    <n v="33065"/>
    <x v="0"/>
    <s v="OFF-AP-10002287"/>
    <x v="1"/>
    <x v="8"/>
    <s v="Eureka Sanitaire  Multi-Pro Heavy-Duty Upright, Disposable Bags"/>
    <n v="6.9920000000000009"/>
    <x v="2226"/>
    <x v="0"/>
    <n v="0.2"/>
    <x v="2280"/>
    <x v="0"/>
    <x v="0"/>
  </r>
  <r>
    <n v="2559"/>
    <s v="CA-2017-147788"/>
    <x v="67"/>
    <d v="2017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x v="2227"/>
    <x v="5"/>
    <n v="0"/>
    <x v="2281"/>
    <x v="1"/>
    <x v="0"/>
  </r>
  <r>
    <n v="2560"/>
    <s v="CA-2017-147788"/>
    <x v="67"/>
    <d v="2017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x v="2228"/>
    <x v="2"/>
    <n v="0"/>
    <x v="2282"/>
    <x v="1"/>
    <x v="0"/>
  </r>
  <r>
    <n v="2561"/>
    <s v="CA-2017-147788"/>
    <x v="67"/>
    <d v="2017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x v="2229"/>
    <x v="0"/>
    <n v="0"/>
    <x v="2283"/>
    <x v="1"/>
    <x v="0"/>
  </r>
  <r>
    <n v="2562"/>
    <s v="CA-2017-144288"/>
    <x v="645"/>
    <d v="2017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x v="2230"/>
    <x v="4"/>
    <n v="0.2"/>
    <x v="2284"/>
    <x v="0"/>
    <x v="0"/>
  </r>
  <r>
    <n v="2563"/>
    <s v="CA-2017-144288"/>
    <x v="645"/>
    <d v="2017-12-31T00:00:00"/>
    <s v="Standard Class"/>
    <s v="MB-17305"/>
    <s v="Maria Bertelson"/>
    <x v="0"/>
    <s v="United States"/>
    <s v="Nashville"/>
    <s v="Tennessee"/>
    <n v="37211"/>
    <x v="0"/>
    <s v="OFF-PA-10002787"/>
    <x v="1"/>
    <x v="5"/>
    <s v="Xerox 227"/>
    <n v="10.368000000000002"/>
    <x v="571"/>
    <x v="0"/>
    <n v="0.2"/>
    <x v="567"/>
    <x v="0"/>
    <x v="0"/>
  </r>
  <r>
    <n v="2564"/>
    <s v="CA-2017-110632"/>
    <x v="687"/>
    <d v="2017-03-22T00:00:00"/>
    <s v="Second Class"/>
    <s v="HR-14830"/>
    <s v="Harold Ryan"/>
    <x v="1"/>
    <s v="United States"/>
    <s v="New York City"/>
    <s v="New York"/>
    <n v="10009"/>
    <x v="3"/>
    <s v="TEC-AC-10000387"/>
    <x v="2"/>
    <x v="10"/>
    <s v="KeyTronic KT800P2 - Keyboard - Black"/>
    <n v="15.02"/>
    <x v="2231"/>
    <x v="7"/>
    <n v="0"/>
    <x v="2285"/>
    <x v="3"/>
    <x v="0"/>
  </r>
  <r>
    <n v="2565"/>
    <s v="CA-2017-110632"/>
    <x v="687"/>
    <d v="2017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x v="1401"/>
    <x v="0"/>
    <n v="0"/>
    <x v="2286"/>
    <x v="3"/>
    <x v="0"/>
  </r>
  <r>
    <n v="2566"/>
    <s v="CA-2019-109589"/>
    <x v="191"/>
    <d v="2019-12-24T00:00:00"/>
    <s v="First Class"/>
    <s v="BD-11635"/>
    <s v="Brian Derr"/>
    <x v="0"/>
    <s v="United States"/>
    <s v="Bowling Green"/>
    <s v="Kentucky"/>
    <n v="42104"/>
    <x v="0"/>
    <s v="TEC-AC-10003116"/>
    <x v="2"/>
    <x v="10"/>
    <s v="Memorex Froggy Flash Drive 8 GB"/>
    <n v="71"/>
    <x v="2232"/>
    <x v="4"/>
    <n v="0"/>
    <x v="2287"/>
    <x v="0"/>
    <x v="0"/>
  </r>
  <r>
    <n v="2567"/>
    <s v="CA-2019-123967"/>
    <x v="688"/>
    <d v="2019-11-03T00:00:00"/>
    <s v="Second Class"/>
    <s v="SF-20200"/>
    <s v="Sarah Foster"/>
    <x v="0"/>
    <s v="United States"/>
    <s v="Bellingham"/>
    <s v="Washington"/>
    <n v="98226"/>
    <x v="1"/>
    <s v="OFF-BI-10001308"/>
    <x v="1"/>
    <x v="6"/>
    <s v="GBC Standard Plastic Binding Systems' Combs"/>
    <n v="25.120000000000005"/>
    <x v="2233"/>
    <x v="2"/>
    <n v="0.2"/>
    <x v="2288"/>
    <x v="1"/>
    <x v="0"/>
  </r>
  <r>
    <n v="2568"/>
    <s v="CA-2019-123967"/>
    <x v="688"/>
    <d v="2019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x v="2234"/>
    <x v="3"/>
    <n v="0"/>
    <x v="2289"/>
    <x v="1"/>
    <x v="0"/>
  </r>
  <r>
    <n v="2569"/>
    <s v="CA-2019-148929"/>
    <x v="199"/>
    <d v="2019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x v="2235"/>
    <x v="8"/>
    <n v="0"/>
    <x v="2290"/>
    <x v="3"/>
    <x v="0"/>
  </r>
  <r>
    <n v="2570"/>
    <s v="CA-2019-134404"/>
    <x v="689"/>
    <d v="2019-12-27T00:00:00"/>
    <s v="Same Day"/>
    <s v="DR-12880"/>
    <s v="Dan Reichenbach"/>
    <x v="1"/>
    <s v="United States"/>
    <s v="Newark"/>
    <s v="Ohio"/>
    <n v="43055"/>
    <x v="3"/>
    <s v="TEC-PH-10000576"/>
    <x v="2"/>
    <x v="9"/>
    <s v="AT&amp;T 1080 Corded phone"/>
    <n v="164.38800000000001"/>
    <x v="1010"/>
    <x v="0"/>
    <n v="0.4"/>
    <x v="2291"/>
    <x v="3"/>
    <x v="0"/>
  </r>
  <r>
    <n v="2571"/>
    <s v="CA-2019-134404"/>
    <x v="689"/>
    <d v="2019-12-27T00:00:00"/>
    <s v="Same Day"/>
    <s v="DR-12880"/>
    <s v="Dan Reichenbach"/>
    <x v="1"/>
    <s v="United States"/>
    <s v="Newark"/>
    <s v="Ohio"/>
    <n v="43055"/>
    <x v="3"/>
    <s v="OFF-AR-10004441"/>
    <x v="1"/>
    <x v="7"/>
    <s v="BIC Brite Liner Highlighters"/>
    <n v="13.247999999999999"/>
    <x v="2236"/>
    <x v="4"/>
    <n v="0.2"/>
    <x v="2292"/>
    <x v="3"/>
    <x v="0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x v="1"/>
    <x v="7"/>
    <s v="Crayola Anti Dust Chalk, 12/Pack"/>
    <n v="2.9120000000000004"/>
    <x v="2237"/>
    <x v="0"/>
    <n v="0.2"/>
    <x v="2293"/>
    <x v="2"/>
    <x v="0"/>
  </r>
  <r>
    <n v="2573"/>
    <s v="CA-2018-155845"/>
    <x v="372"/>
    <d v="2018-08-15T00:00:00"/>
    <s v="Second Class"/>
    <s v="CM-12235"/>
    <s v="Chris McAfee"/>
    <x v="0"/>
    <s v="United States"/>
    <s v="Carrollton"/>
    <s v="Texas"/>
    <n v="75007"/>
    <x v="2"/>
    <s v="TEC-AC-10004145"/>
    <x v="2"/>
    <x v="10"/>
    <s v="Logitech diNovo Edge Keyboard"/>
    <n v="1399.9440000000002"/>
    <x v="2238"/>
    <x v="5"/>
    <n v="0.2"/>
    <x v="2294"/>
    <x v="2"/>
    <x v="0"/>
  </r>
  <r>
    <n v="2574"/>
    <s v="CA-2019-145128"/>
    <x v="335"/>
    <d v="2019-07-14T00:00:00"/>
    <s v="Standard Class"/>
    <s v="SM-20320"/>
    <s v="Sean Miller"/>
    <x v="2"/>
    <s v="United States"/>
    <s v="Lafayette"/>
    <s v="Indiana"/>
    <n v="47905"/>
    <x v="2"/>
    <s v="FUR-FU-10000293"/>
    <x v="0"/>
    <x v="11"/>
    <s v="Eldon Antistatic Chair Mats for Low to Medium Pile Carpets"/>
    <n v="526.45000000000005"/>
    <x v="1974"/>
    <x v="2"/>
    <n v="0"/>
    <x v="2014"/>
    <x v="2"/>
    <x v="1"/>
  </r>
  <r>
    <n v="4143"/>
    <s v="US-2016-107699"/>
    <x v="690"/>
    <d v="2016-05-23T00:00:00"/>
    <s v="Standard Class"/>
    <s v="JH-15820"/>
    <s v="John Huston"/>
    <x v="0"/>
    <s v="United States"/>
    <s v="Midland"/>
    <s v="Michigan"/>
    <n v="48640"/>
    <x v="2"/>
    <s v="OFF-BI-10001249"/>
    <x v="1"/>
    <x v="6"/>
    <s v="Avery Heavy-Duty EZD View Binder with Locking Rings"/>
    <n v="57.42"/>
    <x v="2239"/>
    <x v="3"/>
    <n v="0"/>
    <x v="2295"/>
    <x v="2"/>
    <x v="0"/>
  </r>
  <r>
    <n v="9603"/>
    <s v="CA-2016-130155"/>
    <x v="690"/>
    <d v="2016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x v="2240"/>
    <x v="2"/>
    <n v="0"/>
    <x v="2296"/>
    <x v="0"/>
    <x v="0"/>
  </r>
  <r>
    <n v="2130"/>
    <s v="US-2016-114188"/>
    <x v="691"/>
    <d v="2016-05-22T00:00:00"/>
    <s v="Second Class"/>
    <s v="RF-19345"/>
    <s v="Randy Ferguson"/>
    <x v="1"/>
    <s v="United States"/>
    <s v="Dover"/>
    <s v="New Hampshire"/>
    <n v="3820"/>
    <x v="3"/>
    <s v="OFF-AP-10000124"/>
    <x v="1"/>
    <x v="8"/>
    <s v="Acco 6 Outlet Guardian Basic Surge Suppressor"/>
    <n v="33.28"/>
    <x v="2241"/>
    <x v="4"/>
    <n v="0"/>
    <x v="2297"/>
    <x v="3"/>
    <x v="0"/>
  </r>
  <r>
    <n v="2131"/>
    <s v="US-2016-114188"/>
    <x v="691"/>
    <d v="2016-05-22T00:00:00"/>
    <s v="Second Class"/>
    <s v="RF-19345"/>
    <s v="Randy Ferguson"/>
    <x v="1"/>
    <s v="United States"/>
    <s v="Dover"/>
    <s v="New Hampshire"/>
    <n v="3820"/>
    <x v="3"/>
    <s v="OFF-AR-10004511"/>
    <x v="1"/>
    <x v="7"/>
    <s v="Sanford Colorific Scented Colored Pencils, 12/Pack"/>
    <n v="38.520000000000003"/>
    <x v="2242"/>
    <x v="3"/>
    <n v="0"/>
    <x v="2298"/>
    <x v="3"/>
    <x v="0"/>
  </r>
  <r>
    <n v="2132"/>
    <s v="US-2016-114188"/>
    <x v="691"/>
    <d v="2016-05-22T00:00:00"/>
    <s v="Second Class"/>
    <s v="RF-19345"/>
    <s v="Randy Ferguson"/>
    <x v="1"/>
    <s v="United States"/>
    <s v="Dover"/>
    <s v="New Hampshire"/>
    <n v="3820"/>
    <x v="3"/>
    <s v="FUR-FU-10000076"/>
    <x v="0"/>
    <x v="11"/>
    <s v="24-Hour Round Wall Clock"/>
    <n v="139.86000000000001"/>
    <x v="2243"/>
    <x v="5"/>
    <n v="0"/>
    <x v="2299"/>
    <x v="3"/>
    <x v="0"/>
  </r>
  <r>
    <n v="8581"/>
    <s v="CA-2016-130673"/>
    <x v="691"/>
    <d v="2016-05-22T00:00:00"/>
    <s v="Second Class"/>
    <s v="MC-17590"/>
    <s v="Matt Collister"/>
    <x v="1"/>
    <s v="United States"/>
    <s v="San Marcos"/>
    <s v="Texas"/>
    <n v="78666"/>
    <x v="2"/>
    <s v="FUR-FU-10003489"/>
    <x v="0"/>
    <x v="11"/>
    <s v="Contemporary Borderless Frame"/>
    <n v="10.332000000000001"/>
    <x v="2244"/>
    <x v="1"/>
    <n v="0.6"/>
    <x v="2300"/>
    <x v="2"/>
    <x v="0"/>
  </r>
  <r>
    <n v="8582"/>
    <s v="CA-2016-130673"/>
    <x v="691"/>
    <d v="2016-05-22T00:00:00"/>
    <s v="Second Class"/>
    <s v="MC-17590"/>
    <s v="Matt Collister"/>
    <x v="1"/>
    <s v="United States"/>
    <s v="San Marcos"/>
    <s v="Texas"/>
    <n v="78666"/>
    <x v="2"/>
    <s v="OFF-PA-10000289"/>
    <x v="1"/>
    <x v="5"/>
    <s v="Xerox 213"/>
    <n v="10.368000000000002"/>
    <x v="571"/>
    <x v="0"/>
    <n v="0.2"/>
    <x v="567"/>
    <x v="2"/>
    <x v="0"/>
  </r>
  <r>
    <n v="8583"/>
    <s v="CA-2016-130673"/>
    <x v="691"/>
    <d v="2016-05-22T00:00:00"/>
    <s v="Second Class"/>
    <s v="MC-17590"/>
    <s v="Matt Collister"/>
    <x v="1"/>
    <s v="United States"/>
    <s v="San Marcos"/>
    <s v="Texas"/>
    <n v="78666"/>
    <x v="2"/>
    <s v="TEC-AC-10004227"/>
    <x v="2"/>
    <x v="10"/>
    <s v="SanDisk Ultra 16 GB MicroSDHC Class 10 Memory Card"/>
    <n v="20.784000000000002"/>
    <x v="2245"/>
    <x v="0"/>
    <n v="0.2"/>
    <x v="2301"/>
    <x v="2"/>
    <x v="0"/>
  </r>
  <r>
    <n v="8584"/>
    <s v="CA-2016-130673"/>
    <x v="691"/>
    <d v="2016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x v="2246"/>
    <x v="2"/>
    <n v="0.2"/>
    <x v="2302"/>
    <x v="2"/>
    <x v="0"/>
  </r>
  <r>
    <n v="995"/>
    <s v="CA-2016-117639"/>
    <x v="692"/>
    <d v="2016-05-25T00:00:00"/>
    <s v="Standard Class"/>
    <s v="MW-18235"/>
    <s v="Mitch Willingham"/>
    <x v="1"/>
    <s v="United States"/>
    <s v="Virginia Beach"/>
    <s v="Virginia"/>
    <n v="23464"/>
    <x v="0"/>
    <s v="OFF-BI-10003925"/>
    <x v="1"/>
    <x v="6"/>
    <s v="Fellowes PB300 Plastic Comb Binding Machine"/>
    <n v="2715.9300000000003"/>
    <x v="2247"/>
    <x v="5"/>
    <n v="0"/>
    <x v="2303"/>
    <x v="0"/>
    <x v="0"/>
  </r>
  <r>
    <n v="996"/>
    <s v="CA-2016-117639"/>
    <x v="692"/>
    <d v="2016-05-25T00:00:00"/>
    <s v="Standard Class"/>
    <s v="MW-18235"/>
    <s v="Mitch Willingham"/>
    <x v="1"/>
    <s v="United States"/>
    <s v="Virginia Beach"/>
    <s v="Virginia"/>
    <n v="23464"/>
    <x v="0"/>
    <s v="TEC-PH-10001530"/>
    <x v="2"/>
    <x v="9"/>
    <s v="Plantronics Voyager Pro Legend"/>
    <n v="617.97"/>
    <x v="2248"/>
    <x v="1"/>
    <n v="0"/>
    <x v="2304"/>
    <x v="0"/>
    <x v="0"/>
  </r>
  <r>
    <n v="2586"/>
    <s v="CA-2017-121041"/>
    <x v="467"/>
    <d v="2017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x v="2249"/>
    <x v="0"/>
    <n v="0.2"/>
    <x v="2305"/>
    <x v="2"/>
    <x v="0"/>
  </r>
  <r>
    <n v="2587"/>
    <s v="CA-2019-131695"/>
    <x v="152"/>
    <d v="2019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x v="2250"/>
    <x v="5"/>
    <n v="0"/>
    <x v="2306"/>
    <x v="3"/>
    <x v="0"/>
  </r>
  <r>
    <n v="2588"/>
    <s v="CA-2019-131695"/>
    <x v="152"/>
    <d v="2019-07-06T00:00:00"/>
    <s v="Standard Class"/>
    <s v="RA-19285"/>
    <s v="Ralph Arnett"/>
    <x v="0"/>
    <s v="United States"/>
    <s v="New York City"/>
    <s v="New York"/>
    <n v="10024"/>
    <x v="3"/>
    <s v="FUR-FU-10002045"/>
    <x v="0"/>
    <x v="11"/>
    <s v="Executive Impressions 14&quot;"/>
    <n v="22.23"/>
    <x v="2251"/>
    <x v="7"/>
    <n v="0"/>
    <x v="2307"/>
    <x v="3"/>
    <x v="0"/>
  </r>
  <r>
    <n v="2589"/>
    <s v="CA-2018-137729"/>
    <x v="432"/>
    <d v="2018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x v="2252"/>
    <x v="7"/>
    <n v="0"/>
    <x v="2308"/>
    <x v="1"/>
    <x v="0"/>
  </r>
  <r>
    <n v="2590"/>
    <s v="CA-2018-137729"/>
    <x v="432"/>
    <d v="2018-05-09T00:00:00"/>
    <s v="Standard Class"/>
    <s v="BF-11005"/>
    <s v="Barry Franz"/>
    <x v="2"/>
    <s v="United States"/>
    <s v="Los Angeles"/>
    <s v="California"/>
    <n v="90004"/>
    <x v="1"/>
    <s v="TEC-PH-10001433"/>
    <x v="2"/>
    <x v="9"/>
    <s v="Cisco Small Business SPA 502G VoIP phone"/>
    <n v="246.16800000000001"/>
    <x v="2253"/>
    <x v="1"/>
    <n v="0.2"/>
    <x v="2309"/>
    <x v="1"/>
    <x v="0"/>
  </r>
  <r>
    <n v="2591"/>
    <s v="US-2018-115455"/>
    <x v="154"/>
    <d v="2018-09-14T00:00:00"/>
    <s v="Standard Class"/>
    <s v="SE-20110"/>
    <s v="Sanjit Engle"/>
    <x v="0"/>
    <s v="United States"/>
    <s v="Wheeling"/>
    <s v="Illinois"/>
    <n v="60090"/>
    <x v="2"/>
    <s v="FUR-FU-10004671"/>
    <x v="0"/>
    <x v="11"/>
    <s v="Executive Impressions 12&quot; Wall Clock"/>
    <n v="14.136000000000003"/>
    <x v="2254"/>
    <x v="0"/>
    <n v="0.6"/>
    <x v="2310"/>
    <x v="2"/>
    <x v="0"/>
  </r>
  <r>
    <n v="2592"/>
    <s v="US-2018-115455"/>
    <x v="154"/>
    <d v="2018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x v="2255"/>
    <x v="1"/>
    <n v="0.5"/>
    <x v="2311"/>
    <x v="2"/>
    <x v="0"/>
  </r>
  <r>
    <n v="2593"/>
    <s v="CA-2019-128300"/>
    <x v="210"/>
    <d v="2019-11-26T00:00:00"/>
    <s v="Second Class"/>
    <s v="RS-19765"/>
    <s v="Roland Schwarz"/>
    <x v="1"/>
    <s v="United States"/>
    <s v="Summerville"/>
    <s v="South Carolina"/>
    <n v="29483"/>
    <x v="0"/>
    <s v="TEC-PH-10002807"/>
    <x v="2"/>
    <x v="9"/>
    <s v="Motorla HX550 Universal Bluetooth Headset"/>
    <n v="79.099999999999994"/>
    <x v="2256"/>
    <x v="0"/>
    <n v="0"/>
    <x v="2312"/>
    <x v="0"/>
    <x v="0"/>
  </r>
  <r>
    <n v="2594"/>
    <s v="CA-2019-128300"/>
    <x v="210"/>
    <d v="2019-11-26T00:00:00"/>
    <s v="Second Class"/>
    <s v="RS-19765"/>
    <s v="Roland Schwarz"/>
    <x v="1"/>
    <s v="United States"/>
    <s v="Summerville"/>
    <s v="South Carolina"/>
    <n v="29483"/>
    <x v="0"/>
    <s v="OFF-BI-10001597"/>
    <x v="1"/>
    <x v="6"/>
    <s v="Wilson Jones Ledger-Size, Piano-Hinge Binder, 2&quot;, Blue"/>
    <n v="327.84"/>
    <x v="2257"/>
    <x v="8"/>
    <n v="0"/>
    <x v="2313"/>
    <x v="0"/>
    <x v="0"/>
  </r>
  <r>
    <n v="2595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x v="2258"/>
    <x v="0"/>
    <n v="0"/>
    <x v="2314"/>
    <x v="2"/>
    <x v="0"/>
  </r>
  <r>
    <n v="2596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OFF-BI-10004632"/>
    <x v="1"/>
    <x v="6"/>
    <s v="Ibico Hi-Tech Manual Binding System"/>
    <n v="914.97"/>
    <x v="2259"/>
    <x v="1"/>
    <n v="0"/>
    <x v="2315"/>
    <x v="2"/>
    <x v="0"/>
  </r>
  <r>
    <n v="2597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TEC-PH-10002310"/>
    <x v="2"/>
    <x v="9"/>
    <s v="Plantronics Calisto P620-M USB Wireless Speakerphone System"/>
    <n v="587.97"/>
    <x v="2260"/>
    <x v="1"/>
    <n v="0"/>
    <x v="2316"/>
    <x v="2"/>
    <x v="0"/>
  </r>
  <r>
    <n v="2598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x v="2261"/>
    <x v="0"/>
    <n v="0"/>
    <x v="2317"/>
    <x v="2"/>
    <x v="0"/>
  </r>
  <r>
    <n v="2599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OFF-PA-10001752"/>
    <x v="1"/>
    <x v="5"/>
    <s v="Hammermill CopyPlus Copy Paper (20Lb. and 84 Bright)"/>
    <n v="14.940000000000001"/>
    <x v="2262"/>
    <x v="1"/>
    <n v="0"/>
    <x v="2318"/>
    <x v="2"/>
    <x v="0"/>
  </r>
  <r>
    <n v="2600"/>
    <s v="CA-2019-108553"/>
    <x v="693"/>
    <d v="2019-04-29T00:00:00"/>
    <s v="Standard Class"/>
    <s v="SK-19990"/>
    <s v="Sally Knutson"/>
    <x v="0"/>
    <s v="United States"/>
    <s v="New York City"/>
    <s v="New York"/>
    <n v="10024"/>
    <x v="3"/>
    <s v="OFF-AP-10000026"/>
    <x v="1"/>
    <x v="8"/>
    <s v="Tripp Lite Isotel 6 Outlet Surge Protector with Fax/Modem Protection"/>
    <n v="121.94"/>
    <x v="2263"/>
    <x v="0"/>
    <n v="0"/>
    <x v="2319"/>
    <x v="3"/>
    <x v="0"/>
  </r>
  <r>
    <n v="2601"/>
    <s v="CA-2019-108553"/>
    <x v="693"/>
    <d v="2019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x v="2264"/>
    <x v="5"/>
    <n v="0"/>
    <x v="2320"/>
    <x v="3"/>
    <x v="0"/>
  </r>
  <r>
    <n v="2602"/>
    <s v="CA-2018-165848"/>
    <x v="29"/>
    <d v="2018-06-04T00:00:00"/>
    <s v="Same Day"/>
    <s v="EN-13780"/>
    <s v="Edward Nazzal"/>
    <x v="0"/>
    <s v="United States"/>
    <s v="New York City"/>
    <s v="New York"/>
    <n v="10035"/>
    <x v="3"/>
    <s v="OFF-PA-10000349"/>
    <x v="1"/>
    <x v="5"/>
    <s v="Easy-staple paper"/>
    <n v="14.940000000000001"/>
    <x v="766"/>
    <x v="1"/>
    <n v="0"/>
    <x v="769"/>
    <x v="3"/>
    <x v="0"/>
  </r>
  <r>
    <n v="2603"/>
    <s v="CA-2018-165848"/>
    <x v="29"/>
    <d v="2018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x v="2265"/>
    <x v="1"/>
    <n v="0"/>
    <x v="2321"/>
    <x v="3"/>
    <x v="0"/>
  </r>
  <r>
    <n v="2604"/>
    <s v="CA-2018-165848"/>
    <x v="29"/>
    <d v="2018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x v="2266"/>
    <x v="7"/>
    <n v="0.2"/>
    <x v="2322"/>
    <x v="3"/>
    <x v="0"/>
  </r>
  <r>
    <n v="2605"/>
    <s v="CA-2018-165848"/>
    <x v="29"/>
    <d v="2018-06-04T00:00:00"/>
    <s v="Same Day"/>
    <s v="EN-13780"/>
    <s v="Edward Nazzal"/>
    <x v="0"/>
    <s v="United States"/>
    <s v="New York City"/>
    <s v="New York"/>
    <n v="10035"/>
    <x v="3"/>
    <s v="FUR-FU-10003878"/>
    <x v="0"/>
    <x v="11"/>
    <s v="Linden 10&quot; Round Wall Clock, Black"/>
    <n v="61.12"/>
    <x v="2267"/>
    <x v="4"/>
    <n v="0"/>
    <x v="2323"/>
    <x v="3"/>
    <x v="0"/>
  </r>
  <r>
    <n v="3079"/>
    <s v="CA-2016-104780"/>
    <x v="692"/>
    <d v="2016-05-25T00:00:00"/>
    <s v="Standard Class"/>
    <s v="BT-11530"/>
    <s v="Bradley Talbott"/>
    <x v="2"/>
    <s v="United States"/>
    <s v="San Diego"/>
    <s v="California"/>
    <n v="92037"/>
    <x v="1"/>
    <s v="OFF-AR-10003514"/>
    <x v="1"/>
    <x v="7"/>
    <s v="4009 Highlighters by Sanford"/>
    <n v="31.84"/>
    <x v="2268"/>
    <x v="8"/>
    <n v="0"/>
    <x v="2324"/>
    <x v="1"/>
    <x v="0"/>
  </r>
  <r>
    <n v="2607"/>
    <s v="CA-2018-154053"/>
    <x v="694"/>
    <d v="2018-03-10T00:00:00"/>
    <s v="Standard Class"/>
    <s v="MG-17890"/>
    <s v="Michael Granlund"/>
    <x v="2"/>
    <s v="United States"/>
    <s v="San Diego"/>
    <s v="California"/>
    <n v="92024"/>
    <x v="1"/>
    <s v="OFF-AR-10003727"/>
    <x v="1"/>
    <x v="7"/>
    <s v="Berol Giant Pencil Sharpener"/>
    <n v="16.989999999999998"/>
    <x v="2269"/>
    <x v="7"/>
    <n v="0"/>
    <x v="2325"/>
    <x v="1"/>
    <x v="0"/>
  </r>
  <r>
    <n v="5877"/>
    <s v="CA-2016-152443"/>
    <x v="692"/>
    <d v="2016-05-26T00:00:00"/>
    <s v="Standard Class"/>
    <s v="FG-14260"/>
    <s v="Frank Gastineau"/>
    <x v="2"/>
    <s v="United States"/>
    <s v="Lawrence"/>
    <s v="Massachusetts"/>
    <n v="1841"/>
    <x v="3"/>
    <s v="OFF-BI-10001071"/>
    <x v="1"/>
    <x v="6"/>
    <s v="GBC ProClick Punch Binding System"/>
    <n v="447.85999999999996"/>
    <x v="2270"/>
    <x v="5"/>
    <n v="0"/>
    <x v="2326"/>
    <x v="3"/>
    <x v="0"/>
  </r>
  <r>
    <n v="5878"/>
    <s v="CA-2016-152443"/>
    <x v="692"/>
    <d v="2016-05-26T00:00:00"/>
    <s v="Standard Class"/>
    <s v="FG-14260"/>
    <s v="Frank Gastineau"/>
    <x v="2"/>
    <s v="United States"/>
    <s v="Lawrence"/>
    <s v="Massachusetts"/>
    <n v="1841"/>
    <x v="3"/>
    <s v="OFF-PA-10003022"/>
    <x v="1"/>
    <x v="5"/>
    <s v="Xerox 1992"/>
    <n v="17.940000000000001"/>
    <x v="1509"/>
    <x v="1"/>
    <n v="0"/>
    <x v="1530"/>
    <x v="3"/>
    <x v="0"/>
  </r>
  <r>
    <n v="5879"/>
    <s v="CA-2016-152443"/>
    <x v="692"/>
    <d v="2016-05-26T00:00:00"/>
    <s v="Standard Class"/>
    <s v="FG-14260"/>
    <s v="Frank Gastineau"/>
    <x v="2"/>
    <s v="United States"/>
    <s v="Lawrence"/>
    <s v="Massachusetts"/>
    <n v="1841"/>
    <x v="3"/>
    <s v="OFF-AP-10001293"/>
    <x v="1"/>
    <x v="8"/>
    <s v="Belkin 8 Outlet Surge Protector"/>
    <n v="245.88"/>
    <x v="2271"/>
    <x v="6"/>
    <n v="0"/>
    <x v="2327"/>
    <x v="3"/>
    <x v="0"/>
  </r>
  <r>
    <n v="9792"/>
    <s v="CA-2016-127166"/>
    <x v="692"/>
    <d v="2016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x v="2272"/>
    <x v="6"/>
    <n v="0.2"/>
    <x v="2328"/>
    <x v="2"/>
    <x v="0"/>
  </r>
  <r>
    <n v="9793"/>
    <s v="CA-2016-127166"/>
    <x v="692"/>
    <d v="2016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x v="982"/>
    <x v="0"/>
    <n v="0.3"/>
    <x v="991"/>
    <x v="2"/>
    <x v="0"/>
  </r>
  <r>
    <n v="9794"/>
    <s v="CA-2016-127166"/>
    <x v="692"/>
    <d v="2016-05-23T00:00:00"/>
    <s v="Second Class"/>
    <s v="KH-16360"/>
    <s v="Katherine Hughes"/>
    <x v="0"/>
    <s v="United States"/>
    <s v="Houston"/>
    <s v="Texas"/>
    <n v="77070"/>
    <x v="2"/>
    <s v="OFF-PA-10001560"/>
    <x v="1"/>
    <x v="5"/>
    <s v="Adams Telephone Message Books, 5 1/4” x 11”"/>
    <n v="4.8320000000000007"/>
    <x v="2273"/>
    <x v="7"/>
    <n v="0.2"/>
    <x v="2329"/>
    <x v="2"/>
    <x v="0"/>
  </r>
  <r>
    <n v="2614"/>
    <s v="CA-2018-137204"/>
    <x v="227"/>
    <d v="2018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x v="2274"/>
    <x v="0"/>
    <n v="0.2"/>
    <x v="2330"/>
    <x v="1"/>
    <x v="0"/>
  </r>
  <r>
    <n v="9795"/>
    <s v="CA-2016-127166"/>
    <x v="692"/>
    <d v="2016-05-23T00:00:00"/>
    <s v="Second Class"/>
    <s v="KH-16360"/>
    <s v="Katherine Hughes"/>
    <x v="0"/>
    <s v="United States"/>
    <s v="Houston"/>
    <s v="Texas"/>
    <n v="77070"/>
    <x v="2"/>
    <s v="OFF-BI-10000977"/>
    <x v="1"/>
    <x v="6"/>
    <s v="Ibico Plastic Spiral Binding Combs"/>
    <n v="18.239999999999995"/>
    <x v="2275"/>
    <x v="1"/>
    <n v="0.8"/>
    <x v="2331"/>
    <x v="2"/>
    <x v="0"/>
  </r>
  <r>
    <n v="3268"/>
    <s v="CA-2016-143840"/>
    <x v="695"/>
    <d v="2016-05-29T00:00:00"/>
    <s v="Standard Class"/>
    <s v="EH-14185"/>
    <s v="Evan Henry"/>
    <x v="0"/>
    <s v="United States"/>
    <s v="Decatur"/>
    <s v="Alabama"/>
    <n v="35601"/>
    <x v="0"/>
    <s v="TEC-PH-10002660"/>
    <x v="2"/>
    <x v="9"/>
    <s v="Nortel Networks T7316 E Nt8 B27"/>
    <n v="135.97999999999999"/>
    <x v="2276"/>
    <x v="0"/>
    <n v="0"/>
    <x v="2332"/>
    <x v="0"/>
    <x v="1"/>
  </r>
  <r>
    <n v="2617"/>
    <s v="CA-2019-147942"/>
    <x v="656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x v="1972"/>
    <x v="0"/>
    <n v="0"/>
    <x v="2012"/>
    <x v="1"/>
    <x v="0"/>
  </r>
  <r>
    <n v="2618"/>
    <s v="CA-2019-147942"/>
    <x v="656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6"/>
    <s v="Fellowes Binding Cases"/>
    <n v="121.67999999999999"/>
    <x v="2277"/>
    <x v="12"/>
    <n v="0.2"/>
    <x v="2333"/>
    <x v="1"/>
    <x v="0"/>
  </r>
  <r>
    <n v="2619"/>
    <s v="CA-2019-115931"/>
    <x v="64"/>
    <d v="2019-12-26T00:00:00"/>
    <s v="Standard Class"/>
    <s v="JM-15655"/>
    <s v="Jim Mitchum"/>
    <x v="1"/>
    <s v="United States"/>
    <s v="Carlsbad"/>
    <s v="New Mexico"/>
    <n v="88220"/>
    <x v="1"/>
    <s v="OFF-AR-10000369"/>
    <x v="1"/>
    <x v="7"/>
    <s v="Design Ebony Sketching Pencil"/>
    <n v="4.17"/>
    <x v="2278"/>
    <x v="1"/>
    <n v="0"/>
    <x v="2334"/>
    <x v="1"/>
    <x v="0"/>
  </r>
  <r>
    <n v="2620"/>
    <s v="CA-2019-115931"/>
    <x v="64"/>
    <d v="2019-12-26T00:00:00"/>
    <s v="Standard Class"/>
    <s v="JM-15655"/>
    <s v="Jim Mitchum"/>
    <x v="1"/>
    <s v="United States"/>
    <s v="Carlsbad"/>
    <s v="New Mexico"/>
    <n v="88220"/>
    <x v="1"/>
    <s v="TEC-PH-10001300"/>
    <x v="2"/>
    <x v="9"/>
    <s v="iKross Bluetooth Portable Keyboard + Cell Phone Stand Holder + Brush for Apple iPhone 5S 5C 5, 4S 4"/>
    <n v="67.040000000000006"/>
    <x v="2279"/>
    <x v="4"/>
    <n v="0.2"/>
    <x v="2335"/>
    <x v="1"/>
    <x v="0"/>
  </r>
  <r>
    <n v="2621"/>
    <s v="CA-2019-115931"/>
    <x v="64"/>
    <d v="2019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x v="2280"/>
    <x v="1"/>
    <n v="0"/>
    <x v="2336"/>
    <x v="1"/>
    <x v="0"/>
  </r>
  <r>
    <n v="2622"/>
    <s v="CA-2019-115931"/>
    <x v="64"/>
    <d v="2019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x v="1848"/>
    <x v="2"/>
    <n v="0"/>
    <x v="1884"/>
    <x v="1"/>
    <x v="0"/>
  </r>
  <r>
    <n v="3269"/>
    <s v="CA-2016-143840"/>
    <x v="695"/>
    <d v="2016-05-29T00:00:00"/>
    <s v="Standard Class"/>
    <s v="EH-14185"/>
    <s v="Evan Henry"/>
    <x v="0"/>
    <s v="United States"/>
    <s v="Decatur"/>
    <s v="Alabama"/>
    <n v="35601"/>
    <x v="0"/>
    <s v="TEC-PH-10003171"/>
    <x v="2"/>
    <x v="9"/>
    <s v="Plantronics Encore H101 Dual Earpieces Headset"/>
    <n v="44.95"/>
    <x v="2281"/>
    <x v="7"/>
    <n v="0"/>
    <x v="2337"/>
    <x v="0"/>
    <x v="1"/>
  </r>
  <r>
    <n v="2624"/>
    <s v="CA-2019-127180"/>
    <x v="696"/>
    <d v="2019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x v="2282"/>
    <x v="4"/>
    <n v="0.2"/>
    <x v="2338"/>
    <x v="3"/>
    <x v="0"/>
  </r>
  <r>
    <n v="2625"/>
    <s v="CA-2019-127180"/>
    <x v="696"/>
    <d v="2019-10-24T00:00:00"/>
    <s v="First Class"/>
    <s v="TA-21385"/>
    <s v="Tom Ashbrook"/>
    <x v="2"/>
    <s v="United States"/>
    <s v="New York City"/>
    <s v="New York"/>
    <n v="10024"/>
    <x v="3"/>
    <s v="TEC-PH-10001494"/>
    <x v="2"/>
    <x v="9"/>
    <s v="Polycom CX600 IP Phone VoIP phone"/>
    <n v="2399.6"/>
    <x v="2283"/>
    <x v="8"/>
    <n v="0"/>
    <x v="2339"/>
    <x v="3"/>
    <x v="0"/>
  </r>
  <r>
    <n v="2626"/>
    <s v="CA-2019-127180"/>
    <x v="696"/>
    <d v="2019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x v="1044"/>
    <x v="2"/>
    <n v="0"/>
    <x v="1053"/>
    <x v="3"/>
    <x v="0"/>
  </r>
  <r>
    <n v="2627"/>
    <s v="CA-2019-127180"/>
    <x v="696"/>
    <d v="2019-10-24T00:00:00"/>
    <s v="First Class"/>
    <s v="TA-21385"/>
    <s v="Tom Ashbrook"/>
    <x v="2"/>
    <s v="United States"/>
    <s v="New York City"/>
    <s v="New York"/>
    <n v="10024"/>
    <x v="3"/>
    <s v="TEC-PH-10003800"/>
    <x v="2"/>
    <x v="9"/>
    <s v="i.Sound Portable Power - 8000 mAh"/>
    <n v="52.99"/>
    <x v="2284"/>
    <x v="7"/>
    <n v="0"/>
    <x v="2340"/>
    <x v="3"/>
    <x v="0"/>
  </r>
  <r>
    <n v="2628"/>
    <s v="US-2019-165344"/>
    <x v="36"/>
    <d v="2019-11-15T00:00:00"/>
    <s v="First Class"/>
    <s v="SB-20290"/>
    <s v="Sean Braxton"/>
    <x v="1"/>
    <s v="United States"/>
    <s v="Springfield"/>
    <s v="Ohio"/>
    <n v="45503"/>
    <x v="3"/>
    <s v="TEC-AC-10002399"/>
    <x v="2"/>
    <x v="10"/>
    <s v="SanDisk Cruzer 32 GB USB Flash Drive"/>
    <n v="60.864000000000004"/>
    <x v="2285"/>
    <x v="4"/>
    <n v="0.2"/>
    <x v="2341"/>
    <x v="3"/>
    <x v="0"/>
  </r>
  <r>
    <n v="2629"/>
    <s v="US-2019-165344"/>
    <x v="36"/>
    <d v="2019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x v="2286"/>
    <x v="5"/>
    <n v="0.7"/>
    <x v="2342"/>
    <x v="3"/>
    <x v="0"/>
  </r>
  <r>
    <n v="2630"/>
    <s v="US-2019-165344"/>
    <x v="36"/>
    <d v="2019-11-15T00:00:00"/>
    <s v="First Class"/>
    <s v="SB-20290"/>
    <s v="Sean Braxton"/>
    <x v="1"/>
    <s v="United States"/>
    <s v="Springfield"/>
    <s v="Ohio"/>
    <n v="45503"/>
    <x v="3"/>
    <s v="OFF-BI-10003196"/>
    <x v="1"/>
    <x v="6"/>
    <s v="Accohide Poly Flexible Ring Binders"/>
    <n v="11.220000000000002"/>
    <x v="2287"/>
    <x v="11"/>
    <n v="0.7"/>
    <x v="2343"/>
    <x v="3"/>
    <x v="0"/>
  </r>
  <r>
    <n v="2631"/>
    <s v="CA-2017-168186"/>
    <x v="218"/>
    <d v="2017-09-15T00:00:00"/>
    <s v="Standard Class"/>
    <s v="AB-10150"/>
    <s v="Aimee Bixby"/>
    <x v="0"/>
    <s v="United States"/>
    <s v="Tulsa"/>
    <s v="Oklahoma"/>
    <n v="74133"/>
    <x v="2"/>
    <s v="OFF-PA-10000477"/>
    <x v="1"/>
    <x v="5"/>
    <s v="Xerox 1952"/>
    <n v="14.940000000000001"/>
    <x v="766"/>
    <x v="1"/>
    <n v="0"/>
    <x v="769"/>
    <x v="2"/>
    <x v="0"/>
  </r>
  <r>
    <n v="2632"/>
    <s v="US-2019-110604"/>
    <x v="331"/>
    <d v="2019-05-20T00:00:00"/>
    <s v="Standard Class"/>
    <s v="JF-15295"/>
    <s v="Jason Fortune-"/>
    <x v="0"/>
    <s v="United States"/>
    <s v="Seattle"/>
    <s v="Washington"/>
    <n v="98103"/>
    <x v="1"/>
    <s v="FUR-FU-10000076"/>
    <x v="0"/>
    <x v="11"/>
    <s v="24-Hour Round Wall Clock"/>
    <n v="39.96"/>
    <x v="2288"/>
    <x v="0"/>
    <n v="0"/>
    <x v="2344"/>
    <x v="1"/>
    <x v="0"/>
  </r>
  <r>
    <n v="2633"/>
    <s v="US-2019-110604"/>
    <x v="331"/>
    <d v="2019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x v="2289"/>
    <x v="0"/>
    <n v="0.2"/>
    <x v="2345"/>
    <x v="1"/>
    <x v="0"/>
  </r>
  <r>
    <n v="2634"/>
    <s v="US-2019-110604"/>
    <x v="331"/>
    <d v="2019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x v="2290"/>
    <x v="7"/>
    <n v="0.2"/>
    <x v="2346"/>
    <x v="1"/>
    <x v="0"/>
  </r>
  <r>
    <n v="2635"/>
    <s v="CA-2017-116750"/>
    <x v="697"/>
    <d v="2017-07-10T00:00:00"/>
    <s v="Second Class"/>
    <s v="BF-10975"/>
    <s v="Barbara Fisher"/>
    <x v="1"/>
    <s v="United States"/>
    <s v="Fayetteville"/>
    <s v="North Carolina"/>
    <n v="28314"/>
    <x v="0"/>
    <s v="FUR-FU-10003829"/>
    <x v="0"/>
    <x v="11"/>
    <s v="Stackable Trays"/>
    <n v="4.9280000000000008"/>
    <x v="2291"/>
    <x v="0"/>
    <n v="0.2"/>
    <x v="2347"/>
    <x v="0"/>
    <x v="0"/>
  </r>
  <r>
    <n v="2636"/>
    <s v="CA-2017-116750"/>
    <x v="697"/>
    <d v="2017-07-10T00:00:00"/>
    <s v="Second Class"/>
    <s v="BF-10975"/>
    <s v="Barbara Fisher"/>
    <x v="1"/>
    <s v="United States"/>
    <s v="Fayetteville"/>
    <s v="North Carolina"/>
    <n v="28314"/>
    <x v="0"/>
    <s v="OFF-BI-10004728"/>
    <x v="1"/>
    <x v="6"/>
    <s v="Wilson Jones Turn Tabs Binder Tool for Ring Binders"/>
    <n v="7.2300000000000022"/>
    <x v="2292"/>
    <x v="2"/>
    <n v="0.7"/>
    <x v="2348"/>
    <x v="0"/>
    <x v="0"/>
  </r>
  <r>
    <n v="2637"/>
    <s v="CA-2017-162369"/>
    <x v="698"/>
    <d v="2017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x v="2229"/>
    <x v="0"/>
    <n v="0"/>
    <x v="2283"/>
    <x v="1"/>
    <x v="0"/>
  </r>
  <r>
    <n v="2638"/>
    <s v="CA-2019-108441"/>
    <x v="458"/>
    <d v="2019-06-18T00:00:00"/>
    <s v="Standard Class"/>
    <s v="SB-20170"/>
    <s v="Sarah Bern"/>
    <x v="0"/>
    <s v="United States"/>
    <s v="New York City"/>
    <s v="New York"/>
    <n v="10035"/>
    <x v="3"/>
    <s v="OFF-PA-10000697"/>
    <x v="1"/>
    <x v="5"/>
    <s v="TOPS Voice Message Log Book, Flash Format"/>
    <n v="19.04"/>
    <x v="2293"/>
    <x v="4"/>
    <n v="0"/>
    <x v="2349"/>
    <x v="3"/>
    <x v="0"/>
  </r>
  <r>
    <n v="2639"/>
    <s v="CA-2019-108441"/>
    <x v="458"/>
    <d v="2019-06-18T00:00:00"/>
    <s v="Standard Class"/>
    <s v="SB-20170"/>
    <s v="Sarah Bern"/>
    <x v="0"/>
    <s v="United States"/>
    <s v="New York City"/>
    <s v="New York"/>
    <n v="10035"/>
    <x v="3"/>
    <s v="OFF-BI-10000848"/>
    <x v="1"/>
    <x v="6"/>
    <s v="Angle-D Ring Binders"/>
    <n v="13.128"/>
    <x v="720"/>
    <x v="1"/>
    <n v="0.2"/>
    <x v="722"/>
    <x v="3"/>
    <x v="0"/>
  </r>
  <r>
    <n v="2640"/>
    <s v="CA-2019-108441"/>
    <x v="458"/>
    <d v="2019-06-18T00:00:00"/>
    <s v="Standard Class"/>
    <s v="SB-20170"/>
    <s v="Sarah Bern"/>
    <x v="0"/>
    <s v="United States"/>
    <s v="New York City"/>
    <s v="New York"/>
    <n v="10035"/>
    <x v="3"/>
    <s v="OFF-AR-10004691"/>
    <x v="1"/>
    <x v="7"/>
    <s v="Boston 1730 StandUp Electric Pencil Sharpener"/>
    <n v="64.14"/>
    <x v="2294"/>
    <x v="1"/>
    <n v="0"/>
    <x v="2350"/>
    <x v="3"/>
    <x v="0"/>
  </r>
  <r>
    <n v="2641"/>
    <s v="CA-2019-108441"/>
    <x v="458"/>
    <d v="2019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x v="2295"/>
    <x v="4"/>
    <n v="0.1"/>
    <x v="2351"/>
    <x v="3"/>
    <x v="0"/>
  </r>
  <r>
    <n v="2642"/>
    <s v="CA-2017-169740"/>
    <x v="699"/>
    <d v="2017-02-25T00:00:00"/>
    <s v="Standard Class"/>
    <s v="LM-17065"/>
    <s v="Liz MacKendrick"/>
    <x v="0"/>
    <s v="United States"/>
    <s v="Hot Springs"/>
    <s v="Arkansas"/>
    <n v="71901"/>
    <x v="0"/>
    <s v="TEC-AC-10000927"/>
    <x v="2"/>
    <x v="10"/>
    <s v="Anker Ultrathin Bluetooth Wireless Keyboard Aluminum Cover with Stand"/>
    <n v="29.99"/>
    <x v="2296"/>
    <x v="7"/>
    <n v="0"/>
    <x v="2352"/>
    <x v="0"/>
    <x v="0"/>
  </r>
  <r>
    <n v="2643"/>
    <s v="CA-2018-124051"/>
    <x v="660"/>
    <d v="2018-12-30T00:00:00"/>
    <s v="First Class"/>
    <s v="KA-16525"/>
    <s v="Kelly Andreada"/>
    <x v="0"/>
    <s v="United States"/>
    <s v="Aurora"/>
    <s v="Illinois"/>
    <n v="60505"/>
    <x v="2"/>
    <s v="OFF-PA-10001289"/>
    <x v="1"/>
    <x v="5"/>
    <s v="White Computer Printout Paper by Universal"/>
    <n v="186.048"/>
    <x v="2297"/>
    <x v="6"/>
    <n v="0.2"/>
    <x v="2353"/>
    <x v="2"/>
    <x v="0"/>
  </r>
  <r>
    <n v="2644"/>
    <s v="CA-2018-149111"/>
    <x v="700"/>
    <d v="2018-04-21T00:00:00"/>
    <s v="Second Class"/>
    <s v="BF-11170"/>
    <s v="Ben Ferrer"/>
    <x v="2"/>
    <s v="United States"/>
    <s v="Raleigh"/>
    <s v="North Carolina"/>
    <n v="27604"/>
    <x v="0"/>
    <s v="TEC-PH-10003092"/>
    <x v="2"/>
    <x v="9"/>
    <s v="Motorola L804"/>
    <n v="36.792000000000002"/>
    <x v="2298"/>
    <x v="7"/>
    <n v="0.2"/>
    <x v="2354"/>
    <x v="0"/>
    <x v="0"/>
  </r>
  <r>
    <n v="2645"/>
    <s v="CA-2018-149111"/>
    <x v="700"/>
    <d v="2018-04-21T00:00:00"/>
    <s v="Second Class"/>
    <s v="BF-11170"/>
    <s v="Ben Ferrer"/>
    <x v="2"/>
    <s v="United States"/>
    <s v="Raleigh"/>
    <s v="North Carolina"/>
    <n v="27604"/>
    <x v="0"/>
    <s v="FUR-FU-10000206"/>
    <x v="0"/>
    <x v="11"/>
    <s v="GE General Purpose, Extra Long Life, Showcase &amp; Floodlight Incandescent Bulbs"/>
    <n v="18.624000000000002"/>
    <x v="2299"/>
    <x v="8"/>
    <n v="0.2"/>
    <x v="2355"/>
    <x v="0"/>
    <x v="0"/>
  </r>
  <r>
    <n v="608"/>
    <s v="US-2016-105767"/>
    <x v="701"/>
    <d v="2016-05-27T00:00:00"/>
    <s v="Standard Class"/>
    <s v="AR-10510"/>
    <s v="Andrew Roberts"/>
    <x v="0"/>
    <s v="United States"/>
    <s v="Philadelphia"/>
    <s v="Pennsylvania"/>
    <n v="19134"/>
    <x v="3"/>
    <s v="OFF-BI-10000848"/>
    <x v="1"/>
    <x v="6"/>
    <s v="Angle-D Ring Binders"/>
    <n v="3.2820000000000005"/>
    <x v="907"/>
    <x v="0"/>
    <n v="0.7"/>
    <x v="914"/>
    <x v="3"/>
    <x v="0"/>
  </r>
  <r>
    <n v="609"/>
    <s v="US-2016-105767"/>
    <x v="701"/>
    <d v="2016-05-27T00:00:00"/>
    <s v="Standard Class"/>
    <s v="AR-10510"/>
    <s v="Andrew Roberts"/>
    <x v="0"/>
    <s v="United States"/>
    <s v="Philadelphia"/>
    <s v="Pennsylvania"/>
    <n v="19134"/>
    <x v="3"/>
    <s v="OFF-AR-10001246"/>
    <x v="1"/>
    <x v="7"/>
    <s v="Newell 317"/>
    <n v="21.167999999999999"/>
    <x v="2300"/>
    <x v="3"/>
    <n v="0.2"/>
    <x v="2356"/>
    <x v="3"/>
    <x v="0"/>
  </r>
  <r>
    <n v="610"/>
    <s v="US-2016-105767"/>
    <x v="701"/>
    <d v="2016-05-27T00:00:00"/>
    <s v="Standard Class"/>
    <s v="AR-10510"/>
    <s v="Andrew Roberts"/>
    <x v="0"/>
    <s v="United States"/>
    <s v="Philadelphia"/>
    <s v="Pennsylvania"/>
    <n v="19134"/>
    <x v="3"/>
    <s v="TEC-PH-10003092"/>
    <x v="2"/>
    <x v="9"/>
    <s v="Motorola L804"/>
    <n v="55.188000000000002"/>
    <x v="89"/>
    <x v="0"/>
    <n v="0.4"/>
    <x v="2357"/>
    <x v="3"/>
    <x v="0"/>
  </r>
  <r>
    <n v="6628"/>
    <s v="CA-2016-138513"/>
    <x v="701"/>
    <d v="2016-05-27T00:00:00"/>
    <s v="Standard Class"/>
    <s v="EH-13990"/>
    <s v="Erica Hackney"/>
    <x v="0"/>
    <s v="United States"/>
    <s v="Bellevue"/>
    <s v="Washington"/>
    <n v="98006"/>
    <x v="1"/>
    <s v="OFF-PA-10003177"/>
    <x v="1"/>
    <x v="5"/>
    <s v="Xerox 1999"/>
    <n v="12.96"/>
    <x v="91"/>
    <x v="0"/>
    <n v="0"/>
    <x v="91"/>
    <x v="1"/>
    <x v="0"/>
  </r>
  <r>
    <n v="7011"/>
    <s v="US-2016-135881"/>
    <x v="701"/>
    <d v="2016-05-27T00:00:00"/>
    <s v="Standard Class"/>
    <s v="GT-14710"/>
    <s v="Greg Tran"/>
    <x v="0"/>
    <s v="United States"/>
    <s v="New York City"/>
    <s v="New York"/>
    <n v="10035"/>
    <x v="3"/>
    <s v="OFF-BI-10000829"/>
    <x v="1"/>
    <x v="6"/>
    <s v="Avery Non-Stick Binders"/>
    <n v="17.96"/>
    <x v="2301"/>
    <x v="2"/>
    <n v="0.2"/>
    <x v="2358"/>
    <x v="3"/>
    <x v="0"/>
  </r>
  <r>
    <n v="2651"/>
    <s v="US-2018-146794"/>
    <x v="171"/>
    <d v="2018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x v="2302"/>
    <x v="2"/>
    <n v="0.15"/>
    <x v="2359"/>
    <x v="1"/>
    <x v="0"/>
  </r>
  <r>
    <n v="2652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BI-10000829"/>
    <x v="1"/>
    <x v="6"/>
    <s v="Avery Non-Stick Binders"/>
    <n v="10.776000000000002"/>
    <x v="2303"/>
    <x v="1"/>
    <n v="0.2"/>
    <x v="2360"/>
    <x v="1"/>
    <x v="0"/>
  </r>
  <r>
    <n v="2653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BI-10003712"/>
    <x v="1"/>
    <x v="6"/>
    <s v="Acco Pressboard Covers with Storage Hooks, 14 7/8&quot; x 11&quot;, Light Blue"/>
    <n v="11.784000000000001"/>
    <x v="6"/>
    <x v="1"/>
    <n v="0.2"/>
    <x v="6"/>
    <x v="1"/>
    <x v="0"/>
  </r>
  <r>
    <n v="2654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PA-10000062"/>
    <x v="1"/>
    <x v="5"/>
    <s v="Green Bar Computer Printout Paper"/>
    <n v="164.88"/>
    <x v="813"/>
    <x v="1"/>
    <n v="0"/>
    <x v="2361"/>
    <x v="1"/>
    <x v="0"/>
  </r>
  <r>
    <n v="2655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x v="2304"/>
    <x v="1"/>
    <n v="0"/>
    <x v="2362"/>
    <x v="1"/>
    <x v="0"/>
  </r>
  <r>
    <n v="2656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BI-10004233"/>
    <x v="1"/>
    <x v="6"/>
    <s v="GBC Pre-Punched Binding Paper, Plastic, White, 8-1/2&quot; x 11&quot;"/>
    <n v="25.584000000000003"/>
    <x v="2305"/>
    <x v="0"/>
    <n v="0.2"/>
    <x v="2363"/>
    <x v="1"/>
    <x v="0"/>
  </r>
  <r>
    <n v="2657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x v="2306"/>
    <x v="0"/>
    <n v="0"/>
    <x v="2364"/>
    <x v="1"/>
    <x v="0"/>
  </r>
  <r>
    <n v="2658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x v="2307"/>
    <x v="2"/>
    <n v="0"/>
    <x v="2365"/>
    <x v="1"/>
    <x v="0"/>
  </r>
  <r>
    <n v="2659"/>
    <s v="CA-2018-150343"/>
    <x v="702"/>
    <d v="2018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x v="141"/>
    <x v="1"/>
    <n v="0"/>
    <x v="141"/>
    <x v="1"/>
    <x v="0"/>
  </r>
  <r>
    <n v="2660"/>
    <s v="CA-2017-135538"/>
    <x v="95"/>
    <d v="2017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x v="2308"/>
    <x v="4"/>
    <n v="0.2"/>
    <x v="2366"/>
    <x v="1"/>
    <x v="0"/>
  </r>
  <r>
    <n v="2661"/>
    <s v="CA-2019-123372"/>
    <x v="329"/>
    <d v="2019-12-02T00:00:00"/>
    <s v="Standard Class"/>
    <s v="DG-13300"/>
    <s v="Deirdre Greer"/>
    <x v="1"/>
    <s v="United States"/>
    <s v="New York City"/>
    <s v="New York"/>
    <n v="10035"/>
    <x v="3"/>
    <s v="TEC-PH-10002834"/>
    <x v="2"/>
    <x v="9"/>
    <s v="Google Nexus 5"/>
    <n v="1979.89"/>
    <x v="2309"/>
    <x v="10"/>
    <n v="0"/>
    <x v="2367"/>
    <x v="3"/>
    <x v="0"/>
  </r>
  <r>
    <n v="2662"/>
    <s v="CA-2019-123372"/>
    <x v="329"/>
    <d v="2019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x v="1130"/>
    <x v="0"/>
    <n v="0"/>
    <x v="1144"/>
    <x v="3"/>
    <x v="0"/>
  </r>
  <r>
    <n v="2663"/>
    <s v="CA-2019-159604"/>
    <x v="324"/>
    <d v="2019-04-15T00:00:00"/>
    <s v="First Class"/>
    <s v="CL-12700"/>
    <s v="Craig Leslie"/>
    <x v="2"/>
    <s v="United States"/>
    <s v="Springfield"/>
    <s v="Missouri"/>
    <n v="65807"/>
    <x v="2"/>
    <s v="OFF-BI-10003460"/>
    <x v="1"/>
    <x v="6"/>
    <s v="Acco 3-Hole Punch"/>
    <n v="8.76"/>
    <x v="959"/>
    <x v="0"/>
    <n v="0"/>
    <x v="2368"/>
    <x v="2"/>
    <x v="0"/>
  </r>
  <r>
    <n v="2664"/>
    <s v="CA-2018-164784"/>
    <x v="703"/>
    <d v="2018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x v="2310"/>
    <x v="7"/>
    <n v="0.2"/>
    <x v="2369"/>
    <x v="0"/>
    <x v="0"/>
  </r>
  <r>
    <n v="2665"/>
    <s v="CA-2018-164784"/>
    <x v="703"/>
    <d v="2018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x v="2311"/>
    <x v="1"/>
    <n v="0.4"/>
    <x v="2370"/>
    <x v="0"/>
    <x v="0"/>
  </r>
  <r>
    <n v="2666"/>
    <s v="CA-2018-164784"/>
    <x v="703"/>
    <d v="2018-05-04T00:00:00"/>
    <s v="First Class"/>
    <s v="HF-14995"/>
    <s v="Herbert Flentye"/>
    <x v="0"/>
    <s v="United States"/>
    <s v="Memphis"/>
    <s v="Tennessee"/>
    <n v="38109"/>
    <x v="0"/>
    <s v="OFF-BI-10002954"/>
    <x v="1"/>
    <x v="6"/>
    <s v="Newell 3-Hole Punched Plastic Slotted Magazine Holders for Binders"/>
    <n v="2.7420000000000004"/>
    <x v="2312"/>
    <x v="0"/>
    <n v="0.7"/>
    <x v="2371"/>
    <x v="0"/>
    <x v="0"/>
  </r>
  <r>
    <n v="2667"/>
    <s v="CA-2018-111794"/>
    <x v="366"/>
    <d v="2018-10-01T00:00:00"/>
    <s v="Same Day"/>
    <s v="HG-15025"/>
    <s v="Hunter Glantz"/>
    <x v="0"/>
    <s v="United States"/>
    <s v="Amarillo"/>
    <s v="Texas"/>
    <n v="79109"/>
    <x v="2"/>
    <s v="TEC-AC-10003832"/>
    <x v="2"/>
    <x v="10"/>
    <s v="Imation 16GB Mini TravelDrive USB 2.0 Flash Drive"/>
    <n v="79.512000000000015"/>
    <x v="2313"/>
    <x v="1"/>
    <n v="0.2"/>
    <x v="2372"/>
    <x v="2"/>
    <x v="0"/>
  </r>
  <r>
    <n v="2668"/>
    <s v="CA-2018-111794"/>
    <x v="366"/>
    <d v="2018-10-01T00:00:00"/>
    <s v="Same Day"/>
    <s v="HG-15025"/>
    <s v="Hunter Glantz"/>
    <x v="0"/>
    <s v="United States"/>
    <s v="Amarillo"/>
    <s v="Texas"/>
    <n v="79109"/>
    <x v="2"/>
    <s v="OFF-PA-10000474"/>
    <x v="1"/>
    <x v="5"/>
    <s v="Easy-staple paper"/>
    <n v="28.352"/>
    <x v="2314"/>
    <x v="7"/>
    <n v="0.2"/>
    <x v="2373"/>
    <x v="2"/>
    <x v="0"/>
  </r>
  <r>
    <n v="2669"/>
    <s v="US-2017-139759"/>
    <x v="704"/>
    <d v="2017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x v="2315"/>
    <x v="7"/>
    <n v="0.2"/>
    <x v="2374"/>
    <x v="1"/>
    <x v="0"/>
  </r>
  <r>
    <n v="2670"/>
    <s v="US-2017-139759"/>
    <x v="704"/>
    <d v="2017-08-30T00:00:00"/>
    <s v="Standard Class"/>
    <s v="NL-18310"/>
    <s v="Nancy Lomonaco"/>
    <x v="2"/>
    <s v="United States"/>
    <s v="Los Angeles"/>
    <s v="California"/>
    <n v="90045"/>
    <x v="1"/>
    <s v="OFF-AP-10002765"/>
    <x v="1"/>
    <x v="8"/>
    <s v="Fellowes Advanced Computer Series Surge Protectors"/>
    <n v="105.96"/>
    <x v="2316"/>
    <x v="4"/>
    <n v="0"/>
    <x v="2375"/>
    <x v="1"/>
    <x v="0"/>
  </r>
  <r>
    <n v="7012"/>
    <s v="US-2016-135881"/>
    <x v="701"/>
    <d v="2016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x v="2317"/>
    <x v="0"/>
    <n v="0"/>
    <x v="2376"/>
    <x v="3"/>
    <x v="0"/>
  </r>
  <r>
    <n v="7013"/>
    <s v="US-2016-135881"/>
    <x v="701"/>
    <d v="2016-05-27T00:00:00"/>
    <s v="Standard Class"/>
    <s v="GT-14710"/>
    <s v="Greg Tran"/>
    <x v="0"/>
    <s v="United States"/>
    <s v="New York City"/>
    <s v="New York"/>
    <n v="10035"/>
    <x v="3"/>
    <s v="OFF-AP-10002118"/>
    <x v="1"/>
    <x v="8"/>
    <s v="1.7 Cubic Foot Compact &quot;Cube&quot; Office Refrigerators"/>
    <n v="208.16"/>
    <x v="79"/>
    <x v="7"/>
    <n v="0"/>
    <x v="79"/>
    <x v="3"/>
    <x v="0"/>
  </r>
  <r>
    <n v="2704"/>
    <s v="CA-2016-143413"/>
    <x v="705"/>
    <d v="2016-05-30T00:00:00"/>
    <s v="Standard Class"/>
    <s v="RP-19390"/>
    <s v="Resi Pölking"/>
    <x v="0"/>
    <s v="United States"/>
    <s v="Baltimore"/>
    <s v="Maryland"/>
    <n v="21215"/>
    <x v="3"/>
    <s v="OFF-PA-10002319"/>
    <x v="1"/>
    <x v="5"/>
    <s v="Xerox 1944"/>
    <n v="116.28"/>
    <x v="2318"/>
    <x v="1"/>
    <n v="0"/>
    <x v="2377"/>
    <x v="3"/>
    <x v="0"/>
  </r>
  <r>
    <n v="1819"/>
    <s v="US-2016-130379"/>
    <x v="706"/>
    <d v="2016-05-29T00:00:00"/>
    <s v="Standard Class"/>
    <s v="JL-15235"/>
    <s v="Janet Lee"/>
    <x v="0"/>
    <s v="United States"/>
    <s v="Chicago"/>
    <s v="Illinois"/>
    <n v="60623"/>
    <x v="2"/>
    <s v="OFF-AP-10001394"/>
    <x v="1"/>
    <x v="8"/>
    <s v="Harmony Air Purifier"/>
    <n v="75.59999999999998"/>
    <x v="2319"/>
    <x v="0"/>
    <n v="0.8"/>
    <x v="2378"/>
    <x v="2"/>
    <x v="0"/>
  </r>
  <r>
    <n v="2675"/>
    <s v="CA-2019-136875"/>
    <x v="670"/>
    <d v="2019-12-03T00:00:00"/>
    <s v="Same Day"/>
    <s v="TC-21295"/>
    <s v="Toby Carlisle"/>
    <x v="0"/>
    <s v="United States"/>
    <s v="San Diego"/>
    <s v="California"/>
    <n v="92024"/>
    <x v="1"/>
    <s v="OFF-PA-10000357"/>
    <x v="1"/>
    <x v="5"/>
    <s v="Xerox 1888"/>
    <n v="166.44"/>
    <x v="1750"/>
    <x v="1"/>
    <n v="0"/>
    <x v="1783"/>
    <x v="1"/>
    <x v="0"/>
  </r>
  <r>
    <n v="2676"/>
    <s v="CA-2019-132185"/>
    <x v="320"/>
    <d v="2019-12-02T00:00:00"/>
    <s v="Standard Class"/>
    <s v="DB-13615"/>
    <s v="Doug Bickford"/>
    <x v="0"/>
    <s v="United States"/>
    <s v="Asheville"/>
    <s v="North Carolina"/>
    <n v="28806"/>
    <x v="0"/>
    <s v="OFF-AR-10000422"/>
    <x v="1"/>
    <x v="7"/>
    <s v="Pencil and Crayon Sharpener"/>
    <n v="8.76"/>
    <x v="2320"/>
    <x v="2"/>
    <n v="0.2"/>
    <x v="2379"/>
    <x v="0"/>
    <x v="0"/>
  </r>
  <r>
    <n v="2677"/>
    <s v="CA-2019-132185"/>
    <x v="320"/>
    <d v="2019-12-02T00:00:00"/>
    <s v="Standard Class"/>
    <s v="DB-13615"/>
    <s v="Doug Bickford"/>
    <x v="0"/>
    <s v="United States"/>
    <s v="Asheville"/>
    <s v="North Carolina"/>
    <n v="28806"/>
    <x v="0"/>
    <s v="OFF-AP-10001205"/>
    <x v="1"/>
    <x v="8"/>
    <s v="Belkin 5 Outlet SurgeMaster Power Centers"/>
    <n v="43.584000000000003"/>
    <x v="2321"/>
    <x v="7"/>
    <n v="0.2"/>
    <x v="2380"/>
    <x v="0"/>
    <x v="0"/>
  </r>
  <r>
    <n v="1820"/>
    <s v="US-2016-130379"/>
    <x v="706"/>
    <d v="2016-05-29T00:00:00"/>
    <s v="Standard Class"/>
    <s v="JL-15235"/>
    <s v="Janet Lee"/>
    <x v="0"/>
    <s v="United States"/>
    <s v="Chicago"/>
    <s v="Illinois"/>
    <n v="60623"/>
    <x v="2"/>
    <s v="FUR-FU-10002553"/>
    <x v="0"/>
    <x v="11"/>
    <s v="Electrix Incandescent Magnifying Lamp, Black"/>
    <n v="29.32"/>
    <x v="2322"/>
    <x v="0"/>
    <n v="0.6"/>
    <x v="2381"/>
    <x v="2"/>
    <x v="0"/>
  </r>
  <r>
    <n v="9441"/>
    <s v="CA-2016-100391"/>
    <x v="706"/>
    <d v="2016-05-29T00:00:00"/>
    <s v="Standard Class"/>
    <s v="BW-11065"/>
    <s v="Barry Weirich"/>
    <x v="0"/>
    <s v="United States"/>
    <s v="New York City"/>
    <s v="New York"/>
    <n v="10035"/>
    <x v="3"/>
    <s v="OFF-PA-10001471"/>
    <x v="1"/>
    <x v="5"/>
    <s v="Strathmore Photo Frame Cards"/>
    <n v="14.62"/>
    <x v="2323"/>
    <x v="0"/>
    <n v="0"/>
    <x v="2382"/>
    <x v="3"/>
    <x v="0"/>
  </r>
  <r>
    <n v="2680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OFF-BI-10000546"/>
    <x v="1"/>
    <x v="6"/>
    <s v="Avery Durable Binders"/>
    <n v="14.399999999999999"/>
    <x v="2307"/>
    <x v="2"/>
    <n v="0"/>
    <x v="2365"/>
    <x v="2"/>
    <x v="0"/>
  </r>
  <r>
    <n v="2681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TEC-AC-10002049"/>
    <x v="2"/>
    <x v="10"/>
    <s v="Logitech G19 Programmable Gaming Keyboard"/>
    <n v="619.94999999999993"/>
    <x v="1034"/>
    <x v="2"/>
    <n v="0"/>
    <x v="1042"/>
    <x v="2"/>
    <x v="0"/>
  </r>
  <r>
    <n v="2682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OFF-BI-10001196"/>
    <x v="1"/>
    <x v="6"/>
    <s v="Avery Flip-Chart Easel Binder, Black"/>
    <n v="89.52"/>
    <x v="2324"/>
    <x v="4"/>
    <n v="0"/>
    <x v="2383"/>
    <x v="2"/>
    <x v="0"/>
  </r>
  <r>
    <n v="2683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x v="2325"/>
    <x v="1"/>
    <n v="0.1"/>
    <x v="2384"/>
    <x v="2"/>
    <x v="0"/>
  </r>
  <r>
    <n v="2684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TEC-PH-10003601"/>
    <x v="2"/>
    <x v="9"/>
    <s v="Ativa D5772 2-Line 5.8GHz Digital Expandable Corded/Cordless Phone System with Answering &amp; Caller ID/Call Waiting, Black/Silver"/>
    <n v="164.99"/>
    <x v="2326"/>
    <x v="7"/>
    <n v="0"/>
    <x v="2385"/>
    <x v="2"/>
    <x v="0"/>
  </r>
  <r>
    <n v="2685"/>
    <s v="CA-2019-137085"/>
    <x v="211"/>
    <d v="2019-07-06T00:00:00"/>
    <s v="Standard Class"/>
    <s v="CT-11995"/>
    <s v="Carol Triggs"/>
    <x v="0"/>
    <s v="United States"/>
    <s v="Los Angeles"/>
    <s v="California"/>
    <n v="90004"/>
    <x v="1"/>
    <s v="OFF-BI-10000632"/>
    <x v="1"/>
    <x v="6"/>
    <s v="Satellite Sectional Post Binders"/>
    <n v="312.55200000000002"/>
    <x v="2327"/>
    <x v="3"/>
    <n v="0.2"/>
    <x v="2386"/>
    <x v="1"/>
    <x v="1"/>
  </r>
  <r>
    <n v="2686"/>
    <s v="CA-2018-133123"/>
    <x v="45"/>
    <d v="2018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x v="2328"/>
    <x v="1"/>
    <n v="0.2"/>
    <x v="2387"/>
    <x v="0"/>
    <x v="0"/>
  </r>
  <r>
    <n v="2687"/>
    <s v="CA-2018-133123"/>
    <x v="45"/>
    <d v="2018-09-11T00:00:00"/>
    <s v="Standard Class"/>
    <s v="KB-16315"/>
    <s v="Karl Braun"/>
    <x v="0"/>
    <s v="United States"/>
    <s v="Thomasville"/>
    <s v="North Carolina"/>
    <n v="27360"/>
    <x v="0"/>
    <s v="OFF-BI-10001031"/>
    <x v="1"/>
    <x v="6"/>
    <s v="Pressboard Data Binders by Wilson Jones"/>
    <n v="3.2040000000000002"/>
    <x v="2329"/>
    <x v="0"/>
    <n v="0.7"/>
    <x v="2388"/>
    <x v="0"/>
    <x v="0"/>
  </r>
  <r>
    <n v="2688"/>
    <s v="US-2018-128195"/>
    <x v="525"/>
    <d v="2018-08-05T00:00:00"/>
    <s v="First Class"/>
    <s v="RA-19285"/>
    <s v="Ralph Arnett"/>
    <x v="0"/>
    <s v="United States"/>
    <s v="Peoria"/>
    <s v="Illinois"/>
    <n v="61604"/>
    <x v="2"/>
    <s v="OFF-BI-10002003"/>
    <x v="1"/>
    <x v="6"/>
    <s v="Ibico Presentation Index for Binding Systems"/>
    <n v="3.9799999999999991"/>
    <x v="2330"/>
    <x v="2"/>
    <n v="0.8"/>
    <x v="2389"/>
    <x v="2"/>
    <x v="0"/>
  </r>
  <r>
    <n v="2689"/>
    <s v="CA-2017-153220"/>
    <x v="707"/>
    <d v="2017-11-14T00:00:00"/>
    <s v="First Class"/>
    <s v="YC-21895"/>
    <s v="Yoseph Carroll"/>
    <x v="1"/>
    <s v="United States"/>
    <s v="Los Angeles"/>
    <s v="California"/>
    <n v="90032"/>
    <x v="1"/>
    <s v="OFF-PA-10003016"/>
    <x v="1"/>
    <x v="5"/>
    <s v="Adams &quot;While You Were Out&quot; Message Pads"/>
    <n v="15.700000000000001"/>
    <x v="2331"/>
    <x v="2"/>
    <n v="0"/>
    <x v="2390"/>
    <x v="1"/>
    <x v="1"/>
  </r>
  <r>
    <n v="1611"/>
    <s v="CA-2016-156349"/>
    <x v="708"/>
    <d v="2016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x v="1281"/>
    <x v="0"/>
    <n v="0.15"/>
    <x v="2391"/>
    <x v="1"/>
    <x v="1"/>
  </r>
  <r>
    <n v="2691"/>
    <s v="CA-2019-156412"/>
    <x v="70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6"/>
    <s v="Storex Dura Pro Binders"/>
    <n v="5.3460000000000019"/>
    <x v="2332"/>
    <x v="1"/>
    <n v="0.7"/>
    <x v="2392"/>
    <x v="3"/>
    <x v="0"/>
  </r>
  <r>
    <n v="2692"/>
    <s v="US-2018-144211"/>
    <x v="710"/>
    <d v="2018-09-02T00:00:00"/>
    <s v="Standard Class"/>
    <s v="CS-12130"/>
    <s v="Chad Sievert"/>
    <x v="0"/>
    <s v="United States"/>
    <s v="Englewood"/>
    <s v="Colorado"/>
    <n v="80112"/>
    <x v="1"/>
    <s v="OFF-PA-10002246"/>
    <x v="1"/>
    <x v="5"/>
    <s v="Wirebound Four 2-3/4 x 5 Forms per Page, 400 Sets per Book"/>
    <n v="15.48"/>
    <x v="2333"/>
    <x v="1"/>
    <n v="0.2"/>
    <x v="2393"/>
    <x v="1"/>
    <x v="0"/>
  </r>
  <r>
    <n v="2693"/>
    <s v="US-2018-144211"/>
    <x v="710"/>
    <d v="2018-09-02T00:00:00"/>
    <s v="Standard Class"/>
    <s v="CS-12130"/>
    <s v="Chad Sievert"/>
    <x v="0"/>
    <s v="United States"/>
    <s v="Englewood"/>
    <s v="Colorado"/>
    <n v="80112"/>
    <x v="1"/>
    <s v="TEC-PH-10002890"/>
    <x v="2"/>
    <x v="9"/>
    <s v="AT&amp;T 17929 Lendline Telephone"/>
    <n v="108.57599999999999"/>
    <x v="2334"/>
    <x v="1"/>
    <n v="0.2"/>
    <x v="2394"/>
    <x v="1"/>
    <x v="0"/>
  </r>
  <r>
    <n v="2694"/>
    <s v="CA-2018-138079"/>
    <x v="107"/>
    <d v="2018-01-28T00:00:00"/>
    <s v="Standard Class"/>
    <s v="AJ-10795"/>
    <s v="Anthony Johnson"/>
    <x v="1"/>
    <s v="United States"/>
    <s v="Seattle"/>
    <s v="Washington"/>
    <n v="98115"/>
    <x v="1"/>
    <s v="FUR-FU-10001475"/>
    <x v="0"/>
    <x v="11"/>
    <s v="Contract Clock, 14&quot;, Brown"/>
    <n v="109.9"/>
    <x v="2335"/>
    <x v="2"/>
    <n v="0"/>
    <x v="2395"/>
    <x v="1"/>
    <x v="0"/>
  </r>
  <r>
    <n v="1612"/>
    <s v="CA-2016-156349"/>
    <x v="708"/>
    <d v="2016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9"/>
    <s v="VTech DS6151"/>
    <n v="201.584"/>
    <x v="2336"/>
    <x v="0"/>
    <n v="0.2"/>
    <x v="2396"/>
    <x v="1"/>
    <x v="1"/>
  </r>
  <r>
    <n v="2696"/>
    <s v="CA-2018-161662"/>
    <x v="518"/>
    <d v="2018-02-09T00:00:00"/>
    <s v="First Class"/>
    <s v="BE-11410"/>
    <s v="Bobby Elias"/>
    <x v="0"/>
    <s v="United States"/>
    <s v="Lancaster"/>
    <s v="Ohio"/>
    <n v="43130"/>
    <x v="3"/>
    <s v="OFF-PA-10003465"/>
    <x v="1"/>
    <x v="5"/>
    <s v="Xerox 1912"/>
    <n v="30.352"/>
    <x v="2337"/>
    <x v="0"/>
    <n v="0.2"/>
    <x v="2397"/>
    <x v="3"/>
    <x v="0"/>
  </r>
  <r>
    <n v="1613"/>
    <s v="CA-2016-156349"/>
    <x v="708"/>
    <d v="2016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9"/>
    <s v="netTALK DUO VoIP Telephone Service"/>
    <n v="83.984000000000009"/>
    <x v="2338"/>
    <x v="0"/>
    <n v="0.2"/>
    <x v="2398"/>
    <x v="1"/>
    <x v="1"/>
  </r>
  <r>
    <n v="2752"/>
    <s v="CA-2016-158029"/>
    <x v="708"/>
    <d v="2016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x v="2339"/>
    <x v="0"/>
    <n v="0.2"/>
    <x v="2399"/>
    <x v="1"/>
    <x v="0"/>
  </r>
  <r>
    <n v="2761"/>
    <s v="CA-2016-129574"/>
    <x v="708"/>
    <d v="2016-05-29T00:00:00"/>
    <s v="First Class"/>
    <s v="Dp-13240"/>
    <s v="Dean percer"/>
    <x v="2"/>
    <s v="United States"/>
    <s v="Murray"/>
    <s v="Utah"/>
    <n v="84107"/>
    <x v="1"/>
    <s v="OFF-PA-10002893"/>
    <x v="1"/>
    <x v="5"/>
    <s v="Wirebound Service Call Books, 5 1/2&quot; x 4&quot;"/>
    <n v="48.4"/>
    <x v="2340"/>
    <x v="2"/>
    <n v="0"/>
    <x v="2400"/>
    <x v="1"/>
    <x v="0"/>
  </r>
  <r>
    <n v="6740"/>
    <s v="CA-2016-144029"/>
    <x v="708"/>
    <d v="2016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x v="2341"/>
    <x v="1"/>
    <n v="0.2"/>
    <x v="2401"/>
    <x v="2"/>
    <x v="0"/>
  </r>
  <r>
    <n v="6741"/>
    <s v="CA-2016-144029"/>
    <x v="708"/>
    <d v="2016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x v="2342"/>
    <x v="0"/>
    <n v="0.3"/>
    <x v="2402"/>
    <x v="2"/>
    <x v="0"/>
  </r>
  <r>
    <n v="6742"/>
    <s v="CA-2016-144029"/>
    <x v="708"/>
    <d v="2016-05-31T00:00:00"/>
    <s v="Standard Class"/>
    <s v="MM-18055"/>
    <s v="Michelle Moray"/>
    <x v="0"/>
    <s v="United States"/>
    <s v="Chicago"/>
    <s v="Illinois"/>
    <n v="60623"/>
    <x v="2"/>
    <s v="OFF-AR-10000716"/>
    <x v="1"/>
    <x v="7"/>
    <s v="DIXON Ticonderoga Erasable Checking Pencils"/>
    <n v="13.392000000000001"/>
    <x v="2343"/>
    <x v="1"/>
    <n v="0.2"/>
    <x v="2403"/>
    <x v="2"/>
    <x v="0"/>
  </r>
  <r>
    <n v="747"/>
    <s v="CA-2016-124429"/>
    <x v="711"/>
    <d v="2016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x v="2344"/>
    <x v="11"/>
    <n v="0.2"/>
    <x v="2404"/>
    <x v="1"/>
    <x v="0"/>
  </r>
  <r>
    <n v="748"/>
    <s v="CA-2016-124429"/>
    <x v="711"/>
    <d v="2016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x v="2345"/>
    <x v="4"/>
    <n v="0"/>
    <x v="2405"/>
    <x v="1"/>
    <x v="0"/>
  </r>
  <r>
    <n v="2705"/>
    <s v="CA-2019-156818"/>
    <x v="463"/>
    <d v="2019-07-13T00:00:00"/>
    <s v="Second Class"/>
    <s v="JD-16015"/>
    <s v="Joy Daniels"/>
    <x v="0"/>
    <s v="United States"/>
    <s v="New York City"/>
    <s v="New York"/>
    <n v="10009"/>
    <x v="3"/>
    <s v="TEC-AC-10002323"/>
    <x v="2"/>
    <x v="10"/>
    <s v="SanDisk Ultra 32 GB MicroSDHC Class 10 Memory Card"/>
    <n v="132.60000000000002"/>
    <x v="2346"/>
    <x v="6"/>
    <n v="0"/>
    <x v="2406"/>
    <x v="3"/>
    <x v="0"/>
  </r>
  <r>
    <n v="2706"/>
    <s v="CA-2019-155873"/>
    <x v="106"/>
    <d v="2019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x v="2101"/>
    <x v="0"/>
    <n v="0"/>
    <x v="2407"/>
    <x v="1"/>
    <x v="0"/>
  </r>
  <r>
    <n v="2707"/>
    <s v="CA-2019-155873"/>
    <x v="106"/>
    <d v="2019-06-21T00:00:00"/>
    <s v="Standard Class"/>
    <s v="AB-10255"/>
    <s v="Alejandro Ballentine"/>
    <x v="2"/>
    <s v="United States"/>
    <s v="Carlsbad"/>
    <s v="New Mexico"/>
    <n v="88220"/>
    <x v="1"/>
    <s v="OFF-PA-10001246"/>
    <x v="1"/>
    <x v="5"/>
    <s v="Xerox 215"/>
    <n v="19.440000000000001"/>
    <x v="10"/>
    <x v="1"/>
    <n v="0"/>
    <x v="10"/>
    <x v="1"/>
    <x v="0"/>
  </r>
  <r>
    <n v="2708"/>
    <s v="CA-2019-155873"/>
    <x v="106"/>
    <d v="2019-06-21T00:00:00"/>
    <s v="Standard Class"/>
    <s v="AB-10255"/>
    <s v="Alejandro Ballentine"/>
    <x v="2"/>
    <s v="United States"/>
    <s v="Carlsbad"/>
    <s v="New Mexico"/>
    <n v="88220"/>
    <x v="1"/>
    <s v="OFF-PA-10001815"/>
    <x v="1"/>
    <x v="5"/>
    <s v="Xerox 1885"/>
    <n v="192.16"/>
    <x v="2347"/>
    <x v="4"/>
    <n v="0"/>
    <x v="2408"/>
    <x v="1"/>
    <x v="0"/>
  </r>
  <r>
    <n v="2709"/>
    <s v="CA-2017-121797"/>
    <x v="513"/>
    <d v="2017-02-06T00:00:00"/>
    <s v="Standard Class"/>
    <s v="CC-12145"/>
    <s v="Charles Crestani"/>
    <x v="0"/>
    <s v="United States"/>
    <s v="Los Angeles"/>
    <s v="California"/>
    <n v="90049"/>
    <x v="1"/>
    <s v="FUR-FU-10001876"/>
    <x v="0"/>
    <x v="11"/>
    <s v="Computer Room Manger, 14&quot;"/>
    <n v="227.35999999999999"/>
    <x v="2348"/>
    <x v="5"/>
    <n v="0"/>
    <x v="2409"/>
    <x v="1"/>
    <x v="0"/>
  </r>
  <r>
    <n v="2710"/>
    <s v="CA-2017-121797"/>
    <x v="513"/>
    <d v="2017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x v="2349"/>
    <x v="1"/>
    <n v="0.2"/>
    <x v="2410"/>
    <x v="1"/>
    <x v="0"/>
  </r>
  <r>
    <n v="2711"/>
    <s v="US-2017-120572"/>
    <x v="507"/>
    <d v="2017-12-15T00:00:00"/>
    <s v="Standard Class"/>
    <s v="GH-14425"/>
    <s v="Gary Hwang"/>
    <x v="0"/>
    <s v="United States"/>
    <s v="Jacksonville"/>
    <s v="Florida"/>
    <n v="32216"/>
    <x v="0"/>
    <s v="OFF-BI-10001098"/>
    <x v="1"/>
    <x v="6"/>
    <s v="Acco D-Ring Binder w/DublLock"/>
    <n v="12.828000000000001"/>
    <x v="2350"/>
    <x v="0"/>
    <n v="0.7"/>
    <x v="2411"/>
    <x v="0"/>
    <x v="0"/>
  </r>
  <r>
    <n v="2712"/>
    <s v="CA-2019-132430"/>
    <x v="420"/>
    <d v="2019-10-11T00:00:00"/>
    <s v="First Class"/>
    <s v="CP-12085"/>
    <s v="Cathy Prescott"/>
    <x v="1"/>
    <s v="United States"/>
    <s v="Lakewood"/>
    <s v="Ohio"/>
    <n v="44107"/>
    <x v="3"/>
    <s v="FUR-FU-10003577"/>
    <x v="0"/>
    <x v="11"/>
    <s v="Nu-Dell Leatherette Frames"/>
    <n v="45.888000000000005"/>
    <x v="2351"/>
    <x v="4"/>
    <n v="0.2"/>
    <x v="2412"/>
    <x v="3"/>
    <x v="0"/>
  </r>
  <r>
    <n v="2713"/>
    <s v="CA-2019-146031"/>
    <x v="519"/>
    <d v="2019-08-01T00:00:00"/>
    <s v="Second Class"/>
    <s v="GM-14440"/>
    <s v="Gary McGarr"/>
    <x v="0"/>
    <s v="United States"/>
    <s v="Troy"/>
    <s v="New York"/>
    <n v="12180"/>
    <x v="3"/>
    <s v="OFF-AR-10002656"/>
    <x v="1"/>
    <x v="7"/>
    <s v="Sanford Liquid Accent Highlighters"/>
    <n v="60.12"/>
    <x v="2352"/>
    <x v="3"/>
    <n v="0"/>
    <x v="2413"/>
    <x v="3"/>
    <x v="0"/>
  </r>
  <r>
    <n v="1049"/>
    <s v="CA-2016-139192"/>
    <x v="711"/>
    <d v="2016-06-01T00:00:00"/>
    <s v="Second Class"/>
    <s v="LC-16885"/>
    <s v="Lena Creighton"/>
    <x v="0"/>
    <s v="United States"/>
    <s v="San Francisco"/>
    <s v="California"/>
    <n v="94109"/>
    <x v="1"/>
    <s v="TEC-PH-10000486"/>
    <x v="2"/>
    <x v="9"/>
    <s v="Plantronics HL10 Handset Lifter"/>
    <n v="1113.5039999999999"/>
    <x v="2353"/>
    <x v="13"/>
    <n v="0.2"/>
    <x v="2414"/>
    <x v="1"/>
    <x v="0"/>
  </r>
  <r>
    <n v="2715"/>
    <s v="CA-2017-103723"/>
    <x v="460"/>
    <d v="2017-12-06T00:00:00"/>
    <s v="Standard Class"/>
    <s v="BT-11305"/>
    <s v="Beth Thompson"/>
    <x v="2"/>
    <s v="United States"/>
    <s v="Seattle"/>
    <s v="Washington"/>
    <n v="98105"/>
    <x v="1"/>
    <s v="OFF-AR-10003251"/>
    <x v="1"/>
    <x v="7"/>
    <s v="Prang Drawing Pencil Set"/>
    <n v="13.899999999999999"/>
    <x v="309"/>
    <x v="2"/>
    <n v="0"/>
    <x v="2415"/>
    <x v="1"/>
    <x v="0"/>
  </r>
  <r>
    <n v="1050"/>
    <s v="CA-2016-139192"/>
    <x v="711"/>
    <d v="2016-06-01T00:00:00"/>
    <s v="Second Class"/>
    <s v="LC-16885"/>
    <s v="Lena Creighton"/>
    <x v="0"/>
    <s v="United States"/>
    <s v="San Francisco"/>
    <s v="California"/>
    <n v="94109"/>
    <x v="1"/>
    <s v="TEC-AC-10001606"/>
    <x v="2"/>
    <x v="10"/>
    <s v="Logitech Wireless Performance Mouse MX for PC and Mac"/>
    <n v="99.99"/>
    <x v="2354"/>
    <x v="7"/>
    <n v="0"/>
    <x v="2416"/>
    <x v="1"/>
    <x v="0"/>
  </r>
  <r>
    <n v="2717"/>
    <s v="CA-2019-128475"/>
    <x v="712"/>
    <d v="2019-09-01T00:00:00"/>
    <s v="Standard Class"/>
    <s v="SC-20680"/>
    <s v="Steve Carroll"/>
    <x v="2"/>
    <s v="United States"/>
    <s v="Columbus"/>
    <s v="Georgia"/>
    <n v="31907"/>
    <x v="0"/>
    <s v="TEC-AC-10000158"/>
    <x v="2"/>
    <x v="10"/>
    <s v="Sony 64GB Class 10 Micro SDHC R40 Memory Card"/>
    <n v="71.98"/>
    <x v="389"/>
    <x v="0"/>
    <n v="0"/>
    <x v="2417"/>
    <x v="0"/>
    <x v="0"/>
  </r>
  <r>
    <n v="1326"/>
    <s v="US-2016-117058"/>
    <x v="711"/>
    <d v="2016-05-30T00:00:00"/>
    <s v="First Class"/>
    <s v="LE-16810"/>
    <s v="Laurel Elliston"/>
    <x v="0"/>
    <s v="United States"/>
    <s v="Chicago"/>
    <s v="Illinois"/>
    <n v="60653"/>
    <x v="2"/>
    <s v="OFF-BI-10004139"/>
    <x v="1"/>
    <x v="6"/>
    <s v="Fellowes Presentation Covers for Comb Binding Machines"/>
    <n v="17.459999999999997"/>
    <x v="2355"/>
    <x v="6"/>
    <n v="0.8"/>
    <x v="2418"/>
    <x v="2"/>
    <x v="0"/>
  </r>
  <r>
    <n v="2719"/>
    <s v="CA-2019-144827"/>
    <x v="191"/>
    <d v="2019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x v="2356"/>
    <x v="0"/>
    <n v="0"/>
    <x v="2419"/>
    <x v="1"/>
    <x v="0"/>
  </r>
  <r>
    <n v="5676"/>
    <s v="CA-2016-135993"/>
    <x v="713"/>
    <d v="2016-06-02T00:00:00"/>
    <s v="Standard Class"/>
    <s v="PJ-18835"/>
    <s v="Patrick Jones"/>
    <x v="1"/>
    <s v="United States"/>
    <s v="Seattle"/>
    <s v="Washington"/>
    <n v="98115"/>
    <x v="1"/>
    <s v="TEC-PH-10001552"/>
    <x v="2"/>
    <x v="9"/>
    <s v="I Need's 3d Hello Kitty Hybrid Silicone Case Cover for HTC One X 4g with 3d Hello Kitty Stylus Pen Green/pink"/>
    <n v="57.408000000000008"/>
    <x v="2357"/>
    <x v="6"/>
    <n v="0.2"/>
    <x v="2420"/>
    <x v="1"/>
    <x v="0"/>
  </r>
  <r>
    <n v="5677"/>
    <s v="CA-2016-135993"/>
    <x v="713"/>
    <d v="2016-06-02T00:00:00"/>
    <s v="Standard Class"/>
    <s v="PJ-18835"/>
    <s v="Patrick Jones"/>
    <x v="1"/>
    <s v="United States"/>
    <s v="Seattle"/>
    <s v="Washington"/>
    <n v="98115"/>
    <x v="1"/>
    <s v="TEC-AC-10004877"/>
    <x v="2"/>
    <x v="10"/>
    <s v="Imation 30456 USB Flash Drive 8GB"/>
    <n v="27.6"/>
    <x v="2358"/>
    <x v="4"/>
    <n v="0"/>
    <x v="2421"/>
    <x v="1"/>
    <x v="0"/>
  </r>
  <r>
    <n v="8439"/>
    <s v="CA-2016-108861"/>
    <x v="713"/>
    <d v="2016-06-01T00:00:00"/>
    <s v="Standard Class"/>
    <s v="MM-17260"/>
    <s v="Magdelene Morse"/>
    <x v="0"/>
    <s v="United States"/>
    <s v="Seattle"/>
    <s v="Washington"/>
    <n v="98105"/>
    <x v="1"/>
    <s v="OFF-BI-10003876"/>
    <x v="1"/>
    <x v="6"/>
    <s v="Green Canvas Binder for 8-1/2&quot; x 14&quot; Sheets"/>
    <n v="136.96"/>
    <x v="2359"/>
    <x v="4"/>
    <n v="0.2"/>
    <x v="2422"/>
    <x v="1"/>
    <x v="1"/>
  </r>
  <r>
    <n v="2723"/>
    <s v="CA-2018-164735"/>
    <x v="157"/>
    <d v="2018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x v="2360"/>
    <x v="2"/>
    <n v="0"/>
    <x v="2423"/>
    <x v="0"/>
    <x v="0"/>
  </r>
  <r>
    <n v="4647"/>
    <s v="CA-2016-146885"/>
    <x v="714"/>
    <d v="2016-06-05T00:00:00"/>
    <s v="Standard Class"/>
    <s v="EB-13840"/>
    <s v="Ellis Ballard"/>
    <x v="1"/>
    <s v="United States"/>
    <s v="Richmond"/>
    <s v="Virginia"/>
    <n v="23223"/>
    <x v="0"/>
    <s v="OFF-PA-10001622"/>
    <x v="1"/>
    <x v="5"/>
    <s v="Ampad Poly Cover Wirebound Steno Book, 6&quot; x 9&quot; Assorted Colors, Gregg Ruled"/>
    <n v="13.620000000000001"/>
    <x v="2361"/>
    <x v="1"/>
    <n v="0"/>
    <x v="2424"/>
    <x v="0"/>
    <x v="0"/>
  </r>
  <r>
    <n v="5751"/>
    <s v="CA-2016-145800"/>
    <x v="714"/>
    <d v="2016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x v="2362"/>
    <x v="1"/>
    <n v="0.5"/>
    <x v="2425"/>
    <x v="2"/>
    <x v="0"/>
  </r>
  <r>
    <n v="2726"/>
    <s v="CA-2019-149888"/>
    <x v="596"/>
    <d v="2019-11-13T00:00:00"/>
    <s v="Standard Class"/>
    <s v="EP-13915"/>
    <s v="Emily Phan"/>
    <x v="0"/>
    <s v="United States"/>
    <s v="Philadelphia"/>
    <s v="Pennsylvania"/>
    <n v="19120"/>
    <x v="3"/>
    <s v="TEC-PH-10003811"/>
    <x v="2"/>
    <x v="9"/>
    <s v="Jabra Supreme Plus Driver Edition Headset"/>
    <n v="359.97"/>
    <x v="2363"/>
    <x v="2"/>
    <n v="0.4"/>
    <x v="2426"/>
    <x v="3"/>
    <x v="0"/>
  </r>
  <r>
    <n v="2727"/>
    <s v="CA-2019-149888"/>
    <x v="596"/>
    <d v="2019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x v="2364"/>
    <x v="4"/>
    <n v="0.4"/>
    <x v="2427"/>
    <x v="3"/>
    <x v="0"/>
  </r>
  <r>
    <n v="2728"/>
    <s v="CA-2019-119193"/>
    <x v="64"/>
    <d v="2019-12-24T00:00:00"/>
    <s v="First Class"/>
    <s v="SK-19990"/>
    <s v="Sally Knutson"/>
    <x v="0"/>
    <s v="United States"/>
    <s v="Toledo"/>
    <s v="Ohio"/>
    <n v="43615"/>
    <x v="3"/>
    <s v="OFF-BI-10000848"/>
    <x v="1"/>
    <x v="6"/>
    <s v="Angle-D Ring Binders"/>
    <n v="1.6410000000000002"/>
    <x v="2365"/>
    <x v="7"/>
    <n v="0.7"/>
    <x v="2428"/>
    <x v="3"/>
    <x v="0"/>
  </r>
  <r>
    <n v="2729"/>
    <s v="CA-2019-119193"/>
    <x v="64"/>
    <d v="2019-12-24T00:00:00"/>
    <s v="First Class"/>
    <s v="SK-19990"/>
    <s v="Sally Knutson"/>
    <x v="0"/>
    <s v="United States"/>
    <s v="Toledo"/>
    <s v="Ohio"/>
    <n v="43615"/>
    <x v="3"/>
    <s v="TEC-PH-10003072"/>
    <x v="2"/>
    <x v="9"/>
    <s v="Panasonic KX-TG9541B DECT 6.0 Digital 2-Line Expandable Cordless Phone With Digital Answering System"/>
    <n v="629.95799999999997"/>
    <x v="2366"/>
    <x v="5"/>
    <n v="0.4"/>
    <x v="2429"/>
    <x v="3"/>
    <x v="0"/>
  </r>
  <r>
    <n v="2730"/>
    <s v="CA-2019-104801"/>
    <x v="715"/>
    <d v="2019-02-19T00:00:00"/>
    <s v="Standard Class"/>
    <s v="FH-14350"/>
    <s v="Fred Harton"/>
    <x v="0"/>
    <s v="United States"/>
    <s v="Seattle"/>
    <s v="Washington"/>
    <n v="98105"/>
    <x v="1"/>
    <s v="OFF-AR-10001547"/>
    <x v="1"/>
    <x v="7"/>
    <s v="Newell 311"/>
    <n v="6.63"/>
    <x v="155"/>
    <x v="1"/>
    <n v="0"/>
    <x v="155"/>
    <x v="1"/>
    <x v="0"/>
  </r>
  <r>
    <n v="2731"/>
    <s v="CA-2019-104801"/>
    <x v="715"/>
    <d v="2019-02-19T00:00:00"/>
    <s v="Standard Class"/>
    <s v="FH-14350"/>
    <s v="Fred Harton"/>
    <x v="0"/>
    <s v="United States"/>
    <s v="Seattle"/>
    <s v="Washington"/>
    <n v="98105"/>
    <x v="1"/>
    <s v="TEC-AC-10001838"/>
    <x v="2"/>
    <x v="10"/>
    <s v="Razer Tiamat Over Ear 7.1 Surround Sound PC Gaming Headset"/>
    <n v="799.96"/>
    <x v="2367"/>
    <x v="4"/>
    <n v="0"/>
    <x v="2430"/>
    <x v="1"/>
    <x v="0"/>
  </r>
  <r>
    <n v="2732"/>
    <s v="CA-2019-104801"/>
    <x v="715"/>
    <d v="2019-02-19T00:00:00"/>
    <s v="Standard Class"/>
    <s v="FH-14350"/>
    <s v="Fred Harton"/>
    <x v="0"/>
    <s v="United States"/>
    <s v="Seattle"/>
    <s v="Washington"/>
    <n v="98105"/>
    <x v="1"/>
    <s v="FUR-FU-10004017"/>
    <x v="0"/>
    <x v="11"/>
    <s v="Tenex Contemporary Contur Chairmats for Low and Medium Pile Carpet, Computer, 39&quot; x 49&quot;"/>
    <n v="107.53"/>
    <x v="2368"/>
    <x v="7"/>
    <n v="0"/>
    <x v="2431"/>
    <x v="1"/>
    <x v="0"/>
  </r>
  <r>
    <n v="7737"/>
    <s v="CA-2016-105872"/>
    <x v="714"/>
    <d v="2016-06-06T00:00:00"/>
    <s v="Standard Class"/>
    <s v="JG-15160"/>
    <s v="James Galang"/>
    <x v="0"/>
    <s v="United States"/>
    <s v="New York City"/>
    <s v="New York"/>
    <n v="10024"/>
    <x v="3"/>
    <s v="OFF-BI-10003684"/>
    <x v="1"/>
    <x v="6"/>
    <s v="Wilson Jones Legal Size Ring Binders"/>
    <n v="70.367999999999995"/>
    <x v="2369"/>
    <x v="4"/>
    <n v="0.2"/>
    <x v="2432"/>
    <x v="3"/>
    <x v="0"/>
  </r>
  <r>
    <n v="7857"/>
    <s v="CA-2016-103429"/>
    <x v="714"/>
    <d v="2016-06-01T00:00:00"/>
    <s v="First Class"/>
    <s v="LW-16825"/>
    <s v="Laurel Workman"/>
    <x v="1"/>
    <s v="United States"/>
    <s v="New York City"/>
    <s v="New York"/>
    <n v="10024"/>
    <x v="3"/>
    <s v="OFF-BI-10004233"/>
    <x v="1"/>
    <x v="6"/>
    <s v="GBC Pre-Punched Binding Paper, Plastic, White, 8-1/2&quot; x 11&quot;"/>
    <n v="25.584000000000003"/>
    <x v="2305"/>
    <x v="0"/>
    <n v="0.2"/>
    <x v="2363"/>
    <x v="3"/>
    <x v="0"/>
  </r>
  <r>
    <n v="2735"/>
    <s v="CA-2017-129770"/>
    <x v="716"/>
    <d v="2017-02-23T00:00:00"/>
    <s v="Second Class"/>
    <s v="JE-15715"/>
    <s v="Joe Elijah"/>
    <x v="0"/>
    <s v="United States"/>
    <s v="Las Cruces"/>
    <s v="New Mexico"/>
    <n v="88001"/>
    <x v="1"/>
    <s v="OFF-PA-10000249"/>
    <x v="1"/>
    <x v="5"/>
    <s v="Easy-staple paper"/>
    <n v="49.12"/>
    <x v="344"/>
    <x v="4"/>
    <n v="0"/>
    <x v="341"/>
    <x v="1"/>
    <x v="0"/>
  </r>
  <r>
    <n v="2736"/>
    <s v="CA-2017-115798"/>
    <x v="48"/>
    <d v="2017-11-19T00:00:00"/>
    <s v="Standard Class"/>
    <s v="KL-16645"/>
    <s v="Ken Lonsdale"/>
    <x v="0"/>
    <s v="United States"/>
    <s v="Newark"/>
    <s v="Delaware"/>
    <n v="19711"/>
    <x v="3"/>
    <s v="TEC-PH-10003691"/>
    <x v="2"/>
    <x v="9"/>
    <s v="BlackBerry Q10"/>
    <n v="377.96999999999997"/>
    <x v="2370"/>
    <x v="1"/>
    <n v="0"/>
    <x v="2433"/>
    <x v="3"/>
    <x v="0"/>
  </r>
  <r>
    <n v="2737"/>
    <s v="CA-2017-115798"/>
    <x v="48"/>
    <d v="2017-11-19T00:00:00"/>
    <s v="Standard Class"/>
    <s v="KL-16645"/>
    <s v="Ken Lonsdale"/>
    <x v="0"/>
    <s v="United States"/>
    <s v="Newark"/>
    <s v="Delaware"/>
    <n v="19711"/>
    <x v="3"/>
    <s v="OFF-PA-10001560"/>
    <x v="1"/>
    <x v="5"/>
    <s v="Adams Telephone Message Books, 5 1/4” x 11”"/>
    <n v="42.28"/>
    <x v="2371"/>
    <x v="5"/>
    <n v="0"/>
    <x v="2434"/>
    <x v="3"/>
    <x v="0"/>
  </r>
  <r>
    <n v="2738"/>
    <s v="CA-2017-115798"/>
    <x v="48"/>
    <d v="2017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x v="2372"/>
    <x v="1"/>
    <n v="0"/>
    <x v="2435"/>
    <x v="3"/>
    <x v="0"/>
  </r>
  <r>
    <n v="2739"/>
    <s v="CA-2017-115798"/>
    <x v="48"/>
    <d v="2017-11-19T00:00:00"/>
    <s v="Standard Class"/>
    <s v="KL-16645"/>
    <s v="Ken Lonsdale"/>
    <x v="0"/>
    <s v="United States"/>
    <s v="Newark"/>
    <s v="Delaware"/>
    <n v="19711"/>
    <x v="3"/>
    <s v="TEC-PH-10001819"/>
    <x v="2"/>
    <x v="9"/>
    <s v="Innergie mMini Combo Duo USB Travel Charging Kit"/>
    <n v="89.98"/>
    <x v="2373"/>
    <x v="0"/>
    <n v="0"/>
    <x v="2436"/>
    <x v="3"/>
    <x v="0"/>
  </r>
  <r>
    <n v="2740"/>
    <s v="CA-2019-122707"/>
    <x v="476"/>
    <d v="2019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x v="2374"/>
    <x v="4"/>
    <n v="0"/>
    <x v="2437"/>
    <x v="0"/>
    <x v="0"/>
  </r>
  <r>
    <n v="2741"/>
    <s v="CA-2019-122707"/>
    <x v="476"/>
    <d v="2019-04-18T00:00:00"/>
    <s v="First Class"/>
    <s v="EB-13750"/>
    <s v="Edward Becker"/>
    <x v="1"/>
    <s v="United States"/>
    <s v="Hoover"/>
    <s v="Alabama"/>
    <n v="35244"/>
    <x v="0"/>
    <s v="TEC-AC-10004227"/>
    <x v="2"/>
    <x v="10"/>
    <s v="SanDisk Ultra 16 GB MicroSDHC Class 10 Memory Card"/>
    <n v="25.98"/>
    <x v="2375"/>
    <x v="0"/>
    <n v="0"/>
    <x v="2438"/>
    <x v="0"/>
    <x v="0"/>
  </r>
  <r>
    <n v="2742"/>
    <s v="CA-2018-165015"/>
    <x v="717"/>
    <d v="2018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x v="2376"/>
    <x v="2"/>
    <n v="0.2"/>
    <x v="2439"/>
    <x v="3"/>
    <x v="0"/>
  </r>
  <r>
    <n v="7858"/>
    <s v="CA-2016-103429"/>
    <x v="714"/>
    <d v="2016-06-01T00:00:00"/>
    <s v="First Class"/>
    <s v="LW-16825"/>
    <s v="Laurel Workman"/>
    <x v="1"/>
    <s v="United States"/>
    <s v="New York City"/>
    <s v="New York"/>
    <n v="10024"/>
    <x v="3"/>
    <s v="TEC-PH-10003505"/>
    <x v="2"/>
    <x v="9"/>
    <s v="Geemarc AmpliPOWER60"/>
    <n v="464"/>
    <x v="2377"/>
    <x v="2"/>
    <n v="0"/>
    <x v="2440"/>
    <x v="3"/>
    <x v="0"/>
  </r>
  <r>
    <n v="2744"/>
    <s v="CA-2017-140144"/>
    <x v="718"/>
    <d v="2017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11"/>
    <s v="Howard Miller 13&quot; Diameter Pewter Finish Round Wall Clock"/>
    <n v="257.64"/>
    <x v="2378"/>
    <x v="6"/>
    <n v="0"/>
    <x v="2441"/>
    <x v="1"/>
    <x v="0"/>
  </r>
  <r>
    <n v="2745"/>
    <s v="CA-2017-140144"/>
    <x v="718"/>
    <d v="2017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9"/>
    <s v="netTALK DUO VoIP Telephone Service"/>
    <n v="125.97600000000001"/>
    <x v="2379"/>
    <x v="1"/>
    <n v="0.2"/>
    <x v="2442"/>
    <x v="1"/>
    <x v="0"/>
  </r>
  <r>
    <n v="2746"/>
    <s v="CA-2019-163321"/>
    <x v="719"/>
    <d v="2019-08-11T00:00:00"/>
    <s v="Second Class"/>
    <s v="FM-14380"/>
    <s v="Fred McMath"/>
    <x v="0"/>
    <s v="United States"/>
    <s v="Jacksonville"/>
    <s v="North Carolina"/>
    <n v="28540"/>
    <x v="0"/>
    <s v="TEC-AC-10004571"/>
    <x v="2"/>
    <x v="10"/>
    <s v="Logitech G700s Rechargeable Gaming Mouse"/>
    <n v="79.992000000000004"/>
    <x v="2380"/>
    <x v="7"/>
    <n v="0.2"/>
    <x v="2443"/>
    <x v="0"/>
    <x v="0"/>
  </r>
  <r>
    <n v="7859"/>
    <s v="CA-2016-103429"/>
    <x v="714"/>
    <d v="2016-06-01T00:00:00"/>
    <s v="First Class"/>
    <s v="LW-16825"/>
    <s v="Laurel Workman"/>
    <x v="1"/>
    <s v="United States"/>
    <s v="New York City"/>
    <s v="New York"/>
    <n v="10024"/>
    <x v="3"/>
    <s v="OFF-AP-10001005"/>
    <x v="1"/>
    <x v="8"/>
    <s v="Honeywell Quietcare HEPA Air Cleaner"/>
    <n v="235.95000000000002"/>
    <x v="2381"/>
    <x v="1"/>
    <n v="0"/>
    <x v="2444"/>
    <x v="3"/>
    <x v="0"/>
  </r>
  <r>
    <n v="2748"/>
    <s v="US-2017-165449"/>
    <x v="9"/>
    <d v="2017-11-26T00:00:00"/>
    <s v="Standard Class"/>
    <s v="AP-10720"/>
    <s v="Anne Pryor"/>
    <x v="2"/>
    <s v="United States"/>
    <s v="Frisco"/>
    <s v="Texas"/>
    <n v="75034"/>
    <x v="2"/>
    <s v="TEC-AC-10004127"/>
    <x v="2"/>
    <x v="10"/>
    <s v="SanDisk Cruzer 8 GB USB Flash Drive"/>
    <n v="27.168000000000003"/>
    <x v="2382"/>
    <x v="4"/>
    <n v="0.2"/>
    <x v="2445"/>
    <x v="2"/>
    <x v="0"/>
  </r>
  <r>
    <n v="2749"/>
    <s v="CA-2017-110247"/>
    <x v="720"/>
    <d v="2017-12-08T00:00:00"/>
    <s v="Standard Class"/>
    <s v="RH-19555"/>
    <s v="Ritsa Hightower"/>
    <x v="0"/>
    <s v="United States"/>
    <s v="Tallahassee"/>
    <s v="Florida"/>
    <n v="32303"/>
    <x v="0"/>
    <s v="OFF-BI-10001553"/>
    <x v="1"/>
    <x v="6"/>
    <s v="SpineVue Locking Slant-D Ring Binders by Cardinal"/>
    <n v="8.2260000000000009"/>
    <x v="2383"/>
    <x v="1"/>
    <n v="0.7"/>
    <x v="2446"/>
    <x v="0"/>
    <x v="0"/>
  </r>
  <r>
    <n v="7860"/>
    <s v="CA-2016-103429"/>
    <x v="714"/>
    <d v="2016-06-01T00:00:00"/>
    <s v="First Class"/>
    <s v="LW-16825"/>
    <s v="Laurel Workman"/>
    <x v="1"/>
    <s v="United States"/>
    <s v="New York City"/>
    <s v="New York"/>
    <n v="10024"/>
    <x v="3"/>
    <s v="OFF-PA-10001712"/>
    <x v="1"/>
    <x v="5"/>
    <s v="Xerox 1948"/>
    <n v="39.96"/>
    <x v="1311"/>
    <x v="4"/>
    <n v="0"/>
    <x v="1329"/>
    <x v="3"/>
    <x v="0"/>
  </r>
  <r>
    <n v="8553"/>
    <s v="CA-2016-140473"/>
    <x v="714"/>
    <d v="2016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x v="2384"/>
    <x v="1"/>
    <n v="0.2"/>
    <x v="2447"/>
    <x v="2"/>
    <x v="0"/>
  </r>
  <r>
    <n v="7978"/>
    <s v="CA-2016-166051"/>
    <x v="721"/>
    <d v="2016-06-05T00:00:00"/>
    <s v="Standard Class"/>
    <s v="JK-15625"/>
    <s v="Jim Karlsson"/>
    <x v="0"/>
    <s v="United States"/>
    <s v="Jackson"/>
    <s v="Mississippi"/>
    <n v="39212"/>
    <x v="0"/>
    <s v="TEC-PH-10002680"/>
    <x v="2"/>
    <x v="9"/>
    <s v="Samsung Galaxy Note 3"/>
    <n v="659.97"/>
    <x v="2385"/>
    <x v="1"/>
    <n v="0"/>
    <x v="2448"/>
    <x v="0"/>
    <x v="0"/>
  </r>
  <r>
    <n v="2753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OFF-AR-10003251"/>
    <x v="1"/>
    <x v="7"/>
    <s v="Prang Drawing Pencil Set"/>
    <n v="5.56"/>
    <x v="2386"/>
    <x v="0"/>
    <n v="0"/>
    <x v="2449"/>
    <x v="1"/>
    <x v="0"/>
  </r>
  <r>
    <n v="2754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0"/>
    <s v="Plantronics S12 Corded Telephone Headset System"/>
    <n v="323.37"/>
    <x v="2387"/>
    <x v="1"/>
    <n v="0"/>
    <x v="2450"/>
    <x v="1"/>
    <x v="0"/>
  </r>
  <r>
    <n v="2755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TEC-PH-10002310"/>
    <x v="2"/>
    <x v="9"/>
    <s v="Plantronics Calisto P620-M USB Wireless Speakerphone System"/>
    <n v="783.96000000000015"/>
    <x v="2388"/>
    <x v="2"/>
    <n v="0.2"/>
    <x v="2451"/>
    <x v="1"/>
    <x v="0"/>
  </r>
  <r>
    <n v="2756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OFF-AP-10002651"/>
    <x v="1"/>
    <x v="8"/>
    <s v="Hoover Upright Vacuum With Dirt Cup"/>
    <n v="1447.6499999999999"/>
    <x v="2389"/>
    <x v="2"/>
    <n v="0"/>
    <x v="2452"/>
    <x v="1"/>
    <x v="0"/>
  </r>
  <r>
    <n v="2757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OFF-PA-10001184"/>
    <x v="1"/>
    <x v="5"/>
    <s v="Xerox 1903"/>
    <n v="11.96"/>
    <x v="2390"/>
    <x v="0"/>
    <n v="0"/>
    <x v="2453"/>
    <x v="1"/>
    <x v="0"/>
  </r>
  <r>
    <n v="2758"/>
    <s v="CA-2018-127775"/>
    <x v="662"/>
    <d v="2018-06-13T00:00:00"/>
    <s v="Second Class"/>
    <s v="ES-14020"/>
    <s v="Erica Smith"/>
    <x v="0"/>
    <s v="United States"/>
    <s v="New York City"/>
    <s v="New York"/>
    <n v="10035"/>
    <x v="3"/>
    <s v="TEC-AC-10002402"/>
    <x v="2"/>
    <x v="10"/>
    <s v="Razer Kraken PRO Over Ear PC and Music Headset"/>
    <n v="239.96999999999997"/>
    <x v="775"/>
    <x v="1"/>
    <n v="0"/>
    <x v="778"/>
    <x v="3"/>
    <x v="0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x v="0"/>
    <x v="11"/>
    <s v="Executive Impressions 13&quot; Clairmont Wall Clock"/>
    <n v="76.92"/>
    <x v="2391"/>
    <x v="4"/>
    <n v="0"/>
    <x v="2454"/>
    <x v="0"/>
    <x v="0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x v="2392"/>
    <x v="4"/>
    <n v="0"/>
    <x v="2455"/>
    <x v="0"/>
    <x v="0"/>
  </r>
  <r>
    <n v="7979"/>
    <s v="CA-2016-166051"/>
    <x v="721"/>
    <d v="2016-06-05T00:00:00"/>
    <s v="Standard Class"/>
    <s v="JK-15625"/>
    <s v="Jim Karlsson"/>
    <x v="0"/>
    <s v="United States"/>
    <s v="Jackson"/>
    <s v="Mississippi"/>
    <n v="39212"/>
    <x v="0"/>
    <s v="TEC-PH-10002538"/>
    <x v="2"/>
    <x v="9"/>
    <s v="Grandstream GXP1160 VoIP phone"/>
    <n v="113.72999999999999"/>
    <x v="2393"/>
    <x v="1"/>
    <n v="0"/>
    <x v="2456"/>
    <x v="0"/>
    <x v="0"/>
  </r>
  <r>
    <n v="2762"/>
    <s v="CA-2019-126536"/>
    <x v="358"/>
    <d v="2019-10-14T00:00:00"/>
    <s v="First Class"/>
    <s v="NK-18490"/>
    <s v="Neil Knudson"/>
    <x v="2"/>
    <s v="United States"/>
    <s v="San Francisco"/>
    <s v="California"/>
    <n v="94110"/>
    <x v="1"/>
    <s v="TEC-AC-10003709"/>
    <x v="2"/>
    <x v="10"/>
    <s v="Maxell 4.7GB DVD-R 5/Pack"/>
    <n v="0.99"/>
    <x v="2394"/>
    <x v="7"/>
    <n v="0"/>
    <x v="2457"/>
    <x v="1"/>
    <x v="0"/>
  </r>
  <r>
    <n v="2763"/>
    <s v="CA-2019-126536"/>
    <x v="358"/>
    <d v="2019-10-14T00:00:00"/>
    <s v="First Class"/>
    <s v="NK-18490"/>
    <s v="Neil Knudson"/>
    <x v="2"/>
    <s v="United States"/>
    <s v="San Francisco"/>
    <s v="California"/>
    <n v="94110"/>
    <x v="1"/>
    <s v="OFF-BI-10001191"/>
    <x v="1"/>
    <x v="6"/>
    <s v="Canvas Sectional Post Binders"/>
    <n v="101.84"/>
    <x v="2395"/>
    <x v="2"/>
    <n v="0.2"/>
    <x v="2458"/>
    <x v="1"/>
    <x v="0"/>
  </r>
  <r>
    <n v="2764"/>
    <s v="CA-2019-165757"/>
    <x v="673"/>
    <d v="2019-06-28T00:00:00"/>
    <s v="Standard Class"/>
    <s v="PL-18925"/>
    <s v="Paul Lucas"/>
    <x v="2"/>
    <s v="United States"/>
    <s v="Philadelphia"/>
    <s v="Pennsylvania"/>
    <n v="19140"/>
    <x v="3"/>
    <s v="OFF-BI-10003166"/>
    <x v="1"/>
    <x v="6"/>
    <s v="GBC Plasticlear Binding Covers"/>
    <n v="10.332000000000003"/>
    <x v="2396"/>
    <x v="1"/>
    <n v="0.7"/>
    <x v="2459"/>
    <x v="3"/>
    <x v="0"/>
  </r>
  <r>
    <n v="2765"/>
    <s v="CA-2019-165757"/>
    <x v="673"/>
    <d v="2019-06-28T00:00:00"/>
    <s v="Standard Class"/>
    <s v="PL-18925"/>
    <s v="Paul Lucas"/>
    <x v="2"/>
    <s v="United States"/>
    <s v="Philadelphia"/>
    <s v="Pennsylvania"/>
    <n v="19140"/>
    <x v="3"/>
    <s v="OFF-BI-10003982"/>
    <x v="1"/>
    <x v="6"/>
    <s v="Wilson Jones Century Plastic Molded Ring Binders"/>
    <n v="31.155000000000005"/>
    <x v="2397"/>
    <x v="2"/>
    <n v="0.7"/>
    <x v="2460"/>
    <x v="3"/>
    <x v="0"/>
  </r>
  <r>
    <n v="2766"/>
    <s v="CA-2019-165757"/>
    <x v="673"/>
    <d v="2019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x v="2398"/>
    <x v="0"/>
    <n v="0.2"/>
    <x v="2461"/>
    <x v="3"/>
    <x v="0"/>
  </r>
  <r>
    <n v="2767"/>
    <s v="CA-2019-167752"/>
    <x v="723"/>
    <d v="2019-01-18T00:00:00"/>
    <s v="First Class"/>
    <s v="RW-19690"/>
    <s v="Robert Waldorf"/>
    <x v="0"/>
    <s v="United States"/>
    <s v="Philadelphia"/>
    <s v="Pennsylvania"/>
    <n v="19134"/>
    <x v="3"/>
    <s v="OFF-AP-10000159"/>
    <x v="1"/>
    <x v="8"/>
    <s v="Belkin F9M820V08 8 Outlet Surge"/>
    <n v="34.384"/>
    <x v="2399"/>
    <x v="7"/>
    <n v="0.2"/>
    <x v="2462"/>
    <x v="3"/>
    <x v="0"/>
  </r>
  <r>
    <n v="2768"/>
    <s v="CA-2019-167752"/>
    <x v="723"/>
    <d v="2019-01-18T00:00:00"/>
    <s v="First Class"/>
    <s v="RW-19690"/>
    <s v="Robert Waldorf"/>
    <x v="0"/>
    <s v="United States"/>
    <s v="Philadelphia"/>
    <s v="Pennsylvania"/>
    <n v="19134"/>
    <x v="3"/>
    <s v="OFF-AP-10002945"/>
    <x v="1"/>
    <x v="8"/>
    <s v="Honeywell Enviracaire Portable HEPA Air Cleaner for 17' x 22' Room"/>
    <n v="1924.1599999999999"/>
    <x v="2400"/>
    <x v="8"/>
    <n v="0.2"/>
    <x v="2463"/>
    <x v="3"/>
    <x v="0"/>
  </r>
  <r>
    <n v="2769"/>
    <s v="US-2017-122140"/>
    <x v="724"/>
    <d v="2017-04-07T00:00:00"/>
    <s v="Standard Class"/>
    <s v="MO-17950"/>
    <s v="Michael Oakman"/>
    <x v="0"/>
    <s v="United States"/>
    <s v="Dallas"/>
    <s v="Texas"/>
    <n v="75220"/>
    <x v="2"/>
    <s v="OFF-AP-10001242"/>
    <x v="1"/>
    <x v="8"/>
    <s v="APC 7 Outlet Network SurgeArrest Surge Protector"/>
    <n v="32.191999999999993"/>
    <x v="2401"/>
    <x v="0"/>
    <n v="0.8"/>
    <x v="2464"/>
    <x v="2"/>
    <x v="0"/>
  </r>
  <r>
    <n v="2770"/>
    <s v="US-2017-122140"/>
    <x v="724"/>
    <d v="2017-04-07T00:00:00"/>
    <s v="Standard Class"/>
    <s v="MO-17950"/>
    <s v="Michael Oakman"/>
    <x v="0"/>
    <s v="United States"/>
    <s v="Dallas"/>
    <s v="Texas"/>
    <n v="75220"/>
    <x v="2"/>
    <s v="TEC-AC-10003038"/>
    <x v="2"/>
    <x v="10"/>
    <s v="Kingston Digital DataTraveler 16GB USB 2.0"/>
    <n v="50.120000000000005"/>
    <x v="2402"/>
    <x v="5"/>
    <n v="0.2"/>
    <x v="2465"/>
    <x v="2"/>
    <x v="0"/>
  </r>
  <r>
    <n v="2771"/>
    <s v="US-2017-122140"/>
    <x v="724"/>
    <d v="2017-04-07T00:00:00"/>
    <s v="Standard Class"/>
    <s v="MO-17950"/>
    <s v="Michael Oakman"/>
    <x v="0"/>
    <s v="United States"/>
    <s v="Dallas"/>
    <s v="Texas"/>
    <n v="75220"/>
    <x v="2"/>
    <s v="TEC-AC-10003289"/>
    <x v="2"/>
    <x v="10"/>
    <s v="Anker Ultra-Slim Mini Bluetooth 3.0 Wireless Keyboard"/>
    <n v="47.975999999999999"/>
    <x v="1838"/>
    <x v="1"/>
    <n v="0.2"/>
    <x v="2466"/>
    <x v="2"/>
    <x v="0"/>
  </r>
  <r>
    <n v="2772"/>
    <s v="CA-2018-163986"/>
    <x v="304"/>
    <d v="2018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x v="2403"/>
    <x v="2"/>
    <n v="0"/>
    <x v="2467"/>
    <x v="2"/>
    <x v="0"/>
  </r>
  <r>
    <n v="2773"/>
    <s v="CA-2019-158967"/>
    <x v="362"/>
    <d v="2019-12-12T00:00:00"/>
    <s v="First Class"/>
    <s v="BT-11680"/>
    <s v="Brian Thompson"/>
    <x v="0"/>
    <s v="United States"/>
    <s v="Fort Lauderdale"/>
    <s v="Florida"/>
    <n v="33311"/>
    <x v="0"/>
    <s v="FUR-FU-10001940"/>
    <x v="0"/>
    <x v="11"/>
    <s v="Staple-based wall hangings"/>
    <n v="19.103999999999999"/>
    <x v="2404"/>
    <x v="1"/>
    <n v="0.2"/>
    <x v="2468"/>
    <x v="0"/>
    <x v="0"/>
  </r>
  <r>
    <n v="2774"/>
    <s v="CA-2018-131576"/>
    <x v="411"/>
    <d v="2018-11-26T00:00:00"/>
    <s v="Standard Class"/>
    <s v="RD-19585"/>
    <s v="Rob Dowd"/>
    <x v="0"/>
    <s v="United States"/>
    <s v="Detroit"/>
    <s v="Michigan"/>
    <n v="48205"/>
    <x v="2"/>
    <s v="OFF-BI-10002852"/>
    <x v="1"/>
    <x v="6"/>
    <s v="Ibico Standard Transparent Covers"/>
    <n v="49.44"/>
    <x v="2405"/>
    <x v="1"/>
    <n v="0"/>
    <x v="2469"/>
    <x v="2"/>
    <x v="0"/>
  </r>
  <r>
    <n v="2775"/>
    <s v="CA-2019-143455"/>
    <x v="319"/>
    <d v="2019-11-18T00:00:00"/>
    <s v="Standard Class"/>
    <s v="ML-17755"/>
    <s v="Max Ludwig"/>
    <x v="2"/>
    <s v="United States"/>
    <s v="Springfield"/>
    <s v="Ohio"/>
    <n v="45503"/>
    <x v="3"/>
    <s v="OFF-PA-10004451"/>
    <x v="1"/>
    <x v="5"/>
    <s v="Xerox 222"/>
    <n v="10.368000000000002"/>
    <x v="571"/>
    <x v="0"/>
    <n v="0.2"/>
    <x v="567"/>
    <x v="3"/>
    <x v="0"/>
  </r>
  <r>
    <n v="2776"/>
    <s v="CA-2018-144729"/>
    <x v="140"/>
    <d v="2018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x v="1272"/>
    <x v="1"/>
    <n v="0"/>
    <x v="1289"/>
    <x v="1"/>
    <x v="0"/>
  </r>
  <r>
    <n v="2777"/>
    <s v="CA-2017-127019"/>
    <x v="352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8"/>
    <s v="Belkin 6 Outlet Metallic Surge Strip"/>
    <n v="60.984000000000009"/>
    <x v="2406"/>
    <x v="5"/>
    <n v="0.2"/>
    <x v="2470"/>
    <x v="1"/>
    <x v="0"/>
  </r>
  <r>
    <n v="2778"/>
    <s v="CA-2017-138534"/>
    <x v="725"/>
    <d v="2017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x v="2407"/>
    <x v="0"/>
    <n v="0.15"/>
    <x v="2471"/>
    <x v="1"/>
    <x v="0"/>
  </r>
  <r>
    <n v="2779"/>
    <s v="CA-2019-108322"/>
    <x v="468"/>
    <d v="2019-05-05T00:00:00"/>
    <s v="Standard Class"/>
    <s v="SS-20140"/>
    <s v="Saphhira Shifley"/>
    <x v="1"/>
    <s v="United States"/>
    <s v="Pompano Beach"/>
    <s v="Florida"/>
    <n v="33068"/>
    <x v="0"/>
    <s v="FUR-FU-10001935"/>
    <x v="0"/>
    <x v="11"/>
    <s v="3M Hangers With Command Adhesive"/>
    <n v="23.680000000000003"/>
    <x v="2408"/>
    <x v="8"/>
    <n v="0.2"/>
    <x v="2472"/>
    <x v="0"/>
    <x v="0"/>
  </r>
  <r>
    <n v="2780"/>
    <s v="CA-2019-108322"/>
    <x v="468"/>
    <d v="2019-05-05T00:00:00"/>
    <s v="Standard Class"/>
    <s v="SS-20140"/>
    <s v="Saphhira Shifley"/>
    <x v="1"/>
    <s v="United States"/>
    <s v="Pompano Beach"/>
    <s v="Florida"/>
    <n v="33068"/>
    <x v="0"/>
    <s v="TEC-AC-10003433"/>
    <x v="2"/>
    <x v="10"/>
    <s v="Maxell 4.7GB DVD+R 5/Pack"/>
    <n v="2.3760000000000003"/>
    <x v="2409"/>
    <x v="1"/>
    <n v="0.2"/>
    <x v="2473"/>
    <x v="0"/>
    <x v="0"/>
  </r>
  <r>
    <n v="2781"/>
    <s v="CA-2019-167668"/>
    <x v="576"/>
    <d v="2019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x v="2410"/>
    <x v="4"/>
    <n v="0"/>
    <x v="2474"/>
    <x v="3"/>
    <x v="0"/>
  </r>
  <r>
    <n v="2782"/>
    <s v="CA-2019-146724"/>
    <x v="214"/>
    <d v="2019-11-27T00:00:00"/>
    <s v="Standard Class"/>
    <s v="HG-15025"/>
    <s v="Hunter Glantz"/>
    <x v="0"/>
    <s v="United States"/>
    <s v="Lakeville"/>
    <s v="Minnesota"/>
    <n v="55044"/>
    <x v="2"/>
    <s v="OFF-AR-10001026"/>
    <x v="1"/>
    <x v="7"/>
    <s v="Sanford Uni-Blazer View Highlighters, Chisel Tip, Yellow"/>
    <n v="22"/>
    <x v="2411"/>
    <x v="11"/>
    <n v="0"/>
    <x v="2475"/>
    <x v="2"/>
    <x v="0"/>
  </r>
  <r>
    <n v="2783"/>
    <s v="CA-2018-139878"/>
    <x v="529"/>
    <d v="2018-11-16T00:00:00"/>
    <s v="Standard Class"/>
    <s v="LD-17005"/>
    <s v="Lisa DeCherney"/>
    <x v="0"/>
    <s v="United States"/>
    <s v="Detroit"/>
    <s v="Michigan"/>
    <n v="48234"/>
    <x v="2"/>
    <s v="TEC-PH-10001336"/>
    <x v="2"/>
    <x v="9"/>
    <s v="Digium D40 VoIP phone"/>
    <n v="257.98"/>
    <x v="2140"/>
    <x v="0"/>
    <n v="0"/>
    <x v="2185"/>
    <x v="2"/>
    <x v="0"/>
  </r>
  <r>
    <n v="2784"/>
    <s v="US-2018-106677"/>
    <x v="668"/>
    <d v="2018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9"/>
    <s v="Anker Astro Mini 3000mAh Ultra-Compact Portable Charger"/>
    <n v="23.987999999999996"/>
    <x v="2412"/>
    <x v="0"/>
    <n v="0.4"/>
    <x v="2476"/>
    <x v="3"/>
    <x v="0"/>
  </r>
  <r>
    <n v="2785"/>
    <s v="CA-2018-116974"/>
    <x v="726"/>
    <d v="2018-10-15T00:00:00"/>
    <s v="Standard Class"/>
    <s v="MP-17965"/>
    <s v="Michael Paige"/>
    <x v="1"/>
    <s v="United States"/>
    <s v="Troy"/>
    <s v="Ohio"/>
    <n v="45373"/>
    <x v="3"/>
    <s v="TEC-PH-10004897"/>
    <x v="2"/>
    <x v="9"/>
    <s v="Mediabridge Sport Armband iPhone 5s"/>
    <n v="23.975999999999999"/>
    <x v="2413"/>
    <x v="4"/>
    <n v="0.4"/>
    <x v="2477"/>
    <x v="3"/>
    <x v="0"/>
  </r>
  <r>
    <n v="2786"/>
    <s v="CA-2017-149972"/>
    <x v="446"/>
    <d v="2017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x v="2414"/>
    <x v="4"/>
    <n v="0.2"/>
    <x v="230"/>
    <x v="1"/>
    <x v="0"/>
  </r>
  <r>
    <n v="2787"/>
    <s v="CA-2017-149972"/>
    <x v="446"/>
    <d v="2017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x v="2415"/>
    <x v="0"/>
    <n v="0"/>
    <x v="2478"/>
    <x v="1"/>
    <x v="0"/>
  </r>
  <r>
    <n v="245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x v="2416"/>
    <x v="5"/>
    <n v="0"/>
    <x v="2479"/>
    <x v="2"/>
    <x v="0"/>
  </r>
  <r>
    <n v="246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x v="2417"/>
    <x v="0"/>
    <n v="0"/>
    <x v="2480"/>
    <x v="2"/>
    <x v="0"/>
  </r>
  <r>
    <n v="247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OFF-PA-10004082"/>
    <x v="1"/>
    <x v="5"/>
    <s v="Adams Telephone Message Book w/Frequently-Called Numbers Space, 400 Messages per Book"/>
    <n v="47.88"/>
    <x v="2418"/>
    <x v="6"/>
    <n v="0"/>
    <x v="2481"/>
    <x v="2"/>
    <x v="0"/>
  </r>
  <r>
    <n v="248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OFF-AP-10002945"/>
    <x v="1"/>
    <x v="8"/>
    <s v="Honeywell Enviracaire Portable HEPA Air Cleaner for 17' x 22' Room"/>
    <n v="1503.25"/>
    <x v="2419"/>
    <x v="2"/>
    <n v="0"/>
    <x v="2482"/>
    <x v="2"/>
    <x v="0"/>
  </r>
  <r>
    <n v="249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OFF-PA-10000061"/>
    <x v="1"/>
    <x v="5"/>
    <s v="Xerox 205"/>
    <n v="25.92"/>
    <x v="1347"/>
    <x v="4"/>
    <n v="0"/>
    <x v="1365"/>
    <x v="2"/>
    <x v="0"/>
  </r>
  <r>
    <n v="307"/>
    <s v="CA-2016-111003"/>
    <x v="727"/>
    <d v="2016-06-06T00:00:00"/>
    <s v="Standard Class"/>
    <s v="CR-12625"/>
    <s v="Corey Roper"/>
    <x v="2"/>
    <s v="United States"/>
    <s v="Lakewood"/>
    <s v="New Jersey"/>
    <n v="8701"/>
    <x v="3"/>
    <s v="OFF-BI-10001072"/>
    <x v="1"/>
    <x v="6"/>
    <s v="GBC Clear Cover, 8-1/2 x 11, unpunched, 25 covers per pack"/>
    <n v="45.480000000000004"/>
    <x v="2420"/>
    <x v="1"/>
    <n v="0"/>
    <x v="2483"/>
    <x v="3"/>
    <x v="0"/>
  </r>
  <r>
    <n v="308"/>
    <s v="CA-2016-111003"/>
    <x v="727"/>
    <d v="2016-06-06T00:00:00"/>
    <s v="Standard Class"/>
    <s v="CR-12625"/>
    <s v="Corey Roper"/>
    <x v="2"/>
    <s v="United States"/>
    <s v="Lakewood"/>
    <s v="New Jersey"/>
    <n v="8701"/>
    <x v="3"/>
    <s v="OFF-AR-10002135"/>
    <x v="1"/>
    <x v="7"/>
    <s v="Boston Heavy-Duty Trimline Electric Pencil Sharpeners"/>
    <n v="289.20000000000005"/>
    <x v="2421"/>
    <x v="6"/>
    <n v="0"/>
    <x v="2484"/>
    <x v="3"/>
    <x v="0"/>
  </r>
  <r>
    <n v="2201"/>
    <s v="US-2016-165659"/>
    <x v="727"/>
    <d v="2016-06-06T00:00:00"/>
    <s v="Standard Class"/>
    <s v="LT-17110"/>
    <s v="Liz Thompson"/>
    <x v="0"/>
    <s v="United States"/>
    <s v="Little Rock"/>
    <s v="Arkansas"/>
    <n v="72209"/>
    <x v="0"/>
    <s v="FUR-FU-10001935"/>
    <x v="0"/>
    <x v="11"/>
    <s v="3M Hangers With Command Adhesive"/>
    <n v="22.200000000000003"/>
    <x v="854"/>
    <x v="6"/>
    <n v="0"/>
    <x v="859"/>
    <x v="0"/>
    <x v="0"/>
  </r>
  <r>
    <n v="2202"/>
    <s v="US-2016-165659"/>
    <x v="727"/>
    <d v="2016-06-06T00:00:00"/>
    <s v="Standard Class"/>
    <s v="LT-17110"/>
    <s v="Liz Thompson"/>
    <x v="0"/>
    <s v="United States"/>
    <s v="Little Rock"/>
    <s v="Arkansas"/>
    <n v="72209"/>
    <x v="0"/>
    <s v="TEC-PH-10002563"/>
    <x v="2"/>
    <x v="9"/>
    <s v="Adtran 1202752G1"/>
    <n v="881.93"/>
    <x v="2422"/>
    <x v="5"/>
    <n v="0"/>
    <x v="2485"/>
    <x v="0"/>
    <x v="0"/>
  </r>
  <r>
    <n v="9150"/>
    <s v="US-2016-157070"/>
    <x v="727"/>
    <d v="2016-06-06T00:00:00"/>
    <s v="Standard Class"/>
    <s v="QJ-19255"/>
    <s v="Quincy Jones"/>
    <x v="1"/>
    <s v="United States"/>
    <s v="Detroit"/>
    <s v="Michigan"/>
    <n v="48234"/>
    <x v="2"/>
    <s v="OFF-BI-10001765"/>
    <x v="1"/>
    <x v="6"/>
    <s v="Wilson Jones Heavy-Duty Casebound Ring Binders with Metal Hinges"/>
    <n v="138.56"/>
    <x v="2423"/>
    <x v="4"/>
    <n v="0"/>
    <x v="2486"/>
    <x v="2"/>
    <x v="0"/>
  </r>
  <r>
    <n v="2798"/>
    <s v="CA-2019-158743"/>
    <x v="168"/>
    <d v="2019-10-27T00:00:00"/>
    <s v="Standard Class"/>
    <s v="IG-15085"/>
    <s v="Ivan Gibson"/>
    <x v="0"/>
    <s v="United States"/>
    <s v="Little Rock"/>
    <s v="Arkansas"/>
    <n v="72209"/>
    <x v="0"/>
    <s v="OFF-AR-10002257"/>
    <x v="1"/>
    <x v="7"/>
    <s v="Eldon Spacemaker Box, Quick-Snap Lid, Clear"/>
    <n v="13.36"/>
    <x v="2424"/>
    <x v="4"/>
    <n v="0"/>
    <x v="2487"/>
    <x v="0"/>
    <x v="0"/>
  </r>
  <r>
    <n v="2799"/>
    <s v="CA-2019-158743"/>
    <x v="168"/>
    <d v="2019-10-27T00:00:00"/>
    <s v="Standard Class"/>
    <s v="IG-15085"/>
    <s v="Ivan Gibson"/>
    <x v="0"/>
    <s v="United States"/>
    <s v="Little Rock"/>
    <s v="Arkansas"/>
    <n v="72209"/>
    <x v="0"/>
    <s v="OFF-PA-10001019"/>
    <x v="1"/>
    <x v="5"/>
    <s v="Xerox 1884"/>
    <n v="39.96"/>
    <x v="2425"/>
    <x v="0"/>
    <n v="0"/>
    <x v="2488"/>
    <x v="0"/>
    <x v="0"/>
  </r>
  <r>
    <n v="2800"/>
    <s v="CA-2019-158743"/>
    <x v="168"/>
    <d v="2019-10-27T00:00:00"/>
    <s v="Standard Class"/>
    <s v="IG-15085"/>
    <s v="Ivan Gibson"/>
    <x v="0"/>
    <s v="United States"/>
    <s v="Little Rock"/>
    <s v="Arkansas"/>
    <n v="72209"/>
    <x v="0"/>
    <s v="OFF-BI-10003364"/>
    <x v="1"/>
    <x v="6"/>
    <s v="Binding Machine Supplies"/>
    <n v="145.85000000000002"/>
    <x v="2426"/>
    <x v="2"/>
    <n v="0"/>
    <x v="2489"/>
    <x v="0"/>
    <x v="0"/>
  </r>
  <r>
    <n v="2801"/>
    <s v="CA-2018-153318"/>
    <x v="728"/>
    <d v="2018-10-28T00:00:00"/>
    <s v="First Class"/>
    <s v="JS-15595"/>
    <s v="Jill Stevenson"/>
    <x v="1"/>
    <s v="United States"/>
    <s v="Miami"/>
    <s v="Florida"/>
    <n v="33180"/>
    <x v="0"/>
    <s v="TEC-PH-10000984"/>
    <x v="2"/>
    <x v="9"/>
    <s v="Panasonic KX-TG9471B"/>
    <n v="783.96000000000015"/>
    <x v="2427"/>
    <x v="2"/>
    <n v="0.2"/>
    <x v="2490"/>
    <x v="0"/>
    <x v="0"/>
  </r>
  <r>
    <n v="2802"/>
    <s v="US-2017-110163"/>
    <x v="502"/>
    <d v="2017-11-04T00:00:00"/>
    <s v="First Class"/>
    <s v="GA-14725"/>
    <s v="Guy Armstrong"/>
    <x v="0"/>
    <s v="United States"/>
    <s v="Salem"/>
    <s v="Oregon"/>
    <n v="97301"/>
    <x v="1"/>
    <s v="OFF-AR-10001683"/>
    <x v="1"/>
    <x v="7"/>
    <s v="Lumber Crayons"/>
    <n v="7.88"/>
    <x v="2428"/>
    <x v="7"/>
    <n v="0.2"/>
    <x v="2491"/>
    <x v="1"/>
    <x v="0"/>
  </r>
  <r>
    <n v="2803"/>
    <s v="CA-2019-143329"/>
    <x v="123"/>
    <d v="2019-11-08T00:00:00"/>
    <s v="Standard Class"/>
    <s v="DL-13330"/>
    <s v="Denise Leinenbach"/>
    <x v="0"/>
    <s v="United States"/>
    <s v="Las Cruces"/>
    <s v="New Mexico"/>
    <n v="88001"/>
    <x v="1"/>
    <s v="FUR-FU-10000629"/>
    <x v="0"/>
    <x v="11"/>
    <s v="9-3/4 Diameter Round Wall Clock"/>
    <n v="41.37"/>
    <x v="1477"/>
    <x v="1"/>
    <n v="0"/>
    <x v="1497"/>
    <x v="1"/>
    <x v="0"/>
  </r>
  <r>
    <n v="2804"/>
    <s v="CA-2017-159380"/>
    <x v="729"/>
    <d v="2017-05-16T00:00:00"/>
    <s v="Standard Class"/>
    <s v="CS-12505"/>
    <s v="Cindy Stewart"/>
    <x v="0"/>
    <s v="United States"/>
    <s v="San Francisco"/>
    <s v="California"/>
    <n v="94122"/>
    <x v="1"/>
    <s v="OFF-PA-10003893"/>
    <x v="1"/>
    <x v="5"/>
    <s v="Xerox 1962"/>
    <n v="12.84"/>
    <x v="2429"/>
    <x v="1"/>
    <n v="0"/>
    <x v="2492"/>
    <x v="1"/>
    <x v="0"/>
  </r>
  <r>
    <n v="2805"/>
    <s v="CA-2017-159380"/>
    <x v="729"/>
    <d v="2017-05-16T00:00:00"/>
    <s v="Standard Class"/>
    <s v="CS-12505"/>
    <s v="Cindy Stewart"/>
    <x v="0"/>
    <s v="United States"/>
    <s v="San Francisco"/>
    <s v="California"/>
    <n v="94122"/>
    <x v="1"/>
    <s v="OFF-PA-10004239"/>
    <x v="1"/>
    <x v="5"/>
    <s v="Xerox 1953"/>
    <n v="25.68"/>
    <x v="2430"/>
    <x v="6"/>
    <n v="0"/>
    <x v="2493"/>
    <x v="1"/>
    <x v="0"/>
  </r>
  <r>
    <n v="2806"/>
    <s v="CA-2017-122623"/>
    <x v="65"/>
    <d v="2017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x v="2431"/>
    <x v="0"/>
    <n v="0.3"/>
    <x v="2494"/>
    <x v="2"/>
    <x v="0"/>
  </r>
  <r>
    <n v="2807"/>
    <s v="CA-2017-148635"/>
    <x v="368"/>
    <d v="2017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x v="2432"/>
    <x v="0"/>
    <n v="0"/>
    <x v="2495"/>
    <x v="1"/>
    <x v="0"/>
  </r>
  <r>
    <n v="2808"/>
    <s v="CA-2017-148635"/>
    <x v="368"/>
    <d v="2017-07-27T00:00:00"/>
    <s v="Second Class"/>
    <s v="MH-18025"/>
    <s v="Michelle Huthwaite"/>
    <x v="0"/>
    <s v="United States"/>
    <s v="Seattle"/>
    <s v="Washington"/>
    <n v="98115"/>
    <x v="1"/>
    <s v="OFF-PA-10004782"/>
    <x v="1"/>
    <x v="5"/>
    <s v="Xerox 228"/>
    <n v="12.96"/>
    <x v="91"/>
    <x v="0"/>
    <n v="0"/>
    <x v="91"/>
    <x v="1"/>
    <x v="0"/>
  </r>
  <r>
    <n v="2809"/>
    <s v="CA-2017-148635"/>
    <x v="368"/>
    <d v="2017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x v="2433"/>
    <x v="2"/>
    <n v="0"/>
    <x v="2496"/>
    <x v="1"/>
    <x v="0"/>
  </r>
  <r>
    <n v="2810"/>
    <s v="CA-2017-148635"/>
    <x v="368"/>
    <d v="2017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x v="2434"/>
    <x v="0"/>
    <n v="0.2"/>
    <x v="2497"/>
    <x v="1"/>
    <x v="0"/>
  </r>
  <r>
    <n v="2811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OFF-PA-10000157"/>
    <x v="1"/>
    <x v="5"/>
    <s v="Xerox 191"/>
    <n v="179.82"/>
    <x v="2435"/>
    <x v="3"/>
    <n v="0"/>
    <x v="2498"/>
    <x v="2"/>
    <x v="0"/>
  </r>
  <r>
    <n v="2812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FUR-FU-10001185"/>
    <x v="0"/>
    <x v="11"/>
    <s v="Advantus Employee of the Month Certificate Frame, 11 x 13-1/2"/>
    <n v="185.57999999999998"/>
    <x v="2436"/>
    <x v="6"/>
    <n v="0"/>
    <x v="2499"/>
    <x v="2"/>
    <x v="0"/>
  </r>
  <r>
    <n v="2813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x v="2437"/>
    <x v="1"/>
    <n v="0"/>
    <x v="2500"/>
    <x v="2"/>
    <x v="0"/>
  </r>
  <r>
    <n v="2814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TEC-AC-10004145"/>
    <x v="2"/>
    <x v="10"/>
    <s v="Logitech diNovo Edge Keyboard"/>
    <n v="999.96"/>
    <x v="2438"/>
    <x v="4"/>
    <n v="0"/>
    <x v="2501"/>
    <x v="2"/>
    <x v="0"/>
  </r>
  <r>
    <n v="2815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x v="1452"/>
    <x v="1"/>
    <n v="0"/>
    <x v="1472"/>
    <x v="2"/>
    <x v="0"/>
  </r>
  <r>
    <n v="2816"/>
    <s v="CA-2017-104626"/>
    <x v="126"/>
    <d v="2017-09-08T00:00:00"/>
    <s v="Standard Class"/>
    <s v="DR-12940"/>
    <s v="Daniel Raglin"/>
    <x v="2"/>
    <s v="United States"/>
    <s v="Franklin"/>
    <s v="Massachusetts"/>
    <n v="2038"/>
    <x v="3"/>
    <s v="OFF-BI-10001510"/>
    <x v="1"/>
    <x v="6"/>
    <s v="Deluxe Heavy-Duty Vinyl Round Ring Binder"/>
    <n v="114.60000000000001"/>
    <x v="2439"/>
    <x v="2"/>
    <n v="0"/>
    <x v="2502"/>
    <x v="3"/>
    <x v="0"/>
  </r>
  <r>
    <n v="2817"/>
    <s v="CA-2017-104626"/>
    <x v="126"/>
    <d v="2017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x v="2440"/>
    <x v="7"/>
    <n v="0"/>
    <x v="2503"/>
    <x v="3"/>
    <x v="0"/>
  </r>
  <r>
    <n v="2818"/>
    <s v="CA-2017-104626"/>
    <x v="126"/>
    <d v="2017-09-08T00:00:00"/>
    <s v="Standard Class"/>
    <s v="DR-12940"/>
    <s v="Daniel Raglin"/>
    <x v="2"/>
    <s v="United States"/>
    <s v="Franklin"/>
    <s v="Massachusetts"/>
    <n v="2038"/>
    <x v="3"/>
    <s v="FUR-FU-10000308"/>
    <x v="0"/>
    <x v="11"/>
    <s v="Deflect-o Glass Clear Studded Chair Mats"/>
    <n v="124.36"/>
    <x v="2441"/>
    <x v="0"/>
    <n v="0"/>
    <x v="2504"/>
    <x v="3"/>
    <x v="0"/>
  </r>
  <r>
    <n v="2819"/>
    <s v="CA-2017-104626"/>
    <x v="126"/>
    <d v="2017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x v="2442"/>
    <x v="6"/>
    <n v="0"/>
    <x v="2505"/>
    <x v="3"/>
    <x v="0"/>
  </r>
  <r>
    <n v="2820"/>
    <s v="CA-2018-160500"/>
    <x v="432"/>
    <d v="2018-05-08T00:00:00"/>
    <s v="First Class"/>
    <s v="DM-13015"/>
    <s v="Darrin Martin"/>
    <x v="0"/>
    <s v="United States"/>
    <s v="Encinitas"/>
    <s v="California"/>
    <n v="92024"/>
    <x v="1"/>
    <s v="OFF-BI-10003784"/>
    <x v="1"/>
    <x v="6"/>
    <s v="Computer Printout Index Tabs"/>
    <n v="6.7200000000000006"/>
    <x v="2443"/>
    <x v="2"/>
    <n v="0.2"/>
    <x v="2506"/>
    <x v="1"/>
    <x v="0"/>
  </r>
  <r>
    <n v="2821"/>
    <s v="CA-2018-160500"/>
    <x v="432"/>
    <d v="2018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x v="2444"/>
    <x v="1"/>
    <n v="0.2"/>
    <x v="2507"/>
    <x v="1"/>
    <x v="0"/>
  </r>
  <r>
    <n v="2822"/>
    <s v="CA-2018-100202"/>
    <x v="384"/>
    <d v="2019-01-05T00:00:00"/>
    <s v="Standard Class"/>
    <s v="BD-11620"/>
    <s v="Brian DeCherney"/>
    <x v="0"/>
    <s v="United States"/>
    <s v="Anaheim"/>
    <s v="California"/>
    <n v="92804"/>
    <x v="1"/>
    <s v="TEC-PH-10002563"/>
    <x v="2"/>
    <x v="9"/>
    <s v="Adtran 1202752G1"/>
    <n v="302.37599999999998"/>
    <x v="214"/>
    <x v="1"/>
    <n v="0.2"/>
    <x v="214"/>
    <x v="1"/>
    <x v="0"/>
  </r>
  <r>
    <n v="2823"/>
    <s v="CA-2019-131016"/>
    <x v="63"/>
    <d v="2019-09-20T00:00:00"/>
    <s v="First Class"/>
    <s v="DC-12850"/>
    <s v="Dan Campbell"/>
    <x v="0"/>
    <s v="United States"/>
    <s v="Arlington"/>
    <s v="Texas"/>
    <n v="76017"/>
    <x v="2"/>
    <s v="OFF-AR-10000122"/>
    <x v="1"/>
    <x v="7"/>
    <s v="Newell 314"/>
    <n v="8.9280000000000008"/>
    <x v="2445"/>
    <x v="0"/>
    <n v="0.2"/>
    <x v="2508"/>
    <x v="2"/>
    <x v="0"/>
  </r>
  <r>
    <n v="2824"/>
    <s v="CA-2019-131016"/>
    <x v="63"/>
    <d v="2019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x v="2446"/>
    <x v="0"/>
    <n v="0.2"/>
    <x v="2509"/>
    <x v="2"/>
    <x v="0"/>
  </r>
  <r>
    <n v="9151"/>
    <s v="US-2016-157070"/>
    <x v="727"/>
    <d v="2016-06-06T00:00:00"/>
    <s v="Standard Class"/>
    <s v="QJ-19255"/>
    <s v="Quincy Jones"/>
    <x v="1"/>
    <s v="United States"/>
    <s v="Detroit"/>
    <s v="Michigan"/>
    <n v="48234"/>
    <x v="2"/>
    <s v="OFF-AP-10004859"/>
    <x v="1"/>
    <x v="8"/>
    <s v="Acco 6 Outlet Guardian Premium Surge Suppressor"/>
    <n v="65.52000000000001"/>
    <x v="2447"/>
    <x v="2"/>
    <n v="0.1"/>
    <x v="2510"/>
    <x v="2"/>
    <x v="0"/>
  </r>
  <r>
    <n v="719"/>
    <s v="CA-2016-104472"/>
    <x v="730"/>
    <d v="2016-06-07T00:00:00"/>
    <s v="Standard Class"/>
    <s v="CK-12325"/>
    <s v="Christine Kargatis"/>
    <x v="2"/>
    <s v="United States"/>
    <s v="Orem"/>
    <s v="Utah"/>
    <n v="84057"/>
    <x v="1"/>
    <s v="OFF-BI-10001658"/>
    <x v="1"/>
    <x v="6"/>
    <s v="GBC Standard Therm-A-Bind Covers"/>
    <n v="59.808000000000007"/>
    <x v="2448"/>
    <x v="1"/>
    <n v="0.2"/>
    <x v="2511"/>
    <x v="1"/>
    <x v="0"/>
  </r>
  <r>
    <n v="720"/>
    <s v="CA-2016-104472"/>
    <x v="730"/>
    <d v="2016-06-07T00:00:00"/>
    <s v="Standard Class"/>
    <s v="CK-12325"/>
    <s v="Christine Kargatis"/>
    <x v="2"/>
    <s v="United States"/>
    <s v="Orem"/>
    <s v="Utah"/>
    <n v="84057"/>
    <x v="1"/>
    <s v="FUR-FU-10000246"/>
    <x v="0"/>
    <x v="11"/>
    <s v="Aluminum Document Frame"/>
    <n v="73.320000000000007"/>
    <x v="2449"/>
    <x v="6"/>
    <n v="0"/>
    <x v="2512"/>
    <x v="1"/>
    <x v="0"/>
  </r>
  <r>
    <n v="3888"/>
    <s v="CA-2016-100895"/>
    <x v="730"/>
    <d v="2016-06-06T00:00:00"/>
    <s v="Standard Class"/>
    <s v="SV-20785"/>
    <s v="Stewart Visinsky"/>
    <x v="0"/>
    <s v="United States"/>
    <s v="Roswell"/>
    <s v="Georgia"/>
    <n v="30076"/>
    <x v="0"/>
    <s v="OFF-AR-10004511"/>
    <x v="1"/>
    <x v="7"/>
    <s v="Sanford Colorific Scented Colored Pencils, 12/Pack"/>
    <n v="8.56"/>
    <x v="2450"/>
    <x v="0"/>
    <n v="0"/>
    <x v="2513"/>
    <x v="0"/>
    <x v="0"/>
  </r>
  <r>
    <n v="2829"/>
    <s v="CA-2018-124149"/>
    <x v="122"/>
    <d v="2018-04-26T00:00:00"/>
    <s v="First Class"/>
    <s v="MJ-17740"/>
    <s v="Max Jones"/>
    <x v="0"/>
    <s v="United States"/>
    <s v="Lancaster"/>
    <s v="Ohio"/>
    <n v="43130"/>
    <x v="3"/>
    <s v="OFF-PA-10002421"/>
    <x v="1"/>
    <x v="5"/>
    <s v="Embossed Ink Jet Note Cards"/>
    <n v="108.33600000000001"/>
    <x v="2451"/>
    <x v="6"/>
    <n v="0.2"/>
    <x v="2514"/>
    <x v="3"/>
    <x v="0"/>
  </r>
  <r>
    <n v="2830"/>
    <s v="CA-2018-124149"/>
    <x v="122"/>
    <d v="2018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x v="2452"/>
    <x v="2"/>
    <n v="0.2"/>
    <x v="2515"/>
    <x v="3"/>
    <x v="0"/>
  </r>
  <r>
    <n v="2831"/>
    <s v="CA-2018-124149"/>
    <x v="122"/>
    <d v="2018-04-26T00:00:00"/>
    <s v="First Class"/>
    <s v="MJ-17740"/>
    <s v="Max Jones"/>
    <x v="0"/>
    <s v="United States"/>
    <s v="Lancaster"/>
    <s v="Ohio"/>
    <n v="43130"/>
    <x v="3"/>
    <s v="OFF-PA-10002923"/>
    <x v="1"/>
    <x v="5"/>
    <s v="Xerox 1942"/>
    <n v="78.304000000000002"/>
    <x v="130"/>
    <x v="0"/>
    <n v="0.2"/>
    <x v="130"/>
    <x v="3"/>
    <x v="0"/>
  </r>
  <r>
    <n v="3889"/>
    <s v="CA-2016-100895"/>
    <x v="730"/>
    <d v="2016-06-06T00:00:00"/>
    <s v="Standard Class"/>
    <s v="SV-20785"/>
    <s v="Stewart Visinsky"/>
    <x v="0"/>
    <s v="United States"/>
    <s v="Roswell"/>
    <s v="Georgia"/>
    <n v="30076"/>
    <x v="0"/>
    <s v="TEC-PH-10001425"/>
    <x v="2"/>
    <x v="9"/>
    <s v="Mophie Juice Pack Helium for iPhone"/>
    <n v="239.96999999999997"/>
    <x v="578"/>
    <x v="1"/>
    <n v="0"/>
    <x v="2516"/>
    <x v="0"/>
    <x v="0"/>
  </r>
  <r>
    <n v="3890"/>
    <s v="CA-2016-100895"/>
    <x v="730"/>
    <d v="2016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x v="2453"/>
    <x v="0"/>
    <n v="0"/>
    <x v="2517"/>
    <x v="0"/>
    <x v="0"/>
  </r>
  <r>
    <n v="2834"/>
    <s v="CA-2019-134649"/>
    <x v="731"/>
    <d v="2019-01-31T00:00:00"/>
    <s v="Second Class"/>
    <s v="CA-11965"/>
    <s v="Carol Adams"/>
    <x v="1"/>
    <s v="United States"/>
    <s v="Hoover"/>
    <s v="Alabama"/>
    <n v="35244"/>
    <x v="0"/>
    <s v="OFF-AR-10001547"/>
    <x v="1"/>
    <x v="7"/>
    <s v="Newell 311"/>
    <n v="15.469999999999999"/>
    <x v="2454"/>
    <x v="5"/>
    <n v="0"/>
    <x v="2518"/>
    <x v="0"/>
    <x v="0"/>
  </r>
  <r>
    <n v="2835"/>
    <s v="CA-2019-134649"/>
    <x v="731"/>
    <d v="2019-01-31T00:00:00"/>
    <s v="Second Class"/>
    <s v="CA-11965"/>
    <s v="Carol Adams"/>
    <x v="1"/>
    <s v="United States"/>
    <s v="Hoover"/>
    <s v="Alabama"/>
    <n v="35244"/>
    <x v="0"/>
    <s v="OFF-BI-10001890"/>
    <x v="1"/>
    <x v="6"/>
    <s v="Avery Poly Binder Pockets"/>
    <n v="7.16"/>
    <x v="183"/>
    <x v="0"/>
    <n v="0"/>
    <x v="183"/>
    <x v="0"/>
    <x v="0"/>
  </r>
  <r>
    <n v="2836"/>
    <s v="CA-2019-110842"/>
    <x v="319"/>
    <d v="2019-11-16T00:00:00"/>
    <s v="Standard Class"/>
    <s v="GA-14725"/>
    <s v="Guy Armstrong"/>
    <x v="0"/>
    <s v="United States"/>
    <s v="Los Angeles"/>
    <s v="California"/>
    <n v="90036"/>
    <x v="1"/>
    <s v="OFF-AP-10003971"/>
    <x v="1"/>
    <x v="8"/>
    <s v="Belkin 6 Outlet Metallic Surge Strip"/>
    <n v="10.89"/>
    <x v="2455"/>
    <x v="7"/>
    <n v="0"/>
    <x v="2519"/>
    <x v="1"/>
    <x v="0"/>
  </r>
  <r>
    <n v="2837"/>
    <s v="CA-2019-110842"/>
    <x v="319"/>
    <d v="2019-11-16T00:00:00"/>
    <s v="Standard Class"/>
    <s v="GA-14725"/>
    <s v="Guy Armstrong"/>
    <x v="0"/>
    <s v="United States"/>
    <s v="Los Angeles"/>
    <s v="California"/>
    <n v="90036"/>
    <x v="1"/>
    <s v="OFF-PA-10000520"/>
    <x v="1"/>
    <x v="5"/>
    <s v="Xerox 201"/>
    <n v="19.440000000000001"/>
    <x v="10"/>
    <x v="1"/>
    <n v="0"/>
    <x v="10"/>
    <x v="1"/>
    <x v="0"/>
  </r>
  <r>
    <n v="2838"/>
    <s v="CA-2019-110842"/>
    <x v="319"/>
    <d v="2019-11-16T00:00:00"/>
    <s v="Standard Class"/>
    <s v="GA-14725"/>
    <s v="Guy Armstrong"/>
    <x v="0"/>
    <s v="United States"/>
    <s v="Los Angeles"/>
    <s v="California"/>
    <n v="90036"/>
    <x v="1"/>
    <s v="OFF-BI-10000977"/>
    <x v="1"/>
    <x v="6"/>
    <s v="Ibico Plastic Spiral Binding Combs"/>
    <n v="121.6"/>
    <x v="2456"/>
    <x v="2"/>
    <n v="0.2"/>
    <x v="2520"/>
    <x v="1"/>
    <x v="0"/>
  </r>
  <r>
    <n v="2839"/>
    <s v="CA-2018-147368"/>
    <x v="572"/>
    <d v="2018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x v="1228"/>
    <x v="0"/>
    <n v="0.5"/>
    <x v="1241"/>
    <x v="0"/>
    <x v="0"/>
  </r>
  <r>
    <n v="2840"/>
    <s v="US-2017-104185"/>
    <x v="35"/>
    <d v="2017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x v="2457"/>
    <x v="7"/>
    <n v="0"/>
    <x v="2521"/>
    <x v="3"/>
    <x v="0"/>
  </r>
  <r>
    <n v="1700"/>
    <s v="CA-2016-135657"/>
    <x v="732"/>
    <d v="2016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x v="2458"/>
    <x v="6"/>
    <n v="0"/>
    <x v="2522"/>
    <x v="1"/>
    <x v="1"/>
  </r>
  <r>
    <n v="2842"/>
    <s v="US-2019-135062"/>
    <x v="478"/>
    <d v="2019-09-04T00:00:00"/>
    <s v="Second Class"/>
    <s v="RL-19615"/>
    <s v="Rob Lucas"/>
    <x v="0"/>
    <s v="United States"/>
    <s v="Fayetteville"/>
    <s v="North Carolina"/>
    <n v="28314"/>
    <x v="0"/>
    <s v="OFF-PA-10000100"/>
    <x v="1"/>
    <x v="5"/>
    <s v="Xerox 1945"/>
    <n v="229.54400000000001"/>
    <x v="2459"/>
    <x v="5"/>
    <n v="0.2"/>
    <x v="2523"/>
    <x v="0"/>
    <x v="0"/>
  </r>
  <r>
    <n v="2843"/>
    <s v="CA-2019-135650"/>
    <x v="658"/>
    <d v="2019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x v="2460"/>
    <x v="0"/>
    <n v="0.2"/>
    <x v="2524"/>
    <x v="2"/>
    <x v="0"/>
  </r>
  <r>
    <n v="2844"/>
    <s v="CA-2019-112865"/>
    <x v="733"/>
    <d v="2019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0"/>
    <s v="KeyTronic KT800P2 - Keyboard - Black"/>
    <n v="36.048000000000002"/>
    <x v="2461"/>
    <x v="1"/>
    <n v="0.2"/>
    <x v="2525"/>
    <x v="3"/>
    <x v="1"/>
  </r>
  <r>
    <n v="2845"/>
    <s v="US-2018-162852"/>
    <x v="734"/>
    <d v="2018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x v="2462"/>
    <x v="8"/>
    <n v="0.3"/>
    <x v="2526"/>
    <x v="2"/>
    <x v="0"/>
  </r>
  <r>
    <n v="2846"/>
    <s v="CA-2019-138163"/>
    <x v="638"/>
    <d v="2019-11-20T00:00:00"/>
    <s v="First Class"/>
    <s v="XP-21865"/>
    <s v="Xylona Preis"/>
    <x v="0"/>
    <s v="United States"/>
    <s v="Everett"/>
    <s v="Massachusetts"/>
    <n v="2149"/>
    <x v="3"/>
    <s v="OFF-AR-10001958"/>
    <x v="1"/>
    <x v="7"/>
    <s v="Stanley Bostitch Contemporary Electric Pencil Sharpeners"/>
    <n v="50.94"/>
    <x v="2463"/>
    <x v="1"/>
    <n v="0"/>
    <x v="2527"/>
    <x v="3"/>
    <x v="1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x v="1"/>
    <x v="6"/>
    <s v="Fellowes PB500 Electric Punch Plastic Comb Binding Machine with Manual Bind"/>
    <n v="762.59399999999982"/>
    <x v="2464"/>
    <x v="1"/>
    <n v="0.8"/>
    <x v="2528"/>
    <x v="2"/>
    <x v="0"/>
  </r>
  <r>
    <n v="2848"/>
    <s v="CA-2019-157854"/>
    <x v="735"/>
    <d v="2019-04-15T00:00:00"/>
    <s v="Standard Class"/>
    <s v="DM-13345"/>
    <s v="Denise Monton"/>
    <x v="1"/>
    <s v="United States"/>
    <s v="Roswell"/>
    <s v="Georgia"/>
    <n v="30076"/>
    <x v="0"/>
    <s v="FUR-FU-10003832"/>
    <x v="0"/>
    <x v="11"/>
    <s v="Eldon Expressions Punched Metal &amp; Wood Desk Accessories, Black &amp; Cherry"/>
    <n v="56.28"/>
    <x v="2465"/>
    <x v="6"/>
    <n v="0"/>
    <x v="2529"/>
    <x v="0"/>
    <x v="0"/>
  </r>
  <r>
    <n v="2849"/>
    <s v="CA-2019-157854"/>
    <x v="735"/>
    <d v="2019-04-15T00:00:00"/>
    <s v="Standard Class"/>
    <s v="DM-13345"/>
    <s v="Denise Monton"/>
    <x v="1"/>
    <s v="United States"/>
    <s v="Roswell"/>
    <s v="Georgia"/>
    <n v="30076"/>
    <x v="0"/>
    <s v="OFF-BI-10001359"/>
    <x v="1"/>
    <x v="6"/>
    <s v="GBC DocuBind TL300 Electric Binding System"/>
    <n v="2690.9700000000003"/>
    <x v="2466"/>
    <x v="1"/>
    <n v="0"/>
    <x v="2530"/>
    <x v="0"/>
    <x v="0"/>
  </r>
  <r>
    <n v="2850"/>
    <s v="CA-2018-123617"/>
    <x v="82"/>
    <d v="2018-12-03T00:00:00"/>
    <s v="Standard Class"/>
    <s v="AJ-10780"/>
    <s v="Anthony Jacobs"/>
    <x v="1"/>
    <s v="United States"/>
    <s v="Palm Coast"/>
    <s v="Florida"/>
    <n v="32137"/>
    <x v="0"/>
    <s v="OFF-BI-10002976"/>
    <x v="1"/>
    <x v="6"/>
    <s v="ACCOHIDE Binder by Acco"/>
    <n v="7.4340000000000011"/>
    <x v="2467"/>
    <x v="6"/>
    <n v="0.7"/>
    <x v="2531"/>
    <x v="0"/>
    <x v="0"/>
  </r>
  <r>
    <n v="2851"/>
    <s v="US-2018-128293"/>
    <x v="736"/>
    <d v="2018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x v="773"/>
    <x v="7"/>
    <n v="0.2"/>
    <x v="2532"/>
    <x v="3"/>
    <x v="0"/>
  </r>
  <r>
    <n v="2852"/>
    <s v="CA-2019-107342"/>
    <x v="89"/>
    <d v="2019-12-22T00:00:00"/>
    <s v="Standard Class"/>
    <s v="VF-21715"/>
    <s v="Vicky Freymann"/>
    <x v="2"/>
    <s v="United States"/>
    <s v="Columbus"/>
    <s v="Indiana"/>
    <n v="47201"/>
    <x v="2"/>
    <s v="OFF-PA-10001745"/>
    <x v="1"/>
    <x v="5"/>
    <s v="Wirebound Message Books, 2 7/8&quot; x 5&quot;, 3 Forms per Page"/>
    <n v="28.16"/>
    <x v="2468"/>
    <x v="4"/>
    <n v="0"/>
    <x v="2533"/>
    <x v="2"/>
    <x v="0"/>
  </r>
  <r>
    <n v="2853"/>
    <s v="CA-2018-136371"/>
    <x v="627"/>
    <d v="2018-03-21T00:00:00"/>
    <s v="Second Class"/>
    <s v="SV-20935"/>
    <s v="Susan Vittorini"/>
    <x v="0"/>
    <s v="United States"/>
    <s v="Oceanside"/>
    <s v="New York"/>
    <n v="11572"/>
    <x v="3"/>
    <s v="FUR-FU-10000409"/>
    <x v="0"/>
    <x v="11"/>
    <s v="GE 4 Foot Flourescent Tube, 40 Watt"/>
    <n v="14.98"/>
    <x v="2469"/>
    <x v="7"/>
    <n v="0"/>
    <x v="2534"/>
    <x v="3"/>
    <x v="0"/>
  </r>
  <r>
    <n v="2854"/>
    <s v="CA-2018-136371"/>
    <x v="627"/>
    <d v="2018-03-21T00:00:00"/>
    <s v="Second Class"/>
    <s v="SV-20935"/>
    <s v="Susan Vittorini"/>
    <x v="0"/>
    <s v="United States"/>
    <s v="Oceanside"/>
    <s v="New York"/>
    <n v="11572"/>
    <x v="3"/>
    <s v="FUR-FU-10000221"/>
    <x v="0"/>
    <x v="11"/>
    <s v="Master Caster Door Stop, Brown"/>
    <n v="20.32"/>
    <x v="544"/>
    <x v="4"/>
    <n v="0"/>
    <x v="542"/>
    <x v="3"/>
    <x v="0"/>
  </r>
  <r>
    <n v="2855"/>
    <s v="CA-2019-137344"/>
    <x v="586"/>
    <d v="2019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x v="2470"/>
    <x v="1"/>
    <n v="0"/>
    <x v="2535"/>
    <x v="3"/>
    <x v="0"/>
  </r>
  <r>
    <n v="2856"/>
    <s v="CA-2019-169810"/>
    <x v="737"/>
    <d v="2019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x v="2471"/>
    <x v="5"/>
    <n v="0"/>
    <x v="2536"/>
    <x v="2"/>
    <x v="0"/>
  </r>
  <r>
    <n v="2857"/>
    <s v="CA-2018-128594"/>
    <x v="344"/>
    <d v="2018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x v="2472"/>
    <x v="4"/>
    <n v="0.2"/>
    <x v="2537"/>
    <x v="1"/>
    <x v="0"/>
  </r>
  <r>
    <n v="2858"/>
    <s v="CA-2018-154690"/>
    <x v="234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x v="2339"/>
    <x v="0"/>
    <n v="0.2"/>
    <x v="2399"/>
    <x v="0"/>
    <x v="0"/>
  </r>
  <r>
    <n v="2859"/>
    <s v="CA-2019-138975"/>
    <x v="231"/>
    <d v="2019-05-23T00:00:00"/>
    <s v="Standard Class"/>
    <s v="SC-20380"/>
    <s v="Shahid Collister"/>
    <x v="0"/>
    <s v="United States"/>
    <s v="Atlanta"/>
    <s v="Georgia"/>
    <n v="30318"/>
    <x v="0"/>
    <s v="TEC-AC-10003441"/>
    <x v="2"/>
    <x v="10"/>
    <s v="Kingston Digital DataTraveler 32GB USB 2.0"/>
    <n v="67.8"/>
    <x v="2021"/>
    <x v="4"/>
    <n v="0"/>
    <x v="2063"/>
    <x v="0"/>
    <x v="0"/>
  </r>
  <r>
    <n v="2860"/>
    <s v="CA-2019-138975"/>
    <x v="231"/>
    <d v="2019-05-23T00:00:00"/>
    <s v="Standard Class"/>
    <s v="SC-20380"/>
    <s v="Shahid Collister"/>
    <x v="0"/>
    <s v="United States"/>
    <s v="Atlanta"/>
    <s v="Georgia"/>
    <n v="30318"/>
    <x v="0"/>
    <s v="TEC-PH-10004389"/>
    <x v="2"/>
    <x v="9"/>
    <s v="Nokia Lumia 925"/>
    <n v="377.96999999999997"/>
    <x v="214"/>
    <x v="1"/>
    <n v="0"/>
    <x v="2538"/>
    <x v="0"/>
    <x v="0"/>
  </r>
  <r>
    <n v="2861"/>
    <s v="CA-2019-138975"/>
    <x v="231"/>
    <d v="2019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x v="2473"/>
    <x v="3"/>
    <n v="0"/>
    <x v="2539"/>
    <x v="0"/>
    <x v="0"/>
  </r>
  <r>
    <n v="2862"/>
    <s v="CA-2019-138975"/>
    <x v="231"/>
    <d v="2019-05-23T00:00:00"/>
    <s v="Standard Class"/>
    <s v="SC-20380"/>
    <s v="Shahid Collister"/>
    <x v="0"/>
    <s v="United States"/>
    <s v="Atlanta"/>
    <s v="Georgia"/>
    <n v="30318"/>
    <x v="0"/>
    <s v="OFF-PA-10000100"/>
    <x v="1"/>
    <x v="5"/>
    <s v="Xerox 1945"/>
    <n v="286.93"/>
    <x v="2459"/>
    <x v="5"/>
    <n v="0"/>
    <x v="2540"/>
    <x v="0"/>
    <x v="0"/>
  </r>
  <r>
    <n v="2863"/>
    <s v="CA-2019-106537"/>
    <x v="738"/>
    <d v="2019-08-17T00:00:00"/>
    <s v="Standard Class"/>
    <s v="RH-19495"/>
    <s v="Rick Hansen"/>
    <x v="0"/>
    <s v="United States"/>
    <s v="Orlando"/>
    <s v="Florida"/>
    <n v="32839"/>
    <x v="0"/>
    <s v="OFF-PA-10000223"/>
    <x v="1"/>
    <x v="5"/>
    <s v="Xerox 2000"/>
    <n v="20.736000000000004"/>
    <x v="569"/>
    <x v="4"/>
    <n v="0.2"/>
    <x v="565"/>
    <x v="0"/>
    <x v="0"/>
  </r>
  <r>
    <n v="2864"/>
    <s v="US-2019-103828"/>
    <x v="739"/>
    <d v="2019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x v="998"/>
    <x v="1"/>
    <n v="0"/>
    <x v="1006"/>
    <x v="1"/>
    <x v="1"/>
  </r>
  <r>
    <n v="2865"/>
    <s v="US-2019-103828"/>
    <x v="739"/>
    <d v="2019-08-13T00:00:00"/>
    <s v="Same Day"/>
    <s v="JK-15370"/>
    <s v="Jay Kimmel"/>
    <x v="0"/>
    <s v="United States"/>
    <s v="San Francisco"/>
    <s v="California"/>
    <n v="94122"/>
    <x v="1"/>
    <s v="OFF-AP-10004249"/>
    <x v="1"/>
    <x v="8"/>
    <s v="Staple holder"/>
    <n v="83.79"/>
    <x v="2474"/>
    <x v="5"/>
    <n v="0"/>
    <x v="2541"/>
    <x v="1"/>
    <x v="1"/>
  </r>
  <r>
    <n v="2866"/>
    <s v="US-2019-103828"/>
    <x v="739"/>
    <d v="2019-08-13T00:00:00"/>
    <s v="Same Day"/>
    <s v="JK-15370"/>
    <s v="Jay Kimmel"/>
    <x v="0"/>
    <s v="United States"/>
    <s v="San Francisco"/>
    <s v="California"/>
    <n v="94122"/>
    <x v="1"/>
    <s v="OFF-AR-10000588"/>
    <x v="1"/>
    <x v="7"/>
    <s v="Newell 345"/>
    <n v="59.519999999999996"/>
    <x v="435"/>
    <x v="1"/>
    <n v="0"/>
    <x v="433"/>
    <x v="1"/>
    <x v="1"/>
  </r>
  <r>
    <n v="2867"/>
    <s v="US-2019-103828"/>
    <x v="739"/>
    <d v="2019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x v="2475"/>
    <x v="4"/>
    <n v="0"/>
    <x v="2542"/>
    <x v="1"/>
    <x v="1"/>
  </r>
  <r>
    <n v="2868"/>
    <s v="CA-2018-115588"/>
    <x v="315"/>
    <d v="2018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x v="2476"/>
    <x v="2"/>
    <n v="0.2"/>
    <x v="2543"/>
    <x v="3"/>
    <x v="0"/>
  </r>
  <r>
    <n v="2869"/>
    <s v="CA-2018-115588"/>
    <x v="315"/>
    <d v="2018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x v="2477"/>
    <x v="1"/>
    <n v="0.2"/>
    <x v="2544"/>
    <x v="3"/>
    <x v="0"/>
  </r>
  <r>
    <n v="2870"/>
    <s v="CA-2019-143861"/>
    <x v="458"/>
    <d v="2019-06-19T00:00:00"/>
    <s v="Standard Class"/>
    <s v="LC-16885"/>
    <s v="Lena Creighton"/>
    <x v="0"/>
    <s v="United States"/>
    <s v="Saint Petersburg"/>
    <s v="Florida"/>
    <n v="33710"/>
    <x v="0"/>
    <s v="FUR-FU-10001546"/>
    <x v="0"/>
    <x v="11"/>
    <s v="Dana Swing-Arm Lamps"/>
    <n v="17.088000000000001"/>
    <x v="2478"/>
    <x v="0"/>
    <n v="0.2"/>
    <x v="2545"/>
    <x v="0"/>
    <x v="0"/>
  </r>
  <r>
    <n v="6323"/>
    <s v="CA-2016-141299"/>
    <x v="732"/>
    <d v="2016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x v="781"/>
    <x v="0"/>
    <n v="0"/>
    <x v="784"/>
    <x v="2"/>
    <x v="0"/>
  </r>
  <r>
    <n v="9844"/>
    <s v="CA-2016-163867"/>
    <x v="732"/>
    <d v="2016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x v="815"/>
    <x v="4"/>
    <n v="0.2"/>
    <x v="818"/>
    <x v="2"/>
    <x v="0"/>
  </r>
  <r>
    <n v="2873"/>
    <s v="CA-2019-135167"/>
    <x v="133"/>
    <d v="2019-06-20T00:00:00"/>
    <s v="Standard Class"/>
    <s v="SC-20800"/>
    <s v="Stuart Calhoun"/>
    <x v="0"/>
    <s v="United States"/>
    <s v="Los Angeles"/>
    <s v="California"/>
    <n v="90036"/>
    <x v="1"/>
    <s v="OFF-AR-10002399"/>
    <x v="1"/>
    <x v="7"/>
    <s v="Dixon Prang Watercolor Pencils, 10-Color Set with Brush"/>
    <n v="4.26"/>
    <x v="2479"/>
    <x v="7"/>
    <n v="0"/>
    <x v="2546"/>
    <x v="1"/>
    <x v="0"/>
  </r>
  <r>
    <n v="2874"/>
    <s v="CA-2019-137022"/>
    <x v="610"/>
    <d v="2019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x v="2480"/>
    <x v="8"/>
    <n v="0"/>
    <x v="2547"/>
    <x v="1"/>
    <x v="0"/>
  </r>
  <r>
    <n v="2875"/>
    <s v="US-2019-102638"/>
    <x v="554"/>
    <d v="2019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x v="2481"/>
    <x v="1"/>
    <n v="0"/>
    <x v="2548"/>
    <x v="3"/>
    <x v="0"/>
  </r>
  <r>
    <n v="2876"/>
    <s v="US-2018-167339"/>
    <x v="740"/>
    <d v="2018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x v="2482"/>
    <x v="0"/>
    <n v="0.2"/>
    <x v="2549"/>
    <x v="1"/>
    <x v="0"/>
  </r>
  <r>
    <n v="2877"/>
    <s v="US-2018-167339"/>
    <x v="740"/>
    <d v="2018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x v="2483"/>
    <x v="5"/>
    <n v="0.2"/>
    <x v="2550"/>
    <x v="1"/>
    <x v="0"/>
  </r>
  <r>
    <n v="2878"/>
    <s v="CA-2018-152072"/>
    <x v="741"/>
    <d v="2018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x v="2484"/>
    <x v="0"/>
    <n v="0"/>
    <x v="2551"/>
    <x v="3"/>
    <x v="0"/>
  </r>
  <r>
    <n v="2879"/>
    <s v="CA-2018-152072"/>
    <x v="741"/>
    <d v="2018-01-19T00:00:00"/>
    <s v="Standard Class"/>
    <s v="Dp-13240"/>
    <s v="Dean percer"/>
    <x v="2"/>
    <s v="United States"/>
    <s v="Westfield"/>
    <s v="New Jersey"/>
    <n v="7090"/>
    <x v="3"/>
    <s v="OFF-AR-10001573"/>
    <x v="1"/>
    <x v="7"/>
    <s v="American Pencil"/>
    <n v="4.66"/>
    <x v="2485"/>
    <x v="0"/>
    <n v="0"/>
    <x v="2552"/>
    <x v="3"/>
    <x v="0"/>
  </r>
  <r>
    <n v="2880"/>
    <s v="CA-2018-152072"/>
    <x v="741"/>
    <d v="2018-01-19T00:00:00"/>
    <s v="Standard Class"/>
    <s v="Dp-13240"/>
    <s v="Dean percer"/>
    <x v="2"/>
    <s v="United States"/>
    <s v="Westfield"/>
    <s v="New Jersey"/>
    <n v="7090"/>
    <x v="3"/>
    <s v="TEC-AC-10000844"/>
    <x v="2"/>
    <x v="10"/>
    <s v="Logitech Gaming G510s - Keyboard"/>
    <n v="254.96999999999997"/>
    <x v="2486"/>
    <x v="1"/>
    <n v="0"/>
    <x v="2553"/>
    <x v="3"/>
    <x v="0"/>
  </r>
  <r>
    <n v="2881"/>
    <s v="CA-2018-102932"/>
    <x v="242"/>
    <d v="2018-09-23T00:00:00"/>
    <s v="Second Class"/>
    <s v="SD-20485"/>
    <s v="Shirley Daniels"/>
    <x v="2"/>
    <s v="United States"/>
    <s v="Orange"/>
    <s v="New Jersey"/>
    <n v="7050"/>
    <x v="3"/>
    <s v="OFF-BI-10000756"/>
    <x v="1"/>
    <x v="6"/>
    <s v="Storex DuraTech Recycled Plastic Frosted Binders"/>
    <n v="25.44"/>
    <x v="2487"/>
    <x v="6"/>
    <n v="0"/>
    <x v="2554"/>
    <x v="3"/>
    <x v="0"/>
  </r>
  <r>
    <n v="2882"/>
    <s v="CA-2018-102932"/>
    <x v="242"/>
    <d v="2018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x v="1079"/>
    <x v="1"/>
    <n v="0"/>
    <x v="1092"/>
    <x v="3"/>
    <x v="0"/>
  </r>
  <r>
    <n v="9845"/>
    <s v="CA-2016-163867"/>
    <x v="732"/>
    <d v="2016-06-06T00:00:00"/>
    <s v="First Class"/>
    <s v="RE-19450"/>
    <s v="Richard Eichhorn"/>
    <x v="0"/>
    <s v="United States"/>
    <s v="Decatur"/>
    <s v="Illinois"/>
    <n v="62521"/>
    <x v="2"/>
    <s v="FUR-FU-10001475"/>
    <x v="0"/>
    <x v="11"/>
    <s v="Contract Clock, 14&quot;, Brown"/>
    <n v="61.543999999999997"/>
    <x v="2488"/>
    <x v="5"/>
    <n v="0.6"/>
    <x v="2555"/>
    <x v="2"/>
    <x v="0"/>
  </r>
  <r>
    <n v="2884"/>
    <s v="CA-2018-130799"/>
    <x v="529"/>
    <d v="2018-11-16T00:00:00"/>
    <s v="Second Class"/>
    <s v="BK-11260"/>
    <s v="Berenike Kampe"/>
    <x v="0"/>
    <s v="United States"/>
    <s v="San Francisco"/>
    <s v="California"/>
    <n v="94110"/>
    <x v="1"/>
    <s v="FUR-FU-10001852"/>
    <x v="0"/>
    <x v="11"/>
    <s v="Eldon Regeneration Recycled Desk Accessories, Smoke"/>
    <n v="6.96"/>
    <x v="2489"/>
    <x v="4"/>
    <n v="0"/>
    <x v="2556"/>
    <x v="1"/>
    <x v="0"/>
  </r>
  <r>
    <n v="2885"/>
    <s v="CA-2018-164483"/>
    <x v="742"/>
    <d v="2018-02-03T00:00:00"/>
    <s v="Standard Class"/>
    <s v="JF-15490"/>
    <s v="Jeremy Farry"/>
    <x v="0"/>
    <s v="United States"/>
    <s v="San Francisco"/>
    <s v="California"/>
    <n v="94122"/>
    <x v="1"/>
    <s v="OFF-BI-10000014"/>
    <x v="1"/>
    <x v="6"/>
    <s v="Heavy-Duty E-Z-D Binders"/>
    <n v="17.456"/>
    <x v="745"/>
    <x v="0"/>
    <n v="0.2"/>
    <x v="748"/>
    <x v="1"/>
    <x v="0"/>
  </r>
  <r>
    <n v="2886"/>
    <s v="US-2018-159856"/>
    <x v="743"/>
    <d v="2018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x v="2490"/>
    <x v="2"/>
    <n v="0.2"/>
    <x v="2557"/>
    <x v="1"/>
    <x v="0"/>
  </r>
  <r>
    <n v="2887"/>
    <s v="CA-2019-102099"/>
    <x v="376"/>
    <d v="2019-12-19T00:00:00"/>
    <s v="First Class"/>
    <s v="EP-13915"/>
    <s v="Emily Phan"/>
    <x v="0"/>
    <s v="United States"/>
    <s v="Los Angeles"/>
    <s v="California"/>
    <n v="90008"/>
    <x v="1"/>
    <s v="OFF-AR-10003811"/>
    <x v="1"/>
    <x v="7"/>
    <s v="Newell 327"/>
    <n v="6.63"/>
    <x v="155"/>
    <x v="1"/>
    <n v="0"/>
    <x v="155"/>
    <x v="1"/>
    <x v="0"/>
  </r>
  <r>
    <n v="2888"/>
    <s v="CA-2019-102099"/>
    <x v="376"/>
    <d v="2019-12-19T00:00:00"/>
    <s v="First Class"/>
    <s v="EP-13915"/>
    <s v="Emily Phan"/>
    <x v="0"/>
    <s v="United States"/>
    <s v="Los Angeles"/>
    <s v="California"/>
    <n v="90008"/>
    <x v="1"/>
    <s v="OFF-PA-10003172"/>
    <x v="1"/>
    <x v="5"/>
    <s v="Xerox 1996"/>
    <n v="12.96"/>
    <x v="91"/>
    <x v="0"/>
    <n v="0"/>
    <x v="91"/>
    <x v="1"/>
    <x v="0"/>
  </r>
  <r>
    <n v="2889"/>
    <s v="CA-2019-102099"/>
    <x v="376"/>
    <d v="2019-12-19T00:00:00"/>
    <s v="First Class"/>
    <s v="EP-13915"/>
    <s v="Emily Phan"/>
    <x v="0"/>
    <s v="United States"/>
    <s v="Los Angeles"/>
    <s v="California"/>
    <n v="90008"/>
    <x v="1"/>
    <s v="OFF-PA-10000289"/>
    <x v="1"/>
    <x v="5"/>
    <s v="Xerox 213"/>
    <n v="32.400000000000006"/>
    <x v="56"/>
    <x v="2"/>
    <n v="0"/>
    <x v="56"/>
    <x v="1"/>
    <x v="0"/>
  </r>
  <r>
    <n v="2890"/>
    <s v="CA-2019-164049"/>
    <x v="744"/>
    <d v="2019-11-06T00:00:00"/>
    <s v="Standard Class"/>
    <s v="KH-16630"/>
    <s v="Ken Heidel"/>
    <x v="1"/>
    <s v="United States"/>
    <s v="Seattle"/>
    <s v="Washington"/>
    <n v="98105"/>
    <x v="1"/>
    <s v="OFF-PA-10000791"/>
    <x v="1"/>
    <x v="5"/>
    <s v="Wirebound Message Books, Four 2 3/4 x 5 Forms per Page, 200 Sets per Book"/>
    <n v="23.849999999999998"/>
    <x v="2491"/>
    <x v="2"/>
    <n v="0"/>
    <x v="2558"/>
    <x v="1"/>
    <x v="0"/>
  </r>
  <r>
    <n v="9846"/>
    <s v="CA-2016-163867"/>
    <x v="732"/>
    <d v="2016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x v="2492"/>
    <x v="1"/>
    <n v="0.2"/>
    <x v="2559"/>
    <x v="2"/>
    <x v="0"/>
  </r>
  <r>
    <n v="1875"/>
    <s v="CA-2016-147914"/>
    <x v="745"/>
    <d v="2016-06-09T00:00:00"/>
    <s v="Standard Class"/>
    <s v="MP-17470"/>
    <s v="Mark Packer"/>
    <x v="2"/>
    <s v="United States"/>
    <s v="Columbus"/>
    <s v="Ohio"/>
    <n v="43229"/>
    <x v="3"/>
    <s v="OFF-PA-10001685"/>
    <x v="1"/>
    <x v="5"/>
    <s v="Easy-staple paper"/>
    <n v="16.224"/>
    <x v="2493"/>
    <x v="0"/>
    <n v="0.2"/>
    <x v="2560"/>
    <x v="3"/>
    <x v="0"/>
  </r>
  <r>
    <n v="2893"/>
    <s v="CA-2019-139913"/>
    <x v="405"/>
    <d v="2019-10-29T00:00:00"/>
    <s v="Standard Class"/>
    <s v="JC-16105"/>
    <s v="Julie Creighton"/>
    <x v="1"/>
    <s v="United States"/>
    <s v="Rochester"/>
    <s v="New York"/>
    <n v="14609"/>
    <x v="3"/>
    <s v="OFF-PA-10003739"/>
    <x v="1"/>
    <x v="5"/>
    <s v="Xerox 1969"/>
    <n v="11.56"/>
    <x v="1278"/>
    <x v="0"/>
    <n v="0"/>
    <x v="1295"/>
    <x v="3"/>
    <x v="0"/>
  </r>
  <r>
    <n v="2894"/>
    <s v="CA-2019-139913"/>
    <x v="405"/>
    <d v="2019-10-29T00:00:00"/>
    <s v="Standard Class"/>
    <s v="JC-16105"/>
    <s v="Julie Creighton"/>
    <x v="1"/>
    <s v="United States"/>
    <s v="Rochester"/>
    <s v="New York"/>
    <n v="14609"/>
    <x v="3"/>
    <s v="OFF-PA-10002479"/>
    <x v="1"/>
    <x v="5"/>
    <s v="Xerox 4200 Series MultiUse Premium Copy Paper (20Lb. and 84 Bright)"/>
    <n v="26.400000000000002"/>
    <x v="1654"/>
    <x v="2"/>
    <n v="0"/>
    <x v="1682"/>
    <x v="3"/>
    <x v="0"/>
  </r>
  <r>
    <n v="2895"/>
    <s v="CA-2019-139913"/>
    <x v="405"/>
    <d v="2019-10-29T00:00:00"/>
    <s v="Standard Class"/>
    <s v="JC-16105"/>
    <s v="Julie Creighton"/>
    <x v="1"/>
    <s v="United States"/>
    <s v="Rochester"/>
    <s v="New York"/>
    <n v="14609"/>
    <x v="3"/>
    <s v="FUR-FU-10000771"/>
    <x v="0"/>
    <x v="11"/>
    <s v="Eldon 200 Class Desk Accessories, Smoke"/>
    <n v="69.08"/>
    <x v="2494"/>
    <x v="10"/>
    <n v="0"/>
    <x v="2561"/>
    <x v="3"/>
    <x v="0"/>
  </r>
  <r>
    <n v="2896"/>
    <s v="CA-2019-139913"/>
    <x v="405"/>
    <d v="2019-10-29T00:00:00"/>
    <s v="Standard Class"/>
    <s v="JC-16105"/>
    <s v="Julie Creighton"/>
    <x v="1"/>
    <s v="United States"/>
    <s v="Rochester"/>
    <s v="New York"/>
    <n v="14609"/>
    <x v="3"/>
    <s v="TEC-PH-10001552"/>
    <x v="2"/>
    <x v="9"/>
    <s v="I Need's 3d Hello Kitty Hybrid Silicone Case Cover for HTC One X 4g with 3d Hello Kitty Stylus Pen Green/pink"/>
    <n v="35.880000000000003"/>
    <x v="2495"/>
    <x v="1"/>
    <n v="0"/>
    <x v="2562"/>
    <x v="3"/>
    <x v="0"/>
  </r>
  <r>
    <n v="8608"/>
    <s v="CA-2016-151946"/>
    <x v="745"/>
    <d v="2016-06-09T00:00:00"/>
    <s v="Standard Class"/>
    <s v="BT-11440"/>
    <s v="Bobby Trafton"/>
    <x v="0"/>
    <s v="United States"/>
    <s v="New York City"/>
    <s v="New York"/>
    <n v="10035"/>
    <x v="3"/>
    <s v="FUR-FU-10002878"/>
    <x v="0"/>
    <x v="11"/>
    <s v="Seth Thomas 14&quot; Day/Date Wall Clock"/>
    <n v="56.96"/>
    <x v="2496"/>
    <x v="0"/>
    <n v="0"/>
    <x v="2563"/>
    <x v="3"/>
    <x v="0"/>
  </r>
  <r>
    <n v="2898"/>
    <s v="US-2018-164630"/>
    <x v="746"/>
    <d v="2018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x v="2497"/>
    <x v="4"/>
    <n v="0.2"/>
    <x v="2564"/>
    <x v="0"/>
    <x v="0"/>
  </r>
  <r>
    <n v="2899"/>
    <s v="US-2017-114839"/>
    <x v="32"/>
    <d v="2017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x v="305"/>
    <x v="0"/>
    <n v="0.3"/>
    <x v="2565"/>
    <x v="2"/>
    <x v="0"/>
  </r>
  <r>
    <n v="2900"/>
    <s v="CA-2017-166464"/>
    <x v="747"/>
    <d v="2017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x v="2092"/>
    <x v="0"/>
    <n v="0.2"/>
    <x v="2135"/>
    <x v="3"/>
    <x v="0"/>
  </r>
  <r>
    <n v="2901"/>
    <s v="CA-2017-166464"/>
    <x v="747"/>
    <d v="2017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x v="2498"/>
    <x v="4"/>
    <n v="0"/>
    <x v="2566"/>
    <x v="3"/>
    <x v="0"/>
  </r>
  <r>
    <n v="2902"/>
    <s v="CA-2019-124898"/>
    <x v="209"/>
    <d v="2019-09-15T00:00:00"/>
    <s v="Standard Class"/>
    <s v="DB-12910"/>
    <s v="Daniel Byrd"/>
    <x v="2"/>
    <s v="United States"/>
    <s v="Columbus"/>
    <s v="Georgia"/>
    <n v="31907"/>
    <x v="0"/>
    <s v="OFF-PA-10003656"/>
    <x v="1"/>
    <x v="5"/>
    <s v="Xerox 1935"/>
    <n v="184.66"/>
    <x v="2499"/>
    <x v="5"/>
    <n v="0"/>
    <x v="2567"/>
    <x v="0"/>
    <x v="0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x v="1"/>
    <x v="5"/>
    <s v="Xerox 1978"/>
    <n v="23.120000000000005"/>
    <x v="2500"/>
    <x v="2"/>
    <n v="0.2"/>
    <x v="2568"/>
    <x v="2"/>
    <x v="0"/>
  </r>
  <r>
    <n v="2904"/>
    <s v="CA-2018-153577"/>
    <x v="748"/>
    <d v="2018-07-01T00:00:00"/>
    <s v="Standard Class"/>
    <s v="KH-16330"/>
    <s v="Katharine Harms"/>
    <x v="1"/>
    <s v="United States"/>
    <s v="Highland Park"/>
    <s v="Illinois"/>
    <n v="60035"/>
    <x v="2"/>
    <s v="OFF-PA-10000575"/>
    <x v="1"/>
    <x v="5"/>
    <s v="Wirebound Message Books, Four 2 3/4 x 5 White Forms per Page"/>
    <n v="37.463999999999999"/>
    <x v="2501"/>
    <x v="5"/>
    <n v="0.2"/>
    <x v="2569"/>
    <x v="2"/>
    <x v="0"/>
  </r>
  <r>
    <n v="2905"/>
    <s v="CA-2018-153577"/>
    <x v="748"/>
    <d v="2018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x v="2502"/>
    <x v="1"/>
    <n v="0.3"/>
    <x v="2570"/>
    <x v="2"/>
    <x v="0"/>
  </r>
  <r>
    <n v="8609"/>
    <s v="CA-2016-151946"/>
    <x v="745"/>
    <d v="2016-06-09T00:00:00"/>
    <s v="Standard Class"/>
    <s v="BT-11440"/>
    <s v="Bobby Trafton"/>
    <x v="0"/>
    <s v="United States"/>
    <s v="New York City"/>
    <s v="New York"/>
    <n v="10035"/>
    <x v="3"/>
    <s v="OFF-AP-10001626"/>
    <x v="1"/>
    <x v="8"/>
    <s v="Commercial WindTunnel Clean Air Upright Vacuum, Replacement Belts, Filtration Bags"/>
    <n v="15.56"/>
    <x v="2503"/>
    <x v="4"/>
    <n v="0"/>
    <x v="2571"/>
    <x v="3"/>
    <x v="0"/>
  </r>
  <r>
    <n v="2907"/>
    <s v="CA-2019-121615"/>
    <x v="123"/>
    <d v="2019-11-09T00:00:00"/>
    <s v="Standard Class"/>
    <s v="DL-12925"/>
    <s v="Daniel Lacy"/>
    <x v="0"/>
    <s v="United States"/>
    <s v="Eagan"/>
    <s v="Minnesota"/>
    <n v="55122"/>
    <x v="2"/>
    <s v="OFF-PA-10000327"/>
    <x v="1"/>
    <x v="5"/>
    <s v="Xerox 1971"/>
    <n v="8.56"/>
    <x v="1574"/>
    <x v="0"/>
    <n v="0"/>
    <x v="1597"/>
    <x v="2"/>
    <x v="0"/>
  </r>
  <r>
    <n v="2908"/>
    <s v="CA-2019-121615"/>
    <x v="123"/>
    <d v="2019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x v="2504"/>
    <x v="2"/>
    <n v="0"/>
    <x v="2572"/>
    <x v="2"/>
    <x v="0"/>
  </r>
  <r>
    <n v="2909"/>
    <s v="CA-2019-121615"/>
    <x v="123"/>
    <d v="2019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x v="460"/>
    <x v="1"/>
    <n v="0"/>
    <x v="459"/>
    <x v="2"/>
    <x v="0"/>
  </r>
  <r>
    <n v="2910"/>
    <s v="CA-2019-166415"/>
    <x v="542"/>
    <d v="2019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x v="2505"/>
    <x v="1"/>
    <n v="0"/>
    <x v="2573"/>
    <x v="1"/>
    <x v="0"/>
  </r>
  <r>
    <n v="2911"/>
    <s v="CA-2017-118444"/>
    <x v="541"/>
    <d v="2017-11-09T00:00:00"/>
    <s v="Standard Class"/>
    <s v="VD-21670"/>
    <s v="Valerie Dominguez"/>
    <x v="0"/>
    <s v="United States"/>
    <s v="Coral Springs"/>
    <s v="Florida"/>
    <n v="33065"/>
    <x v="0"/>
    <s v="OFF-AP-10000576"/>
    <x v="1"/>
    <x v="8"/>
    <s v="Belkin 325VA UPS Surge Protector, 6'"/>
    <n v="387.13600000000002"/>
    <x v="2506"/>
    <x v="4"/>
    <n v="0.2"/>
    <x v="2574"/>
    <x v="0"/>
    <x v="0"/>
  </r>
  <r>
    <n v="8610"/>
    <s v="CA-2016-151946"/>
    <x v="745"/>
    <d v="2016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x v="2507"/>
    <x v="0"/>
    <n v="0.2"/>
    <x v="2575"/>
    <x v="3"/>
    <x v="0"/>
  </r>
  <r>
    <n v="8611"/>
    <s v="CA-2016-151946"/>
    <x v="745"/>
    <d v="2016-06-09T00:00:00"/>
    <s v="Standard Class"/>
    <s v="BT-11440"/>
    <s v="Bobby Trafton"/>
    <x v="0"/>
    <s v="United States"/>
    <s v="New York City"/>
    <s v="New York"/>
    <n v="10035"/>
    <x v="3"/>
    <s v="FUR-FU-10002191"/>
    <x v="0"/>
    <x v="11"/>
    <s v="G.E. Halogen Desk Lamp Bulbs"/>
    <n v="13.96"/>
    <x v="942"/>
    <x v="0"/>
    <n v="0"/>
    <x v="950"/>
    <x v="3"/>
    <x v="0"/>
  </r>
  <r>
    <n v="1746"/>
    <s v="CA-2016-133270"/>
    <x v="749"/>
    <d v="2016-06-09T00:00:00"/>
    <s v="First Class"/>
    <s v="BM-11785"/>
    <s v="Bryan Mills"/>
    <x v="0"/>
    <s v="United States"/>
    <s v="Rochester"/>
    <s v="New York"/>
    <n v="14609"/>
    <x v="3"/>
    <s v="OFF-AR-10002656"/>
    <x v="1"/>
    <x v="7"/>
    <s v="Sanford Liquid Accent Highlighters"/>
    <n v="13.36"/>
    <x v="2508"/>
    <x v="0"/>
    <n v="0"/>
    <x v="2576"/>
    <x v="3"/>
    <x v="0"/>
  </r>
  <r>
    <n v="2915"/>
    <s v="CA-2017-134747"/>
    <x v="85"/>
    <d v="2017-10-17T00:00:00"/>
    <s v="Second Class"/>
    <s v="DL-12925"/>
    <s v="Daniel Lacy"/>
    <x v="0"/>
    <s v="United States"/>
    <s v="Noblesville"/>
    <s v="Indiana"/>
    <n v="46060"/>
    <x v="2"/>
    <s v="TEC-PH-10002890"/>
    <x v="2"/>
    <x v="9"/>
    <s v="AT&amp;T 17929 Lendline Telephone"/>
    <n v="135.72"/>
    <x v="2509"/>
    <x v="1"/>
    <n v="0"/>
    <x v="2577"/>
    <x v="2"/>
    <x v="0"/>
  </r>
  <r>
    <n v="2916"/>
    <s v="CA-2017-134747"/>
    <x v="85"/>
    <d v="2017-10-17T00:00:00"/>
    <s v="Second Class"/>
    <s v="DL-12925"/>
    <s v="Daniel Lacy"/>
    <x v="0"/>
    <s v="United States"/>
    <s v="Noblesville"/>
    <s v="Indiana"/>
    <n v="46060"/>
    <x v="2"/>
    <s v="OFF-BI-10001308"/>
    <x v="1"/>
    <x v="6"/>
    <s v="GBC Standard Plastic Binding Systems' Combs"/>
    <n v="12.56"/>
    <x v="2510"/>
    <x v="0"/>
    <n v="0"/>
    <x v="2578"/>
    <x v="2"/>
    <x v="0"/>
  </r>
  <r>
    <n v="2917"/>
    <s v="CA-2017-134747"/>
    <x v="85"/>
    <d v="2017-10-17T00:00:00"/>
    <s v="Second Class"/>
    <s v="DL-12925"/>
    <s v="Daniel Lacy"/>
    <x v="0"/>
    <s v="United States"/>
    <s v="Noblesville"/>
    <s v="Indiana"/>
    <n v="46060"/>
    <x v="2"/>
    <s v="TEC-PH-10001750"/>
    <x v="2"/>
    <x v="9"/>
    <s v="Samsung Rugby III"/>
    <n v="263.95999999999998"/>
    <x v="2511"/>
    <x v="4"/>
    <n v="0"/>
    <x v="2579"/>
    <x v="2"/>
    <x v="0"/>
  </r>
  <r>
    <n v="2918"/>
    <s v="CA-2019-155047"/>
    <x v="144"/>
    <d v="2019-08-30T00:00:00"/>
    <s v="First Class"/>
    <s v="SE-20110"/>
    <s v="Sanjit Engle"/>
    <x v="0"/>
    <s v="United States"/>
    <s v="Dallas"/>
    <s v="Texas"/>
    <n v="75220"/>
    <x v="2"/>
    <s v="OFF-AR-10003338"/>
    <x v="1"/>
    <x v="7"/>
    <s v="Eberhard Faber 3 1/2&quot; Golf Pencils"/>
    <n v="5.9520000000000008"/>
    <x v="445"/>
    <x v="7"/>
    <n v="0.2"/>
    <x v="2580"/>
    <x v="2"/>
    <x v="0"/>
  </r>
  <r>
    <n v="2919"/>
    <s v="CA-2018-160129"/>
    <x v="750"/>
    <d v="2018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x v="2512"/>
    <x v="2"/>
    <n v="0.2"/>
    <x v="2581"/>
    <x v="3"/>
    <x v="0"/>
  </r>
  <r>
    <n v="2920"/>
    <s v="CA-2018-160129"/>
    <x v="750"/>
    <d v="2018-11-23T00:00:00"/>
    <s v="Same Day"/>
    <s v="LS-17200"/>
    <s v="Luke Schmidt"/>
    <x v="1"/>
    <s v="United States"/>
    <s v="Philadelphia"/>
    <s v="Pennsylvania"/>
    <n v="19140"/>
    <x v="3"/>
    <s v="FUR-FU-10002088"/>
    <x v="0"/>
    <x v="11"/>
    <s v="Nu-Dell Float Frame 11 x 14 1/2"/>
    <n v="14.368000000000002"/>
    <x v="2513"/>
    <x v="0"/>
    <n v="0.2"/>
    <x v="2582"/>
    <x v="3"/>
    <x v="0"/>
  </r>
  <r>
    <n v="2921"/>
    <s v="CA-2018-160129"/>
    <x v="750"/>
    <d v="2018-11-23T00:00:00"/>
    <s v="Same Day"/>
    <s v="LS-17200"/>
    <s v="Luke Schmidt"/>
    <x v="1"/>
    <s v="United States"/>
    <s v="Philadelphia"/>
    <s v="Pennsylvania"/>
    <n v="19140"/>
    <x v="3"/>
    <s v="FUR-FU-10003976"/>
    <x v="0"/>
    <x v="11"/>
    <s v="DAX Executive Solid Wood Document Frame, Desktop or Hang, Mahogany, 5 x 7"/>
    <n v="70.448000000000008"/>
    <x v="2514"/>
    <x v="5"/>
    <n v="0.2"/>
    <x v="2583"/>
    <x v="3"/>
    <x v="0"/>
  </r>
  <r>
    <n v="2922"/>
    <s v="CA-2019-164329"/>
    <x v="273"/>
    <d v="2019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x v="1234"/>
    <x v="0"/>
    <n v="0"/>
    <x v="1247"/>
    <x v="1"/>
    <x v="0"/>
  </r>
  <r>
    <n v="2923"/>
    <s v="US-2017-141453"/>
    <x v="609"/>
    <d v="2017-12-03T00:00:00"/>
    <s v="Second Class"/>
    <s v="DB-13270"/>
    <s v="Deborah Brumfield"/>
    <x v="2"/>
    <s v="United States"/>
    <s v="Austin"/>
    <s v="Texas"/>
    <n v="78745"/>
    <x v="2"/>
    <s v="OFF-BI-10000301"/>
    <x v="1"/>
    <x v="6"/>
    <s v="GBC Instant Report Kit"/>
    <n v="3.8819999999999988"/>
    <x v="2515"/>
    <x v="1"/>
    <n v="0.8"/>
    <x v="2584"/>
    <x v="2"/>
    <x v="0"/>
  </r>
  <r>
    <n v="2140"/>
    <s v="CA-2016-159520"/>
    <x v="749"/>
    <d v="2016-06-11T00:00:00"/>
    <s v="Standard Class"/>
    <s v="GT-14635"/>
    <s v="Grant Thornton"/>
    <x v="1"/>
    <s v="United States"/>
    <s v="Long Beach"/>
    <s v="New York"/>
    <n v="11561"/>
    <x v="3"/>
    <s v="OFF-BI-10003982"/>
    <x v="1"/>
    <x v="6"/>
    <s v="Wilson Jones Century Plastic Molded Ring Binders"/>
    <n v="149.54399999999998"/>
    <x v="2516"/>
    <x v="3"/>
    <n v="0.2"/>
    <x v="2585"/>
    <x v="3"/>
    <x v="0"/>
  </r>
  <r>
    <n v="2141"/>
    <s v="CA-2016-159520"/>
    <x v="749"/>
    <d v="2016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x v="2517"/>
    <x v="0"/>
    <n v="0"/>
    <x v="2586"/>
    <x v="3"/>
    <x v="0"/>
  </r>
  <r>
    <n v="2142"/>
    <s v="CA-2016-159520"/>
    <x v="749"/>
    <d v="2016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x v="2518"/>
    <x v="1"/>
    <n v="0.4"/>
    <x v="2587"/>
    <x v="3"/>
    <x v="0"/>
  </r>
  <r>
    <n v="2927"/>
    <s v="CA-2019-128629"/>
    <x v="751"/>
    <d v="2019-07-14T00:00:00"/>
    <s v="Second Class"/>
    <s v="BP-11155"/>
    <s v="Becky Pak"/>
    <x v="0"/>
    <s v="United States"/>
    <s v="Columbus"/>
    <s v="Georgia"/>
    <n v="31907"/>
    <x v="0"/>
    <s v="FUR-FU-10000771"/>
    <x v="0"/>
    <x v="11"/>
    <s v="Eldon 200 Class Desk Accessories, Smoke"/>
    <n v="18.84"/>
    <x v="2519"/>
    <x v="1"/>
    <n v="0"/>
    <x v="2588"/>
    <x v="0"/>
    <x v="0"/>
  </r>
  <r>
    <n v="2928"/>
    <s v="CA-2019-158106"/>
    <x v="373"/>
    <d v="2019-06-10T00:00:00"/>
    <s v="Standard Class"/>
    <s v="CT-11995"/>
    <s v="Carol Triggs"/>
    <x v="0"/>
    <s v="United States"/>
    <s v="Apple Valley"/>
    <s v="Minnesota"/>
    <n v="55124"/>
    <x v="2"/>
    <s v="OFF-AR-10002255"/>
    <x v="1"/>
    <x v="7"/>
    <s v="Newell 346"/>
    <n v="8.64"/>
    <x v="1019"/>
    <x v="1"/>
    <n v="0"/>
    <x v="1027"/>
    <x v="2"/>
    <x v="0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x v="1"/>
    <x v="6"/>
    <s v="GBC DocuBind P400 Electric Binding System"/>
    <n v="1633.1880000000003"/>
    <x v="1100"/>
    <x v="4"/>
    <n v="0.7"/>
    <x v="2589"/>
    <x v="0"/>
    <x v="0"/>
  </r>
  <r>
    <n v="2930"/>
    <s v="CA-2019-143434"/>
    <x v="503"/>
    <d v="2019-11-24T00:00:00"/>
    <s v="Standard Class"/>
    <s v="ME-17320"/>
    <s v="Maria Etezadi"/>
    <x v="2"/>
    <s v="United States"/>
    <s v="Saginaw"/>
    <s v="Michigan"/>
    <n v="48601"/>
    <x v="2"/>
    <s v="FUR-FU-10002597"/>
    <x v="0"/>
    <x v="11"/>
    <s v="C-Line Magnetic Cubicle Keepers, Clear Polypropylene"/>
    <n v="19.760000000000002"/>
    <x v="2520"/>
    <x v="4"/>
    <n v="0"/>
    <x v="2590"/>
    <x v="2"/>
    <x v="0"/>
  </r>
  <r>
    <n v="2931"/>
    <s v="CA-2017-168564"/>
    <x v="752"/>
    <d v="2017-08-08T00:00:00"/>
    <s v="Same Day"/>
    <s v="TT-21220"/>
    <s v="Thomas Thornton"/>
    <x v="0"/>
    <s v="United States"/>
    <s v="San Francisco"/>
    <s v="California"/>
    <n v="94109"/>
    <x v="1"/>
    <s v="OFF-BI-10004970"/>
    <x v="1"/>
    <x v="6"/>
    <s v="ACCOHIDE 3-Ring Binder, Blue, 1&quot;"/>
    <n v="6.6080000000000005"/>
    <x v="2521"/>
    <x v="0"/>
    <n v="0.2"/>
    <x v="2591"/>
    <x v="1"/>
    <x v="1"/>
  </r>
  <r>
    <n v="2932"/>
    <s v="CA-2017-168564"/>
    <x v="752"/>
    <d v="2017-08-08T00:00:00"/>
    <s v="Same Day"/>
    <s v="TT-21220"/>
    <s v="Thomas Thornton"/>
    <x v="0"/>
    <s v="United States"/>
    <s v="San Francisco"/>
    <s v="California"/>
    <n v="94109"/>
    <x v="1"/>
    <s v="OFF-BI-10002557"/>
    <x v="1"/>
    <x v="6"/>
    <s v="Presstex Flexible Ring Binders"/>
    <n v="7.28"/>
    <x v="2522"/>
    <x v="0"/>
    <n v="0.2"/>
    <x v="2592"/>
    <x v="1"/>
    <x v="1"/>
  </r>
  <r>
    <n v="2933"/>
    <s v="CA-2017-168564"/>
    <x v="752"/>
    <d v="2017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x v="2523"/>
    <x v="7"/>
    <n v="0.2"/>
    <x v="2593"/>
    <x v="1"/>
    <x v="1"/>
  </r>
  <r>
    <n v="2934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TEC-PH-10002310"/>
    <x v="2"/>
    <x v="9"/>
    <s v="Plantronics Calisto P620-M USB Wireless Speakerphone System"/>
    <n v="156.79200000000003"/>
    <x v="2524"/>
    <x v="7"/>
    <n v="0.2"/>
    <x v="2594"/>
    <x v="1"/>
    <x v="0"/>
  </r>
  <r>
    <n v="2935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TEC-PH-10002834"/>
    <x v="2"/>
    <x v="9"/>
    <s v="Google Nexus 5"/>
    <n v="431.97600000000006"/>
    <x v="2525"/>
    <x v="1"/>
    <n v="0.2"/>
    <x v="2595"/>
    <x v="1"/>
    <x v="0"/>
  </r>
  <r>
    <n v="2936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x v="2526"/>
    <x v="7"/>
    <n v="0"/>
    <x v="2596"/>
    <x v="1"/>
    <x v="0"/>
  </r>
  <r>
    <n v="2937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BI-10001636"/>
    <x v="1"/>
    <x v="6"/>
    <s v="Ibico Plastic and Wire Spiral Binding Combs"/>
    <n v="47.207999999999998"/>
    <x v="2527"/>
    <x v="5"/>
    <n v="0.2"/>
    <x v="2597"/>
    <x v="1"/>
    <x v="0"/>
  </r>
  <r>
    <n v="2938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PA-10001736"/>
    <x v="1"/>
    <x v="5"/>
    <s v="Xerox 1880"/>
    <n v="248.07999999999998"/>
    <x v="2528"/>
    <x v="5"/>
    <n v="0"/>
    <x v="2598"/>
    <x v="1"/>
    <x v="0"/>
  </r>
  <r>
    <n v="2939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PA-10000482"/>
    <x v="1"/>
    <x v="5"/>
    <s v="Snap-A-Way Black Print Carbonless Ruled Speed Letter, Triplicate"/>
    <n v="189.7"/>
    <x v="2529"/>
    <x v="2"/>
    <n v="0"/>
    <x v="2599"/>
    <x v="1"/>
    <x v="0"/>
  </r>
  <r>
    <n v="2940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BI-10001658"/>
    <x v="1"/>
    <x v="6"/>
    <s v="GBC Standard Therm-A-Bind Covers"/>
    <n v="59.808000000000007"/>
    <x v="2448"/>
    <x v="1"/>
    <n v="0.2"/>
    <x v="2511"/>
    <x v="1"/>
    <x v="0"/>
  </r>
  <r>
    <n v="2941"/>
    <s v="CA-2019-155880"/>
    <x v="553"/>
    <d v="2019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x v="2530"/>
    <x v="7"/>
    <n v="0"/>
    <x v="2600"/>
    <x v="2"/>
    <x v="0"/>
  </r>
  <r>
    <n v="2942"/>
    <s v="CA-2019-155880"/>
    <x v="553"/>
    <d v="2019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x v="2531"/>
    <x v="5"/>
    <n v="0"/>
    <x v="2601"/>
    <x v="2"/>
    <x v="0"/>
  </r>
  <r>
    <n v="2943"/>
    <s v="CA-2019-155880"/>
    <x v="553"/>
    <d v="2019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x v="2532"/>
    <x v="1"/>
    <n v="0"/>
    <x v="2602"/>
    <x v="2"/>
    <x v="0"/>
  </r>
  <r>
    <n v="2944"/>
    <s v="CA-2019-126242"/>
    <x v="116"/>
    <d v="2019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x v="2533"/>
    <x v="3"/>
    <n v="0"/>
    <x v="2603"/>
    <x v="1"/>
    <x v="0"/>
  </r>
  <r>
    <n v="2945"/>
    <s v="CA-2019-126242"/>
    <x v="116"/>
    <d v="2019-11-24T00:00:00"/>
    <s v="Standard Class"/>
    <s v="MC-18100"/>
    <s v="Mick Crebagga"/>
    <x v="0"/>
    <s v="United States"/>
    <s v="Los Angeles"/>
    <s v="California"/>
    <n v="90049"/>
    <x v="1"/>
    <s v="FUR-FU-10002685"/>
    <x v="0"/>
    <x v="11"/>
    <s v="Executive Impressions 13-1/2&quot; Indoor/Outdoor Wall Clock"/>
    <n v="18.7"/>
    <x v="2534"/>
    <x v="7"/>
    <n v="0"/>
    <x v="2604"/>
    <x v="1"/>
    <x v="0"/>
  </r>
  <r>
    <n v="2946"/>
    <s v="CA-2018-166443"/>
    <x v="245"/>
    <d v="2018-11-05T00:00:00"/>
    <s v="First Class"/>
    <s v="LH-17020"/>
    <s v="Lisa Hazard"/>
    <x v="0"/>
    <s v="United States"/>
    <s v="San Francisco"/>
    <s v="California"/>
    <n v="94122"/>
    <x v="1"/>
    <s v="FUR-FU-10004020"/>
    <x v="0"/>
    <x v="11"/>
    <s v="Advantus Panel Wall Acrylic Frame"/>
    <n v="38.29"/>
    <x v="2535"/>
    <x v="5"/>
    <n v="0"/>
    <x v="2605"/>
    <x v="1"/>
    <x v="0"/>
  </r>
  <r>
    <n v="2947"/>
    <s v="CA-2019-169859"/>
    <x v="753"/>
    <d v="2019-12-18T00:00:00"/>
    <s v="Standard Class"/>
    <s v="MP-18175"/>
    <s v="Mike Pelletier"/>
    <x v="2"/>
    <s v="United States"/>
    <s v="San Diego"/>
    <s v="California"/>
    <n v="92024"/>
    <x v="1"/>
    <s v="FUR-FU-10004963"/>
    <x v="0"/>
    <x v="11"/>
    <s v="Eldon 400 Class Desk Accessories, Black Carbon"/>
    <n v="26.25"/>
    <x v="2536"/>
    <x v="1"/>
    <n v="0"/>
    <x v="2606"/>
    <x v="1"/>
    <x v="1"/>
  </r>
  <r>
    <n v="2948"/>
    <s v="CA-2019-169859"/>
    <x v="753"/>
    <d v="2019-12-18T00:00:00"/>
    <s v="Standard Class"/>
    <s v="MP-18175"/>
    <s v="Mike Pelletier"/>
    <x v="2"/>
    <s v="United States"/>
    <s v="San Diego"/>
    <s v="California"/>
    <n v="92024"/>
    <x v="1"/>
    <s v="OFF-BI-10000174"/>
    <x v="1"/>
    <x v="6"/>
    <s v="Wilson Jones Clip &amp; Carry Folder Binder Tool for Ring Binders, Clear"/>
    <n v="64.959999999999994"/>
    <x v="2537"/>
    <x v="9"/>
    <n v="0.2"/>
    <x v="2607"/>
    <x v="1"/>
    <x v="1"/>
  </r>
  <r>
    <n v="2949"/>
    <s v="CA-2019-169859"/>
    <x v="753"/>
    <d v="2019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x v="2538"/>
    <x v="2"/>
    <n v="0"/>
    <x v="2608"/>
    <x v="1"/>
    <x v="1"/>
  </r>
  <r>
    <n v="2950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TEC-AC-10001266"/>
    <x v="2"/>
    <x v="10"/>
    <s v="Memorex Micro Travel Drive 8 GB"/>
    <n v="41.6"/>
    <x v="2539"/>
    <x v="4"/>
    <n v="0.2"/>
    <x v="2609"/>
    <x v="1"/>
    <x v="0"/>
  </r>
  <r>
    <n v="2951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OFF-PA-10002160"/>
    <x v="1"/>
    <x v="5"/>
    <s v="Xerox 1978"/>
    <n v="23.120000000000005"/>
    <x v="2500"/>
    <x v="2"/>
    <n v="0.2"/>
    <x v="2568"/>
    <x v="1"/>
    <x v="0"/>
  </r>
  <r>
    <n v="2952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x v="2540"/>
    <x v="0"/>
    <n v="0.2"/>
    <x v="2610"/>
    <x v="1"/>
    <x v="0"/>
  </r>
  <r>
    <n v="2953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FUR-FU-10000305"/>
    <x v="0"/>
    <x v="11"/>
    <s v="Tenex V2T-RE Standard Weight Series Chair Mat, 45&quot; x 53&quot;, Lip 25&quot; x 12&quot;"/>
    <n v="113.56800000000001"/>
    <x v="2541"/>
    <x v="0"/>
    <n v="0.2"/>
    <x v="2611"/>
    <x v="1"/>
    <x v="0"/>
  </r>
  <r>
    <n v="2954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TEC-PH-10000347"/>
    <x v="2"/>
    <x v="9"/>
    <s v="Cush Cases Heavy Duty Rugged Cover Case for Samsung Galaxy S5 - Purple"/>
    <n v="7.9200000000000008"/>
    <x v="2542"/>
    <x v="0"/>
    <n v="0.2"/>
    <x v="2612"/>
    <x v="1"/>
    <x v="0"/>
  </r>
  <r>
    <n v="2955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TEC-PH-10001459"/>
    <x v="2"/>
    <x v="9"/>
    <s v="Samsung Galaxy Mega 6.3"/>
    <n v="671.98400000000004"/>
    <x v="2543"/>
    <x v="0"/>
    <n v="0.2"/>
    <x v="2613"/>
    <x v="1"/>
    <x v="0"/>
  </r>
  <r>
    <n v="2956"/>
    <s v="CA-2018-153353"/>
    <x v="282"/>
    <d v="2018-08-24T00:00:00"/>
    <s v="Standard Class"/>
    <s v="GG-14650"/>
    <s v="Greg Guthrie"/>
    <x v="1"/>
    <s v="United States"/>
    <s v="New York City"/>
    <s v="New York"/>
    <n v="10035"/>
    <x v="3"/>
    <s v="TEC-PH-10000439"/>
    <x v="2"/>
    <x v="9"/>
    <s v="GE DSL Phone Line Filter"/>
    <n v="39.99"/>
    <x v="1394"/>
    <x v="7"/>
    <n v="0"/>
    <x v="1412"/>
    <x v="3"/>
    <x v="0"/>
  </r>
  <r>
    <n v="2957"/>
    <s v="CA-2019-123638"/>
    <x v="754"/>
    <d v="2019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x v="2544"/>
    <x v="1"/>
    <n v="0.1"/>
    <x v="2614"/>
    <x v="3"/>
    <x v="0"/>
  </r>
  <r>
    <n v="2958"/>
    <s v="CA-2019-168900"/>
    <x v="431"/>
    <d v="2019-05-09T00:00:00"/>
    <s v="Standard Class"/>
    <s v="SH-20395"/>
    <s v="Shahid Hopkins"/>
    <x v="0"/>
    <s v="United States"/>
    <s v="Springfield"/>
    <s v="Ohio"/>
    <n v="45503"/>
    <x v="3"/>
    <s v="OFF-BI-10003910"/>
    <x v="1"/>
    <x v="6"/>
    <s v="DXL Angle-View Binders with Locking Rings by Samsill"/>
    <n v="2.3130000000000002"/>
    <x v="2545"/>
    <x v="7"/>
    <n v="0.7"/>
    <x v="2615"/>
    <x v="3"/>
    <x v="0"/>
  </r>
  <r>
    <n v="2959"/>
    <s v="CA-2017-158456"/>
    <x v="95"/>
    <d v="2017-12-29T00:00:00"/>
    <s v="Standard Class"/>
    <s v="KT-16465"/>
    <s v="Kean Takahito"/>
    <x v="0"/>
    <s v="United States"/>
    <s v="Los Angeles"/>
    <s v="California"/>
    <n v="90032"/>
    <x v="1"/>
    <s v="OFF-BI-10001097"/>
    <x v="1"/>
    <x v="6"/>
    <s v="Avery Hole Reinforcements"/>
    <n v="19.936000000000003"/>
    <x v="979"/>
    <x v="4"/>
    <n v="0.2"/>
    <x v="988"/>
    <x v="1"/>
    <x v="0"/>
  </r>
  <r>
    <n v="2960"/>
    <s v="CA-2017-158456"/>
    <x v="95"/>
    <d v="2017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x v="2546"/>
    <x v="4"/>
    <n v="0"/>
    <x v="2616"/>
    <x v="1"/>
    <x v="0"/>
  </r>
  <r>
    <n v="2961"/>
    <s v="CA-2019-143665"/>
    <x v="433"/>
    <d v="2019-05-01T00:00:00"/>
    <s v="Standard Class"/>
    <s v="PO-19180"/>
    <s v="Philisse Overcash"/>
    <x v="2"/>
    <s v="United States"/>
    <s v="Seattle"/>
    <s v="Washington"/>
    <n v="98115"/>
    <x v="1"/>
    <s v="OFF-PA-10003673"/>
    <x v="1"/>
    <x v="5"/>
    <s v="Strathmore Photo Mount Cards"/>
    <n v="20.34"/>
    <x v="2547"/>
    <x v="1"/>
    <n v="0"/>
    <x v="2617"/>
    <x v="1"/>
    <x v="0"/>
  </r>
  <r>
    <n v="2962"/>
    <s v="CA-2019-143665"/>
    <x v="433"/>
    <d v="2019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x v="2548"/>
    <x v="8"/>
    <n v="0"/>
    <x v="2618"/>
    <x v="1"/>
    <x v="0"/>
  </r>
  <r>
    <n v="2963"/>
    <s v="CA-2019-137428"/>
    <x v="755"/>
    <d v="2019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x v="2549"/>
    <x v="0"/>
    <n v="0.2"/>
    <x v="2619"/>
    <x v="1"/>
    <x v="1"/>
  </r>
  <r>
    <n v="2964"/>
    <s v="CA-2019-137428"/>
    <x v="755"/>
    <d v="2019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x v="2550"/>
    <x v="0"/>
    <n v="0.2"/>
    <x v="2620"/>
    <x v="1"/>
    <x v="1"/>
  </r>
  <r>
    <n v="2965"/>
    <s v="CA-2019-137428"/>
    <x v="755"/>
    <d v="2019-12-21T00:00:00"/>
    <s v="Second Class"/>
    <s v="AY-10555"/>
    <s v="Andy Yotov"/>
    <x v="1"/>
    <s v="United States"/>
    <s v="Oceanside"/>
    <s v="California"/>
    <n v="92054"/>
    <x v="1"/>
    <s v="OFF-BI-10002949"/>
    <x v="1"/>
    <x v="6"/>
    <s v="Prestige Round Ring Binders"/>
    <n v="24.320000000000004"/>
    <x v="2551"/>
    <x v="2"/>
    <n v="0.2"/>
    <x v="2621"/>
    <x v="1"/>
    <x v="1"/>
  </r>
  <r>
    <n v="2966"/>
    <s v="CA-2019-137428"/>
    <x v="755"/>
    <d v="2019-12-21T00:00:00"/>
    <s v="Second Class"/>
    <s v="AY-10555"/>
    <s v="Andy Yotov"/>
    <x v="1"/>
    <s v="United States"/>
    <s v="Oceanside"/>
    <s v="California"/>
    <n v="92054"/>
    <x v="1"/>
    <s v="FUR-FU-10002445"/>
    <x v="0"/>
    <x v="11"/>
    <s v="DAX Two-Tone Rosewood/Black Document Frame, Desktop, 5 x 7"/>
    <n v="18.96"/>
    <x v="2552"/>
    <x v="0"/>
    <n v="0"/>
    <x v="2622"/>
    <x v="1"/>
    <x v="1"/>
  </r>
  <r>
    <n v="6301"/>
    <s v="US-2016-161305"/>
    <x v="749"/>
    <d v="2016-06-12T00:00:00"/>
    <s v="Standard Class"/>
    <s v="SB-20170"/>
    <s v="Sarah Bern"/>
    <x v="0"/>
    <s v="United States"/>
    <s v="Chicago"/>
    <s v="Illinois"/>
    <n v="60623"/>
    <x v="2"/>
    <s v="OFF-BI-10002794"/>
    <x v="1"/>
    <x v="6"/>
    <s v="Avery Trapezoid Ring Binder, 3&quot; Capacity, Black, 1040 sheets"/>
    <n v="24.587999999999994"/>
    <x v="104"/>
    <x v="1"/>
    <n v="0.8"/>
    <x v="2623"/>
    <x v="2"/>
    <x v="0"/>
  </r>
  <r>
    <n v="6302"/>
    <s v="US-2016-161305"/>
    <x v="749"/>
    <d v="2016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x v="2553"/>
    <x v="0"/>
    <n v="0.2"/>
    <x v="2624"/>
    <x v="2"/>
    <x v="0"/>
  </r>
  <r>
    <n v="2969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OFF-AP-10002118"/>
    <x v="1"/>
    <x v="8"/>
    <s v="1.7 Cubic Foot Compact &quot;Cube&quot; Office Refrigerators"/>
    <n v="499.58400000000006"/>
    <x v="2554"/>
    <x v="1"/>
    <n v="0.2"/>
    <x v="2625"/>
    <x v="0"/>
    <x v="0"/>
  </r>
  <r>
    <n v="2970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OFF-PA-10001800"/>
    <x v="1"/>
    <x v="5"/>
    <s v="Xerox 220"/>
    <n v="31.104000000000006"/>
    <x v="281"/>
    <x v="6"/>
    <n v="0.2"/>
    <x v="281"/>
    <x v="0"/>
    <x v="0"/>
  </r>
  <r>
    <n v="2971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OFF-BI-10002827"/>
    <x v="1"/>
    <x v="6"/>
    <s v="Avery Durable Poly Binders"/>
    <n v="13.272000000000002"/>
    <x v="2555"/>
    <x v="8"/>
    <n v="0.7"/>
    <x v="2626"/>
    <x v="0"/>
    <x v="0"/>
  </r>
  <r>
    <n v="2972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FUR-FU-10004671"/>
    <x v="0"/>
    <x v="11"/>
    <s v="Executive Impressions 12&quot; Wall Clock"/>
    <n v="28.272000000000006"/>
    <x v="2556"/>
    <x v="0"/>
    <n v="0.2"/>
    <x v="2627"/>
    <x v="0"/>
    <x v="0"/>
  </r>
  <r>
    <n v="2973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x v="2557"/>
    <x v="4"/>
    <n v="0.2"/>
    <x v="2628"/>
    <x v="0"/>
    <x v="0"/>
  </r>
  <r>
    <n v="2974"/>
    <s v="CA-2019-111808"/>
    <x v="755"/>
    <d v="2019-12-20T00:00:00"/>
    <s v="Standard Class"/>
    <s v="AR-10510"/>
    <s v="Andrew Roberts"/>
    <x v="0"/>
    <s v="United States"/>
    <s v="Tulsa"/>
    <s v="Oklahoma"/>
    <n v="74133"/>
    <x v="2"/>
    <s v="OFF-BI-10004656"/>
    <x v="1"/>
    <x v="6"/>
    <s v="Peel &amp; Stick Add-On Corner Pockets"/>
    <n v="10.8"/>
    <x v="2558"/>
    <x v="2"/>
    <n v="0"/>
    <x v="2629"/>
    <x v="2"/>
    <x v="0"/>
  </r>
  <r>
    <n v="2975"/>
    <s v="CA-2017-137512"/>
    <x v="756"/>
    <d v="2017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x v="1331"/>
    <x v="0"/>
    <n v="0.3"/>
    <x v="1349"/>
    <x v="2"/>
    <x v="0"/>
  </r>
  <r>
    <n v="2976"/>
    <s v="CA-2017-137512"/>
    <x v="756"/>
    <d v="2017-05-12T00:00:00"/>
    <s v="Standard Class"/>
    <s v="AG-10675"/>
    <s v="Anna Gayman"/>
    <x v="0"/>
    <s v="United States"/>
    <s v="Allen"/>
    <s v="Texas"/>
    <n v="75002"/>
    <x v="2"/>
    <s v="OFF-PA-10000213"/>
    <x v="1"/>
    <x v="5"/>
    <s v="Xerox 198"/>
    <n v="15.936000000000002"/>
    <x v="1000"/>
    <x v="4"/>
    <n v="0.2"/>
    <x v="2630"/>
    <x v="2"/>
    <x v="0"/>
  </r>
  <r>
    <n v="2977"/>
    <s v="CA-2019-139773"/>
    <x v="709"/>
    <d v="2019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x v="2559"/>
    <x v="5"/>
    <n v="0.3"/>
    <x v="2631"/>
    <x v="3"/>
    <x v="0"/>
  </r>
  <r>
    <n v="2978"/>
    <s v="CA-2019-134607"/>
    <x v="561"/>
    <d v="2019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x v="2560"/>
    <x v="0"/>
    <n v="0"/>
    <x v="2632"/>
    <x v="3"/>
    <x v="0"/>
  </r>
  <r>
    <n v="6473"/>
    <s v="CA-2016-151897"/>
    <x v="749"/>
    <d v="2016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x v="323"/>
    <x v="11"/>
    <n v="0.2"/>
    <x v="320"/>
    <x v="2"/>
    <x v="0"/>
  </r>
  <r>
    <n v="2980"/>
    <s v="CA-2017-139850"/>
    <x v="757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5"/>
    <s v="Xerox 1997"/>
    <n v="20.736000000000004"/>
    <x v="569"/>
    <x v="4"/>
    <n v="0.2"/>
    <x v="565"/>
    <x v="3"/>
    <x v="0"/>
  </r>
  <r>
    <n v="2981"/>
    <s v="CA-2017-139850"/>
    <x v="757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11"/>
    <s v="DataProducts Ampli Magnifier Task Lamp, Black,"/>
    <n v="43.295999999999999"/>
    <x v="2561"/>
    <x v="0"/>
    <n v="0.2"/>
    <x v="2633"/>
    <x v="3"/>
    <x v="0"/>
  </r>
  <r>
    <n v="6598"/>
    <s v="CA-2016-169257"/>
    <x v="749"/>
    <d v="2016-06-12T00:00:00"/>
    <s v="Standard Class"/>
    <s v="SV-20785"/>
    <s v="Stewart Visinsky"/>
    <x v="0"/>
    <s v="United States"/>
    <s v="Jacksonville"/>
    <s v="Florida"/>
    <n v="32216"/>
    <x v="0"/>
    <s v="OFF-BI-10002557"/>
    <x v="1"/>
    <x v="6"/>
    <s v="Presstex Flexible Ring Binders"/>
    <n v="1.3650000000000002"/>
    <x v="2562"/>
    <x v="7"/>
    <n v="0.7"/>
    <x v="2634"/>
    <x v="0"/>
    <x v="0"/>
  </r>
  <r>
    <n v="6599"/>
    <s v="CA-2016-169257"/>
    <x v="749"/>
    <d v="2016-06-12T00:00:00"/>
    <s v="Standard Class"/>
    <s v="SV-20785"/>
    <s v="Stewart Visinsky"/>
    <x v="0"/>
    <s v="United States"/>
    <s v="Jacksonville"/>
    <s v="Florida"/>
    <n v="32216"/>
    <x v="0"/>
    <s v="OFF-PA-10002319"/>
    <x v="1"/>
    <x v="5"/>
    <s v="Xerox 1944"/>
    <n v="62.015999999999998"/>
    <x v="2563"/>
    <x v="0"/>
    <n v="0.2"/>
    <x v="2635"/>
    <x v="0"/>
    <x v="0"/>
  </r>
  <r>
    <n v="394"/>
    <s v="US-2016-134971"/>
    <x v="758"/>
    <d v="2016-06-10T00:00:00"/>
    <s v="Second Class"/>
    <s v="BP-11095"/>
    <s v="Bart Pistole"/>
    <x v="1"/>
    <s v="United States"/>
    <s v="Peoria"/>
    <s v="Illinois"/>
    <n v="61604"/>
    <x v="2"/>
    <s v="OFF-BI-10003982"/>
    <x v="1"/>
    <x v="6"/>
    <s v="Wilson Jones Century Plastic Molded Ring Binders"/>
    <n v="12.461999999999996"/>
    <x v="2564"/>
    <x v="1"/>
    <n v="0.8"/>
    <x v="2636"/>
    <x v="2"/>
    <x v="0"/>
  </r>
  <r>
    <n v="4722"/>
    <s v="CA-2016-106229"/>
    <x v="758"/>
    <d v="2016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x v="2565"/>
    <x v="1"/>
    <n v="0.5"/>
    <x v="2637"/>
    <x v="2"/>
    <x v="0"/>
  </r>
  <r>
    <n v="2986"/>
    <s v="CA-2018-139269"/>
    <x v="759"/>
    <d v="2018-05-30T00:00:00"/>
    <s v="Standard Class"/>
    <s v="JB-16045"/>
    <s v="Julia Barnett"/>
    <x v="2"/>
    <s v="United States"/>
    <s v="Columbus"/>
    <s v="Georgia"/>
    <n v="31907"/>
    <x v="0"/>
    <s v="FUR-FU-10000755"/>
    <x v="0"/>
    <x v="11"/>
    <s v="Eldon Expressions Mahogany Wood Desk Collection"/>
    <n v="24.96"/>
    <x v="2566"/>
    <x v="4"/>
    <n v="0"/>
    <x v="2638"/>
    <x v="0"/>
    <x v="1"/>
  </r>
  <r>
    <n v="2987"/>
    <s v="CA-2018-139269"/>
    <x v="759"/>
    <d v="2018-05-30T00:00:00"/>
    <s v="Standard Class"/>
    <s v="JB-16045"/>
    <s v="Julia Barnett"/>
    <x v="2"/>
    <s v="United States"/>
    <s v="Columbus"/>
    <s v="Georgia"/>
    <n v="31907"/>
    <x v="0"/>
    <s v="OFF-PA-10002893"/>
    <x v="1"/>
    <x v="5"/>
    <s v="Wirebound Service Call Books, 5 1/2&quot; x 4&quot;"/>
    <n v="19.36"/>
    <x v="240"/>
    <x v="0"/>
    <n v="0"/>
    <x v="240"/>
    <x v="0"/>
    <x v="1"/>
  </r>
  <r>
    <n v="2988"/>
    <s v="CA-2018-139269"/>
    <x v="759"/>
    <d v="2018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x v="2567"/>
    <x v="3"/>
    <n v="0"/>
    <x v="2639"/>
    <x v="0"/>
    <x v="1"/>
  </r>
  <r>
    <n v="2989"/>
    <s v="CA-2018-139010"/>
    <x v="760"/>
    <d v="2018-02-26T00:00:00"/>
    <s v="Second Class"/>
    <s v="MC-17635"/>
    <s v="Matthew Clasen"/>
    <x v="1"/>
    <s v="United States"/>
    <s v="Los Angeles"/>
    <s v="California"/>
    <n v="90032"/>
    <x v="1"/>
    <s v="TEC-AC-10004227"/>
    <x v="2"/>
    <x v="10"/>
    <s v="SanDisk Ultra 16 GB MicroSDHC Class 10 Memory Card"/>
    <n v="12.99"/>
    <x v="2568"/>
    <x v="7"/>
    <n v="0"/>
    <x v="2640"/>
    <x v="1"/>
    <x v="0"/>
  </r>
  <r>
    <n v="2990"/>
    <s v="CA-2018-139010"/>
    <x v="760"/>
    <d v="2018-02-26T00:00:00"/>
    <s v="Second Class"/>
    <s v="MC-17635"/>
    <s v="Matthew Clasen"/>
    <x v="1"/>
    <s v="United States"/>
    <s v="Los Angeles"/>
    <s v="California"/>
    <n v="90032"/>
    <x v="1"/>
    <s v="OFF-BI-10000174"/>
    <x v="1"/>
    <x v="6"/>
    <s v="Wilson Jones Clip &amp; Carry Folder Binder Tool for Ring Binders, Clear"/>
    <n v="18.559999999999999"/>
    <x v="2569"/>
    <x v="4"/>
    <n v="0.2"/>
    <x v="2641"/>
    <x v="1"/>
    <x v="0"/>
  </r>
  <r>
    <n v="2991"/>
    <s v="CA-2018-139010"/>
    <x v="760"/>
    <d v="2018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x v="2570"/>
    <x v="2"/>
    <n v="0"/>
    <x v="2642"/>
    <x v="1"/>
    <x v="0"/>
  </r>
  <r>
    <n v="2992"/>
    <s v="CA-2018-139010"/>
    <x v="760"/>
    <d v="2018-02-26T00:00:00"/>
    <s v="Second Class"/>
    <s v="MC-17635"/>
    <s v="Matthew Clasen"/>
    <x v="1"/>
    <s v="United States"/>
    <s v="Los Angeles"/>
    <s v="California"/>
    <n v="90032"/>
    <x v="1"/>
    <s v="OFF-BI-10002309"/>
    <x v="1"/>
    <x v="6"/>
    <s v="Avery Heavy-Duty EZD  Binder With Locking Rings"/>
    <n v="31.248000000000005"/>
    <x v="2571"/>
    <x v="5"/>
    <n v="0.2"/>
    <x v="2643"/>
    <x v="1"/>
    <x v="0"/>
  </r>
  <r>
    <n v="2993"/>
    <s v="CA-2018-134376"/>
    <x v="761"/>
    <d v="2018-10-06T00:00:00"/>
    <s v="Standard Class"/>
    <s v="TT-21265"/>
    <s v="Tim Taslimi"/>
    <x v="1"/>
    <s v="United States"/>
    <s v="New York City"/>
    <s v="New York"/>
    <n v="10024"/>
    <x v="3"/>
    <s v="OFF-AP-10004532"/>
    <x v="1"/>
    <x v="8"/>
    <s v="Kensington 6 Outlet Guardian Standard Surge Protector"/>
    <n v="61.44"/>
    <x v="644"/>
    <x v="1"/>
    <n v="0"/>
    <x v="645"/>
    <x v="3"/>
    <x v="0"/>
  </r>
  <r>
    <n v="2994"/>
    <s v="CA-2019-147291"/>
    <x v="762"/>
    <d v="2019-03-17T00:00:00"/>
    <s v="Standard Class"/>
    <s v="MJ-17740"/>
    <s v="Max Jones"/>
    <x v="0"/>
    <s v="United States"/>
    <s v="Detroit"/>
    <s v="Michigan"/>
    <n v="48227"/>
    <x v="2"/>
    <s v="OFF-BI-10003091"/>
    <x v="1"/>
    <x v="6"/>
    <s v="GBC DocuBind TL200 Manual Binding Machine"/>
    <n v="895.92"/>
    <x v="2572"/>
    <x v="4"/>
    <n v="0"/>
    <x v="2644"/>
    <x v="2"/>
    <x v="0"/>
  </r>
  <r>
    <n v="2995"/>
    <s v="CA-2018-112893"/>
    <x v="343"/>
    <d v="2018-09-13T00:00:00"/>
    <s v="Second Class"/>
    <s v="AT-10735"/>
    <s v="Annie Thurman"/>
    <x v="0"/>
    <s v="United States"/>
    <s v="Stockton"/>
    <s v="California"/>
    <n v="95207"/>
    <x v="1"/>
    <s v="OFF-BI-10004654"/>
    <x v="1"/>
    <x v="6"/>
    <s v="VariCap6 Expandable Binder"/>
    <n v="55.360000000000007"/>
    <x v="2573"/>
    <x v="4"/>
    <n v="0.2"/>
    <x v="2645"/>
    <x v="1"/>
    <x v="0"/>
  </r>
  <r>
    <n v="2750"/>
    <s v="US-2016-141257"/>
    <x v="763"/>
    <d v="2016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x v="2574"/>
    <x v="1"/>
    <n v="0.2"/>
    <x v="2646"/>
    <x v="1"/>
    <x v="0"/>
  </r>
  <r>
    <n v="3842"/>
    <s v="US-2016-109162"/>
    <x v="763"/>
    <d v="2016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x v="2575"/>
    <x v="1"/>
    <n v="0.2"/>
    <x v="2647"/>
    <x v="0"/>
    <x v="0"/>
  </r>
  <r>
    <n v="9367"/>
    <s v="CA-2016-108147"/>
    <x v="763"/>
    <d v="2016-06-13T00:00:00"/>
    <s v="Standard Class"/>
    <s v="RD-19480"/>
    <s v="Rick Duston"/>
    <x v="0"/>
    <s v="United States"/>
    <s v="Long Beach"/>
    <s v="New York"/>
    <n v="11561"/>
    <x v="3"/>
    <s v="OFF-BI-10003876"/>
    <x v="1"/>
    <x v="6"/>
    <s v="Green Canvas Binder for 8-1/2&quot; x 14&quot; Sheets"/>
    <n v="68.48"/>
    <x v="2576"/>
    <x v="0"/>
    <n v="0.2"/>
    <x v="2648"/>
    <x v="3"/>
    <x v="0"/>
  </r>
  <r>
    <n v="9368"/>
    <s v="CA-2016-108147"/>
    <x v="763"/>
    <d v="2016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x v="2577"/>
    <x v="6"/>
    <n v="0"/>
    <x v="2649"/>
    <x v="3"/>
    <x v="0"/>
  </r>
  <r>
    <n v="6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FUR-FU-10001487"/>
    <x v="0"/>
    <x v="11"/>
    <s v="Eldon Expressions Wood and Plastic Desk Accessories, Cherry Wood"/>
    <n v="48.86"/>
    <x v="2578"/>
    <x v="5"/>
    <n v="0"/>
    <x v="2650"/>
    <x v="1"/>
    <x v="0"/>
  </r>
  <r>
    <n v="7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OFF-AR-10002833"/>
    <x v="1"/>
    <x v="7"/>
    <s v="Newell 322"/>
    <n v="7.28"/>
    <x v="2579"/>
    <x v="4"/>
    <n v="0"/>
    <x v="2651"/>
    <x v="1"/>
    <x v="0"/>
  </r>
  <r>
    <n v="8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TEC-PH-10002275"/>
    <x v="2"/>
    <x v="9"/>
    <s v="Mitel 5320 IP Phone VoIP phone"/>
    <n v="907.15200000000004"/>
    <x v="2580"/>
    <x v="6"/>
    <n v="0.2"/>
    <x v="2652"/>
    <x v="1"/>
    <x v="0"/>
  </r>
  <r>
    <n v="3003"/>
    <s v="CA-2017-130610"/>
    <x v="697"/>
    <d v="2017-07-10T00:00:00"/>
    <s v="Standard Class"/>
    <s v="VP-21730"/>
    <s v="Victor Preis"/>
    <x v="2"/>
    <s v="United States"/>
    <s v="Sterling Heights"/>
    <s v="Michigan"/>
    <n v="48310"/>
    <x v="2"/>
    <s v="OFF-BI-10003655"/>
    <x v="1"/>
    <x v="6"/>
    <s v="Durable Pressboard Binders"/>
    <n v="19"/>
    <x v="2581"/>
    <x v="2"/>
    <n v="0"/>
    <x v="2653"/>
    <x v="2"/>
    <x v="0"/>
  </r>
  <r>
    <n v="3004"/>
    <s v="CA-2019-104381"/>
    <x v="755"/>
    <d v="2019-12-23T00:00:00"/>
    <s v="Standard Class"/>
    <s v="RD-19810"/>
    <s v="Ross DeVincentis"/>
    <x v="2"/>
    <s v="United States"/>
    <s v="Rochester"/>
    <s v="New York"/>
    <n v="14609"/>
    <x v="3"/>
    <s v="OFF-BI-10001628"/>
    <x v="1"/>
    <x v="6"/>
    <s v="Acco Data Flex Cable Posts For Top &amp; Bottom Load Binders, 6&quot; Capacity"/>
    <n v="33.375999999999998"/>
    <x v="2582"/>
    <x v="4"/>
    <n v="0.2"/>
    <x v="2654"/>
    <x v="3"/>
    <x v="0"/>
  </r>
  <r>
    <n v="3005"/>
    <s v="CA-2018-131499"/>
    <x v="154"/>
    <d v="2018-09-10T00:00:00"/>
    <s v="First Class"/>
    <s v="MG-17875"/>
    <s v="Michael Grace"/>
    <x v="2"/>
    <s v="United States"/>
    <s v="New York City"/>
    <s v="New York"/>
    <n v="10011"/>
    <x v="3"/>
    <s v="OFF-AP-10003779"/>
    <x v="1"/>
    <x v="8"/>
    <s v="Kensington 7 Outlet MasterPiece Power Center with Fax/Phone Line Protection"/>
    <n v="207.48"/>
    <x v="2583"/>
    <x v="7"/>
    <n v="0"/>
    <x v="2655"/>
    <x v="3"/>
    <x v="0"/>
  </r>
  <r>
    <n v="9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OFF-BI-10003910"/>
    <x v="1"/>
    <x v="6"/>
    <s v="DXL Angle-View Binders with Locking Rings by Samsill"/>
    <n v="18.504000000000001"/>
    <x v="2584"/>
    <x v="1"/>
    <n v="0.2"/>
    <x v="2656"/>
    <x v="1"/>
    <x v="0"/>
  </r>
  <r>
    <n v="3007"/>
    <s v="CA-2019-116519"/>
    <x v="111"/>
    <d v="2019-10-15T00:00:00"/>
    <s v="First Class"/>
    <s v="CR-12730"/>
    <s v="Craig Reiter"/>
    <x v="0"/>
    <s v="United States"/>
    <s v="New York City"/>
    <s v="New York"/>
    <n v="10009"/>
    <x v="3"/>
    <s v="OFF-AP-10000828"/>
    <x v="1"/>
    <x v="8"/>
    <s v="Avanti 4.4 Cu. Ft. Refrigerator"/>
    <n v="904.9"/>
    <x v="2585"/>
    <x v="2"/>
    <n v="0"/>
    <x v="2657"/>
    <x v="3"/>
    <x v="0"/>
  </r>
  <r>
    <n v="10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OFF-AP-10002892"/>
    <x v="1"/>
    <x v="8"/>
    <s v="Belkin F5C206VTEL 6 Outlet Surge"/>
    <n v="114.9"/>
    <x v="2586"/>
    <x v="2"/>
    <n v="0"/>
    <x v="2658"/>
    <x v="1"/>
    <x v="0"/>
  </r>
  <r>
    <n v="3009"/>
    <s v="CA-2018-124772"/>
    <x v="8"/>
    <d v="2018-12-06T00:00:00"/>
    <s v="First Class"/>
    <s v="JG-15160"/>
    <s v="James Galang"/>
    <x v="0"/>
    <s v="United States"/>
    <s v="Murray"/>
    <s v="Kentucky"/>
    <n v="42071"/>
    <x v="0"/>
    <s v="FUR-FU-10004748"/>
    <x v="0"/>
    <x v="11"/>
    <s v="Howard Miller 16&quot; Diameter Gallery Wall Clock"/>
    <n v="191.82"/>
    <x v="1948"/>
    <x v="1"/>
    <n v="0"/>
    <x v="1988"/>
    <x v="0"/>
    <x v="0"/>
  </r>
  <r>
    <n v="3010"/>
    <s v="CA-2018-115525"/>
    <x v="186"/>
    <d v="2018-07-29T00:00:00"/>
    <s v="Standard Class"/>
    <s v="RR-19525"/>
    <s v="Rick Reed"/>
    <x v="1"/>
    <s v="United States"/>
    <s v="Toledo"/>
    <s v="Ohio"/>
    <n v="43615"/>
    <x v="3"/>
    <s v="OFF-AP-10000026"/>
    <x v="1"/>
    <x v="8"/>
    <s v="Tripp Lite Isotel 6 Outlet Surge Protector with Fax/Modem Protection"/>
    <n v="243.88000000000002"/>
    <x v="2587"/>
    <x v="2"/>
    <n v="0.2"/>
    <x v="2659"/>
    <x v="3"/>
    <x v="0"/>
  </r>
  <r>
    <n v="3011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OFF-BI-10000773"/>
    <x v="1"/>
    <x v="6"/>
    <s v="Insertable Tab Post Binder Dividers"/>
    <n v="12.030000000000001"/>
    <x v="2588"/>
    <x v="2"/>
    <n v="0.7"/>
    <x v="2660"/>
    <x v="1"/>
    <x v="0"/>
  </r>
  <r>
    <n v="3012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x v="2589"/>
    <x v="2"/>
    <n v="0.7"/>
    <x v="2661"/>
    <x v="1"/>
    <x v="0"/>
  </r>
  <r>
    <n v="3013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OFF-BI-10001543"/>
    <x v="1"/>
    <x v="6"/>
    <s v="GBC VeloBinder Manual Binding System"/>
    <n v="21.594000000000005"/>
    <x v="2590"/>
    <x v="0"/>
    <n v="0.7"/>
    <x v="2662"/>
    <x v="1"/>
    <x v="0"/>
  </r>
  <r>
    <n v="3014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OFF-BI-10003355"/>
    <x v="1"/>
    <x v="6"/>
    <s v="Cardinal Holdit Business Card Pockets"/>
    <n v="8.9640000000000022"/>
    <x v="2591"/>
    <x v="6"/>
    <n v="0.7"/>
    <x v="2663"/>
    <x v="1"/>
    <x v="0"/>
  </r>
  <r>
    <n v="3015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OFF-PA-10002005"/>
    <x v="1"/>
    <x v="5"/>
    <s v="Xerox 225"/>
    <n v="20.736000000000004"/>
    <x v="569"/>
    <x v="4"/>
    <n v="0.2"/>
    <x v="565"/>
    <x v="1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x v="2592"/>
    <x v="0"/>
    <n v="0.4"/>
    <x v="2664"/>
    <x v="3"/>
    <x v="0"/>
  </r>
  <r>
    <n v="3017"/>
    <s v="US-2018-160528"/>
    <x v="766"/>
    <d v="2018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x v="1698"/>
    <x v="8"/>
    <n v="0.2"/>
    <x v="2665"/>
    <x v="2"/>
    <x v="0"/>
  </r>
  <r>
    <n v="3018"/>
    <s v="US-2018-160528"/>
    <x v="766"/>
    <d v="2018-08-30T00:00:00"/>
    <s v="Standard Class"/>
    <s v="MH-18115"/>
    <s v="Mick Hernandez"/>
    <x v="2"/>
    <s v="United States"/>
    <s v="Pharr"/>
    <s v="Texas"/>
    <n v="78577"/>
    <x v="2"/>
    <s v="FUR-FU-10004973"/>
    <x v="0"/>
    <x v="11"/>
    <s v="Flat Face Poster Frame"/>
    <n v="22.608000000000001"/>
    <x v="1906"/>
    <x v="1"/>
    <n v="0.6"/>
    <x v="1945"/>
    <x v="2"/>
    <x v="0"/>
  </r>
  <r>
    <n v="3019"/>
    <s v="US-2018-160528"/>
    <x v="766"/>
    <d v="2018-08-30T00:00:00"/>
    <s v="Standard Class"/>
    <s v="MH-18115"/>
    <s v="Mick Hernandez"/>
    <x v="2"/>
    <s v="United States"/>
    <s v="Pharr"/>
    <s v="Texas"/>
    <n v="78577"/>
    <x v="2"/>
    <s v="TEC-AC-10002842"/>
    <x v="2"/>
    <x v="10"/>
    <s v="WD My Passport Ultra 2TB Portable External Hard Drive"/>
    <n v="666.4"/>
    <x v="2593"/>
    <x v="5"/>
    <n v="0.2"/>
    <x v="2666"/>
    <x v="2"/>
    <x v="0"/>
  </r>
  <r>
    <n v="3020"/>
    <s v="CA-2017-123568"/>
    <x v="567"/>
    <d v="2017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x v="2594"/>
    <x v="1"/>
    <n v="0"/>
    <x v="2667"/>
    <x v="1"/>
    <x v="1"/>
  </r>
  <r>
    <n v="3021"/>
    <s v="CA-2017-123568"/>
    <x v="567"/>
    <d v="2017-11-14T00:00:00"/>
    <s v="Standard Class"/>
    <s v="SC-20095"/>
    <s v="Sanjit Chand"/>
    <x v="0"/>
    <s v="United States"/>
    <s v="West Jordan"/>
    <s v="Utah"/>
    <n v="84084"/>
    <x v="1"/>
    <s v="OFF-PA-10001125"/>
    <x v="1"/>
    <x v="5"/>
    <s v="Xerox 1988"/>
    <n v="92.94"/>
    <x v="1714"/>
    <x v="1"/>
    <n v="0"/>
    <x v="1746"/>
    <x v="1"/>
    <x v="1"/>
  </r>
  <r>
    <n v="3022"/>
    <s v="CA-2017-123568"/>
    <x v="567"/>
    <d v="2017-11-14T00:00:00"/>
    <s v="Standard Class"/>
    <s v="SC-20095"/>
    <s v="Sanjit Chand"/>
    <x v="0"/>
    <s v="United States"/>
    <s v="West Jordan"/>
    <s v="Utah"/>
    <n v="84084"/>
    <x v="1"/>
    <s v="FUR-FU-10004090"/>
    <x v="0"/>
    <x v="11"/>
    <s v="Executive Impressions 14&quot; Contract Wall Clock"/>
    <n v="66.69"/>
    <x v="2595"/>
    <x v="1"/>
    <n v="0"/>
    <x v="2668"/>
    <x v="1"/>
    <x v="1"/>
  </r>
  <r>
    <n v="3023"/>
    <s v="CA-2017-123568"/>
    <x v="567"/>
    <d v="2017-11-14T00:00:00"/>
    <s v="Standard Class"/>
    <s v="SC-20095"/>
    <s v="Sanjit Chand"/>
    <x v="0"/>
    <s v="United States"/>
    <s v="West Jordan"/>
    <s v="Utah"/>
    <n v="84084"/>
    <x v="1"/>
    <s v="OFF-BI-10001510"/>
    <x v="1"/>
    <x v="6"/>
    <s v="Deluxe Heavy-Duty Vinyl Round Ring Binder"/>
    <n v="91.68"/>
    <x v="2439"/>
    <x v="2"/>
    <n v="0.2"/>
    <x v="2669"/>
    <x v="1"/>
    <x v="1"/>
  </r>
  <r>
    <n v="3024"/>
    <s v="CA-2019-124674"/>
    <x v="638"/>
    <d v="2019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x v="2596"/>
    <x v="0"/>
    <n v="0.32"/>
    <x v="2670"/>
    <x v="2"/>
    <x v="0"/>
  </r>
  <r>
    <n v="3025"/>
    <s v="CA-2017-164441"/>
    <x v="567"/>
    <d v="2017-11-13T00:00:00"/>
    <s v="Standard Class"/>
    <s v="AC-10450"/>
    <s v="Amy Cox"/>
    <x v="0"/>
    <s v="United States"/>
    <s v="New York City"/>
    <s v="New York"/>
    <n v="10011"/>
    <x v="3"/>
    <s v="OFF-BI-10001922"/>
    <x v="1"/>
    <x v="6"/>
    <s v="Storex Dura Pro Binders"/>
    <n v="52.272000000000006"/>
    <x v="2597"/>
    <x v="10"/>
    <n v="0.2"/>
    <x v="2671"/>
    <x v="3"/>
    <x v="0"/>
  </r>
  <r>
    <n v="3026"/>
    <s v="CA-2017-164441"/>
    <x v="567"/>
    <d v="2017-11-13T00:00:00"/>
    <s v="Standard Class"/>
    <s v="AC-10450"/>
    <s v="Amy Cox"/>
    <x v="0"/>
    <s v="United States"/>
    <s v="New York City"/>
    <s v="New York"/>
    <n v="10011"/>
    <x v="3"/>
    <s v="OFF-PA-10001667"/>
    <x v="1"/>
    <x v="5"/>
    <s v="Great White Multi-Use Recycled Paper (20Lb. and 84 Bright)"/>
    <n v="17.940000000000001"/>
    <x v="2598"/>
    <x v="1"/>
    <n v="0"/>
    <x v="2672"/>
    <x v="3"/>
    <x v="0"/>
  </r>
  <r>
    <n v="3027"/>
    <s v="CA-2019-169054"/>
    <x v="284"/>
    <d v="2019-04-26T00:00:00"/>
    <s v="Standard Class"/>
    <s v="MO-17800"/>
    <s v="Meg O'Connel"/>
    <x v="2"/>
    <s v="United States"/>
    <s v="Philadelphia"/>
    <s v="Pennsylvania"/>
    <n v="19140"/>
    <x v="3"/>
    <s v="FUR-FU-10001488"/>
    <x v="0"/>
    <x v="11"/>
    <s v="Tenex 46&quot; x 60&quot; Computer Anti-Static Chairmat, Rectangular Shaped"/>
    <n v="254.35200000000003"/>
    <x v="2599"/>
    <x v="1"/>
    <n v="0.2"/>
    <x v="230"/>
    <x v="3"/>
    <x v="0"/>
  </r>
  <r>
    <n v="11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x v="2600"/>
    <x v="3"/>
    <n v="0.2"/>
    <x v="2673"/>
    <x v="1"/>
    <x v="0"/>
  </r>
  <r>
    <n v="3029"/>
    <s v="CA-2019-116855"/>
    <x v="89"/>
    <d v="2019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x v="2601"/>
    <x v="2"/>
    <n v="0"/>
    <x v="2674"/>
    <x v="0"/>
    <x v="0"/>
  </r>
  <r>
    <n v="3030"/>
    <s v="US-2018-164189"/>
    <x v="767"/>
    <d v="2018-03-28T00:00:00"/>
    <s v="Standard Class"/>
    <s v="DR-12880"/>
    <s v="Dan Reichenbach"/>
    <x v="1"/>
    <s v="United States"/>
    <s v="Gresham"/>
    <s v="Oregon"/>
    <n v="97030"/>
    <x v="1"/>
    <s v="TEC-PH-10003691"/>
    <x v="2"/>
    <x v="9"/>
    <s v="BlackBerry Q10"/>
    <n v="403.16800000000001"/>
    <x v="2602"/>
    <x v="4"/>
    <n v="0.2"/>
    <x v="2675"/>
    <x v="1"/>
    <x v="0"/>
  </r>
  <r>
    <n v="3031"/>
    <s v="CA-2017-168480"/>
    <x v="446"/>
    <d v="2017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x v="2603"/>
    <x v="4"/>
    <n v="0"/>
    <x v="2676"/>
    <x v="2"/>
    <x v="1"/>
  </r>
  <r>
    <n v="3032"/>
    <s v="CA-2017-168480"/>
    <x v="446"/>
    <d v="2017-09-27T00:00:00"/>
    <s v="Standard Class"/>
    <s v="DM-12955"/>
    <s v="Dario Medina"/>
    <x v="1"/>
    <s v="United States"/>
    <s v="Lincoln Park"/>
    <s v="Michigan"/>
    <n v="48146"/>
    <x v="2"/>
    <s v="OFF-AR-10001044"/>
    <x v="1"/>
    <x v="7"/>
    <s v="BOSTON Ranger #55 Pencil Sharpener, Black"/>
    <n v="25.99"/>
    <x v="2604"/>
    <x v="7"/>
    <n v="0"/>
    <x v="2677"/>
    <x v="2"/>
    <x v="1"/>
  </r>
  <r>
    <n v="3033"/>
    <s v="US-2018-114293"/>
    <x v="768"/>
    <d v="2018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x v="2605"/>
    <x v="4"/>
    <n v="0.2"/>
    <x v="2678"/>
    <x v="1"/>
    <x v="1"/>
  </r>
  <r>
    <n v="3034"/>
    <s v="CA-2019-134173"/>
    <x v="110"/>
    <d v="2019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5"/>
    <s v="Xerox 231"/>
    <n v="20.736000000000004"/>
    <x v="569"/>
    <x v="4"/>
    <n v="0.2"/>
    <x v="565"/>
    <x v="3"/>
    <x v="0"/>
  </r>
  <r>
    <n v="3035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TEC-AC-10003038"/>
    <x v="2"/>
    <x v="10"/>
    <s v="Kingston Digital DataTraveler 16GB USB 2.0"/>
    <n v="53.699999999999996"/>
    <x v="2606"/>
    <x v="6"/>
    <n v="0"/>
    <x v="2679"/>
    <x v="0"/>
    <x v="0"/>
  </r>
  <r>
    <n v="3036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OFF-BI-10002799"/>
    <x v="1"/>
    <x v="6"/>
    <s v="SlimView Poly Binder, 3/8&quot;"/>
    <n v="36.26"/>
    <x v="2607"/>
    <x v="5"/>
    <n v="0"/>
    <x v="2680"/>
    <x v="0"/>
    <x v="0"/>
  </r>
  <r>
    <n v="3037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OFF-AR-10003582"/>
    <x v="1"/>
    <x v="7"/>
    <s v="Boston Electric Pencil Sharpener, Model 1818, Charcoal Black"/>
    <n v="56.3"/>
    <x v="2608"/>
    <x v="0"/>
    <n v="0"/>
    <x v="2681"/>
    <x v="0"/>
    <x v="0"/>
  </r>
  <r>
    <n v="3038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OFF-PA-10004451"/>
    <x v="1"/>
    <x v="5"/>
    <s v="Xerox 222"/>
    <n v="32.400000000000006"/>
    <x v="56"/>
    <x v="2"/>
    <n v="0"/>
    <x v="56"/>
    <x v="0"/>
    <x v="0"/>
  </r>
  <r>
    <n v="3039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FUR-FU-10004666"/>
    <x v="0"/>
    <x v="11"/>
    <s v="DAX Clear Channel Poster Frame"/>
    <n v="29.16"/>
    <x v="2609"/>
    <x v="0"/>
    <n v="0"/>
    <x v="2682"/>
    <x v="0"/>
    <x v="0"/>
  </r>
  <r>
    <n v="3040"/>
    <s v="CA-2019-101749"/>
    <x v="561"/>
    <d v="2019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x v="2437"/>
    <x v="1"/>
    <n v="0.2"/>
    <x v="2683"/>
    <x v="1"/>
    <x v="0"/>
  </r>
  <r>
    <n v="3041"/>
    <s v="US-2018-147991"/>
    <x v="432"/>
    <d v="2018-05-09T00:00:00"/>
    <s v="Standard Class"/>
    <s v="ZD-21925"/>
    <s v="Zuschuss Donatelli"/>
    <x v="0"/>
    <s v="United States"/>
    <s v="Chattanooga"/>
    <s v="Tennessee"/>
    <n v="37421"/>
    <x v="0"/>
    <s v="FUR-FU-10004270"/>
    <x v="0"/>
    <x v="11"/>
    <s v="Eldon Image Series Desk Accessories, Burgundy"/>
    <n v="16.72"/>
    <x v="2610"/>
    <x v="2"/>
    <n v="0.2"/>
    <x v="2684"/>
    <x v="0"/>
    <x v="0"/>
  </r>
  <r>
    <n v="3042"/>
    <s v="CA-2019-149559"/>
    <x v="209"/>
    <d v="2019-09-12T00:00:00"/>
    <s v="Same Day"/>
    <s v="KF-16285"/>
    <s v="Karen Ferguson"/>
    <x v="2"/>
    <s v="United States"/>
    <s v="Long Beach"/>
    <s v="California"/>
    <n v="90805"/>
    <x v="1"/>
    <s v="OFF-PA-10003172"/>
    <x v="1"/>
    <x v="5"/>
    <s v="Xerox 1996"/>
    <n v="12.96"/>
    <x v="91"/>
    <x v="0"/>
    <n v="0"/>
    <x v="91"/>
    <x v="1"/>
    <x v="0"/>
  </r>
  <r>
    <n v="3043"/>
    <s v="CA-2019-149559"/>
    <x v="209"/>
    <d v="2019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x v="2611"/>
    <x v="0"/>
    <n v="0"/>
    <x v="2685"/>
    <x v="1"/>
    <x v="0"/>
  </r>
  <r>
    <n v="3044"/>
    <s v="CA-2019-149559"/>
    <x v="209"/>
    <d v="2019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x v="2612"/>
    <x v="8"/>
    <n v="0.2"/>
    <x v="2686"/>
    <x v="1"/>
    <x v="0"/>
  </r>
  <r>
    <n v="3045"/>
    <s v="CA-2017-135174"/>
    <x v="27"/>
    <d v="2017-05-02T00:00:00"/>
    <s v="Second Class"/>
    <s v="BP-11230"/>
    <s v="Benjamin Patterson"/>
    <x v="0"/>
    <s v="United States"/>
    <s v="Troy"/>
    <s v="Ohio"/>
    <n v="45373"/>
    <x v="3"/>
    <s v="TEC-PH-10001530"/>
    <x v="2"/>
    <x v="9"/>
    <s v="Cisco Unified IP Phone 7945G VoIP phone"/>
    <n v="1022.97"/>
    <x v="751"/>
    <x v="2"/>
    <n v="0.4"/>
    <x v="2687"/>
    <x v="3"/>
    <x v="0"/>
  </r>
  <r>
    <n v="3046"/>
    <s v="CA-2019-125290"/>
    <x v="42"/>
    <d v="2019-11-10T00:00:00"/>
    <s v="Second Class"/>
    <s v="CC-12430"/>
    <s v="Chuck Clark"/>
    <x v="2"/>
    <s v="United States"/>
    <s v="Minneapolis"/>
    <s v="Minnesota"/>
    <n v="55407"/>
    <x v="2"/>
    <s v="OFF-AR-10001216"/>
    <x v="1"/>
    <x v="7"/>
    <s v="Newell 339"/>
    <n v="13.899999999999999"/>
    <x v="1820"/>
    <x v="2"/>
    <n v="0"/>
    <x v="2688"/>
    <x v="2"/>
    <x v="0"/>
  </r>
  <r>
    <n v="3047"/>
    <s v="CA-2019-125290"/>
    <x v="42"/>
    <d v="2019-11-10T00:00:00"/>
    <s v="Second Class"/>
    <s v="CC-12430"/>
    <s v="Chuck Clark"/>
    <x v="2"/>
    <s v="United States"/>
    <s v="Minneapolis"/>
    <s v="Minnesota"/>
    <n v="55407"/>
    <x v="2"/>
    <s v="OFF-PA-10003127"/>
    <x v="1"/>
    <x v="5"/>
    <s v="Easy-staple paper"/>
    <n v="26.38"/>
    <x v="1003"/>
    <x v="7"/>
    <n v="0"/>
    <x v="1011"/>
    <x v="2"/>
    <x v="0"/>
  </r>
  <r>
    <n v="12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TEC-PH-10002033"/>
    <x v="2"/>
    <x v="9"/>
    <s v="Konftel 250 Conference phone - Charcoal black"/>
    <n v="911.42399999999998"/>
    <x v="2613"/>
    <x v="4"/>
    <n v="0.2"/>
    <x v="2689"/>
    <x v="1"/>
    <x v="0"/>
  </r>
  <r>
    <n v="3049"/>
    <s v="CA-2019-121419"/>
    <x v="427"/>
    <d v="2019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x v="1826"/>
    <x v="0"/>
    <n v="0"/>
    <x v="1860"/>
    <x v="0"/>
    <x v="0"/>
  </r>
  <r>
    <n v="3050"/>
    <s v="CA-2019-121419"/>
    <x v="427"/>
    <d v="2019-04-04T00:00:00"/>
    <s v="First Class"/>
    <s v="TC-21475"/>
    <s v="Tony Chapman"/>
    <x v="2"/>
    <s v="United States"/>
    <s v="Columbus"/>
    <s v="Georgia"/>
    <n v="31907"/>
    <x v="0"/>
    <s v="TEC-AC-10000892"/>
    <x v="2"/>
    <x v="10"/>
    <s v="NETGEAR N750 Dual Band Wi-Fi Gigabit Router"/>
    <n v="360"/>
    <x v="2614"/>
    <x v="4"/>
    <n v="0"/>
    <x v="2690"/>
    <x v="0"/>
    <x v="0"/>
  </r>
  <r>
    <n v="3051"/>
    <s v="US-2019-148054"/>
    <x v="770"/>
    <d v="2019-10-11T00:00:00"/>
    <s v="Standard Class"/>
    <s v="NZ-18565"/>
    <s v="Nick Zandusky"/>
    <x v="2"/>
    <s v="United States"/>
    <s v="Meridian"/>
    <s v="Idaho"/>
    <n v="83642"/>
    <x v="1"/>
    <s v="FUR-FU-10003247"/>
    <x v="0"/>
    <x v="11"/>
    <s v="36X48 HARDFLOOR CHAIRMAT"/>
    <n v="41.96"/>
    <x v="1430"/>
    <x v="0"/>
    <n v="0"/>
    <x v="1449"/>
    <x v="1"/>
    <x v="0"/>
  </r>
  <r>
    <n v="3052"/>
    <s v="US-2019-148054"/>
    <x v="770"/>
    <d v="2019-10-11T00:00:00"/>
    <s v="Standard Class"/>
    <s v="NZ-18565"/>
    <s v="Nick Zandusky"/>
    <x v="2"/>
    <s v="United States"/>
    <s v="Meridian"/>
    <s v="Idaho"/>
    <n v="83642"/>
    <x v="1"/>
    <s v="OFF-AP-10004336"/>
    <x v="1"/>
    <x v="8"/>
    <s v="Conquest 14 Commercial Heavy-Duty Upright Vacuum, Collection System, Accessory Kit"/>
    <n v="227.84"/>
    <x v="2615"/>
    <x v="4"/>
    <n v="0"/>
    <x v="2691"/>
    <x v="1"/>
    <x v="0"/>
  </r>
  <r>
    <n v="3053"/>
    <s v="US-2019-148054"/>
    <x v="770"/>
    <d v="2019-10-11T00:00:00"/>
    <s v="Standard Class"/>
    <s v="NZ-18565"/>
    <s v="Nick Zandusky"/>
    <x v="2"/>
    <s v="United States"/>
    <s v="Meridian"/>
    <s v="Idaho"/>
    <n v="83642"/>
    <x v="1"/>
    <s v="OFF-PA-10001295"/>
    <x v="1"/>
    <x v="5"/>
    <s v="Computer Printout Paper with Letter-Trim Perforations"/>
    <n v="37.94"/>
    <x v="2616"/>
    <x v="0"/>
    <n v="0"/>
    <x v="2692"/>
    <x v="1"/>
    <x v="0"/>
  </r>
  <r>
    <n v="3054"/>
    <s v="CA-2018-128517"/>
    <x v="484"/>
    <d v="2018-04-14T00:00:00"/>
    <s v="Second Class"/>
    <s v="SW-20350"/>
    <s v="Sean Wendt"/>
    <x v="2"/>
    <s v="United States"/>
    <s v="Detroit"/>
    <s v="Michigan"/>
    <n v="48227"/>
    <x v="2"/>
    <s v="TEC-PH-10002555"/>
    <x v="2"/>
    <x v="9"/>
    <s v="Nortel Meridian M5316 Digital phone"/>
    <n v="517.9"/>
    <x v="2617"/>
    <x v="0"/>
    <n v="0"/>
    <x v="2693"/>
    <x v="2"/>
    <x v="0"/>
  </r>
  <r>
    <n v="3055"/>
    <s v="CA-2018-128517"/>
    <x v="484"/>
    <d v="2018-04-14T00:00:00"/>
    <s v="Second Class"/>
    <s v="SW-20350"/>
    <s v="Sean Wendt"/>
    <x v="2"/>
    <s v="United States"/>
    <s v="Detroit"/>
    <s v="Michigan"/>
    <n v="48227"/>
    <x v="2"/>
    <s v="OFF-BI-10000831"/>
    <x v="1"/>
    <x v="6"/>
    <s v="Storex Flexible Poly Binders with Double Pockets"/>
    <n v="5.28"/>
    <x v="2618"/>
    <x v="0"/>
    <n v="0"/>
    <x v="2694"/>
    <x v="2"/>
    <x v="0"/>
  </r>
  <r>
    <n v="3056"/>
    <s v="US-2017-100377"/>
    <x v="771"/>
    <d v="2017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x v="2619"/>
    <x v="2"/>
    <n v="0.2"/>
    <x v="2695"/>
    <x v="2"/>
    <x v="0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x v="2620"/>
    <x v="0"/>
    <n v="0"/>
    <x v="2696"/>
    <x v="1"/>
    <x v="1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x v="2621"/>
    <x v="11"/>
    <n v="0"/>
    <x v="2697"/>
    <x v="1"/>
    <x v="1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x v="0"/>
    <x v="11"/>
    <s v="Linden 10&quot; Round Wall Clock, Black"/>
    <n v="30.56"/>
    <x v="2622"/>
    <x v="0"/>
    <n v="0"/>
    <x v="2698"/>
    <x v="1"/>
    <x v="1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x v="2623"/>
    <x v="0"/>
    <n v="0.2"/>
    <x v="2699"/>
    <x v="1"/>
    <x v="1"/>
  </r>
  <r>
    <n v="3061"/>
    <s v="CA-2018-144554"/>
    <x v="73"/>
    <d v="2018-11-12T00:00:00"/>
    <s v="Standard Class"/>
    <s v="DM-13345"/>
    <s v="Denise Monton"/>
    <x v="1"/>
    <s v="United States"/>
    <s v="Newark"/>
    <s v="Ohio"/>
    <n v="43055"/>
    <x v="3"/>
    <s v="TEC-AC-10002800"/>
    <x v="2"/>
    <x v="10"/>
    <s v="Plantronics Audio 478 Stereo USB Headset"/>
    <n v="119.97600000000001"/>
    <x v="2624"/>
    <x v="1"/>
    <n v="0.2"/>
    <x v="2700"/>
    <x v="3"/>
    <x v="0"/>
  </r>
  <r>
    <n v="3062"/>
    <s v="CA-2019-127621"/>
    <x v="419"/>
    <d v="2019-03-07T00:00:00"/>
    <s v="Standard Class"/>
    <s v="RE-19450"/>
    <s v="Richard Eichhorn"/>
    <x v="0"/>
    <s v="United States"/>
    <s v="Dallas"/>
    <s v="Texas"/>
    <n v="75081"/>
    <x v="2"/>
    <s v="OFF-PA-10001307"/>
    <x v="1"/>
    <x v="5"/>
    <s v="Important Message Pads, 50 4-1/4 x 5-1/2 Forms per Pad"/>
    <n v="26.880000000000003"/>
    <x v="2625"/>
    <x v="8"/>
    <n v="0.2"/>
    <x v="2701"/>
    <x v="2"/>
    <x v="0"/>
  </r>
  <r>
    <n v="3063"/>
    <s v="CA-2017-145184"/>
    <x v="147"/>
    <d v="2017-11-29T00:00:00"/>
    <s v="First Class"/>
    <s v="JD-16150"/>
    <s v="Justin Deggeller"/>
    <x v="1"/>
    <s v="United States"/>
    <s v="Newark"/>
    <s v="Delaware"/>
    <n v="19711"/>
    <x v="3"/>
    <s v="TEC-PH-10002350"/>
    <x v="2"/>
    <x v="9"/>
    <s v="Apple EarPods with Remote and Mic"/>
    <n v="83.97"/>
    <x v="2626"/>
    <x v="1"/>
    <n v="0"/>
    <x v="2702"/>
    <x v="3"/>
    <x v="0"/>
  </r>
  <r>
    <n v="3064"/>
    <s v="CA-2017-145184"/>
    <x v="147"/>
    <d v="2017-11-29T00:00:00"/>
    <s v="First Class"/>
    <s v="JD-16150"/>
    <s v="Justin Deggeller"/>
    <x v="1"/>
    <s v="United States"/>
    <s v="Newark"/>
    <s v="Delaware"/>
    <n v="19711"/>
    <x v="3"/>
    <s v="TEC-AC-10000397"/>
    <x v="2"/>
    <x v="10"/>
    <s v="Perixx PERIBOARD-512B, Ergonomic Split Keyboard"/>
    <n v="104.97"/>
    <x v="2627"/>
    <x v="1"/>
    <n v="0"/>
    <x v="2703"/>
    <x v="3"/>
    <x v="0"/>
  </r>
  <r>
    <n v="3065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x v="2628"/>
    <x v="8"/>
    <n v="0"/>
    <x v="2704"/>
    <x v="1"/>
    <x v="0"/>
  </r>
  <r>
    <n v="3066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TEC-PH-10004531"/>
    <x v="2"/>
    <x v="9"/>
    <s v="OtterBox Commuter Series Case - iPhone 5 &amp; 5s"/>
    <n v="140.73599999999999"/>
    <x v="2629"/>
    <x v="8"/>
    <n v="0.2"/>
    <x v="2705"/>
    <x v="1"/>
    <x v="0"/>
  </r>
  <r>
    <n v="3067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TEC-AC-10004001"/>
    <x v="2"/>
    <x v="10"/>
    <s v="Logitech Wireless Headset H600 Over-The-Head Design"/>
    <n v="214.95000000000002"/>
    <x v="2630"/>
    <x v="2"/>
    <n v="0"/>
    <x v="2706"/>
    <x v="1"/>
    <x v="0"/>
  </r>
  <r>
    <n v="3068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OFF-PA-10001534"/>
    <x v="1"/>
    <x v="5"/>
    <s v="Xerox 230"/>
    <n v="45.36"/>
    <x v="1617"/>
    <x v="5"/>
    <n v="0"/>
    <x v="1643"/>
    <x v="1"/>
    <x v="0"/>
  </r>
  <r>
    <n v="3069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OFF-PA-10001815"/>
    <x v="1"/>
    <x v="5"/>
    <s v="Xerox 1885"/>
    <n v="288.24"/>
    <x v="2631"/>
    <x v="6"/>
    <n v="0"/>
    <x v="2707"/>
    <x v="1"/>
    <x v="0"/>
  </r>
  <r>
    <n v="3070"/>
    <s v="US-2019-120089"/>
    <x v="308"/>
    <d v="2019-11-30T00:00:00"/>
    <s v="Same Day"/>
    <s v="ML-17755"/>
    <s v="Max Ludwig"/>
    <x v="2"/>
    <s v="United States"/>
    <s v="Toledo"/>
    <s v="Ohio"/>
    <n v="43615"/>
    <x v="3"/>
    <s v="OFF-AP-10003779"/>
    <x v="1"/>
    <x v="8"/>
    <s v="Kensington 7 Outlet MasterPiece Power Center with Fax/Phone Line Protection"/>
    <n v="663.93600000000004"/>
    <x v="2632"/>
    <x v="4"/>
    <n v="0.2"/>
    <x v="2708"/>
    <x v="3"/>
    <x v="0"/>
  </r>
  <r>
    <n v="489"/>
    <s v="CA-2016-133753"/>
    <x v="764"/>
    <d v="2016-06-13T00:00:00"/>
    <s v="Second Class"/>
    <s v="CW-11905"/>
    <s v="Carl Weiss"/>
    <x v="2"/>
    <s v="United States"/>
    <s v="Huntsville"/>
    <s v="Texas"/>
    <n v="77340"/>
    <x v="2"/>
    <s v="TEC-PH-10000376"/>
    <x v="2"/>
    <x v="9"/>
    <s v="Square Credit Card Reader"/>
    <n v="7.9920000000000009"/>
    <x v="2633"/>
    <x v="7"/>
    <n v="0.2"/>
    <x v="2709"/>
    <x v="2"/>
    <x v="0"/>
  </r>
  <r>
    <n v="490"/>
    <s v="CA-2016-133753"/>
    <x v="764"/>
    <d v="2016-06-13T00:00:00"/>
    <s v="Second Class"/>
    <s v="CW-11905"/>
    <s v="Carl Weiss"/>
    <x v="2"/>
    <s v="United States"/>
    <s v="Huntsville"/>
    <s v="Texas"/>
    <n v="77340"/>
    <x v="2"/>
    <s v="TEC-AC-10000303"/>
    <x v="2"/>
    <x v="10"/>
    <s v="Logitech M510 Wireless Mouse"/>
    <n v="63.984000000000009"/>
    <x v="2634"/>
    <x v="0"/>
    <n v="0.2"/>
    <x v="2710"/>
    <x v="2"/>
    <x v="0"/>
  </r>
  <r>
    <n v="491"/>
    <s v="CA-2016-133753"/>
    <x v="764"/>
    <d v="2016-06-13T00:00:00"/>
    <s v="Second Class"/>
    <s v="CW-11905"/>
    <s v="Carl Weiss"/>
    <x v="2"/>
    <s v="United States"/>
    <s v="Huntsville"/>
    <s v="Texas"/>
    <n v="77340"/>
    <x v="2"/>
    <s v="OFF-AR-10001953"/>
    <x v="1"/>
    <x v="7"/>
    <s v="Boston 1645 Deluxe Heavier-Duty Electric Pencil Sharpener"/>
    <n v="70.367999999999995"/>
    <x v="2635"/>
    <x v="0"/>
    <n v="0.2"/>
    <x v="2711"/>
    <x v="2"/>
    <x v="0"/>
  </r>
  <r>
    <n v="3074"/>
    <s v="CA-2018-125206"/>
    <x v="772"/>
    <d v="2018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x v="2636"/>
    <x v="0"/>
    <n v="0"/>
    <x v="2712"/>
    <x v="1"/>
    <x v="0"/>
  </r>
  <r>
    <n v="3075"/>
    <s v="CA-2017-126137"/>
    <x v="276"/>
    <d v="2017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x v="2637"/>
    <x v="0"/>
    <n v="0.15"/>
    <x v="2713"/>
    <x v="1"/>
    <x v="0"/>
  </r>
  <r>
    <n v="861"/>
    <s v="CA-2016-133851"/>
    <x v="764"/>
    <d v="2016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x v="357"/>
    <x v="0"/>
    <n v="0"/>
    <x v="355"/>
    <x v="1"/>
    <x v="0"/>
  </r>
  <r>
    <n v="862"/>
    <s v="CA-2016-133851"/>
    <x v="764"/>
    <d v="2016-06-16T00:00:00"/>
    <s v="Standard Class"/>
    <s v="CM-12445"/>
    <s v="Chuck Magee"/>
    <x v="0"/>
    <s v="United States"/>
    <s v="San Francisco"/>
    <s v="California"/>
    <n v="94122"/>
    <x v="1"/>
    <s v="OFF-AR-10003752"/>
    <x v="1"/>
    <x v="7"/>
    <s v="Deluxe Chalkboard Eraser Cleaner"/>
    <n v="23.1"/>
    <x v="2638"/>
    <x v="0"/>
    <n v="0"/>
    <x v="2714"/>
    <x v="1"/>
    <x v="0"/>
  </r>
  <r>
    <n v="1812"/>
    <s v="CA-2016-132612"/>
    <x v="764"/>
    <d v="2016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x v="2639"/>
    <x v="5"/>
    <n v="0"/>
    <x v="2715"/>
    <x v="0"/>
    <x v="0"/>
  </r>
  <r>
    <n v="4955"/>
    <s v="CA-2016-160262"/>
    <x v="764"/>
    <d v="2016-06-13T00:00:00"/>
    <s v="Second Class"/>
    <s v="TS-21205"/>
    <s v="Thomas Seio"/>
    <x v="1"/>
    <s v="United States"/>
    <s v="North Las Vegas"/>
    <s v="Nevada"/>
    <n v="89031"/>
    <x v="1"/>
    <s v="OFF-AR-10002335"/>
    <x v="1"/>
    <x v="7"/>
    <s v="DIXON Oriole Pencils"/>
    <n v="18.060000000000002"/>
    <x v="2640"/>
    <x v="5"/>
    <n v="0"/>
    <x v="2716"/>
    <x v="1"/>
    <x v="0"/>
  </r>
  <r>
    <n v="3080"/>
    <s v="CA-2019-101182"/>
    <x v="470"/>
    <d v="2019-09-05T00:00:00"/>
    <s v="First Class"/>
    <s v="KB-16405"/>
    <s v="Katrina Bavinger"/>
    <x v="2"/>
    <s v="United States"/>
    <s v="Apple Valley"/>
    <s v="California"/>
    <n v="92307"/>
    <x v="1"/>
    <s v="OFF-PA-10001800"/>
    <x v="1"/>
    <x v="5"/>
    <s v="Xerox 220"/>
    <n v="12.96"/>
    <x v="91"/>
    <x v="0"/>
    <n v="0"/>
    <x v="91"/>
    <x v="1"/>
    <x v="0"/>
  </r>
  <r>
    <n v="3081"/>
    <s v="CA-2019-101182"/>
    <x v="470"/>
    <d v="2019-09-05T00:00:00"/>
    <s v="First Class"/>
    <s v="KB-16405"/>
    <s v="Katrina Bavinger"/>
    <x v="2"/>
    <s v="United States"/>
    <s v="Apple Valley"/>
    <s v="California"/>
    <n v="92307"/>
    <x v="1"/>
    <s v="TEC-PH-10003589"/>
    <x v="2"/>
    <x v="9"/>
    <s v="invisibleSHIELD by ZAGG Smudge-Free Screen Protector"/>
    <n v="43.176000000000002"/>
    <x v="2641"/>
    <x v="1"/>
    <n v="0.2"/>
    <x v="2717"/>
    <x v="1"/>
    <x v="0"/>
  </r>
  <r>
    <n v="3082"/>
    <s v="US-2019-132297"/>
    <x v="773"/>
    <d v="2019-06-02T00:00:00"/>
    <s v="Standard Class"/>
    <s v="DW-13480"/>
    <s v="Dianna Wilson"/>
    <x v="2"/>
    <s v="United States"/>
    <s v="Louisville"/>
    <s v="Kentucky"/>
    <n v="40214"/>
    <x v="0"/>
    <s v="OFF-BI-10003364"/>
    <x v="1"/>
    <x v="6"/>
    <s v="Binding Machine Supplies"/>
    <n v="58.34"/>
    <x v="1030"/>
    <x v="0"/>
    <n v="0"/>
    <x v="2718"/>
    <x v="0"/>
    <x v="0"/>
  </r>
  <r>
    <n v="3083"/>
    <s v="US-2019-132297"/>
    <x v="773"/>
    <d v="2019-06-02T00:00:00"/>
    <s v="Standard Class"/>
    <s v="DW-13480"/>
    <s v="Dianna Wilson"/>
    <x v="2"/>
    <s v="United States"/>
    <s v="Louisville"/>
    <s v="Kentucky"/>
    <n v="40214"/>
    <x v="0"/>
    <s v="TEC-PH-10002834"/>
    <x v="2"/>
    <x v="9"/>
    <s v="Google Nexus 5"/>
    <n v="539.97"/>
    <x v="2642"/>
    <x v="1"/>
    <n v="0"/>
    <x v="2719"/>
    <x v="0"/>
    <x v="0"/>
  </r>
  <r>
    <n v="4956"/>
    <s v="CA-2016-160262"/>
    <x v="764"/>
    <d v="2016-06-13T00:00:00"/>
    <s v="Second Class"/>
    <s v="TS-21205"/>
    <s v="Thomas Seio"/>
    <x v="1"/>
    <s v="United States"/>
    <s v="North Las Vegas"/>
    <s v="Nevada"/>
    <n v="89031"/>
    <x v="1"/>
    <s v="OFF-PA-10003641"/>
    <x v="1"/>
    <x v="5"/>
    <s v="Xerox 1909"/>
    <n v="79.14"/>
    <x v="951"/>
    <x v="1"/>
    <n v="0"/>
    <x v="1258"/>
    <x v="1"/>
    <x v="0"/>
  </r>
  <r>
    <n v="3085"/>
    <s v="CA-2019-118773"/>
    <x v="774"/>
    <d v="2019-02-14T00:00:00"/>
    <s v="Standard Class"/>
    <s v="TP-21415"/>
    <s v="Tom Prescott"/>
    <x v="0"/>
    <s v="United States"/>
    <s v="Houston"/>
    <s v="Texas"/>
    <n v="77070"/>
    <x v="2"/>
    <s v="OFF-BI-10004584"/>
    <x v="1"/>
    <x v="6"/>
    <s v="GBC ProClick 150 Presentation Binding System"/>
    <n v="252.78399999999996"/>
    <x v="2643"/>
    <x v="4"/>
    <n v="0.8"/>
    <x v="2720"/>
    <x v="2"/>
    <x v="0"/>
  </r>
  <r>
    <n v="3086"/>
    <s v="CA-2019-118773"/>
    <x v="774"/>
    <d v="2019-02-14T00:00:00"/>
    <s v="Standard Class"/>
    <s v="TP-21415"/>
    <s v="Tom Prescott"/>
    <x v="0"/>
    <s v="United States"/>
    <s v="Houston"/>
    <s v="Texas"/>
    <n v="77070"/>
    <x v="2"/>
    <s v="TEC-AC-10002402"/>
    <x v="2"/>
    <x v="10"/>
    <s v="Razer Kraken PRO Over Ear PC and Music Headset"/>
    <n v="127.98399999999999"/>
    <x v="2644"/>
    <x v="0"/>
    <n v="0.2"/>
    <x v="2721"/>
    <x v="2"/>
    <x v="0"/>
  </r>
  <r>
    <n v="3087"/>
    <s v="CA-2019-118773"/>
    <x v="774"/>
    <d v="2019-02-14T00:00:00"/>
    <s v="Standard Class"/>
    <s v="TP-21415"/>
    <s v="Tom Prescott"/>
    <x v="0"/>
    <s v="United States"/>
    <s v="Houston"/>
    <s v="Texas"/>
    <n v="77070"/>
    <x v="2"/>
    <s v="FUR-FU-10000550"/>
    <x v="0"/>
    <x v="11"/>
    <s v="Stacking Trays by OIC"/>
    <n v="3.9840000000000004"/>
    <x v="2645"/>
    <x v="0"/>
    <n v="0.6"/>
    <x v="2722"/>
    <x v="2"/>
    <x v="0"/>
  </r>
  <r>
    <n v="3088"/>
    <s v="CA-2019-118773"/>
    <x v="774"/>
    <d v="2019-02-14T00:00:00"/>
    <s v="Standard Class"/>
    <s v="TP-21415"/>
    <s v="Tom Prescott"/>
    <x v="0"/>
    <s v="United States"/>
    <s v="Houston"/>
    <s v="Texas"/>
    <n v="77070"/>
    <x v="2"/>
    <s v="OFF-AP-10000055"/>
    <x v="1"/>
    <x v="8"/>
    <s v="Belkin F9S820V06 8 Outlet Surge"/>
    <n v="12.991999999999996"/>
    <x v="2646"/>
    <x v="0"/>
    <n v="0.8"/>
    <x v="2723"/>
    <x v="2"/>
    <x v="0"/>
  </r>
  <r>
    <n v="3089"/>
    <s v="US-2019-159205"/>
    <x v="174"/>
    <d v="2019-04-02T00:00:00"/>
    <s v="Second Class"/>
    <s v="DB-12910"/>
    <s v="Daniel Byrd"/>
    <x v="2"/>
    <s v="United States"/>
    <s v="Henderson"/>
    <s v="Kentucky"/>
    <n v="42420"/>
    <x v="0"/>
    <s v="FUR-FU-10001591"/>
    <x v="0"/>
    <x v="11"/>
    <s v="Advantus Panel Wall Certificate Holder - 8.5x11"/>
    <n v="61"/>
    <x v="2647"/>
    <x v="2"/>
    <n v="0"/>
    <x v="2724"/>
    <x v="0"/>
    <x v="0"/>
  </r>
  <r>
    <n v="3090"/>
    <s v="US-2019-159205"/>
    <x v="174"/>
    <d v="2019-04-02T00:00:00"/>
    <s v="Second Class"/>
    <s v="DB-12910"/>
    <s v="Daniel Byrd"/>
    <x v="2"/>
    <s v="United States"/>
    <s v="Henderson"/>
    <s v="Kentucky"/>
    <n v="42420"/>
    <x v="0"/>
    <s v="TEC-PH-10000526"/>
    <x v="2"/>
    <x v="9"/>
    <s v="Vtech CS6719"/>
    <n v="671.93"/>
    <x v="2648"/>
    <x v="5"/>
    <n v="0"/>
    <x v="2725"/>
    <x v="0"/>
    <x v="0"/>
  </r>
  <r>
    <n v="3091"/>
    <s v="CA-2018-112123"/>
    <x v="775"/>
    <d v="2018-03-08T00:00:00"/>
    <s v="Standard Class"/>
    <s v="BH-11710"/>
    <s v="Brosina Hoffman"/>
    <x v="0"/>
    <s v="United States"/>
    <s v="Newark"/>
    <s v="Delaware"/>
    <n v="19711"/>
    <x v="3"/>
    <s v="OFF-BI-10001071"/>
    <x v="1"/>
    <x v="6"/>
    <s v="GBC ProClick Punch Binding System"/>
    <n v="447.85999999999996"/>
    <x v="2270"/>
    <x v="5"/>
    <n v="0"/>
    <x v="2326"/>
    <x v="3"/>
    <x v="1"/>
  </r>
  <r>
    <n v="3092"/>
    <s v="CA-2018-112123"/>
    <x v="775"/>
    <d v="2018-03-08T00:00:00"/>
    <s v="Standard Class"/>
    <s v="BH-11710"/>
    <s v="Brosina Hoffman"/>
    <x v="0"/>
    <s v="United States"/>
    <s v="Newark"/>
    <s v="Delaware"/>
    <n v="19711"/>
    <x v="3"/>
    <s v="TEC-PH-10001557"/>
    <x v="2"/>
    <x v="9"/>
    <s v="Pyle PMP37LED"/>
    <n v="479.95"/>
    <x v="2649"/>
    <x v="2"/>
    <n v="0"/>
    <x v="2726"/>
    <x v="3"/>
    <x v="1"/>
  </r>
  <r>
    <n v="3093"/>
    <s v="CA-2018-112123"/>
    <x v="775"/>
    <d v="2018-03-08T00:00:00"/>
    <s v="Standard Class"/>
    <s v="BH-11710"/>
    <s v="Brosina Hoffman"/>
    <x v="0"/>
    <s v="United States"/>
    <s v="Newark"/>
    <s v="Delaware"/>
    <n v="19711"/>
    <x v="3"/>
    <s v="OFF-PA-10001977"/>
    <x v="1"/>
    <x v="5"/>
    <s v="Xerox 194"/>
    <n v="166.44"/>
    <x v="1750"/>
    <x v="1"/>
    <n v="0"/>
    <x v="1783"/>
    <x v="3"/>
    <x v="1"/>
  </r>
  <r>
    <n v="3094"/>
    <s v="CA-2017-114468"/>
    <x v="776"/>
    <d v="2017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x v="2650"/>
    <x v="4"/>
    <n v="0.2"/>
    <x v="2727"/>
    <x v="2"/>
    <x v="0"/>
  </r>
  <r>
    <n v="3095"/>
    <s v="CA-2017-114468"/>
    <x v="776"/>
    <d v="2017-08-23T00:00:00"/>
    <s v="Same Day"/>
    <s v="TD-20995"/>
    <s v="Tamara Dahlen"/>
    <x v="0"/>
    <s v="United States"/>
    <s v="Bolingbrook"/>
    <s v="Illinois"/>
    <n v="60440"/>
    <x v="2"/>
    <s v="OFF-PA-10000809"/>
    <x v="1"/>
    <x v="5"/>
    <s v="Xerox 206"/>
    <n v="10.368000000000002"/>
    <x v="571"/>
    <x v="0"/>
    <n v="0.2"/>
    <x v="567"/>
    <x v="2"/>
    <x v="0"/>
  </r>
  <r>
    <n v="3096"/>
    <s v="CA-2017-114468"/>
    <x v="776"/>
    <d v="2017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x v="2651"/>
    <x v="8"/>
    <n v="0.2"/>
    <x v="2728"/>
    <x v="2"/>
    <x v="0"/>
  </r>
  <r>
    <n v="3097"/>
    <s v="CA-2017-114468"/>
    <x v="776"/>
    <d v="2017-08-23T00:00:00"/>
    <s v="Same Day"/>
    <s v="TD-20995"/>
    <s v="Tamara Dahlen"/>
    <x v="0"/>
    <s v="United States"/>
    <s v="Bolingbrook"/>
    <s v="Illinois"/>
    <n v="60440"/>
    <x v="2"/>
    <s v="OFF-AP-10000696"/>
    <x v="1"/>
    <x v="8"/>
    <s v="Holmes Odor Grabber"/>
    <n v="5.7679999999999989"/>
    <x v="867"/>
    <x v="0"/>
    <n v="0.8"/>
    <x v="2729"/>
    <x v="2"/>
    <x v="0"/>
  </r>
  <r>
    <n v="3098"/>
    <s v="CA-2019-135692"/>
    <x v="777"/>
    <d v="2019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x v="1458"/>
    <x v="4"/>
    <n v="0.2"/>
    <x v="2730"/>
    <x v="2"/>
    <x v="1"/>
  </r>
  <r>
    <n v="3099"/>
    <s v="CA-2019-135692"/>
    <x v="777"/>
    <d v="2019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x v="2652"/>
    <x v="4"/>
    <n v="0.32"/>
    <x v="2731"/>
    <x v="2"/>
    <x v="1"/>
  </r>
  <r>
    <n v="3100"/>
    <s v="CA-2019-131233"/>
    <x v="324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6"/>
    <s v="Avery Non-Stick Binders"/>
    <n v="10.776000000000002"/>
    <x v="2303"/>
    <x v="1"/>
    <n v="0.2"/>
    <x v="2360"/>
    <x v="3"/>
    <x v="0"/>
  </r>
  <r>
    <n v="3101"/>
    <s v="CA-2019-131233"/>
    <x v="324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x v="2653"/>
    <x v="1"/>
    <n v="0.2"/>
    <x v="2732"/>
    <x v="3"/>
    <x v="0"/>
  </r>
  <r>
    <n v="3102"/>
    <s v="CA-2019-119578"/>
    <x v="64"/>
    <d v="2019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x v="2654"/>
    <x v="6"/>
    <n v="0"/>
    <x v="2733"/>
    <x v="3"/>
    <x v="0"/>
  </r>
  <r>
    <n v="3103"/>
    <s v="CA-2019-119578"/>
    <x v="64"/>
    <d v="2019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x v="2655"/>
    <x v="7"/>
    <n v="0"/>
    <x v="2734"/>
    <x v="3"/>
    <x v="0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x v="1"/>
    <x v="6"/>
    <s v="Universal Recycled Hanging Pressboard Report Binders, Letter Size"/>
    <n v="12.957000000000001"/>
    <x v="2656"/>
    <x v="5"/>
    <n v="0.7"/>
    <x v="2735"/>
    <x v="3"/>
    <x v="0"/>
  </r>
  <r>
    <n v="3105"/>
    <s v="US-2019-140074"/>
    <x v="658"/>
    <d v="2019-03-29T00:00:00"/>
    <s v="Standard Class"/>
    <s v="EC-14050"/>
    <s v="Erin Creighton"/>
    <x v="0"/>
    <s v="United States"/>
    <s v="New York City"/>
    <s v="New York"/>
    <n v="10024"/>
    <x v="3"/>
    <s v="OFF-PA-10002741"/>
    <x v="1"/>
    <x v="5"/>
    <s v="Xerox 1980"/>
    <n v="25.68"/>
    <x v="2430"/>
    <x v="6"/>
    <n v="0"/>
    <x v="2493"/>
    <x v="3"/>
    <x v="0"/>
  </r>
  <r>
    <n v="3106"/>
    <s v="CA-2018-103037"/>
    <x v="186"/>
    <d v="2018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x v="588"/>
    <x v="4"/>
    <n v="0.2"/>
    <x v="585"/>
    <x v="2"/>
    <x v="0"/>
  </r>
  <r>
    <n v="3107"/>
    <s v="CA-2019-127460"/>
    <x v="751"/>
    <d v="2019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x v="2657"/>
    <x v="6"/>
    <n v="0.2"/>
    <x v="2736"/>
    <x v="2"/>
    <x v="0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x v="1"/>
    <x v="5"/>
    <s v="Strathmore Photo Frame Cards"/>
    <n v="21.93"/>
    <x v="2658"/>
    <x v="1"/>
    <n v="0"/>
    <x v="2737"/>
    <x v="2"/>
    <x v="0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x v="709"/>
    <x v="1"/>
    <n v="0"/>
    <x v="711"/>
    <x v="2"/>
    <x v="0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x v="1"/>
    <x v="5"/>
    <s v="Rediform Wirebound &quot;Phone Memo&quot; Message Book, 11 x 5-3/4"/>
    <n v="7.64"/>
    <x v="2659"/>
    <x v="7"/>
    <n v="0"/>
    <x v="2738"/>
    <x v="2"/>
    <x v="0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x v="1"/>
    <x v="5"/>
    <s v="Xerox 1993"/>
    <n v="51.84"/>
    <x v="2660"/>
    <x v="8"/>
    <n v="0"/>
    <x v="2739"/>
    <x v="2"/>
    <x v="0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x v="2661"/>
    <x v="7"/>
    <n v="0"/>
    <x v="2740"/>
    <x v="2"/>
    <x v="0"/>
  </r>
  <r>
    <n v="3113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x v="2662"/>
    <x v="1"/>
    <n v="0.2"/>
    <x v="2741"/>
    <x v="1"/>
    <x v="0"/>
  </r>
  <r>
    <n v="3114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x v="2663"/>
    <x v="2"/>
    <n v="0"/>
    <x v="2742"/>
    <x v="1"/>
    <x v="0"/>
  </r>
  <r>
    <n v="3115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OFF-PA-10002160"/>
    <x v="1"/>
    <x v="5"/>
    <s v="Xerox 1978"/>
    <n v="34.68"/>
    <x v="2664"/>
    <x v="6"/>
    <n v="0"/>
    <x v="2743"/>
    <x v="1"/>
    <x v="0"/>
  </r>
  <r>
    <n v="3116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x v="2665"/>
    <x v="6"/>
    <n v="0.2"/>
    <x v="2744"/>
    <x v="1"/>
    <x v="0"/>
  </r>
  <r>
    <n v="3117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OFF-AP-10001492"/>
    <x v="1"/>
    <x v="8"/>
    <s v="Acco Six-Outlet Power Strip, 4' Cord Length"/>
    <n v="43.099999999999994"/>
    <x v="2666"/>
    <x v="2"/>
    <n v="0"/>
    <x v="2745"/>
    <x v="1"/>
    <x v="0"/>
  </r>
  <r>
    <n v="3118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x v="2667"/>
    <x v="4"/>
    <n v="0"/>
    <x v="2746"/>
    <x v="1"/>
    <x v="0"/>
  </r>
  <r>
    <n v="3119"/>
    <s v="CA-2017-121720"/>
    <x v="769"/>
    <d v="2017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x v="2668"/>
    <x v="2"/>
    <n v="0.2"/>
    <x v="2747"/>
    <x v="0"/>
    <x v="0"/>
  </r>
  <r>
    <n v="3120"/>
    <s v="CA-2017-121720"/>
    <x v="769"/>
    <d v="2017-06-12T00:00:00"/>
    <s v="First Class"/>
    <s v="JE-15610"/>
    <s v="Jim Epp"/>
    <x v="1"/>
    <s v="United States"/>
    <s v="Lakeland"/>
    <s v="Florida"/>
    <n v="33801"/>
    <x v="0"/>
    <s v="TEC-PH-10002496"/>
    <x v="2"/>
    <x v="9"/>
    <s v="Cisco SPA301"/>
    <n v="249.58400000000003"/>
    <x v="2669"/>
    <x v="0"/>
    <n v="0.2"/>
    <x v="2748"/>
    <x v="0"/>
    <x v="0"/>
  </r>
  <r>
    <n v="3121"/>
    <s v="CA-2017-121720"/>
    <x v="769"/>
    <d v="2017-06-12T00:00:00"/>
    <s v="First Class"/>
    <s v="JE-15610"/>
    <s v="Jim Epp"/>
    <x v="1"/>
    <s v="United States"/>
    <s v="Lakeland"/>
    <s v="Florida"/>
    <n v="33801"/>
    <x v="0"/>
    <s v="FUR-FU-10003464"/>
    <x v="0"/>
    <x v="11"/>
    <s v="Seth Thomas 8 1/2&quot; Cubicle Clock"/>
    <n v="48.671999999999997"/>
    <x v="2670"/>
    <x v="1"/>
    <n v="0.2"/>
    <x v="2749"/>
    <x v="0"/>
    <x v="0"/>
  </r>
  <r>
    <n v="3122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AR-10000380"/>
    <x v="1"/>
    <x v="7"/>
    <s v="Hunt PowerHouse Electric Pencil Sharpener, Blue"/>
    <n v="60.768000000000001"/>
    <x v="2671"/>
    <x v="0"/>
    <n v="0.2"/>
    <x v="2750"/>
    <x v="0"/>
    <x v="0"/>
  </r>
  <r>
    <n v="3123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BI-10004593"/>
    <x v="1"/>
    <x v="6"/>
    <s v="Ibico Laser Imprintable Binding System Covers"/>
    <n v="78.600000000000009"/>
    <x v="2672"/>
    <x v="2"/>
    <n v="0.7"/>
    <x v="2751"/>
    <x v="0"/>
    <x v="0"/>
  </r>
  <r>
    <n v="3124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BI-10001308"/>
    <x v="1"/>
    <x v="6"/>
    <s v="GBC Standard Plastic Binding Systems' Combs"/>
    <n v="3.7680000000000007"/>
    <x v="2510"/>
    <x v="0"/>
    <n v="0.7"/>
    <x v="2752"/>
    <x v="0"/>
    <x v="0"/>
  </r>
  <r>
    <n v="3125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x v="539"/>
    <x v="0"/>
    <n v="0.2"/>
    <x v="2753"/>
    <x v="0"/>
    <x v="0"/>
  </r>
  <r>
    <n v="3126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x v="2673"/>
    <x v="4"/>
    <n v="0.2"/>
    <x v="2754"/>
    <x v="0"/>
    <x v="0"/>
  </r>
  <r>
    <n v="3127"/>
    <s v="CA-2019-149895"/>
    <x v="514"/>
    <d v="2019-09-12T00:00:00"/>
    <s v="Standard Class"/>
    <s v="EB-14110"/>
    <s v="Eugene Barchas"/>
    <x v="0"/>
    <s v="United States"/>
    <s v="Philadelphia"/>
    <s v="Pennsylvania"/>
    <n v="19134"/>
    <x v="3"/>
    <s v="TEC-PH-10002200"/>
    <x v="2"/>
    <x v="9"/>
    <s v="Aastra 6757i CT Wireless VoIP phone"/>
    <n v="258.52799999999996"/>
    <x v="2674"/>
    <x v="0"/>
    <n v="0.4"/>
    <x v="2755"/>
    <x v="3"/>
    <x v="0"/>
  </r>
  <r>
    <n v="3128"/>
    <s v="CA-2019-147564"/>
    <x v="266"/>
    <d v="2019-10-06T00:00:00"/>
    <s v="Standard Class"/>
    <s v="BP-11155"/>
    <s v="Becky Pak"/>
    <x v="0"/>
    <s v="United States"/>
    <s v="New York City"/>
    <s v="New York"/>
    <n v="10011"/>
    <x v="3"/>
    <s v="OFF-PA-10004438"/>
    <x v="1"/>
    <x v="5"/>
    <s v="Xerox 1907"/>
    <n v="49.12"/>
    <x v="344"/>
    <x v="4"/>
    <n v="0"/>
    <x v="341"/>
    <x v="3"/>
    <x v="0"/>
  </r>
  <r>
    <n v="4957"/>
    <s v="CA-2016-160262"/>
    <x v="764"/>
    <d v="2016-06-13T00:00:00"/>
    <s v="Second Class"/>
    <s v="TS-21205"/>
    <s v="Thomas Seio"/>
    <x v="1"/>
    <s v="United States"/>
    <s v="North Las Vegas"/>
    <s v="Nevada"/>
    <n v="89031"/>
    <x v="1"/>
    <s v="FUR-FU-10002685"/>
    <x v="0"/>
    <x v="11"/>
    <s v="Executive Impressions 13-1/2&quot; Indoor/Outdoor Wall Clock"/>
    <n v="37.4"/>
    <x v="2675"/>
    <x v="0"/>
    <n v="0"/>
    <x v="2756"/>
    <x v="1"/>
    <x v="0"/>
  </r>
  <r>
    <n v="9697"/>
    <s v="CA-2016-144281"/>
    <x v="778"/>
    <d v="2016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x v="2676"/>
    <x v="2"/>
    <n v="0"/>
    <x v="2757"/>
    <x v="2"/>
    <x v="0"/>
  </r>
  <r>
    <n v="1856"/>
    <s v="CA-2016-114643"/>
    <x v="779"/>
    <d v="2016-06-17T00:00:00"/>
    <s v="Standard Class"/>
    <s v="FM-14215"/>
    <s v="Filia McAdams"/>
    <x v="1"/>
    <s v="United States"/>
    <s v="Los Angeles"/>
    <s v="California"/>
    <n v="90032"/>
    <x v="1"/>
    <s v="OFF-AR-10003631"/>
    <x v="1"/>
    <x v="7"/>
    <s v="Staples in misc. colors"/>
    <n v="14.52"/>
    <x v="2677"/>
    <x v="1"/>
    <n v="0"/>
    <x v="2758"/>
    <x v="1"/>
    <x v="0"/>
  </r>
  <r>
    <n v="5221"/>
    <s v="CA-2016-140487"/>
    <x v="780"/>
    <d v="2016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x v="2678"/>
    <x v="1"/>
    <n v="0"/>
    <x v="2759"/>
    <x v="2"/>
    <x v="0"/>
  </r>
  <r>
    <n v="916"/>
    <s v="US-2016-141215"/>
    <x v="781"/>
    <d v="2016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x v="2679"/>
    <x v="0"/>
    <n v="0.3"/>
    <x v="2760"/>
    <x v="2"/>
    <x v="0"/>
  </r>
  <r>
    <n v="917"/>
    <s v="US-2016-141215"/>
    <x v="781"/>
    <d v="2016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x v="2680"/>
    <x v="4"/>
    <n v="0.3"/>
    <x v="2761"/>
    <x v="2"/>
    <x v="0"/>
  </r>
  <r>
    <n v="3135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OFF-BI-10000666"/>
    <x v="1"/>
    <x v="6"/>
    <s v="Surelock Post Binders"/>
    <n v="30.559999999999992"/>
    <x v="2681"/>
    <x v="2"/>
    <n v="0.8"/>
    <x v="2762"/>
    <x v="2"/>
    <x v="0"/>
  </r>
  <r>
    <n v="3136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x v="2682"/>
    <x v="1"/>
    <n v="0.2"/>
    <x v="2763"/>
    <x v="2"/>
    <x v="0"/>
  </r>
  <r>
    <n v="3137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TEC-PH-10004908"/>
    <x v="2"/>
    <x v="9"/>
    <s v="Panasonic KX TS3282W Corded phone"/>
    <n v="67.992000000000004"/>
    <x v="2683"/>
    <x v="7"/>
    <n v="0.2"/>
    <x v="2764"/>
    <x v="2"/>
    <x v="0"/>
  </r>
  <r>
    <n v="3138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x v="2184"/>
    <x v="0"/>
    <n v="0.2"/>
    <x v="2232"/>
    <x v="2"/>
    <x v="0"/>
  </r>
  <r>
    <n v="3139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TEC-AC-10004568"/>
    <x v="2"/>
    <x v="10"/>
    <s v="Maxell LTO Ultrium - 800 GB"/>
    <n v="44.783999999999999"/>
    <x v="2684"/>
    <x v="0"/>
    <n v="0.2"/>
    <x v="2765"/>
    <x v="2"/>
    <x v="0"/>
  </r>
  <r>
    <n v="3140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FUR-FU-10001756"/>
    <x v="0"/>
    <x v="11"/>
    <s v="Eldon Expressions Desk Accessory, Wood Photo Frame, Mahogany"/>
    <n v="22.847999999999999"/>
    <x v="512"/>
    <x v="1"/>
    <n v="0.6"/>
    <x v="2766"/>
    <x v="2"/>
    <x v="0"/>
  </r>
  <r>
    <n v="3141"/>
    <s v="CA-2017-112557"/>
    <x v="312"/>
    <d v="2017-04-28T00:00:00"/>
    <s v="First Class"/>
    <s v="JL-15850"/>
    <s v="John Lucas"/>
    <x v="0"/>
    <s v="United States"/>
    <s v="New York City"/>
    <s v="New York"/>
    <n v="10035"/>
    <x v="3"/>
    <s v="OFF-AP-10002311"/>
    <x v="1"/>
    <x v="8"/>
    <s v="Holmes Replacement Filter for HEPA Air Cleaner, Very Large Room, HEPA Filter"/>
    <n v="206.43"/>
    <x v="2685"/>
    <x v="1"/>
    <n v="0"/>
    <x v="2767"/>
    <x v="3"/>
    <x v="0"/>
  </r>
  <r>
    <n v="918"/>
    <s v="US-2016-141215"/>
    <x v="781"/>
    <d v="2016-06-21T00:00:00"/>
    <s v="Standard Class"/>
    <s v="KL-16555"/>
    <s v="Kelly Lampkin"/>
    <x v="1"/>
    <s v="United States"/>
    <s v="San Antonio"/>
    <s v="Texas"/>
    <n v="78207"/>
    <x v="2"/>
    <s v="OFF-BI-10002706"/>
    <x v="1"/>
    <x v="6"/>
    <s v="Avery Premier Heavy-Duty Binder with Round Locking Rings"/>
    <n v="8.5679999999999978"/>
    <x v="2686"/>
    <x v="1"/>
    <n v="0.8"/>
    <x v="2768"/>
    <x v="2"/>
    <x v="0"/>
  </r>
  <r>
    <n v="3143"/>
    <s v="CA-2019-162572"/>
    <x v="138"/>
    <d v="2019-09-27T00:00:00"/>
    <s v="Second Class"/>
    <s v="RB-19360"/>
    <s v="Raymond Buch"/>
    <x v="0"/>
    <s v="United States"/>
    <s v="Cincinnati"/>
    <s v="Ohio"/>
    <n v="45231"/>
    <x v="3"/>
    <s v="TEC-AC-10003628"/>
    <x v="2"/>
    <x v="10"/>
    <s v="Logitech 910-002974 M325 Wireless Mouse for Web Scrolling"/>
    <n v="119.96000000000001"/>
    <x v="2687"/>
    <x v="2"/>
    <n v="0.2"/>
    <x v="2769"/>
    <x v="3"/>
    <x v="0"/>
  </r>
  <r>
    <n v="3144"/>
    <s v="CA-2019-162572"/>
    <x v="138"/>
    <d v="2019-09-27T00:00:00"/>
    <s v="Second Class"/>
    <s v="RB-19360"/>
    <s v="Raymond Buch"/>
    <x v="0"/>
    <s v="United States"/>
    <s v="Cincinnati"/>
    <s v="Ohio"/>
    <n v="45231"/>
    <x v="3"/>
    <s v="OFF-AR-10001547"/>
    <x v="1"/>
    <x v="7"/>
    <s v="Newell 311"/>
    <n v="10.608000000000001"/>
    <x v="2688"/>
    <x v="6"/>
    <n v="0.2"/>
    <x v="2770"/>
    <x v="3"/>
    <x v="0"/>
  </r>
  <r>
    <n v="3145"/>
    <s v="US-2018-148110"/>
    <x v="62"/>
    <d v="2018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x v="2689"/>
    <x v="5"/>
    <n v="0.3"/>
    <x v="2771"/>
    <x v="2"/>
    <x v="0"/>
  </r>
  <r>
    <n v="3146"/>
    <s v="CA-2019-131828"/>
    <x v="475"/>
    <d v="2019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x v="2690"/>
    <x v="4"/>
    <n v="0.2"/>
    <x v="2772"/>
    <x v="1"/>
    <x v="1"/>
  </r>
  <r>
    <n v="3147"/>
    <s v="CA-2019-131828"/>
    <x v="475"/>
    <d v="2019-02-13T00:00:00"/>
    <s v="Second Class"/>
    <s v="CS-11845"/>
    <s v="Cari Sayre"/>
    <x v="1"/>
    <s v="United States"/>
    <s v="Seattle"/>
    <s v="Washington"/>
    <n v="98105"/>
    <x v="1"/>
    <s v="TEC-PH-10002923"/>
    <x v="2"/>
    <x v="9"/>
    <s v="Logitech B530 USB Headset - headset - Full size, Binaural"/>
    <n v="88.77600000000001"/>
    <x v="2691"/>
    <x v="1"/>
    <n v="0.2"/>
    <x v="2773"/>
    <x v="1"/>
    <x v="1"/>
  </r>
  <r>
    <n v="6938"/>
    <s v="CA-2016-126963"/>
    <x v="781"/>
    <d v="2016-06-15T00:00:00"/>
    <s v="Same Day"/>
    <s v="PS-18760"/>
    <s v="Pamela Stobb"/>
    <x v="0"/>
    <s v="United States"/>
    <s v="El Paso"/>
    <s v="Texas"/>
    <n v="79907"/>
    <x v="2"/>
    <s v="OFF-PA-10001952"/>
    <x v="1"/>
    <x v="5"/>
    <s v="Xerox 1902"/>
    <n v="36.544000000000004"/>
    <x v="2692"/>
    <x v="0"/>
    <n v="0.2"/>
    <x v="2774"/>
    <x v="2"/>
    <x v="0"/>
  </r>
  <r>
    <n v="3149"/>
    <s v="CA-2018-120558"/>
    <x v="782"/>
    <d v="2018-06-10T00:00:00"/>
    <s v="First Class"/>
    <s v="RD-19810"/>
    <s v="Ross DeVincentis"/>
    <x v="2"/>
    <s v="United States"/>
    <s v="New York City"/>
    <s v="New York"/>
    <n v="10035"/>
    <x v="3"/>
    <s v="OFF-PA-10003441"/>
    <x v="1"/>
    <x v="5"/>
    <s v="Xerox 226"/>
    <n v="32.400000000000006"/>
    <x v="56"/>
    <x v="2"/>
    <n v="0"/>
    <x v="56"/>
    <x v="3"/>
    <x v="0"/>
  </r>
  <r>
    <n v="2496"/>
    <s v="CA-2016-136644"/>
    <x v="783"/>
    <d v="2016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x v="2693"/>
    <x v="8"/>
    <n v="0"/>
    <x v="2775"/>
    <x v="2"/>
    <x v="0"/>
  </r>
  <r>
    <n v="3151"/>
    <s v="CA-2017-147830"/>
    <x v="79"/>
    <d v="2017-12-18T00:00:00"/>
    <s v="First Class"/>
    <s v="NF-18385"/>
    <s v="Natalie Fritzler"/>
    <x v="0"/>
    <s v="United States"/>
    <s v="Newark"/>
    <s v="Ohio"/>
    <n v="43055"/>
    <x v="3"/>
    <s v="TEC-AC-10002049"/>
    <x v="2"/>
    <x v="10"/>
    <s v="Plantronics Savi W720 Multi-Device Wireless Headset System"/>
    <n v="2025.3600000000001"/>
    <x v="2694"/>
    <x v="6"/>
    <n v="0.2"/>
    <x v="2776"/>
    <x v="3"/>
    <x v="0"/>
  </r>
  <r>
    <n v="3152"/>
    <s v="CA-2017-147830"/>
    <x v="79"/>
    <d v="2017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x v="2695"/>
    <x v="0"/>
    <n v="0.7"/>
    <x v="2777"/>
    <x v="3"/>
    <x v="0"/>
  </r>
  <r>
    <n v="3153"/>
    <s v="CA-2017-147830"/>
    <x v="79"/>
    <d v="2017-12-18T00:00:00"/>
    <s v="First Class"/>
    <s v="NF-18385"/>
    <s v="Natalie Fritzler"/>
    <x v="0"/>
    <s v="United States"/>
    <s v="Newark"/>
    <s v="Ohio"/>
    <n v="43055"/>
    <x v="3"/>
    <s v="TEC-PH-10004908"/>
    <x v="2"/>
    <x v="9"/>
    <s v="Panasonic KX TS3282W Corded phone"/>
    <n v="101.98799999999999"/>
    <x v="2696"/>
    <x v="0"/>
    <n v="0.4"/>
    <x v="2778"/>
    <x v="3"/>
    <x v="0"/>
  </r>
  <r>
    <n v="3154"/>
    <s v="CA-2017-147830"/>
    <x v="79"/>
    <d v="2017-12-18T00:00:00"/>
    <s v="First Class"/>
    <s v="NF-18385"/>
    <s v="Natalie Fritzler"/>
    <x v="0"/>
    <s v="United States"/>
    <s v="Newark"/>
    <s v="Ohio"/>
    <n v="43055"/>
    <x v="3"/>
    <s v="FUR-FU-10004091"/>
    <x v="0"/>
    <x v="11"/>
    <s v="Howard Miller 13&quot; Diameter Goldtone Round Wall Clock"/>
    <n v="262.86399999999998"/>
    <x v="2697"/>
    <x v="5"/>
    <n v="0.2"/>
    <x v="2779"/>
    <x v="3"/>
    <x v="0"/>
  </r>
  <r>
    <n v="3155"/>
    <s v="CA-2019-150497"/>
    <x v="217"/>
    <d v="2019-07-24T00:00:00"/>
    <s v="Standard Class"/>
    <s v="SM-20950"/>
    <s v="Suzanne McNair"/>
    <x v="1"/>
    <s v="United States"/>
    <s v="Maple Grove"/>
    <s v="Minnesota"/>
    <n v="55369"/>
    <x v="2"/>
    <s v="OFF-BI-10004600"/>
    <x v="1"/>
    <x v="6"/>
    <s v="Ibico Ibimaster 300 Manual Binding System"/>
    <n v="735.98"/>
    <x v="2698"/>
    <x v="0"/>
    <n v="0"/>
    <x v="2780"/>
    <x v="2"/>
    <x v="0"/>
  </r>
  <r>
    <n v="2912"/>
    <s v="CA-2016-113929"/>
    <x v="783"/>
    <d v="2016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x v="2699"/>
    <x v="2"/>
    <n v="0"/>
    <x v="2781"/>
    <x v="3"/>
    <x v="0"/>
  </r>
  <r>
    <n v="3157"/>
    <s v="CA-2017-139584"/>
    <x v="243"/>
    <d v="2017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x v="441"/>
    <x v="0"/>
    <n v="0.4"/>
    <x v="439"/>
    <x v="3"/>
    <x v="0"/>
  </r>
  <r>
    <n v="3158"/>
    <s v="CA-2017-139584"/>
    <x v="243"/>
    <d v="2017-08-28T00:00:00"/>
    <s v="Standard Class"/>
    <s v="EM-13810"/>
    <s v="Eleni McCrary"/>
    <x v="1"/>
    <s v="United States"/>
    <s v="New York City"/>
    <s v="New York"/>
    <n v="10009"/>
    <x v="3"/>
    <s v="TEC-AC-10001266"/>
    <x v="2"/>
    <x v="10"/>
    <s v="Memorex Micro Travel Drive 8 GB"/>
    <n v="26"/>
    <x v="207"/>
    <x v="0"/>
    <n v="0"/>
    <x v="1901"/>
    <x v="3"/>
    <x v="0"/>
  </r>
  <r>
    <n v="3159"/>
    <s v="US-2018-162677"/>
    <x v="244"/>
    <d v="2018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x v="2700"/>
    <x v="2"/>
    <n v="0.2"/>
    <x v="2782"/>
    <x v="0"/>
    <x v="0"/>
  </r>
  <r>
    <n v="3160"/>
    <s v="US-2018-162677"/>
    <x v="244"/>
    <d v="2018-03-27T00:00:00"/>
    <s v="First Class"/>
    <s v="DB-13210"/>
    <s v="Dean Braden"/>
    <x v="0"/>
    <s v="United States"/>
    <s v="Jacksonville"/>
    <s v="North Carolina"/>
    <n v="28540"/>
    <x v="0"/>
    <s v="TEC-AC-10001314"/>
    <x v="2"/>
    <x v="10"/>
    <s v="Case Logic 2.4GHz Wireless Keyboard"/>
    <n v="119.97600000000001"/>
    <x v="2701"/>
    <x v="1"/>
    <n v="0.2"/>
    <x v="2783"/>
    <x v="0"/>
    <x v="0"/>
  </r>
  <r>
    <n v="2913"/>
    <s v="CA-2016-113929"/>
    <x v="783"/>
    <d v="2016-06-21T00:00:00"/>
    <s v="Standard Class"/>
    <s v="CK-12205"/>
    <s v="Chloris Kastensmidt"/>
    <x v="0"/>
    <s v="United States"/>
    <s v="Hempstead"/>
    <s v="New York"/>
    <n v="11550"/>
    <x v="3"/>
    <s v="OFF-AR-10003772"/>
    <x v="1"/>
    <x v="7"/>
    <s v="Boston 16750 Black Compact Battery Pencil Sharpener"/>
    <n v="35"/>
    <x v="2702"/>
    <x v="4"/>
    <n v="0"/>
    <x v="2784"/>
    <x v="3"/>
    <x v="0"/>
  </r>
  <r>
    <n v="2914"/>
    <s v="CA-2016-113929"/>
    <x v="783"/>
    <d v="2016-06-21T00:00:00"/>
    <s v="Standard Class"/>
    <s v="CK-12205"/>
    <s v="Chloris Kastensmidt"/>
    <x v="0"/>
    <s v="United States"/>
    <s v="Hempstead"/>
    <s v="New York"/>
    <n v="11550"/>
    <x v="3"/>
    <s v="OFF-BI-10002852"/>
    <x v="1"/>
    <x v="6"/>
    <s v="Ibico Standard Transparent Covers"/>
    <n v="39.552000000000007"/>
    <x v="2703"/>
    <x v="1"/>
    <n v="0.2"/>
    <x v="2785"/>
    <x v="3"/>
    <x v="0"/>
  </r>
  <r>
    <n v="6324"/>
    <s v="CA-2016-104402"/>
    <x v="784"/>
    <d v="2016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x v="2704"/>
    <x v="1"/>
    <n v="0"/>
    <x v="2786"/>
    <x v="3"/>
    <x v="0"/>
  </r>
  <r>
    <n v="6816"/>
    <s v="CA-2016-144414"/>
    <x v="784"/>
    <d v="2016-06-21T00:00:00"/>
    <s v="Standard Class"/>
    <s v="GH-14425"/>
    <s v="Gary Hwang"/>
    <x v="0"/>
    <s v="United States"/>
    <s v="Seattle"/>
    <s v="Washington"/>
    <n v="98105"/>
    <x v="1"/>
    <s v="FUR-FU-10003981"/>
    <x v="0"/>
    <x v="11"/>
    <s v="Eldon Wave Desk Accessories"/>
    <n v="6.24"/>
    <x v="2705"/>
    <x v="1"/>
    <n v="0"/>
    <x v="2787"/>
    <x v="1"/>
    <x v="0"/>
  </r>
  <r>
    <n v="6817"/>
    <s v="CA-2016-144414"/>
    <x v="784"/>
    <d v="2016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x v="2706"/>
    <x v="2"/>
    <n v="0"/>
    <x v="2788"/>
    <x v="1"/>
    <x v="0"/>
  </r>
  <r>
    <n v="6818"/>
    <s v="CA-2016-144414"/>
    <x v="784"/>
    <d v="2016-06-21T00:00:00"/>
    <s v="Standard Class"/>
    <s v="GH-14425"/>
    <s v="Gary Hwang"/>
    <x v="0"/>
    <s v="United States"/>
    <s v="Seattle"/>
    <s v="Washington"/>
    <n v="98105"/>
    <x v="1"/>
    <s v="OFF-BI-10004995"/>
    <x v="1"/>
    <x v="6"/>
    <s v="GBC DocuBind P400 Electric Binding System"/>
    <n v="3266.3760000000002"/>
    <x v="2707"/>
    <x v="1"/>
    <n v="0.2"/>
    <x v="2789"/>
    <x v="1"/>
    <x v="0"/>
  </r>
  <r>
    <n v="9897"/>
    <s v="CA-2016-156342"/>
    <x v="784"/>
    <d v="2016-06-20T00:00:00"/>
    <s v="Second Class"/>
    <s v="JF-15415"/>
    <s v="Jennifer Ferguson"/>
    <x v="0"/>
    <s v="United States"/>
    <s v="Chicago"/>
    <s v="Illinois"/>
    <n v="60653"/>
    <x v="2"/>
    <s v="OFF-PA-10001725"/>
    <x v="1"/>
    <x v="5"/>
    <s v="Xerox 1892"/>
    <n v="62.015999999999998"/>
    <x v="2563"/>
    <x v="0"/>
    <n v="0.2"/>
    <x v="2635"/>
    <x v="2"/>
    <x v="0"/>
  </r>
  <r>
    <n v="3168"/>
    <s v="CA-2018-146682"/>
    <x v="480"/>
    <d v="2018-10-31T00:00:00"/>
    <s v="First Class"/>
    <s v="KW-16435"/>
    <s v="Katrina Willman"/>
    <x v="0"/>
    <s v="United States"/>
    <s v="Lansing"/>
    <s v="Michigan"/>
    <n v="48911"/>
    <x v="2"/>
    <s v="FUR-FU-10002671"/>
    <x v="0"/>
    <x v="11"/>
    <s v="Electrix 20W Halogen Replacement Bulb for Zoom-In Desk Lamp"/>
    <n v="67"/>
    <x v="2708"/>
    <x v="2"/>
    <n v="0"/>
    <x v="2790"/>
    <x v="2"/>
    <x v="0"/>
  </r>
  <r>
    <n v="3169"/>
    <s v="CA-2018-138695"/>
    <x v="296"/>
    <d v="2018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x v="2709"/>
    <x v="8"/>
    <n v="0.2"/>
    <x v="2791"/>
    <x v="0"/>
    <x v="0"/>
  </r>
  <r>
    <n v="3170"/>
    <s v="CA-2018-138695"/>
    <x v="296"/>
    <d v="2018-06-03T00:00:00"/>
    <s v="Standard Class"/>
    <s v="KC-16675"/>
    <s v="Kimberly Carter"/>
    <x v="1"/>
    <s v="United States"/>
    <s v="Tallahassee"/>
    <s v="Florida"/>
    <n v="32303"/>
    <x v="0"/>
    <s v="OFF-PA-10001667"/>
    <x v="1"/>
    <x v="5"/>
    <s v="Great White Multi-Use Recycled Paper (20Lb. and 84 Bright)"/>
    <n v="62.192000000000007"/>
    <x v="2710"/>
    <x v="12"/>
    <n v="0.2"/>
    <x v="2792"/>
    <x v="0"/>
    <x v="0"/>
  </r>
  <r>
    <n v="3171"/>
    <s v="CA-2019-107461"/>
    <x v="191"/>
    <d v="2019-12-26T00:00:00"/>
    <s v="Second Class"/>
    <s v="PK-19075"/>
    <s v="Pete Kriz"/>
    <x v="0"/>
    <s v="United States"/>
    <s v="Columbia"/>
    <s v="South Carolina"/>
    <n v="29203"/>
    <x v="0"/>
    <s v="OFF-BI-10002003"/>
    <x v="1"/>
    <x v="6"/>
    <s v="Ibico Presentation Index for Binding Systems"/>
    <n v="23.88"/>
    <x v="2711"/>
    <x v="6"/>
    <n v="0"/>
    <x v="2793"/>
    <x v="0"/>
    <x v="0"/>
  </r>
  <r>
    <n v="3172"/>
    <s v="US-2018-133879"/>
    <x v="785"/>
    <d v="2018-03-28T00:00:00"/>
    <s v="Standard Class"/>
    <s v="KT-16465"/>
    <s v="Kean Takahito"/>
    <x v="0"/>
    <s v="United States"/>
    <s v="Chicago"/>
    <s v="Illinois"/>
    <n v="60623"/>
    <x v="2"/>
    <s v="OFF-BI-10004465"/>
    <x v="1"/>
    <x v="6"/>
    <s v="Avery Durable Slant Ring Binders"/>
    <n v="3.1679999999999993"/>
    <x v="891"/>
    <x v="0"/>
    <n v="0.8"/>
    <x v="2794"/>
    <x v="2"/>
    <x v="0"/>
  </r>
  <r>
    <n v="3173"/>
    <s v="US-2018-133879"/>
    <x v="785"/>
    <d v="2018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x v="2712"/>
    <x v="2"/>
    <n v="0.3"/>
    <x v="230"/>
    <x v="2"/>
    <x v="0"/>
  </r>
  <r>
    <n v="3174"/>
    <s v="US-2018-133879"/>
    <x v="785"/>
    <d v="2018-03-28T00:00:00"/>
    <s v="Standard Class"/>
    <s v="KT-16465"/>
    <s v="Kean Takahito"/>
    <x v="0"/>
    <s v="United States"/>
    <s v="Chicago"/>
    <s v="Illinois"/>
    <n v="60623"/>
    <x v="2"/>
    <s v="OFF-AR-10004956"/>
    <x v="1"/>
    <x v="7"/>
    <s v="Newell 33"/>
    <n v="13.392000000000001"/>
    <x v="2713"/>
    <x v="1"/>
    <n v="0.2"/>
    <x v="2795"/>
    <x v="2"/>
    <x v="0"/>
  </r>
  <r>
    <n v="3175"/>
    <s v="CA-2019-157483"/>
    <x v="319"/>
    <d v="2019-11-18T00:00:00"/>
    <s v="Standard Class"/>
    <s v="EP-13915"/>
    <s v="Emily Phan"/>
    <x v="0"/>
    <s v="United States"/>
    <s v="Detroit"/>
    <s v="Michigan"/>
    <n v="48227"/>
    <x v="2"/>
    <s v="OFF-AR-10004260"/>
    <x v="1"/>
    <x v="7"/>
    <s v="Boston 1799 Powerhouse Electric Pencil Sharpener"/>
    <n v="181.86"/>
    <x v="2714"/>
    <x v="5"/>
    <n v="0"/>
    <x v="2796"/>
    <x v="2"/>
    <x v="0"/>
  </r>
  <r>
    <n v="3176"/>
    <s v="US-2019-132059"/>
    <x v="370"/>
    <d v="2019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x v="2715"/>
    <x v="0"/>
    <n v="0.7"/>
    <x v="2797"/>
    <x v="1"/>
    <x v="0"/>
  </r>
  <r>
    <n v="3177"/>
    <s v="US-2019-132059"/>
    <x v="370"/>
    <d v="2019-09-29T00:00:00"/>
    <s v="Standard Class"/>
    <s v="AP-10915"/>
    <s v="Arthur Prichep"/>
    <x v="0"/>
    <s v="United States"/>
    <s v="Fort Collins"/>
    <s v="Colorado"/>
    <n v="80525"/>
    <x v="1"/>
    <s v="TEC-AC-10003280"/>
    <x v="2"/>
    <x v="10"/>
    <s v="Belkin F8E887 USB Wired Ergonomic Keyboard"/>
    <n v="47.984000000000002"/>
    <x v="743"/>
    <x v="0"/>
    <n v="0.2"/>
    <x v="746"/>
    <x v="1"/>
    <x v="0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x v="1"/>
    <x v="5"/>
    <s v="Rediform S.O.S. 1-Up Phone Message Bk, 4-1/4x3-1/16 Bk, 1 Form/Pg, 40 Messages/Bk, 3/Pk"/>
    <n v="18.760000000000002"/>
    <x v="2716"/>
    <x v="0"/>
    <n v="0"/>
    <x v="2798"/>
    <x v="3"/>
    <x v="0"/>
  </r>
  <r>
    <n v="3179"/>
    <s v="CA-2019-105235"/>
    <x v="247"/>
    <d v="2019-12-11T00:00:00"/>
    <s v="Standard Class"/>
    <s v="SM-20950"/>
    <s v="Suzanne McNair"/>
    <x v="1"/>
    <s v="United States"/>
    <s v="New York City"/>
    <s v="New York"/>
    <n v="10011"/>
    <x v="3"/>
    <s v="FUR-FU-10001487"/>
    <x v="0"/>
    <x v="11"/>
    <s v="Eldon Expressions Wood and Plastic Desk Accessories, Cherry Wood"/>
    <n v="20.94"/>
    <x v="2717"/>
    <x v="1"/>
    <n v="0"/>
    <x v="2799"/>
    <x v="3"/>
    <x v="0"/>
  </r>
  <r>
    <n v="3180"/>
    <s v="CA-2019-105235"/>
    <x v="247"/>
    <d v="2019-12-11T00:00:00"/>
    <s v="Standard Class"/>
    <s v="SM-20950"/>
    <s v="Suzanne McNair"/>
    <x v="1"/>
    <s v="United States"/>
    <s v="New York City"/>
    <s v="New York"/>
    <n v="10011"/>
    <x v="3"/>
    <s v="FUR-FU-10000521"/>
    <x v="0"/>
    <x v="11"/>
    <s v="Seth Thomas 14&quot; Putty-Colored Wall Clock"/>
    <n v="58.68"/>
    <x v="2718"/>
    <x v="0"/>
    <n v="0"/>
    <x v="2800"/>
    <x v="3"/>
    <x v="0"/>
  </r>
  <r>
    <n v="3181"/>
    <s v="CA-2019-105235"/>
    <x v="247"/>
    <d v="2019-12-11T00:00:00"/>
    <s v="Standard Class"/>
    <s v="SM-20950"/>
    <s v="Suzanne McNair"/>
    <x v="1"/>
    <s v="United States"/>
    <s v="New York City"/>
    <s v="New York"/>
    <n v="10011"/>
    <x v="3"/>
    <s v="OFF-AP-10001271"/>
    <x v="1"/>
    <x v="8"/>
    <s v="Eureka The Boss Cordless Rechargeable Stick Vac"/>
    <n v="254.89999999999998"/>
    <x v="2719"/>
    <x v="2"/>
    <n v="0"/>
    <x v="2801"/>
    <x v="3"/>
    <x v="0"/>
  </r>
  <r>
    <n v="3182"/>
    <s v="CA-2019-152912"/>
    <x v="43"/>
    <d v="2019-11-12T00:00:00"/>
    <s v="Second Class"/>
    <s v="BM-11650"/>
    <s v="Brian Moss"/>
    <x v="1"/>
    <s v="United States"/>
    <s v="Columbia"/>
    <s v="Maryland"/>
    <n v="21044"/>
    <x v="3"/>
    <s v="OFF-BI-10004728"/>
    <x v="1"/>
    <x v="6"/>
    <s v="Wilson Jones Turn Tabs Binder Tool for Ring Binders"/>
    <n v="9.64"/>
    <x v="461"/>
    <x v="0"/>
    <n v="0"/>
    <x v="460"/>
    <x v="3"/>
    <x v="0"/>
  </r>
  <r>
    <n v="3183"/>
    <s v="CA-2019-152912"/>
    <x v="43"/>
    <d v="2019-11-12T00:00:00"/>
    <s v="Second Class"/>
    <s v="BM-11650"/>
    <s v="Brian Moss"/>
    <x v="1"/>
    <s v="United States"/>
    <s v="Columbia"/>
    <s v="Maryland"/>
    <n v="21044"/>
    <x v="3"/>
    <s v="TEC-AC-10004666"/>
    <x v="2"/>
    <x v="10"/>
    <s v="Maxell iVDR EX 500GB Cartridge"/>
    <n v="826.62000000000012"/>
    <x v="2720"/>
    <x v="1"/>
    <n v="0"/>
    <x v="2802"/>
    <x v="3"/>
    <x v="0"/>
  </r>
  <r>
    <n v="3184"/>
    <s v="CA-2019-152912"/>
    <x v="43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x v="2721"/>
    <x v="3"/>
    <n v="0"/>
    <x v="2803"/>
    <x v="3"/>
    <x v="0"/>
  </r>
  <r>
    <n v="3185"/>
    <s v="CA-2019-152912"/>
    <x v="43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x v="2722"/>
    <x v="1"/>
    <n v="0"/>
    <x v="2804"/>
    <x v="3"/>
    <x v="0"/>
  </r>
  <r>
    <n v="9765"/>
    <s v="CA-2016-123855"/>
    <x v="786"/>
    <d v="2016-06-23T00:00:00"/>
    <s v="Standard Class"/>
    <s v="MC-18100"/>
    <s v="Mick Crebagga"/>
    <x v="0"/>
    <s v="United States"/>
    <s v="Los Angeles"/>
    <s v="California"/>
    <n v="90036"/>
    <x v="1"/>
    <s v="TEC-PH-10000215"/>
    <x v="2"/>
    <x v="9"/>
    <s v="Plantronics Cordless Phone Headset with In-line Volume - M214C"/>
    <n v="139.80000000000001"/>
    <x v="2723"/>
    <x v="2"/>
    <n v="0.2"/>
    <x v="2805"/>
    <x v="1"/>
    <x v="0"/>
  </r>
  <r>
    <n v="3506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TEC-PH-10000369"/>
    <x v="2"/>
    <x v="9"/>
    <s v="HTC One Mini"/>
    <n v="201.584"/>
    <x v="2336"/>
    <x v="0"/>
    <n v="0.2"/>
    <x v="2396"/>
    <x v="2"/>
    <x v="0"/>
  </r>
  <r>
    <n v="3188"/>
    <s v="CA-2019-159352"/>
    <x v="788"/>
    <d v="2019-03-17T00:00:00"/>
    <s v="Standard Class"/>
    <s v="KB-16585"/>
    <s v="Ken Black"/>
    <x v="1"/>
    <s v="United States"/>
    <s v="Lowell"/>
    <s v="Massachusetts"/>
    <n v="1852"/>
    <x v="3"/>
    <s v="TEC-PH-10004700"/>
    <x v="2"/>
    <x v="9"/>
    <s v="PowerGen Dual USB Car Charger"/>
    <n v="69.930000000000007"/>
    <x v="2724"/>
    <x v="5"/>
    <n v="0"/>
    <x v="2806"/>
    <x v="3"/>
    <x v="0"/>
  </r>
  <r>
    <n v="3189"/>
    <s v="US-2019-146416"/>
    <x v="168"/>
    <d v="2019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x v="1457"/>
    <x v="7"/>
    <n v="0"/>
    <x v="1477"/>
    <x v="1"/>
    <x v="0"/>
  </r>
  <r>
    <n v="3190"/>
    <s v="US-2019-146416"/>
    <x v="168"/>
    <d v="2019-10-22T00:00:00"/>
    <s v="Second Class"/>
    <s v="JE-16165"/>
    <s v="Justin Ellison"/>
    <x v="1"/>
    <s v="United States"/>
    <s v="Woodland"/>
    <s v="California"/>
    <n v="95695"/>
    <x v="1"/>
    <s v="OFF-BI-10001787"/>
    <x v="1"/>
    <x v="6"/>
    <s v="Wilson Jones Four-Pocket Poly Binders"/>
    <n v="20.928000000000001"/>
    <x v="2725"/>
    <x v="4"/>
    <n v="0.2"/>
    <x v="2807"/>
    <x v="1"/>
    <x v="0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x v="1208"/>
    <x v="1"/>
    <n v="0.2"/>
    <x v="2808"/>
    <x v="2"/>
    <x v="0"/>
  </r>
  <r>
    <n v="3192"/>
    <s v="CA-2019-123981"/>
    <x v="266"/>
    <d v="2019-10-08T00:00:00"/>
    <s v="Standard Class"/>
    <s v="RW-19630"/>
    <s v="Rob Williams"/>
    <x v="1"/>
    <s v="United States"/>
    <s v="New York City"/>
    <s v="New York"/>
    <n v="10035"/>
    <x v="3"/>
    <s v="TEC-PH-10002115"/>
    <x v="2"/>
    <x v="9"/>
    <s v="Plantronics 81402"/>
    <n v="65.989999999999995"/>
    <x v="785"/>
    <x v="7"/>
    <n v="0"/>
    <x v="788"/>
    <x v="3"/>
    <x v="0"/>
  </r>
  <r>
    <n v="3193"/>
    <s v="CA-2019-158953"/>
    <x v="373"/>
    <d v="2019-06-08T00:00:00"/>
    <s v="Standard Class"/>
    <s v="ML-18040"/>
    <s v="Michelle Lonsdale"/>
    <x v="1"/>
    <s v="United States"/>
    <s v="Missouri City"/>
    <s v="Texas"/>
    <n v="77489"/>
    <x v="2"/>
    <s v="OFF-BI-10002557"/>
    <x v="1"/>
    <x v="6"/>
    <s v="Presstex Flexible Ring Binders"/>
    <n v="6.3699999999999983"/>
    <x v="2726"/>
    <x v="5"/>
    <n v="0.8"/>
    <x v="2809"/>
    <x v="2"/>
    <x v="0"/>
  </r>
  <r>
    <n v="3507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OFF-BI-10000756"/>
    <x v="1"/>
    <x v="6"/>
    <s v="Storex DuraTech Recycled Plastic Frosted Binders"/>
    <n v="3.3919999999999995"/>
    <x v="2727"/>
    <x v="4"/>
    <n v="0.8"/>
    <x v="2810"/>
    <x v="2"/>
    <x v="0"/>
  </r>
  <r>
    <n v="3508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x v="524"/>
    <x v="4"/>
    <n v="0.32"/>
    <x v="2811"/>
    <x v="2"/>
    <x v="0"/>
  </r>
  <r>
    <n v="3196"/>
    <s v="CA-2018-169026"/>
    <x v="533"/>
    <d v="2018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x v="2728"/>
    <x v="1"/>
    <n v="0"/>
    <x v="2812"/>
    <x v="0"/>
    <x v="0"/>
  </r>
  <r>
    <n v="3197"/>
    <s v="CA-2019-109750"/>
    <x v="789"/>
    <d v="2019-07-28T00:00:00"/>
    <s v="Standard Class"/>
    <s v="FH-14365"/>
    <s v="Fred Hopkins"/>
    <x v="1"/>
    <s v="United States"/>
    <s v="New York City"/>
    <s v="New York"/>
    <n v="10009"/>
    <x v="3"/>
    <s v="TEC-PH-10000702"/>
    <x v="2"/>
    <x v="9"/>
    <s v="Square Credit Card Reader, 4 1/2&quot; x 4 1/2&quot; x 1&quot;, White"/>
    <n v="29.97"/>
    <x v="2729"/>
    <x v="1"/>
    <n v="0"/>
    <x v="2813"/>
    <x v="3"/>
    <x v="0"/>
  </r>
  <r>
    <n v="3198"/>
    <s v="CA-2017-149384"/>
    <x v="790"/>
    <d v="2017-07-10T00:00:00"/>
    <s v="Same Day"/>
    <s v="EH-13945"/>
    <s v="Eric Hoffmann"/>
    <x v="0"/>
    <s v="United States"/>
    <s v="Tempe"/>
    <s v="Arizona"/>
    <n v="85281"/>
    <x v="1"/>
    <s v="OFF-BI-10003196"/>
    <x v="1"/>
    <x v="6"/>
    <s v="Accohide Poly Flexible Ring Binders"/>
    <n v="3.366000000000001"/>
    <x v="2730"/>
    <x v="1"/>
    <n v="0.7"/>
    <x v="2814"/>
    <x v="1"/>
    <x v="0"/>
  </r>
  <r>
    <n v="3509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OFF-PA-10001166"/>
    <x v="1"/>
    <x v="5"/>
    <s v="Xerox 2"/>
    <n v="15.552000000000003"/>
    <x v="12"/>
    <x v="1"/>
    <n v="0.2"/>
    <x v="12"/>
    <x v="2"/>
    <x v="0"/>
  </r>
  <r>
    <n v="3200"/>
    <s v="CA-2019-164000"/>
    <x v="376"/>
    <d v="2019-12-22T00:00:00"/>
    <s v="Standard Class"/>
    <s v="AH-10030"/>
    <s v="Aaron Hawkins"/>
    <x v="1"/>
    <s v="United States"/>
    <s v="Philadelphia"/>
    <s v="Pennsylvania"/>
    <n v="19134"/>
    <x v="3"/>
    <s v="OFF-AR-10003183"/>
    <x v="1"/>
    <x v="7"/>
    <s v="Avery Fluorescent Highlighter Four-Color Set"/>
    <n v="18.704000000000001"/>
    <x v="2731"/>
    <x v="5"/>
    <n v="0.2"/>
    <x v="2815"/>
    <x v="3"/>
    <x v="0"/>
  </r>
  <r>
    <n v="3510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OFF-PA-10000587"/>
    <x v="1"/>
    <x v="5"/>
    <s v="Array Parchment Paper, Assorted Colors"/>
    <n v="11.648000000000001"/>
    <x v="272"/>
    <x v="0"/>
    <n v="0.2"/>
    <x v="272"/>
    <x v="2"/>
    <x v="0"/>
  </r>
  <r>
    <n v="3511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x v="2732"/>
    <x v="0"/>
    <n v="0.4"/>
    <x v="2816"/>
    <x v="2"/>
    <x v="0"/>
  </r>
  <r>
    <n v="3512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x v="2733"/>
    <x v="5"/>
    <n v="0.2"/>
    <x v="2817"/>
    <x v="2"/>
    <x v="0"/>
  </r>
  <r>
    <n v="8146"/>
    <s v="US-2016-112949"/>
    <x v="787"/>
    <d v="2016-06-27T00:00:00"/>
    <s v="Standard Class"/>
    <s v="Co-12640"/>
    <s v="Corey-Lock"/>
    <x v="0"/>
    <s v="United States"/>
    <s v="Lawton"/>
    <s v="Oklahoma"/>
    <n v="73505"/>
    <x v="2"/>
    <s v="OFF-AP-10001005"/>
    <x v="1"/>
    <x v="8"/>
    <s v="Honeywell Quietcare HEPA Air Cleaner"/>
    <n v="471.90000000000003"/>
    <x v="2734"/>
    <x v="6"/>
    <n v="0"/>
    <x v="2818"/>
    <x v="2"/>
    <x v="0"/>
  </r>
  <r>
    <n v="8147"/>
    <s v="US-2016-112949"/>
    <x v="787"/>
    <d v="2016-06-27T00:00:00"/>
    <s v="Standard Class"/>
    <s v="Co-12640"/>
    <s v="Corey-Lock"/>
    <x v="0"/>
    <s v="United States"/>
    <s v="Lawton"/>
    <s v="Oklahoma"/>
    <n v="73505"/>
    <x v="2"/>
    <s v="OFF-AR-10003469"/>
    <x v="1"/>
    <x v="7"/>
    <s v="Nontoxic Chalk"/>
    <n v="3.52"/>
    <x v="2735"/>
    <x v="0"/>
    <n v="0"/>
    <x v="2819"/>
    <x v="2"/>
    <x v="0"/>
  </r>
  <r>
    <n v="690"/>
    <s v="US-2016-117135"/>
    <x v="791"/>
    <d v="2016-06-23T00:00:00"/>
    <s v="Second Class"/>
    <s v="NP-18325"/>
    <s v="Naresj Patel"/>
    <x v="0"/>
    <s v="United States"/>
    <s v="Waynesboro"/>
    <s v="Virginia"/>
    <n v="22980"/>
    <x v="0"/>
    <s v="FUR-FU-10004071"/>
    <x v="0"/>
    <x v="11"/>
    <s v="Luxo Professional Magnifying Clamp-On Fluorescent Lamps"/>
    <n v="104.01"/>
    <x v="2736"/>
    <x v="7"/>
    <n v="0"/>
    <x v="2820"/>
    <x v="0"/>
    <x v="0"/>
  </r>
  <r>
    <n v="691"/>
    <s v="US-2016-117135"/>
    <x v="791"/>
    <d v="2016-06-23T00:00:00"/>
    <s v="Second Class"/>
    <s v="NP-18325"/>
    <s v="Naresj Patel"/>
    <x v="0"/>
    <s v="United States"/>
    <s v="Waynesboro"/>
    <s v="Virginia"/>
    <n v="22980"/>
    <x v="0"/>
    <s v="TEC-PH-10002033"/>
    <x v="2"/>
    <x v="9"/>
    <s v="Konftel 250 Conference phone - Charcoal black"/>
    <n v="284.82"/>
    <x v="2737"/>
    <x v="7"/>
    <n v="0"/>
    <x v="2821"/>
    <x v="0"/>
    <x v="0"/>
  </r>
  <r>
    <n v="692"/>
    <s v="US-2016-117135"/>
    <x v="791"/>
    <d v="2016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x v="2738"/>
    <x v="1"/>
    <n v="0"/>
    <x v="2822"/>
    <x v="0"/>
    <x v="0"/>
  </r>
  <r>
    <n v="3209"/>
    <s v="CA-2018-108882"/>
    <x v="792"/>
    <d v="2018-01-15T00:00:00"/>
    <s v="Standard Class"/>
    <s v="LA-16780"/>
    <s v="Laura Armstrong"/>
    <x v="1"/>
    <s v="United States"/>
    <s v="Fresno"/>
    <s v="California"/>
    <n v="93727"/>
    <x v="1"/>
    <s v="TEC-AC-10000420"/>
    <x v="2"/>
    <x v="10"/>
    <s v="Logitech G500s Laser Gaming Mouse with Adjustable Weight Tuning"/>
    <n v="349.95"/>
    <x v="2739"/>
    <x v="2"/>
    <n v="0"/>
    <x v="2823"/>
    <x v="1"/>
    <x v="0"/>
  </r>
  <r>
    <n v="3210"/>
    <s v="CA-2018-108882"/>
    <x v="792"/>
    <d v="2018-01-15T00:00:00"/>
    <s v="Standard Class"/>
    <s v="LA-16780"/>
    <s v="Laura Armstrong"/>
    <x v="1"/>
    <s v="United States"/>
    <s v="Fresno"/>
    <s v="California"/>
    <n v="93727"/>
    <x v="1"/>
    <s v="TEC-PH-10002726"/>
    <x v="2"/>
    <x v="9"/>
    <s v="netTALK DUO VoIP Telephone Service"/>
    <n v="377.92800000000005"/>
    <x v="2740"/>
    <x v="3"/>
    <n v="0.2"/>
    <x v="2824"/>
    <x v="1"/>
    <x v="0"/>
  </r>
  <r>
    <n v="3211"/>
    <s v="US-2019-108245"/>
    <x v="531"/>
    <d v="2019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x v="2445"/>
    <x v="1"/>
    <n v="0.2"/>
    <x v="2825"/>
    <x v="2"/>
    <x v="0"/>
  </r>
  <r>
    <n v="3212"/>
    <s v="US-2019-108245"/>
    <x v="531"/>
    <d v="2019-09-27T00:00:00"/>
    <s v="Standard Class"/>
    <s v="SH-19975"/>
    <s v="Sally Hughsby"/>
    <x v="1"/>
    <s v="United States"/>
    <s v="Pearland"/>
    <s v="Texas"/>
    <n v="77581"/>
    <x v="2"/>
    <s v="OFF-BI-10000773"/>
    <x v="1"/>
    <x v="6"/>
    <s v="Insertable Tab Post Binder Dividers"/>
    <n v="11.227999999999998"/>
    <x v="2741"/>
    <x v="5"/>
    <n v="0.8"/>
    <x v="2826"/>
    <x v="2"/>
    <x v="0"/>
  </r>
  <r>
    <n v="1181"/>
    <s v="CA-2016-128146"/>
    <x v="791"/>
    <d v="2016-06-25T00:00:00"/>
    <s v="Standard Class"/>
    <s v="DB-13060"/>
    <s v="Dave Brooks"/>
    <x v="0"/>
    <s v="United States"/>
    <s v="Lakewood"/>
    <s v="New Jersey"/>
    <n v="8701"/>
    <x v="3"/>
    <s v="TEC-PH-10004539"/>
    <x v="2"/>
    <x v="9"/>
    <s v="Wireless Extenders zBoost YX545 SOHO Signal Booster"/>
    <n v="1322.93"/>
    <x v="2742"/>
    <x v="5"/>
    <n v="0"/>
    <x v="2827"/>
    <x v="3"/>
    <x v="0"/>
  </r>
  <r>
    <n v="3214"/>
    <s v="CA-2018-132409"/>
    <x v="408"/>
    <d v="2018-06-01T00:00:00"/>
    <s v="Standard Class"/>
    <s v="TH-21235"/>
    <s v="Tiffany House"/>
    <x v="1"/>
    <s v="United States"/>
    <s v="Philadelphia"/>
    <s v="Pennsylvania"/>
    <n v="19134"/>
    <x v="3"/>
    <s v="OFF-AR-10001919"/>
    <x v="1"/>
    <x v="7"/>
    <s v="OIC #2 Pencils, Medium Soft"/>
    <n v="1.504"/>
    <x v="2743"/>
    <x v="7"/>
    <n v="0.2"/>
    <x v="2828"/>
    <x v="3"/>
    <x v="0"/>
  </r>
  <r>
    <n v="3215"/>
    <s v="CA-2018-132409"/>
    <x v="408"/>
    <d v="2018-06-01T00:00:00"/>
    <s v="Standard Class"/>
    <s v="TH-21235"/>
    <s v="Tiffany House"/>
    <x v="1"/>
    <s v="United States"/>
    <s v="Philadelphia"/>
    <s v="Pennsylvania"/>
    <n v="19134"/>
    <x v="3"/>
    <s v="OFF-AP-10002082"/>
    <x v="1"/>
    <x v="8"/>
    <s v="Holmes HEPA Air Purifier"/>
    <n v="34.848000000000006"/>
    <x v="1557"/>
    <x v="0"/>
    <n v="0.2"/>
    <x v="1579"/>
    <x v="3"/>
    <x v="0"/>
  </r>
  <r>
    <n v="3216"/>
    <s v="CA-2019-150189"/>
    <x v="134"/>
    <d v="2019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x v="50"/>
    <x v="6"/>
    <n v="0"/>
    <x v="50"/>
    <x v="1"/>
    <x v="0"/>
  </r>
  <r>
    <n v="1182"/>
    <s v="CA-2016-128146"/>
    <x v="791"/>
    <d v="2016-06-25T00:00:00"/>
    <s v="Standard Class"/>
    <s v="DB-13060"/>
    <s v="Dave Brooks"/>
    <x v="0"/>
    <s v="United States"/>
    <s v="Lakewood"/>
    <s v="New Jersey"/>
    <n v="8701"/>
    <x v="3"/>
    <s v="OFF-AR-10001919"/>
    <x v="1"/>
    <x v="7"/>
    <s v="OIC #2 Pencils, Medium Soft"/>
    <n v="3.76"/>
    <x v="2744"/>
    <x v="0"/>
    <n v="0"/>
    <x v="2829"/>
    <x v="3"/>
    <x v="0"/>
  </r>
  <r>
    <n v="3218"/>
    <s v="CA-2019-104640"/>
    <x v="434"/>
    <d v="2019-11-16T00:00:00"/>
    <s v="Standard Class"/>
    <s v="FH-14275"/>
    <s v="Frank Hawley"/>
    <x v="1"/>
    <s v="United States"/>
    <s v="New York City"/>
    <s v="New York"/>
    <n v="10024"/>
    <x v="3"/>
    <s v="OFF-BI-10003925"/>
    <x v="1"/>
    <x v="6"/>
    <s v="Fellowes PB300 Plastic Comb Binding Machine"/>
    <n v="931.17600000000016"/>
    <x v="2745"/>
    <x v="1"/>
    <n v="0.2"/>
    <x v="2830"/>
    <x v="3"/>
    <x v="0"/>
  </r>
  <r>
    <n v="3219"/>
    <s v="CA-2019-104640"/>
    <x v="434"/>
    <d v="2019-11-16T00:00:00"/>
    <s v="Standard Class"/>
    <s v="FH-14275"/>
    <s v="Frank Hawley"/>
    <x v="1"/>
    <s v="United States"/>
    <s v="New York City"/>
    <s v="New York"/>
    <n v="10024"/>
    <x v="3"/>
    <s v="TEC-PH-10002200"/>
    <x v="2"/>
    <x v="9"/>
    <s v="Aastra 6757i CT Wireless VoIP phone"/>
    <n v="430.88"/>
    <x v="2674"/>
    <x v="0"/>
    <n v="0"/>
    <x v="2831"/>
    <x v="3"/>
    <x v="0"/>
  </r>
  <r>
    <n v="3220"/>
    <s v="US-2017-137008"/>
    <x v="591"/>
    <d v="2017-10-08T00:00:00"/>
    <s v="Standard Class"/>
    <s v="JP-15460"/>
    <s v="Jennifer Patt"/>
    <x v="1"/>
    <s v="United States"/>
    <s v="Lakewood"/>
    <s v="New Jersey"/>
    <n v="8701"/>
    <x v="3"/>
    <s v="OFF-PA-10001295"/>
    <x v="1"/>
    <x v="5"/>
    <s v="Computer Printout Paper with Letter-Trim Perforations"/>
    <n v="94.85"/>
    <x v="1843"/>
    <x v="2"/>
    <n v="0"/>
    <x v="1878"/>
    <x v="3"/>
    <x v="1"/>
  </r>
  <r>
    <n v="3221"/>
    <s v="US-2017-137008"/>
    <x v="591"/>
    <d v="2017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x v="2746"/>
    <x v="4"/>
    <n v="0"/>
    <x v="2832"/>
    <x v="3"/>
    <x v="1"/>
  </r>
  <r>
    <n v="3222"/>
    <s v="US-2017-137008"/>
    <x v="591"/>
    <d v="2017-10-08T00:00:00"/>
    <s v="Standard Class"/>
    <s v="JP-15460"/>
    <s v="Jennifer Patt"/>
    <x v="1"/>
    <s v="United States"/>
    <s v="Lakewood"/>
    <s v="New Jersey"/>
    <n v="8701"/>
    <x v="3"/>
    <s v="TEC-AC-10000892"/>
    <x v="2"/>
    <x v="10"/>
    <s v="NETGEAR N750 Dual Band Wi-Fi Gigabit Router"/>
    <n v="90"/>
    <x v="2747"/>
    <x v="7"/>
    <n v="0"/>
    <x v="2833"/>
    <x v="3"/>
    <x v="1"/>
  </r>
  <r>
    <n v="1836"/>
    <s v="CA-2016-141278"/>
    <x v="791"/>
    <d v="2016-06-24T00:00:00"/>
    <s v="First Class"/>
    <s v="RM-19375"/>
    <s v="Raymond Messe"/>
    <x v="0"/>
    <s v="United States"/>
    <s v="Meriden"/>
    <s v="Connecticut"/>
    <n v="6450"/>
    <x v="3"/>
    <s v="OFF-AR-10003056"/>
    <x v="1"/>
    <x v="7"/>
    <s v="Newell 341"/>
    <n v="21.400000000000002"/>
    <x v="1783"/>
    <x v="2"/>
    <n v="0"/>
    <x v="1818"/>
    <x v="3"/>
    <x v="0"/>
  </r>
  <r>
    <n v="2678"/>
    <s v="US-2016-160780"/>
    <x v="791"/>
    <d v="2016-06-21T00:00:00"/>
    <s v="Same Day"/>
    <s v="SV-20785"/>
    <s v="Stewart Visinsky"/>
    <x v="0"/>
    <s v="United States"/>
    <s v="Pueblo"/>
    <s v="Colorado"/>
    <n v="81001"/>
    <x v="1"/>
    <s v="OFF-BI-10001116"/>
    <x v="1"/>
    <x v="6"/>
    <s v="Wilson Jones 1&quot; Hanging DublLock Ring Binders"/>
    <n v="11.088000000000003"/>
    <x v="2748"/>
    <x v="5"/>
    <n v="0.7"/>
    <x v="2834"/>
    <x v="1"/>
    <x v="0"/>
  </r>
  <r>
    <n v="2679"/>
    <s v="US-2016-160780"/>
    <x v="791"/>
    <d v="2016-06-21T00:00:00"/>
    <s v="Same Day"/>
    <s v="SV-20785"/>
    <s v="Stewart Visinsky"/>
    <x v="0"/>
    <s v="United States"/>
    <s v="Pueblo"/>
    <s v="Colorado"/>
    <n v="81001"/>
    <x v="1"/>
    <s v="OFF-BI-10002931"/>
    <x v="1"/>
    <x v="6"/>
    <s v="Avery Trapezoid Extra Heavy Duty 4&quot; Binders"/>
    <n v="25.164000000000001"/>
    <x v="2749"/>
    <x v="0"/>
    <n v="0.7"/>
    <x v="2835"/>
    <x v="1"/>
    <x v="0"/>
  </r>
  <r>
    <n v="2997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x v="2750"/>
    <x v="4"/>
    <n v="0.2"/>
    <x v="2836"/>
    <x v="3"/>
    <x v="0"/>
  </r>
  <r>
    <n v="2998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FUR-FU-10000550"/>
    <x v="0"/>
    <x v="11"/>
    <s v="Stacking Trays by OIC"/>
    <n v="3.9840000000000004"/>
    <x v="2751"/>
    <x v="7"/>
    <n v="0.2"/>
    <x v="2837"/>
    <x v="3"/>
    <x v="0"/>
  </r>
  <r>
    <n v="2999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0"/>
    <s v="Logitech 910-002974 M325 Wireless Mouse for Web Scrolling"/>
    <n v="95.968000000000004"/>
    <x v="2752"/>
    <x v="4"/>
    <n v="0.2"/>
    <x v="2838"/>
    <x v="3"/>
    <x v="0"/>
  </r>
  <r>
    <n v="3000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x v="2753"/>
    <x v="1"/>
    <n v="0.7"/>
    <x v="2839"/>
    <x v="3"/>
    <x v="0"/>
  </r>
  <r>
    <n v="3001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OFF-AP-10003860"/>
    <x v="1"/>
    <x v="8"/>
    <s v="Fellowes Advanced 8 Outlet Surge Suppressor with Phone/Fax Protection"/>
    <n v="44.416000000000004"/>
    <x v="2754"/>
    <x v="0"/>
    <n v="0.2"/>
    <x v="2840"/>
    <x v="3"/>
    <x v="0"/>
  </r>
  <r>
    <n v="3231"/>
    <s v="CA-2019-131625"/>
    <x v="793"/>
    <d v="2019-09-05T00:00:00"/>
    <s v="Second Class"/>
    <s v="BN-11515"/>
    <s v="Bradley Nguyen"/>
    <x v="0"/>
    <s v="United States"/>
    <s v="New York City"/>
    <s v="New York"/>
    <n v="10009"/>
    <x v="3"/>
    <s v="FUR-FU-10004960"/>
    <x v="0"/>
    <x v="11"/>
    <s v="Seth Thomas 12&quot; Clock w/ Goldtone Case"/>
    <n v="114.9"/>
    <x v="2755"/>
    <x v="2"/>
    <n v="0"/>
    <x v="2841"/>
    <x v="3"/>
    <x v="0"/>
  </r>
  <r>
    <n v="3232"/>
    <s v="US-2019-156356"/>
    <x v="476"/>
    <d v="2019-04-22T00:00:00"/>
    <s v="Standard Class"/>
    <s v="ND-18370"/>
    <s v="Natalie DeCherney"/>
    <x v="0"/>
    <s v="United States"/>
    <s v="Houston"/>
    <s v="Texas"/>
    <n v="77095"/>
    <x v="2"/>
    <s v="OFF-BI-10000632"/>
    <x v="1"/>
    <x v="6"/>
    <s v="Satellite Sectional Post Binders"/>
    <n v="26.045999999999992"/>
    <x v="2756"/>
    <x v="1"/>
    <n v="0.8"/>
    <x v="2842"/>
    <x v="2"/>
    <x v="0"/>
  </r>
  <r>
    <n v="3233"/>
    <s v="US-2019-156356"/>
    <x v="476"/>
    <d v="2019-04-22T00:00:00"/>
    <s v="Standard Class"/>
    <s v="ND-18370"/>
    <s v="Natalie DeCherney"/>
    <x v="0"/>
    <s v="United States"/>
    <s v="Houston"/>
    <s v="Texas"/>
    <n v="77095"/>
    <x v="2"/>
    <s v="OFF-BI-10001107"/>
    <x v="1"/>
    <x v="6"/>
    <s v="GBC White Gloss Covers, Plain Front"/>
    <n v="2.8959999999999995"/>
    <x v="2757"/>
    <x v="7"/>
    <n v="0.8"/>
    <x v="2843"/>
    <x v="2"/>
    <x v="0"/>
  </r>
  <r>
    <n v="3234"/>
    <s v="US-2019-156356"/>
    <x v="476"/>
    <d v="2019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x v="2758"/>
    <x v="0"/>
    <n v="0.2"/>
    <x v="2844"/>
    <x v="2"/>
    <x v="0"/>
  </r>
  <r>
    <n v="3235"/>
    <s v="CA-2018-138933"/>
    <x v="390"/>
    <d v="2018-04-27T00:00:00"/>
    <s v="First Class"/>
    <s v="JL-15130"/>
    <s v="Jack Lebron"/>
    <x v="0"/>
    <s v="United States"/>
    <s v="Riverside"/>
    <s v="California"/>
    <n v="92503"/>
    <x v="1"/>
    <s v="OFF-BI-10003355"/>
    <x v="1"/>
    <x v="6"/>
    <s v="Cardinal Holdit Business Card Pockets"/>
    <n v="3.9840000000000004"/>
    <x v="2759"/>
    <x v="7"/>
    <n v="0.2"/>
    <x v="2845"/>
    <x v="1"/>
    <x v="0"/>
  </r>
  <r>
    <n v="3236"/>
    <s v="CA-2018-140746"/>
    <x v="741"/>
    <d v="2018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x v="2760"/>
    <x v="7"/>
    <n v="0.3"/>
    <x v="2846"/>
    <x v="3"/>
    <x v="0"/>
  </r>
  <r>
    <n v="3237"/>
    <s v="CA-2018-146836"/>
    <x v="409"/>
    <d v="2018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x v="1693"/>
    <x v="1"/>
    <n v="0"/>
    <x v="2847"/>
    <x v="3"/>
    <x v="0"/>
  </r>
  <r>
    <n v="3238"/>
    <s v="CA-2018-146836"/>
    <x v="409"/>
    <d v="2018-05-02T00:00:00"/>
    <s v="Same Day"/>
    <s v="CC-12475"/>
    <s v="Cindy Chapman"/>
    <x v="0"/>
    <s v="United States"/>
    <s v="New York City"/>
    <s v="New York"/>
    <n v="10024"/>
    <x v="3"/>
    <s v="OFF-BI-10000315"/>
    <x v="1"/>
    <x v="6"/>
    <s v="Poly Designer Cover &amp; Back"/>
    <n v="45.576000000000001"/>
    <x v="2761"/>
    <x v="1"/>
    <n v="0.2"/>
    <x v="2848"/>
    <x v="3"/>
    <x v="0"/>
  </r>
  <r>
    <n v="3239"/>
    <s v="US-2018-127971"/>
    <x v="69"/>
    <d v="2018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x v="2762"/>
    <x v="2"/>
    <n v="0.3"/>
    <x v="2849"/>
    <x v="2"/>
    <x v="0"/>
  </r>
  <r>
    <n v="3240"/>
    <s v="US-2018-127971"/>
    <x v="69"/>
    <d v="2018-11-27T00:00:00"/>
    <s v="Standard Class"/>
    <s v="DW-13195"/>
    <s v="David Wiener"/>
    <x v="1"/>
    <s v="United States"/>
    <s v="Houston"/>
    <s v="Texas"/>
    <n v="77095"/>
    <x v="2"/>
    <s v="TEC-PH-10003095"/>
    <x v="2"/>
    <x v="9"/>
    <s v="Samsung HM1900 Bluetooth Headset"/>
    <n v="122.91999999999999"/>
    <x v="2763"/>
    <x v="5"/>
    <n v="0.2"/>
    <x v="2850"/>
    <x v="2"/>
    <x v="0"/>
  </r>
  <r>
    <n v="3241"/>
    <s v="US-2018-127971"/>
    <x v="69"/>
    <d v="2018-11-27T00:00:00"/>
    <s v="Standard Class"/>
    <s v="DW-13195"/>
    <s v="David Wiener"/>
    <x v="1"/>
    <s v="United States"/>
    <s v="Houston"/>
    <s v="Texas"/>
    <n v="77095"/>
    <x v="2"/>
    <s v="FUR-FU-10000023"/>
    <x v="0"/>
    <x v="11"/>
    <s v="Eldon Wave Desk Accessories"/>
    <n v="7.0679999999999996"/>
    <x v="2764"/>
    <x v="1"/>
    <n v="0.6"/>
    <x v="2851"/>
    <x v="2"/>
    <x v="0"/>
  </r>
  <r>
    <n v="3242"/>
    <s v="US-2018-140809"/>
    <x v="794"/>
    <d v="2018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x v="2103"/>
    <x v="2"/>
    <n v="0"/>
    <x v="2147"/>
    <x v="0"/>
    <x v="0"/>
  </r>
  <r>
    <n v="3243"/>
    <s v="CA-2019-114524"/>
    <x v="174"/>
    <d v="2019-04-05T00:00:00"/>
    <s v="Second Class"/>
    <s v="EG-13900"/>
    <s v="Emily Grady"/>
    <x v="0"/>
    <s v="United States"/>
    <s v="Chicago"/>
    <s v="Illinois"/>
    <n v="60623"/>
    <x v="2"/>
    <s v="OFF-BI-10002799"/>
    <x v="1"/>
    <x v="6"/>
    <s v="SlimView Poly Binder, 3/8&quot;"/>
    <n v="13.467999999999998"/>
    <x v="2765"/>
    <x v="12"/>
    <n v="0.8"/>
    <x v="2852"/>
    <x v="2"/>
    <x v="0"/>
  </r>
  <r>
    <n v="3244"/>
    <s v="CA-2019-113355"/>
    <x v="91"/>
    <d v="2019-12-05T00:00:00"/>
    <s v="Standard Class"/>
    <s v="SJ-20215"/>
    <s v="Sarah Jordon"/>
    <x v="0"/>
    <s v="United States"/>
    <s v="Grand Prairie"/>
    <s v="Texas"/>
    <n v="75051"/>
    <x v="2"/>
    <s v="TEC-PH-10004912"/>
    <x v="2"/>
    <x v="9"/>
    <s v="Cisco SPA112 2 Port Phone Adapter"/>
    <n v="219.80000000000004"/>
    <x v="2766"/>
    <x v="2"/>
    <n v="0.2"/>
    <x v="2853"/>
    <x v="2"/>
    <x v="0"/>
  </r>
  <r>
    <n v="3245"/>
    <s v="CA-2019-113355"/>
    <x v="91"/>
    <d v="2019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x v="1651"/>
    <x v="1"/>
    <n v="0.3"/>
    <x v="1701"/>
    <x v="2"/>
    <x v="0"/>
  </r>
  <r>
    <n v="3246"/>
    <s v="US-2019-140907"/>
    <x v="362"/>
    <d v="2019-12-12T00:00:00"/>
    <s v="Second Class"/>
    <s v="BP-11185"/>
    <s v="Ben Peterman"/>
    <x v="1"/>
    <s v="United States"/>
    <s v="Seattle"/>
    <s v="Washington"/>
    <n v="98103"/>
    <x v="1"/>
    <s v="TEC-AC-10004510"/>
    <x v="2"/>
    <x v="10"/>
    <s v="Logitech Desktop MK120 Mouse and keyboard Combo"/>
    <n v="49.08"/>
    <x v="1257"/>
    <x v="1"/>
    <n v="0"/>
    <x v="1272"/>
    <x v="1"/>
    <x v="0"/>
  </r>
  <r>
    <n v="3247"/>
    <s v="US-2019-140907"/>
    <x v="362"/>
    <d v="2019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x v="1849"/>
    <x v="2"/>
    <n v="0"/>
    <x v="1885"/>
    <x v="1"/>
    <x v="0"/>
  </r>
  <r>
    <n v="3248"/>
    <s v="US-2019-140907"/>
    <x v="362"/>
    <d v="2019-12-12T00:00:00"/>
    <s v="Second Class"/>
    <s v="BP-11185"/>
    <s v="Ben Peterman"/>
    <x v="1"/>
    <s v="United States"/>
    <s v="Seattle"/>
    <s v="Washington"/>
    <n v="98103"/>
    <x v="1"/>
    <s v="OFF-AR-10000799"/>
    <x v="1"/>
    <x v="7"/>
    <s v="Col-Erase Pencils with Erasers"/>
    <n v="18.240000000000002"/>
    <x v="2767"/>
    <x v="1"/>
    <n v="0"/>
    <x v="2854"/>
    <x v="1"/>
    <x v="0"/>
  </r>
  <r>
    <n v="3249"/>
    <s v="CA-2018-159730"/>
    <x v="40"/>
    <d v="2018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x v="2540"/>
    <x v="0"/>
    <n v="0.2"/>
    <x v="2610"/>
    <x v="1"/>
    <x v="0"/>
  </r>
  <r>
    <n v="3250"/>
    <s v="CA-2018-159730"/>
    <x v="40"/>
    <d v="2018-09-21T00:00:00"/>
    <s v="Standard Class"/>
    <s v="SJ-20125"/>
    <s v="Sanjit Jacobs"/>
    <x v="2"/>
    <s v="United States"/>
    <s v="Seattle"/>
    <s v="Washington"/>
    <n v="98103"/>
    <x v="1"/>
    <s v="TEC-PH-10002085"/>
    <x v="2"/>
    <x v="9"/>
    <s v="Clarity 53712"/>
    <n v="105.584"/>
    <x v="2768"/>
    <x v="0"/>
    <n v="0.2"/>
    <x v="2855"/>
    <x v="1"/>
    <x v="0"/>
  </r>
  <r>
    <n v="3251"/>
    <s v="CA-2018-157868"/>
    <x v="413"/>
    <d v="2018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x v="2769"/>
    <x v="5"/>
    <n v="0"/>
    <x v="2856"/>
    <x v="2"/>
    <x v="0"/>
  </r>
  <r>
    <n v="3252"/>
    <s v="CA-2019-119389"/>
    <x v="765"/>
    <d v="2019-04-19T00:00:00"/>
    <s v="First Class"/>
    <s v="BG-11740"/>
    <s v="Bruce Geld"/>
    <x v="0"/>
    <s v="United States"/>
    <s v="Philadelphia"/>
    <s v="Pennsylvania"/>
    <n v="19120"/>
    <x v="3"/>
    <s v="FUR-FU-10001473"/>
    <x v="0"/>
    <x v="11"/>
    <s v="Eldon Executive Woodline II Desk Accessories, Mahogany"/>
    <n v="60.311999999999998"/>
    <x v="2770"/>
    <x v="1"/>
    <n v="0.2"/>
    <x v="2857"/>
    <x v="3"/>
    <x v="0"/>
  </r>
  <r>
    <n v="3253"/>
    <s v="CA-2019-110373"/>
    <x v="795"/>
    <d v="2019-10-30T00:00:00"/>
    <s v="Second Class"/>
    <s v="MA-17560"/>
    <s v="Matt Abelman"/>
    <x v="2"/>
    <s v="United States"/>
    <s v="Chicago"/>
    <s v="Illinois"/>
    <n v="60610"/>
    <x v="2"/>
    <s v="OFF-AR-10003045"/>
    <x v="1"/>
    <x v="7"/>
    <s v="Prang Colored Pencils"/>
    <n v="7.0559999999999992"/>
    <x v="2771"/>
    <x v="1"/>
    <n v="0.2"/>
    <x v="2858"/>
    <x v="2"/>
    <x v="0"/>
  </r>
  <r>
    <n v="3254"/>
    <s v="CA-2019-110373"/>
    <x v="795"/>
    <d v="2019-10-30T00:00:00"/>
    <s v="Second Class"/>
    <s v="MA-17560"/>
    <s v="Matt Abelman"/>
    <x v="2"/>
    <s v="United States"/>
    <s v="Chicago"/>
    <s v="Illinois"/>
    <n v="60610"/>
    <x v="2"/>
    <s v="TEC-PH-10001536"/>
    <x v="2"/>
    <x v="9"/>
    <s v="Spigen Samsung Galaxy S5 Case Wallet"/>
    <n v="27.183999999999997"/>
    <x v="2772"/>
    <x v="0"/>
    <n v="0.2"/>
    <x v="2859"/>
    <x v="2"/>
    <x v="0"/>
  </r>
  <r>
    <n v="3255"/>
    <s v="CA-2018-155474"/>
    <x v="570"/>
    <d v="2018-07-14T00:00:00"/>
    <s v="Standard Class"/>
    <s v="CC-12220"/>
    <s v="Chris Cortes"/>
    <x v="0"/>
    <s v="United States"/>
    <s v="Seattle"/>
    <s v="Washington"/>
    <n v="98105"/>
    <x v="1"/>
    <s v="TEC-PH-10001580"/>
    <x v="2"/>
    <x v="9"/>
    <s v="Logitech Mobile Speakerphone P710e - speaker phone"/>
    <n v="107.98399999999999"/>
    <x v="2773"/>
    <x v="7"/>
    <n v="0.2"/>
    <x v="2860"/>
    <x v="1"/>
    <x v="0"/>
  </r>
  <r>
    <n v="3256"/>
    <s v="CA-2018-155474"/>
    <x v="570"/>
    <d v="2018-07-14T00:00:00"/>
    <s v="Standard Class"/>
    <s v="CC-12220"/>
    <s v="Chris Cortes"/>
    <x v="0"/>
    <s v="United States"/>
    <s v="Seattle"/>
    <s v="Washington"/>
    <n v="98105"/>
    <x v="1"/>
    <s v="OFF-BI-10004209"/>
    <x v="1"/>
    <x v="6"/>
    <s v="Fellowes Twister Kit, Gray/Clear, 3/pkg"/>
    <n v="19.295999999999999"/>
    <x v="2774"/>
    <x v="1"/>
    <n v="0.2"/>
    <x v="2861"/>
    <x v="1"/>
    <x v="0"/>
  </r>
  <r>
    <n v="3257"/>
    <s v="CA-2017-155453"/>
    <x v="96"/>
    <d v="2017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x v="1706"/>
    <x v="0"/>
    <n v="0.2"/>
    <x v="1736"/>
    <x v="0"/>
    <x v="0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x v="1276"/>
    <x v="1"/>
    <n v="0.4"/>
    <x v="2862"/>
    <x v="0"/>
    <x v="0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x v="1"/>
    <x v="6"/>
    <s v="Acco Pressboard Covers with Storage Hooks, 14 7/8&quot; x 11&quot;, Light Blue"/>
    <n v="2.9460000000000006"/>
    <x v="776"/>
    <x v="0"/>
    <n v="0.7"/>
    <x v="2863"/>
    <x v="0"/>
    <x v="0"/>
  </r>
  <r>
    <n v="3260"/>
    <s v="US-2018-162103"/>
    <x v="346"/>
    <d v="2018-11-17T00:00:00"/>
    <s v="Standard Class"/>
    <s v="LB-16795"/>
    <s v="Laurel Beltran"/>
    <x v="2"/>
    <s v="United States"/>
    <s v="Highland Park"/>
    <s v="Illinois"/>
    <n v="60035"/>
    <x v="2"/>
    <s v="OFF-BI-10000285"/>
    <x v="1"/>
    <x v="6"/>
    <s v="XtraLife ClearVue Slant-D Ring Binders by Cardinal"/>
    <n v="3.1359999999999992"/>
    <x v="2775"/>
    <x v="0"/>
    <n v="0.8"/>
    <x v="2864"/>
    <x v="2"/>
    <x v="0"/>
  </r>
  <r>
    <n v="3002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OFF-BI-10000069"/>
    <x v="1"/>
    <x v="6"/>
    <s v="GBC Prepunched Paper, 19-Hole, for Binding Systems, 24-lb"/>
    <n v="9.006000000000002"/>
    <x v="2776"/>
    <x v="0"/>
    <n v="0.7"/>
    <x v="2865"/>
    <x v="3"/>
    <x v="0"/>
  </r>
  <r>
    <n v="4412"/>
    <s v="CA-2016-130624"/>
    <x v="791"/>
    <d v="2016-06-24T00:00:00"/>
    <s v="First Class"/>
    <s v="TB-21280"/>
    <s v="Toby Braunhardt"/>
    <x v="0"/>
    <s v="United States"/>
    <s v="New York City"/>
    <s v="New York"/>
    <n v="10024"/>
    <x v="3"/>
    <s v="OFF-PA-10003883"/>
    <x v="1"/>
    <x v="5"/>
    <s v="Message Book, Phone, Wirebound Standard Line Memo, 2 3/4&quot; X 5&quot;"/>
    <n v="19.649999999999999"/>
    <x v="1887"/>
    <x v="1"/>
    <n v="0"/>
    <x v="1925"/>
    <x v="3"/>
    <x v="0"/>
  </r>
  <r>
    <n v="4413"/>
    <s v="CA-2016-130624"/>
    <x v="791"/>
    <d v="2016-06-24T00:00:00"/>
    <s v="First Class"/>
    <s v="TB-21280"/>
    <s v="Toby Braunhardt"/>
    <x v="0"/>
    <s v="United States"/>
    <s v="New York City"/>
    <s v="New York"/>
    <n v="10024"/>
    <x v="3"/>
    <s v="TEC-PH-10003963"/>
    <x v="2"/>
    <x v="9"/>
    <s v="GE 2-Jack Phone Line Splitter"/>
    <n v="617.97"/>
    <x v="2777"/>
    <x v="1"/>
    <n v="0"/>
    <x v="2866"/>
    <x v="3"/>
    <x v="0"/>
  </r>
  <r>
    <n v="4414"/>
    <s v="CA-2016-130624"/>
    <x v="791"/>
    <d v="2016-06-24T00:00:00"/>
    <s v="First Class"/>
    <s v="TB-21280"/>
    <s v="Toby Braunhardt"/>
    <x v="0"/>
    <s v="United States"/>
    <s v="New York City"/>
    <s v="New York"/>
    <n v="10024"/>
    <x v="3"/>
    <s v="OFF-AP-10001303"/>
    <x v="1"/>
    <x v="8"/>
    <s v="Holmes Cool Mist Humidifier for the Whole House with 8-Gallon Output per Day, Extended Life Filter"/>
    <n v="59.699999999999996"/>
    <x v="2778"/>
    <x v="1"/>
    <n v="0"/>
    <x v="2867"/>
    <x v="3"/>
    <x v="0"/>
  </r>
  <r>
    <n v="3265"/>
    <s v="CA-2018-122518"/>
    <x v="694"/>
    <d v="2018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x v="2498"/>
    <x v="4"/>
    <n v="0.2"/>
    <x v="2868"/>
    <x v="0"/>
    <x v="0"/>
  </r>
  <r>
    <n v="5150"/>
    <s v="CA-2016-141796"/>
    <x v="791"/>
    <d v="2016-06-21T00:00:00"/>
    <s v="Same Day"/>
    <s v="JG-15160"/>
    <s v="James Galang"/>
    <x v="0"/>
    <s v="United States"/>
    <s v="Long Beach"/>
    <s v="New York"/>
    <n v="11561"/>
    <x v="3"/>
    <s v="TEC-PH-10001578"/>
    <x v="2"/>
    <x v="9"/>
    <s v="Polycom SoundStation2 EX Conference phone"/>
    <n v="1214.8499999999999"/>
    <x v="2779"/>
    <x v="1"/>
    <n v="0"/>
    <x v="2869"/>
    <x v="3"/>
    <x v="0"/>
  </r>
  <r>
    <n v="422"/>
    <s v="CA-2016-142048"/>
    <x v="796"/>
    <d v="2016-06-25T00:00:00"/>
    <s v="First Class"/>
    <s v="JE-15745"/>
    <s v="Joel Eaton"/>
    <x v="0"/>
    <s v="United States"/>
    <s v="Louisville"/>
    <s v="Colorado"/>
    <n v="80027"/>
    <x v="1"/>
    <s v="TEC-AC-10004114"/>
    <x v="2"/>
    <x v="10"/>
    <s v="KeyTronic 6101 Series - Keyboard - Black"/>
    <n v="196.75200000000001"/>
    <x v="2780"/>
    <x v="6"/>
    <n v="0.2"/>
    <x v="2870"/>
    <x v="1"/>
    <x v="0"/>
  </r>
  <r>
    <n v="2157"/>
    <s v="CA-2016-124646"/>
    <x v="796"/>
    <d v="2016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x v="899"/>
    <x v="1"/>
    <n v="0"/>
    <x v="230"/>
    <x v="2"/>
    <x v="0"/>
  </r>
  <r>
    <n v="2158"/>
    <s v="CA-2016-124646"/>
    <x v="796"/>
    <d v="2016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x v="436"/>
    <x v="1"/>
    <n v="0"/>
    <x v="434"/>
    <x v="2"/>
    <x v="0"/>
  </r>
  <r>
    <n v="4021"/>
    <s v="CA-2016-154963"/>
    <x v="796"/>
    <d v="2016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x v="2781"/>
    <x v="1"/>
    <n v="0.3"/>
    <x v="2871"/>
    <x v="3"/>
    <x v="0"/>
  </r>
  <r>
    <n v="4022"/>
    <s v="CA-2016-154963"/>
    <x v="796"/>
    <d v="2016-06-27T00:00:00"/>
    <s v="Standard Class"/>
    <s v="AA-10645"/>
    <s v="Anna Andreadi"/>
    <x v="0"/>
    <s v="United States"/>
    <s v="Chester"/>
    <s v="Pennsylvania"/>
    <n v="19013"/>
    <x v="3"/>
    <s v="TEC-PH-10004093"/>
    <x v="2"/>
    <x v="9"/>
    <s v="Panasonic Kx-TS550"/>
    <n v="82.782000000000011"/>
    <x v="2782"/>
    <x v="1"/>
    <n v="0.4"/>
    <x v="2872"/>
    <x v="3"/>
    <x v="0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x v="2"/>
    <x v="10"/>
    <s v="Maxell 4.7GB DVD-R 5/Pack"/>
    <n v="7.92"/>
    <x v="2783"/>
    <x v="8"/>
    <n v="0"/>
    <x v="2873"/>
    <x v="1"/>
    <x v="0"/>
  </r>
  <r>
    <n v="3273"/>
    <s v="CA-2017-146038"/>
    <x v="92"/>
    <d v="2017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x v="2784"/>
    <x v="2"/>
    <n v="0.2"/>
    <x v="2874"/>
    <x v="1"/>
    <x v="0"/>
  </r>
  <r>
    <n v="3274"/>
    <s v="CA-2019-133865"/>
    <x v="494"/>
    <d v="2019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x v="2785"/>
    <x v="6"/>
    <n v="0.2"/>
    <x v="2875"/>
    <x v="1"/>
    <x v="0"/>
  </r>
  <r>
    <n v="3275"/>
    <s v="CA-2019-116358"/>
    <x v="744"/>
    <d v="2019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x v="2786"/>
    <x v="1"/>
    <n v="0"/>
    <x v="2876"/>
    <x v="2"/>
    <x v="0"/>
  </r>
  <r>
    <n v="3276"/>
    <s v="CA-2019-116358"/>
    <x v="744"/>
    <d v="2019-11-06T00:00:00"/>
    <s v="Standard Class"/>
    <s v="KM-16225"/>
    <s v="Kalyca Meade"/>
    <x v="1"/>
    <s v="United States"/>
    <s v="Overland Park"/>
    <s v="Kansas"/>
    <n v="66212"/>
    <x v="2"/>
    <s v="OFF-AR-10004685"/>
    <x v="1"/>
    <x v="7"/>
    <s v="Binney &amp; Smith Crayola Metallic Colored Pencils, 8-Color Set"/>
    <n v="27.78"/>
    <x v="2787"/>
    <x v="6"/>
    <n v="0"/>
    <x v="2877"/>
    <x v="2"/>
    <x v="0"/>
  </r>
  <r>
    <n v="4023"/>
    <s v="CA-2016-154963"/>
    <x v="796"/>
    <d v="2016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x v="2788"/>
    <x v="2"/>
    <n v="0.3"/>
    <x v="230"/>
    <x v="3"/>
    <x v="0"/>
  </r>
  <r>
    <n v="9001"/>
    <s v="CA-2016-133389"/>
    <x v="796"/>
    <d v="2016-06-22T00:00:00"/>
    <s v="Same Day"/>
    <s v="TB-21280"/>
    <s v="Toby Braunhardt"/>
    <x v="0"/>
    <s v="United States"/>
    <s v="Phoenix"/>
    <s v="Arizona"/>
    <n v="85023"/>
    <x v="1"/>
    <s v="OFF-BI-10001553"/>
    <x v="1"/>
    <x v="6"/>
    <s v="SpineVue Locking Slant-D Ring Binders by Cardinal"/>
    <n v="8.2260000000000009"/>
    <x v="2383"/>
    <x v="1"/>
    <n v="0.7"/>
    <x v="2446"/>
    <x v="1"/>
    <x v="0"/>
  </r>
  <r>
    <n v="2127"/>
    <s v="CA-2016-126032"/>
    <x v="797"/>
    <d v="2016-06-28T00:00:00"/>
    <s v="Standard Class"/>
    <s v="BS-11665"/>
    <s v="Brian Stugart"/>
    <x v="0"/>
    <s v="United States"/>
    <s v="Philadelphia"/>
    <s v="Pennsylvania"/>
    <n v="19143"/>
    <x v="3"/>
    <s v="TEC-AC-10000158"/>
    <x v="2"/>
    <x v="10"/>
    <s v="Sony 64GB Class 10 Micro SDHC R40 Memory Card"/>
    <n v="86.376000000000005"/>
    <x v="2789"/>
    <x v="1"/>
    <n v="0.2"/>
    <x v="2878"/>
    <x v="3"/>
    <x v="0"/>
  </r>
  <r>
    <n v="4064"/>
    <s v="US-2016-130358"/>
    <x v="797"/>
    <d v="2016-06-26T00:00:00"/>
    <s v="First Class"/>
    <s v="DL-13330"/>
    <s v="Denise Leinenbach"/>
    <x v="0"/>
    <s v="United States"/>
    <s v="Concord"/>
    <s v="North Carolina"/>
    <n v="28027"/>
    <x v="0"/>
    <s v="OFF-AR-10002766"/>
    <x v="1"/>
    <x v="7"/>
    <s v="Prang Drawing Pencil Set"/>
    <n v="20.015999999999998"/>
    <x v="2790"/>
    <x v="3"/>
    <n v="0.2"/>
    <x v="2879"/>
    <x v="0"/>
    <x v="0"/>
  </r>
  <r>
    <n v="4065"/>
    <s v="US-2016-130358"/>
    <x v="797"/>
    <d v="2016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x v="2791"/>
    <x v="7"/>
    <n v="0.2"/>
    <x v="2880"/>
    <x v="0"/>
    <x v="0"/>
  </r>
  <r>
    <n v="9402"/>
    <s v="CA-2016-159814"/>
    <x v="798"/>
    <d v="2016-06-28T00:00:00"/>
    <s v="Standard Class"/>
    <s v="LP-17080"/>
    <s v="Liz Pelletier"/>
    <x v="0"/>
    <s v="United States"/>
    <s v="Tucson"/>
    <s v="Arizona"/>
    <n v="85705"/>
    <x v="1"/>
    <s v="FUR-FU-10001731"/>
    <x v="0"/>
    <x v="11"/>
    <s v="Acrylic Self-Standing Desk Frames"/>
    <n v="4.2720000000000002"/>
    <x v="2792"/>
    <x v="0"/>
    <n v="0.2"/>
    <x v="2881"/>
    <x v="1"/>
    <x v="0"/>
  </r>
  <r>
    <n v="1098"/>
    <s v="CA-2016-159338"/>
    <x v="799"/>
    <d v="2016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x v="2793"/>
    <x v="2"/>
    <n v="0.2"/>
    <x v="2882"/>
    <x v="1"/>
    <x v="1"/>
  </r>
  <r>
    <n v="4847"/>
    <s v="CA-2016-164469"/>
    <x v="799"/>
    <d v="2016-06-27T00:00:00"/>
    <s v="Second Class"/>
    <s v="GK-14620"/>
    <s v="Grace Kelly"/>
    <x v="1"/>
    <s v="United States"/>
    <s v="Salem"/>
    <s v="Oregon"/>
    <n v="97301"/>
    <x v="1"/>
    <s v="TEC-PH-10002115"/>
    <x v="2"/>
    <x v="9"/>
    <s v="Plantronics 81402"/>
    <n v="263.96000000000004"/>
    <x v="2794"/>
    <x v="2"/>
    <n v="0.2"/>
    <x v="2883"/>
    <x v="1"/>
    <x v="0"/>
  </r>
  <r>
    <n v="4848"/>
    <s v="CA-2016-164469"/>
    <x v="799"/>
    <d v="2016-06-27T00:00:00"/>
    <s v="Second Class"/>
    <s v="GK-14620"/>
    <s v="Grace Kelly"/>
    <x v="1"/>
    <s v="United States"/>
    <s v="Salem"/>
    <s v="Oregon"/>
    <n v="97301"/>
    <x v="1"/>
    <s v="OFF-AR-10003478"/>
    <x v="1"/>
    <x v="7"/>
    <s v="Avery Hi-Liter EverBold Pen Style Fluorescent Highlighters, 4/Pack"/>
    <n v="71.632000000000005"/>
    <x v="2795"/>
    <x v="10"/>
    <n v="0.2"/>
    <x v="2884"/>
    <x v="1"/>
    <x v="0"/>
  </r>
  <r>
    <n v="3286"/>
    <s v="CA-2019-150525"/>
    <x v="281"/>
    <d v="2019-02-25T00:00:00"/>
    <s v="Standard Class"/>
    <s v="JP-16135"/>
    <s v="Julie Prescott"/>
    <x v="2"/>
    <s v="United States"/>
    <s v="Muskogee"/>
    <s v="Oklahoma"/>
    <n v="74403"/>
    <x v="2"/>
    <s v="OFF-AR-10002375"/>
    <x v="1"/>
    <x v="7"/>
    <s v="Newell 351"/>
    <n v="6.56"/>
    <x v="1089"/>
    <x v="0"/>
    <n v="0"/>
    <x v="1103"/>
    <x v="2"/>
    <x v="0"/>
  </r>
  <r>
    <n v="3287"/>
    <s v="CA-2019-150525"/>
    <x v="281"/>
    <d v="2019-02-25T00:00:00"/>
    <s v="Standard Class"/>
    <s v="JP-16135"/>
    <s v="Julie Prescott"/>
    <x v="2"/>
    <s v="United States"/>
    <s v="Muskogee"/>
    <s v="Oklahoma"/>
    <n v="74403"/>
    <x v="2"/>
    <s v="OFF-AP-10000595"/>
    <x v="1"/>
    <x v="8"/>
    <s v="Disposable Triple-Filter Dust Bags"/>
    <n v="13.11"/>
    <x v="2796"/>
    <x v="1"/>
    <n v="0"/>
    <x v="2885"/>
    <x v="2"/>
    <x v="0"/>
  </r>
  <r>
    <n v="3288"/>
    <s v="CA-2017-157770"/>
    <x v="325"/>
    <d v="2017-12-15T00:00:00"/>
    <s v="First Class"/>
    <s v="RD-19585"/>
    <s v="Rob Dowd"/>
    <x v="0"/>
    <s v="United States"/>
    <s v="Temecula"/>
    <s v="California"/>
    <n v="92592"/>
    <x v="1"/>
    <s v="TEC-PH-10001530"/>
    <x v="2"/>
    <x v="9"/>
    <s v="Plantronics Voyager Pro Legend"/>
    <n v="494.37600000000009"/>
    <x v="2797"/>
    <x v="1"/>
    <n v="0.2"/>
    <x v="2886"/>
    <x v="1"/>
    <x v="1"/>
  </r>
  <r>
    <n v="3289"/>
    <s v="CA-2017-157770"/>
    <x v="325"/>
    <d v="2017-12-15T00:00:00"/>
    <s v="First Class"/>
    <s v="RD-19585"/>
    <s v="Rob Dowd"/>
    <x v="0"/>
    <s v="United States"/>
    <s v="Temecula"/>
    <s v="California"/>
    <n v="92592"/>
    <x v="1"/>
    <s v="OFF-BI-10000050"/>
    <x v="1"/>
    <x v="6"/>
    <s v="Angle-D Binders with Locking Rings, Label Holders"/>
    <n v="29.2"/>
    <x v="2798"/>
    <x v="2"/>
    <n v="0.2"/>
    <x v="2887"/>
    <x v="1"/>
    <x v="1"/>
  </r>
  <r>
    <n v="3290"/>
    <s v="CA-2017-157770"/>
    <x v="325"/>
    <d v="2017-12-15T00:00:00"/>
    <s v="First Class"/>
    <s v="RD-19585"/>
    <s v="Rob Dowd"/>
    <x v="0"/>
    <s v="United States"/>
    <s v="Temecula"/>
    <s v="California"/>
    <n v="92592"/>
    <x v="1"/>
    <s v="TEC-AC-10001552"/>
    <x v="2"/>
    <x v="10"/>
    <s v="Logitech K350 2.4Ghz Wireless Keyboard"/>
    <n v="248.85000000000002"/>
    <x v="2799"/>
    <x v="2"/>
    <n v="0"/>
    <x v="2888"/>
    <x v="1"/>
    <x v="1"/>
  </r>
  <r>
    <n v="3291"/>
    <s v="CA-2017-157770"/>
    <x v="325"/>
    <d v="2017-12-15T00:00:00"/>
    <s v="First Class"/>
    <s v="RD-19585"/>
    <s v="Rob Dowd"/>
    <x v="0"/>
    <s v="United States"/>
    <s v="Temecula"/>
    <s v="California"/>
    <n v="92592"/>
    <x v="1"/>
    <s v="TEC-AC-10003399"/>
    <x v="2"/>
    <x v="10"/>
    <s v="Memorex Mini Travel Drive 64 GB USB 2.0 Flash Drive"/>
    <n v="36.24"/>
    <x v="2800"/>
    <x v="7"/>
    <n v="0"/>
    <x v="2889"/>
    <x v="1"/>
    <x v="1"/>
  </r>
  <r>
    <n v="3292"/>
    <s v="CA-2018-167290"/>
    <x v="800"/>
    <d v="2018-11-04T00:00:00"/>
    <s v="Standard Class"/>
    <s v="JF-15295"/>
    <s v="Jason Fortune-"/>
    <x v="0"/>
    <s v="United States"/>
    <s v="Sterling Heights"/>
    <s v="Michigan"/>
    <n v="48310"/>
    <x v="2"/>
    <s v="OFF-AR-10004078"/>
    <x v="1"/>
    <x v="7"/>
    <s v="Newell 312"/>
    <n v="11.68"/>
    <x v="81"/>
    <x v="0"/>
    <n v="0"/>
    <x v="2890"/>
    <x v="2"/>
    <x v="0"/>
  </r>
  <r>
    <n v="4849"/>
    <s v="CA-2016-164469"/>
    <x v="799"/>
    <d v="2016-06-27T00:00:00"/>
    <s v="Second Class"/>
    <s v="GK-14620"/>
    <s v="Grace Kelly"/>
    <x v="1"/>
    <s v="United States"/>
    <s v="Salem"/>
    <s v="Oregon"/>
    <n v="97301"/>
    <x v="1"/>
    <s v="OFF-AR-10000475"/>
    <x v="1"/>
    <x v="7"/>
    <s v="Hunt BOSTON Vista Battery-Operated Pencil Sharpener, Black"/>
    <n v="9.3280000000000012"/>
    <x v="1803"/>
    <x v="7"/>
    <n v="0.2"/>
    <x v="1838"/>
    <x v="1"/>
    <x v="0"/>
  </r>
  <r>
    <n v="2277"/>
    <s v="CA-2016-104283"/>
    <x v="801"/>
    <d v="2016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x v="2801"/>
    <x v="2"/>
    <n v="0"/>
    <x v="230"/>
    <x v="0"/>
    <x v="0"/>
  </r>
  <r>
    <n v="2278"/>
    <s v="CA-2016-104283"/>
    <x v="801"/>
    <d v="2016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x v="2802"/>
    <x v="7"/>
    <n v="0"/>
    <x v="2891"/>
    <x v="0"/>
    <x v="0"/>
  </r>
  <r>
    <n v="3296"/>
    <s v="CA-2019-113418"/>
    <x v="161"/>
    <d v="2019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x v="2803"/>
    <x v="10"/>
    <n v="0"/>
    <x v="2892"/>
    <x v="3"/>
    <x v="0"/>
  </r>
  <r>
    <n v="3297"/>
    <s v="US-2017-110569"/>
    <x v="277"/>
    <d v="2017-05-30T00:00:00"/>
    <s v="Standard Class"/>
    <s v="EB-13870"/>
    <s v="Emily Burns"/>
    <x v="0"/>
    <s v="United States"/>
    <s v="Phoenix"/>
    <s v="Arizona"/>
    <n v="85023"/>
    <x v="1"/>
    <s v="OFF-BI-10001036"/>
    <x v="1"/>
    <x v="6"/>
    <s v="Cardinal EasyOpen D-Ring Binders"/>
    <n v="19.194000000000003"/>
    <x v="2804"/>
    <x v="5"/>
    <n v="0.7"/>
    <x v="2893"/>
    <x v="1"/>
    <x v="1"/>
  </r>
  <r>
    <n v="3298"/>
    <s v="US-2017-110569"/>
    <x v="277"/>
    <d v="2017-05-30T00:00:00"/>
    <s v="Standard Class"/>
    <s v="EB-13870"/>
    <s v="Emily Burns"/>
    <x v="0"/>
    <s v="United States"/>
    <s v="Phoenix"/>
    <s v="Arizona"/>
    <n v="85023"/>
    <x v="1"/>
    <s v="OFF-AP-10004708"/>
    <x v="1"/>
    <x v="8"/>
    <s v="Fellowes Superior 10 Outlet Split Surge Protector"/>
    <n v="121.79200000000002"/>
    <x v="2805"/>
    <x v="4"/>
    <n v="0.2"/>
    <x v="2894"/>
    <x v="1"/>
    <x v="1"/>
  </r>
  <r>
    <n v="3299"/>
    <s v="CA-2019-136308"/>
    <x v="610"/>
    <d v="2019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x v="2349"/>
    <x v="1"/>
    <n v="0.2"/>
    <x v="2410"/>
    <x v="1"/>
    <x v="1"/>
  </r>
  <r>
    <n v="2279"/>
    <s v="CA-2016-104283"/>
    <x v="801"/>
    <d v="2016-07-01T00:00:00"/>
    <s v="Standard Class"/>
    <s v="LM-17065"/>
    <s v="Liz MacKendrick"/>
    <x v="0"/>
    <s v="United States"/>
    <s v="Southaven"/>
    <s v="Mississippi"/>
    <n v="38671"/>
    <x v="0"/>
    <s v="TEC-AC-10000109"/>
    <x v="2"/>
    <x v="10"/>
    <s v="Sony Micro Vault Click 16 GB USB 2.0 Flash Drive"/>
    <n v="223.96"/>
    <x v="2806"/>
    <x v="4"/>
    <n v="0"/>
    <x v="2895"/>
    <x v="0"/>
    <x v="0"/>
  </r>
  <r>
    <n v="818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5"/>
    <s v="Xerox 1995"/>
    <n v="41.472000000000008"/>
    <x v="2807"/>
    <x v="8"/>
    <n v="0.2"/>
    <x v="2896"/>
    <x v="3"/>
    <x v="0"/>
  </r>
  <r>
    <n v="819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6"/>
    <s v="Self-Adhesive Ring Binder Labels"/>
    <n v="3.168000000000001"/>
    <x v="2808"/>
    <x v="1"/>
    <n v="0.7"/>
    <x v="2897"/>
    <x v="3"/>
    <x v="0"/>
  </r>
  <r>
    <n v="820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x v="2809"/>
    <x v="2"/>
    <n v="0.3"/>
    <x v="230"/>
    <x v="3"/>
    <x v="0"/>
  </r>
  <r>
    <n v="821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6"/>
    <s v="GBC Recycled Grain Textured Covers"/>
    <n v="31.086000000000006"/>
    <x v="2810"/>
    <x v="1"/>
    <n v="0.7"/>
    <x v="2898"/>
    <x v="3"/>
    <x v="0"/>
  </r>
  <r>
    <n v="822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5"/>
    <s v="Xerox 1941"/>
    <n v="335.52"/>
    <x v="1399"/>
    <x v="4"/>
    <n v="0.2"/>
    <x v="1418"/>
    <x v="3"/>
    <x v="0"/>
  </r>
  <r>
    <n v="2924"/>
    <s v="CA-2016-156993"/>
    <x v="802"/>
    <d v="2016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x v="2811"/>
    <x v="7"/>
    <n v="0"/>
    <x v="2899"/>
    <x v="2"/>
    <x v="0"/>
  </r>
  <r>
    <n v="777"/>
    <s v="CA-2016-165974"/>
    <x v="803"/>
    <d v="2016-07-06T00:00:00"/>
    <s v="Standard Class"/>
    <s v="DL-12865"/>
    <s v="Dan Lawera"/>
    <x v="0"/>
    <s v="United States"/>
    <s v="Cincinnati"/>
    <s v="Ohio"/>
    <n v="45231"/>
    <x v="3"/>
    <s v="OFF-AR-10003405"/>
    <x v="1"/>
    <x v="7"/>
    <s v="Dixon My First Ticonderoga Pencil, #2"/>
    <n v="32.76"/>
    <x v="2812"/>
    <x v="5"/>
    <n v="0.2"/>
    <x v="2900"/>
    <x v="3"/>
    <x v="0"/>
  </r>
  <r>
    <n v="5736"/>
    <s v="CA-2016-111773"/>
    <x v="803"/>
    <d v="2016-07-03T00:00:00"/>
    <s v="Standard Class"/>
    <s v="JK-15625"/>
    <s v="Jim Karlsson"/>
    <x v="0"/>
    <s v="United States"/>
    <s v="New York City"/>
    <s v="New York"/>
    <n v="10024"/>
    <x v="3"/>
    <s v="OFF-BI-10000174"/>
    <x v="1"/>
    <x v="6"/>
    <s v="Wilson Jones Clip &amp; Carry Folder Binder Tool for Ring Binders, Clear"/>
    <n v="13.919999999999998"/>
    <x v="2813"/>
    <x v="1"/>
    <n v="0.2"/>
    <x v="2901"/>
    <x v="3"/>
    <x v="0"/>
  </r>
  <r>
    <n v="1414"/>
    <s v="CA-2016-146640"/>
    <x v="804"/>
    <d v="2016-07-05T00:00:00"/>
    <s v="Standard Class"/>
    <s v="HA-14905"/>
    <s v="Helen Abelman"/>
    <x v="0"/>
    <s v="United States"/>
    <s v="New York City"/>
    <s v="New York"/>
    <n v="10024"/>
    <x v="3"/>
    <s v="OFF-BI-10002867"/>
    <x v="1"/>
    <x v="6"/>
    <s v="GBC Recycled Regency Composition Covers"/>
    <n v="334.76800000000003"/>
    <x v="2814"/>
    <x v="5"/>
    <n v="0.2"/>
    <x v="2902"/>
    <x v="3"/>
    <x v="0"/>
  </r>
  <r>
    <n v="3310"/>
    <s v="CA-2017-144386"/>
    <x v="541"/>
    <d v="2017-11-11T00:00:00"/>
    <s v="Standard Class"/>
    <s v="GT-14635"/>
    <s v="Grant Thornton"/>
    <x v="1"/>
    <s v="United States"/>
    <s v="New York City"/>
    <s v="New York"/>
    <n v="10009"/>
    <x v="3"/>
    <s v="OFF-BI-10001116"/>
    <x v="1"/>
    <x v="6"/>
    <s v="Wilson Jones 1&quot; Hanging DublLock Ring Binders"/>
    <n v="25.344000000000001"/>
    <x v="2815"/>
    <x v="6"/>
    <n v="0.2"/>
    <x v="2903"/>
    <x v="3"/>
    <x v="0"/>
  </r>
  <r>
    <n v="3311"/>
    <s v="CA-2018-111416"/>
    <x v="40"/>
    <d v="2018-09-22T00:00:00"/>
    <s v="Standard Class"/>
    <s v="LW-17215"/>
    <s v="Luke Weiss"/>
    <x v="0"/>
    <s v="United States"/>
    <s v="New York City"/>
    <s v="New York"/>
    <n v="10035"/>
    <x v="3"/>
    <s v="OFF-BI-10002026"/>
    <x v="1"/>
    <x v="6"/>
    <s v="Avery Arch Ring Binders"/>
    <n v="232.40000000000003"/>
    <x v="2816"/>
    <x v="2"/>
    <n v="0.2"/>
    <x v="2904"/>
    <x v="3"/>
    <x v="0"/>
  </r>
  <r>
    <n v="3312"/>
    <s v="CA-2018-162747"/>
    <x v="220"/>
    <d v="2018-03-25T00:00:00"/>
    <s v="Second Class"/>
    <s v="AH-10030"/>
    <s v="Aaron Hawkins"/>
    <x v="1"/>
    <s v="United States"/>
    <s v="Gulfport"/>
    <s v="Mississippi"/>
    <n v="39503"/>
    <x v="0"/>
    <s v="FUR-FU-10003691"/>
    <x v="0"/>
    <x v="11"/>
    <s v="Eldon Image Series Desk Accessories, Ebony"/>
    <n v="86.45"/>
    <x v="2817"/>
    <x v="5"/>
    <n v="0"/>
    <x v="2905"/>
    <x v="0"/>
    <x v="0"/>
  </r>
  <r>
    <n v="2690"/>
    <s v="CA-2016-123064"/>
    <x v="804"/>
    <d v="2016-07-02T00:00:00"/>
    <s v="First Class"/>
    <s v="RA-19915"/>
    <s v="Russell Applegate"/>
    <x v="0"/>
    <s v="United States"/>
    <s v="Chicago"/>
    <s v="Illinois"/>
    <n v="60653"/>
    <x v="2"/>
    <s v="OFF-AR-10004582"/>
    <x v="1"/>
    <x v="7"/>
    <s v="BIC Brite Liner Grip Highlighters"/>
    <n v="5.2480000000000002"/>
    <x v="2818"/>
    <x v="4"/>
    <n v="0.2"/>
    <x v="2906"/>
    <x v="2"/>
    <x v="0"/>
  </r>
  <r>
    <n v="3148"/>
    <s v="CA-2016-109218"/>
    <x v="804"/>
    <d v="2016-07-03T00:00:00"/>
    <s v="Second Class"/>
    <s v="AR-10825"/>
    <s v="Anthony Rawles"/>
    <x v="1"/>
    <s v="United States"/>
    <s v="Los Angeles"/>
    <s v="California"/>
    <n v="90004"/>
    <x v="1"/>
    <s v="OFF-AR-10001374"/>
    <x v="1"/>
    <x v="7"/>
    <s v="BIC Brite Liner Highlighters, Chisel Tip"/>
    <n v="32.400000000000006"/>
    <x v="2819"/>
    <x v="2"/>
    <n v="0"/>
    <x v="2907"/>
    <x v="1"/>
    <x v="0"/>
  </r>
  <r>
    <n v="3315"/>
    <s v="CA-2019-169978"/>
    <x v="155"/>
    <d v="2019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x v="2820"/>
    <x v="0"/>
    <n v="0.1"/>
    <x v="2908"/>
    <x v="3"/>
    <x v="0"/>
  </r>
  <r>
    <n v="3316"/>
    <s v="CA-2019-169978"/>
    <x v="155"/>
    <d v="2019-12-28T00:00:00"/>
    <s v="Standard Class"/>
    <s v="HG-15025"/>
    <s v="Hunter Glantz"/>
    <x v="0"/>
    <s v="United States"/>
    <s v="Oceanside"/>
    <s v="New York"/>
    <n v="11572"/>
    <x v="3"/>
    <s v="OFF-BI-10001900"/>
    <x v="1"/>
    <x v="6"/>
    <s v="DXL Angle-View Binders with Locking Rings, Black"/>
    <n v="14.376000000000001"/>
    <x v="2821"/>
    <x v="1"/>
    <n v="0.2"/>
    <x v="2909"/>
    <x v="3"/>
    <x v="0"/>
  </r>
  <r>
    <n v="3317"/>
    <s v="CA-2019-161739"/>
    <x v="434"/>
    <d v="2019-11-15T00:00:00"/>
    <s v="Second Class"/>
    <s v="EB-13750"/>
    <s v="Edward Becker"/>
    <x v="1"/>
    <s v="United States"/>
    <s v="Round Rock"/>
    <s v="Texas"/>
    <n v="78664"/>
    <x v="2"/>
    <s v="FUR-FU-10001468"/>
    <x v="0"/>
    <x v="11"/>
    <s v="Tenex Antistatic Computer Chair Mats"/>
    <n v="341.96"/>
    <x v="2822"/>
    <x v="2"/>
    <n v="0.6"/>
    <x v="2910"/>
    <x v="2"/>
    <x v="0"/>
  </r>
  <r>
    <n v="3318"/>
    <s v="CA-2017-165057"/>
    <x v="805"/>
    <d v="2017-09-15T00:00:00"/>
    <s v="Standard Class"/>
    <s v="SC-20725"/>
    <s v="Steven Cartwright"/>
    <x v="0"/>
    <s v="United States"/>
    <s v="Redlands"/>
    <s v="California"/>
    <n v="92374"/>
    <x v="1"/>
    <s v="OFF-AR-10004648"/>
    <x v="1"/>
    <x v="7"/>
    <s v="Boston 19500 Mighty Mite Electric Pencil Sharpener"/>
    <n v="181.35"/>
    <x v="2823"/>
    <x v="3"/>
    <n v="0"/>
    <x v="2911"/>
    <x v="1"/>
    <x v="0"/>
  </r>
  <r>
    <n v="3319"/>
    <s v="CA-2017-165057"/>
    <x v="805"/>
    <d v="2017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x v="898"/>
    <x v="1"/>
    <n v="0"/>
    <x v="906"/>
    <x v="1"/>
    <x v="0"/>
  </r>
  <r>
    <n v="4502"/>
    <s v="CA-2016-116757"/>
    <x v="804"/>
    <d v="2016-07-04T00:00:00"/>
    <s v="Standard Class"/>
    <s v="MS-17980"/>
    <s v="Michael Stewart"/>
    <x v="1"/>
    <s v="United States"/>
    <s v="Houston"/>
    <s v="Texas"/>
    <n v="77095"/>
    <x v="2"/>
    <s v="OFF-PA-10002005"/>
    <x v="1"/>
    <x v="5"/>
    <s v="Xerox 225"/>
    <n v="25.920000000000005"/>
    <x v="56"/>
    <x v="2"/>
    <n v="0.2"/>
    <x v="1337"/>
    <x v="2"/>
    <x v="0"/>
  </r>
  <r>
    <n v="4503"/>
    <s v="CA-2016-116757"/>
    <x v="804"/>
    <d v="2016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x v="2824"/>
    <x v="6"/>
    <n v="0.2"/>
    <x v="2912"/>
    <x v="2"/>
    <x v="0"/>
  </r>
  <r>
    <n v="5153"/>
    <s v="US-2016-121566"/>
    <x v="804"/>
    <d v="2016-07-06T00:00:00"/>
    <s v="Standard Class"/>
    <s v="CS-11860"/>
    <s v="Cari Schnelling"/>
    <x v="0"/>
    <s v="United States"/>
    <s v="New York City"/>
    <s v="New York"/>
    <n v="10011"/>
    <x v="3"/>
    <s v="OFF-BI-10004528"/>
    <x v="1"/>
    <x v="6"/>
    <s v="Cardinal Poly Pocket Divider Pockets for Ring Binders"/>
    <n v="2.6880000000000002"/>
    <x v="2825"/>
    <x v="7"/>
    <n v="0.2"/>
    <x v="2913"/>
    <x v="3"/>
    <x v="0"/>
  </r>
  <r>
    <n v="3323"/>
    <s v="CA-2017-120810"/>
    <x v="806"/>
    <d v="2017-07-27T00:00:00"/>
    <s v="Standard Class"/>
    <s v="TH-21550"/>
    <s v="Tracy Hopkins"/>
    <x v="2"/>
    <s v="United States"/>
    <s v="New York City"/>
    <s v="New York"/>
    <n v="10009"/>
    <x v="3"/>
    <s v="OFF-AP-10002892"/>
    <x v="1"/>
    <x v="8"/>
    <s v="Belkin F5C206VTEL 6 Outlet Surge"/>
    <n v="68.94"/>
    <x v="2826"/>
    <x v="1"/>
    <n v="0"/>
    <x v="2914"/>
    <x v="3"/>
    <x v="0"/>
  </r>
  <r>
    <n v="3324"/>
    <s v="CA-2017-120810"/>
    <x v="806"/>
    <d v="2017-07-27T00:00:00"/>
    <s v="Standard Class"/>
    <s v="TH-21550"/>
    <s v="Tracy Hopkins"/>
    <x v="2"/>
    <s v="United States"/>
    <s v="New York City"/>
    <s v="New York"/>
    <n v="10009"/>
    <x v="3"/>
    <s v="FUR-FU-10002253"/>
    <x v="0"/>
    <x v="11"/>
    <s v="Howard Miller 13&quot; Diameter Pewter Finish Round Wall Clock"/>
    <n v="128.82"/>
    <x v="2827"/>
    <x v="1"/>
    <n v="0"/>
    <x v="2915"/>
    <x v="3"/>
    <x v="0"/>
  </r>
  <r>
    <n v="5154"/>
    <s v="US-2016-121566"/>
    <x v="804"/>
    <d v="2016-07-06T00:00:00"/>
    <s v="Standard Class"/>
    <s v="CS-11860"/>
    <s v="Cari Schnelling"/>
    <x v="0"/>
    <s v="United States"/>
    <s v="New York City"/>
    <s v="New York"/>
    <n v="10011"/>
    <x v="3"/>
    <s v="OFF-AR-10001026"/>
    <x v="1"/>
    <x v="7"/>
    <s v="Sanford Uni-Blazer View Highlighters, Chisel Tip, Yellow"/>
    <n v="6.6000000000000005"/>
    <x v="2828"/>
    <x v="1"/>
    <n v="0"/>
    <x v="2916"/>
    <x v="3"/>
    <x v="0"/>
  </r>
  <r>
    <n v="8397"/>
    <s v="CA-2016-152254"/>
    <x v="804"/>
    <d v="2016-06-30T00:00:00"/>
    <s v="Same Day"/>
    <s v="BD-11620"/>
    <s v="Brian DeCherney"/>
    <x v="0"/>
    <s v="United States"/>
    <s v="Wilmington"/>
    <s v="North Carolina"/>
    <n v="28403"/>
    <x v="0"/>
    <s v="OFF-PA-10001144"/>
    <x v="1"/>
    <x v="5"/>
    <s v="Xerox 1913"/>
    <n v="310.68799999999999"/>
    <x v="2829"/>
    <x v="5"/>
    <n v="0.2"/>
    <x v="2917"/>
    <x v="0"/>
    <x v="0"/>
  </r>
  <r>
    <n v="716"/>
    <s v="CA-2016-153150"/>
    <x v="807"/>
    <d v="2016-07-06T00:00:00"/>
    <s v="Second Class"/>
    <s v="Dl-13600"/>
    <s v="Dorris liebe"/>
    <x v="1"/>
    <s v="United States"/>
    <s v="Seattle"/>
    <s v="Washington"/>
    <n v="98105"/>
    <x v="1"/>
    <s v="OFF-BI-10003355"/>
    <x v="1"/>
    <x v="6"/>
    <s v="Cardinal Holdit Business Card Pockets"/>
    <n v="19.920000000000002"/>
    <x v="2830"/>
    <x v="2"/>
    <n v="0.2"/>
    <x v="2918"/>
    <x v="1"/>
    <x v="1"/>
  </r>
  <r>
    <n v="1319"/>
    <s v="CA-2016-160773"/>
    <x v="807"/>
    <d v="2016-07-05T00:00:00"/>
    <s v="Standard Class"/>
    <s v="LW-16825"/>
    <s v="Laurel Workman"/>
    <x v="1"/>
    <s v="United States"/>
    <s v="Deltona"/>
    <s v="Florida"/>
    <n v="32725"/>
    <x v="0"/>
    <s v="TEC-PH-10004586"/>
    <x v="2"/>
    <x v="9"/>
    <s v="Wilson SignalBoost 841262 DB PRO Amplifier Kit"/>
    <n v="575.91999999999996"/>
    <x v="2831"/>
    <x v="0"/>
    <n v="0.2"/>
    <x v="2919"/>
    <x v="0"/>
    <x v="1"/>
  </r>
  <r>
    <n v="1320"/>
    <s v="CA-2016-160773"/>
    <x v="807"/>
    <d v="2016-07-05T00:00:00"/>
    <s v="Standard Class"/>
    <s v="LW-16825"/>
    <s v="Laurel Workman"/>
    <x v="1"/>
    <s v="United States"/>
    <s v="Deltona"/>
    <s v="Florida"/>
    <n v="32725"/>
    <x v="0"/>
    <s v="OFF-BI-10000546"/>
    <x v="1"/>
    <x v="6"/>
    <s v="Avery Durable Binders"/>
    <n v="5.1840000000000011"/>
    <x v="341"/>
    <x v="6"/>
    <n v="0.7"/>
    <x v="2920"/>
    <x v="0"/>
    <x v="1"/>
  </r>
  <r>
    <n v="2733"/>
    <s v="CA-2016-107594"/>
    <x v="808"/>
    <d v="2016-07-06T00:00:00"/>
    <s v="Standard Class"/>
    <s v="EH-13945"/>
    <s v="Eric Hoffmann"/>
    <x v="0"/>
    <s v="United States"/>
    <s v="Plainfield"/>
    <s v="New Jersey"/>
    <n v="7060"/>
    <x v="3"/>
    <s v="TEC-PH-10002923"/>
    <x v="2"/>
    <x v="9"/>
    <s v="Logitech B530 USB Headset - headset - Full size, Binaural"/>
    <n v="73.98"/>
    <x v="812"/>
    <x v="0"/>
    <n v="0"/>
    <x v="2921"/>
    <x v="3"/>
    <x v="0"/>
  </r>
  <r>
    <n v="2734"/>
    <s v="CA-2016-107594"/>
    <x v="808"/>
    <d v="2016-07-06T00:00:00"/>
    <s v="Standard Class"/>
    <s v="EH-13945"/>
    <s v="Eric Hoffmann"/>
    <x v="0"/>
    <s v="United States"/>
    <s v="Plainfield"/>
    <s v="New Jersey"/>
    <n v="7060"/>
    <x v="3"/>
    <s v="OFF-AR-10000716"/>
    <x v="1"/>
    <x v="7"/>
    <s v="DIXON Ticonderoga Erasable Checking Pencils"/>
    <n v="5.58"/>
    <x v="2832"/>
    <x v="7"/>
    <n v="0"/>
    <x v="2922"/>
    <x v="3"/>
    <x v="0"/>
  </r>
  <r>
    <n v="3332"/>
    <s v="CA-2019-122595"/>
    <x v="753"/>
    <d v="2019-12-20T00:00:00"/>
    <s v="Standard Class"/>
    <s v="GM-14455"/>
    <s v="Gary Mitchum"/>
    <x v="2"/>
    <s v="United States"/>
    <s v="Chicago"/>
    <s v="Illinois"/>
    <n v="60653"/>
    <x v="2"/>
    <s v="TEC-AC-10000474"/>
    <x v="2"/>
    <x v="10"/>
    <s v="Kensington Expert Mouse Optical USB Trackball for PC or Mac"/>
    <n v="227.976"/>
    <x v="1683"/>
    <x v="1"/>
    <n v="0.2"/>
    <x v="1712"/>
    <x v="2"/>
    <x v="0"/>
  </r>
  <r>
    <n v="3333"/>
    <s v="CA-2019-122595"/>
    <x v="753"/>
    <d v="2019-12-20T00:00:00"/>
    <s v="Standard Class"/>
    <s v="GM-14455"/>
    <s v="Gary Mitchum"/>
    <x v="2"/>
    <s v="United States"/>
    <s v="Chicago"/>
    <s v="Illinois"/>
    <n v="60653"/>
    <x v="2"/>
    <s v="TEC-PH-10003095"/>
    <x v="2"/>
    <x v="9"/>
    <s v="Samsung HM1900 Bluetooth Headset"/>
    <n v="52.679999999999993"/>
    <x v="2833"/>
    <x v="1"/>
    <n v="0.2"/>
    <x v="2923"/>
    <x v="2"/>
    <x v="0"/>
  </r>
  <r>
    <n v="3334"/>
    <s v="CA-2019-122595"/>
    <x v="753"/>
    <d v="2019-12-20T00:00:00"/>
    <s v="Standard Class"/>
    <s v="GM-14455"/>
    <s v="Gary Mitchum"/>
    <x v="2"/>
    <s v="United States"/>
    <s v="Chicago"/>
    <s v="Illinois"/>
    <n v="60653"/>
    <x v="2"/>
    <s v="FUR-FU-10002963"/>
    <x v="0"/>
    <x v="11"/>
    <s v="Master Caster Door Stop, Gray"/>
    <n v="2.032"/>
    <x v="2834"/>
    <x v="7"/>
    <n v="0.6"/>
    <x v="2924"/>
    <x v="2"/>
    <x v="0"/>
  </r>
  <r>
    <n v="3335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OFF-AR-10000203"/>
    <x v="1"/>
    <x v="7"/>
    <s v="Newell 336"/>
    <n v="17.12"/>
    <x v="2835"/>
    <x v="4"/>
    <n v="0"/>
    <x v="2925"/>
    <x v="1"/>
    <x v="1"/>
  </r>
  <r>
    <n v="3336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TEC-PH-10004667"/>
    <x v="2"/>
    <x v="9"/>
    <s v="Cisco 8x8 Inc. 6753i IP Business Phone System"/>
    <n v="431.96800000000007"/>
    <x v="2836"/>
    <x v="4"/>
    <n v="0.2"/>
    <x v="2926"/>
    <x v="1"/>
    <x v="1"/>
  </r>
  <r>
    <n v="3337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FUR-FU-10000193"/>
    <x v="0"/>
    <x v="11"/>
    <s v="Tenex Chairmats For Use with Hard Floors"/>
    <n v="129.91999999999999"/>
    <x v="2837"/>
    <x v="4"/>
    <n v="0"/>
    <x v="2927"/>
    <x v="1"/>
    <x v="1"/>
  </r>
  <r>
    <n v="3338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x v="2838"/>
    <x v="1"/>
    <n v="0.2"/>
    <x v="2928"/>
    <x v="1"/>
    <x v="1"/>
  </r>
  <r>
    <n v="3339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OFF-BI-10000962"/>
    <x v="1"/>
    <x v="6"/>
    <s v="Acco Flexible ACCOHIDE Square Ring Data Binder, Dark Blue, 11 1/2&quot; X 14&quot; 7/8&quot;"/>
    <n v="117.14400000000001"/>
    <x v="2839"/>
    <x v="3"/>
    <n v="0.2"/>
    <x v="2929"/>
    <x v="1"/>
    <x v="1"/>
  </r>
  <r>
    <n v="3340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OFF-AP-10002867"/>
    <x v="1"/>
    <x v="8"/>
    <s v="Fellowes Command Center 5-outlet power strip"/>
    <n v="203.52"/>
    <x v="2840"/>
    <x v="1"/>
    <n v="0"/>
    <x v="2930"/>
    <x v="1"/>
    <x v="1"/>
  </r>
  <r>
    <n v="3341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x v="2841"/>
    <x v="2"/>
    <n v="0"/>
    <x v="2931"/>
    <x v="1"/>
    <x v="1"/>
  </r>
  <r>
    <n v="3342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OFF-PA-10000675"/>
    <x v="1"/>
    <x v="5"/>
    <s v="Xerox 1919"/>
    <n v="122.97"/>
    <x v="1055"/>
    <x v="1"/>
    <n v="0"/>
    <x v="1066"/>
    <x v="3"/>
    <x v="1"/>
  </r>
  <r>
    <n v="3343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x v="2842"/>
    <x v="7"/>
    <n v="0.3"/>
    <x v="2932"/>
    <x v="3"/>
    <x v="1"/>
  </r>
  <r>
    <n v="3344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TEC-PH-10000011"/>
    <x v="2"/>
    <x v="9"/>
    <s v="PureGear Roll-On Screen Protector"/>
    <n v="59.97"/>
    <x v="2843"/>
    <x v="1"/>
    <n v="0"/>
    <x v="2933"/>
    <x v="3"/>
    <x v="1"/>
  </r>
  <r>
    <n v="3345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OFF-PA-10002666"/>
    <x v="1"/>
    <x v="5"/>
    <s v="Southworth 25% Cotton Linen-Finish Paper &amp; Envelopes"/>
    <n v="81.540000000000006"/>
    <x v="2844"/>
    <x v="3"/>
    <n v="0"/>
    <x v="181"/>
    <x v="3"/>
    <x v="1"/>
  </r>
  <r>
    <n v="3346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x v="2845"/>
    <x v="4"/>
    <n v="0"/>
    <x v="2934"/>
    <x v="3"/>
    <x v="1"/>
  </r>
  <r>
    <n v="3347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OFF-BI-10000174"/>
    <x v="1"/>
    <x v="6"/>
    <s v="Wilson Jones Clip &amp; Carry Folder Binder Tool for Ring Binders, Clear"/>
    <n v="29"/>
    <x v="2846"/>
    <x v="2"/>
    <n v="0"/>
    <x v="2935"/>
    <x v="3"/>
    <x v="1"/>
  </r>
  <r>
    <n v="3348"/>
    <s v="CA-2017-112014"/>
    <x v="809"/>
    <d v="2017-08-20T00:00:00"/>
    <s v="Standard Class"/>
    <s v="ON-18715"/>
    <s v="Odella Nelson"/>
    <x v="1"/>
    <s v="United States"/>
    <s v="Yucaipa"/>
    <s v="California"/>
    <n v="92399"/>
    <x v="1"/>
    <s v="OFF-AR-10003156"/>
    <x v="1"/>
    <x v="7"/>
    <s v="50 Colored Long Pencils"/>
    <n v="50.8"/>
    <x v="2847"/>
    <x v="2"/>
    <n v="0"/>
    <x v="2936"/>
    <x v="1"/>
    <x v="0"/>
  </r>
  <r>
    <n v="3349"/>
    <s v="CA-2019-154732"/>
    <x v="58"/>
    <d v="2019-11-07T00:00:00"/>
    <s v="First Class"/>
    <s v="AH-10195"/>
    <s v="Alan Haines"/>
    <x v="1"/>
    <s v="United States"/>
    <s v="Chicago"/>
    <s v="Illinois"/>
    <n v="60623"/>
    <x v="2"/>
    <s v="OFF-BI-10000474"/>
    <x v="1"/>
    <x v="6"/>
    <s v="Avery Recycled Flexi-View Covers for Binding Systems"/>
    <n v="16.029999999999998"/>
    <x v="2848"/>
    <x v="2"/>
    <n v="0.8"/>
    <x v="2937"/>
    <x v="2"/>
    <x v="0"/>
  </r>
  <r>
    <n v="3350"/>
    <s v="US-2018-157308"/>
    <x v="810"/>
    <d v="2018-08-21T00:00:00"/>
    <s v="Standard Class"/>
    <s v="NM-18520"/>
    <s v="Neoma Murray"/>
    <x v="0"/>
    <s v="United States"/>
    <s v="Seattle"/>
    <s v="Washington"/>
    <n v="98105"/>
    <x v="1"/>
    <s v="OFF-BI-10003712"/>
    <x v="1"/>
    <x v="6"/>
    <s v="Acco Pressboard Covers with Storage Hooks, 14 7/8&quot; x 11&quot;, Light Blue"/>
    <n v="15.712000000000002"/>
    <x v="588"/>
    <x v="4"/>
    <n v="0.2"/>
    <x v="585"/>
    <x v="1"/>
    <x v="0"/>
  </r>
  <r>
    <n v="3351"/>
    <s v="CA-2018-147536"/>
    <x v="448"/>
    <d v="2018-12-31T00:00:00"/>
    <s v="Standard Class"/>
    <s v="AR-10510"/>
    <s v="Andrew Roberts"/>
    <x v="0"/>
    <s v="United States"/>
    <s v="New York City"/>
    <s v="New York"/>
    <n v="10024"/>
    <x v="3"/>
    <s v="TEC-AC-10003280"/>
    <x v="2"/>
    <x v="10"/>
    <s v="Belkin F8E887 USB Wired Ergonomic Keyboard"/>
    <n v="89.97"/>
    <x v="2849"/>
    <x v="1"/>
    <n v="0"/>
    <x v="2938"/>
    <x v="3"/>
    <x v="0"/>
  </r>
  <r>
    <n v="6733"/>
    <s v="CA-2016-120096"/>
    <x v="811"/>
    <d v="2016-07-07T00:00:00"/>
    <s v="First Class"/>
    <s v="KE-16420"/>
    <s v="Katrina Edelman"/>
    <x v="1"/>
    <s v="United States"/>
    <s v="Aurora"/>
    <s v="Colorado"/>
    <n v="80013"/>
    <x v="1"/>
    <s v="OFF-PA-10001977"/>
    <x v="1"/>
    <x v="5"/>
    <s v="Xerox 194"/>
    <n v="177.536"/>
    <x v="2850"/>
    <x v="4"/>
    <n v="0.2"/>
    <x v="2939"/>
    <x v="1"/>
    <x v="0"/>
  </r>
  <r>
    <n v="6734"/>
    <s v="CA-2016-120096"/>
    <x v="811"/>
    <d v="2016-07-07T00:00:00"/>
    <s v="First Class"/>
    <s v="KE-16420"/>
    <s v="Katrina Edelman"/>
    <x v="1"/>
    <s v="United States"/>
    <s v="Aurora"/>
    <s v="Colorado"/>
    <n v="80013"/>
    <x v="1"/>
    <s v="OFF-AP-10000692"/>
    <x v="1"/>
    <x v="8"/>
    <s v="Fellowes Mighty 8 Compact Surge Protector"/>
    <n v="32.432000000000002"/>
    <x v="2851"/>
    <x v="0"/>
    <n v="0.2"/>
    <x v="2940"/>
    <x v="1"/>
    <x v="0"/>
  </r>
  <r>
    <n v="7162"/>
    <s v="CA-2016-138709"/>
    <x v="811"/>
    <d v="2016-07-09T00:00:00"/>
    <s v="Standard Class"/>
    <s v="MS-17770"/>
    <s v="Maxwell Schwartz"/>
    <x v="0"/>
    <s v="United States"/>
    <s v="Richmond"/>
    <s v="Virginia"/>
    <n v="23223"/>
    <x v="0"/>
    <s v="OFF-PA-10004734"/>
    <x v="1"/>
    <x v="5"/>
    <s v="Southworth Structures Collection"/>
    <n v="21.84"/>
    <x v="2852"/>
    <x v="1"/>
    <n v="0"/>
    <x v="2941"/>
    <x v="0"/>
    <x v="0"/>
  </r>
  <r>
    <n v="7163"/>
    <s v="CA-2016-138709"/>
    <x v="811"/>
    <d v="2016-07-09T00:00:00"/>
    <s v="Standard Class"/>
    <s v="MS-17770"/>
    <s v="Maxwell Schwartz"/>
    <x v="0"/>
    <s v="United States"/>
    <s v="Richmond"/>
    <s v="Virginia"/>
    <n v="23223"/>
    <x v="0"/>
    <s v="OFF-BI-10000145"/>
    <x v="1"/>
    <x v="6"/>
    <s v="Zipper Ring Binder Pockets"/>
    <n v="15.600000000000001"/>
    <x v="2853"/>
    <x v="2"/>
    <n v="0"/>
    <x v="2942"/>
    <x v="0"/>
    <x v="0"/>
  </r>
  <r>
    <n v="686"/>
    <s v="CA-2016-157784"/>
    <x v="812"/>
    <d v="2016-07-08T00:00:00"/>
    <s v="First Class"/>
    <s v="MC-17845"/>
    <s v="Michael Chen"/>
    <x v="0"/>
    <s v="United States"/>
    <s v="Jackson"/>
    <s v="Mississippi"/>
    <n v="39212"/>
    <x v="0"/>
    <s v="TEC-AC-10003911"/>
    <x v="2"/>
    <x v="10"/>
    <s v="NETGEAR AC1750 Dual Band Gigabit Smart WiFi Router"/>
    <n v="479.97"/>
    <x v="2854"/>
    <x v="1"/>
    <n v="0"/>
    <x v="2943"/>
    <x v="0"/>
    <x v="0"/>
  </r>
  <r>
    <n v="687"/>
    <s v="CA-2016-157784"/>
    <x v="812"/>
    <d v="2016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x v="2"/>
    <x v="0"/>
    <n v="0"/>
    <x v="2"/>
    <x v="0"/>
    <x v="0"/>
  </r>
  <r>
    <n v="3358"/>
    <s v="CA-2019-100335"/>
    <x v="199"/>
    <d v="2019-09-13T00:00:00"/>
    <s v="Standard Class"/>
    <s v="NF-18595"/>
    <s v="Nicole Fjeld"/>
    <x v="2"/>
    <s v="United States"/>
    <s v="Chicago"/>
    <s v="Illinois"/>
    <n v="60610"/>
    <x v="2"/>
    <s v="OFF-PA-10001685"/>
    <x v="1"/>
    <x v="5"/>
    <s v="Easy-staple paper"/>
    <n v="73.007999999999996"/>
    <x v="2855"/>
    <x v="3"/>
    <n v="0.2"/>
    <x v="2944"/>
    <x v="2"/>
    <x v="0"/>
  </r>
  <r>
    <n v="3359"/>
    <s v="CA-2018-139234"/>
    <x v="652"/>
    <d v="2018-05-10T00:00:00"/>
    <s v="Standard Class"/>
    <s v="AF-10870"/>
    <s v="Art Ferguson"/>
    <x v="0"/>
    <s v="United States"/>
    <s v="Chicago"/>
    <s v="Illinois"/>
    <n v="60610"/>
    <x v="2"/>
    <s v="OFF-BI-10000773"/>
    <x v="1"/>
    <x v="6"/>
    <s v="Insertable Tab Post Binder Dividers"/>
    <n v="3.2079999999999993"/>
    <x v="2856"/>
    <x v="0"/>
    <n v="0.8"/>
    <x v="2945"/>
    <x v="2"/>
    <x v="0"/>
  </r>
  <r>
    <n v="3360"/>
    <s v="CA-2018-139234"/>
    <x v="652"/>
    <d v="2018-05-10T00:00:00"/>
    <s v="Standard Class"/>
    <s v="AF-10870"/>
    <s v="Art Ferguson"/>
    <x v="0"/>
    <s v="United States"/>
    <s v="Chicago"/>
    <s v="Illinois"/>
    <n v="60610"/>
    <x v="2"/>
    <s v="TEC-AC-10004510"/>
    <x v="2"/>
    <x v="10"/>
    <s v="Logitech Desktop MK120 Mouse and keyboard Combo"/>
    <n v="26.176000000000002"/>
    <x v="2857"/>
    <x v="0"/>
    <n v="0.2"/>
    <x v="2946"/>
    <x v="2"/>
    <x v="0"/>
  </r>
  <r>
    <n v="3361"/>
    <s v="US-2017-142020"/>
    <x v="536"/>
    <d v="2017-06-08T00:00:00"/>
    <s v="Second Class"/>
    <s v="TC-21535"/>
    <s v="Tracy Collins"/>
    <x v="2"/>
    <s v="United States"/>
    <s v="New York City"/>
    <s v="New York"/>
    <n v="10024"/>
    <x v="3"/>
    <s v="OFF-PA-10004569"/>
    <x v="1"/>
    <x v="5"/>
    <s v="Wirebound Message Books, Two 4 1/4&quot; x 5&quot; Forms per Page"/>
    <n v="30.44"/>
    <x v="2858"/>
    <x v="4"/>
    <n v="0"/>
    <x v="2947"/>
    <x v="3"/>
    <x v="0"/>
  </r>
  <r>
    <n v="3362"/>
    <s v="US-2017-142020"/>
    <x v="536"/>
    <d v="2017-06-08T00:00:00"/>
    <s v="Second Class"/>
    <s v="TC-21535"/>
    <s v="Tracy Collins"/>
    <x v="2"/>
    <s v="United States"/>
    <s v="New York City"/>
    <s v="New York"/>
    <n v="10024"/>
    <x v="3"/>
    <s v="FUR-FU-10000672"/>
    <x v="0"/>
    <x v="11"/>
    <s v="Executive Impressions 10&quot; Spectator Wall Clock"/>
    <n v="35.28"/>
    <x v="2859"/>
    <x v="1"/>
    <n v="0"/>
    <x v="2948"/>
    <x v="3"/>
    <x v="0"/>
  </r>
  <r>
    <n v="3363"/>
    <s v="CA-2017-139962"/>
    <x v="325"/>
    <d v="2017-12-20T00:00:00"/>
    <s v="Standard Class"/>
    <s v="Dp-13240"/>
    <s v="Dean percer"/>
    <x v="2"/>
    <s v="United States"/>
    <s v="Revere"/>
    <s v="Massachusetts"/>
    <n v="2151"/>
    <x v="3"/>
    <s v="OFF-PA-10004451"/>
    <x v="1"/>
    <x v="5"/>
    <s v="Xerox 222"/>
    <n v="19.440000000000001"/>
    <x v="10"/>
    <x v="1"/>
    <n v="0"/>
    <x v="10"/>
    <x v="3"/>
    <x v="0"/>
  </r>
  <r>
    <n v="3364"/>
    <s v="CA-2017-139962"/>
    <x v="325"/>
    <d v="2017-12-20T00:00:00"/>
    <s v="Standard Class"/>
    <s v="Dp-13240"/>
    <s v="Dean percer"/>
    <x v="2"/>
    <s v="United States"/>
    <s v="Revere"/>
    <s v="Massachusetts"/>
    <n v="2151"/>
    <x v="3"/>
    <s v="OFF-BI-10004738"/>
    <x v="1"/>
    <x v="6"/>
    <s v="Flexible Leather- Look Classic Collection Ring Binder"/>
    <n v="37.880000000000003"/>
    <x v="2860"/>
    <x v="0"/>
    <n v="0"/>
    <x v="2949"/>
    <x v="3"/>
    <x v="0"/>
  </r>
  <r>
    <n v="3365"/>
    <s v="CA-2018-130050"/>
    <x v="84"/>
    <d v="2018-07-18T00:00:00"/>
    <s v="Second Class"/>
    <s v="MC-17425"/>
    <s v="Mark Cousins"/>
    <x v="1"/>
    <s v="United States"/>
    <s v="Houston"/>
    <s v="Texas"/>
    <n v="77036"/>
    <x v="2"/>
    <s v="FUR-FU-10001940"/>
    <x v="0"/>
    <x v="11"/>
    <s v="Staple-based wall hangings"/>
    <n v="9.5519999999999996"/>
    <x v="2404"/>
    <x v="1"/>
    <n v="0.6"/>
    <x v="2950"/>
    <x v="2"/>
    <x v="0"/>
  </r>
  <r>
    <n v="688"/>
    <s v="CA-2016-157784"/>
    <x v="812"/>
    <d v="2016-07-08T00:00:00"/>
    <s v="First Class"/>
    <s v="MC-17845"/>
    <s v="Michael Chen"/>
    <x v="0"/>
    <s v="United States"/>
    <s v="Jackson"/>
    <s v="Mississippi"/>
    <n v="39212"/>
    <x v="0"/>
    <s v="OFF-PA-10000304"/>
    <x v="1"/>
    <x v="5"/>
    <s v="Xerox 1995"/>
    <n v="19.440000000000001"/>
    <x v="10"/>
    <x v="1"/>
    <n v="0"/>
    <x v="10"/>
    <x v="0"/>
    <x v="0"/>
  </r>
  <r>
    <n v="1356"/>
    <s v="US-2016-160444"/>
    <x v="812"/>
    <d v="2016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x v="2861"/>
    <x v="1"/>
    <n v="0.2"/>
    <x v="2951"/>
    <x v="2"/>
    <x v="0"/>
  </r>
  <r>
    <n v="1357"/>
    <s v="US-2016-160444"/>
    <x v="812"/>
    <d v="2016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x v="2862"/>
    <x v="10"/>
    <n v="0.2"/>
    <x v="2952"/>
    <x v="2"/>
    <x v="0"/>
  </r>
  <r>
    <n v="3369"/>
    <s v="CA-2017-115511"/>
    <x v="78"/>
    <d v="2017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x v="2863"/>
    <x v="0"/>
    <n v="0"/>
    <x v="2953"/>
    <x v="1"/>
    <x v="0"/>
  </r>
  <r>
    <n v="3370"/>
    <s v="CA-2017-115511"/>
    <x v="78"/>
    <d v="2017-11-25T00:00:00"/>
    <s v="Standard Class"/>
    <s v="NW-18400"/>
    <s v="Natalie Webber"/>
    <x v="0"/>
    <s v="United States"/>
    <s v="Las Vegas"/>
    <s v="Nevada"/>
    <n v="89115"/>
    <x v="1"/>
    <s v="OFF-BI-10002225"/>
    <x v="1"/>
    <x v="6"/>
    <s v="Square Ring Data Binders, Rigid 75 Pt. Covers, 11&quot; x 14-7/8&quot;"/>
    <n v="66.048000000000002"/>
    <x v="2864"/>
    <x v="4"/>
    <n v="0.2"/>
    <x v="2954"/>
    <x v="1"/>
    <x v="0"/>
  </r>
  <r>
    <n v="3371"/>
    <s v="CA-2018-134887"/>
    <x v="813"/>
    <d v="2018-03-25T00:00:00"/>
    <s v="Same Day"/>
    <s v="TB-21280"/>
    <s v="Toby Braunhardt"/>
    <x v="0"/>
    <s v="United States"/>
    <s v="Norman"/>
    <s v="Oklahoma"/>
    <n v="73071"/>
    <x v="2"/>
    <s v="TEC-AC-10003832"/>
    <x v="2"/>
    <x v="10"/>
    <s v="Logitech P710e Mobile Speakerphone"/>
    <n v="1287.45"/>
    <x v="2865"/>
    <x v="2"/>
    <n v="0"/>
    <x v="2955"/>
    <x v="2"/>
    <x v="0"/>
  </r>
  <r>
    <n v="3372"/>
    <s v="CA-2019-123778"/>
    <x v="370"/>
    <d v="2019-09-30T00:00:00"/>
    <s v="Standard Class"/>
    <s v="BS-11755"/>
    <s v="Bruce Stewart"/>
    <x v="0"/>
    <s v="United States"/>
    <s v="San Francisco"/>
    <s v="California"/>
    <n v="94122"/>
    <x v="1"/>
    <s v="OFF-BI-10000822"/>
    <x v="1"/>
    <x v="6"/>
    <s v="Acco PRESSTEX Data Binder with Storage Hooks, Light Blue, 9 1/2&quot; X 11&quot;"/>
    <n v="25.824000000000002"/>
    <x v="2866"/>
    <x v="6"/>
    <n v="0.2"/>
    <x v="2956"/>
    <x v="1"/>
    <x v="0"/>
  </r>
  <r>
    <n v="3373"/>
    <s v="CA-2019-123778"/>
    <x v="370"/>
    <d v="2019-09-30T00:00:00"/>
    <s v="Standard Class"/>
    <s v="BS-11755"/>
    <s v="Bruce Stewart"/>
    <x v="0"/>
    <s v="United States"/>
    <s v="San Francisco"/>
    <s v="California"/>
    <n v="94122"/>
    <x v="1"/>
    <s v="OFF-AP-10001242"/>
    <x v="1"/>
    <x v="8"/>
    <s v="APC 7 Outlet Network SurgeArrest Surge Protector"/>
    <n v="160.96"/>
    <x v="2867"/>
    <x v="0"/>
    <n v="0"/>
    <x v="2957"/>
    <x v="1"/>
    <x v="0"/>
  </r>
  <r>
    <n v="3374"/>
    <s v="CA-2017-161718"/>
    <x v="720"/>
    <d v="2017-12-10T00:00:00"/>
    <s v="Standard Class"/>
    <s v="SO-20335"/>
    <s v="Sean O'Donnell"/>
    <x v="0"/>
    <s v="United States"/>
    <s v="Hempstead"/>
    <s v="New York"/>
    <n v="11550"/>
    <x v="3"/>
    <s v="FUR-FU-10002445"/>
    <x v="0"/>
    <x v="11"/>
    <s v="DAX Two-Tone Rosewood/Black Document Frame, Desktop, 5 x 7"/>
    <n v="28.44"/>
    <x v="2868"/>
    <x v="1"/>
    <n v="0"/>
    <x v="2958"/>
    <x v="3"/>
    <x v="0"/>
  </r>
  <r>
    <n v="3375"/>
    <s v="CA-2017-161718"/>
    <x v="720"/>
    <d v="2017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x v="2869"/>
    <x v="2"/>
    <n v="0.1"/>
    <x v="2959"/>
    <x v="3"/>
    <x v="0"/>
  </r>
  <r>
    <n v="3376"/>
    <s v="CA-2017-161718"/>
    <x v="720"/>
    <d v="2017-12-10T00:00:00"/>
    <s v="Standard Class"/>
    <s v="SO-20335"/>
    <s v="Sean O'Donnell"/>
    <x v="0"/>
    <s v="United States"/>
    <s v="Hempstead"/>
    <s v="New York"/>
    <n v="11550"/>
    <x v="3"/>
    <s v="TEC-PH-10000376"/>
    <x v="2"/>
    <x v="9"/>
    <s v="Square Credit Card Reader"/>
    <n v="39.96"/>
    <x v="2870"/>
    <x v="4"/>
    <n v="0"/>
    <x v="2960"/>
    <x v="3"/>
    <x v="0"/>
  </r>
  <r>
    <n v="3377"/>
    <s v="CA-2017-161718"/>
    <x v="720"/>
    <d v="2017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x v="245"/>
    <x v="0"/>
    <n v="0.1"/>
    <x v="2961"/>
    <x v="3"/>
    <x v="0"/>
  </r>
  <r>
    <n v="3378"/>
    <s v="CA-2018-100671"/>
    <x v="440"/>
    <d v="2018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x v="2871"/>
    <x v="3"/>
    <n v="0.2"/>
    <x v="2962"/>
    <x v="2"/>
    <x v="0"/>
  </r>
  <r>
    <n v="3379"/>
    <s v="CA-2019-142867"/>
    <x v="278"/>
    <d v="2019-03-21T00:00:00"/>
    <s v="Standard Class"/>
    <s v="PO-19180"/>
    <s v="Philisse Overcash"/>
    <x v="2"/>
    <s v="United States"/>
    <s v="Houston"/>
    <s v="Texas"/>
    <n v="77095"/>
    <x v="2"/>
    <s v="OFF-BI-10003166"/>
    <x v="1"/>
    <x v="6"/>
    <s v="GBC Plasticlear Binding Covers"/>
    <n v="13.775999999999996"/>
    <x v="2872"/>
    <x v="6"/>
    <n v="0.8"/>
    <x v="2963"/>
    <x v="2"/>
    <x v="1"/>
  </r>
  <r>
    <n v="3380"/>
    <s v="CA-2019-142867"/>
    <x v="278"/>
    <d v="2019-03-21T00:00:00"/>
    <s v="Standard Class"/>
    <s v="PO-19180"/>
    <s v="Philisse Overcash"/>
    <x v="2"/>
    <s v="United States"/>
    <s v="Houston"/>
    <s v="Texas"/>
    <n v="77095"/>
    <x v="2"/>
    <s v="OFF-PA-10004610"/>
    <x v="1"/>
    <x v="5"/>
    <s v="Xerox 1900"/>
    <n v="10.272000000000002"/>
    <x v="1567"/>
    <x v="1"/>
    <n v="0.2"/>
    <x v="1590"/>
    <x v="2"/>
    <x v="1"/>
  </r>
  <r>
    <n v="3381"/>
    <s v="CA-2019-103156"/>
    <x v="49"/>
    <d v="2019-11-24T00:00:00"/>
    <s v="First Class"/>
    <s v="TD-20995"/>
    <s v="Tamara Dahlen"/>
    <x v="0"/>
    <s v="United States"/>
    <s v="Philadelphia"/>
    <s v="Pennsylvania"/>
    <n v="19120"/>
    <x v="3"/>
    <s v="FUR-FU-10000320"/>
    <x v="0"/>
    <x v="11"/>
    <s v="OIC Stacking Trays"/>
    <n v="24.048000000000002"/>
    <x v="2873"/>
    <x v="3"/>
    <n v="0.2"/>
    <x v="2964"/>
    <x v="3"/>
    <x v="0"/>
  </r>
  <r>
    <n v="3382"/>
    <s v="US-2019-162208"/>
    <x v="144"/>
    <d v="2019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x v="2874"/>
    <x v="7"/>
    <n v="0.2"/>
    <x v="2965"/>
    <x v="0"/>
    <x v="0"/>
  </r>
  <r>
    <n v="3383"/>
    <s v="CA-2017-130659"/>
    <x v="720"/>
    <d v="2017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x v="1509"/>
    <x v="1"/>
    <n v="0"/>
    <x v="1530"/>
    <x v="3"/>
    <x v="0"/>
  </r>
  <r>
    <n v="3384"/>
    <s v="CA-2017-130659"/>
    <x v="720"/>
    <d v="2017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x v="2875"/>
    <x v="5"/>
    <n v="0.1"/>
    <x v="2966"/>
    <x v="3"/>
    <x v="0"/>
  </r>
  <r>
    <n v="3385"/>
    <s v="CA-2017-130659"/>
    <x v="720"/>
    <d v="2017-12-09T00:00:00"/>
    <s v="Second Class"/>
    <s v="MS-17365"/>
    <s v="Maribeth Schnelling"/>
    <x v="0"/>
    <s v="United States"/>
    <s v="New York City"/>
    <s v="New York"/>
    <n v="10035"/>
    <x v="3"/>
    <s v="TEC-PH-10004586"/>
    <x v="2"/>
    <x v="9"/>
    <s v="Wilson SignalBoost 841262 DB PRO Amplifier Kit"/>
    <n v="1799.75"/>
    <x v="2876"/>
    <x v="2"/>
    <n v="0"/>
    <x v="2967"/>
    <x v="3"/>
    <x v="0"/>
  </r>
  <r>
    <n v="3386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x v="266"/>
    <x v="4"/>
    <n v="0.2"/>
    <x v="2968"/>
    <x v="0"/>
    <x v="0"/>
  </r>
  <r>
    <n v="3387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x v="953"/>
    <x v="1"/>
    <n v="0.2"/>
    <x v="961"/>
    <x v="0"/>
    <x v="0"/>
  </r>
  <r>
    <n v="3388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TEC-PH-10004447"/>
    <x v="2"/>
    <x v="9"/>
    <s v="Toshiba IPT2010-SD IP Telephone"/>
    <n v="222.38400000000001"/>
    <x v="2877"/>
    <x v="0"/>
    <n v="0.2"/>
    <x v="2969"/>
    <x v="0"/>
    <x v="0"/>
  </r>
  <r>
    <n v="3389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OFF-BI-10002854"/>
    <x v="1"/>
    <x v="6"/>
    <s v="Performers Binder/Pad Holder, Black"/>
    <n v="50.454000000000015"/>
    <x v="2878"/>
    <x v="6"/>
    <n v="0.7"/>
    <x v="2970"/>
    <x v="0"/>
    <x v="0"/>
  </r>
  <r>
    <n v="3390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x v="1425"/>
    <x v="1"/>
    <n v="0.4"/>
    <x v="1444"/>
    <x v="0"/>
    <x v="0"/>
  </r>
  <r>
    <n v="3391"/>
    <s v="CA-2019-101077"/>
    <x v="553"/>
    <d v="2019-03-30T00:00:00"/>
    <s v="Second Class"/>
    <s v="DB-13660"/>
    <s v="Duane Benoit"/>
    <x v="0"/>
    <s v="United States"/>
    <s v="Dallas"/>
    <s v="Texas"/>
    <n v="75081"/>
    <x v="2"/>
    <s v="OFF-PA-10004239"/>
    <x v="1"/>
    <x v="5"/>
    <s v="Xerox 1953"/>
    <n v="6.8480000000000008"/>
    <x v="2879"/>
    <x v="0"/>
    <n v="0.2"/>
    <x v="2971"/>
    <x v="2"/>
    <x v="0"/>
  </r>
  <r>
    <n v="3791"/>
    <s v="CA-2016-107139"/>
    <x v="812"/>
    <d v="2016-07-11T00:00:00"/>
    <s v="Standard Class"/>
    <s v="DP-13390"/>
    <s v="Dennis Pardue"/>
    <x v="2"/>
    <s v="United States"/>
    <s v="Los Angeles"/>
    <s v="California"/>
    <n v="90004"/>
    <x v="1"/>
    <s v="OFF-BI-10001670"/>
    <x v="1"/>
    <x v="6"/>
    <s v="Vinyl Sectional Post Binders"/>
    <n v="180.96000000000004"/>
    <x v="2880"/>
    <x v="6"/>
    <n v="0.2"/>
    <x v="2972"/>
    <x v="1"/>
    <x v="0"/>
  </r>
  <r>
    <n v="3885"/>
    <s v="CA-2016-152849"/>
    <x v="812"/>
    <d v="2016-07-12T00:00:00"/>
    <s v="Standard Class"/>
    <s v="DW-13195"/>
    <s v="David Wiener"/>
    <x v="1"/>
    <s v="United States"/>
    <s v="Knoxville"/>
    <s v="Tennessee"/>
    <n v="37918"/>
    <x v="0"/>
    <s v="OFF-AR-10002833"/>
    <x v="1"/>
    <x v="7"/>
    <s v="Newell 322"/>
    <n v="4.3680000000000003"/>
    <x v="1559"/>
    <x v="1"/>
    <n v="0.2"/>
    <x v="1581"/>
    <x v="0"/>
    <x v="0"/>
  </r>
  <r>
    <n v="5437"/>
    <s v="CA-2016-103317"/>
    <x v="812"/>
    <d v="2016-07-08T00:00:00"/>
    <s v="First Class"/>
    <s v="DM-13525"/>
    <s v="Don Miller"/>
    <x v="1"/>
    <s v="United States"/>
    <s v="Palm Coast"/>
    <s v="Florida"/>
    <n v="32137"/>
    <x v="0"/>
    <s v="FUR-FU-10001591"/>
    <x v="0"/>
    <x v="11"/>
    <s v="Advantus Panel Wall Certificate Holder - 8.5x11"/>
    <n v="19.52"/>
    <x v="2881"/>
    <x v="0"/>
    <n v="0.2"/>
    <x v="2973"/>
    <x v="0"/>
    <x v="0"/>
  </r>
  <r>
    <n v="3395"/>
    <s v="US-2019-131583"/>
    <x v="180"/>
    <d v="2019-06-10T00:00:00"/>
    <s v="Same Day"/>
    <s v="CL-11890"/>
    <s v="Carl Ludwig"/>
    <x v="0"/>
    <s v="United States"/>
    <s v="Philadelphia"/>
    <s v="Pennsylvania"/>
    <n v="19143"/>
    <x v="3"/>
    <s v="OFF-PA-10000380"/>
    <x v="1"/>
    <x v="5"/>
    <s v="REDIFORM Incoming/Outgoing Call Register, 11&quot; X 8 1/2&quot;, 100 Messages"/>
    <n v="40.032000000000004"/>
    <x v="2882"/>
    <x v="6"/>
    <n v="0.2"/>
    <x v="2974"/>
    <x v="3"/>
    <x v="0"/>
  </r>
  <r>
    <n v="3396"/>
    <s v="US-2019-148362"/>
    <x v="814"/>
    <d v="2019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x v="2883"/>
    <x v="4"/>
    <n v="0"/>
    <x v="2975"/>
    <x v="2"/>
    <x v="0"/>
  </r>
  <r>
    <n v="3397"/>
    <s v="US-2019-148362"/>
    <x v="814"/>
    <d v="2019-07-08T00:00:00"/>
    <s v="Standard Class"/>
    <s v="KF-16285"/>
    <s v="Karen Ferguson"/>
    <x v="2"/>
    <s v="United States"/>
    <s v="Indianapolis"/>
    <s v="Indiana"/>
    <n v="46203"/>
    <x v="2"/>
    <s v="OFF-BI-10003656"/>
    <x v="1"/>
    <x v="6"/>
    <s v="Fellowes PB200 Plastic Comb Binding Machine"/>
    <n v="169.99"/>
    <x v="2884"/>
    <x v="7"/>
    <n v="0"/>
    <x v="2976"/>
    <x v="2"/>
    <x v="0"/>
  </r>
  <r>
    <n v="3398"/>
    <s v="US-2019-148362"/>
    <x v="814"/>
    <d v="2019-07-08T00:00:00"/>
    <s v="Standard Class"/>
    <s v="KF-16285"/>
    <s v="Karen Ferguson"/>
    <x v="2"/>
    <s v="United States"/>
    <s v="Indianapolis"/>
    <s v="Indiana"/>
    <n v="46203"/>
    <x v="2"/>
    <s v="OFF-PA-10003441"/>
    <x v="1"/>
    <x v="5"/>
    <s v="Xerox 226"/>
    <n v="25.92"/>
    <x v="1347"/>
    <x v="4"/>
    <n v="0"/>
    <x v="1365"/>
    <x v="2"/>
    <x v="0"/>
  </r>
  <r>
    <n v="5438"/>
    <s v="CA-2016-103317"/>
    <x v="812"/>
    <d v="2016-07-08T00:00:00"/>
    <s v="First Class"/>
    <s v="DM-13525"/>
    <s v="Don Miller"/>
    <x v="1"/>
    <s v="United States"/>
    <s v="Palm Coast"/>
    <s v="Florida"/>
    <n v="32137"/>
    <x v="0"/>
    <s v="OFF-BI-10001787"/>
    <x v="1"/>
    <x v="6"/>
    <s v="Wilson Jones Four-Pocket Poly Binders"/>
    <n v="9.8100000000000023"/>
    <x v="2885"/>
    <x v="2"/>
    <n v="0.7"/>
    <x v="2977"/>
    <x v="0"/>
    <x v="0"/>
  </r>
  <r>
    <n v="5439"/>
    <s v="CA-2016-103317"/>
    <x v="812"/>
    <d v="2016-07-08T00:00:00"/>
    <s v="First Class"/>
    <s v="DM-13525"/>
    <s v="Don Miller"/>
    <x v="1"/>
    <s v="United States"/>
    <s v="Palm Coast"/>
    <s v="Florida"/>
    <n v="32137"/>
    <x v="0"/>
    <s v="FUR-FU-10003192"/>
    <x v="0"/>
    <x v="11"/>
    <s v="Luxo Adjustable Task Clamp Lamp"/>
    <n v="213.21600000000001"/>
    <x v="2886"/>
    <x v="1"/>
    <n v="0.2"/>
    <x v="2978"/>
    <x v="0"/>
    <x v="0"/>
  </r>
  <r>
    <n v="1550"/>
    <s v="CA-2016-134278"/>
    <x v="815"/>
    <d v="2016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x v="2887"/>
    <x v="7"/>
    <n v="0.2"/>
    <x v="2979"/>
    <x v="3"/>
    <x v="0"/>
  </r>
  <r>
    <n v="6846"/>
    <s v="CA-2016-147543"/>
    <x v="815"/>
    <d v="2016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x v="1696"/>
    <x v="0"/>
    <n v="0.2"/>
    <x v="1726"/>
    <x v="1"/>
    <x v="0"/>
  </r>
  <r>
    <n v="3403"/>
    <s v="CA-2017-129700"/>
    <x v="117"/>
    <d v="2017-05-05T00:00:00"/>
    <s v="First Class"/>
    <s v="LA-16780"/>
    <s v="Laura Armstrong"/>
    <x v="1"/>
    <s v="United States"/>
    <s v="Tinley Park"/>
    <s v="Illinois"/>
    <n v="60477"/>
    <x v="2"/>
    <s v="FUR-FU-10001940"/>
    <x v="0"/>
    <x v="11"/>
    <s v="Staple-based wall hangings"/>
    <n v="22.288"/>
    <x v="2888"/>
    <x v="5"/>
    <n v="0.6"/>
    <x v="2980"/>
    <x v="2"/>
    <x v="0"/>
  </r>
  <r>
    <n v="3404"/>
    <s v="CA-2019-168739"/>
    <x v="141"/>
    <d v="2019-06-05T00:00:00"/>
    <s v="Standard Class"/>
    <s v="HZ-14950"/>
    <s v="Henia Zydlo"/>
    <x v="0"/>
    <s v="United States"/>
    <s v="Houston"/>
    <s v="Texas"/>
    <n v="77095"/>
    <x v="2"/>
    <s v="FUR-FU-10003919"/>
    <x v="0"/>
    <x v="11"/>
    <s v="Eldon Executive Woodline II Cherry Finish Desk Accessories"/>
    <n v="65.424000000000007"/>
    <x v="2889"/>
    <x v="4"/>
    <n v="0.6"/>
    <x v="2981"/>
    <x v="2"/>
    <x v="0"/>
  </r>
  <r>
    <n v="3405"/>
    <s v="CA-2017-152527"/>
    <x v="816"/>
    <d v="2017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x v="42"/>
    <x v="0"/>
    <n v="0"/>
    <x v="42"/>
    <x v="1"/>
    <x v="0"/>
  </r>
  <r>
    <n v="4398"/>
    <s v="US-2016-138758"/>
    <x v="817"/>
    <d v="2016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x v="2890"/>
    <x v="0"/>
    <n v="0.3"/>
    <x v="2982"/>
    <x v="3"/>
    <x v="1"/>
  </r>
  <r>
    <n v="4399"/>
    <s v="US-2016-138758"/>
    <x v="817"/>
    <d v="2016-07-11T00:00:00"/>
    <s v="Standard Class"/>
    <s v="JL-15835"/>
    <s v="John Lee"/>
    <x v="0"/>
    <s v="United States"/>
    <s v="Philadelphia"/>
    <s v="Pennsylvania"/>
    <n v="19120"/>
    <x v="3"/>
    <s v="FUR-FU-10003039"/>
    <x v="0"/>
    <x v="11"/>
    <s v="Howard Miller 11-1/2&quot; Diameter Grantwood Wall Clock"/>
    <n v="69.00800000000001"/>
    <x v="2891"/>
    <x v="0"/>
    <n v="0.2"/>
    <x v="2983"/>
    <x v="3"/>
    <x v="1"/>
  </r>
  <r>
    <n v="4780"/>
    <s v="CA-2016-150301"/>
    <x v="818"/>
    <d v="2016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x v="2892"/>
    <x v="7"/>
    <n v="0.1"/>
    <x v="2984"/>
    <x v="3"/>
    <x v="0"/>
  </r>
  <r>
    <n v="6288"/>
    <s v="CA-2016-100090"/>
    <x v="818"/>
    <d v="2016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x v="2893"/>
    <x v="1"/>
    <n v="0.2"/>
    <x v="2985"/>
    <x v="1"/>
    <x v="0"/>
  </r>
  <r>
    <n v="3410"/>
    <s v="US-2019-150847"/>
    <x v="468"/>
    <d v="2019-05-06T00:00:00"/>
    <s v="Standard Class"/>
    <s v="JF-15490"/>
    <s v="Jeremy Farry"/>
    <x v="0"/>
    <s v="United States"/>
    <s v="Columbus"/>
    <s v="Ohio"/>
    <n v="43229"/>
    <x v="3"/>
    <s v="OFF-PA-10004451"/>
    <x v="1"/>
    <x v="5"/>
    <s v="Xerox 222"/>
    <n v="10.368000000000002"/>
    <x v="571"/>
    <x v="0"/>
    <n v="0.2"/>
    <x v="567"/>
    <x v="3"/>
    <x v="0"/>
  </r>
  <r>
    <n v="3411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PA-10001471"/>
    <x v="1"/>
    <x v="5"/>
    <s v="Strathmore Photo Frame Cards"/>
    <n v="65.789999999999992"/>
    <x v="2894"/>
    <x v="3"/>
    <n v="0"/>
    <x v="2986"/>
    <x v="1"/>
    <x v="0"/>
  </r>
  <r>
    <n v="3412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BI-10003656"/>
    <x v="1"/>
    <x v="6"/>
    <s v="Fellowes PB200 Plastic Comb Binding Machine"/>
    <n v="271.98400000000004"/>
    <x v="2895"/>
    <x v="0"/>
    <n v="0.2"/>
    <x v="2987"/>
    <x v="1"/>
    <x v="0"/>
  </r>
  <r>
    <n v="3413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AR-10000940"/>
    <x v="1"/>
    <x v="7"/>
    <s v="Newell 343"/>
    <n v="11.76"/>
    <x v="2896"/>
    <x v="4"/>
    <n v="0"/>
    <x v="617"/>
    <x v="1"/>
    <x v="0"/>
  </r>
  <r>
    <n v="3414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PA-10002319"/>
    <x v="1"/>
    <x v="5"/>
    <s v="Xerox 1944"/>
    <n v="77.52"/>
    <x v="2563"/>
    <x v="0"/>
    <n v="0"/>
    <x v="2988"/>
    <x v="1"/>
    <x v="0"/>
  </r>
  <r>
    <n v="3415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BI-10000977"/>
    <x v="1"/>
    <x v="6"/>
    <s v="Ibico Plastic Spiral Binding Combs"/>
    <n v="48.64"/>
    <x v="2897"/>
    <x v="0"/>
    <n v="0.2"/>
    <x v="2989"/>
    <x v="1"/>
    <x v="0"/>
  </r>
  <r>
    <n v="3416"/>
    <s v="CA-2018-116540"/>
    <x v="442"/>
    <d v="2018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x v="2898"/>
    <x v="7"/>
    <n v="0"/>
    <x v="2990"/>
    <x v="2"/>
    <x v="0"/>
  </r>
  <r>
    <n v="3417"/>
    <s v="CA-2018-116540"/>
    <x v="442"/>
    <d v="2018-09-02T00:00:00"/>
    <s v="Same Day"/>
    <s v="SS-20590"/>
    <s v="Sonia Sunley"/>
    <x v="0"/>
    <s v="United States"/>
    <s v="Madison"/>
    <s v="Wisconsin"/>
    <n v="53711"/>
    <x v="2"/>
    <s v="OFF-BI-10004970"/>
    <x v="1"/>
    <x v="6"/>
    <s v="ACCOHIDE 3-Ring Binder, Blue, 1&quot;"/>
    <n v="8.26"/>
    <x v="1804"/>
    <x v="0"/>
    <n v="0"/>
    <x v="1839"/>
    <x v="2"/>
    <x v="0"/>
  </r>
  <r>
    <n v="3418"/>
    <s v="CA-2017-151841"/>
    <x v="354"/>
    <d v="2017-05-02T00:00:00"/>
    <s v="Standard Class"/>
    <s v="TC-21475"/>
    <s v="Tony Chapman"/>
    <x v="2"/>
    <s v="United States"/>
    <s v="Aurora"/>
    <s v="Colorado"/>
    <n v="80013"/>
    <x v="1"/>
    <s v="OFF-AP-10003971"/>
    <x v="1"/>
    <x v="8"/>
    <s v="Belkin 6 Outlet Metallic Surge Strip"/>
    <n v="43.560000000000009"/>
    <x v="2899"/>
    <x v="2"/>
    <n v="0.2"/>
    <x v="2991"/>
    <x v="1"/>
    <x v="0"/>
  </r>
  <r>
    <n v="3419"/>
    <s v="CA-2017-151841"/>
    <x v="354"/>
    <d v="2017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x v="557"/>
    <x v="0"/>
    <n v="0.2"/>
    <x v="576"/>
    <x v="1"/>
    <x v="0"/>
  </r>
  <r>
    <n v="3420"/>
    <s v="CA-2017-150791"/>
    <x v="622"/>
    <d v="2017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x v="2900"/>
    <x v="0"/>
    <n v="0.1"/>
    <x v="2992"/>
    <x v="3"/>
    <x v="0"/>
  </r>
  <r>
    <n v="3421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OFF-AP-10000891"/>
    <x v="1"/>
    <x v="8"/>
    <s v="Kensington 7 Outlet MasterPiece HOMEOFFICE Power Control Center"/>
    <n v="262.24"/>
    <x v="2901"/>
    <x v="0"/>
    <n v="0"/>
    <x v="2993"/>
    <x v="1"/>
    <x v="1"/>
  </r>
  <r>
    <n v="3422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OFF-PA-10003790"/>
    <x v="1"/>
    <x v="5"/>
    <s v="Xerox 1991"/>
    <n v="182.72"/>
    <x v="690"/>
    <x v="8"/>
    <n v="0"/>
    <x v="692"/>
    <x v="1"/>
    <x v="1"/>
  </r>
  <r>
    <n v="3423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TEC-AC-10002217"/>
    <x v="2"/>
    <x v="10"/>
    <s v="Imation Clip USB flash drive - 8 GB"/>
    <n v="131.6"/>
    <x v="2902"/>
    <x v="5"/>
    <n v="0"/>
    <x v="2994"/>
    <x v="1"/>
    <x v="1"/>
  </r>
  <r>
    <n v="3424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OFF-BI-10002215"/>
    <x v="1"/>
    <x v="6"/>
    <s v="Wilson Jones Hanging View Binder, White, 1&quot;"/>
    <n v="22.72"/>
    <x v="2903"/>
    <x v="4"/>
    <n v="0.2"/>
    <x v="2995"/>
    <x v="1"/>
    <x v="1"/>
  </r>
  <r>
    <n v="3425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x v="2732"/>
    <x v="0"/>
    <n v="0.2"/>
    <x v="2996"/>
    <x v="1"/>
    <x v="1"/>
  </r>
  <r>
    <n v="3426"/>
    <s v="CA-2017-153381"/>
    <x v="462"/>
    <d v="2017-09-28T00:00:00"/>
    <s v="Standard Class"/>
    <s v="DE-13255"/>
    <s v="Deanra Eno"/>
    <x v="2"/>
    <s v="United States"/>
    <s v="Dubuque"/>
    <s v="Iowa"/>
    <n v="52001"/>
    <x v="2"/>
    <s v="OFF-BI-10001525"/>
    <x v="1"/>
    <x v="6"/>
    <s v="Acco Pressboard Covers with Storage Hooks, 14 7/8&quot; x 11&quot;, Executive Red"/>
    <n v="15.24"/>
    <x v="2904"/>
    <x v="4"/>
    <n v="0"/>
    <x v="2997"/>
    <x v="2"/>
    <x v="0"/>
  </r>
  <r>
    <n v="3427"/>
    <s v="CA-2017-153381"/>
    <x v="462"/>
    <d v="2017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x v="2905"/>
    <x v="11"/>
    <n v="0"/>
    <x v="2998"/>
    <x v="2"/>
    <x v="0"/>
  </r>
  <r>
    <n v="3428"/>
    <s v="US-2019-111024"/>
    <x v="415"/>
    <d v="2019-07-06T00:00:00"/>
    <s v="Second Class"/>
    <s v="SZ-20035"/>
    <s v="Sam Zeldin"/>
    <x v="2"/>
    <s v="United States"/>
    <s v="Lancaster"/>
    <s v="Ohio"/>
    <n v="43130"/>
    <x v="3"/>
    <s v="OFF-PA-10000174"/>
    <x v="1"/>
    <x v="5"/>
    <s v="Message Book, Wirebound, Four 5 1/2&quot; X 4&quot; Forms/Pg., 200 Dupl. Sets/Book"/>
    <n v="32.896000000000001"/>
    <x v="575"/>
    <x v="4"/>
    <n v="0.2"/>
    <x v="571"/>
    <x v="3"/>
    <x v="0"/>
  </r>
  <r>
    <n v="3429"/>
    <s v="US-2019-111024"/>
    <x v="415"/>
    <d v="2019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x v="2906"/>
    <x v="0"/>
    <n v="0.4"/>
    <x v="2999"/>
    <x v="3"/>
    <x v="0"/>
  </r>
  <r>
    <n v="3430"/>
    <s v="US-2019-111024"/>
    <x v="415"/>
    <d v="2019-07-06T00:00:00"/>
    <s v="Second Class"/>
    <s v="SZ-20035"/>
    <s v="Sam Zeldin"/>
    <x v="2"/>
    <s v="United States"/>
    <s v="Lancaster"/>
    <s v="Ohio"/>
    <n v="43130"/>
    <x v="3"/>
    <s v="OFF-PA-10002246"/>
    <x v="1"/>
    <x v="5"/>
    <s v="Wirebound Four 2-3/4 x 5 Forms per Page, 400 Sets per Book"/>
    <n v="30.96"/>
    <x v="2907"/>
    <x v="6"/>
    <n v="0.2"/>
    <x v="3000"/>
    <x v="3"/>
    <x v="0"/>
  </r>
  <r>
    <n v="3431"/>
    <s v="CA-2019-148264"/>
    <x v="156"/>
    <d v="2019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x v="2908"/>
    <x v="1"/>
    <n v="0"/>
    <x v="3001"/>
    <x v="1"/>
    <x v="0"/>
  </r>
  <r>
    <n v="3432"/>
    <s v="CA-2019-148264"/>
    <x v="156"/>
    <d v="2019-12-09T00:00:00"/>
    <s v="First Class"/>
    <s v="LF-17185"/>
    <s v="Luke Foster"/>
    <x v="0"/>
    <s v="United States"/>
    <s v="Inglewood"/>
    <s v="California"/>
    <n v="90301"/>
    <x v="1"/>
    <s v="FUR-FU-10002703"/>
    <x v="0"/>
    <x v="11"/>
    <s v="Tenex Traditional Chairmats for Hard Floors, Average Lip, 36&quot; x 48&quot;"/>
    <n v="128.9"/>
    <x v="2909"/>
    <x v="0"/>
    <n v="0"/>
    <x v="3002"/>
    <x v="1"/>
    <x v="0"/>
  </r>
  <r>
    <n v="3433"/>
    <s v="CA-2019-148264"/>
    <x v="156"/>
    <d v="2019-12-09T00:00:00"/>
    <s v="First Class"/>
    <s v="LF-17185"/>
    <s v="Luke Foster"/>
    <x v="0"/>
    <s v="United States"/>
    <s v="Inglewood"/>
    <s v="California"/>
    <n v="90301"/>
    <x v="1"/>
    <s v="OFF-PA-10003651"/>
    <x v="1"/>
    <x v="5"/>
    <s v="Xerox 1968"/>
    <n v="60.12"/>
    <x v="1927"/>
    <x v="3"/>
    <n v="0"/>
    <x v="1966"/>
    <x v="1"/>
    <x v="0"/>
  </r>
  <r>
    <n v="3434"/>
    <s v="CA-2019-131212"/>
    <x v="247"/>
    <d v="2019-12-09T00:00:00"/>
    <s v="Standard Class"/>
    <s v="AB-10165"/>
    <s v="Alan Barnes"/>
    <x v="0"/>
    <s v="United States"/>
    <s v="Bellevue"/>
    <s v="Washington"/>
    <n v="98006"/>
    <x v="1"/>
    <s v="OFF-BI-10001617"/>
    <x v="1"/>
    <x v="6"/>
    <s v="GBC Wire Binding Combs"/>
    <n v="24.816000000000003"/>
    <x v="2910"/>
    <x v="1"/>
    <n v="0.2"/>
    <x v="3003"/>
    <x v="1"/>
    <x v="0"/>
  </r>
  <r>
    <n v="3435"/>
    <s v="CA-2019-131212"/>
    <x v="247"/>
    <d v="2019-12-09T00:00:00"/>
    <s v="Standard Class"/>
    <s v="AB-10165"/>
    <s v="Alan Barnes"/>
    <x v="0"/>
    <s v="United States"/>
    <s v="Bellevue"/>
    <s v="Washington"/>
    <n v="98006"/>
    <x v="1"/>
    <s v="OFF-BI-10000145"/>
    <x v="1"/>
    <x v="6"/>
    <s v="Zipper Ring Binder Pockets"/>
    <n v="14.976000000000003"/>
    <x v="2911"/>
    <x v="6"/>
    <n v="0.2"/>
    <x v="3004"/>
    <x v="1"/>
    <x v="0"/>
  </r>
  <r>
    <n v="3436"/>
    <s v="US-2017-100531"/>
    <x v="820"/>
    <d v="2017-09-29T00:00:00"/>
    <s v="First Class"/>
    <s v="NM-18520"/>
    <s v="Neoma Murray"/>
    <x v="0"/>
    <s v="United States"/>
    <s v="Chicago"/>
    <s v="Illinois"/>
    <n v="60610"/>
    <x v="2"/>
    <s v="OFF-BI-10001670"/>
    <x v="1"/>
    <x v="6"/>
    <s v="Vinyl Sectional Post Binders"/>
    <n v="15.079999999999998"/>
    <x v="486"/>
    <x v="0"/>
    <n v="0.8"/>
    <x v="3005"/>
    <x v="2"/>
    <x v="0"/>
  </r>
  <r>
    <n v="3437"/>
    <s v="US-2017-100531"/>
    <x v="820"/>
    <d v="2017-09-29T00:00:00"/>
    <s v="First Class"/>
    <s v="NM-18520"/>
    <s v="Neoma Murray"/>
    <x v="0"/>
    <s v="United States"/>
    <s v="Chicago"/>
    <s v="Illinois"/>
    <n v="60610"/>
    <x v="2"/>
    <s v="FUR-FU-10003849"/>
    <x v="0"/>
    <x v="11"/>
    <s v="DAX Metal Frame, Desktop, Stepped-Edge"/>
    <n v="24.288"/>
    <x v="2912"/>
    <x v="1"/>
    <n v="0.6"/>
    <x v="3006"/>
    <x v="2"/>
    <x v="0"/>
  </r>
  <r>
    <n v="3438"/>
    <s v="CA-2019-152583"/>
    <x v="469"/>
    <d v="2019-10-30T00:00:00"/>
    <s v="Same Day"/>
    <s v="RA-19945"/>
    <s v="Ryan Akin"/>
    <x v="0"/>
    <s v="United States"/>
    <s v="Dallas"/>
    <s v="Texas"/>
    <n v="75217"/>
    <x v="2"/>
    <s v="FUR-FU-10003849"/>
    <x v="0"/>
    <x v="11"/>
    <s v="DAX Metal Frame, Desktop, Stepped-Edge"/>
    <n v="16.192"/>
    <x v="592"/>
    <x v="0"/>
    <n v="0.6"/>
    <x v="3007"/>
    <x v="2"/>
    <x v="0"/>
  </r>
  <r>
    <n v="3439"/>
    <s v="CA-2019-152583"/>
    <x v="469"/>
    <d v="2019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x v="2906"/>
    <x v="0"/>
    <n v="0.3"/>
    <x v="3008"/>
    <x v="2"/>
    <x v="0"/>
  </r>
  <r>
    <n v="3440"/>
    <s v="CA-2019-152583"/>
    <x v="469"/>
    <d v="2019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x v="2913"/>
    <x v="6"/>
    <n v="0.2"/>
    <x v="3009"/>
    <x v="2"/>
    <x v="0"/>
  </r>
  <r>
    <n v="3441"/>
    <s v="CA-2017-144099"/>
    <x v="230"/>
    <d v="2017-11-30T00:00:00"/>
    <s v="Same Day"/>
    <s v="PO-19195"/>
    <s v="Phillina Ober"/>
    <x v="2"/>
    <s v="United States"/>
    <s v="San Francisco"/>
    <s v="California"/>
    <n v="94122"/>
    <x v="1"/>
    <s v="OFF-BI-10001078"/>
    <x v="1"/>
    <x v="6"/>
    <s v="Acco PRESSTEX Data Binder with Storage Hooks, Dark Blue, 14 7/8&quot; X 11&quot;"/>
    <n v="4.3040000000000003"/>
    <x v="2914"/>
    <x v="7"/>
    <n v="0.2"/>
    <x v="3010"/>
    <x v="1"/>
    <x v="0"/>
  </r>
  <r>
    <n v="6289"/>
    <s v="CA-2016-100090"/>
    <x v="818"/>
    <d v="2016-07-12T00:00:00"/>
    <s v="Standard Class"/>
    <s v="EB-13705"/>
    <s v="Ed Braxton"/>
    <x v="1"/>
    <s v="United States"/>
    <s v="San Francisco"/>
    <s v="California"/>
    <n v="94122"/>
    <x v="1"/>
    <s v="OFF-BI-10001597"/>
    <x v="1"/>
    <x v="6"/>
    <s v="Wilson Jones Ledger-Size, Piano-Hinge Binder, 2&quot;, Blue"/>
    <n v="196.70400000000001"/>
    <x v="2915"/>
    <x v="6"/>
    <n v="0.2"/>
    <x v="3011"/>
    <x v="1"/>
    <x v="0"/>
  </r>
  <r>
    <n v="3443"/>
    <s v="CA-2019-168858"/>
    <x v="116"/>
    <d v="2019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x v="2445"/>
    <x v="1"/>
    <n v="0"/>
    <x v="3012"/>
    <x v="3"/>
    <x v="0"/>
  </r>
  <r>
    <n v="3444"/>
    <s v="CA-2019-168858"/>
    <x v="116"/>
    <d v="2019-11-23T00:00:00"/>
    <s v="Standard Class"/>
    <s v="JD-16150"/>
    <s v="Justin Deggeller"/>
    <x v="1"/>
    <s v="United States"/>
    <s v="New York City"/>
    <s v="New York"/>
    <n v="10011"/>
    <x v="3"/>
    <s v="OFF-AP-10003849"/>
    <x v="1"/>
    <x v="8"/>
    <s v="Hoover Shoulder Vac Commercial Portable Vacuum"/>
    <n v="2504.7399999999998"/>
    <x v="2916"/>
    <x v="5"/>
    <n v="0"/>
    <x v="3013"/>
    <x v="3"/>
    <x v="0"/>
  </r>
  <r>
    <n v="3445"/>
    <s v="CA-2018-116344"/>
    <x v="821"/>
    <d v="2018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x v="2917"/>
    <x v="0"/>
    <n v="0.2"/>
    <x v="3014"/>
    <x v="3"/>
    <x v="0"/>
  </r>
  <r>
    <n v="3446"/>
    <s v="CA-2017-131779"/>
    <x v="757"/>
    <d v="2017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x v="2918"/>
    <x v="2"/>
    <n v="0"/>
    <x v="3015"/>
    <x v="3"/>
    <x v="0"/>
  </r>
  <r>
    <n v="3447"/>
    <s v="CA-2018-158869"/>
    <x v="822"/>
    <d v="2018-08-07T00:00:00"/>
    <s v="First Class"/>
    <s v="AH-10690"/>
    <s v="Anna Häberlin"/>
    <x v="1"/>
    <s v="United States"/>
    <s v="New York City"/>
    <s v="New York"/>
    <n v="10024"/>
    <x v="3"/>
    <s v="OFF-PA-10000474"/>
    <x v="1"/>
    <x v="5"/>
    <s v="Easy-staple paper"/>
    <n v="70.88"/>
    <x v="2919"/>
    <x v="0"/>
    <n v="0"/>
    <x v="3016"/>
    <x v="3"/>
    <x v="0"/>
  </r>
  <r>
    <n v="3448"/>
    <s v="CA-2019-102554"/>
    <x v="488"/>
    <d v="2019-06-15T00:00:00"/>
    <s v="Standard Class"/>
    <s v="KN-16705"/>
    <s v="Kristina Nunn"/>
    <x v="2"/>
    <s v="United States"/>
    <s v="Auburn"/>
    <s v="Alabama"/>
    <n v="36830"/>
    <x v="0"/>
    <s v="OFF-AR-10001919"/>
    <x v="1"/>
    <x v="7"/>
    <s v="OIC #2 Pencils, Medium Soft"/>
    <n v="3.76"/>
    <x v="2744"/>
    <x v="0"/>
    <n v="0"/>
    <x v="2829"/>
    <x v="0"/>
    <x v="0"/>
  </r>
  <r>
    <n v="3449"/>
    <s v="CA-2018-162614"/>
    <x v="823"/>
    <d v="2018-10-13T00:00:00"/>
    <s v="Standard Class"/>
    <s v="TB-21250"/>
    <s v="Tim Brockman"/>
    <x v="0"/>
    <s v="United States"/>
    <s v="Los Angeles"/>
    <s v="California"/>
    <n v="90049"/>
    <x v="1"/>
    <s v="OFF-BI-10004001"/>
    <x v="1"/>
    <x v="6"/>
    <s v="GBC Recycled VeloBinder Covers"/>
    <n v="27.263999999999999"/>
    <x v="2920"/>
    <x v="0"/>
    <n v="0.2"/>
    <x v="3017"/>
    <x v="1"/>
    <x v="0"/>
  </r>
  <r>
    <n v="3367"/>
    <s v="CA-2016-165379"/>
    <x v="824"/>
    <d v="2016-07-15T00:00:00"/>
    <s v="Standard Class"/>
    <s v="BM-11650"/>
    <s v="Brian Moss"/>
    <x v="1"/>
    <s v="United States"/>
    <s v="Dallas"/>
    <s v="Texas"/>
    <n v="75217"/>
    <x v="2"/>
    <s v="OFF-PA-10003072"/>
    <x v="1"/>
    <x v="5"/>
    <s v="Eureka Recycled Copy Paper 8 1/2&quot; x 11&quot;, Ream"/>
    <n v="10.368000000000002"/>
    <x v="571"/>
    <x v="0"/>
    <n v="0.2"/>
    <x v="567"/>
    <x v="2"/>
    <x v="0"/>
  </r>
  <r>
    <n v="3368"/>
    <s v="CA-2016-165379"/>
    <x v="824"/>
    <d v="2016-07-15T00:00:00"/>
    <s v="Standard Class"/>
    <s v="BM-11650"/>
    <s v="Brian Moss"/>
    <x v="1"/>
    <s v="United States"/>
    <s v="Dallas"/>
    <s v="Texas"/>
    <n v="75217"/>
    <x v="2"/>
    <s v="OFF-PA-10002245"/>
    <x v="1"/>
    <x v="5"/>
    <s v="Xerox 1895"/>
    <n v="14.352000000000002"/>
    <x v="2921"/>
    <x v="1"/>
    <n v="0.2"/>
    <x v="3018"/>
    <x v="2"/>
    <x v="0"/>
  </r>
  <r>
    <n v="8173"/>
    <s v="CA-2016-114125"/>
    <x v="824"/>
    <d v="2016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x v="714"/>
    <x v="7"/>
    <n v="0"/>
    <x v="716"/>
    <x v="1"/>
    <x v="0"/>
  </r>
  <r>
    <n v="8174"/>
    <s v="CA-2016-114125"/>
    <x v="824"/>
    <d v="2016-07-13T00:00:00"/>
    <s v="Standard Class"/>
    <s v="GH-14410"/>
    <s v="Gary Hansen"/>
    <x v="2"/>
    <s v="United States"/>
    <s v="Los Angeles"/>
    <s v="California"/>
    <n v="90049"/>
    <x v="1"/>
    <s v="OFF-BI-10003291"/>
    <x v="1"/>
    <x v="6"/>
    <s v="Wilson Jones Leather-Like Binders with DublLock Round Rings"/>
    <n v="41.904000000000003"/>
    <x v="2922"/>
    <x v="6"/>
    <n v="0.2"/>
    <x v="3019"/>
    <x v="1"/>
    <x v="0"/>
  </r>
  <r>
    <n v="3454"/>
    <s v="CA-2017-153325"/>
    <x v="825"/>
    <d v="2017-03-02T00:00:00"/>
    <s v="Second Class"/>
    <s v="ST-20530"/>
    <s v="Shui Tom"/>
    <x v="0"/>
    <s v="United States"/>
    <s v="Macon"/>
    <s v="Georgia"/>
    <n v="31204"/>
    <x v="0"/>
    <s v="OFF-BI-10004236"/>
    <x v="1"/>
    <x v="6"/>
    <s v="XtraLife ClearVue Slant-D Ring Binder, White, 3&quot;"/>
    <n v="58.72"/>
    <x v="2923"/>
    <x v="4"/>
    <n v="0"/>
    <x v="3020"/>
    <x v="0"/>
    <x v="0"/>
  </r>
  <r>
    <n v="3455"/>
    <s v="CA-2017-153626"/>
    <x v="530"/>
    <d v="2017-07-14T00:00:00"/>
    <s v="Standard Class"/>
    <s v="EB-13870"/>
    <s v="Emily Burns"/>
    <x v="0"/>
    <s v="United States"/>
    <s v="Nashville"/>
    <s v="Tennessee"/>
    <n v="37211"/>
    <x v="0"/>
    <s v="OFF-AR-10000657"/>
    <x v="1"/>
    <x v="7"/>
    <s v="Binney &amp; Smith inkTank Desk Highlighter, Chisel Tip, Yellow, 12/Box"/>
    <n v="5.16"/>
    <x v="2924"/>
    <x v="1"/>
    <n v="0.2"/>
    <x v="3021"/>
    <x v="0"/>
    <x v="0"/>
  </r>
  <r>
    <n v="3456"/>
    <s v="CA-2018-166485"/>
    <x v="826"/>
    <d v="2018-02-27T00:00:00"/>
    <s v="Standard Class"/>
    <s v="AH-10210"/>
    <s v="Alan Hwang"/>
    <x v="0"/>
    <s v="United States"/>
    <s v="Nashville"/>
    <s v="Tennessee"/>
    <n v="37211"/>
    <x v="0"/>
    <s v="OFF-PA-10004996"/>
    <x v="1"/>
    <x v="5"/>
    <s v="Speediset Carbonless Redi-Letter 7&quot; x 8 1/2&quot;"/>
    <n v="16.496000000000002"/>
    <x v="2925"/>
    <x v="0"/>
    <n v="0.2"/>
    <x v="3022"/>
    <x v="0"/>
    <x v="0"/>
  </r>
  <r>
    <n v="3457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0"/>
    <s v="Logitech Trackman Marble Mouse"/>
    <n v="71.975999999999999"/>
    <x v="1354"/>
    <x v="1"/>
    <n v="0.2"/>
    <x v="3023"/>
    <x v="3"/>
    <x v="0"/>
  </r>
  <r>
    <n v="3458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11"/>
    <s v="Eldon Expressions Punched Metal &amp; Wood Desk Accessories, Black &amp; Cherry"/>
    <n v="22.512000000000004"/>
    <x v="2926"/>
    <x v="1"/>
    <n v="0.2"/>
    <x v="3024"/>
    <x v="3"/>
    <x v="0"/>
  </r>
  <r>
    <n v="3459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6"/>
    <s v="Binder Posts"/>
    <n v="3.4440000000000008"/>
    <x v="2927"/>
    <x v="0"/>
    <n v="0.7"/>
    <x v="3025"/>
    <x v="3"/>
    <x v="0"/>
  </r>
  <r>
    <n v="3460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6"/>
    <s v="GBC DocuBind TL300 Electric Binding System"/>
    <n v="538.19400000000007"/>
    <x v="2928"/>
    <x v="0"/>
    <n v="0.7"/>
    <x v="3026"/>
    <x v="3"/>
    <x v="0"/>
  </r>
  <r>
    <n v="3461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0"/>
    <s v="Logitech 910-002974 M325 Wireless Mouse for Web Scrolling"/>
    <n v="47.984000000000002"/>
    <x v="2929"/>
    <x v="0"/>
    <n v="0.2"/>
    <x v="3027"/>
    <x v="3"/>
    <x v="0"/>
  </r>
  <r>
    <n v="3462"/>
    <s v="CA-2019-114258"/>
    <x v="58"/>
    <d v="2019-11-10T00:00:00"/>
    <s v="Second Class"/>
    <s v="EM-13825"/>
    <s v="Elizabeth Moffitt"/>
    <x v="1"/>
    <s v="United States"/>
    <s v="Dallas"/>
    <s v="Texas"/>
    <n v="75081"/>
    <x v="2"/>
    <s v="TEC-PH-10003012"/>
    <x v="2"/>
    <x v="9"/>
    <s v="Nortel Meridian M3904 Professional Digital phone"/>
    <n v="492.76800000000003"/>
    <x v="2930"/>
    <x v="4"/>
    <n v="0.2"/>
    <x v="3028"/>
    <x v="2"/>
    <x v="0"/>
  </r>
  <r>
    <n v="3463"/>
    <s v="CA-2017-152611"/>
    <x v="699"/>
    <d v="2017-02-23T00:00:00"/>
    <s v="Second Class"/>
    <s v="KA-16525"/>
    <s v="Kelly Andreada"/>
    <x v="0"/>
    <s v="United States"/>
    <s v="Perth Amboy"/>
    <s v="New Jersey"/>
    <n v="8861"/>
    <x v="3"/>
    <s v="OFF-AR-10003903"/>
    <x v="1"/>
    <x v="7"/>
    <s v="Sanford 52201 APSCO Electric Pencil Sharpener"/>
    <n v="286.78999999999996"/>
    <x v="2931"/>
    <x v="5"/>
    <n v="0"/>
    <x v="3029"/>
    <x v="3"/>
    <x v="0"/>
  </r>
  <r>
    <n v="3464"/>
    <s v="CA-2018-165470"/>
    <x v="827"/>
    <d v="2018-11-30T00:00:00"/>
    <s v="Standard Class"/>
    <s v="HJ-14875"/>
    <s v="Heather Jas"/>
    <x v="2"/>
    <s v="United States"/>
    <s v="Jacksonville"/>
    <s v="Florida"/>
    <n v="32216"/>
    <x v="0"/>
    <s v="OFF-PA-10004675"/>
    <x v="1"/>
    <x v="5"/>
    <s v="Telephone Message Books with Fax/Mobile Section, 5 1/2&quot; x 3 3/16&quot;"/>
    <n v="5.08"/>
    <x v="2932"/>
    <x v="7"/>
    <n v="0.2"/>
    <x v="3030"/>
    <x v="0"/>
    <x v="0"/>
  </r>
  <r>
    <n v="3465"/>
    <s v="CA-2019-128699"/>
    <x v="670"/>
    <d v="2019-12-05T00:00:00"/>
    <s v="Second Class"/>
    <s v="ND-18370"/>
    <s v="Natalie DeCherney"/>
    <x v="0"/>
    <s v="United States"/>
    <s v="Jacksonville"/>
    <s v="Florida"/>
    <n v="32216"/>
    <x v="0"/>
    <s v="TEC-AC-10001990"/>
    <x v="2"/>
    <x v="10"/>
    <s v="Kensington Orbit Wireless Mobile Trackball for PC and Mac"/>
    <n v="47.992000000000004"/>
    <x v="2933"/>
    <x v="7"/>
    <n v="0.2"/>
    <x v="3031"/>
    <x v="0"/>
    <x v="0"/>
  </r>
  <r>
    <n v="3466"/>
    <s v="US-2017-147242"/>
    <x v="218"/>
    <d v="2017-09-14T00:00:00"/>
    <s v="Standard Class"/>
    <s v="EH-13765"/>
    <s v="Edward Hooks"/>
    <x v="1"/>
    <s v="United States"/>
    <s v="Revere"/>
    <s v="Massachusetts"/>
    <n v="2151"/>
    <x v="3"/>
    <s v="OFF-AP-10003842"/>
    <x v="1"/>
    <x v="8"/>
    <s v="Euro-Pro Shark Turbo Vacuum"/>
    <n v="61.96"/>
    <x v="2934"/>
    <x v="0"/>
    <n v="0"/>
    <x v="3032"/>
    <x v="3"/>
    <x v="0"/>
  </r>
  <r>
    <n v="3467"/>
    <s v="US-2017-147242"/>
    <x v="218"/>
    <d v="2017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x v="2935"/>
    <x v="0"/>
    <n v="0"/>
    <x v="3033"/>
    <x v="3"/>
    <x v="0"/>
  </r>
  <r>
    <n v="3468"/>
    <s v="US-2017-147242"/>
    <x v="218"/>
    <d v="2017-09-14T00:00:00"/>
    <s v="Standard Class"/>
    <s v="EH-13765"/>
    <s v="Edward Hooks"/>
    <x v="1"/>
    <s v="United States"/>
    <s v="Revere"/>
    <s v="Massachusetts"/>
    <n v="2151"/>
    <x v="3"/>
    <s v="OFF-PA-10003039"/>
    <x v="1"/>
    <x v="5"/>
    <s v="Xerox 1960"/>
    <n v="278.82"/>
    <x v="2936"/>
    <x v="3"/>
    <n v="0"/>
    <x v="3034"/>
    <x v="3"/>
    <x v="0"/>
  </r>
  <r>
    <n v="3469"/>
    <s v="CA-2018-146143"/>
    <x v="828"/>
    <d v="2018-12-19T00:00:00"/>
    <s v="Standard Class"/>
    <s v="MC-17845"/>
    <s v="Michael Chen"/>
    <x v="0"/>
    <s v="United States"/>
    <s v="Jackson"/>
    <s v="Mississippi"/>
    <n v="39212"/>
    <x v="0"/>
    <s v="FUR-FU-10002045"/>
    <x v="0"/>
    <x v="11"/>
    <s v="Executive Impressions 14&quot;"/>
    <n v="133.38"/>
    <x v="2937"/>
    <x v="6"/>
    <n v="0"/>
    <x v="3035"/>
    <x v="0"/>
    <x v="0"/>
  </r>
  <r>
    <n v="3470"/>
    <s v="CA-2017-100888"/>
    <x v="679"/>
    <d v="2017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5"/>
    <s v="Xerox 1884"/>
    <n v="47.952000000000005"/>
    <x v="2938"/>
    <x v="1"/>
    <n v="0.2"/>
    <x v="3036"/>
    <x v="0"/>
    <x v="0"/>
  </r>
  <r>
    <n v="3471"/>
    <s v="US-2018-150035"/>
    <x v="47"/>
    <d v="2018-12-05T00:00:00"/>
    <s v="Standard Class"/>
    <s v="CL-11890"/>
    <s v="Carl Ludwig"/>
    <x v="0"/>
    <s v="United States"/>
    <s v="San Francisco"/>
    <s v="California"/>
    <n v="94122"/>
    <x v="1"/>
    <s v="FUR-FU-10003724"/>
    <x v="0"/>
    <x v="11"/>
    <s v="Westinghouse Clip-On Gooseneck Lamps"/>
    <n v="16.739999999999998"/>
    <x v="2939"/>
    <x v="0"/>
    <n v="0"/>
    <x v="3037"/>
    <x v="1"/>
    <x v="0"/>
  </r>
  <r>
    <n v="3472"/>
    <s v="CA-2019-122644"/>
    <x v="99"/>
    <d v="2019-11-17T00:00:00"/>
    <s v="Standard Class"/>
    <s v="SF-20965"/>
    <s v="Sylvia Foulston"/>
    <x v="1"/>
    <s v="United States"/>
    <s v="Columbus"/>
    <s v="Ohio"/>
    <n v="43229"/>
    <x v="3"/>
    <s v="OFF-PA-10003673"/>
    <x v="1"/>
    <x v="5"/>
    <s v="Strathmore Photo Mount Cards"/>
    <n v="10.848000000000001"/>
    <x v="2940"/>
    <x v="0"/>
    <n v="0.2"/>
    <x v="3038"/>
    <x v="3"/>
    <x v="0"/>
  </r>
  <r>
    <n v="3473"/>
    <s v="CA-2019-122644"/>
    <x v="99"/>
    <d v="2019-11-17T00:00:00"/>
    <s v="Standard Class"/>
    <s v="SF-20965"/>
    <s v="Sylvia Foulston"/>
    <x v="1"/>
    <s v="United States"/>
    <s v="Columbus"/>
    <s v="Ohio"/>
    <n v="43229"/>
    <x v="3"/>
    <s v="TEC-AC-10003614"/>
    <x v="2"/>
    <x v="10"/>
    <s v="Verbatim 25 GB 6x Blu-ray Single Layer Recordable Disc, 10/Pack"/>
    <n v="18.544"/>
    <x v="2941"/>
    <x v="0"/>
    <n v="0.2"/>
    <x v="3039"/>
    <x v="3"/>
    <x v="0"/>
  </r>
  <r>
    <n v="3474"/>
    <s v="CA-2019-111815"/>
    <x v="419"/>
    <d v="2019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x v="2523"/>
    <x v="7"/>
    <n v="0"/>
    <x v="3040"/>
    <x v="2"/>
    <x v="0"/>
  </r>
  <r>
    <n v="3475"/>
    <s v="CA-2019-111815"/>
    <x v="419"/>
    <d v="2019-03-10T00:00:00"/>
    <s v="Standard Class"/>
    <s v="EP-13915"/>
    <s v="Emily Phan"/>
    <x v="0"/>
    <s v="United States"/>
    <s v="Dearborn Heights"/>
    <s v="Michigan"/>
    <n v="48127"/>
    <x v="2"/>
    <s v="TEC-AC-10002926"/>
    <x v="2"/>
    <x v="10"/>
    <s v="Logitech Wireless Marathon Mouse M705"/>
    <n v="99.98"/>
    <x v="1355"/>
    <x v="0"/>
    <n v="0"/>
    <x v="1373"/>
    <x v="2"/>
    <x v="0"/>
  </r>
  <r>
    <n v="3476"/>
    <s v="CA-2018-144911"/>
    <x v="527"/>
    <d v="2018-11-30T00:00:00"/>
    <s v="First Class"/>
    <s v="RW-19630"/>
    <s v="Rob Williams"/>
    <x v="1"/>
    <s v="United States"/>
    <s v="Overland Park"/>
    <s v="Kansas"/>
    <n v="66212"/>
    <x v="2"/>
    <s v="TEC-AC-10004633"/>
    <x v="2"/>
    <x v="10"/>
    <s v="Verbatim 25 GB 6x Blu-ray Single Layer Recordable Disc, 3/Pack"/>
    <n v="34.950000000000003"/>
    <x v="2942"/>
    <x v="2"/>
    <n v="0"/>
    <x v="3041"/>
    <x v="2"/>
    <x v="0"/>
  </r>
  <r>
    <n v="3477"/>
    <s v="CA-2018-144911"/>
    <x v="527"/>
    <d v="2018-11-30T00:00:00"/>
    <s v="First Class"/>
    <s v="RW-19630"/>
    <s v="Rob Williams"/>
    <x v="1"/>
    <s v="United States"/>
    <s v="Overland Park"/>
    <s v="Kansas"/>
    <n v="66212"/>
    <x v="2"/>
    <s v="OFF-BI-10000977"/>
    <x v="1"/>
    <x v="6"/>
    <s v="Ibico Plastic Spiral Binding Combs"/>
    <n v="152"/>
    <x v="2456"/>
    <x v="2"/>
    <n v="0"/>
    <x v="3042"/>
    <x v="2"/>
    <x v="0"/>
  </r>
  <r>
    <n v="8175"/>
    <s v="CA-2016-114125"/>
    <x v="824"/>
    <d v="2016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x v="2943"/>
    <x v="4"/>
    <n v="0"/>
    <x v="3043"/>
    <x v="1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7"/>
    <s v="Newell 341"/>
    <n v="8.56"/>
    <x v="2944"/>
    <x v="0"/>
    <n v="0"/>
    <x v="3044"/>
    <x v="1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5"/>
    <s v="Xerox 204"/>
    <n v="45.36"/>
    <x v="1617"/>
    <x v="5"/>
    <n v="0"/>
    <x v="1643"/>
    <x v="1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x v="2945"/>
    <x v="6"/>
    <n v="0.2"/>
    <x v="3045"/>
    <x v="1"/>
    <x v="0"/>
  </r>
  <r>
    <n v="9243"/>
    <s v="CA-2016-113271"/>
    <x v="824"/>
    <d v="2016-07-14T00:00:00"/>
    <s v="Standard Class"/>
    <s v="DS-13030"/>
    <s v="Darrin Sayre"/>
    <x v="2"/>
    <s v="United States"/>
    <s v="San Francisco"/>
    <s v="California"/>
    <n v="94122"/>
    <x v="1"/>
    <s v="OFF-BI-10002609"/>
    <x v="1"/>
    <x v="6"/>
    <s v="Avery Hidden Tab Dividers for Binding Systems"/>
    <n v="14.303999999999998"/>
    <x v="2946"/>
    <x v="6"/>
    <n v="0.2"/>
    <x v="3046"/>
    <x v="1"/>
    <x v="0"/>
  </r>
  <r>
    <n v="9244"/>
    <s v="CA-2016-113271"/>
    <x v="824"/>
    <d v="2016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x v="2947"/>
    <x v="7"/>
    <n v="0.15"/>
    <x v="3047"/>
    <x v="1"/>
    <x v="0"/>
  </r>
  <r>
    <n v="9245"/>
    <s v="CA-2016-113271"/>
    <x v="824"/>
    <d v="2016-07-14T00:00:00"/>
    <s v="Standard Class"/>
    <s v="DS-13030"/>
    <s v="Darrin Sayre"/>
    <x v="2"/>
    <s v="United States"/>
    <s v="San Francisco"/>
    <s v="California"/>
    <n v="94122"/>
    <x v="1"/>
    <s v="OFF-AR-10003251"/>
    <x v="1"/>
    <x v="7"/>
    <s v="Prang Drawing Pencil Set"/>
    <n v="5.56"/>
    <x v="2386"/>
    <x v="0"/>
    <n v="0"/>
    <x v="2449"/>
    <x v="1"/>
    <x v="0"/>
  </r>
  <r>
    <n v="9246"/>
    <s v="CA-2016-113271"/>
    <x v="824"/>
    <d v="2016-07-14T00:00:00"/>
    <s v="Standard Class"/>
    <s v="DS-13030"/>
    <s v="Darrin Sayre"/>
    <x v="2"/>
    <s v="United States"/>
    <s v="San Francisco"/>
    <s v="California"/>
    <n v="94122"/>
    <x v="1"/>
    <s v="OFF-PA-10002365"/>
    <x v="1"/>
    <x v="5"/>
    <s v="Xerox 1967"/>
    <n v="32.400000000000006"/>
    <x v="56"/>
    <x v="2"/>
    <n v="0"/>
    <x v="56"/>
    <x v="1"/>
    <x v="0"/>
  </r>
  <r>
    <n v="3486"/>
    <s v="CA-2018-151169"/>
    <x v="140"/>
    <d v="2018-10-26T00:00:00"/>
    <s v="Standard Class"/>
    <s v="MY-18295"/>
    <s v="Muhammed Yedwab"/>
    <x v="1"/>
    <s v="United States"/>
    <s v="Newark"/>
    <s v="Delaware"/>
    <n v="19711"/>
    <x v="3"/>
    <s v="OFF-BI-10002813"/>
    <x v="1"/>
    <x v="6"/>
    <s v="Avery Reinforcements for Hole-Punch Pages"/>
    <n v="7.92"/>
    <x v="2948"/>
    <x v="4"/>
    <n v="0"/>
    <x v="3048"/>
    <x v="3"/>
    <x v="0"/>
  </r>
  <r>
    <n v="3487"/>
    <s v="US-2018-134761"/>
    <x v="829"/>
    <d v="2018-11-30T00:00:00"/>
    <s v="Same Day"/>
    <s v="DB-13210"/>
    <s v="Dean Braden"/>
    <x v="0"/>
    <s v="United States"/>
    <s v="Hickory"/>
    <s v="North Carolina"/>
    <n v="28601"/>
    <x v="0"/>
    <s v="TEC-PH-10002890"/>
    <x v="2"/>
    <x v="9"/>
    <s v="AT&amp;T 17929 Lendline Telephone"/>
    <n v="36.192"/>
    <x v="2949"/>
    <x v="7"/>
    <n v="0.2"/>
    <x v="3049"/>
    <x v="0"/>
    <x v="0"/>
  </r>
  <r>
    <n v="3488"/>
    <s v="CA-2019-120705"/>
    <x v="485"/>
    <d v="2019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x v="2950"/>
    <x v="0"/>
    <n v="0.2"/>
    <x v="3050"/>
    <x v="0"/>
    <x v="0"/>
  </r>
  <r>
    <n v="3489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x v="305"/>
    <x v="0"/>
    <n v="0.3"/>
    <x v="2565"/>
    <x v="2"/>
    <x v="0"/>
  </r>
  <r>
    <n v="3490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x v="2951"/>
    <x v="6"/>
    <n v="0.3"/>
    <x v="3051"/>
    <x v="2"/>
    <x v="0"/>
  </r>
  <r>
    <n v="3491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x v="2952"/>
    <x v="2"/>
    <n v="0.2"/>
    <x v="3052"/>
    <x v="2"/>
    <x v="0"/>
  </r>
  <r>
    <n v="3492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x v="2953"/>
    <x v="1"/>
    <n v="0.2"/>
    <x v="3053"/>
    <x v="2"/>
    <x v="0"/>
  </r>
  <r>
    <n v="3493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OFF-PA-10000659"/>
    <x v="1"/>
    <x v="5"/>
    <s v="Adams Phone Message Book, Professional, 400 Message Capacity, 5 3/6” x 11”"/>
    <n v="11.168000000000001"/>
    <x v="2954"/>
    <x v="0"/>
    <n v="0.2"/>
    <x v="3054"/>
    <x v="2"/>
    <x v="0"/>
  </r>
  <r>
    <n v="3494"/>
    <s v="CA-2019-142034"/>
    <x v="232"/>
    <d v="2019-09-28T00:00:00"/>
    <s v="Standard Class"/>
    <s v="KB-16240"/>
    <s v="Karen Bern"/>
    <x v="1"/>
    <s v="United States"/>
    <s v="Saint Cloud"/>
    <s v="Minnesota"/>
    <n v="56301"/>
    <x v="2"/>
    <s v="TEC-AC-10002305"/>
    <x v="2"/>
    <x v="10"/>
    <s v="KeyTronic E03601U1 - Keyboard - Beige"/>
    <n v="72"/>
    <x v="2955"/>
    <x v="4"/>
    <n v="0"/>
    <x v="3055"/>
    <x v="2"/>
    <x v="0"/>
  </r>
  <r>
    <n v="3495"/>
    <s v="CA-2019-142034"/>
    <x v="232"/>
    <d v="2019-09-28T00:00:00"/>
    <s v="Standard Class"/>
    <s v="KB-16240"/>
    <s v="Karen Bern"/>
    <x v="1"/>
    <s v="United States"/>
    <s v="Saint Cloud"/>
    <s v="Minnesota"/>
    <n v="56301"/>
    <x v="2"/>
    <s v="TEC-AC-10000990"/>
    <x v="2"/>
    <x v="10"/>
    <s v="Imation Bio 2GB USB Flash Drive Imation Corp"/>
    <n v="655.90000000000009"/>
    <x v="2956"/>
    <x v="2"/>
    <n v="0"/>
    <x v="3056"/>
    <x v="2"/>
    <x v="0"/>
  </r>
  <r>
    <n v="3496"/>
    <s v="CA-2019-142034"/>
    <x v="232"/>
    <d v="2019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x v="2957"/>
    <x v="4"/>
    <n v="0"/>
    <x v="3057"/>
    <x v="2"/>
    <x v="0"/>
  </r>
  <r>
    <n v="3497"/>
    <s v="CA-2018-107328"/>
    <x v="533"/>
    <d v="2018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x v="2958"/>
    <x v="0"/>
    <n v="0.2"/>
    <x v="3058"/>
    <x v="1"/>
    <x v="0"/>
  </r>
  <r>
    <n v="3498"/>
    <s v="CA-2018-107328"/>
    <x v="533"/>
    <d v="2018-08-15T00:00:00"/>
    <s v="Standard Class"/>
    <s v="CA-12055"/>
    <s v="Cathy Armstrong"/>
    <x v="2"/>
    <s v="United States"/>
    <s v="Los Angeles"/>
    <s v="California"/>
    <n v="90036"/>
    <x v="1"/>
    <s v="OFF-AP-10004487"/>
    <x v="1"/>
    <x v="8"/>
    <s v="Kensington 4 Outlet MasterPiece Compact Power Control Center"/>
    <n v="487.91999999999996"/>
    <x v="2959"/>
    <x v="6"/>
    <n v="0"/>
    <x v="3059"/>
    <x v="1"/>
    <x v="0"/>
  </r>
  <r>
    <n v="3499"/>
    <s v="CA-2018-107328"/>
    <x v="533"/>
    <d v="2018-08-15T00:00:00"/>
    <s v="Standard Class"/>
    <s v="CA-12055"/>
    <s v="Cathy Armstrong"/>
    <x v="2"/>
    <s v="United States"/>
    <s v="Los Angeles"/>
    <s v="California"/>
    <n v="90036"/>
    <x v="1"/>
    <s v="OFF-BI-10002160"/>
    <x v="1"/>
    <x v="6"/>
    <s v="Acco Hanging Data Binders"/>
    <n v="15.24"/>
    <x v="2960"/>
    <x v="2"/>
    <n v="0.2"/>
    <x v="3060"/>
    <x v="1"/>
    <x v="0"/>
  </r>
  <r>
    <n v="3500"/>
    <s v="CA-2018-108616"/>
    <x v="302"/>
    <d v="2018-10-03T00:00:00"/>
    <s v="Standard Class"/>
    <s v="JK-15730"/>
    <s v="Joe Kamberova"/>
    <x v="0"/>
    <s v="United States"/>
    <s v="Mobile"/>
    <s v="Alabama"/>
    <n v="36608"/>
    <x v="0"/>
    <s v="TEC-AC-10000420"/>
    <x v="2"/>
    <x v="10"/>
    <s v="Logitech G500s Laser Gaming Mouse with Adjustable Weight Tuning"/>
    <n v="209.96999999999997"/>
    <x v="2961"/>
    <x v="1"/>
    <n v="0"/>
    <x v="3061"/>
    <x v="0"/>
    <x v="0"/>
  </r>
  <r>
    <n v="3501"/>
    <s v="CA-2018-108616"/>
    <x v="302"/>
    <d v="2018-10-03T00:00:00"/>
    <s v="Standard Class"/>
    <s v="JK-15730"/>
    <s v="Joe Kamberova"/>
    <x v="0"/>
    <s v="United States"/>
    <s v="Mobile"/>
    <s v="Alabama"/>
    <n v="36608"/>
    <x v="0"/>
    <s v="OFF-BI-10001989"/>
    <x v="1"/>
    <x v="6"/>
    <s v="Premium Transparent Presentation Covers by GBC"/>
    <n v="62.94"/>
    <x v="2962"/>
    <x v="1"/>
    <n v="0"/>
    <x v="3062"/>
    <x v="0"/>
    <x v="0"/>
  </r>
  <r>
    <n v="3502"/>
    <s v="CA-2018-108616"/>
    <x v="302"/>
    <d v="2018-10-03T00:00:00"/>
    <s v="Standard Class"/>
    <s v="JK-15730"/>
    <s v="Joe Kamberova"/>
    <x v="0"/>
    <s v="United States"/>
    <s v="Mobile"/>
    <s v="Alabama"/>
    <n v="36608"/>
    <x v="0"/>
    <s v="OFF-AR-10001149"/>
    <x v="1"/>
    <x v="7"/>
    <s v="Sanford Colorific Colored Pencils, 12/Box"/>
    <n v="25.919999999999998"/>
    <x v="2963"/>
    <x v="3"/>
    <n v="0"/>
    <x v="3063"/>
    <x v="0"/>
    <x v="0"/>
  </r>
  <r>
    <n v="3503"/>
    <s v="CA-2019-125115"/>
    <x v="299"/>
    <d v="2019-04-10T00:00:00"/>
    <s v="Same Day"/>
    <s v="RD-19930"/>
    <s v="Russell D'Ascenzo"/>
    <x v="0"/>
    <s v="United States"/>
    <s v="Austin"/>
    <s v="Texas"/>
    <n v="78745"/>
    <x v="2"/>
    <s v="OFF-PA-10004101"/>
    <x v="1"/>
    <x v="5"/>
    <s v="Xerox 1894"/>
    <n v="10.368000000000002"/>
    <x v="571"/>
    <x v="0"/>
    <n v="0.2"/>
    <x v="567"/>
    <x v="2"/>
    <x v="0"/>
  </r>
  <r>
    <n v="3504"/>
    <s v="CA-2019-125115"/>
    <x v="299"/>
    <d v="2019-04-10T00:00:00"/>
    <s v="Same Day"/>
    <s v="RD-19930"/>
    <s v="Russell D'Ascenzo"/>
    <x v="0"/>
    <s v="United States"/>
    <s v="Austin"/>
    <s v="Texas"/>
    <n v="78745"/>
    <x v="2"/>
    <s v="TEC-AC-10001714"/>
    <x v="2"/>
    <x v="10"/>
    <s v="Logitech MX Performance Wireless Mouse"/>
    <n v="95.736000000000004"/>
    <x v="2964"/>
    <x v="1"/>
    <n v="0.2"/>
    <x v="3064"/>
    <x v="2"/>
    <x v="0"/>
  </r>
  <r>
    <n v="3505"/>
    <s v="CA-2018-150945"/>
    <x v="114"/>
    <d v="2018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x v="1788"/>
    <x v="4"/>
    <n v="0"/>
    <x v="1823"/>
    <x v="3"/>
    <x v="0"/>
  </r>
  <r>
    <n v="1029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OFF-PA-10000474"/>
    <x v="1"/>
    <x v="5"/>
    <s v="Easy-staple paper"/>
    <n v="177.2"/>
    <x v="279"/>
    <x v="2"/>
    <n v="0"/>
    <x v="3065"/>
    <x v="3"/>
    <x v="0"/>
  </r>
  <r>
    <n v="1030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TEC-PH-10003885"/>
    <x v="2"/>
    <x v="9"/>
    <s v="Cisco SPA508G"/>
    <n v="197.96999999999997"/>
    <x v="1735"/>
    <x v="1"/>
    <n v="0"/>
    <x v="1768"/>
    <x v="3"/>
    <x v="0"/>
  </r>
  <r>
    <n v="1031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x v="2965"/>
    <x v="1"/>
    <n v="0"/>
    <x v="1769"/>
    <x v="3"/>
    <x v="0"/>
  </r>
  <r>
    <n v="1032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FUR-FU-10000629"/>
    <x v="0"/>
    <x v="11"/>
    <s v="9-3/4 Diameter Round Wall Clock"/>
    <n v="124.10999999999999"/>
    <x v="2966"/>
    <x v="3"/>
    <n v="0"/>
    <x v="3066"/>
    <x v="3"/>
    <x v="0"/>
  </r>
  <r>
    <n v="1033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x v="2307"/>
    <x v="2"/>
    <n v="0"/>
    <x v="2365"/>
    <x v="3"/>
    <x v="0"/>
  </r>
  <r>
    <n v="5801"/>
    <s v="CA-2016-123225"/>
    <x v="830"/>
    <d v="2016-07-14T00:00:00"/>
    <s v="First Class"/>
    <s v="MN-17935"/>
    <s v="Michael Nguyen"/>
    <x v="0"/>
    <s v="United States"/>
    <s v="El Paso"/>
    <s v="Texas"/>
    <n v="79907"/>
    <x v="2"/>
    <s v="TEC-PH-10000895"/>
    <x v="2"/>
    <x v="9"/>
    <s v="Polycom VVX 310 VoIP phone"/>
    <n v="575.96800000000007"/>
    <x v="2967"/>
    <x v="4"/>
    <n v="0.2"/>
    <x v="3067"/>
    <x v="2"/>
    <x v="1"/>
  </r>
  <r>
    <n v="5802"/>
    <s v="CA-2016-123225"/>
    <x v="830"/>
    <d v="2016-07-14T00:00:00"/>
    <s v="First Class"/>
    <s v="MN-17935"/>
    <s v="Michael Nguyen"/>
    <x v="0"/>
    <s v="United States"/>
    <s v="El Paso"/>
    <s v="Texas"/>
    <n v="79907"/>
    <x v="2"/>
    <s v="OFF-PA-10000552"/>
    <x v="1"/>
    <x v="5"/>
    <s v="Xerox 200"/>
    <n v="10.368000000000002"/>
    <x v="571"/>
    <x v="0"/>
    <n v="0.2"/>
    <x v="567"/>
    <x v="2"/>
    <x v="1"/>
  </r>
  <r>
    <n v="3513"/>
    <s v="CA-2019-140326"/>
    <x v="470"/>
    <d v="2019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x v="2968"/>
    <x v="3"/>
    <n v="0.3"/>
    <x v="3068"/>
    <x v="2"/>
    <x v="0"/>
  </r>
  <r>
    <n v="3514"/>
    <s v="CA-2019-140326"/>
    <x v="470"/>
    <d v="2019-09-06T00:00:00"/>
    <s v="First Class"/>
    <s v="HW-14935"/>
    <s v="Helen Wasserman"/>
    <x v="1"/>
    <s v="United States"/>
    <s v="Chicago"/>
    <s v="Illinois"/>
    <n v="60653"/>
    <x v="2"/>
    <s v="OFF-PA-10004041"/>
    <x v="1"/>
    <x v="5"/>
    <s v="It's Hot Message Books with Stickers, 2 3/4&quot; x 5&quot;"/>
    <n v="17.760000000000002"/>
    <x v="2969"/>
    <x v="1"/>
    <n v="0.2"/>
    <x v="3069"/>
    <x v="2"/>
    <x v="0"/>
  </r>
  <r>
    <n v="3515"/>
    <s v="CA-2019-140326"/>
    <x v="470"/>
    <d v="2019-09-06T00:00:00"/>
    <s v="First Class"/>
    <s v="HW-14935"/>
    <s v="Helen Wasserman"/>
    <x v="1"/>
    <s v="United States"/>
    <s v="Chicago"/>
    <s v="Illinois"/>
    <n v="60653"/>
    <x v="2"/>
    <s v="OFF-AR-10001149"/>
    <x v="1"/>
    <x v="7"/>
    <s v="Sanford Colorific Colored Pencils, 12/Box"/>
    <n v="6.911999999999999"/>
    <x v="2970"/>
    <x v="1"/>
    <n v="0.2"/>
    <x v="3070"/>
    <x v="2"/>
    <x v="0"/>
  </r>
  <r>
    <n v="3516"/>
    <s v="CA-2018-168536"/>
    <x v="831"/>
    <d v="2018-12-24T00:00:00"/>
    <s v="Standard Class"/>
    <s v="SC-20800"/>
    <s v="Stuart Calhoun"/>
    <x v="0"/>
    <s v="United States"/>
    <s v="Jackson"/>
    <s v="Mississippi"/>
    <n v="39212"/>
    <x v="0"/>
    <s v="TEC-AC-10002323"/>
    <x v="2"/>
    <x v="10"/>
    <s v="SanDisk Ultra 32 GB MicroSDHC Class 10 Memory Card"/>
    <n v="66.300000000000011"/>
    <x v="1136"/>
    <x v="1"/>
    <n v="0"/>
    <x v="1149"/>
    <x v="0"/>
    <x v="0"/>
  </r>
  <r>
    <n v="3517"/>
    <s v="US-2018-113649"/>
    <x v="832"/>
    <d v="2018-08-12T00:00:00"/>
    <s v="First Class"/>
    <s v="HA-14920"/>
    <s v="Helen Andreada"/>
    <x v="0"/>
    <s v="United States"/>
    <s v="Fayetteville"/>
    <s v="North Carolina"/>
    <n v="28314"/>
    <x v="0"/>
    <s v="OFF-PA-10000130"/>
    <x v="1"/>
    <x v="5"/>
    <s v="Xerox 199"/>
    <n v="30.816000000000003"/>
    <x v="2971"/>
    <x v="3"/>
    <n v="0.2"/>
    <x v="3071"/>
    <x v="0"/>
    <x v="0"/>
  </r>
  <r>
    <n v="3518"/>
    <s v="US-2018-113649"/>
    <x v="832"/>
    <d v="2018-08-12T00:00:00"/>
    <s v="First Class"/>
    <s v="HA-14920"/>
    <s v="Helen Andreada"/>
    <x v="0"/>
    <s v="United States"/>
    <s v="Fayetteville"/>
    <s v="North Carolina"/>
    <n v="28314"/>
    <x v="0"/>
    <s v="TEC-PH-10002350"/>
    <x v="2"/>
    <x v="9"/>
    <s v="Apple EarPods with Remote and Mic"/>
    <n v="44.783999999999999"/>
    <x v="2972"/>
    <x v="0"/>
    <n v="0.2"/>
    <x v="3072"/>
    <x v="0"/>
    <x v="0"/>
  </r>
  <r>
    <n v="3519"/>
    <s v="US-2018-113649"/>
    <x v="832"/>
    <d v="2018-08-12T00:00:00"/>
    <s v="First Class"/>
    <s v="HA-14920"/>
    <s v="Helen Andreada"/>
    <x v="0"/>
    <s v="United States"/>
    <s v="Fayetteville"/>
    <s v="North Carolina"/>
    <n v="28314"/>
    <x v="0"/>
    <s v="OFF-AP-10002518"/>
    <x v="1"/>
    <x v="8"/>
    <s v="Kensington 7 Outlet MasterPiece Power Center"/>
    <n v="569.53599999999994"/>
    <x v="2973"/>
    <x v="4"/>
    <n v="0.2"/>
    <x v="3073"/>
    <x v="0"/>
    <x v="0"/>
  </r>
  <r>
    <n v="3520"/>
    <s v="CA-2017-124975"/>
    <x v="128"/>
    <d v="2017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x v="2974"/>
    <x v="5"/>
    <n v="0.5"/>
    <x v="3074"/>
    <x v="2"/>
    <x v="0"/>
  </r>
  <r>
    <n v="3521"/>
    <s v="CA-2017-168767"/>
    <x v="833"/>
    <d v="2017-04-15T00:00:00"/>
    <s v="Standard Class"/>
    <s v="DM-12955"/>
    <s v="Dario Medina"/>
    <x v="1"/>
    <s v="United States"/>
    <s v="Sacramento"/>
    <s v="California"/>
    <n v="95823"/>
    <x v="1"/>
    <s v="OFF-BI-10000773"/>
    <x v="1"/>
    <x v="6"/>
    <s v="Insertable Tab Post Binder Dividers"/>
    <n v="12.832000000000001"/>
    <x v="2975"/>
    <x v="0"/>
    <n v="0.2"/>
    <x v="3075"/>
    <x v="1"/>
    <x v="0"/>
  </r>
  <r>
    <n v="3522"/>
    <s v="CA-2018-114482"/>
    <x v="768"/>
    <d v="2018-11-25T00:00:00"/>
    <s v="Second Class"/>
    <s v="DM-13345"/>
    <s v="Denise Monton"/>
    <x v="1"/>
    <s v="United States"/>
    <s v="Des Moines"/>
    <s v="Iowa"/>
    <n v="50315"/>
    <x v="2"/>
    <s v="OFF-PA-10003845"/>
    <x v="1"/>
    <x v="5"/>
    <s v="Xerox 1987"/>
    <n v="40.46"/>
    <x v="1348"/>
    <x v="5"/>
    <n v="0"/>
    <x v="1366"/>
    <x v="2"/>
    <x v="0"/>
  </r>
  <r>
    <n v="3523"/>
    <s v="CA-2018-114482"/>
    <x v="768"/>
    <d v="2018-11-25T00:00:00"/>
    <s v="Second Class"/>
    <s v="DM-13345"/>
    <s v="Denise Monton"/>
    <x v="1"/>
    <s v="United States"/>
    <s v="Des Moines"/>
    <s v="Iowa"/>
    <n v="50315"/>
    <x v="2"/>
    <s v="TEC-PH-10001580"/>
    <x v="2"/>
    <x v="9"/>
    <s v="Logitech Mobile Speakerphone P710e - speaker phone"/>
    <n v="404.93999999999994"/>
    <x v="2976"/>
    <x v="1"/>
    <n v="0"/>
    <x v="3076"/>
    <x v="2"/>
    <x v="0"/>
  </r>
  <r>
    <n v="3524"/>
    <s v="CA-2018-137673"/>
    <x v="62"/>
    <d v="2018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0"/>
    <s v="HP Standard 104 key PS/2 Keyboard"/>
    <n v="116"/>
    <x v="2977"/>
    <x v="8"/>
    <n v="0"/>
    <x v="3077"/>
    <x v="1"/>
    <x v="0"/>
  </r>
  <r>
    <n v="3525"/>
    <s v="CA-2018-132731"/>
    <x v="363"/>
    <d v="2018-11-28T00:00:00"/>
    <s v="Standard Class"/>
    <s v="GA-14515"/>
    <s v="George Ashbrook"/>
    <x v="0"/>
    <s v="United States"/>
    <s v="Dallas"/>
    <s v="Texas"/>
    <n v="75081"/>
    <x v="2"/>
    <s v="TEC-PH-10004120"/>
    <x v="2"/>
    <x v="9"/>
    <s v="AT&amp;T 1080 Phone"/>
    <n v="657.55200000000013"/>
    <x v="2978"/>
    <x v="6"/>
    <n v="0.2"/>
    <x v="3078"/>
    <x v="2"/>
    <x v="0"/>
  </r>
  <r>
    <n v="3526"/>
    <s v="CA-2019-148922"/>
    <x v="362"/>
    <d v="2019-12-15T00:00:00"/>
    <s v="Second Class"/>
    <s v="SU-20665"/>
    <s v="Stephanie Ulpright"/>
    <x v="2"/>
    <s v="United States"/>
    <s v="Jackson"/>
    <s v="Mississippi"/>
    <n v="39212"/>
    <x v="0"/>
    <s v="TEC-AC-10001838"/>
    <x v="2"/>
    <x v="10"/>
    <s v="Razer Tiamat Over Ear 7.1 Surround Sound PC Gaming Headset"/>
    <n v="599.97"/>
    <x v="2979"/>
    <x v="1"/>
    <n v="0"/>
    <x v="3079"/>
    <x v="0"/>
    <x v="0"/>
  </r>
  <r>
    <n v="3527"/>
    <s v="CA-2019-148922"/>
    <x v="362"/>
    <d v="2019-12-15T00:00:00"/>
    <s v="Second Class"/>
    <s v="SU-20665"/>
    <s v="Stephanie Ulpright"/>
    <x v="2"/>
    <s v="United States"/>
    <s v="Jackson"/>
    <s v="Mississippi"/>
    <n v="39212"/>
    <x v="0"/>
    <s v="TEC-PH-10000148"/>
    <x v="2"/>
    <x v="9"/>
    <s v="Cyber Acoustics AC-202b Speech Recognition Stereo Headset"/>
    <n v="38.97"/>
    <x v="2980"/>
    <x v="1"/>
    <n v="0"/>
    <x v="3080"/>
    <x v="0"/>
    <x v="0"/>
  </r>
  <r>
    <n v="3528"/>
    <s v="CA-2019-148922"/>
    <x v="362"/>
    <d v="2019-12-15T00:00:00"/>
    <s v="Second Class"/>
    <s v="SU-20665"/>
    <s v="Stephanie Ulpright"/>
    <x v="2"/>
    <s v="United States"/>
    <s v="Jackson"/>
    <s v="Mississippi"/>
    <n v="39212"/>
    <x v="0"/>
    <s v="OFF-BI-10003476"/>
    <x v="1"/>
    <x v="6"/>
    <s v="Avery Metallic Poly Binders"/>
    <n v="45.84"/>
    <x v="2981"/>
    <x v="8"/>
    <n v="0"/>
    <x v="3081"/>
    <x v="0"/>
    <x v="0"/>
  </r>
  <r>
    <n v="3529"/>
    <s v="CA-2018-130680"/>
    <x v="834"/>
    <d v="2018-06-29T00:00:00"/>
    <s v="Standard Class"/>
    <s v="BD-11320"/>
    <s v="Bill Donatelli"/>
    <x v="0"/>
    <s v="United States"/>
    <s v="San Diego"/>
    <s v="California"/>
    <n v="92024"/>
    <x v="1"/>
    <s v="TEC-PH-10004833"/>
    <x v="2"/>
    <x v="9"/>
    <s v="Macally Suction Cup Mount"/>
    <n v="38.24"/>
    <x v="2982"/>
    <x v="4"/>
    <n v="0.2"/>
    <x v="3082"/>
    <x v="1"/>
    <x v="1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x v="2"/>
    <x v="10"/>
    <s v="SanDisk Cruzer 64 GB USB Flash Drive"/>
    <n v="87.168000000000006"/>
    <x v="2983"/>
    <x v="1"/>
    <n v="0.2"/>
    <x v="3083"/>
    <x v="0"/>
    <x v="0"/>
  </r>
  <r>
    <n v="3531"/>
    <s v="US-2018-152835"/>
    <x v="272"/>
    <d v="2018-05-23T00:00:00"/>
    <s v="Standard Class"/>
    <s v="RP-19855"/>
    <s v="Roy Phan"/>
    <x v="1"/>
    <s v="United States"/>
    <s v="Lafayette"/>
    <s v="Indiana"/>
    <n v="47905"/>
    <x v="2"/>
    <s v="OFF-AR-10003056"/>
    <x v="1"/>
    <x v="7"/>
    <s v="Newell 341"/>
    <n v="21.400000000000002"/>
    <x v="1783"/>
    <x v="2"/>
    <n v="0"/>
    <x v="1818"/>
    <x v="2"/>
    <x v="0"/>
  </r>
  <r>
    <n v="3532"/>
    <s v="CA-2018-155565"/>
    <x v="296"/>
    <d v="2018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x v="2984"/>
    <x v="2"/>
    <n v="0"/>
    <x v="3084"/>
    <x v="3"/>
    <x v="0"/>
  </r>
  <r>
    <n v="6335"/>
    <s v="CA-2016-133305"/>
    <x v="830"/>
    <d v="2016-07-15T00:00:00"/>
    <s v="Standard Class"/>
    <s v="MH-17455"/>
    <s v="Mark Hamilton"/>
    <x v="0"/>
    <s v="United States"/>
    <s v="New York City"/>
    <s v="New York"/>
    <n v="10011"/>
    <x v="3"/>
    <s v="OFF-PA-10001970"/>
    <x v="1"/>
    <x v="5"/>
    <s v="Xerox 1881"/>
    <n v="49.12"/>
    <x v="344"/>
    <x v="4"/>
    <n v="0"/>
    <x v="341"/>
    <x v="3"/>
    <x v="0"/>
  </r>
  <r>
    <n v="6336"/>
    <s v="CA-2016-133305"/>
    <x v="830"/>
    <d v="2016-07-15T00:00:00"/>
    <s v="Standard Class"/>
    <s v="MH-17455"/>
    <s v="Mark Hamilton"/>
    <x v="0"/>
    <s v="United States"/>
    <s v="New York City"/>
    <s v="New York"/>
    <n v="10011"/>
    <x v="3"/>
    <s v="OFF-BI-10002954"/>
    <x v="1"/>
    <x v="6"/>
    <s v="Newell 3-Hole Punched Plastic Slotted Magazine Holders for Binders"/>
    <n v="18.28"/>
    <x v="2985"/>
    <x v="2"/>
    <n v="0.2"/>
    <x v="3085"/>
    <x v="3"/>
    <x v="0"/>
  </r>
  <r>
    <n v="9934"/>
    <s v="CA-2016-166555"/>
    <x v="830"/>
    <d v="2016-07-14T00:00:00"/>
    <s v="First Class"/>
    <s v="JK-15205"/>
    <s v="Jamie Kunitz"/>
    <x v="0"/>
    <s v="United States"/>
    <s v="Niagara Falls"/>
    <s v="New York"/>
    <n v="14304"/>
    <x v="3"/>
    <s v="TEC-PH-10004912"/>
    <x v="2"/>
    <x v="9"/>
    <s v="Cisco SPA112 2 Port Phone Adapter"/>
    <n v="164.85000000000002"/>
    <x v="2986"/>
    <x v="1"/>
    <n v="0"/>
    <x v="3086"/>
    <x v="3"/>
    <x v="0"/>
  </r>
  <r>
    <n v="338"/>
    <s v="CA-2016-129924"/>
    <x v="835"/>
    <d v="2016-07-17T00:00:00"/>
    <s v="Standard Class"/>
    <s v="AC-10420"/>
    <s v="Alyssa Crouse"/>
    <x v="1"/>
    <s v="United States"/>
    <s v="San Francisco"/>
    <s v="California"/>
    <n v="94122"/>
    <x v="1"/>
    <s v="OFF-BI-10003314"/>
    <x v="1"/>
    <x v="6"/>
    <s v="Tuff Stuff Recycled Round Ring Binders"/>
    <n v="7.7120000000000006"/>
    <x v="1540"/>
    <x v="0"/>
    <n v="0.2"/>
    <x v="1562"/>
    <x v="1"/>
    <x v="0"/>
  </r>
  <r>
    <n v="3537"/>
    <s v="CA-2018-145842"/>
    <x v="25"/>
    <d v="2018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x v="1392"/>
    <x v="1"/>
    <n v="0"/>
    <x v="1410"/>
    <x v="3"/>
    <x v="0"/>
  </r>
  <r>
    <n v="339"/>
    <s v="CA-2016-129924"/>
    <x v="835"/>
    <d v="2016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x v="2987"/>
    <x v="1"/>
    <n v="0.2"/>
    <x v="3087"/>
    <x v="1"/>
    <x v="0"/>
  </r>
  <r>
    <n v="1221"/>
    <s v="CA-2016-110184"/>
    <x v="835"/>
    <d v="2016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x v="2988"/>
    <x v="3"/>
    <n v="0"/>
    <x v="3088"/>
    <x v="1"/>
    <x v="0"/>
  </r>
  <r>
    <n v="1222"/>
    <s v="CA-2016-110184"/>
    <x v="835"/>
    <d v="2016-07-16T00:00:00"/>
    <s v="Standard Class"/>
    <s v="BF-11170"/>
    <s v="Ben Ferrer"/>
    <x v="2"/>
    <s v="United States"/>
    <s v="Los Angeles"/>
    <s v="California"/>
    <n v="90036"/>
    <x v="1"/>
    <s v="TEC-PH-10000439"/>
    <x v="2"/>
    <x v="9"/>
    <s v="GE DSL Phone Line Filter"/>
    <n v="255.93600000000004"/>
    <x v="2989"/>
    <x v="8"/>
    <n v="0.2"/>
    <x v="3089"/>
    <x v="1"/>
    <x v="0"/>
  </r>
  <r>
    <n v="2982"/>
    <s v="CA-2016-131310"/>
    <x v="835"/>
    <d v="2016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x v="2990"/>
    <x v="4"/>
    <n v="0.2"/>
    <x v="3090"/>
    <x v="1"/>
    <x v="0"/>
  </r>
  <r>
    <n v="3542"/>
    <s v="CA-2018-157511"/>
    <x v="30"/>
    <d v="2018-09-20T00:00:00"/>
    <s v="First Class"/>
    <s v="SV-20365"/>
    <s v="Seth Vernon"/>
    <x v="0"/>
    <s v="United States"/>
    <s v="Columbus"/>
    <s v="Ohio"/>
    <n v="43229"/>
    <x v="3"/>
    <s v="FUR-FU-10002107"/>
    <x v="0"/>
    <x v="11"/>
    <s v="Eldon Pizzaz Desk Accessories"/>
    <n v="5.3520000000000003"/>
    <x v="2991"/>
    <x v="1"/>
    <n v="0.2"/>
    <x v="3091"/>
    <x v="3"/>
    <x v="0"/>
  </r>
  <r>
    <n v="3543"/>
    <s v="CA-2018-157511"/>
    <x v="30"/>
    <d v="2018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x v="2992"/>
    <x v="0"/>
    <n v="0.3"/>
    <x v="3092"/>
    <x v="3"/>
    <x v="0"/>
  </r>
  <r>
    <n v="3544"/>
    <s v="CA-2018-157511"/>
    <x v="30"/>
    <d v="2018-09-20T00:00:00"/>
    <s v="First Class"/>
    <s v="SV-20365"/>
    <s v="Seth Vernon"/>
    <x v="0"/>
    <s v="United States"/>
    <s v="Columbus"/>
    <s v="Ohio"/>
    <n v="43229"/>
    <x v="3"/>
    <s v="OFF-AR-10002257"/>
    <x v="1"/>
    <x v="7"/>
    <s v="Eldon Spacemaker Box, Quick-Snap Lid, Clear"/>
    <n v="2.6720000000000002"/>
    <x v="2993"/>
    <x v="7"/>
    <n v="0.2"/>
    <x v="3093"/>
    <x v="3"/>
    <x v="0"/>
  </r>
  <r>
    <n v="3545"/>
    <s v="CA-2019-121216"/>
    <x v="310"/>
    <d v="2019-12-25T00:00:00"/>
    <s v="Second Class"/>
    <s v="MM-17920"/>
    <s v="Michael Moore"/>
    <x v="0"/>
    <s v="United States"/>
    <s v="College Station"/>
    <s v="Texas"/>
    <n v="77840"/>
    <x v="2"/>
    <s v="OFF-PA-10004519"/>
    <x v="1"/>
    <x v="5"/>
    <s v="Spiral Phone Message Books with Labels by Adams"/>
    <n v="28.672000000000004"/>
    <x v="2994"/>
    <x v="8"/>
    <n v="0.2"/>
    <x v="3094"/>
    <x v="2"/>
    <x v="0"/>
  </r>
  <r>
    <n v="3546"/>
    <s v="CA-2019-121216"/>
    <x v="310"/>
    <d v="2019-12-25T00:00:00"/>
    <s v="Second Class"/>
    <s v="MM-17920"/>
    <s v="Michael Moore"/>
    <x v="0"/>
    <s v="United States"/>
    <s v="College Station"/>
    <s v="Texas"/>
    <n v="77840"/>
    <x v="2"/>
    <s v="OFF-AP-10001947"/>
    <x v="1"/>
    <x v="8"/>
    <s v="Acco 6 Outlet Guardian Premium Plus Surge Suppressor"/>
    <n v="29.311999999999994"/>
    <x v="2995"/>
    <x v="8"/>
    <n v="0.8"/>
    <x v="3095"/>
    <x v="2"/>
    <x v="0"/>
  </r>
  <r>
    <n v="3547"/>
    <s v="CA-2019-155292"/>
    <x v="469"/>
    <d v="2019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x v="2917"/>
    <x v="5"/>
    <n v="0"/>
    <x v="3096"/>
    <x v="0"/>
    <x v="0"/>
  </r>
  <r>
    <n v="3548"/>
    <s v="CA-2019-155292"/>
    <x v="469"/>
    <d v="2019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x v="1582"/>
    <x v="0"/>
    <n v="0"/>
    <x v="1605"/>
    <x v="0"/>
    <x v="0"/>
  </r>
  <r>
    <n v="3549"/>
    <s v="CA-2019-155292"/>
    <x v="469"/>
    <d v="2019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x v="2996"/>
    <x v="7"/>
    <n v="0"/>
    <x v="3097"/>
    <x v="0"/>
    <x v="0"/>
  </r>
  <r>
    <n v="3550"/>
    <s v="CA-2019-155292"/>
    <x v="469"/>
    <d v="2019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x v="2997"/>
    <x v="8"/>
    <n v="0"/>
    <x v="3098"/>
    <x v="0"/>
    <x v="0"/>
  </r>
  <r>
    <n v="3551"/>
    <s v="CA-2018-152555"/>
    <x v="836"/>
    <d v="2018-04-02T00:00:00"/>
    <s v="Second Class"/>
    <s v="ME-17320"/>
    <s v="Maria Etezadi"/>
    <x v="2"/>
    <s v="United States"/>
    <s v="Chicago"/>
    <s v="Illinois"/>
    <n v="60653"/>
    <x v="2"/>
    <s v="OFF-PA-10001295"/>
    <x v="1"/>
    <x v="5"/>
    <s v="Computer Printout Paper with Letter-Trim Perforations"/>
    <n v="45.527999999999999"/>
    <x v="2998"/>
    <x v="1"/>
    <n v="0.2"/>
    <x v="3099"/>
    <x v="2"/>
    <x v="0"/>
  </r>
  <r>
    <n v="3552"/>
    <s v="CA-2018-152555"/>
    <x v="836"/>
    <d v="2018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x v="2999"/>
    <x v="6"/>
    <n v="0.3"/>
    <x v="3100"/>
    <x v="2"/>
    <x v="0"/>
  </r>
  <r>
    <n v="3553"/>
    <s v="CA-2018-152555"/>
    <x v="836"/>
    <d v="2018-04-02T00:00:00"/>
    <s v="Second Class"/>
    <s v="ME-17320"/>
    <s v="Maria Etezadi"/>
    <x v="2"/>
    <s v="United States"/>
    <s v="Chicago"/>
    <s v="Illinois"/>
    <n v="60653"/>
    <x v="2"/>
    <s v="TEC-PH-10001254"/>
    <x v="2"/>
    <x v="9"/>
    <s v="Jabra BIZ 2300 Duo QD Duo Corded Headset"/>
    <n v="812.73599999999999"/>
    <x v="3000"/>
    <x v="8"/>
    <n v="0.2"/>
    <x v="3101"/>
    <x v="2"/>
    <x v="0"/>
  </r>
  <r>
    <n v="3554"/>
    <s v="CA-2019-107832"/>
    <x v="49"/>
    <d v="2019-11-26T00:00:00"/>
    <s v="Second Class"/>
    <s v="FH-14275"/>
    <s v="Frank Hawley"/>
    <x v="1"/>
    <s v="United States"/>
    <s v="Philadelphia"/>
    <s v="Pennsylvania"/>
    <n v="19120"/>
    <x v="3"/>
    <s v="OFF-BI-10001658"/>
    <x v="1"/>
    <x v="6"/>
    <s v="GBC Standard Therm-A-Bind Covers"/>
    <n v="7.4760000000000018"/>
    <x v="3001"/>
    <x v="7"/>
    <n v="0.7"/>
    <x v="3102"/>
    <x v="3"/>
    <x v="0"/>
  </r>
  <r>
    <n v="2983"/>
    <s v="CA-2016-131310"/>
    <x v="835"/>
    <d v="2016-07-18T00:00:00"/>
    <s v="Standard Class"/>
    <s v="CL-12565"/>
    <s v="Clay Ludtke"/>
    <x v="0"/>
    <s v="United States"/>
    <s v="Seattle"/>
    <s v="Washington"/>
    <n v="98115"/>
    <x v="1"/>
    <s v="OFF-BI-10003094"/>
    <x v="1"/>
    <x v="6"/>
    <s v="Self-Adhesive Ring Binder Labels"/>
    <n v="11.264000000000001"/>
    <x v="3002"/>
    <x v="4"/>
    <n v="0.2"/>
    <x v="3103"/>
    <x v="1"/>
    <x v="0"/>
  </r>
  <r>
    <n v="7399"/>
    <s v="CA-2016-124807"/>
    <x v="835"/>
    <d v="2016-07-15T00:00:00"/>
    <s v="Second Class"/>
    <s v="ME-17725"/>
    <s v="Max Engle"/>
    <x v="0"/>
    <s v="United States"/>
    <s v="Chicago"/>
    <s v="Illinois"/>
    <n v="60610"/>
    <x v="2"/>
    <s v="OFF-PA-10001526"/>
    <x v="1"/>
    <x v="5"/>
    <s v="Xerox 1949"/>
    <n v="35.856000000000002"/>
    <x v="3003"/>
    <x v="3"/>
    <n v="0.2"/>
    <x v="3104"/>
    <x v="2"/>
    <x v="0"/>
  </r>
  <r>
    <n v="3557"/>
    <s v="CA-2019-118542"/>
    <x v="91"/>
    <d v="2019-12-05T00:00:00"/>
    <s v="Standard Class"/>
    <s v="CC-12550"/>
    <s v="Clay Cheatham"/>
    <x v="0"/>
    <s v="United States"/>
    <s v="Los Angeles"/>
    <s v="California"/>
    <n v="90008"/>
    <x v="1"/>
    <s v="OFF-PA-10004735"/>
    <x v="1"/>
    <x v="5"/>
    <s v="Xerox 1905"/>
    <n v="45.36"/>
    <x v="1617"/>
    <x v="5"/>
    <n v="0"/>
    <x v="1643"/>
    <x v="1"/>
    <x v="1"/>
  </r>
  <r>
    <n v="3558"/>
    <s v="CA-2019-118542"/>
    <x v="91"/>
    <d v="2019-12-05T00:00:00"/>
    <s v="Standard Class"/>
    <s v="CC-12550"/>
    <s v="Clay Cheatham"/>
    <x v="0"/>
    <s v="United States"/>
    <s v="Los Angeles"/>
    <s v="California"/>
    <n v="90008"/>
    <x v="1"/>
    <s v="OFF-BI-10003429"/>
    <x v="1"/>
    <x v="6"/>
    <s v="Cardinal HOLDit! Binder Insert Strips,Extra Strips"/>
    <n v="10.128"/>
    <x v="3004"/>
    <x v="0"/>
    <n v="0.2"/>
    <x v="3105"/>
    <x v="1"/>
    <x v="1"/>
  </r>
  <r>
    <n v="3559"/>
    <s v="CA-2019-152737"/>
    <x v="596"/>
    <d v="2019-11-12T00:00:00"/>
    <s v="Standard Class"/>
    <s v="TS-21505"/>
    <s v="Tony Sayre"/>
    <x v="0"/>
    <s v="United States"/>
    <s v="San Francisco"/>
    <s v="California"/>
    <n v="94122"/>
    <x v="1"/>
    <s v="OFF-BI-10002982"/>
    <x v="1"/>
    <x v="6"/>
    <s v="Avery Self-Adhesive Photo Pockets for Polaroid Photos"/>
    <n v="21.792000000000002"/>
    <x v="3005"/>
    <x v="4"/>
    <n v="0.2"/>
    <x v="3106"/>
    <x v="1"/>
    <x v="0"/>
  </r>
  <r>
    <n v="3560"/>
    <s v="CA-2019-152737"/>
    <x v="596"/>
    <d v="2019-11-12T00:00:00"/>
    <s v="Standard Class"/>
    <s v="TS-21505"/>
    <s v="Tony Sayre"/>
    <x v="0"/>
    <s v="United States"/>
    <s v="San Francisco"/>
    <s v="California"/>
    <n v="94122"/>
    <x v="1"/>
    <s v="TEC-AC-10004975"/>
    <x v="2"/>
    <x v="10"/>
    <s v="Plantronics Audio 995 Wireless Stereo Headset"/>
    <n v="439.8"/>
    <x v="3006"/>
    <x v="4"/>
    <n v="0"/>
    <x v="3107"/>
    <x v="1"/>
    <x v="0"/>
  </r>
  <r>
    <n v="3561"/>
    <s v="CA-2019-109757"/>
    <x v="470"/>
    <d v="2019-09-09T00:00:00"/>
    <s v="Second Class"/>
    <s v="MD-17350"/>
    <s v="Maribeth Dona"/>
    <x v="0"/>
    <s v="United States"/>
    <s v="Akron"/>
    <s v="Ohio"/>
    <n v="44312"/>
    <x v="3"/>
    <s v="OFF-AR-10002335"/>
    <x v="1"/>
    <x v="7"/>
    <s v="DIXON Oriole Pencils"/>
    <n v="8.2560000000000002"/>
    <x v="3007"/>
    <x v="4"/>
    <n v="0.2"/>
    <x v="3108"/>
    <x v="3"/>
    <x v="0"/>
  </r>
  <r>
    <n v="3562"/>
    <s v="CA-2019-109757"/>
    <x v="470"/>
    <d v="2019-09-09T00:00:00"/>
    <s v="Second Class"/>
    <s v="MD-17350"/>
    <s v="Maribeth Dona"/>
    <x v="0"/>
    <s v="United States"/>
    <s v="Akron"/>
    <s v="Ohio"/>
    <n v="44312"/>
    <x v="3"/>
    <s v="OFF-BI-10004001"/>
    <x v="1"/>
    <x v="6"/>
    <s v="GBC Recycled VeloBinder Covers"/>
    <n v="25.560000000000002"/>
    <x v="3008"/>
    <x v="2"/>
    <n v="0.7"/>
    <x v="3109"/>
    <x v="3"/>
    <x v="0"/>
  </r>
  <r>
    <n v="3563"/>
    <s v="CA-2019-109757"/>
    <x v="470"/>
    <d v="2019-09-09T00:00:00"/>
    <s v="Second Class"/>
    <s v="MD-17350"/>
    <s v="Maribeth Dona"/>
    <x v="0"/>
    <s v="United States"/>
    <s v="Akron"/>
    <s v="Ohio"/>
    <n v="44312"/>
    <x v="3"/>
    <s v="OFF-BI-10001634"/>
    <x v="1"/>
    <x v="6"/>
    <s v="Wilson Jones Active Use Binders"/>
    <n v="4.3680000000000012"/>
    <x v="25"/>
    <x v="0"/>
    <n v="0.7"/>
    <x v="3110"/>
    <x v="3"/>
    <x v="0"/>
  </r>
  <r>
    <n v="3564"/>
    <s v="CA-2019-109757"/>
    <x v="470"/>
    <d v="2019-09-09T00:00:00"/>
    <s v="Second Class"/>
    <s v="MD-17350"/>
    <s v="Maribeth Dona"/>
    <x v="0"/>
    <s v="United States"/>
    <s v="Akron"/>
    <s v="Ohio"/>
    <n v="44312"/>
    <x v="3"/>
    <s v="OFF-PA-10000007"/>
    <x v="1"/>
    <x v="5"/>
    <s v="Telephone Message Books with Fax/Mobile Section, 4 1/4&quot; x 6&quot;"/>
    <n v="11.520000000000001"/>
    <x v="3009"/>
    <x v="4"/>
    <n v="0.2"/>
    <x v="3111"/>
    <x v="3"/>
    <x v="0"/>
  </r>
  <r>
    <n v="3565"/>
    <s v="CA-2018-130029"/>
    <x v="837"/>
    <d v="2018-07-06T00:00:00"/>
    <s v="First Class"/>
    <s v="GT-14755"/>
    <s v="Guy Thornton"/>
    <x v="0"/>
    <s v="United States"/>
    <s v="Los Angeles"/>
    <s v="California"/>
    <n v="90049"/>
    <x v="1"/>
    <s v="OFF-PA-10000552"/>
    <x v="1"/>
    <x v="5"/>
    <s v="Xerox 200"/>
    <n v="12.96"/>
    <x v="91"/>
    <x v="0"/>
    <n v="0"/>
    <x v="91"/>
    <x v="1"/>
    <x v="0"/>
  </r>
  <r>
    <n v="3566"/>
    <s v="CA-2018-130029"/>
    <x v="837"/>
    <d v="2018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x v="1483"/>
    <x v="0"/>
    <n v="0"/>
    <x v="3112"/>
    <x v="1"/>
    <x v="0"/>
  </r>
  <r>
    <n v="3567"/>
    <s v="CA-2019-103877"/>
    <x v="199"/>
    <d v="2019-09-14T00:00:00"/>
    <s v="Standard Class"/>
    <s v="RD-19660"/>
    <s v="Robert Dilbeck"/>
    <x v="2"/>
    <s v="United States"/>
    <s v="Independence"/>
    <s v="Missouri"/>
    <n v="64055"/>
    <x v="2"/>
    <s v="OFF-BI-10003650"/>
    <x v="1"/>
    <x v="6"/>
    <s v="GBC DocuBind 300 Electric Binding Machine"/>
    <n v="1577.94"/>
    <x v="3010"/>
    <x v="1"/>
    <n v="0"/>
    <x v="3113"/>
    <x v="2"/>
    <x v="0"/>
  </r>
  <r>
    <n v="3568"/>
    <s v="CA-2018-137176"/>
    <x v="343"/>
    <d v="2018-09-14T00:00:00"/>
    <s v="Second Class"/>
    <s v="DB-12910"/>
    <s v="Daniel Byrd"/>
    <x v="2"/>
    <s v="United States"/>
    <s v="Dallas"/>
    <s v="Texas"/>
    <n v="75220"/>
    <x v="2"/>
    <s v="FUR-FU-10003832"/>
    <x v="0"/>
    <x v="11"/>
    <s v="Eldon Expressions Punched Metal &amp; Wood Desk Accessories, Black &amp; Cherry"/>
    <n v="15.008000000000003"/>
    <x v="3011"/>
    <x v="4"/>
    <n v="0.6"/>
    <x v="3114"/>
    <x v="2"/>
    <x v="0"/>
  </r>
  <r>
    <n v="3569"/>
    <s v="CA-2019-168109"/>
    <x v="415"/>
    <d v="2019-07-03T00:00:00"/>
    <s v="Same Day"/>
    <s v="JK-15640"/>
    <s v="Jim Kriz"/>
    <x v="2"/>
    <s v="United States"/>
    <s v="Seattle"/>
    <s v="Washington"/>
    <n v="98105"/>
    <x v="1"/>
    <s v="TEC-AC-10003628"/>
    <x v="2"/>
    <x v="10"/>
    <s v="Logitech 910-002974 M325 Wireless Mouse for Web Scrolling"/>
    <n v="59.98"/>
    <x v="3012"/>
    <x v="0"/>
    <n v="0"/>
    <x v="3115"/>
    <x v="1"/>
    <x v="0"/>
  </r>
  <r>
    <n v="3570"/>
    <s v="CA-2019-168109"/>
    <x v="415"/>
    <d v="2019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x v="3013"/>
    <x v="6"/>
    <n v="0.2"/>
    <x v="3116"/>
    <x v="1"/>
    <x v="0"/>
  </r>
  <r>
    <n v="3571"/>
    <s v="CA-2019-168109"/>
    <x v="415"/>
    <d v="2019-07-03T00:00:00"/>
    <s v="Same Day"/>
    <s v="JK-15640"/>
    <s v="Jim Kriz"/>
    <x v="2"/>
    <s v="United States"/>
    <s v="Seattle"/>
    <s v="Washington"/>
    <n v="98105"/>
    <x v="1"/>
    <s v="TEC-AC-10002049"/>
    <x v="2"/>
    <x v="10"/>
    <s v="Plantronics Savi W720 Multi-Device Wireless Headset System"/>
    <n v="1687.8"/>
    <x v="3014"/>
    <x v="4"/>
    <n v="0"/>
    <x v="3117"/>
    <x v="1"/>
    <x v="0"/>
  </r>
  <r>
    <n v="3572"/>
    <s v="CA-2019-168109"/>
    <x v="415"/>
    <d v="2019-07-03T00:00:00"/>
    <s v="Same Day"/>
    <s v="JK-15640"/>
    <s v="Jim Kriz"/>
    <x v="2"/>
    <s v="United States"/>
    <s v="Seattle"/>
    <s v="Washington"/>
    <n v="98105"/>
    <x v="1"/>
    <s v="TEC-PH-10000702"/>
    <x v="2"/>
    <x v="9"/>
    <s v="Square Credit Card Reader, 4 1/2&quot; x 4 1/2&quot; x 1&quot;, White"/>
    <n v="7.9920000000000009"/>
    <x v="3015"/>
    <x v="7"/>
    <n v="0.2"/>
    <x v="3118"/>
    <x v="1"/>
    <x v="0"/>
  </r>
  <r>
    <n v="3573"/>
    <s v="US-2019-126081"/>
    <x v="211"/>
    <d v="2019-07-04T00:00:00"/>
    <s v="Standard Class"/>
    <s v="FC-14335"/>
    <s v="Fred Chung"/>
    <x v="1"/>
    <s v="United States"/>
    <s v="Mesquite"/>
    <s v="Texas"/>
    <n v="75150"/>
    <x v="2"/>
    <s v="OFF-PA-10003953"/>
    <x v="1"/>
    <x v="5"/>
    <s v="Xerox 218"/>
    <n v="5.1840000000000011"/>
    <x v="1632"/>
    <x v="7"/>
    <n v="0.2"/>
    <x v="1660"/>
    <x v="2"/>
    <x v="0"/>
  </r>
  <r>
    <n v="3574"/>
    <s v="CA-2019-117023"/>
    <x v="719"/>
    <d v="2019-08-12T00:00:00"/>
    <s v="Standard Class"/>
    <s v="JW-15955"/>
    <s v="Joni Wasserman"/>
    <x v="0"/>
    <s v="United States"/>
    <s v="Long Beach"/>
    <s v="New York"/>
    <n v="11561"/>
    <x v="3"/>
    <s v="OFF-AR-10003602"/>
    <x v="1"/>
    <x v="7"/>
    <s v="Quartet Omega Colored Chalk, 12/Pack"/>
    <n v="11.68"/>
    <x v="3016"/>
    <x v="0"/>
    <n v="0"/>
    <x v="3119"/>
    <x v="3"/>
    <x v="0"/>
  </r>
  <r>
    <n v="3575"/>
    <s v="CA-2019-117023"/>
    <x v="719"/>
    <d v="2019-08-12T00:00:00"/>
    <s v="Standard Class"/>
    <s v="JW-15955"/>
    <s v="Joni Wasserman"/>
    <x v="0"/>
    <s v="United States"/>
    <s v="Long Beach"/>
    <s v="New York"/>
    <n v="11561"/>
    <x v="3"/>
    <s v="OFF-AR-10004062"/>
    <x v="1"/>
    <x v="7"/>
    <s v="Staples in misc. colors"/>
    <n v="104.80000000000001"/>
    <x v="3017"/>
    <x v="11"/>
    <n v="0"/>
    <x v="3120"/>
    <x v="3"/>
    <x v="0"/>
  </r>
  <r>
    <n v="3576"/>
    <s v="CA-2017-143532"/>
    <x v="487"/>
    <d v="2017-03-24T00:00:00"/>
    <s v="Standard Class"/>
    <s v="DC-12850"/>
    <s v="Dan Campbell"/>
    <x v="0"/>
    <s v="United States"/>
    <s v="North Miami"/>
    <s v="Florida"/>
    <n v="33161"/>
    <x v="0"/>
    <s v="OFF-PA-10001560"/>
    <x v="1"/>
    <x v="5"/>
    <s v="Adams Telephone Message Books, 5 1/4” x 11”"/>
    <n v="14.496000000000002"/>
    <x v="3018"/>
    <x v="1"/>
    <n v="0.2"/>
    <x v="3121"/>
    <x v="0"/>
    <x v="0"/>
  </r>
  <r>
    <n v="3577"/>
    <s v="CA-2018-103163"/>
    <x v="782"/>
    <d v="2018-06-11T00:00:00"/>
    <s v="Standard Class"/>
    <s v="FM-14290"/>
    <s v="Frank Merwin"/>
    <x v="2"/>
    <s v="United States"/>
    <s v="Bakersfield"/>
    <s v="California"/>
    <n v="93309"/>
    <x v="1"/>
    <s v="OFF-BI-10003305"/>
    <x v="1"/>
    <x v="6"/>
    <s v="Avery Hanging File Binders"/>
    <n v="4.7840000000000007"/>
    <x v="3019"/>
    <x v="7"/>
    <n v="0.2"/>
    <x v="3122"/>
    <x v="1"/>
    <x v="0"/>
  </r>
  <r>
    <n v="3578"/>
    <s v="CA-2018-103163"/>
    <x v="782"/>
    <d v="2018-06-11T00:00:00"/>
    <s v="Standard Class"/>
    <s v="FM-14290"/>
    <s v="Frank Merwin"/>
    <x v="2"/>
    <s v="United States"/>
    <s v="Bakersfield"/>
    <s v="California"/>
    <n v="93309"/>
    <x v="1"/>
    <s v="OFF-PA-10004000"/>
    <x v="1"/>
    <x v="5"/>
    <s v="While You Were Out Pads, 50 per Pad, 4 x 5 1/4, Green Cycle"/>
    <n v="4.7300000000000004"/>
    <x v="3020"/>
    <x v="7"/>
    <n v="0"/>
    <x v="3123"/>
    <x v="1"/>
    <x v="0"/>
  </r>
  <r>
    <n v="3579"/>
    <s v="CA-2018-104157"/>
    <x v="186"/>
    <d v="2018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x v="3021"/>
    <x v="7"/>
    <n v="0"/>
    <x v="3124"/>
    <x v="0"/>
    <x v="0"/>
  </r>
  <r>
    <n v="3580"/>
    <s v="CA-2018-104157"/>
    <x v="186"/>
    <d v="2018-07-29T00:00:00"/>
    <s v="Standard Class"/>
    <s v="MT-17815"/>
    <s v="Meg Tillman"/>
    <x v="0"/>
    <s v="United States"/>
    <s v="Jackson"/>
    <s v="Mississippi"/>
    <n v="39212"/>
    <x v="0"/>
    <s v="OFF-PA-10004665"/>
    <x v="1"/>
    <x v="5"/>
    <s v="Advantus Motivational Note Cards"/>
    <n v="65.5"/>
    <x v="3022"/>
    <x v="2"/>
    <n v="0"/>
    <x v="3125"/>
    <x v="0"/>
    <x v="0"/>
  </r>
  <r>
    <n v="3581"/>
    <s v="CA-2018-104157"/>
    <x v="186"/>
    <d v="2018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x v="3023"/>
    <x v="8"/>
    <n v="0"/>
    <x v="3126"/>
    <x v="0"/>
    <x v="0"/>
  </r>
  <r>
    <n v="3582"/>
    <s v="CA-2019-117807"/>
    <x v="161"/>
    <d v="2019-10-07T00:00:00"/>
    <s v="Standard Class"/>
    <s v="DK-13090"/>
    <s v="Dave Kipp"/>
    <x v="0"/>
    <s v="United States"/>
    <s v="Fremont"/>
    <s v="Nebraska"/>
    <n v="68025"/>
    <x v="2"/>
    <s v="OFF-PA-10000994"/>
    <x v="1"/>
    <x v="5"/>
    <s v="Xerox 1915"/>
    <n v="104.85"/>
    <x v="3024"/>
    <x v="7"/>
    <n v="0"/>
    <x v="3127"/>
    <x v="2"/>
    <x v="0"/>
  </r>
  <r>
    <n v="3583"/>
    <s v="CA-2017-121650"/>
    <x v="838"/>
    <d v="2017-12-16T00:00:00"/>
    <s v="Standard Class"/>
    <s v="KD-16495"/>
    <s v="Keith Dawkins"/>
    <x v="1"/>
    <s v="United States"/>
    <s v="Jackson"/>
    <s v="Michigan"/>
    <n v="49201"/>
    <x v="2"/>
    <s v="OFF-AR-10001149"/>
    <x v="1"/>
    <x v="7"/>
    <s v="Avery Hi-Liter Comfort Grip Fluorescent Highlighter, Yellow Ink"/>
    <n v="3.9"/>
    <x v="3025"/>
    <x v="0"/>
    <n v="0"/>
    <x v="3128"/>
    <x v="2"/>
    <x v="0"/>
  </r>
  <r>
    <n v="3584"/>
    <s v="CA-2017-121650"/>
    <x v="838"/>
    <d v="2017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x v="3026"/>
    <x v="0"/>
    <n v="0"/>
    <x v="3129"/>
    <x v="2"/>
    <x v="0"/>
  </r>
  <r>
    <n v="3585"/>
    <s v="CA-2017-121650"/>
    <x v="838"/>
    <d v="2017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x v="2482"/>
    <x v="0"/>
    <n v="0"/>
    <x v="3130"/>
    <x v="2"/>
    <x v="0"/>
  </r>
  <r>
    <n v="3586"/>
    <s v="CA-2017-121650"/>
    <x v="838"/>
    <d v="2017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x v="546"/>
    <x v="7"/>
    <n v="0"/>
    <x v="543"/>
    <x v="2"/>
    <x v="0"/>
  </r>
  <r>
    <n v="3587"/>
    <s v="CA-2019-161823"/>
    <x v="202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7"/>
    <s v="Premium Writing Pencils, Soft, #2 by Central Association for the Blind"/>
    <n v="5.96"/>
    <x v="3027"/>
    <x v="0"/>
    <n v="0"/>
    <x v="3131"/>
    <x v="1"/>
    <x v="0"/>
  </r>
  <r>
    <n v="3588"/>
    <s v="CA-2019-121839"/>
    <x v="232"/>
    <d v="2019-09-28T00:00:00"/>
    <s v="Standard Class"/>
    <s v="MH-18115"/>
    <s v="Mick Hernandez"/>
    <x v="2"/>
    <s v="United States"/>
    <s v="Lancaster"/>
    <s v="Ohio"/>
    <n v="43130"/>
    <x v="3"/>
    <s v="TEC-PH-10002885"/>
    <x v="2"/>
    <x v="9"/>
    <s v="Apple iPhone 5"/>
    <n v="1169.694"/>
    <x v="3028"/>
    <x v="1"/>
    <n v="0.4"/>
    <x v="3132"/>
    <x v="3"/>
    <x v="0"/>
  </r>
  <r>
    <n v="3589"/>
    <s v="CA-2019-158729"/>
    <x v="450"/>
    <d v="2019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x v="3029"/>
    <x v="0"/>
    <n v="0"/>
    <x v="3133"/>
    <x v="0"/>
    <x v="1"/>
  </r>
  <r>
    <n v="3590"/>
    <s v="CA-2019-146535"/>
    <x v="210"/>
    <d v="2019-11-30T00:00:00"/>
    <s v="Standard Class"/>
    <s v="FM-14290"/>
    <s v="Frank Merwin"/>
    <x v="2"/>
    <s v="United States"/>
    <s v="Richmond"/>
    <s v="Kentucky"/>
    <n v="40475"/>
    <x v="0"/>
    <s v="OFF-BI-10000546"/>
    <x v="1"/>
    <x v="6"/>
    <s v="Avery Durable Binders"/>
    <n v="2.88"/>
    <x v="714"/>
    <x v="7"/>
    <n v="0"/>
    <x v="716"/>
    <x v="0"/>
    <x v="0"/>
  </r>
  <r>
    <n v="3591"/>
    <s v="CA-2019-146535"/>
    <x v="210"/>
    <d v="2019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x v="3030"/>
    <x v="13"/>
    <n v="0"/>
    <x v="3134"/>
    <x v="0"/>
    <x v="0"/>
  </r>
  <r>
    <n v="7400"/>
    <s v="CA-2016-124807"/>
    <x v="835"/>
    <d v="2016-07-15T00:00:00"/>
    <s v="Second Class"/>
    <s v="ME-17725"/>
    <s v="Max Engle"/>
    <x v="0"/>
    <s v="United States"/>
    <s v="Chicago"/>
    <s v="Illinois"/>
    <n v="60610"/>
    <x v="2"/>
    <s v="TEC-AC-10002857"/>
    <x v="2"/>
    <x v="10"/>
    <s v="Verbatim 25 GB 6x Blu-ray Single Layer Recordable Disc, 1/Pack"/>
    <n v="23.840000000000003"/>
    <x v="3031"/>
    <x v="4"/>
    <n v="0.2"/>
    <x v="3135"/>
    <x v="2"/>
    <x v="0"/>
  </r>
  <r>
    <n v="3593"/>
    <s v="CA-2018-108434"/>
    <x v="8"/>
    <d v="2018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x v="3032"/>
    <x v="1"/>
    <n v="0"/>
    <x v="3136"/>
    <x v="3"/>
    <x v="0"/>
  </r>
  <r>
    <n v="3594"/>
    <s v="CA-2018-164154"/>
    <x v="101"/>
    <d v="2018-09-17T00:00:00"/>
    <s v="Standard Class"/>
    <s v="NZ-18565"/>
    <s v="Nick Zandusky"/>
    <x v="2"/>
    <s v="United States"/>
    <s v="Toledo"/>
    <s v="Ohio"/>
    <n v="43615"/>
    <x v="3"/>
    <s v="OFF-BI-10001658"/>
    <x v="1"/>
    <x v="6"/>
    <s v="GBC Standard Therm-A-Bind Covers"/>
    <n v="22.428000000000004"/>
    <x v="3033"/>
    <x v="1"/>
    <n v="0.7"/>
    <x v="3137"/>
    <x v="3"/>
    <x v="0"/>
  </r>
  <r>
    <n v="3595"/>
    <s v="CA-2018-164154"/>
    <x v="101"/>
    <d v="2018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x v="3034"/>
    <x v="2"/>
    <n v="0.2"/>
    <x v="3138"/>
    <x v="3"/>
    <x v="0"/>
  </r>
  <r>
    <n v="3596"/>
    <s v="CA-2019-148012"/>
    <x v="33"/>
    <d v="2019-12-15T00:00:00"/>
    <s v="Standard Class"/>
    <s v="KM-16225"/>
    <s v="Kalyca Meade"/>
    <x v="1"/>
    <s v="United States"/>
    <s v="Philadelphia"/>
    <s v="Pennsylvania"/>
    <n v="19143"/>
    <x v="3"/>
    <s v="OFF-AR-10004757"/>
    <x v="1"/>
    <x v="7"/>
    <s v="Crayola Colored Pencils"/>
    <n v="2.6240000000000001"/>
    <x v="3035"/>
    <x v="7"/>
    <n v="0.2"/>
    <x v="3139"/>
    <x v="3"/>
    <x v="0"/>
  </r>
  <r>
    <n v="8314"/>
    <s v="CA-2016-161508"/>
    <x v="835"/>
    <d v="2016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x v="3036"/>
    <x v="1"/>
    <n v="0.3"/>
    <x v="3140"/>
    <x v="2"/>
    <x v="0"/>
  </r>
  <r>
    <n v="8315"/>
    <s v="CA-2016-161508"/>
    <x v="835"/>
    <d v="2016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x v="3037"/>
    <x v="0"/>
    <n v="0.2"/>
    <x v="3141"/>
    <x v="2"/>
    <x v="0"/>
  </r>
  <r>
    <n v="8316"/>
    <s v="CA-2016-161508"/>
    <x v="835"/>
    <d v="2016-07-16T00:00:00"/>
    <s v="Standard Class"/>
    <s v="PV-18985"/>
    <s v="Paul Van Hugh"/>
    <x v="2"/>
    <s v="United States"/>
    <s v="League City"/>
    <s v="Texas"/>
    <n v="77573"/>
    <x v="2"/>
    <s v="OFF-AR-10003158"/>
    <x v="1"/>
    <x v="7"/>
    <s v="Fluorescent Highlighters by Dixon"/>
    <n v="22.288"/>
    <x v="3038"/>
    <x v="5"/>
    <n v="0.2"/>
    <x v="3142"/>
    <x v="2"/>
    <x v="0"/>
  </r>
  <r>
    <n v="8317"/>
    <s v="CA-2016-161508"/>
    <x v="835"/>
    <d v="2016-07-16T00:00:00"/>
    <s v="Standard Class"/>
    <s v="PV-18985"/>
    <s v="Paul Van Hugh"/>
    <x v="2"/>
    <s v="United States"/>
    <s v="League City"/>
    <s v="Texas"/>
    <n v="77573"/>
    <x v="2"/>
    <s v="OFF-PA-10001804"/>
    <x v="1"/>
    <x v="5"/>
    <s v="Xerox 195"/>
    <n v="16.032"/>
    <x v="132"/>
    <x v="1"/>
    <n v="0.2"/>
    <x v="3143"/>
    <x v="2"/>
    <x v="0"/>
  </r>
  <r>
    <n v="3601"/>
    <s v="CA-2019-138310"/>
    <x v="313"/>
    <d v="2019-06-30T00:00:00"/>
    <s v="Standard Class"/>
    <s v="NP-18700"/>
    <s v="Nora Preis"/>
    <x v="0"/>
    <s v="United States"/>
    <s v="Denver"/>
    <s v="Colorado"/>
    <n v="80219"/>
    <x v="1"/>
    <s v="TEC-AC-10001990"/>
    <x v="2"/>
    <x v="10"/>
    <s v="Kensington Orbit Wireless Mobile Trackball for PC and Mac"/>
    <n v="431.92800000000005"/>
    <x v="1098"/>
    <x v="3"/>
    <n v="0.2"/>
    <x v="1113"/>
    <x v="1"/>
    <x v="0"/>
  </r>
  <r>
    <n v="4552"/>
    <s v="US-2016-165862"/>
    <x v="839"/>
    <d v="2016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x v="3039"/>
    <x v="1"/>
    <n v="0.2"/>
    <x v="3144"/>
    <x v="1"/>
    <x v="0"/>
  </r>
  <r>
    <n v="2207"/>
    <s v="US-2016-103905"/>
    <x v="840"/>
    <d v="2016-07-20T00:00:00"/>
    <s v="Standard Class"/>
    <s v="AW-10930"/>
    <s v="Arthur Wiediger"/>
    <x v="2"/>
    <s v="United States"/>
    <s v="Aurora"/>
    <s v="Illinois"/>
    <n v="60505"/>
    <x v="2"/>
    <s v="OFF-BI-10001098"/>
    <x v="1"/>
    <x v="6"/>
    <s v="Acco D-Ring Binder w/DublLock"/>
    <n v="29.931999999999992"/>
    <x v="3040"/>
    <x v="5"/>
    <n v="0.8"/>
    <x v="3145"/>
    <x v="2"/>
    <x v="0"/>
  </r>
  <r>
    <n v="3604"/>
    <s v="CA-2019-112956"/>
    <x v="159"/>
    <d v="2019-08-27T00:00:00"/>
    <s v="Standard Class"/>
    <s v="TH-21550"/>
    <s v="Tracy Hopkins"/>
    <x v="2"/>
    <s v="United States"/>
    <s v="Columbia"/>
    <s v="Maryland"/>
    <n v="21044"/>
    <x v="3"/>
    <s v="OFF-PA-10000357"/>
    <x v="1"/>
    <x v="5"/>
    <s v="Xerox 1888"/>
    <n v="277.39999999999998"/>
    <x v="2047"/>
    <x v="2"/>
    <n v="0"/>
    <x v="2089"/>
    <x v="3"/>
    <x v="0"/>
  </r>
  <r>
    <n v="3605"/>
    <s v="CA-2019-112956"/>
    <x v="159"/>
    <d v="2019-08-27T00:00:00"/>
    <s v="Standard Class"/>
    <s v="TH-21550"/>
    <s v="Tracy Hopkins"/>
    <x v="2"/>
    <s v="United States"/>
    <s v="Columbia"/>
    <s v="Maryland"/>
    <n v="21044"/>
    <x v="3"/>
    <s v="FUR-FU-10003976"/>
    <x v="0"/>
    <x v="11"/>
    <s v="DAX Executive Solid Wood Document Frame, Desktop or Hang, Mahogany, 5 x 7"/>
    <n v="25.16"/>
    <x v="3041"/>
    <x v="0"/>
    <n v="0"/>
    <x v="3146"/>
    <x v="3"/>
    <x v="0"/>
  </r>
  <r>
    <n v="3606"/>
    <s v="CA-2019-112956"/>
    <x v="159"/>
    <d v="2019-08-27T00:00:00"/>
    <s v="Standard Class"/>
    <s v="TH-21550"/>
    <s v="Tracy Hopkins"/>
    <x v="2"/>
    <s v="United States"/>
    <s v="Columbia"/>
    <s v="Maryland"/>
    <n v="21044"/>
    <x v="3"/>
    <s v="FUR-FU-10004960"/>
    <x v="0"/>
    <x v="11"/>
    <s v="Seth Thomas 12&quot; Clock w/ Goldtone Case"/>
    <n v="91.92"/>
    <x v="3042"/>
    <x v="4"/>
    <n v="0"/>
    <x v="3147"/>
    <x v="3"/>
    <x v="0"/>
  </r>
  <r>
    <n v="3607"/>
    <s v="CA-2018-119683"/>
    <x v="283"/>
    <d v="2018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x v="3043"/>
    <x v="1"/>
    <n v="0"/>
    <x v="3148"/>
    <x v="3"/>
    <x v="0"/>
  </r>
  <r>
    <n v="2208"/>
    <s v="US-2016-103905"/>
    <x v="840"/>
    <d v="2016-07-20T00:00:00"/>
    <s v="Standard Class"/>
    <s v="AW-10930"/>
    <s v="Arthur Wiediger"/>
    <x v="2"/>
    <s v="United States"/>
    <s v="Aurora"/>
    <s v="Illinois"/>
    <n v="60505"/>
    <x v="2"/>
    <s v="TEC-PH-10001552"/>
    <x v="2"/>
    <x v="9"/>
    <s v="I Need's 3d Hello Kitty Hybrid Silicone Case Cover for HTC One X 4g with 3d Hello Kitty Stylus Pen Green/pink"/>
    <n v="38.272000000000006"/>
    <x v="3044"/>
    <x v="4"/>
    <n v="0.2"/>
    <x v="3149"/>
    <x v="2"/>
    <x v="0"/>
  </r>
  <r>
    <n v="2996"/>
    <s v="US-2016-150532"/>
    <x v="840"/>
    <d v="2016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x v="2452"/>
    <x v="2"/>
    <n v="0.2"/>
    <x v="2515"/>
    <x v="1"/>
    <x v="0"/>
  </r>
  <r>
    <n v="6932"/>
    <s v="CA-2016-164182"/>
    <x v="840"/>
    <d v="2016-07-18T00:00:00"/>
    <s v="Standard Class"/>
    <s v="ST-20530"/>
    <s v="Shui Tom"/>
    <x v="0"/>
    <s v="United States"/>
    <s v="Philadelphia"/>
    <s v="Pennsylvania"/>
    <n v="19140"/>
    <x v="3"/>
    <s v="TEC-PH-10002070"/>
    <x v="2"/>
    <x v="9"/>
    <s v="Griffin GC36547 PowerJolt SE Lightning Charger"/>
    <n v="13.493999999999998"/>
    <x v="3045"/>
    <x v="7"/>
    <n v="0.4"/>
    <x v="3150"/>
    <x v="3"/>
    <x v="0"/>
  </r>
  <r>
    <n v="6933"/>
    <s v="CA-2016-164182"/>
    <x v="840"/>
    <d v="2016-07-18T00:00:00"/>
    <s v="Standard Class"/>
    <s v="ST-20530"/>
    <s v="Shui Tom"/>
    <x v="0"/>
    <s v="United States"/>
    <s v="Philadelphia"/>
    <s v="Pennsylvania"/>
    <n v="19140"/>
    <x v="3"/>
    <s v="TEC-PH-10002583"/>
    <x v="2"/>
    <x v="9"/>
    <s v="iOttie HLCRIO102 Car Mount"/>
    <n v="23.987999999999996"/>
    <x v="3046"/>
    <x v="0"/>
    <n v="0.4"/>
    <x v="3151"/>
    <x v="3"/>
    <x v="0"/>
  </r>
  <r>
    <n v="3612"/>
    <s v="US-2018-131674"/>
    <x v="841"/>
    <d v="2018-12-01T00:00:00"/>
    <s v="Second Class"/>
    <s v="NC-18535"/>
    <s v="Nick Crebassa"/>
    <x v="1"/>
    <s v="United States"/>
    <s v="Dallas"/>
    <s v="Texas"/>
    <n v="75217"/>
    <x v="2"/>
    <s v="TEC-AC-10004864"/>
    <x v="2"/>
    <x v="10"/>
    <s v="Memorex Micro Travel Drive 32 GB"/>
    <n v="58.415999999999997"/>
    <x v="3047"/>
    <x v="0"/>
    <n v="0.2"/>
    <x v="3152"/>
    <x v="2"/>
    <x v="0"/>
  </r>
  <r>
    <n v="3613"/>
    <s v="CA-2017-110093"/>
    <x v="148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5"/>
    <s v="Message Book, Wirebound, Four 5 1/2&quot; X 4&quot; Forms/Pg., 200 Dupl. Sets/Book"/>
    <n v="16.448"/>
    <x v="5"/>
    <x v="0"/>
    <n v="0.2"/>
    <x v="5"/>
    <x v="3"/>
    <x v="0"/>
  </r>
  <r>
    <n v="3614"/>
    <s v="CA-2017-110093"/>
    <x v="148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0"/>
    <s v="Verbatim 25 GB 6x Blu-ray Single Layer Recordable Disc, 25/Pack"/>
    <n v="36.783999999999999"/>
    <x v="44"/>
    <x v="0"/>
    <n v="0.2"/>
    <x v="3153"/>
    <x v="3"/>
    <x v="0"/>
  </r>
  <r>
    <n v="3615"/>
    <s v="CA-2019-112529"/>
    <x v="116"/>
    <d v="2019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x v="3048"/>
    <x v="6"/>
    <n v="0.3"/>
    <x v="3154"/>
    <x v="2"/>
    <x v="0"/>
  </r>
  <r>
    <n v="3616"/>
    <s v="CA-2019-112529"/>
    <x v="116"/>
    <d v="2019-11-21T00:00:00"/>
    <s v="First Class"/>
    <s v="SC-20770"/>
    <s v="Stewart Carmichael"/>
    <x v="1"/>
    <s v="United States"/>
    <s v="San Antonio"/>
    <s v="Texas"/>
    <n v="78207"/>
    <x v="2"/>
    <s v="OFF-AR-10001915"/>
    <x v="1"/>
    <x v="7"/>
    <s v="Peel-Off China Markers"/>
    <n v="31.776"/>
    <x v="3049"/>
    <x v="4"/>
    <n v="0.2"/>
    <x v="3155"/>
    <x v="2"/>
    <x v="0"/>
  </r>
  <r>
    <n v="3617"/>
    <s v="CA-2018-154536"/>
    <x v="62"/>
    <d v="2018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6"/>
    <s v="C-Line Peel &amp; Stick Add-On Filing Pockets, 8-3/4 x 5-1/8, 10/Pack"/>
    <n v="9.5550000000000015"/>
    <x v="3050"/>
    <x v="2"/>
    <n v="0.7"/>
    <x v="3156"/>
    <x v="3"/>
    <x v="0"/>
  </r>
  <r>
    <n v="3618"/>
    <s v="CA-2019-141929"/>
    <x v="470"/>
    <d v="2019-09-08T00:00:00"/>
    <s v="Standard Class"/>
    <s v="RA-19285"/>
    <s v="Ralph Arnett"/>
    <x v="0"/>
    <s v="United States"/>
    <s v="Los Angeles"/>
    <s v="California"/>
    <n v="90004"/>
    <x v="1"/>
    <s v="OFF-BI-10004632"/>
    <x v="1"/>
    <x v="6"/>
    <s v="Ibico Hi-Tech Manual Binding System"/>
    <n v="487.98400000000004"/>
    <x v="17"/>
    <x v="0"/>
    <n v="0.2"/>
    <x v="1719"/>
    <x v="1"/>
    <x v="1"/>
  </r>
  <r>
    <n v="3619"/>
    <s v="CA-2019-141929"/>
    <x v="470"/>
    <d v="2019-09-08T00:00:00"/>
    <s v="Standard Class"/>
    <s v="RA-19285"/>
    <s v="Ralph Arnett"/>
    <x v="0"/>
    <s v="United States"/>
    <s v="Los Angeles"/>
    <s v="California"/>
    <n v="90004"/>
    <x v="1"/>
    <s v="TEC-PH-10002185"/>
    <x v="2"/>
    <x v="9"/>
    <s v="QVS USB Car Charger 2-Port 2.1Amp for iPod/iPhone/iPad/iPad 2/iPad 3"/>
    <n v="5.5600000000000005"/>
    <x v="3051"/>
    <x v="7"/>
    <n v="0.2"/>
    <x v="3157"/>
    <x v="1"/>
    <x v="1"/>
  </r>
  <r>
    <n v="3620"/>
    <s v="CA-2019-141929"/>
    <x v="470"/>
    <d v="2019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x v="3052"/>
    <x v="2"/>
    <n v="0"/>
    <x v="3158"/>
    <x v="1"/>
    <x v="1"/>
  </r>
  <r>
    <n v="3621"/>
    <s v="CA-2018-109743"/>
    <x v="842"/>
    <d v="2018-09-29T00:00:00"/>
    <s v="Standard Class"/>
    <s v="SH-19975"/>
    <s v="Sally Hughsby"/>
    <x v="1"/>
    <s v="United States"/>
    <s v="Smyrna"/>
    <s v="Tennessee"/>
    <n v="37167"/>
    <x v="0"/>
    <s v="OFF-AR-10003727"/>
    <x v="1"/>
    <x v="7"/>
    <s v="Berol Giant Pencil Sharpener"/>
    <n v="40.775999999999996"/>
    <x v="3053"/>
    <x v="1"/>
    <n v="0.2"/>
    <x v="3159"/>
    <x v="0"/>
    <x v="0"/>
  </r>
  <r>
    <n v="3622"/>
    <s v="CA-2018-109743"/>
    <x v="842"/>
    <d v="2018-09-29T00:00:00"/>
    <s v="Standard Class"/>
    <s v="SH-19975"/>
    <s v="Sally Hughsby"/>
    <x v="1"/>
    <s v="United States"/>
    <s v="Smyrna"/>
    <s v="Tennessee"/>
    <n v="37167"/>
    <x v="0"/>
    <s v="TEC-PH-10004071"/>
    <x v="2"/>
    <x v="9"/>
    <s v="PayAnywhere Card Reader"/>
    <n v="63.936000000000007"/>
    <x v="3054"/>
    <x v="8"/>
    <n v="0.2"/>
    <x v="3160"/>
    <x v="0"/>
    <x v="0"/>
  </r>
  <r>
    <n v="6934"/>
    <s v="CA-2016-164182"/>
    <x v="840"/>
    <d v="2016-07-18T00:00:00"/>
    <s v="Standard Class"/>
    <s v="ST-20530"/>
    <s v="Shui Tom"/>
    <x v="0"/>
    <s v="United States"/>
    <s v="Philadelphia"/>
    <s v="Pennsylvania"/>
    <n v="19140"/>
    <x v="3"/>
    <s v="FUR-FU-10001057"/>
    <x v="0"/>
    <x v="11"/>
    <s v="Tensor Track Tree Floor Lamp"/>
    <n v="31.983999999999998"/>
    <x v="3055"/>
    <x v="0"/>
    <n v="0.2"/>
    <x v="3161"/>
    <x v="3"/>
    <x v="0"/>
  </r>
  <r>
    <n v="6935"/>
    <s v="CA-2016-164182"/>
    <x v="840"/>
    <d v="2016-07-18T00:00:00"/>
    <s v="Standard Class"/>
    <s v="ST-20530"/>
    <s v="Shui Tom"/>
    <x v="0"/>
    <s v="United States"/>
    <s v="Philadelphia"/>
    <s v="Pennsylvania"/>
    <n v="19140"/>
    <x v="3"/>
    <s v="OFF-AR-10001044"/>
    <x v="1"/>
    <x v="7"/>
    <s v="BOSTON Ranger #55 Pencil Sharpener, Black"/>
    <n v="41.584000000000003"/>
    <x v="3056"/>
    <x v="0"/>
    <n v="0.2"/>
    <x v="3162"/>
    <x v="3"/>
    <x v="0"/>
  </r>
  <r>
    <n v="3625"/>
    <s v="CA-2019-113530"/>
    <x v="231"/>
    <d v="2019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x v="3057"/>
    <x v="13"/>
    <n v="0.2"/>
    <x v="3163"/>
    <x v="1"/>
    <x v="0"/>
  </r>
  <r>
    <n v="3626"/>
    <s v="CA-2019-113530"/>
    <x v="231"/>
    <d v="2019-05-21T00:00:00"/>
    <s v="Second Class"/>
    <s v="BC-11125"/>
    <s v="Becky Castell"/>
    <x v="2"/>
    <s v="United States"/>
    <s v="San Francisco"/>
    <s v="California"/>
    <n v="94109"/>
    <x v="1"/>
    <s v="OFF-AR-10001315"/>
    <x v="1"/>
    <x v="7"/>
    <s v="Newell 310"/>
    <n v="3.52"/>
    <x v="3058"/>
    <x v="0"/>
    <n v="0"/>
    <x v="3164"/>
    <x v="1"/>
    <x v="0"/>
  </r>
  <r>
    <n v="3627"/>
    <s v="CA-2019-113530"/>
    <x v="231"/>
    <d v="2019-05-21T00:00:00"/>
    <s v="Second Class"/>
    <s v="BC-11125"/>
    <s v="Becky Castell"/>
    <x v="2"/>
    <s v="United States"/>
    <s v="San Francisco"/>
    <s v="California"/>
    <n v="94109"/>
    <x v="1"/>
    <s v="OFF-AR-10000122"/>
    <x v="1"/>
    <x v="7"/>
    <s v="Newell 314"/>
    <n v="5.58"/>
    <x v="3059"/>
    <x v="7"/>
    <n v="0"/>
    <x v="3165"/>
    <x v="1"/>
    <x v="0"/>
  </r>
  <r>
    <n v="3628"/>
    <s v="CA-2019-113530"/>
    <x v="231"/>
    <d v="2019-05-21T00:00:00"/>
    <s v="Second Class"/>
    <s v="BC-11125"/>
    <s v="Becky Castell"/>
    <x v="2"/>
    <s v="United States"/>
    <s v="San Francisco"/>
    <s v="California"/>
    <n v="94109"/>
    <x v="1"/>
    <s v="TEC-AC-10001465"/>
    <x v="2"/>
    <x v="10"/>
    <s v="SanDisk Cruzer 64 GB USB Flash Drive"/>
    <n v="36.32"/>
    <x v="3060"/>
    <x v="7"/>
    <n v="0"/>
    <x v="3166"/>
    <x v="1"/>
    <x v="0"/>
  </r>
  <r>
    <n v="7624"/>
    <s v="CA-2016-124464"/>
    <x v="840"/>
    <d v="2016-07-20T00:00:00"/>
    <s v="Standard Class"/>
    <s v="SS-20515"/>
    <s v="Shirley Schmidt"/>
    <x v="2"/>
    <s v="United States"/>
    <s v="Newark"/>
    <s v="Delaware"/>
    <n v="19711"/>
    <x v="3"/>
    <s v="OFF-AP-10000576"/>
    <x v="1"/>
    <x v="8"/>
    <s v="Belkin 7 Outlet SurgeMaster II"/>
    <n v="39.479999999999997"/>
    <x v="3061"/>
    <x v="7"/>
    <n v="0"/>
    <x v="3167"/>
    <x v="3"/>
    <x v="0"/>
  </r>
  <r>
    <n v="3630"/>
    <s v="CA-2019-155957"/>
    <x v="189"/>
    <d v="2019-11-30T00:00:00"/>
    <s v="Standard Class"/>
    <s v="CC-12610"/>
    <s v="Corey Catlett"/>
    <x v="1"/>
    <s v="United States"/>
    <s v="Columbus"/>
    <s v="Ohio"/>
    <n v="43229"/>
    <x v="3"/>
    <s v="OFF-AP-10002082"/>
    <x v="1"/>
    <x v="8"/>
    <s v="Holmes HEPA Air Purifier"/>
    <n v="52.272000000000006"/>
    <x v="1941"/>
    <x v="1"/>
    <n v="0.2"/>
    <x v="3168"/>
    <x v="3"/>
    <x v="0"/>
  </r>
  <r>
    <n v="3631"/>
    <s v="CA-2019-155957"/>
    <x v="189"/>
    <d v="2019-11-30T00:00:00"/>
    <s v="Standard Class"/>
    <s v="CC-12610"/>
    <s v="Corey Catlett"/>
    <x v="1"/>
    <s v="United States"/>
    <s v="Columbus"/>
    <s v="Ohio"/>
    <n v="43229"/>
    <x v="3"/>
    <s v="OFF-AP-10004708"/>
    <x v="1"/>
    <x v="8"/>
    <s v="Fellowes Superior 10 Outlet Split Surge Protector"/>
    <n v="213.13600000000002"/>
    <x v="3062"/>
    <x v="5"/>
    <n v="0.2"/>
    <x v="3169"/>
    <x v="3"/>
    <x v="0"/>
  </r>
  <r>
    <n v="3632"/>
    <s v="CA-2019-132178"/>
    <x v="843"/>
    <d v="2019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x v="3063"/>
    <x v="0"/>
    <n v="0"/>
    <x v="3170"/>
    <x v="1"/>
    <x v="0"/>
  </r>
  <r>
    <n v="3633"/>
    <s v="CA-2019-132178"/>
    <x v="843"/>
    <d v="2019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x v="3064"/>
    <x v="8"/>
    <n v="0"/>
    <x v="3171"/>
    <x v="1"/>
    <x v="0"/>
  </r>
  <r>
    <n v="3634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x v="2230"/>
    <x v="4"/>
    <n v="0.2"/>
    <x v="2284"/>
    <x v="3"/>
    <x v="0"/>
  </r>
  <r>
    <n v="3635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TEC-PH-10000376"/>
    <x v="2"/>
    <x v="9"/>
    <s v="Square Credit Card Reader"/>
    <n v="41.957999999999998"/>
    <x v="3065"/>
    <x v="5"/>
    <n v="0.4"/>
    <x v="3172"/>
    <x v="3"/>
    <x v="0"/>
  </r>
  <r>
    <n v="3636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PA-10004039"/>
    <x v="1"/>
    <x v="5"/>
    <s v="Xerox 1882"/>
    <n v="89.567999999999998"/>
    <x v="1404"/>
    <x v="0"/>
    <n v="0.2"/>
    <x v="3173"/>
    <x v="3"/>
    <x v="0"/>
  </r>
  <r>
    <n v="3637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PA-10001776"/>
    <x v="1"/>
    <x v="5"/>
    <s v="Wirebound Message Books, Four 2 3/4&quot; x 5&quot; Forms per Page, 600 Sets per Book"/>
    <n v="22.248000000000001"/>
    <x v="3066"/>
    <x v="1"/>
    <n v="0.2"/>
    <x v="3174"/>
    <x v="3"/>
    <x v="0"/>
  </r>
  <r>
    <n v="3638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AP-10002457"/>
    <x v="1"/>
    <x v="8"/>
    <s v="Eureka The Boss Plus 12-Amp Hard Box Upright Vacuum, Red"/>
    <n v="334.88000000000005"/>
    <x v="3067"/>
    <x v="4"/>
    <n v="0.2"/>
    <x v="3175"/>
    <x v="3"/>
    <x v="0"/>
  </r>
  <r>
    <n v="3639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FUR-FU-10000758"/>
    <x v="0"/>
    <x v="11"/>
    <s v="DAX Natural Wood-Tone Poster Frame"/>
    <n v="148.28800000000001"/>
    <x v="3068"/>
    <x v="5"/>
    <n v="0.2"/>
    <x v="3176"/>
    <x v="3"/>
    <x v="0"/>
  </r>
  <r>
    <n v="3640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PA-10000682"/>
    <x v="1"/>
    <x v="5"/>
    <s v="Xerox 1924"/>
    <n v="4.6240000000000006"/>
    <x v="706"/>
    <x v="7"/>
    <n v="0.2"/>
    <x v="708"/>
    <x v="3"/>
    <x v="0"/>
  </r>
  <r>
    <n v="3641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TEC-AC-10002550"/>
    <x v="2"/>
    <x v="10"/>
    <s v="Memorex 25GB 6X Branded Blu-Ray Recordable Disc, 30/Pack"/>
    <n v="178.92000000000002"/>
    <x v="3069"/>
    <x v="5"/>
    <n v="0.2"/>
    <x v="3177"/>
    <x v="3"/>
    <x v="0"/>
  </r>
  <r>
    <n v="3642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BI-10002082"/>
    <x v="1"/>
    <x v="6"/>
    <s v="GBC Twin Loop Wire Binding Elements"/>
    <n v="69.888000000000005"/>
    <x v="3070"/>
    <x v="5"/>
    <n v="0.7"/>
    <x v="3178"/>
    <x v="3"/>
    <x v="0"/>
  </r>
  <r>
    <n v="8053"/>
    <s v="CA-2016-109904"/>
    <x v="840"/>
    <d v="2016-07-17T00:00:00"/>
    <s v="Second Class"/>
    <s v="BF-10975"/>
    <s v="Barbara Fisher"/>
    <x v="1"/>
    <s v="United States"/>
    <s v="New York City"/>
    <s v="New York"/>
    <n v="10009"/>
    <x v="3"/>
    <s v="OFF-AR-10004999"/>
    <x v="1"/>
    <x v="7"/>
    <s v="Newell 315"/>
    <n v="17.940000000000001"/>
    <x v="3071"/>
    <x v="1"/>
    <n v="0"/>
    <x v="3179"/>
    <x v="3"/>
    <x v="0"/>
  </r>
  <r>
    <n v="3270"/>
    <s v="CA-2016-115980"/>
    <x v="844"/>
    <d v="2016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0"/>
    <s v="Maxell 4.7GB DVD-R 5/Pack"/>
    <n v="2.9699999999999998"/>
    <x v="3072"/>
    <x v="1"/>
    <n v="0"/>
    <x v="3180"/>
    <x v="2"/>
    <x v="0"/>
  </r>
  <r>
    <n v="3271"/>
    <s v="CA-2016-115980"/>
    <x v="844"/>
    <d v="2016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x v="3073"/>
    <x v="1"/>
    <n v="0"/>
    <x v="3181"/>
    <x v="2"/>
    <x v="0"/>
  </r>
  <r>
    <n v="2103"/>
    <s v="CA-2016-123295"/>
    <x v="845"/>
    <d v="2016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x v="3074"/>
    <x v="4"/>
    <n v="0.2"/>
    <x v="3182"/>
    <x v="1"/>
    <x v="0"/>
  </r>
  <r>
    <n v="9030"/>
    <s v="CA-2016-138198"/>
    <x v="845"/>
    <d v="2016-07-23T00:00:00"/>
    <s v="Standard Class"/>
    <s v="JL-15130"/>
    <s v="Jack Lebron"/>
    <x v="0"/>
    <s v="United States"/>
    <s v="New Rochelle"/>
    <s v="New York"/>
    <n v="10801"/>
    <x v="3"/>
    <s v="OFF-BI-10002103"/>
    <x v="1"/>
    <x v="6"/>
    <s v="Cardinal Slant-D Ring Binder, Heavy Gauge Vinyl"/>
    <n v="13.904"/>
    <x v="1187"/>
    <x v="0"/>
    <n v="0.2"/>
    <x v="1201"/>
    <x v="3"/>
    <x v="0"/>
  </r>
  <r>
    <n v="3354"/>
    <s v="US-2016-150434"/>
    <x v="846"/>
    <d v="2016-07-24T00:00:00"/>
    <s v="Standard Class"/>
    <s v="CA-12310"/>
    <s v="Christine Abelman"/>
    <x v="1"/>
    <s v="United States"/>
    <s v="Bristol"/>
    <s v="Connecticut"/>
    <n v="6010"/>
    <x v="3"/>
    <s v="TEC-PH-10000895"/>
    <x v="2"/>
    <x v="9"/>
    <s v="Polycom VVX 310 VoIP phone"/>
    <n v="359.98"/>
    <x v="3075"/>
    <x v="0"/>
    <n v="0"/>
    <x v="3183"/>
    <x v="3"/>
    <x v="0"/>
  </r>
  <r>
    <n v="3649"/>
    <s v="CA-2017-168459"/>
    <x v="9"/>
    <d v="2017-11-27T00:00:00"/>
    <s v="Standard Class"/>
    <s v="MC-17275"/>
    <s v="Marc Crier"/>
    <x v="0"/>
    <s v="United States"/>
    <s v="Memphis"/>
    <s v="Tennessee"/>
    <n v="38109"/>
    <x v="0"/>
    <s v="OFF-BI-10003712"/>
    <x v="1"/>
    <x v="6"/>
    <s v="Acco Pressboard Covers with Storage Hooks, 14 7/8&quot; x 11&quot;, Light Blue"/>
    <n v="2.9460000000000006"/>
    <x v="776"/>
    <x v="0"/>
    <n v="0.7"/>
    <x v="2863"/>
    <x v="0"/>
    <x v="0"/>
  </r>
  <r>
    <n v="3650"/>
    <s v="CA-2017-168459"/>
    <x v="9"/>
    <d v="2017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x v="3076"/>
    <x v="6"/>
    <n v="0.2"/>
    <x v="3184"/>
    <x v="0"/>
    <x v="0"/>
  </r>
  <r>
    <n v="3651"/>
    <s v="CA-2019-109960"/>
    <x v="33"/>
    <d v="2019-12-11T00:00:00"/>
    <s v="Second Class"/>
    <s v="DB-13210"/>
    <s v="Dean Braden"/>
    <x v="0"/>
    <s v="United States"/>
    <s v="Detroit"/>
    <s v="Michigan"/>
    <n v="48234"/>
    <x v="2"/>
    <s v="TEC-AC-10004859"/>
    <x v="2"/>
    <x v="10"/>
    <s v="Maxell Pro 80 Minute CD-R, 10/Pack"/>
    <n v="104.88"/>
    <x v="3077"/>
    <x v="6"/>
    <n v="0"/>
    <x v="3185"/>
    <x v="2"/>
    <x v="0"/>
  </r>
  <r>
    <n v="3652"/>
    <s v="CA-2019-109960"/>
    <x v="33"/>
    <d v="2019-12-11T00:00:00"/>
    <s v="Second Class"/>
    <s v="DB-13210"/>
    <s v="Dean Braden"/>
    <x v="0"/>
    <s v="United States"/>
    <s v="Detroit"/>
    <s v="Michigan"/>
    <n v="48234"/>
    <x v="2"/>
    <s v="OFF-AR-10001860"/>
    <x v="1"/>
    <x v="7"/>
    <s v="BIC Liqua Brite Liner"/>
    <n v="34.700000000000003"/>
    <x v="3078"/>
    <x v="2"/>
    <n v="0"/>
    <x v="3186"/>
    <x v="2"/>
    <x v="0"/>
  </r>
  <r>
    <n v="3653"/>
    <s v="CA-2019-109960"/>
    <x v="33"/>
    <d v="2019-12-11T00:00:00"/>
    <s v="Second Class"/>
    <s v="DB-13210"/>
    <s v="Dean Braden"/>
    <x v="0"/>
    <s v="United States"/>
    <s v="Detroit"/>
    <s v="Michigan"/>
    <n v="48234"/>
    <x v="2"/>
    <s v="OFF-BI-10001636"/>
    <x v="1"/>
    <x v="6"/>
    <s v="Ibico Plastic and Wire Spiral Binding Combs"/>
    <n v="33.72"/>
    <x v="796"/>
    <x v="4"/>
    <n v="0"/>
    <x v="3187"/>
    <x v="2"/>
    <x v="0"/>
  </r>
  <r>
    <n v="3654"/>
    <s v="CA-2019-109960"/>
    <x v="33"/>
    <d v="2019-12-11T00:00:00"/>
    <s v="Second Class"/>
    <s v="DB-13210"/>
    <s v="Dean Braden"/>
    <x v="0"/>
    <s v="United States"/>
    <s v="Detroit"/>
    <s v="Michigan"/>
    <n v="48234"/>
    <x v="2"/>
    <s v="OFF-PA-10000349"/>
    <x v="1"/>
    <x v="5"/>
    <s v="Easy-staple paper"/>
    <n v="14.940000000000001"/>
    <x v="766"/>
    <x v="1"/>
    <n v="0"/>
    <x v="769"/>
    <x v="2"/>
    <x v="0"/>
  </r>
  <r>
    <n v="3655"/>
    <s v="CA-2019-133004"/>
    <x v="478"/>
    <d v="2019-09-05T00:00:00"/>
    <s v="Standard Class"/>
    <s v="AJ-10945"/>
    <s v="Ashley Jarboe"/>
    <x v="0"/>
    <s v="United States"/>
    <s v="Lawrence"/>
    <s v="Indiana"/>
    <n v="46226"/>
    <x v="2"/>
    <s v="OFF-AP-10002439"/>
    <x v="1"/>
    <x v="8"/>
    <s v="Tripp Lite Isotel 8 Ultra 8 Outlet Metal Surge"/>
    <n v="638.73"/>
    <x v="3079"/>
    <x v="3"/>
    <n v="0"/>
    <x v="3188"/>
    <x v="2"/>
    <x v="0"/>
  </r>
  <r>
    <n v="3656"/>
    <s v="CA-2019-168102"/>
    <x v="509"/>
    <d v="2019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x v="3080"/>
    <x v="0"/>
    <n v="0.2"/>
    <x v="3189"/>
    <x v="0"/>
    <x v="0"/>
  </r>
  <r>
    <n v="3657"/>
    <s v="CA-2019-158036"/>
    <x v="514"/>
    <d v="2019-09-14T00:00:00"/>
    <s v="Standard Class"/>
    <s v="DB-13555"/>
    <s v="Dorothy Badders"/>
    <x v="1"/>
    <s v="United States"/>
    <s v="Dublin"/>
    <s v="Ohio"/>
    <n v="43017"/>
    <x v="3"/>
    <s v="TEC-AC-10002558"/>
    <x v="2"/>
    <x v="10"/>
    <s v="Imation Swivel Flash Drive USB flash drive - 8 GB"/>
    <n v="9.0960000000000001"/>
    <x v="3081"/>
    <x v="7"/>
    <n v="0.2"/>
    <x v="3190"/>
    <x v="3"/>
    <x v="0"/>
  </r>
  <r>
    <n v="3658"/>
    <s v="CA-2017-128083"/>
    <x v="847"/>
    <d v="2017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x v="3082"/>
    <x v="1"/>
    <n v="0.2"/>
    <x v="3191"/>
    <x v="0"/>
    <x v="0"/>
  </r>
  <r>
    <n v="3659"/>
    <s v="CA-2017-128083"/>
    <x v="847"/>
    <d v="2017-03-17T00:00:00"/>
    <s v="Standard Class"/>
    <s v="EB-13750"/>
    <s v="Edward Becker"/>
    <x v="1"/>
    <s v="United States"/>
    <s v="Plantation"/>
    <s v="Florida"/>
    <n v="33317"/>
    <x v="0"/>
    <s v="FUR-FU-10003194"/>
    <x v="0"/>
    <x v="11"/>
    <s v="Eldon Expressions Desk Accessory, Wood Pencil Holder, Oak"/>
    <n v="30.880000000000003"/>
    <x v="193"/>
    <x v="4"/>
    <n v="0.2"/>
    <x v="3192"/>
    <x v="0"/>
    <x v="0"/>
  </r>
  <r>
    <n v="3660"/>
    <s v="CA-2017-128083"/>
    <x v="847"/>
    <d v="2017-03-17T00:00:00"/>
    <s v="Standard Class"/>
    <s v="EB-13750"/>
    <s v="Edward Becker"/>
    <x v="1"/>
    <s v="United States"/>
    <s v="Plantation"/>
    <s v="Florida"/>
    <n v="33317"/>
    <x v="0"/>
    <s v="FUR-FU-10001731"/>
    <x v="0"/>
    <x v="11"/>
    <s v="Acrylic Self-Standing Desk Frames"/>
    <n v="6.4080000000000004"/>
    <x v="3083"/>
    <x v="1"/>
    <n v="0.2"/>
    <x v="3193"/>
    <x v="0"/>
    <x v="0"/>
  </r>
  <r>
    <n v="3661"/>
    <s v="CA-2018-161676"/>
    <x v="396"/>
    <d v="2018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x v="3084"/>
    <x v="2"/>
    <n v="0.2"/>
    <x v="3194"/>
    <x v="1"/>
    <x v="0"/>
  </r>
  <r>
    <n v="3662"/>
    <s v="CA-2018-155005"/>
    <x v="848"/>
    <d v="2018-06-15T00:00:00"/>
    <s v="Second Class"/>
    <s v="SC-20050"/>
    <s v="Sample Company A"/>
    <x v="2"/>
    <s v="United States"/>
    <s v="Jackson"/>
    <s v="Michigan"/>
    <n v="49201"/>
    <x v="2"/>
    <s v="TEC-PH-10003484"/>
    <x v="2"/>
    <x v="9"/>
    <s v="Ooma Telo VoIP Home Phone System"/>
    <n v="377.96999999999997"/>
    <x v="2370"/>
    <x v="1"/>
    <n v="0"/>
    <x v="2433"/>
    <x v="2"/>
    <x v="0"/>
  </r>
  <r>
    <n v="3663"/>
    <s v="US-2019-129777"/>
    <x v="415"/>
    <d v="2019-07-09T00:00:00"/>
    <s v="Standard Class"/>
    <s v="FM-14290"/>
    <s v="Frank Merwin"/>
    <x v="2"/>
    <s v="United States"/>
    <s v="Quincy"/>
    <s v="Massachusetts"/>
    <n v="2169"/>
    <x v="3"/>
    <s v="TEC-AC-10003590"/>
    <x v="2"/>
    <x v="10"/>
    <s v="TRENDnet 56K USB 2.0 Phone, Internet and Fax Modem"/>
    <n v="258.89999999999998"/>
    <x v="3085"/>
    <x v="11"/>
    <n v="0"/>
    <x v="3195"/>
    <x v="3"/>
    <x v="0"/>
  </r>
  <r>
    <n v="3664"/>
    <s v="US-2019-129777"/>
    <x v="415"/>
    <d v="2019-07-09T00:00:00"/>
    <s v="Standard Class"/>
    <s v="FM-14290"/>
    <s v="Frank Merwin"/>
    <x v="2"/>
    <s v="United States"/>
    <s v="Quincy"/>
    <s v="Massachusetts"/>
    <n v="2169"/>
    <x v="3"/>
    <s v="OFF-PA-10001970"/>
    <x v="1"/>
    <x v="5"/>
    <s v="Xerox 1881"/>
    <n v="24.56"/>
    <x v="340"/>
    <x v="0"/>
    <n v="0"/>
    <x v="337"/>
    <x v="3"/>
    <x v="0"/>
  </r>
  <r>
    <n v="3355"/>
    <s v="US-2016-150434"/>
    <x v="846"/>
    <d v="2016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x v="3086"/>
    <x v="7"/>
    <n v="0.3"/>
    <x v="3196"/>
    <x v="3"/>
    <x v="0"/>
  </r>
  <r>
    <n v="3356"/>
    <s v="US-2016-150434"/>
    <x v="846"/>
    <d v="2016-07-24T00:00:00"/>
    <s v="Standard Class"/>
    <s v="CA-12310"/>
    <s v="Christine Abelman"/>
    <x v="1"/>
    <s v="United States"/>
    <s v="Bristol"/>
    <s v="Connecticut"/>
    <n v="6010"/>
    <x v="3"/>
    <s v="OFF-BI-10003694"/>
    <x v="1"/>
    <x v="6"/>
    <s v="Avery 3 1/2&quot; Diskette Storage Pages, 10/Pack"/>
    <n v="20.88"/>
    <x v="3087"/>
    <x v="0"/>
    <n v="0"/>
    <x v="3197"/>
    <x v="3"/>
    <x v="0"/>
  </r>
  <r>
    <n v="3357"/>
    <s v="US-2016-150434"/>
    <x v="846"/>
    <d v="2016-07-24T00:00:00"/>
    <s v="Standard Class"/>
    <s v="CA-12310"/>
    <s v="Christine Abelman"/>
    <x v="1"/>
    <s v="United States"/>
    <s v="Bristol"/>
    <s v="Connecticut"/>
    <n v="6010"/>
    <x v="3"/>
    <s v="OFF-BI-10002160"/>
    <x v="1"/>
    <x v="6"/>
    <s v="Acco Hanging Data Binders"/>
    <n v="3.81"/>
    <x v="343"/>
    <x v="7"/>
    <n v="0"/>
    <x v="3198"/>
    <x v="3"/>
    <x v="0"/>
  </r>
  <r>
    <n v="5589"/>
    <s v="CA-2016-168158"/>
    <x v="846"/>
    <d v="2016-07-24T00:00:00"/>
    <s v="Standard Class"/>
    <s v="EM-14140"/>
    <s v="Eugene Moren"/>
    <x v="2"/>
    <s v="United States"/>
    <s v="Great Falls"/>
    <s v="Montana"/>
    <n v="59405"/>
    <x v="1"/>
    <s v="OFF-BI-10001759"/>
    <x v="1"/>
    <x v="6"/>
    <s v="Acco Pressboard Covers with Storage Hooks, 14 7/8&quot; x 11&quot;, Dark Blue"/>
    <n v="6.0960000000000001"/>
    <x v="878"/>
    <x v="0"/>
    <n v="0.2"/>
    <x v="885"/>
    <x v="1"/>
    <x v="0"/>
  </r>
  <r>
    <n v="3076"/>
    <s v="CA-2016-143903"/>
    <x v="849"/>
    <d v="2016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x v="3088"/>
    <x v="1"/>
    <n v="0.2"/>
    <x v="3199"/>
    <x v="2"/>
    <x v="0"/>
  </r>
  <r>
    <n v="3077"/>
    <s v="CA-2016-143903"/>
    <x v="849"/>
    <d v="2016-07-24T00:00:00"/>
    <s v="Standard Class"/>
    <s v="KM-16375"/>
    <s v="Katherine Murray"/>
    <x v="2"/>
    <s v="United States"/>
    <s v="Dallas"/>
    <s v="Texas"/>
    <n v="75217"/>
    <x v="2"/>
    <s v="FUR-FU-10003724"/>
    <x v="0"/>
    <x v="11"/>
    <s v="Westinghouse Clip-On Gooseneck Lamps"/>
    <n v="16.739999999999998"/>
    <x v="1160"/>
    <x v="2"/>
    <n v="0.6"/>
    <x v="3200"/>
    <x v="2"/>
    <x v="0"/>
  </r>
  <r>
    <n v="3078"/>
    <s v="CA-2016-143903"/>
    <x v="849"/>
    <d v="2016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x v="536"/>
    <x v="0"/>
    <n v="0.3"/>
    <x v="3201"/>
    <x v="2"/>
    <x v="0"/>
  </r>
  <r>
    <n v="4395"/>
    <s v="CA-2016-142965"/>
    <x v="849"/>
    <d v="2016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x v="3089"/>
    <x v="7"/>
    <n v="0.2"/>
    <x v="3202"/>
    <x v="3"/>
    <x v="0"/>
  </r>
  <r>
    <n v="3673"/>
    <s v="CA-2018-104969"/>
    <x v="136"/>
    <d v="2018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x v="3090"/>
    <x v="7"/>
    <n v="0.2"/>
    <x v="3203"/>
    <x v="3"/>
    <x v="0"/>
  </r>
  <r>
    <n v="3674"/>
    <s v="CA-2018-104969"/>
    <x v="136"/>
    <d v="2018-04-14T00:00:00"/>
    <s v="Standard Class"/>
    <s v="EH-14125"/>
    <s v="Eugene Hildebrand"/>
    <x v="2"/>
    <s v="United States"/>
    <s v="Troy"/>
    <s v="Ohio"/>
    <n v="45373"/>
    <x v="3"/>
    <s v="OFF-BI-10004224"/>
    <x v="1"/>
    <x v="6"/>
    <s v="Catalog Binders with Expanding Posts"/>
    <n v="121.10400000000003"/>
    <x v="1484"/>
    <x v="6"/>
    <n v="0.7"/>
    <x v="1504"/>
    <x v="3"/>
    <x v="0"/>
  </r>
  <r>
    <n v="3675"/>
    <s v="CA-2019-154109"/>
    <x v="42"/>
    <d v="2019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x v="3091"/>
    <x v="0"/>
    <n v="0.3"/>
    <x v="3204"/>
    <x v="3"/>
    <x v="0"/>
  </r>
  <r>
    <n v="3676"/>
    <s v="CA-2019-154109"/>
    <x v="42"/>
    <d v="2019-11-11T00:00:00"/>
    <s v="Standard Class"/>
    <s v="ML-17410"/>
    <s v="Maris LaWare"/>
    <x v="0"/>
    <s v="United States"/>
    <s v="Philadelphia"/>
    <s v="Pennsylvania"/>
    <n v="19143"/>
    <x v="3"/>
    <s v="OFF-PA-10000157"/>
    <x v="1"/>
    <x v="5"/>
    <s v="Xerox 191"/>
    <n v="47.952000000000005"/>
    <x v="2938"/>
    <x v="1"/>
    <n v="0.2"/>
    <x v="3036"/>
    <x v="3"/>
    <x v="0"/>
  </r>
  <r>
    <n v="3677"/>
    <s v="CA-2017-156440"/>
    <x v="850"/>
    <d v="2017-12-09T00:00:00"/>
    <s v="Standard Class"/>
    <s v="MH-17620"/>
    <s v="Matt Hagelstein"/>
    <x v="1"/>
    <s v="United States"/>
    <s v="San Diego"/>
    <s v="California"/>
    <n v="92105"/>
    <x v="1"/>
    <s v="FUR-FU-10004090"/>
    <x v="0"/>
    <x v="11"/>
    <s v="Executive Impressions 14&quot; Contract Wall Clock"/>
    <n v="44.46"/>
    <x v="804"/>
    <x v="0"/>
    <n v="0"/>
    <x v="807"/>
    <x v="1"/>
    <x v="1"/>
  </r>
  <r>
    <n v="3678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x v="3092"/>
    <x v="4"/>
    <n v="0"/>
    <x v="3205"/>
    <x v="3"/>
    <x v="0"/>
  </r>
  <r>
    <n v="3679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x v="3093"/>
    <x v="1"/>
    <n v="0"/>
    <x v="3206"/>
    <x v="3"/>
    <x v="0"/>
  </r>
  <r>
    <n v="3680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FUR-FU-10002918"/>
    <x v="0"/>
    <x v="11"/>
    <s v="Eldon ClusterMat Chair Mat with Cordless Antistatic Protection"/>
    <n v="181.96"/>
    <x v="3094"/>
    <x v="0"/>
    <n v="0"/>
    <x v="3207"/>
    <x v="3"/>
    <x v="0"/>
  </r>
  <r>
    <n v="3681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x v="723"/>
    <x v="1"/>
    <n v="0"/>
    <x v="725"/>
    <x v="3"/>
    <x v="0"/>
  </r>
  <r>
    <n v="3682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BI-10002854"/>
    <x v="1"/>
    <x v="6"/>
    <s v="Performers Binder/Pad Holder, Black"/>
    <n v="84.09"/>
    <x v="3095"/>
    <x v="1"/>
    <n v="0"/>
    <x v="3208"/>
    <x v="3"/>
    <x v="0"/>
  </r>
  <r>
    <n v="3683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AR-10002987"/>
    <x v="1"/>
    <x v="7"/>
    <s v="Prismacolor Color Pencil Set"/>
    <n v="79.36"/>
    <x v="3096"/>
    <x v="4"/>
    <n v="0"/>
    <x v="3209"/>
    <x v="3"/>
    <x v="0"/>
  </r>
  <r>
    <n v="3684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BI-10004001"/>
    <x v="1"/>
    <x v="6"/>
    <s v="GBC Recycled VeloBinder Covers"/>
    <n v="153.35999999999999"/>
    <x v="3097"/>
    <x v="3"/>
    <n v="0"/>
    <x v="3210"/>
    <x v="3"/>
    <x v="0"/>
  </r>
  <r>
    <n v="3685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BI-10001634"/>
    <x v="1"/>
    <x v="6"/>
    <s v="Wilson Jones Active Use Binders"/>
    <n v="43.68"/>
    <x v="3098"/>
    <x v="6"/>
    <n v="0"/>
    <x v="3211"/>
    <x v="3"/>
    <x v="0"/>
  </r>
  <r>
    <n v="3686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x v="3099"/>
    <x v="5"/>
    <n v="0"/>
    <x v="3212"/>
    <x v="3"/>
    <x v="0"/>
  </r>
  <r>
    <n v="3687"/>
    <s v="CA-2018-102792"/>
    <x v="169"/>
    <d v="2018-12-19T00:00:00"/>
    <s v="Standard Class"/>
    <s v="JC-15340"/>
    <s v="Jasper Cacioppo"/>
    <x v="0"/>
    <s v="United States"/>
    <s v="Riverside"/>
    <s v="California"/>
    <n v="92503"/>
    <x v="1"/>
    <s v="OFF-AR-10004757"/>
    <x v="1"/>
    <x v="7"/>
    <s v="Crayola Colored Pencils"/>
    <n v="9.84"/>
    <x v="985"/>
    <x v="1"/>
    <n v="0"/>
    <x v="3213"/>
    <x v="1"/>
    <x v="0"/>
  </r>
  <r>
    <n v="3688"/>
    <s v="CA-2018-108567"/>
    <x v="235"/>
    <d v="2018-05-24T00:00:00"/>
    <s v="Standard Class"/>
    <s v="DB-13210"/>
    <s v="Dean Braden"/>
    <x v="0"/>
    <s v="United States"/>
    <s v="Port Saint Lucie"/>
    <s v="Florida"/>
    <n v="34952"/>
    <x v="0"/>
    <s v="OFF-BI-10004140"/>
    <x v="1"/>
    <x v="6"/>
    <s v="Avery Non-Stick Binders"/>
    <n v="2.6940000000000004"/>
    <x v="3100"/>
    <x v="0"/>
    <n v="0.7"/>
    <x v="3214"/>
    <x v="0"/>
    <x v="0"/>
  </r>
  <r>
    <n v="3689"/>
    <s v="CA-2019-140760"/>
    <x v="425"/>
    <d v="2019-06-05T00:00:00"/>
    <s v="Second Class"/>
    <s v="DO-13435"/>
    <s v="Denny Ordway"/>
    <x v="0"/>
    <s v="United States"/>
    <s v="Mesa"/>
    <s v="Arizona"/>
    <n v="85204"/>
    <x v="1"/>
    <s v="OFF-PA-10002479"/>
    <x v="1"/>
    <x v="5"/>
    <s v="Xerox 4200 Series MultiUse Premium Copy Paper (20Lb. and 84 Bright)"/>
    <n v="25.344000000000001"/>
    <x v="886"/>
    <x v="6"/>
    <n v="0.2"/>
    <x v="893"/>
    <x v="1"/>
    <x v="0"/>
  </r>
  <r>
    <n v="3690"/>
    <s v="CA-2019-140760"/>
    <x v="425"/>
    <d v="2019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x v="3101"/>
    <x v="2"/>
    <n v="0.2"/>
    <x v="3215"/>
    <x v="1"/>
    <x v="0"/>
  </r>
  <r>
    <n v="3691"/>
    <s v="US-2017-131359"/>
    <x v="568"/>
    <d v="2017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x v="3102"/>
    <x v="0"/>
    <n v="0.7"/>
    <x v="3216"/>
    <x v="1"/>
    <x v="0"/>
  </r>
  <r>
    <n v="3692"/>
    <s v="US-2017-131359"/>
    <x v="568"/>
    <d v="2017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x v="3103"/>
    <x v="7"/>
    <n v="0.2"/>
    <x v="3217"/>
    <x v="1"/>
    <x v="0"/>
  </r>
  <r>
    <n v="3693"/>
    <s v="US-2017-131359"/>
    <x v="568"/>
    <d v="2017-11-02T00:00:00"/>
    <s v="Second Class"/>
    <s v="FA-14230"/>
    <s v="Frank Atkinson"/>
    <x v="1"/>
    <s v="United States"/>
    <s v="Denver"/>
    <s v="Colorado"/>
    <n v="80219"/>
    <x v="1"/>
    <s v="TEC-PH-10004531"/>
    <x v="2"/>
    <x v="9"/>
    <s v="OtterBox Commuter Series Case - iPhone 5 &amp; 5s"/>
    <n v="87.96"/>
    <x v="3104"/>
    <x v="2"/>
    <n v="0.2"/>
    <x v="3218"/>
    <x v="1"/>
    <x v="0"/>
  </r>
  <r>
    <n v="3694"/>
    <s v="US-2017-131359"/>
    <x v="568"/>
    <d v="2017-11-02T00:00:00"/>
    <s v="Second Class"/>
    <s v="FA-14230"/>
    <s v="Frank Atkinson"/>
    <x v="1"/>
    <s v="United States"/>
    <s v="Denver"/>
    <s v="Colorado"/>
    <n v="80219"/>
    <x v="1"/>
    <s v="FUR-FU-10003026"/>
    <x v="0"/>
    <x v="11"/>
    <s v="Eldon Regeneration Recycled Desk Accessories, Black"/>
    <n v="15.488"/>
    <x v="3105"/>
    <x v="4"/>
    <n v="0.2"/>
    <x v="3219"/>
    <x v="1"/>
    <x v="0"/>
  </r>
  <r>
    <n v="3695"/>
    <s v="CA-2018-142097"/>
    <x v="618"/>
    <d v="2018-10-20T00:00:00"/>
    <s v="Standard Class"/>
    <s v="QJ-19255"/>
    <s v="Quincy Jones"/>
    <x v="1"/>
    <s v="United States"/>
    <s v="Springfield"/>
    <s v="Virginia"/>
    <n v="22153"/>
    <x v="0"/>
    <s v="OFF-BI-10002082"/>
    <x v="1"/>
    <x v="6"/>
    <s v="GBC Twin Loop Wire Binding Elements"/>
    <n v="232.96"/>
    <x v="3070"/>
    <x v="5"/>
    <n v="0"/>
    <x v="3220"/>
    <x v="0"/>
    <x v="0"/>
  </r>
  <r>
    <n v="3696"/>
    <s v="CA-2018-142097"/>
    <x v="618"/>
    <d v="2018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x v="3106"/>
    <x v="6"/>
    <n v="0"/>
    <x v="3221"/>
    <x v="0"/>
    <x v="0"/>
  </r>
  <r>
    <n v="3697"/>
    <s v="CA-2018-142097"/>
    <x v="618"/>
    <d v="2018-10-20T00:00:00"/>
    <s v="Standard Class"/>
    <s v="QJ-19255"/>
    <s v="Quincy Jones"/>
    <x v="1"/>
    <s v="United States"/>
    <s v="Springfield"/>
    <s v="Virginia"/>
    <n v="22153"/>
    <x v="0"/>
    <s v="OFF-AP-10000696"/>
    <x v="1"/>
    <x v="8"/>
    <s v="Holmes Odor Grabber"/>
    <n v="43.26"/>
    <x v="1989"/>
    <x v="1"/>
    <n v="0"/>
    <x v="2029"/>
    <x v="0"/>
    <x v="0"/>
  </r>
  <r>
    <n v="3698"/>
    <s v="CA-2017-151680"/>
    <x v="851"/>
    <d v="2017-11-21T00:00:00"/>
    <s v="Second Class"/>
    <s v="TC-21475"/>
    <s v="Tony Chapman"/>
    <x v="2"/>
    <s v="United States"/>
    <s v="Seattle"/>
    <s v="Washington"/>
    <n v="98115"/>
    <x v="1"/>
    <s v="FUR-FU-10000305"/>
    <x v="0"/>
    <x v="11"/>
    <s v="Tenex V2T-RE Standard Weight Series Chair Mat, 45&quot; x 53&quot;, Lip 25&quot; x 12&quot;"/>
    <n v="141.96"/>
    <x v="3107"/>
    <x v="0"/>
    <n v="0"/>
    <x v="3222"/>
    <x v="1"/>
    <x v="0"/>
  </r>
  <r>
    <n v="4396"/>
    <s v="CA-2016-142965"/>
    <x v="849"/>
    <d v="2016-07-20T00:00:00"/>
    <s v="Same Day"/>
    <s v="SW-20245"/>
    <s v="Scot Wooten"/>
    <x v="0"/>
    <s v="United States"/>
    <s v="Springfield"/>
    <s v="Ohio"/>
    <n v="45503"/>
    <x v="3"/>
    <s v="OFF-BI-10000977"/>
    <x v="1"/>
    <x v="6"/>
    <s v="Ibico Plastic Spiral Binding Combs"/>
    <n v="27.360000000000003"/>
    <x v="1326"/>
    <x v="1"/>
    <n v="0.7"/>
    <x v="3223"/>
    <x v="3"/>
    <x v="0"/>
  </r>
  <r>
    <n v="3700"/>
    <s v="CA-2019-160416"/>
    <x v="36"/>
    <d v="2019-11-18T00:00:00"/>
    <s v="Second Class"/>
    <s v="AD-10180"/>
    <s v="Alan Dominguez"/>
    <x v="2"/>
    <s v="United States"/>
    <s v="Yonkers"/>
    <s v="New York"/>
    <n v="10701"/>
    <x v="3"/>
    <s v="TEC-AC-10004114"/>
    <x v="2"/>
    <x v="10"/>
    <s v="KeyTronic 6101 Series - Keyboard - Black"/>
    <n v="163.96"/>
    <x v="3108"/>
    <x v="4"/>
    <n v="0"/>
    <x v="3224"/>
    <x v="3"/>
    <x v="0"/>
  </r>
  <r>
    <n v="3701"/>
    <s v="CA-2019-169411"/>
    <x v="155"/>
    <d v="2019-12-29T00:00:00"/>
    <s v="Standard Class"/>
    <s v="AC-10615"/>
    <s v="Ann Chong"/>
    <x v="1"/>
    <s v="United States"/>
    <s v="Rochester"/>
    <s v="New York"/>
    <n v="14609"/>
    <x v="3"/>
    <s v="FUR-FU-10001602"/>
    <x v="0"/>
    <x v="11"/>
    <s v="Eldon Delta Triangular Chair Mat, 52&quot; x 58&quot;, Clear"/>
    <n v="37.93"/>
    <x v="3109"/>
    <x v="7"/>
    <n v="0"/>
    <x v="3225"/>
    <x v="3"/>
    <x v="0"/>
  </r>
  <r>
    <n v="3702"/>
    <s v="CA-2018-126543"/>
    <x v="792"/>
    <d v="2018-01-13T00:00:00"/>
    <s v="Second Class"/>
    <s v="MF-17665"/>
    <s v="Maureen Fritzler"/>
    <x v="1"/>
    <s v="United States"/>
    <s v="Toledo"/>
    <s v="Ohio"/>
    <n v="43615"/>
    <x v="3"/>
    <s v="FUR-FU-10002445"/>
    <x v="0"/>
    <x v="11"/>
    <s v="DAX Two-Tone Rosewood/Black Document Frame, Desktop, 5 x 7"/>
    <n v="15.168000000000001"/>
    <x v="2552"/>
    <x v="0"/>
    <n v="0.2"/>
    <x v="3226"/>
    <x v="3"/>
    <x v="0"/>
  </r>
  <r>
    <n v="3703"/>
    <s v="CA-2017-104941"/>
    <x v="357"/>
    <d v="2017-06-19T00:00:00"/>
    <s v="Standard Class"/>
    <s v="DH-13075"/>
    <s v="Dave Hallsten"/>
    <x v="1"/>
    <s v="United States"/>
    <s v="Decatur"/>
    <s v="Alabama"/>
    <n v="35601"/>
    <x v="0"/>
    <s v="OFF-AR-10004269"/>
    <x v="1"/>
    <x v="7"/>
    <s v="Newell 31"/>
    <n v="24.78"/>
    <x v="3110"/>
    <x v="6"/>
    <n v="0"/>
    <x v="3227"/>
    <x v="0"/>
    <x v="0"/>
  </r>
  <r>
    <n v="3704"/>
    <s v="CA-2017-104941"/>
    <x v="357"/>
    <d v="2017-06-19T00:00:00"/>
    <s v="Standard Class"/>
    <s v="DH-13075"/>
    <s v="Dave Hallsten"/>
    <x v="1"/>
    <s v="United States"/>
    <s v="Decatur"/>
    <s v="Alabama"/>
    <n v="35601"/>
    <x v="0"/>
    <s v="OFF-BI-10001249"/>
    <x v="1"/>
    <x v="6"/>
    <s v="Avery Heavy-Duty EZD View Binder with Locking Rings"/>
    <n v="19.14"/>
    <x v="3111"/>
    <x v="1"/>
    <n v="0"/>
    <x v="3228"/>
    <x v="0"/>
    <x v="0"/>
  </r>
  <r>
    <n v="3705"/>
    <s v="CA-2017-104941"/>
    <x v="357"/>
    <d v="2017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x v="3112"/>
    <x v="1"/>
    <n v="0"/>
    <x v="3229"/>
    <x v="0"/>
    <x v="0"/>
  </r>
  <r>
    <n v="3706"/>
    <s v="CA-2017-104941"/>
    <x v="357"/>
    <d v="2017-06-19T00:00:00"/>
    <s v="Standard Class"/>
    <s v="DH-13075"/>
    <s v="Dave Hallsten"/>
    <x v="1"/>
    <s v="United States"/>
    <s v="Decatur"/>
    <s v="Alabama"/>
    <n v="35601"/>
    <x v="0"/>
    <s v="OFF-PA-10003363"/>
    <x v="1"/>
    <x v="5"/>
    <s v="Xerox 204"/>
    <n v="32.400000000000006"/>
    <x v="56"/>
    <x v="2"/>
    <n v="0"/>
    <x v="56"/>
    <x v="0"/>
    <x v="0"/>
  </r>
  <r>
    <n v="3707"/>
    <s v="CA-2019-160087"/>
    <x v="248"/>
    <d v="2019-03-22T00:00:00"/>
    <s v="Standard Class"/>
    <s v="EN-13780"/>
    <s v="Edward Nazzal"/>
    <x v="0"/>
    <s v="United States"/>
    <s v="Dallas"/>
    <s v="Texas"/>
    <n v="75220"/>
    <x v="2"/>
    <s v="OFF-AR-10001915"/>
    <x v="1"/>
    <x v="7"/>
    <s v="Peel-Off China Markers"/>
    <n v="23.832000000000001"/>
    <x v="1459"/>
    <x v="1"/>
    <n v="0.2"/>
    <x v="3230"/>
    <x v="2"/>
    <x v="0"/>
  </r>
  <r>
    <n v="5969"/>
    <s v="CA-2016-141726"/>
    <x v="849"/>
    <d v="2016-07-22T00:00:00"/>
    <s v="First Class"/>
    <s v="CC-12145"/>
    <s v="Charles Crestani"/>
    <x v="0"/>
    <s v="United States"/>
    <s v="San Diego"/>
    <s v="California"/>
    <n v="92105"/>
    <x v="1"/>
    <s v="OFF-PA-10000418"/>
    <x v="1"/>
    <x v="5"/>
    <s v="Xerox 189"/>
    <n v="104.85"/>
    <x v="3024"/>
    <x v="7"/>
    <n v="0"/>
    <x v="3127"/>
    <x v="1"/>
    <x v="1"/>
  </r>
  <r>
    <n v="5970"/>
    <s v="CA-2016-141726"/>
    <x v="849"/>
    <d v="2016-07-22T00:00:00"/>
    <s v="First Class"/>
    <s v="CC-12145"/>
    <s v="Charles Crestani"/>
    <x v="0"/>
    <s v="United States"/>
    <s v="San Diego"/>
    <s v="California"/>
    <n v="92105"/>
    <x v="1"/>
    <s v="OFF-BI-10001982"/>
    <x v="1"/>
    <x v="6"/>
    <s v="Wilson Jones Custom Binder Spines &amp; Labels"/>
    <n v="8.7040000000000006"/>
    <x v="3113"/>
    <x v="0"/>
    <n v="0.2"/>
    <x v="3231"/>
    <x v="1"/>
    <x v="1"/>
  </r>
  <r>
    <n v="5971"/>
    <s v="CA-2016-141726"/>
    <x v="849"/>
    <d v="2016-07-22T00:00:00"/>
    <s v="First Class"/>
    <s v="CC-12145"/>
    <s v="Charles Crestani"/>
    <x v="0"/>
    <s v="United States"/>
    <s v="San Diego"/>
    <s v="California"/>
    <n v="92105"/>
    <x v="1"/>
    <s v="OFF-PA-10002230"/>
    <x v="1"/>
    <x v="5"/>
    <s v="Xerox 1897"/>
    <n v="19.920000000000002"/>
    <x v="556"/>
    <x v="4"/>
    <n v="0"/>
    <x v="552"/>
    <x v="1"/>
    <x v="1"/>
  </r>
  <r>
    <n v="3711"/>
    <s v="CA-2019-113670"/>
    <x v="423"/>
    <d v="2019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x v="3114"/>
    <x v="1"/>
    <n v="0.2"/>
    <x v="3232"/>
    <x v="1"/>
    <x v="1"/>
  </r>
  <r>
    <n v="3712"/>
    <s v="CA-2019-113670"/>
    <x v="423"/>
    <d v="2019-10-17T00:00:00"/>
    <s v="First Class"/>
    <s v="RS-19765"/>
    <s v="Roland Schwarz"/>
    <x v="1"/>
    <s v="United States"/>
    <s v="Los Angeles"/>
    <s v="California"/>
    <n v="90045"/>
    <x v="1"/>
    <s v="OFF-PA-10000675"/>
    <x v="1"/>
    <x v="5"/>
    <s v="Xerox 1919"/>
    <n v="204.95000000000002"/>
    <x v="3115"/>
    <x v="2"/>
    <n v="0"/>
    <x v="3233"/>
    <x v="1"/>
    <x v="1"/>
  </r>
  <r>
    <n v="3713"/>
    <s v="CA-2019-166198"/>
    <x v="77"/>
    <d v="2019-04-24T00:00:00"/>
    <s v="First Class"/>
    <s v="JW-15955"/>
    <s v="Joni Wasserman"/>
    <x v="0"/>
    <s v="United States"/>
    <s v="Seattle"/>
    <s v="Washington"/>
    <n v="98103"/>
    <x v="1"/>
    <s v="TEC-AC-10000521"/>
    <x v="2"/>
    <x v="10"/>
    <s v="Verbatim Slim CD and DVD Storage Cases, 50/Pack"/>
    <n v="11.54"/>
    <x v="1731"/>
    <x v="7"/>
    <n v="0"/>
    <x v="1764"/>
    <x v="1"/>
    <x v="0"/>
  </r>
  <r>
    <n v="3714"/>
    <s v="CA-2019-166198"/>
    <x v="77"/>
    <d v="2019-04-24T00:00:00"/>
    <s v="First Class"/>
    <s v="JW-15955"/>
    <s v="Joni Wasserman"/>
    <x v="0"/>
    <s v="United States"/>
    <s v="Seattle"/>
    <s v="Washington"/>
    <n v="98103"/>
    <x v="1"/>
    <s v="FUR-FU-10004622"/>
    <x v="0"/>
    <x v="11"/>
    <s v="Eldon Advantage Foldable Chair Mats for Low Pile Carpets"/>
    <n v="162.60000000000002"/>
    <x v="3116"/>
    <x v="1"/>
    <n v="0"/>
    <x v="3234"/>
    <x v="1"/>
    <x v="0"/>
  </r>
  <r>
    <n v="5972"/>
    <s v="CA-2016-141726"/>
    <x v="849"/>
    <d v="2016-07-22T00:00:00"/>
    <s v="First Class"/>
    <s v="CC-12145"/>
    <s v="Charles Crestani"/>
    <x v="0"/>
    <s v="United States"/>
    <s v="San Diego"/>
    <s v="California"/>
    <n v="92105"/>
    <x v="1"/>
    <s v="FUR-FU-10003577"/>
    <x v="0"/>
    <x v="11"/>
    <s v="Nu-Dell Leatherette Frames"/>
    <n v="43.019999999999996"/>
    <x v="3117"/>
    <x v="1"/>
    <n v="0"/>
    <x v="3235"/>
    <x v="1"/>
    <x v="1"/>
  </r>
  <r>
    <n v="7229"/>
    <s v="CA-2016-157546"/>
    <x v="849"/>
    <d v="2016-07-22T00:00:00"/>
    <s v="First Class"/>
    <s v="RD-19720"/>
    <s v="Roger Demir"/>
    <x v="0"/>
    <s v="United States"/>
    <s v="San Francisco"/>
    <s v="California"/>
    <n v="94122"/>
    <x v="1"/>
    <s v="OFF-BI-10002498"/>
    <x v="1"/>
    <x v="6"/>
    <s v="Clear Mylar Reinforcing Strips"/>
    <n v="89.712000000000018"/>
    <x v="3118"/>
    <x v="6"/>
    <n v="0.2"/>
    <x v="3236"/>
    <x v="1"/>
    <x v="0"/>
  </r>
  <r>
    <n v="3717"/>
    <s v="CA-2019-144568"/>
    <x v="141"/>
    <d v="2019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x v="3119"/>
    <x v="2"/>
    <n v="0"/>
    <x v="3237"/>
    <x v="2"/>
    <x v="0"/>
  </r>
  <r>
    <n v="3718"/>
    <s v="CA-2018-142370"/>
    <x v="242"/>
    <d v="2018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x v="2317"/>
    <x v="0"/>
    <n v="0"/>
    <x v="2376"/>
    <x v="0"/>
    <x v="0"/>
  </r>
  <r>
    <n v="3719"/>
    <s v="CA-2018-142370"/>
    <x v="242"/>
    <d v="2018-09-23T00:00:00"/>
    <s v="Standard Class"/>
    <s v="TP-21130"/>
    <s v="Theone Pippenger"/>
    <x v="0"/>
    <s v="United States"/>
    <s v="Columbus"/>
    <s v="Georgia"/>
    <n v="31907"/>
    <x v="0"/>
    <s v="TEC-AC-10002926"/>
    <x v="2"/>
    <x v="10"/>
    <s v="Logitech Wireless Marathon Mouse M705"/>
    <n v="249.95000000000002"/>
    <x v="3120"/>
    <x v="2"/>
    <n v="0"/>
    <x v="3238"/>
    <x v="0"/>
    <x v="0"/>
  </r>
  <r>
    <n v="3720"/>
    <s v="CA-2018-105900"/>
    <x v="40"/>
    <d v="2018-09-23T00:00:00"/>
    <s v="Standard Class"/>
    <s v="BS-11590"/>
    <s v="Brendan Sweed"/>
    <x v="1"/>
    <s v="United States"/>
    <s v="Columbus"/>
    <s v="Indiana"/>
    <n v="47201"/>
    <x v="2"/>
    <s v="OFF-AR-10002656"/>
    <x v="1"/>
    <x v="7"/>
    <s v="Sanford Liquid Accent Highlighters"/>
    <n v="33.4"/>
    <x v="3121"/>
    <x v="2"/>
    <n v="0"/>
    <x v="3239"/>
    <x v="2"/>
    <x v="0"/>
  </r>
  <r>
    <n v="3721"/>
    <s v="CA-2018-151155"/>
    <x v="831"/>
    <d v="2018-12-24T00:00:00"/>
    <s v="Standard Class"/>
    <s v="AB-10255"/>
    <s v="Alejandro Ballentine"/>
    <x v="2"/>
    <s v="United States"/>
    <s v="Jackson"/>
    <s v="Mississippi"/>
    <n v="39212"/>
    <x v="0"/>
    <s v="FUR-FU-10001918"/>
    <x v="0"/>
    <x v="11"/>
    <s v="C-Line Cubicle Keepers Polyproplyene Holder With Velcro Backings"/>
    <n v="18.920000000000002"/>
    <x v="3122"/>
    <x v="4"/>
    <n v="0"/>
    <x v="3240"/>
    <x v="0"/>
    <x v="0"/>
  </r>
  <r>
    <n v="3722"/>
    <s v="CA-2018-151155"/>
    <x v="831"/>
    <d v="2018-12-24T00:00:00"/>
    <s v="Standard Class"/>
    <s v="AB-10255"/>
    <s v="Alejandro Ballentine"/>
    <x v="2"/>
    <s v="United States"/>
    <s v="Jackson"/>
    <s v="Mississippi"/>
    <n v="39212"/>
    <x v="0"/>
    <s v="OFF-BI-10003910"/>
    <x v="1"/>
    <x v="6"/>
    <s v="DXL Angle-View Binders with Locking Rings by Samsill"/>
    <n v="15.42"/>
    <x v="3123"/>
    <x v="0"/>
    <n v="0"/>
    <x v="3241"/>
    <x v="0"/>
    <x v="0"/>
  </r>
  <r>
    <n v="3723"/>
    <s v="CA-2019-144036"/>
    <x v="852"/>
    <d v="2019-11-26T00:00:00"/>
    <s v="Standard Class"/>
    <s v="FO-14305"/>
    <s v="Frank Olsen"/>
    <x v="0"/>
    <s v="United States"/>
    <s v="Houston"/>
    <s v="Texas"/>
    <n v="77070"/>
    <x v="2"/>
    <s v="OFF-AR-10000122"/>
    <x v="1"/>
    <x v="7"/>
    <s v="Newell 314"/>
    <n v="35.712000000000003"/>
    <x v="3124"/>
    <x v="8"/>
    <n v="0.2"/>
    <x v="3242"/>
    <x v="2"/>
    <x v="0"/>
  </r>
  <r>
    <n v="7230"/>
    <s v="CA-2016-157546"/>
    <x v="849"/>
    <d v="2016-07-22T00:00:00"/>
    <s v="First Class"/>
    <s v="RD-19720"/>
    <s v="Roger Demir"/>
    <x v="0"/>
    <s v="United States"/>
    <s v="San Francisco"/>
    <s v="California"/>
    <n v="94122"/>
    <x v="1"/>
    <s v="OFF-PA-10004569"/>
    <x v="1"/>
    <x v="5"/>
    <s v="Wirebound Message Books, Two 4 1/4&quot; x 5&quot; Forms per Page"/>
    <n v="22.830000000000002"/>
    <x v="3125"/>
    <x v="1"/>
    <n v="0"/>
    <x v="3243"/>
    <x v="1"/>
    <x v="0"/>
  </r>
  <r>
    <n v="3725"/>
    <s v="CA-2019-127264"/>
    <x v="330"/>
    <d v="2019-04-05T00:00:00"/>
    <s v="First Class"/>
    <s v="SA-20830"/>
    <s v="Sue Ann Reed"/>
    <x v="0"/>
    <s v="United States"/>
    <s v="Chicago"/>
    <s v="Illinois"/>
    <n v="60653"/>
    <x v="2"/>
    <s v="OFF-AR-10003045"/>
    <x v="1"/>
    <x v="7"/>
    <s v="Prang Colored Pencils"/>
    <n v="7.0559999999999992"/>
    <x v="2771"/>
    <x v="1"/>
    <n v="0.2"/>
    <x v="2858"/>
    <x v="2"/>
    <x v="0"/>
  </r>
  <r>
    <n v="3726"/>
    <s v="CA-2018-151512"/>
    <x v="448"/>
    <d v="2019-01-02T00:00:00"/>
    <s v="Standard Class"/>
    <s v="SH-19975"/>
    <s v="Sally Hughsby"/>
    <x v="1"/>
    <s v="United States"/>
    <s v="Denver"/>
    <s v="Colorado"/>
    <n v="80219"/>
    <x v="1"/>
    <s v="OFF-AP-10000252"/>
    <x v="1"/>
    <x v="8"/>
    <s v="Harmony HEPA Quiet Air Purifiers"/>
    <n v="18.72"/>
    <x v="3126"/>
    <x v="0"/>
    <n v="0.2"/>
    <x v="3244"/>
    <x v="1"/>
    <x v="0"/>
  </r>
  <r>
    <n v="3727"/>
    <s v="CA-2018-165169"/>
    <x v="382"/>
    <d v="2018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x v="3127"/>
    <x v="0"/>
    <n v="0"/>
    <x v="3245"/>
    <x v="3"/>
    <x v="0"/>
  </r>
  <r>
    <n v="3728"/>
    <s v="CA-2018-165169"/>
    <x v="382"/>
    <d v="2018-06-11T00:00:00"/>
    <s v="Standard Class"/>
    <s v="JL-15235"/>
    <s v="Janet Lee"/>
    <x v="0"/>
    <s v="United States"/>
    <s v="Newark"/>
    <s v="Delaware"/>
    <n v="19711"/>
    <x v="3"/>
    <s v="OFF-AR-10000122"/>
    <x v="1"/>
    <x v="7"/>
    <s v="Newell 314"/>
    <n v="11.16"/>
    <x v="2445"/>
    <x v="0"/>
    <n v="0"/>
    <x v="3246"/>
    <x v="3"/>
    <x v="0"/>
  </r>
  <r>
    <n v="3729"/>
    <s v="CA-2018-165169"/>
    <x v="382"/>
    <d v="2018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x v="460"/>
    <x v="1"/>
    <n v="0"/>
    <x v="459"/>
    <x v="3"/>
    <x v="0"/>
  </r>
  <r>
    <n v="3730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x v="3128"/>
    <x v="0"/>
    <n v="0"/>
    <x v="3247"/>
    <x v="3"/>
    <x v="0"/>
  </r>
  <r>
    <n v="3731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x v="3129"/>
    <x v="5"/>
    <n v="0"/>
    <x v="230"/>
    <x v="3"/>
    <x v="0"/>
  </r>
  <r>
    <n v="3732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TEC-PH-10000730"/>
    <x v="2"/>
    <x v="9"/>
    <s v="Samsung Galaxy S4 Active"/>
    <n v="499.99"/>
    <x v="3130"/>
    <x v="7"/>
    <n v="0"/>
    <x v="3248"/>
    <x v="3"/>
    <x v="0"/>
  </r>
  <r>
    <n v="3733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TEC-PH-10000895"/>
    <x v="2"/>
    <x v="9"/>
    <s v="Polycom VVX 310 VoIP phone"/>
    <n v="1259.93"/>
    <x v="3131"/>
    <x v="5"/>
    <n v="0"/>
    <x v="3249"/>
    <x v="3"/>
    <x v="0"/>
  </r>
  <r>
    <n v="3734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OFF-BI-10000962"/>
    <x v="1"/>
    <x v="6"/>
    <s v="Acco Flexible ACCOHIDE Square Ring Data Binder, Dark Blue, 11 1/2&quot; X 14&quot; 7/8&quot;"/>
    <n v="65.08"/>
    <x v="3132"/>
    <x v="4"/>
    <n v="0"/>
    <x v="3250"/>
    <x v="3"/>
    <x v="0"/>
  </r>
  <r>
    <n v="3735"/>
    <s v="CA-2019-168193"/>
    <x v="853"/>
    <d v="2019-03-11T00:00:00"/>
    <s v="Second Class"/>
    <s v="RM-19750"/>
    <s v="Roland Murray"/>
    <x v="0"/>
    <s v="United States"/>
    <s v="New York City"/>
    <s v="New York"/>
    <n v="10011"/>
    <x v="3"/>
    <s v="OFF-PA-10002254"/>
    <x v="1"/>
    <x v="5"/>
    <s v="Xerox 1883"/>
    <n v="26.38"/>
    <x v="1003"/>
    <x v="7"/>
    <n v="0"/>
    <x v="1011"/>
    <x v="3"/>
    <x v="1"/>
  </r>
  <r>
    <n v="3736"/>
    <s v="CA-2019-168193"/>
    <x v="853"/>
    <d v="2019-03-11T00:00:00"/>
    <s v="Second Class"/>
    <s v="RM-19750"/>
    <s v="Roland Murray"/>
    <x v="0"/>
    <s v="United States"/>
    <s v="New York City"/>
    <s v="New York"/>
    <n v="10011"/>
    <x v="3"/>
    <s v="FUR-FU-10002554"/>
    <x v="0"/>
    <x v="11"/>
    <s v="Westinghouse Floor Lamp with Metal Mesh Shade, Black"/>
    <n v="71.97"/>
    <x v="3133"/>
    <x v="1"/>
    <n v="0"/>
    <x v="3251"/>
    <x v="3"/>
    <x v="1"/>
  </r>
  <r>
    <n v="3737"/>
    <s v="CA-2018-115476"/>
    <x v="653"/>
    <d v="2018-03-17T00:00:00"/>
    <s v="Same Day"/>
    <s v="VM-21835"/>
    <s v="Vivian Mathis"/>
    <x v="0"/>
    <s v="United States"/>
    <s v="Newark"/>
    <s v="Delaware"/>
    <n v="19711"/>
    <x v="3"/>
    <s v="TEC-PH-10000673"/>
    <x v="2"/>
    <x v="9"/>
    <s v="Plantronics Voyager Pro HD - Bluetooth Headset"/>
    <n v="129.97999999999999"/>
    <x v="3134"/>
    <x v="0"/>
    <n v="0"/>
    <x v="3252"/>
    <x v="3"/>
    <x v="0"/>
  </r>
  <r>
    <n v="3738"/>
    <s v="CA-2018-115476"/>
    <x v="653"/>
    <d v="2018-03-17T00:00:00"/>
    <s v="Same Day"/>
    <s v="VM-21835"/>
    <s v="Vivian Mathis"/>
    <x v="0"/>
    <s v="United States"/>
    <s v="Newark"/>
    <s v="Delaware"/>
    <n v="19711"/>
    <x v="3"/>
    <s v="OFF-BI-10000962"/>
    <x v="1"/>
    <x v="6"/>
    <s v="Acco Flexible ACCOHIDE Square Ring Data Binder, Dark Blue, 11 1/2&quot; X 14&quot; 7/8&quot;"/>
    <n v="32.54"/>
    <x v="3135"/>
    <x v="0"/>
    <n v="0"/>
    <x v="3253"/>
    <x v="3"/>
    <x v="0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x v="2"/>
    <x v="9"/>
    <s v="LF Elite 3D Dazzle Designer Hard Case Cover, Lf Stylus Pen and Wiper For Apple Iphone 5c Mini Lite"/>
    <n v="10.9"/>
    <x v="3136"/>
    <x v="7"/>
    <n v="0"/>
    <x v="3254"/>
    <x v="2"/>
    <x v="0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x v="2"/>
    <x v="10"/>
    <s v="Logitech Trackman Marble Mouse"/>
    <n v="59.98"/>
    <x v="3137"/>
    <x v="0"/>
    <n v="0"/>
    <x v="3255"/>
    <x v="2"/>
    <x v="0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x v="1"/>
    <x v="8"/>
    <s v="Holmes Replacement Filter for HEPA Air Cleaner, Very Large Room, HEPA Filter"/>
    <n v="61.929000000000002"/>
    <x v="3138"/>
    <x v="7"/>
    <n v="0.1"/>
    <x v="3256"/>
    <x v="2"/>
    <x v="0"/>
  </r>
  <r>
    <n v="3742"/>
    <s v="CA-2018-137848"/>
    <x v="741"/>
    <d v="2018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x v="1953"/>
    <x v="4"/>
    <n v="0"/>
    <x v="1993"/>
    <x v="3"/>
    <x v="0"/>
  </r>
  <r>
    <n v="3743"/>
    <s v="CA-2018-137848"/>
    <x v="741"/>
    <d v="2018-01-21T00:00:00"/>
    <s v="Standard Class"/>
    <s v="WB-21850"/>
    <s v="William Brown"/>
    <x v="0"/>
    <s v="United States"/>
    <s v="New York City"/>
    <s v="New York"/>
    <n v="10011"/>
    <x v="3"/>
    <s v="OFF-PA-10004285"/>
    <x v="1"/>
    <x v="5"/>
    <s v="Xerox 1959"/>
    <n v="60.12"/>
    <x v="1927"/>
    <x v="3"/>
    <n v="0"/>
    <x v="1966"/>
    <x v="3"/>
    <x v="0"/>
  </r>
  <r>
    <n v="3744"/>
    <s v="CA-2018-137848"/>
    <x v="741"/>
    <d v="2018-01-21T00:00:00"/>
    <s v="Standard Class"/>
    <s v="WB-21850"/>
    <s v="William Brown"/>
    <x v="0"/>
    <s v="United States"/>
    <s v="New York City"/>
    <s v="New York"/>
    <n v="10011"/>
    <x v="3"/>
    <s v="OFF-BI-10002225"/>
    <x v="1"/>
    <x v="6"/>
    <s v="Square Ring Data Binders, Rigid 75 Pt. Covers, 11&quot; x 14-7/8&quot;"/>
    <n v="49.536000000000001"/>
    <x v="371"/>
    <x v="1"/>
    <n v="0.2"/>
    <x v="369"/>
    <x v="3"/>
    <x v="0"/>
  </r>
  <r>
    <n v="8130"/>
    <s v="CA-2016-127866"/>
    <x v="849"/>
    <d v="2016-07-23T00:00:00"/>
    <s v="First Class"/>
    <s v="JD-15895"/>
    <s v="Jonathan Doherty"/>
    <x v="1"/>
    <s v="United States"/>
    <s v="Riverside"/>
    <s v="California"/>
    <n v="92503"/>
    <x v="1"/>
    <s v="TEC-AC-10000023"/>
    <x v="2"/>
    <x v="10"/>
    <s v="Maxell 74 Minute CD-R Spindle, 50/Pack"/>
    <n v="41.94"/>
    <x v="3139"/>
    <x v="0"/>
    <n v="0"/>
    <x v="3257"/>
    <x v="1"/>
    <x v="0"/>
  </r>
  <r>
    <n v="3746"/>
    <s v="CA-2018-149979"/>
    <x v="650"/>
    <d v="2018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x v="3140"/>
    <x v="2"/>
    <n v="0"/>
    <x v="3258"/>
    <x v="0"/>
    <x v="0"/>
  </r>
  <r>
    <n v="3747"/>
    <s v="CA-2018-149979"/>
    <x v="650"/>
    <d v="2018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x v="3141"/>
    <x v="1"/>
    <n v="0"/>
    <x v="3259"/>
    <x v="0"/>
    <x v="0"/>
  </r>
  <r>
    <n v="3748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FUR-FU-10002937"/>
    <x v="0"/>
    <x v="11"/>
    <s v="GE 48&quot; Fluorescent Tube, Cool White Energy Saver, 34 Watts, 30/Box"/>
    <n v="198.46"/>
    <x v="1462"/>
    <x v="0"/>
    <n v="0"/>
    <x v="1482"/>
    <x v="1"/>
    <x v="1"/>
  </r>
  <r>
    <n v="3749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AP-10001242"/>
    <x v="1"/>
    <x v="8"/>
    <s v="APC 7 Outlet Network SurgeArrest Surge Protector"/>
    <n v="321.92"/>
    <x v="3142"/>
    <x v="4"/>
    <n v="0"/>
    <x v="3260"/>
    <x v="1"/>
    <x v="1"/>
  </r>
  <r>
    <n v="3750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x v="3143"/>
    <x v="0"/>
    <n v="0.2"/>
    <x v="3261"/>
    <x v="1"/>
    <x v="1"/>
  </r>
  <r>
    <n v="3751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x v="3144"/>
    <x v="2"/>
    <n v="0"/>
    <x v="3262"/>
    <x v="1"/>
    <x v="1"/>
  </r>
  <r>
    <n v="3752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x v="1782"/>
    <x v="1"/>
    <n v="0.2"/>
    <x v="1816"/>
    <x v="1"/>
    <x v="1"/>
  </r>
  <r>
    <n v="3753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PA-10001289"/>
    <x v="1"/>
    <x v="5"/>
    <s v="White Computer Printout Paper by Universal"/>
    <n v="116.28"/>
    <x v="2318"/>
    <x v="1"/>
    <n v="0"/>
    <x v="2377"/>
    <x v="1"/>
    <x v="1"/>
  </r>
  <r>
    <n v="3754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BI-10003650"/>
    <x v="1"/>
    <x v="6"/>
    <s v="GBC DocuBind 300 Electric Binding Machine"/>
    <n v="841.5680000000001"/>
    <x v="864"/>
    <x v="0"/>
    <n v="0.2"/>
    <x v="871"/>
    <x v="1"/>
    <x v="1"/>
  </r>
  <r>
    <n v="3755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x v="680"/>
    <x v="2"/>
    <n v="0"/>
    <x v="682"/>
    <x v="1"/>
    <x v="1"/>
  </r>
  <r>
    <n v="3756"/>
    <s v="CA-2018-116799"/>
    <x v="775"/>
    <d v="2018-03-06T00:00:00"/>
    <s v="First Class"/>
    <s v="JG-15310"/>
    <s v="Jason Gross"/>
    <x v="1"/>
    <s v="United States"/>
    <s v="Odessa"/>
    <s v="Texas"/>
    <n v="79762"/>
    <x v="2"/>
    <s v="OFF-PA-10001892"/>
    <x v="1"/>
    <x v="5"/>
    <s v="Rediform Wirebound &quot;Phone Memo&quot; Message Book, 11 x 5-3/4"/>
    <n v="42.783999999999999"/>
    <x v="3145"/>
    <x v="5"/>
    <n v="0.2"/>
    <x v="3263"/>
    <x v="2"/>
    <x v="0"/>
  </r>
  <r>
    <n v="3757"/>
    <s v="CA-2018-116799"/>
    <x v="775"/>
    <d v="2018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x v="3146"/>
    <x v="2"/>
    <n v="0.3"/>
    <x v="3264"/>
    <x v="2"/>
    <x v="0"/>
  </r>
  <r>
    <n v="3758"/>
    <s v="CA-2018-111283"/>
    <x v="854"/>
    <d v="2018-03-04T00:00:00"/>
    <s v="Standard Class"/>
    <s v="LC-16870"/>
    <s v="Lena Cacioppo"/>
    <x v="0"/>
    <s v="United States"/>
    <s v="Newark"/>
    <s v="Ohio"/>
    <n v="43055"/>
    <x v="3"/>
    <s v="OFF-AR-10001615"/>
    <x v="1"/>
    <x v="7"/>
    <s v="Newell 34"/>
    <n v="111.104"/>
    <x v="3147"/>
    <x v="5"/>
    <n v="0.2"/>
    <x v="3265"/>
    <x v="3"/>
    <x v="0"/>
  </r>
  <r>
    <n v="3759"/>
    <s v="CA-2017-167745"/>
    <x v="216"/>
    <d v="2017-09-23T00:00:00"/>
    <s v="Standard Class"/>
    <s v="GB-14530"/>
    <s v="George Bell"/>
    <x v="1"/>
    <s v="United States"/>
    <s v="Los Angeles"/>
    <s v="California"/>
    <n v="90049"/>
    <x v="1"/>
    <s v="OFF-AR-10003602"/>
    <x v="1"/>
    <x v="7"/>
    <s v="Quartet Omega Colored Chalk, 12/Pack"/>
    <n v="11.68"/>
    <x v="3016"/>
    <x v="0"/>
    <n v="0"/>
    <x v="3119"/>
    <x v="1"/>
    <x v="0"/>
  </r>
  <r>
    <n v="3760"/>
    <s v="CA-2017-167745"/>
    <x v="216"/>
    <d v="2017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x v="3148"/>
    <x v="0"/>
    <n v="0"/>
    <x v="3266"/>
    <x v="1"/>
    <x v="0"/>
  </r>
  <r>
    <n v="3761"/>
    <s v="CA-2017-167745"/>
    <x v="216"/>
    <d v="2017-09-23T00:00:00"/>
    <s v="Standard Class"/>
    <s v="GB-14530"/>
    <s v="George Bell"/>
    <x v="1"/>
    <s v="United States"/>
    <s v="Los Angeles"/>
    <s v="California"/>
    <n v="90049"/>
    <x v="1"/>
    <s v="FUR-FU-10001591"/>
    <x v="0"/>
    <x v="11"/>
    <s v="Advantus Panel Wall Certificate Holder - 8.5x11"/>
    <n v="24.4"/>
    <x v="2881"/>
    <x v="0"/>
    <n v="0"/>
    <x v="3267"/>
    <x v="1"/>
    <x v="0"/>
  </r>
  <r>
    <n v="3762"/>
    <s v="CA-2019-104577"/>
    <x v="548"/>
    <d v="2019-05-17T00:00:00"/>
    <s v="Standard Class"/>
    <s v="CK-12205"/>
    <s v="Chloris Kastensmidt"/>
    <x v="0"/>
    <s v="United States"/>
    <s v="Everett"/>
    <s v="Massachusetts"/>
    <n v="2149"/>
    <x v="3"/>
    <s v="OFF-PA-10000659"/>
    <x v="1"/>
    <x v="5"/>
    <s v="TOPS Carbonless Receipt Book, Four 2-3/4 x 7-1/4 Money Receipts per Page"/>
    <n v="87.6"/>
    <x v="3149"/>
    <x v="2"/>
    <n v="0"/>
    <x v="3268"/>
    <x v="3"/>
    <x v="0"/>
  </r>
  <r>
    <n v="3763"/>
    <s v="CA-2018-156251"/>
    <x v="520"/>
    <d v="2018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x v="1220"/>
    <x v="0"/>
    <n v="0"/>
    <x v="3269"/>
    <x v="2"/>
    <x v="0"/>
  </r>
  <r>
    <n v="3764"/>
    <s v="CA-2018-156251"/>
    <x v="520"/>
    <d v="2018-08-18T00:00:00"/>
    <s v="Second Class"/>
    <s v="TS-21160"/>
    <s v="Theresa Swint"/>
    <x v="1"/>
    <s v="United States"/>
    <s v="West Allis"/>
    <s v="Wisconsin"/>
    <n v="53214"/>
    <x v="2"/>
    <s v="OFF-BI-10003529"/>
    <x v="1"/>
    <x v="6"/>
    <s v="Avery Round Ring Poly Binders"/>
    <n v="8.52"/>
    <x v="3150"/>
    <x v="1"/>
    <n v="0"/>
    <x v="3270"/>
    <x v="2"/>
    <x v="0"/>
  </r>
  <r>
    <n v="3765"/>
    <s v="CA-2019-125878"/>
    <x v="855"/>
    <d v="2019-03-02T00:00:00"/>
    <s v="Standard Class"/>
    <s v="MH-18025"/>
    <s v="Michelle Huthwaite"/>
    <x v="0"/>
    <s v="United States"/>
    <s v="Chicago"/>
    <s v="Illinois"/>
    <n v="60623"/>
    <x v="2"/>
    <s v="OFF-BI-10002609"/>
    <x v="1"/>
    <x v="6"/>
    <s v="Avery Hidden Tab Dividers for Binding Systems"/>
    <n v="1.7879999999999996"/>
    <x v="100"/>
    <x v="1"/>
    <n v="0.8"/>
    <x v="100"/>
    <x v="2"/>
    <x v="0"/>
  </r>
  <r>
    <n v="3766"/>
    <s v="CA-2018-163153"/>
    <x v="785"/>
    <d v="2018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x v="2863"/>
    <x v="0"/>
    <n v="0.3"/>
    <x v="3271"/>
    <x v="2"/>
    <x v="0"/>
  </r>
  <r>
    <n v="3767"/>
    <s v="CA-2018-163153"/>
    <x v="785"/>
    <d v="2018-03-25T00:00:00"/>
    <s v="Standard Class"/>
    <s v="DM-12955"/>
    <s v="Dario Medina"/>
    <x v="1"/>
    <s v="United States"/>
    <s v="Houston"/>
    <s v="Texas"/>
    <n v="77036"/>
    <x v="2"/>
    <s v="OFF-AR-10001868"/>
    <x v="1"/>
    <x v="7"/>
    <s v="Prang Dustless Chalk Sticks"/>
    <n v="1.3440000000000001"/>
    <x v="3151"/>
    <x v="7"/>
    <n v="0.2"/>
    <x v="1997"/>
    <x v="2"/>
    <x v="0"/>
  </r>
  <r>
    <n v="3768"/>
    <s v="CA-2017-103205"/>
    <x v="523"/>
    <d v="2017-12-10T00:00:00"/>
    <s v="Second Class"/>
    <s v="JJ-15760"/>
    <s v="Joel Jenkins"/>
    <x v="2"/>
    <s v="United States"/>
    <s v="Houston"/>
    <s v="Texas"/>
    <n v="77036"/>
    <x v="2"/>
    <s v="TEC-PH-10004896"/>
    <x v="2"/>
    <x v="9"/>
    <s v="Nokia Lumia 521 (T-Mobile)"/>
    <n v="119.96000000000001"/>
    <x v="3152"/>
    <x v="2"/>
    <n v="0.2"/>
    <x v="3272"/>
    <x v="2"/>
    <x v="0"/>
  </r>
  <r>
    <n v="8131"/>
    <s v="CA-2016-127866"/>
    <x v="849"/>
    <d v="2016-07-23T00:00:00"/>
    <s v="First Class"/>
    <s v="JD-15895"/>
    <s v="Jonathan Doherty"/>
    <x v="1"/>
    <s v="United States"/>
    <s v="Riverside"/>
    <s v="California"/>
    <n v="92503"/>
    <x v="1"/>
    <s v="OFF-PA-10003971"/>
    <x v="1"/>
    <x v="5"/>
    <s v="Xerox 1965"/>
    <n v="11.96"/>
    <x v="2390"/>
    <x v="0"/>
    <n v="0"/>
    <x v="2453"/>
    <x v="1"/>
    <x v="0"/>
  </r>
  <r>
    <n v="8132"/>
    <s v="CA-2016-127866"/>
    <x v="849"/>
    <d v="2016-07-23T00:00:00"/>
    <s v="First Class"/>
    <s v="JD-15895"/>
    <s v="Jonathan Doherty"/>
    <x v="1"/>
    <s v="United States"/>
    <s v="Riverside"/>
    <s v="California"/>
    <n v="92503"/>
    <x v="1"/>
    <s v="OFF-AR-10003481"/>
    <x v="1"/>
    <x v="7"/>
    <s v="Newell 348"/>
    <n v="13.12"/>
    <x v="1663"/>
    <x v="4"/>
    <n v="0"/>
    <x v="1691"/>
    <x v="1"/>
    <x v="0"/>
  </r>
  <r>
    <n v="3771"/>
    <s v="CA-2018-155530"/>
    <x v="856"/>
    <d v="2018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x v="3153"/>
    <x v="6"/>
    <n v="0.2"/>
    <x v="3273"/>
    <x v="1"/>
    <x v="0"/>
  </r>
  <r>
    <n v="3772"/>
    <s v="US-2018-101196"/>
    <x v="491"/>
    <d v="2018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x v="251"/>
    <x v="0"/>
    <n v="0.2"/>
    <x v="251"/>
    <x v="3"/>
    <x v="0"/>
  </r>
  <r>
    <n v="8133"/>
    <s v="CA-2016-127866"/>
    <x v="849"/>
    <d v="2016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x v="3154"/>
    <x v="1"/>
    <n v="0"/>
    <x v="3274"/>
    <x v="1"/>
    <x v="0"/>
  </r>
  <r>
    <n v="1871"/>
    <s v="CA-2016-116932"/>
    <x v="857"/>
    <d v="2016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7"/>
    <s v="Newell 334"/>
    <n v="99.2"/>
    <x v="3155"/>
    <x v="2"/>
    <n v="0"/>
    <x v="3275"/>
    <x v="1"/>
    <x v="0"/>
  </r>
  <r>
    <n v="1872"/>
    <s v="CA-2016-116932"/>
    <x v="857"/>
    <d v="2016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x v="488"/>
    <x v="0"/>
    <n v="0.2"/>
    <x v="487"/>
    <x v="1"/>
    <x v="0"/>
  </r>
  <r>
    <n v="1873"/>
    <s v="CA-2016-116932"/>
    <x v="857"/>
    <d v="2016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x v="3156"/>
    <x v="7"/>
    <n v="0.2"/>
    <x v="3276"/>
    <x v="1"/>
    <x v="0"/>
  </r>
  <r>
    <n v="8022"/>
    <s v="CA-2016-129189"/>
    <x v="857"/>
    <d v="2016-07-25T00:00:00"/>
    <s v="Standard Class"/>
    <s v="HM-14860"/>
    <s v="Harry Marie"/>
    <x v="1"/>
    <s v="United States"/>
    <s v="Dallas"/>
    <s v="Texas"/>
    <n v="75217"/>
    <x v="2"/>
    <s v="OFF-AP-10000124"/>
    <x v="1"/>
    <x v="8"/>
    <s v="Acco 6 Outlet Guardian Basic Surge Suppressor"/>
    <n v="4.9919999999999991"/>
    <x v="3157"/>
    <x v="1"/>
    <n v="0.8"/>
    <x v="3277"/>
    <x v="2"/>
    <x v="0"/>
  </r>
  <r>
    <n v="3778"/>
    <s v="CA-2017-107937"/>
    <x v="858"/>
    <d v="2017-05-08T00:00:00"/>
    <s v="Standard Class"/>
    <s v="JB-16045"/>
    <s v="Julia Barnett"/>
    <x v="2"/>
    <s v="United States"/>
    <s v="Chula Vista"/>
    <s v="California"/>
    <n v="91911"/>
    <x v="1"/>
    <s v="FUR-FU-10002298"/>
    <x v="0"/>
    <x v="11"/>
    <s v="Rubbermaid ClusterMat Chairmats, Mat Size- 66&quot; x 60&quot;, Lip 20&quot; x 11&quot; -90 Degree Angle"/>
    <n v="665.88"/>
    <x v="3158"/>
    <x v="6"/>
    <n v="0"/>
    <x v="3278"/>
    <x v="1"/>
    <x v="0"/>
  </r>
  <r>
    <n v="3779"/>
    <s v="US-2019-148768"/>
    <x v="308"/>
    <d v="2019-12-02T00:00:00"/>
    <s v="Second Class"/>
    <s v="PN-18775"/>
    <s v="Parhena Norris"/>
    <x v="2"/>
    <s v="United States"/>
    <s v="Miami"/>
    <s v="Florida"/>
    <n v="33180"/>
    <x v="0"/>
    <s v="TEC-PH-10002564"/>
    <x v="2"/>
    <x v="9"/>
    <s v="OtterBox Defender Series Case - Samsung Galaxy S4"/>
    <n v="71.975999999999999"/>
    <x v="3159"/>
    <x v="1"/>
    <n v="0.2"/>
    <x v="3279"/>
    <x v="0"/>
    <x v="0"/>
  </r>
  <r>
    <n v="3780"/>
    <s v="CA-2019-118521"/>
    <x v="859"/>
    <d v="2019-02-20T00:00:00"/>
    <s v="Standard Class"/>
    <s v="LF-17185"/>
    <s v="Luke Foster"/>
    <x v="0"/>
    <s v="United States"/>
    <s v="New York City"/>
    <s v="New York"/>
    <n v="10035"/>
    <x v="3"/>
    <s v="OFF-PA-10003465"/>
    <x v="1"/>
    <x v="5"/>
    <s v="Xerox 1912"/>
    <n v="37.94"/>
    <x v="2616"/>
    <x v="0"/>
    <n v="0"/>
    <x v="2692"/>
    <x v="3"/>
    <x v="0"/>
  </r>
  <r>
    <n v="8023"/>
    <s v="CA-2016-129189"/>
    <x v="857"/>
    <d v="2016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x v="3160"/>
    <x v="2"/>
    <n v="0.2"/>
    <x v="3280"/>
    <x v="2"/>
    <x v="0"/>
  </r>
  <r>
    <n v="3782"/>
    <s v="CA-2017-135314"/>
    <x v="530"/>
    <d v="2017-07-14T00:00:00"/>
    <s v="Second Class"/>
    <s v="MC-17575"/>
    <s v="Matt Collins"/>
    <x v="0"/>
    <s v="United States"/>
    <s v="Philadelphia"/>
    <s v="Pennsylvania"/>
    <n v="19120"/>
    <x v="3"/>
    <s v="TEC-PH-10003072"/>
    <x v="2"/>
    <x v="9"/>
    <s v="Panasonic KX-TG9541B DECT 6.0 Digital 2-Line Expandable Cordless Phone With Digital Answering System"/>
    <n v="269.98199999999997"/>
    <x v="3161"/>
    <x v="1"/>
    <n v="0.4"/>
    <x v="3281"/>
    <x v="3"/>
    <x v="0"/>
  </r>
  <r>
    <n v="3783"/>
    <s v="CA-2019-165204"/>
    <x v="36"/>
    <d v="2019-11-16T00:00:00"/>
    <s v="Second Class"/>
    <s v="MN-17935"/>
    <s v="Michael Nguyen"/>
    <x v="0"/>
    <s v="United States"/>
    <s v="Memphis"/>
    <s v="Tennessee"/>
    <n v="38109"/>
    <x v="0"/>
    <s v="OFF-PA-10003424"/>
    <x v="1"/>
    <x v="5"/>
    <s v="&quot;While you Were Out&quot; Message Book, One Form per Page"/>
    <n v="8.9039999999999999"/>
    <x v="3162"/>
    <x v="1"/>
    <n v="0.2"/>
    <x v="3282"/>
    <x v="0"/>
    <x v="0"/>
  </r>
  <r>
    <n v="3784"/>
    <s v="CA-2019-165204"/>
    <x v="36"/>
    <d v="2019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x v="1788"/>
    <x v="4"/>
    <n v="0.2"/>
    <x v="3283"/>
    <x v="0"/>
    <x v="0"/>
  </r>
  <r>
    <n v="3785"/>
    <s v="CA-2019-125752"/>
    <x v="626"/>
    <d v="2019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0"/>
    <s v="TRENDnet 56K USB 2.0 Phone, Internet and Fax Modem"/>
    <n v="41.424000000000007"/>
    <x v="3163"/>
    <x v="0"/>
    <n v="0.2"/>
    <x v="3284"/>
    <x v="0"/>
    <x v="0"/>
  </r>
  <r>
    <n v="3786"/>
    <s v="CA-2019-112487"/>
    <x v="350"/>
    <d v="2019-12-30T00:00:00"/>
    <s v="Standard Class"/>
    <s v="TC-21535"/>
    <s v="Tracy Collins"/>
    <x v="2"/>
    <s v="United States"/>
    <s v="Columbus"/>
    <s v="Ohio"/>
    <n v="43229"/>
    <x v="3"/>
    <s v="OFF-BI-10000494"/>
    <x v="1"/>
    <x v="6"/>
    <s v="Acco Economy Flexible Poly Round Ring Binder"/>
    <n v="3.1320000000000001"/>
    <x v="3164"/>
    <x v="0"/>
    <n v="0.7"/>
    <x v="3285"/>
    <x v="3"/>
    <x v="0"/>
  </r>
  <r>
    <n v="3787"/>
    <s v="CA-2018-144218"/>
    <x v="667"/>
    <d v="2018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x v="3165"/>
    <x v="5"/>
    <n v="0"/>
    <x v="3286"/>
    <x v="1"/>
    <x v="0"/>
  </r>
  <r>
    <n v="3788"/>
    <s v="CA-2018-169971"/>
    <x v="860"/>
    <d v="2018-09-09T00:00:00"/>
    <s v="Standard Class"/>
    <s v="IL-15100"/>
    <s v="Ivan Liston"/>
    <x v="0"/>
    <s v="United States"/>
    <s v="Houston"/>
    <s v="Texas"/>
    <n v="77041"/>
    <x v="2"/>
    <s v="OFF-AR-10002804"/>
    <x v="1"/>
    <x v="7"/>
    <s v="Faber Castell Col-Erase Pencils"/>
    <n v="3.9119999999999999"/>
    <x v="303"/>
    <x v="7"/>
    <n v="0.2"/>
    <x v="3287"/>
    <x v="2"/>
    <x v="0"/>
  </r>
  <r>
    <n v="3789"/>
    <s v="CA-2018-169971"/>
    <x v="860"/>
    <d v="2018-09-09T00:00:00"/>
    <s v="Standard Class"/>
    <s v="IL-15100"/>
    <s v="Ivan Liston"/>
    <x v="0"/>
    <s v="United States"/>
    <s v="Houston"/>
    <s v="Texas"/>
    <n v="77041"/>
    <x v="2"/>
    <s v="OFF-AR-10001044"/>
    <x v="1"/>
    <x v="7"/>
    <s v="BOSTON Ranger #55 Pencil Sharpener, Black"/>
    <n v="62.376000000000005"/>
    <x v="3166"/>
    <x v="1"/>
    <n v="0.2"/>
    <x v="3288"/>
    <x v="2"/>
    <x v="0"/>
  </r>
  <r>
    <n v="3790"/>
    <s v="US-2018-133508"/>
    <x v="700"/>
    <d v="2018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x v="3167"/>
    <x v="2"/>
    <n v="0"/>
    <x v="3289"/>
    <x v="2"/>
    <x v="0"/>
  </r>
  <r>
    <n v="8024"/>
    <s v="CA-2016-129189"/>
    <x v="857"/>
    <d v="2016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x v="3168"/>
    <x v="2"/>
    <n v="0.3"/>
    <x v="3290"/>
    <x v="2"/>
    <x v="0"/>
  </r>
  <r>
    <n v="3792"/>
    <s v="CA-2017-111325"/>
    <x v="861"/>
    <d v="2017-02-28T00:00:00"/>
    <s v="First Class"/>
    <s v="BT-11395"/>
    <s v="Bill Tyler"/>
    <x v="1"/>
    <s v="United States"/>
    <s v="Altoona"/>
    <s v="Pennsylvania"/>
    <n v="16602"/>
    <x v="3"/>
    <s v="OFF-BI-10000343"/>
    <x v="1"/>
    <x v="6"/>
    <s v="Pressboard Covers with Storage Hooks, 9 1/2&quot; x 11&quot;, Light Blue"/>
    <n v="4.4190000000000005"/>
    <x v="1798"/>
    <x v="1"/>
    <n v="0.7"/>
    <x v="3291"/>
    <x v="3"/>
    <x v="0"/>
  </r>
  <r>
    <n v="3793"/>
    <s v="CA-2017-111325"/>
    <x v="861"/>
    <d v="2017-02-28T00:00:00"/>
    <s v="First Class"/>
    <s v="BT-11395"/>
    <s v="Bill Tyler"/>
    <x v="1"/>
    <s v="United States"/>
    <s v="Altoona"/>
    <s v="Pennsylvania"/>
    <n v="16602"/>
    <x v="3"/>
    <s v="OFF-AR-10002257"/>
    <x v="1"/>
    <x v="7"/>
    <s v="Eldon Spacemaker Box, Quick-Snap Lid, Clear"/>
    <n v="16.032"/>
    <x v="3169"/>
    <x v="6"/>
    <n v="0.2"/>
    <x v="3292"/>
    <x v="3"/>
    <x v="0"/>
  </r>
  <r>
    <n v="3794"/>
    <s v="CA-2017-163762"/>
    <x v="147"/>
    <d v="2017-12-01T00:00:00"/>
    <s v="Standard Class"/>
    <s v="JE-15475"/>
    <s v="Jeremy Ellison"/>
    <x v="0"/>
    <s v="United States"/>
    <s v="New York City"/>
    <s v="New York"/>
    <n v="10024"/>
    <x v="3"/>
    <s v="OFF-AR-10001915"/>
    <x v="1"/>
    <x v="7"/>
    <s v="Peel-Off China Markers"/>
    <n v="29.79"/>
    <x v="1459"/>
    <x v="1"/>
    <n v="0"/>
    <x v="1479"/>
    <x v="3"/>
    <x v="0"/>
  </r>
  <r>
    <n v="8025"/>
    <s v="CA-2016-129189"/>
    <x v="857"/>
    <d v="2016-07-25T00:00:00"/>
    <s v="Standard Class"/>
    <s v="HM-14860"/>
    <s v="Harry Marie"/>
    <x v="1"/>
    <s v="United States"/>
    <s v="Dallas"/>
    <s v="Texas"/>
    <n v="75217"/>
    <x v="2"/>
    <s v="OFF-BI-10000494"/>
    <x v="1"/>
    <x v="6"/>
    <s v="Acco Economy Flexible Poly Round Ring Binder"/>
    <n v="1.0439999999999998"/>
    <x v="3170"/>
    <x v="7"/>
    <n v="0.8"/>
    <x v="3293"/>
    <x v="2"/>
    <x v="0"/>
  </r>
  <r>
    <n v="8481"/>
    <s v="CA-2016-109890"/>
    <x v="857"/>
    <d v="2016-07-27T00:00:00"/>
    <s v="Standard Class"/>
    <s v="PG-18820"/>
    <s v="Patrick Gardner"/>
    <x v="0"/>
    <s v="United States"/>
    <s v="Omaha"/>
    <s v="Nebraska"/>
    <n v="68104"/>
    <x v="2"/>
    <s v="TEC-PH-10004100"/>
    <x v="2"/>
    <x v="9"/>
    <s v="Griffin GC17055 Auxiliary Audio Cable"/>
    <n v="35.979999999999997"/>
    <x v="3171"/>
    <x v="0"/>
    <n v="0"/>
    <x v="3294"/>
    <x v="2"/>
    <x v="0"/>
  </r>
  <r>
    <n v="483"/>
    <s v="CA-2016-127691"/>
    <x v="862"/>
    <d v="2016-07-27T00:00:00"/>
    <s v="Standard Class"/>
    <s v="EM-14065"/>
    <s v="Erin Mull"/>
    <x v="0"/>
    <s v="United States"/>
    <s v="New York City"/>
    <s v="New York"/>
    <n v="10024"/>
    <x v="3"/>
    <s v="OFF-AR-10002053"/>
    <x v="1"/>
    <x v="7"/>
    <s v="Premium Writing Pencils, Soft, #2 by Central Association for the Blind"/>
    <n v="5.96"/>
    <x v="3027"/>
    <x v="0"/>
    <n v="0"/>
    <x v="3131"/>
    <x v="3"/>
    <x v="0"/>
  </r>
  <r>
    <n v="3798"/>
    <s v="CA-2019-121314"/>
    <x v="370"/>
    <d v="2019-09-26T00:00:00"/>
    <s v="First Class"/>
    <s v="BE-11410"/>
    <s v="Bobby Elias"/>
    <x v="0"/>
    <s v="United States"/>
    <s v="Miami"/>
    <s v="Florida"/>
    <n v="33178"/>
    <x v="0"/>
    <s v="OFF-PA-10003395"/>
    <x v="1"/>
    <x v="5"/>
    <s v="Xerox 1941"/>
    <n v="251.64"/>
    <x v="1176"/>
    <x v="1"/>
    <n v="0.2"/>
    <x v="1189"/>
    <x v="0"/>
    <x v="0"/>
  </r>
  <r>
    <n v="3799"/>
    <s v="CA-2019-147760"/>
    <x v="250"/>
    <d v="2019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x v="3172"/>
    <x v="1"/>
    <n v="0.4"/>
    <x v="3295"/>
    <x v="0"/>
    <x v="0"/>
  </r>
  <r>
    <n v="3800"/>
    <s v="CA-2019-147760"/>
    <x v="250"/>
    <d v="2019-11-05T00:00:00"/>
    <s v="First Class"/>
    <s v="KL-16555"/>
    <s v="Kelly Lampkin"/>
    <x v="1"/>
    <s v="United States"/>
    <s v="Greensboro"/>
    <s v="North Carolina"/>
    <n v="27405"/>
    <x v="0"/>
    <s v="TEC-PH-10002483"/>
    <x v="2"/>
    <x v="9"/>
    <s v="Motorola Moto X"/>
    <n v="1359.96"/>
    <x v="3173"/>
    <x v="2"/>
    <n v="0.2"/>
    <x v="3296"/>
    <x v="0"/>
    <x v="0"/>
  </r>
  <r>
    <n v="3801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x v="3174"/>
    <x v="7"/>
    <n v="0.2"/>
    <x v="3297"/>
    <x v="0"/>
    <x v="0"/>
  </r>
  <r>
    <n v="3802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TEC-AC-10002473"/>
    <x v="2"/>
    <x v="10"/>
    <s v="Maxell 4.7GB DVD-R"/>
    <n v="22.704000000000001"/>
    <x v="3175"/>
    <x v="7"/>
    <n v="0.2"/>
    <x v="3298"/>
    <x v="0"/>
    <x v="0"/>
  </r>
  <r>
    <n v="3803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OFF-PA-10002319"/>
    <x v="1"/>
    <x v="5"/>
    <s v="Xerox 1944"/>
    <n v="93.024000000000001"/>
    <x v="2318"/>
    <x v="1"/>
    <n v="0.2"/>
    <x v="3299"/>
    <x v="0"/>
    <x v="0"/>
  </r>
  <r>
    <n v="3804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x v="3176"/>
    <x v="0"/>
    <n v="0.2"/>
    <x v="3300"/>
    <x v="0"/>
    <x v="0"/>
  </r>
  <r>
    <n v="3805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x v="3177"/>
    <x v="4"/>
    <n v="0.2"/>
    <x v="3301"/>
    <x v="0"/>
    <x v="0"/>
  </r>
  <r>
    <n v="3806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OFF-PA-10002377"/>
    <x v="1"/>
    <x v="5"/>
    <s v="Xerox 1916"/>
    <n v="39.152000000000001"/>
    <x v="3178"/>
    <x v="7"/>
    <n v="0.2"/>
    <x v="3302"/>
    <x v="0"/>
    <x v="0"/>
  </r>
  <r>
    <n v="3807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OFF-AR-10001246"/>
    <x v="1"/>
    <x v="7"/>
    <s v="Newell 317"/>
    <n v="11.76"/>
    <x v="3179"/>
    <x v="2"/>
    <n v="0.2"/>
    <x v="3303"/>
    <x v="0"/>
    <x v="1"/>
  </r>
  <r>
    <n v="3808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OFF-BI-10003291"/>
    <x v="1"/>
    <x v="6"/>
    <s v="Wilson Jones Leather-Like Binders with DublLock Round Rings"/>
    <n v="5.2380000000000013"/>
    <x v="45"/>
    <x v="0"/>
    <n v="0.7"/>
    <x v="3304"/>
    <x v="0"/>
    <x v="1"/>
  </r>
  <r>
    <n v="3809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OFF-BI-10002799"/>
    <x v="1"/>
    <x v="6"/>
    <s v="SlimView Poly Binder, 3/8&quot;"/>
    <n v="4.6619999999999999"/>
    <x v="3180"/>
    <x v="1"/>
    <n v="0.7"/>
    <x v="3305"/>
    <x v="0"/>
    <x v="1"/>
  </r>
  <r>
    <n v="3810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x v="3181"/>
    <x v="2"/>
    <n v="0.2"/>
    <x v="3306"/>
    <x v="0"/>
    <x v="1"/>
  </r>
  <r>
    <n v="3811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TEC-PH-10000441"/>
    <x v="2"/>
    <x v="9"/>
    <s v="VTech DS6151"/>
    <n v="100.792"/>
    <x v="3182"/>
    <x v="7"/>
    <n v="0.2"/>
    <x v="3307"/>
    <x v="0"/>
    <x v="1"/>
  </r>
  <r>
    <n v="3812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x v="3183"/>
    <x v="1"/>
    <n v="0.2"/>
    <x v="3308"/>
    <x v="0"/>
    <x v="1"/>
  </r>
  <r>
    <n v="3813"/>
    <s v="CA-2019-147753"/>
    <x v="863"/>
    <d v="2019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x v="1516"/>
    <x v="0"/>
    <n v="0"/>
    <x v="3309"/>
    <x v="2"/>
    <x v="0"/>
  </r>
  <r>
    <n v="3814"/>
    <s v="CA-2017-103961"/>
    <x v="541"/>
    <d v="2017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x v="3184"/>
    <x v="6"/>
    <n v="0.2"/>
    <x v="3310"/>
    <x v="2"/>
    <x v="0"/>
  </r>
  <r>
    <n v="3815"/>
    <s v="CA-2018-152471"/>
    <x v="570"/>
    <d v="2018-07-08T00:00:00"/>
    <s v="Same Day"/>
    <s v="ZD-21925"/>
    <s v="Zuschuss Donatelli"/>
    <x v="0"/>
    <s v="United States"/>
    <s v="Jacksonville"/>
    <s v="Florida"/>
    <n v="32216"/>
    <x v="0"/>
    <s v="TEC-PH-10002824"/>
    <x v="2"/>
    <x v="9"/>
    <s v="Jabra SPEAK 410 Multidevice Speakerphone"/>
    <n v="823.96000000000015"/>
    <x v="3185"/>
    <x v="2"/>
    <n v="0.2"/>
    <x v="3311"/>
    <x v="0"/>
    <x v="0"/>
  </r>
  <r>
    <n v="3816"/>
    <s v="CA-2018-152471"/>
    <x v="570"/>
    <d v="2018-07-08T00:00:00"/>
    <s v="Same Day"/>
    <s v="ZD-21925"/>
    <s v="Zuschuss Donatelli"/>
    <x v="0"/>
    <s v="United States"/>
    <s v="Jacksonville"/>
    <s v="Florida"/>
    <n v="32216"/>
    <x v="0"/>
    <s v="OFF-PA-10004965"/>
    <x v="1"/>
    <x v="5"/>
    <s v="Xerox 1921"/>
    <n v="15.984000000000002"/>
    <x v="3186"/>
    <x v="0"/>
    <n v="0.2"/>
    <x v="3312"/>
    <x v="0"/>
    <x v="0"/>
  </r>
  <r>
    <n v="3817"/>
    <s v="CA-2017-102582"/>
    <x v="395"/>
    <d v="2017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x v="3026"/>
    <x v="0"/>
    <n v="0"/>
    <x v="3129"/>
    <x v="0"/>
    <x v="0"/>
  </r>
  <r>
    <n v="3818"/>
    <s v="CA-2017-102582"/>
    <x v="395"/>
    <d v="2017-09-19T00:00:00"/>
    <s v="Standard Class"/>
    <s v="NW-18400"/>
    <s v="Natalie Webber"/>
    <x v="0"/>
    <s v="United States"/>
    <s v="Mobile"/>
    <s v="Alabama"/>
    <n v="36608"/>
    <x v="0"/>
    <s v="TEC-PH-10003187"/>
    <x v="2"/>
    <x v="9"/>
    <s v="Anker Astro Mini 3000mAh Ultra-Compact Portable Charger"/>
    <n v="59.97"/>
    <x v="3187"/>
    <x v="1"/>
    <n v="0"/>
    <x v="230"/>
    <x v="0"/>
    <x v="0"/>
  </r>
  <r>
    <n v="3819"/>
    <s v="CA-2017-102582"/>
    <x v="395"/>
    <d v="2017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x v="3188"/>
    <x v="5"/>
    <n v="0"/>
    <x v="3313"/>
    <x v="0"/>
    <x v="0"/>
  </r>
  <r>
    <n v="3820"/>
    <s v="CA-2019-141873"/>
    <x v="420"/>
    <d v="2019-10-14T00:00:00"/>
    <s v="Standard Class"/>
    <s v="HG-14845"/>
    <s v="Harry Greene"/>
    <x v="0"/>
    <s v="United States"/>
    <s v="New York City"/>
    <s v="New York"/>
    <n v="10024"/>
    <x v="3"/>
    <s v="OFF-BI-10001031"/>
    <x v="1"/>
    <x v="6"/>
    <s v="Pressboard Data Binders by Wilson Jones"/>
    <n v="12.816000000000001"/>
    <x v="3189"/>
    <x v="1"/>
    <n v="0.2"/>
    <x v="3314"/>
    <x v="3"/>
    <x v="0"/>
  </r>
  <r>
    <n v="3821"/>
    <s v="CA-2019-141873"/>
    <x v="420"/>
    <d v="2019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x v="164"/>
    <x v="1"/>
    <n v="0.2"/>
    <x v="3315"/>
    <x v="3"/>
    <x v="0"/>
  </r>
  <r>
    <n v="3822"/>
    <s v="CA-2019-141873"/>
    <x v="420"/>
    <d v="2019-10-14T00:00:00"/>
    <s v="Standard Class"/>
    <s v="HG-14845"/>
    <s v="Harry Greene"/>
    <x v="0"/>
    <s v="United States"/>
    <s v="New York City"/>
    <s v="New York"/>
    <n v="10024"/>
    <x v="3"/>
    <s v="OFF-PA-10000069"/>
    <x v="1"/>
    <x v="5"/>
    <s v="TOPS 4 x 6 Fluorescent Color Memo Sheets, 500 Sheets per Pack"/>
    <n v="18.98"/>
    <x v="3190"/>
    <x v="0"/>
    <n v="0"/>
    <x v="3316"/>
    <x v="3"/>
    <x v="0"/>
  </r>
  <r>
    <n v="3823"/>
    <s v="CA-2019-141873"/>
    <x v="420"/>
    <d v="2019-10-14T00:00:00"/>
    <s v="Standard Class"/>
    <s v="HG-14845"/>
    <s v="Harry Greene"/>
    <x v="0"/>
    <s v="United States"/>
    <s v="New York City"/>
    <s v="New York"/>
    <n v="10024"/>
    <x v="3"/>
    <s v="OFF-BI-10003655"/>
    <x v="1"/>
    <x v="6"/>
    <s v="Durable Pressboard Binders"/>
    <n v="18.240000000000002"/>
    <x v="3191"/>
    <x v="6"/>
    <n v="0.2"/>
    <x v="3317"/>
    <x v="3"/>
    <x v="0"/>
  </r>
  <r>
    <n v="3824"/>
    <s v="CA-2017-140984"/>
    <x v="436"/>
    <d v="2017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x v="3192"/>
    <x v="6"/>
    <n v="0"/>
    <x v="3318"/>
    <x v="3"/>
    <x v="1"/>
  </r>
  <r>
    <n v="3825"/>
    <s v="CA-2017-140984"/>
    <x v="436"/>
    <d v="2017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x v="3143"/>
    <x v="0"/>
    <n v="0.2"/>
    <x v="3261"/>
    <x v="3"/>
    <x v="1"/>
  </r>
  <r>
    <n v="3826"/>
    <s v="CA-2017-140984"/>
    <x v="436"/>
    <d v="2017-09-18T00:00:00"/>
    <s v="Standard Class"/>
    <s v="CC-12685"/>
    <s v="Craig Carroll"/>
    <x v="0"/>
    <s v="United States"/>
    <s v="New York City"/>
    <s v="New York"/>
    <n v="10011"/>
    <x v="3"/>
    <s v="OFF-BI-10002012"/>
    <x v="1"/>
    <x v="6"/>
    <s v="Wilson Jones Easy Flow II Sheet Lifters"/>
    <n v="12.96"/>
    <x v="3193"/>
    <x v="3"/>
    <n v="0.2"/>
    <x v="2092"/>
    <x v="3"/>
    <x v="1"/>
  </r>
  <r>
    <n v="484"/>
    <s v="CA-2016-127691"/>
    <x v="862"/>
    <d v="2016-07-27T00:00:00"/>
    <s v="Standard Class"/>
    <s v="EM-14065"/>
    <s v="Erin Mull"/>
    <x v="0"/>
    <s v="United States"/>
    <s v="New York City"/>
    <s v="New York"/>
    <n v="10024"/>
    <x v="3"/>
    <s v="TEC-AC-10002567"/>
    <x v="2"/>
    <x v="10"/>
    <s v="Logitech G602 Wireless Gaming Mouse"/>
    <n v="159.97999999999999"/>
    <x v="1307"/>
    <x v="0"/>
    <n v="0"/>
    <x v="1325"/>
    <x v="3"/>
    <x v="0"/>
  </r>
  <r>
    <n v="3828"/>
    <s v="CA-2019-141733"/>
    <x v="864"/>
    <d v="2019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x v="919"/>
    <x v="2"/>
    <n v="0"/>
    <x v="3319"/>
    <x v="2"/>
    <x v="0"/>
  </r>
  <r>
    <n v="3829"/>
    <s v="CA-2019-141733"/>
    <x v="864"/>
    <d v="2019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x v="3194"/>
    <x v="7"/>
    <n v="0"/>
    <x v="3320"/>
    <x v="2"/>
    <x v="0"/>
  </r>
  <r>
    <n v="3830"/>
    <s v="CA-2019-141733"/>
    <x v="864"/>
    <d v="2019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x v="3195"/>
    <x v="0"/>
    <n v="0"/>
    <x v="3321"/>
    <x v="2"/>
    <x v="0"/>
  </r>
  <r>
    <n v="3831"/>
    <s v="CA-2019-141733"/>
    <x v="864"/>
    <d v="2019-05-11T00:00:00"/>
    <s v="Standard Class"/>
    <s v="RW-19540"/>
    <s v="Rick Wilson"/>
    <x v="1"/>
    <s v="United States"/>
    <s v="Detroit"/>
    <s v="Michigan"/>
    <n v="48234"/>
    <x v="2"/>
    <s v="OFF-AP-10001563"/>
    <x v="1"/>
    <x v="8"/>
    <s v="Belkin Premiere Surge Master II 8-outlet surge protector"/>
    <n v="87.444000000000003"/>
    <x v="3196"/>
    <x v="0"/>
    <n v="0.1"/>
    <x v="3322"/>
    <x v="2"/>
    <x v="0"/>
  </r>
  <r>
    <n v="3832"/>
    <s v="US-2017-111927"/>
    <x v="654"/>
    <d v="2017-11-19T00:00:00"/>
    <s v="Standard Class"/>
    <s v="LS-17230"/>
    <s v="Lycoris Saunders"/>
    <x v="0"/>
    <s v="United States"/>
    <s v="Dover"/>
    <s v="Delaware"/>
    <n v="19901"/>
    <x v="3"/>
    <s v="FUR-FU-10004017"/>
    <x v="0"/>
    <x v="11"/>
    <s v="Executive Impressions 13&quot; Chairman Wall Clock"/>
    <n v="76.14"/>
    <x v="1684"/>
    <x v="1"/>
    <n v="0"/>
    <x v="1713"/>
    <x v="3"/>
    <x v="0"/>
  </r>
  <r>
    <n v="3833"/>
    <s v="US-2017-111927"/>
    <x v="654"/>
    <d v="2017-11-19T00:00:00"/>
    <s v="Standard Class"/>
    <s v="LS-17230"/>
    <s v="Lycoris Saunders"/>
    <x v="0"/>
    <s v="United States"/>
    <s v="Dover"/>
    <s v="Delaware"/>
    <n v="19901"/>
    <x v="3"/>
    <s v="OFF-BI-10002571"/>
    <x v="1"/>
    <x v="6"/>
    <s v="Avery Framed View Binder, EZD Ring (Locking), Navy, 1 1/2&quot;"/>
    <n v="19.96"/>
    <x v="3197"/>
    <x v="0"/>
    <n v="0"/>
    <x v="3323"/>
    <x v="3"/>
    <x v="0"/>
  </r>
  <r>
    <n v="7167"/>
    <s v="CA-2016-117464"/>
    <x v="862"/>
    <d v="2016-07-24T00:00:00"/>
    <s v="Second Class"/>
    <s v="NP-18325"/>
    <s v="Naresj Patel"/>
    <x v="0"/>
    <s v="United States"/>
    <s v="San Francisco"/>
    <s v="California"/>
    <n v="94122"/>
    <x v="1"/>
    <s v="OFF-AR-10003190"/>
    <x v="1"/>
    <x v="7"/>
    <s v="Newell 32"/>
    <n v="11.52"/>
    <x v="3198"/>
    <x v="4"/>
    <n v="0"/>
    <x v="3324"/>
    <x v="1"/>
    <x v="0"/>
  </r>
  <r>
    <n v="7168"/>
    <s v="CA-2016-117464"/>
    <x v="862"/>
    <d v="2016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x v="3199"/>
    <x v="1"/>
    <n v="0.2"/>
    <x v="3325"/>
    <x v="1"/>
    <x v="0"/>
  </r>
  <r>
    <n v="7169"/>
    <s v="CA-2016-117464"/>
    <x v="862"/>
    <d v="2016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x v="3200"/>
    <x v="11"/>
    <n v="0"/>
    <x v="3326"/>
    <x v="1"/>
    <x v="0"/>
  </r>
  <r>
    <n v="7170"/>
    <s v="CA-2016-117464"/>
    <x v="862"/>
    <d v="2016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x v="3201"/>
    <x v="1"/>
    <n v="0.2"/>
    <x v="3327"/>
    <x v="1"/>
    <x v="0"/>
  </r>
  <r>
    <n v="9484"/>
    <s v="CA-2016-122679"/>
    <x v="86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7"/>
    <s v="Crayola Colored Pencils"/>
    <n v="19.68"/>
    <x v="3202"/>
    <x v="6"/>
    <n v="0"/>
    <x v="3328"/>
    <x v="1"/>
    <x v="0"/>
  </r>
  <r>
    <n v="9675"/>
    <s v="US-2016-164644"/>
    <x v="862"/>
    <d v="2016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x v="3203"/>
    <x v="7"/>
    <n v="0.2"/>
    <x v="3329"/>
    <x v="2"/>
    <x v="0"/>
  </r>
  <r>
    <n v="373"/>
    <s v="US-2016-119137"/>
    <x v="865"/>
    <d v="2016-07-27T00:00:00"/>
    <s v="Standard Class"/>
    <s v="AG-10900"/>
    <s v="Arthur Gainer"/>
    <x v="0"/>
    <s v="United States"/>
    <s v="Tucson"/>
    <s v="Arizona"/>
    <n v="85705"/>
    <x v="1"/>
    <s v="OFF-BI-10001982"/>
    <x v="1"/>
    <x v="6"/>
    <s v="Wilson Jones Custom Binder Spines &amp; Labels"/>
    <n v="8.1600000000000019"/>
    <x v="3204"/>
    <x v="2"/>
    <n v="0.7"/>
    <x v="3330"/>
    <x v="1"/>
    <x v="0"/>
  </r>
  <r>
    <n v="374"/>
    <s v="US-2016-119137"/>
    <x v="865"/>
    <d v="2016-07-27T00:00:00"/>
    <s v="Standard Class"/>
    <s v="AG-10900"/>
    <s v="Arthur Gainer"/>
    <x v="0"/>
    <s v="United States"/>
    <s v="Tucson"/>
    <s v="Arizona"/>
    <n v="85705"/>
    <x v="1"/>
    <s v="TEC-AC-10003911"/>
    <x v="2"/>
    <x v="10"/>
    <s v="NETGEAR AC1750 Dual Band Gigabit Smart WiFi Router"/>
    <n v="1023.9360000000001"/>
    <x v="3205"/>
    <x v="8"/>
    <n v="0.2"/>
    <x v="3331"/>
    <x v="1"/>
    <x v="0"/>
  </r>
  <r>
    <n v="375"/>
    <s v="US-2016-119137"/>
    <x v="865"/>
    <d v="2016-07-27T00:00:00"/>
    <s v="Standard Class"/>
    <s v="AG-10900"/>
    <s v="Arthur Gainer"/>
    <x v="0"/>
    <s v="United States"/>
    <s v="Tucson"/>
    <s v="Arizona"/>
    <n v="85705"/>
    <x v="1"/>
    <s v="OFF-AR-10000658"/>
    <x v="1"/>
    <x v="7"/>
    <s v="Newell 324"/>
    <n v="9.24"/>
    <x v="3206"/>
    <x v="7"/>
    <n v="0.2"/>
    <x v="3332"/>
    <x v="1"/>
    <x v="0"/>
  </r>
  <r>
    <n v="376"/>
    <s v="US-2016-119137"/>
    <x v="865"/>
    <d v="2016-07-27T00:00:00"/>
    <s v="Standard Class"/>
    <s v="AG-10900"/>
    <s v="Arthur Gainer"/>
    <x v="0"/>
    <s v="United States"/>
    <s v="Tucson"/>
    <s v="Arizona"/>
    <n v="85705"/>
    <x v="1"/>
    <s v="TEC-AC-10002076"/>
    <x v="2"/>
    <x v="10"/>
    <s v="Microsoft Natural Keyboard Elite"/>
    <n v="479.04"/>
    <x v="3207"/>
    <x v="11"/>
    <n v="0.2"/>
    <x v="1147"/>
    <x v="1"/>
    <x v="0"/>
  </r>
  <r>
    <n v="7411"/>
    <s v="CA-2016-103058"/>
    <x v="865"/>
    <d v="2016-07-24T00:00:00"/>
    <s v="First Class"/>
    <s v="AG-10270"/>
    <s v="Alejandro Grove"/>
    <x v="0"/>
    <s v="United States"/>
    <s v="New York City"/>
    <s v="New York"/>
    <n v="10011"/>
    <x v="3"/>
    <s v="TEC-AC-10001314"/>
    <x v="2"/>
    <x v="10"/>
    <s v="Case Logic 2.4GHz Wireless Keyboard"/>
    <n v="99.98"/>
    <x v="3208"/>
    <x v="0"/>
    <n v="0"/>
    <x v="3333"/>
    <x v="3"/>
    <x v="0"/>
  </r>
  <r>
    <n v="9422"/>
    <s v="CA-2016-145254"/>
    <x v="865"/>
    <d v="2016-07-27T00:00:00"/>
    <s v="Standard Class"/>
    <s v="NC-18535"/>
    <s v="Nick Crebassa"/>
    <x v="1"/>
    <s v="United States"/>
    <s v="San Francisco"/>
    <s v="California"/>
    <n v="94122"/>
    <x v="1"/>
    <s v="TEC-PH-10000441"/>
    <x v="2"/>
    <x v="9"/>
    <s v="VTech DS6151"/>
    <n v="604.75199999999995"/>
    <x v="3209"/>
    <x v="6"/>
    <n v="0.2"/>
    <x v="3334"/>
    <x v="1"/>
    <x v="0"/>
  </r>
  <r>
    <n v="9423"/>
    <s v="CA-2016-145254"/>
    <x v="865"/>
    <d v="2016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x v="3210"/>
    <x v="2"/>
    <n v="0"/>
    <x v="3335"/>
    <x v="1"/>
    <x v="0"/>
  </r>
  <r>
    <n v="9424"/>
    <s v="CA-2016-145254"/>
    <x v="865"/>
    <d v="2016-07-27T00:00:00"/>
    <s v="Standard Class"/>
    <s v="NC-18535"/>
    <s v="Nick Crebassa"/>
    <x v="1"/>
    <s v="United States"/>
    <s v="San Francisco"/>
    <s v="California"/>
    <n v="94122"/>
    <x v="1"/>
    <s v="TEC-PH-10004531"/>
    <x v="2"/>
    <x v="9"/>
    <s v="AT&amp;T CL2909"/>
    <n v="302.37599999999998"/>
    <x v="1775"/>
    <x v="1"/>
    <n v="0.2"/>
    <x v="1808"/>
    <x v="1"/>
    <x v="0"/>
  </r>
  <r>
    <n v="3848"/>
    <s v="CA-2019-129000"/>
    <x v="866"/>
    <d v="2019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x v="899"/>
    <x v="1"/>
    <n v="0"/>
    <x v="230"/>
    <x v="2"/>
    <x v="0"/>
  </r>
  <r>
    <n v="3849"/>
    <s v="CA-2019-161053"/>
    <x v="531"/>
    <d v="2019-09-23T00:00:00"/>
    <s v="First Class"/>
    <s v="JE-15745"/>
    <s v="Joel Eaton"/>
    <x v="0"/>
    <s v="United States"/>
    <s v="Fayetteville"/>
    <s v="Arkansas"/>
    <n v="72701"/>
    <x v="0"/>
    <s v="OFF-BI-10004318"/>
    <x v="1"/>
    <x v="6"/>
    <s v="Ibico EB-19 Dual Function Manual Binding System"/>
    <n v="691.96"/>
    <x v="3211"/>
    <x v="4"/>
    <n v="0"/>
    <x v="3336"/>
    <x v="0"/>
    <x v="0"/>
  </r>
  <r>
    <n v="3850"/>
    <s v="CA-2019-161053"/>
    <x v="531"/>
    <d v="2019-09-23T00:00:00"/>
    <s v="First Class"/>
    <s v="JE-15745"/>
    <s v="Joel Eaton"/>
    <x v="0"/>
    <s v="United States"/>
    <s v="Fayetteville"/>
    <s v="Arkansas"/>
    <n v="72701"/>
    <x v="0"/>
    <s v="TEC-AC-10004633"/>
    <x v="2"/>
    <x v="10"/>
    <s v="Verbatim 25 GB 6x Blu-ray Single Layer Recordable Disc, 3/Pack"/>
    <n v="34.950000000000003"/>
    <x v="2942"/>
    <x v="2"/>
    <n v="0"/>
    <x v="3041"/>
    <x v="0"/>
    <x v="0"/>
  </r>
  <r>
    <n v="3851"/>
    <s v="CA-2017-142377"/>
    <x v="720"/>
    <d v="2017-12-09T00:00:00"/>
    <s v="Standard Class"/>
    <s v="MS-17980"/>
    <s v="Michael Stewart"/>
    <x v="1"/>
    <s v="United States"/>
    <s v="Springfield"/>
    <s v="Missouri"/>
    <n v="65807"/>
    <x v="2"/>
    <s v="OFF-PA-10001970"/>
    <x v="1"/>
    <x v="5"/>
    <s v="Xerox 1881"/>
    <n v="85.96"/>
    <x v="3212"/>
    <x v="5"/>
    <n v="0"/>
    <x v="3337"/>
    <x v="2"/>
    <x v="0"/>
  </r>
  <r>
    <n v="3852"/>
    <s v="CA-2017-127593"/>
    <x v="446"/>
    <d v="2017-09-21T00:00:00"/>
    <s v="Same Day"/>
    <s v="DH-13675"/>
    <s v="Duane Huffman"/>
    <x v="2"/>
    <s v="United States"/>
    <s v="Quincy"/>
    <s v="Massachusetts"/>
    <n v="2169"/>
    <x v="3"/>
    <s v="FUR-FU-10004006"/>
    <x v="0"/>
    <x v="11"/>
    <s v="Deflect-o DuraMat Lighweight, Studded, Beveled Mat for Low Pile Carpeting"/>
    <n v="85.3"/>
    <x v="3213"/>
    <x v="0"/>
    <n v="0"/>
    <x v="3338"/>
    <x v="3"/>
    <x v="0"/>
  </r>
  <r>
    <n v="3853"/>
    <s v="CA-2019-130526"/>
    <x v="189"/>
    <d v="2019-11-29T00:00:00"/>
    <s v="First Class"/>
    <s v="GT-14755"/>
    <s v="Guy Thornton"/>
    <x v="0"/>
    <s v="United States"/>
    <s v="Rockford"/>
    <s v="Illinois"/>
    <n v="61107"/>
    <x v="2"/>
    <s v="OFF-BI-10001524"/>
    <x v="1"/>
    <x v="6"/>
    <s v="GBC Premium Transparent Covers with Diagonal Lined Pattern"/>
    <n v="33.567999999999991"/>
    <x v="3214"/>
    <x v="8"/>
    <n v="0.8"/>
    <x v="3339"/>
    <x v="2"/>
    <x v="0"/>
  </r>
  <r>
    <n v="3854"/>
    <s v="US-2019-131849"/>
    <x v="867"/>
    <d v="2019-06-10T00:00:00"/>
    <s v="Standard Class"/>
    <s v="GH-14410"/>
    <s v="Gary Hansen"/>
    <x v="2"/>
    <s v="United States"/>
    <s v="San Francisco"/>
    <s v="California"/>
    <n v="94122"/>
    <x v="1"/>
    <s v="FUR-FU-10004164"/>
    <x v="0"/>
    <x v="11"/>
    <s v="Eldon 300 Class Desk Accessories, Black"/>
    <n v="4.95"/>
    <x v="3215"/>
    <x v="7"/>
    <n v="0"/>
    <x v="3340"/>
    <x v="1"/>
    <x v="0"/>
  </r>
  <r>
    <n v="3855"/>
    <s v="US-2019-131849"/>
    <x v="867"/>
    <d v="2019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x v="3216"/>
    <x v="2"/>
    <n v="0"/>
    <x v="230"/>
    <x v="1"/>
    <x v="0"/>
  </r>
  <r>
    <n v="3856"/>
    <s v="US-2019-105389"/>
    <x v="405"/>
    <d v="2019-10-28T00:00:00"/>
    <s v="Second Class"/>
    <s v="DM-13015"/>
    <s v="Darrin Martin"/>
    <x v="0"/>
    <s v="United States"/>
    <s v="San Antonio"/>
    <s v="Texas"/>
    <n v="78207"/>
    <x v="2"/>
    <s v="OFF-BI-10004364"/>
    <x v="1"/>
    <x v="6"/>
    <s v="Storex Dura Pro Binders"/>
    <n v="3.5639999999999992"/>
    <x v="2332"/>
    <x v="1"/>
    <n v="0.8"/>
    <x v="3341"/>
    <x v="2"/>
    <x v="0"/>
  </r>
  <r>
    <n v="3857"/>
    <s v="US-2019-105389"/>
    <x v="405"/>
    <d v="2019-10-28T00:00:00"/>
    <s v="Second Class"/>
    <s v="DM-13015"/>
    <s v="Darrin Martin"/>
    <x v="0"/>
    <s v="United States"/>
    <s v="San Antonio"/>
    <s v="Texas"/>
    <n v="78207"/>
    <x v="2"/>
    <s v="TEC-PH-10002824"/>
    <x v="2"/>
    <x v="9"/>
    <s v="Jabra SPEAK 410 Multidevice Speakerphone"/>
    <n v="823.96000000000015"/>
    <x v="3185"/>
    <x v="2"/>
    <n v="0.2"/>
    <x v="3311"/>
    <x v="2"/>
    <x v="0"/>
  </r>
  <r>
    <n v="3858"/>
    <s v="US-2019-105389"/>
    <x v="405"/>
    <d v="2019-10-28T00:00:00"/>
    <s v="Second Class"/>
    <s v="DM-13015"/>
    <s v="Darrin Martin"/>
    <x v="0"/>
    <s v="United States"/>
    <s v="San Antonio"/>
    <s v="Texas"/>
    <n v="78207"/>
    <x v="2"/>
    <s v="OFF-AR-10000634"/>
    <x v="1"/>
    <x v="7"/>
    <s v="Newell 320"/>
    <n v="10.272000000000002"/>
    <x v="3217"/>
    <x v="1"/>
    <n v="0.2"/>
    <x v="3342"/>
    <x v="2"/>
    <x v="0"/>
  </r>
  <r>
    <n v="9425"/>
    <s v="CA-2016-145254"/>
    <x v="865"/>
    <d v="2016-07-27T00:00:00"/>
    <s v="Standard Class"/>
    <s v="NC-18535"/>
    <s v="Nick Crebassa"/>
    <x v="1"/>
    <s v="United States"/>
    <s v="San Francisco"/>
    <s v="California"/>
    <n v="94122"/>
    <x v="1"/>
    <s v="TEC-AC-10002167"/>
    <x v="2"/>
    <x v="10"/>
    <s v="Imation 8gb Micro Traveldrive Usb 2.0 Flash Drive"/>
    <n v="45"/>
    <x v="47"/>
    <x v="1"/>
    <n v="0"/>
    <x v="47"/>
    <x v="1"/>
    <x v="0"/>
  </r>
  <r>
    <n v="3860"/>
    <s v="CA-2019-154039"/>
    <x v="868"/>
    <d v="2019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x v="3218"/>
    <x v="1"/>
    <n v="0.5"/>
    <x v="3343"/>
    <x v="2"/>
    <x v="0"/>
  </r>
  <r>
    <n v="3861"/>
    <s v="CA-2019-154039"/>
    <x v="868"/>
    <d v="2019-02-22T00:00:00"/>
    <s v="Standard Class"/>
    <s v="JK-16120"/>
    <s v="Julie Kriz"/>
    <x v="2"/>
    <s v="United States"/>
    <s v="Chicago"/>
    <s v="Illinois"/>
    <n v="60653"/>
    <x v="2"/>
    <s v="TEC-PH-10002789"/>
    <x v="2"/>
    <x v="9"/>
    <s v="LG Exalt"/>
    <n v="124.79200000000002"/>
    <x v="3219"/>
    <x v="7"/>
    <n v="0.2"/>
    <x v="3344"/>
    <x v="2"/>
    <x v="0"/>
  </r>
  <r>
    <n v="2505"/>
    <s v="CA-2016-143917"/>
    <x v="869"/>
    <d v="2016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x v="1758"/>
    <x v="4"/>
    <n v="0"/>
    <x v="3345"/>
    <x v="1"/>
    <x v="0"/>
  </r>
  <r>
    <n v="2506"/>
    <s v="CA-2016-143917"/>
    <x v="869"/>
    <d v="2016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x v="3220"/>
    <x v="2"/>
    <n v="0"/>
    <x v="3346"/>
    <x v="1"/>
    <x v="0"/>
  </r>
  <r>
    <n v="3864"/>
    <s v="CA-2019-123246"/>
    <x v="153"/>
    <d v="2019-10-19T00:00:00"/>
    <s v="Second Class"/>
    <s v="AJ-10960"/>
    <s v="Astrea Jones"/>
    <x v="0"/>
    <s v="United States"/>
    <s v="San Diego"/>
    <s v="California"/>
    <n v="92037"/>
    <x v="1"/>
    <s v="OFF-AR-10001770"/>
    <x v="1"/>
    <x v="7"/>
    <s v="Economy #2 Pencils"/>
    <n v="10.64"/>
    <x v="3221"/>
    <x v="4"/>
    <n v="0"/>
    <x v="3347"/>
    <x v="1"/>
    <x v="0"/>
  </r>
  <r>
    <n v="3865"/>
    <s v="CA-2017-157133"/>
    <x v="102"/>
    <d v="2017-12-03T00:00:00"/>
    <s v="Standard Class"/>
    <s v="LC-16885"/>
    <s v="Lena Creighton"/>
    <x v="0"/>
    <s v="United States"/>
    <s v="Champaign"/>
    <s v="Illinois"/>
    <n v="61821"/>
    <x v="2"/>
    <s v="FUR-FU-10004904"/>
    <x v="0"/>
    <x v="11"/>
    <s v="Eldon &quot;L&quot; Workstation Diamond Chairmat"/>
    <n v="151.96"/>
    <x v="3222"/>
    <x v="2"/>
    <n v="0.6"/>
    <x v="3348"/>
    <x v="2"/>
    <x v="0"/>
  </r>
  <r>
    <n v="2507"/>
    <s v="CA-2016-143917"/>
    <x v="869"/>
    <d v="2016-07-27T00:00:00"/>
    <s v="Second Class"/>
    <s v="KL-16645"/>
    <s v="Ken Lonsdale"/>
    <x v="0"/>
    <s v="United States"/>
    <s v="San Francisco"/>
    <s v="California"/>
    <n v="94122"/>
    <x v="1"/>
    <s v="FUR-FU-10004351"/>
    <x v="0"/>
    <x v="11"/>
    <s v="Staple-based wall hangings"/>
    <n v="77.92"/>
    <x v="3223"/>
    <x v="8"/>
    <n v="0"/>
    <x v="3349"/>
    <x v="1"/>
    <x v="0"/>
  </r>
  <r>
    <n v="3867"/>
    <s v="CA-2019-146360"/>
    <x v="693"/>
    <d v="2019-04-25T00:00:00"/>
    <s v="Second Class"/>
    <s v="SC-20305"/>
    <s v="Sean Christensen"/>
    <x v="0"/>
    <s v="United States"/>
    <s v="Lawrence"/>
    <s v="Indiana"/>
    <n v="46226"/>
    <x v="2"/>
    <s v="TEC-AC-10003590"/>
    <x v="2"/>
    <x v="10"/>
    <s v="TRENDnet 56K USB 2.0 Phone, Internet and Fax Modem"/>
    <n v="155.34"/>
    <x v="3224"/>
    <x v="6"/>
    <n v="0"/>
    <x v="3350"/>
    <x v="2"/>
    <x v="0"/>
  </r>
  <r>
    <n v="3868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TEC-AC-10000710"/>
    <x v="2"/>
    <x v="10"/>
    <s v="Maxell DVD-RAM Discs"/>
    <n v="148.32"/>
    <x v="3225"/>
    <x v="3"/>
    <n v="0"/>
    <x v="3351"/>
    <x v="1"/>
    <x v="0"/>
  </r>
  <r>
    <n v="3869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x v="3226"/>
    <x v="7"/>
    <n v="0.2"/>
    <x v="3352"/>
    <x v="1"/>
    <x v="0"/>
  </r>
  <r>
    <n v="3870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x v="3227"/>
    <x v="5"/>
    <n v="0.2"/>
    <x v="3353"/>
    <x v="1"/>
    <x v="0"/>
  </r>
  <r>
    <n v="3871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OFF-PA-10004971"/>
    <x v="1"/>
    <x v="5"/>
    <s v="Xerox 196"/>
    <n v="11.56"/>
    <x v="1278"/>
    <x v="0"/>
    <n v="0"/>
    <x v="1295"/>
    <x v="1"/>
    <x v="0"/>
  </r>
  <r>
    <n v="3872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x v="3228"/>
    <x v="4"/>
    <n v="0"/>
    <x v="3354"/>
    <x v="1"/>
    <x v="0"/>
  </r>
  <r>
    <n v="3873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x v="3229"/>
    <x v="1"/>
    <n v="0.2"/>
    <x v="3355"/>
    <x v="1"/>
    <x v="0"/>
  </r>
  <r>
    <n v="3874"/>
    <s v="CA-2018-136231"/>
    <x v="62"/>
    <d v="2018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x v="3230"/>
    <x v="1"/>
    <n v="0.2"/>
    <x v="3356"/>
    <x v="0"/>
    <x v="0"/>
  </r>
  <r>
    <n v="3875"/>
    <s v="CA-2018-136231"/>
    <x v="62"/>
    <d v="2018-09-07T00:00:00"/>
    <s v="Second Class"/>
    <s v="DM-13015"/>
    <s v="Darrin Martin"/>
    <x v="0"/>
    <s v="United States"/>
    <s v="Johnson City"/>
    <s v="Tennessee"/>
    <n v="37604"/>
    <x v="0"/>
    <s v="OFF-BI-10001597"/>
    <x v="1"/>
    <x v="6"/>
    <s v="Wilson Jones Ledger-Size, Piano-Hinge Binder, 2&quot;, Blue"/>
    <n v="86.058000000000007"/>
    <x v="3231"/>
    <x v="5"/>
    <n v="0.7"/>
    <x v="3357"/>
    <x v="0"/>
    <x v="0"/>
  </r>
  <r>
    <n v="3876"/>
    <s v="CA-2018-136231"/>
    <x v="62"/>
    <d v="2018-09-07T00:00:00"/>
    <s v="Second Class"/>
    <s v="DM-13015"/>
    <s v="Darrin Martin"/>
    <x v="0"/>
    <s v="United States"/>
    <s v="Johnson City"/>
    <s v="Tennessee"/>
    <n v="37604"/>
    <x v="0"/>
    <s v="TEC-PH-10002660"/>
    <x v="2"/>
    <x v="9"/>
    <s v="Nortel Networks T7316 E Nt8 B27"/>
    <n v="108.78399999999999"/>
    <x v="2276"/>
    <x v="0"/>
    <n v="0.2"/>
    <x v="3358"/>
    <x v="0"/>
    <x v="0"/>
  </r>
  <r>
    <n v="3877"/>
    <s v="CA-2018-136231"/>
    <x v="62"/>
    <d v="2018-09-07T00:00:00"/>
    <s v="Second Class"/>
    <s v="DM-13015"/>
    <s v="Darrin Martin"/>
    <x v="0"/>
    <s v="United States"/>
    <s v="Johnson City"/>
    <s v="Tennessee"/>
    <n v="37604"/>
    <x v="0"/>
    <s v="OFF-PA-10000327"/>
    <x v="1"/>
    <x v="5"/>
    <s v="Xerox 1971"/>
    <n v="10.272000000000002"/>
    <x v="1567"/>
    <x v="1"/>
    <n v="0.2"/>
    <x v="1590"/>
    <x v="0"/>
    <x v="0"/>
  </r>
  <r>
    <n v="3878"/>
    <s v="CA-2018-140641"/>
    <x v="94"/>
    <d v="2018-11-02T00:00:00"/>
    <s v="Standard Class"/>
    <s v="EP-13915"/>
    <s v="Emily Phan"/>
    <x v="0"/>
    <s v="United States"/>
    <s v="Tampa"/>
    <s v="Florida"/>
    <n v="33614"/>
    <x v="0"/>
    <s v="OFF-BI-10001191"/>
    <x v="1"/>
    <x v="6"/>
    <s v="Canvas Sectional Post Binders"/>
    <n v="38.190000000000012"/>
    <x v="2395"/>
    <x v="2"/>
    <n v="0.7"/>
    <x v="3359"/>
    <x v="0"/>
    <x v="0"/>
  </r>
  <r>
    <n v="3647"/>
    <s v="CA-2016-146528"/>
    <x v="869"/>
    <d v="2016-07-27T00:00:00"/>
    <s v="Second Class"/>
    <s v="VF-21715"/>
    <s v="Vicky Freymann"/>
    <x v="2"/>
    <s v="United States"/>
    <s v="Los Angeles"/>
    <s v="California"/>
    <n v="90045"/>
    <x v="1"/>
    <s v="OFF-PA-10002195"/>
    <x v="1"/>
    <x v="5"/>
    <s v="Xerox 1966"/>
    <n v="6.48"/>
    <x v="616"/>
    <x v="7"/>
    <n v="0"/>
    <x v="617"/>
    <x v="1"/>
    <x v="0"/>
  </r>
  <r>
    <n v="3648"/>
    <s v="CA-2016-146528"/>
    <x v="869"/>
    <d v="2016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x v="3232"/>
    <x v="4"/>
    <n v="0"/>
    <x v="3360"/>
    <x v="1"/>
    <x v="0"/>
  </r>
  <r>
    <n v="3881"/>
    <s v="CA-2017-129896"/>
    <x v="871"/>
    <d v="2017-06-20T00:00:00"/>
    <s v="Standard Class"/>
    <s v="PF-19120"/>
    <s v="Peter Fuller"/>
    <x v="0"/>
    <s v="United States"/>
    <s v="Gilbert"/>
    <s v="Arizona"/>
    <n v="85234"/>
    <x v="1"/>
    <s v="OFF-PA-10002245"/>
    <x v="1"/>
    <x v="5"/>
    <s v="Xerox 1895"/>
    <n v="9.5680000000000014"/>
    <x v="3233"/>
    <x v="0"/>
    <n v="0.2"/>
    <x v="3361"/>
    <x v="1"/>
    <x v="0"/>
  </r>
  <r>
    <n v="3882"/>
    <s v="CA-2017-129896"/>
    <x v="871"/>
    <d v="2017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x v="251"/>
    <x v="0"/>
    <n v="0.2"/>
    <x v="251"/>
    <x v="1"/>
    <x v="0"/>
  </r>
  <r>
    <n v="3883"/>
    <s v="CA-2017-129896"/>
    <x v="871"/>
    <d v="2017-06-20T00:00:00"/>
    <s v="Standard Class"/>
    <s v="PF-19120"/>
    <s v="Peter Fuller"/>
    <x v="0"/>
    <s v="United States"/>
    <s v="Gilbert"/>
    <s v="Arizona"/>
    <n v="85234"/>
    <x v="1"/>
    <s v="FUR-FU-10004904"/>
    <x v="0"/>
    <x v="11"/>
    <s v="Eldon &quot;L&quot; Workstation Diamond Chairmat"/>
    <n v="364.70400000000006"/>
    <x v="3234"/>
    <x v="6"/>
    <n v="0.2"/>
    <x v="3362"/>
    <x v="1"/>
    <x v="0"/>
  </r>
  <r>
    <n v="3884"/>
    <s v="CA-2017-129896"/>
    <x v="871"/>
    <d v="2017-06-20T00:00:00"/>
    <s v="Standard Class"/>
    <s v="PF-19120"/>
    <s v="Peter Fuller"/>
    <x v="0"/>
    <s v="United States"/>
    <s v="Gilbert"/>
    <s v="Arizona"/>
    <n v="85234"/>
    <x v="1"/>
    <s v="FUR-FU-10002396"/>
    <x v="0"/>
    <x v="11"/>
    <s v="DAX Copper Panel Document Frame, 5 x 7 Size"/>
    <n v="40.256"/>
    <x v="3235"/>
    <x v="4"/>
    <n v="0.2"/>
    <x v="3363"/>
    <x v="1"/>
    <x v="0"/>
  </r>
  <r>
    <n v="2344"/>
    <s v="US-2016-155894"/>
    <x v="872"/>
    <d v="2016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x v="1272"/>
    <x v="1"/>
    <n v="0.2"/>
    <x v="3364"/>
    <x v="2"/>
    <x v="0"/>
  </r>
  <r>
    <n v="3886"/>
    <s v="US-2019-127341"/>
    <x v="873"/>
    <d v="2019-02-02T00:00:00"/>
    <s v="Standard Class"/>
    <s v="CK-12595"/>
    <s v="Clytie Kelty"/>
    <x v="0"/>
    <s v="United States"/>
    <s v="Chicago"/>
    <s v="Illinois"/>
    <n v="60653"/>
    <x v="2"/>
    <s v="OFF-BI-10001072"/>
    <x v="1"/>
    <x v="6"/>
    <s v="GBC Clear Cover, 8-1/2 x 11, unpunched, 25 covers per pack"/>
    <n v="12.127999999999997"/>
    <x v="3236"/>
    <x v="4"/>
    <n v="0.8"/>
    <x v="3365"/>
    <x v="2"/>
    <x v="0"/>
  </r>
  <r>
    <n v="3887"/>
    <s v="CA-2018-167759"/>
    <x v="775"/>
    <d v="2018-03-08T00:00:00"/>
    <s v="Second Class"/>
    <s v="CC-12670"/>
    <s v="Craig Carreira"/>
    <x v="0"/>
    <s v="United States"/>
    <s v="Bloomington"/>
    <s v="Indiana"/>
    <n v="47401"/>
    <x v="2"/>
    <s v="TEC-PH-10003171"/>
    <x v="2"/>
    <x v="9"/>
    <s v="Plantronics Encore H101 Dual Earpieces Headset"/>
    <n v="134.85000000000002"/>
    <x v="3237"/>
    <x v="1"/>
    <n v="0"/>
    <x v="3366"/>
    <x v="2"/>
    <x v="1"/>
  </r>
  <r>
    <n v="3838"/>
    <s v="CA-2016-126760"/>
    <x v="872"/>
    <d v="2016-08-02T00:00:00"/>
    <s v="Standard Class"/>
    <s v="KM-16720"/>
    <s v="Kunst Miller"/>
    <x v="0"/>
    <s v="United States"/>
    <s v="North Las Vegas"/>
    <s v="Nevada"/>
    <n v="89031"/>
    <x v="1"/>
    <s v="TEC-PH-10001363"/>
    <x v="2"/>
    <x v="9"/>
    <s v="Apple iPhone 5S"/>
    <n v="911.98400000000004"/>
    <x v="3238"/>
    <x v="0"/>
    <n v="0.2"/>
    <x v="3367"/>
    <x v="1"/>
    <x v="0"/>
  </r>
  <r>
    <n v="3839"/>
    <s v="CA-2016-126760"/>
    <x v="872"/>
    <d v="2016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x v="3239"/>
    <x v="1"/>
    <n v="0.2"/>
    <x v="3368"/>
    <x v="1"/>
    <x v="0"/>
  </r>
  <r>
    <n v="3840"/>
    <s v="CA-2016-126760"/>
    <x v="872"/>
    <d v="2016-08-02T00:00:00"/>
    <s v="Standard Class"/>
    <s v="KM-16720"/>
    <s v="Kunst Miller"/>
    <x v="0"/>
    <s v="United States"/>
    <s v="North Las Vegas"/>
    <s v="Nevada"/>
    <n v="89031"/>
    <x v="1"/>
    <s v="FUR-FU-10004018"/>
    <x v="0"/>
    <x v="11"/>
    <s v="Tensor Computer Mounted Lamp"/>
    <n v="134.01"/>
    <x v="3240"/>
    <x v="3"/>
    <n v="0"/>
    <x v="3369"/>
    <x v="1"/>
    <x v="0"/>
  </r>
  <r>
    <n v="3891"/>
    <s v="US-2018-163881"/>
    <x v="363"/>
    <d v="2018-11-30T00:00:00"/>
    <s v="Standard Class"/>
    <s v="SP-20860"/>
    <s v="Sung Pak"/>
    <x v="1"/>
    <s v="United States"/>
    <s v="Los Angeles"/>
    <s v="California"/>
    <n v="90036"/>
    <x v="1"/>
    <s v="TEC-AC-10003033"/>
    <x v="2"/>
    <x v="10"/>
    <s v="Plantronics CS510 - Over-the-Head monaural Wireless Headset System"/>
    <n v="659.9"/>
    <x v="3241"/>
    <x v="0"/>
    <n v="0"/>
    <x v="3370"/>
    <x v="1"/>
    <x v="0"/>
  </r>
  <r>
    <n v="3892"/>
    <s v="US-2018-163881"/>
    <x v="363"/>
    <d v="2018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x v="3242"/>
    <x v="6"/>
    <n v="0.2"/>
    <x v="3371"/>
    <x v="1"/>
    <x v="0"/>
  </r>
  <r>
    <n v="3893"/>
    <s v="US-2018-163881"/>
    <x v="363"/>
    <d v="2018-11-30T00:00:00"/>
    <s v="Standard Class"/>
    <s v="SP-20860"/>
    <s v="Sung Pak"/>
    <x v="1"/>
    <s v="United States"/>
    <s v="Los Angeles"/>
    <s v="California"/>
    <n v="90036"/>
    <x v="1"/>
    <s v="TEC-AC-10000420"/>
    <x v="2"/>
    <x v="10"/>
    <s v="Logitech G500s Laser Gaming Mouse with Adjustable Weight Tuning"/>
    <n v="559.91999999999996"/>
    <x v="3243"/>
    <x v="8"/>
    <n v="0"/>
    <x v="3372"/>
    <x v="1"/>
    <x v="0"/>
  </r>
  <r>
    <n v="3894"/>
    <s v="US-2018-144547"/>
    <x v="315"/>
    <d v="2018-11-14T00:00:00"/>
    <s v="Standard Class"/>
    <s v="MS-17770"/>
    <s v="Maxwell Schwartz"/>
    <x v="0"/>
    <s v="United States"/>
    <s v="Houston"/>
    <s v="Texas"/>
    <n v="77036"/>
    <x v="2"/>
    <s v="TEC-AC-10004901"/>
    <x v="2"/>
    <x v="10"/>
    <s v="Kensington SlimBlade Notebook Wireless Mouse with Nano Receiver"/>
    <n v="279.94400000000002"/>
    <x v="3244"/>
    <x v="5"/>
    <n v="0.2"/>
    <x v="3373"/>
    <x v="2"/>
    <x v="0"/>
  </r>
  <r>
    <n v="3841"/>
    <s v="CA-2016-126760"/>
    <x v="872"/>
    <d v="2016-08-02T00:00:00"/>
    <s v="Standard Class"/>
    <s v="KM-16720"/>
    <s v="Kunst Miller"/>
    <x v="0"/>
    <s v="United States"/>
    <s v="North Las Vegas"/>
    <s v="Nevada"/>
    <n v="89031"/>
    <x v="1"/>
    <s v="TEC-AC-10004814"/>
    <x v="2"/>
    <x v="10"/>
    <s v="Logitech Illuminated Ultrathin Keyboard with Backlighting"/>
    <n v="170.97"/>
    <x v="3245"/>
    <x v="1"/>
    <n v="0"/>
    <x v="3374"/>
    <x v="1"/>
    <x v="0"/>
  </r>
  <r>
    <n v="3896"/>
    <s v="CA-2019-110212"/>
    <x v="874"/>
    <d v="2019-05-05T00:00:00"/>
    <s v="Standard Class"/>
    <s v="SJ-20125"/>
    <s v="Sanjit Jacobs"/>
    <x v="2"/>
    <s v="United States"/>
    <s v="Texarkana"/>
    <s v="Arkansas"/>
    <n v="71854"/>
    <x v="0"/>
    <s v="TEC-AC-10002331"/>
    <x v="2"/>
    <x v="10"/>
    <s v="Maxell 74 Minute CDR, 10/Pack"/>
    <n v="48.9"/>
    <x v="3246"/>
    <x v="2"/>
    <n v="0"/>
    <x v="3375"/>
    <x v="0"/>
    <x v="0"/>
  </r>
  <r>
    <n v="3897"/>
    <s v="CA-2019-134285"/>
    <x v="215"/>
    <d v="2019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x v="3247"/>
    <x v="1"/>
    <n v="0.2"/>
    <x v="3376"/>
    <x v="2"/>
    <x v="0"/>
  </r>
  <r>
    <n v="3898"/>
    <s v="CA-2019-134285"/>
    <x v="215"/>
    <d v="2019-12-12T00:00:00"/>
    <s v="Standard Class"/>
    <s v="DS-13180"/>
    <s v="David Smith"/>
    <x v="1"/>
    <s v="United States"/>
    <s v="San Antonio"/>
    <s v="Texas"/>
    <n v="78207"/>
    <x v="2"/>
    <s v="OFF-PA-10000304"/>
    <x v="1"/>
    <x v="5"/>
    <s v="Xerox 1995"/>
    <n v="15.552000000000003"/>
    <x v="12"/>
    <x v="1"/>
    <n v="0.2"/>
    <x v="12"/>
    <x v="2"/>
    <x v="0"/>
  </r>
  <r>
    <n v="3899"/>
    <s v="CA-2019-102267"/>
    <x v="308"/>
    <d v="2019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x v="1489"/>
    <x v="0"/>
    <n v="0.2"/>
    <x v="1539"/>
    <x v="2"/>
    <x v="0"/>
  </r>
  <r>
    <n v="3900"/>
    <s v="CA-2019-157980"/>
    <x v="215"/>
    <d v="2019-12-09T00:00:00"/>
    <s v="First Class"/>
    <s v="SH-20395"/>
    <s v="Shahid Hopkins"/>
    <x v="0"/>
    <s v="United States"/>
    <s v="Toledo"/>
    <s v="Ohio"/>
    <n v="43615"/>
    <x v="3"/>
    <s v="TEC-AC-10002567"/>
    <x v="2"/>
    <x v="10"/>
    <s v="Logitech G602 Wireless Gaming Mouse"/>
    <n v="127.98399999999999"/>
    <x v="1307"/>
    <x v="0"/>
    <n v="0.2"/>
    <x v="3377"/>
    <x v="3"/>
    <x v="0"/>
  </r>
  <r>
    <n v="3901"/>
    <s v="CA-2017-121097"/>
    <x v="875"/>
    <d v="2017-01-08T00:00:00"/>
    <s v="Standard Class"/>
    <s v="SF-20965"/>
    <s v="Sylvia Foulston"/>
    <x v="1"/>
    <s v="United States"/>
    <s v="Baytown"/>
    <s v="Texas"/>
    <n v="77520"/>
    <x v="2"/>
    <s v="OFF-PA-10001937"/>
    <x v="1"/>
    <x v="5"/>
    <s v="Xerox 21"/>
    <n v="10.368000000000002"/>
    <x v="571"/>
    <x v="0"/>
    <n v="0.2"/>
    <x v="567"/>
    <x v="2"/>
    <x v="0"/>
  </r>
  <r>
    <n v="3902"/>
    <s v="CA-2017-151043"/>
    <x v="654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0"/>
    <s v="Micro Innovations Wireless Classic Keyboard with Mouse"/>
    <n v="47.984000000000002"/>
    <x v="3248"/>
    <x v="0"/>
    <n v="0.2"/>
    <x v="3378"/>
    <x v="3"/>
    <x v="0"/>
  </r>
  <r>
    <n v="3903"/>
    <s v="US-2017-119312"/>
    <x v="591"/>
    <d v="2017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x v="3249"/>
    <x v="9"/>
    <n v="0"/>
    <x v="3379"/>
    <x v="1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8"/>
    <s v="Bionaire 99.97% HEPA Air Cleaner"/>
    <n v="98.111999999999995"/>
    <x v="3250"/>
    <x v="5"/>
    <n v="0.2"/>
    <x v="3380"/>
    <x v="3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x v="2673"/>
    <x v="4"/>
    <n v="0.2"/>
    <x v="2754"/>
    <x v="3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6"/>
    <s v="Cardinal Slant-D Ring Binders"/>
    <n v="10.428000000000001"/>
    <x v="3251"/>
    <x v="4"/>
    <n v="0.7"/>
    <x v="3381"/>
    <x v="3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11"/>
    <s v="Tenex Antistatic Computer Chair Mats"/>
    <n v="547.13599999999997"/>
    <x v="2045"/>
    <x v="4"/>
    <n v="0.2"/>
    <x v="2087"/>
    <x v="3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9"/>
    <s v="Cush Cases Heavy Duty Rugged Cover Case for Samsung Galaxy S5 - Purple"/>
    <n v="14.850000000000001"/>
    <x v="3252"/>
    <x v="2"/>
    <n v="0.4"/>
    <x v="3382"/>
    <x v="3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9"/>
    <s v="Speck Products Candyshell Flip Case"/>
    <n v="41.988"/>
    <x v="3253"/>
    <x v="0"/>
    <n v="0.4"/>
    <x v="3383"/>
    <x v="3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11"/>
    <s v="DAX Charcoal/Nickel-Tone Document Frame, 5 x 7"/>
    <n v="7.5840000000000005"/>
    <x v="3254"/>
    <x v="7"/>
    <n v="0.2"/>
    <x v="3384"/>
    <x v="3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x v="3255"/>
    <x v="2"/>
    <n v="0.5"/>
    <x v="3385"/>
    <x v="3"/>
    <x v="0"/>
  </r>
  <r>
    <n v="3912"/>
    <s v="CA-2019-126788"/>
    <x v="876"/>
    <d v="2019-06-06T00:00:00"/>
    <s v="First Class"/>
    <s v="AB-10105"/>
    <s v="Adrian Barton"/>
    <x v="0"/>
    <s v="United States"/>
    <s v="Pearland"/>
    <s v="Texas"/>
    <n v="77581"/>
    <x v="2"/>
    <s v="TEC-PH-10001619"/>
    <x v="2"/>
    <x v="9"/>
    <s v="LG G3"/>
    <n v="470.37600000000009"/>
    <x v="561"/>
    <x v="1"/>
    <n v="0.2"/>
    <x v="557"/>
    <x v="2"/>
    <x v="0"/>
  </r>
  <r>
    <n v="3913"/>
    <s v="CA-2019-148068"/>
    <x v="63"/>
    <d v="2019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5"/>
    <s v="Xerox 203"/>
    <n v="19.440000000000001"/>
    <x v="10"/>
    <x v="1"/>
    <n v="0"/>
    <x v="10"/>
    <x v="3"/>
    <x v="0"/>
  </r>
  <r>
    <n v="3914"/>
    <s v="CA-2019-148068"/>
    <x v="63"/>
    <d v="2019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11"/>
    <s v="Ultra Door Push Plate"/>
    <n v="9.82"/>
    <x v="3256"/>
    <x v="0"/>
    <n v="0"/>
    <x v="3386"/>
    <x v="3"/>
    <x v="0"/>
  </r>
  <r>
    <n v="3915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x v="3257"/>
    <x v="2"/>
    <n v="0.5"/>
    <x v="3387"/>
    <x v="1"/>
    <x v="0"/>
  </r>
  <r>
    <n v="3916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x v="3258"/>
    <x v="0"/>
    <n v="0.2"/>
    <x v="3388"/>
    <x v="1"/>
    <x v="0"/>
  </r>
  <r>
    <n v="3917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OFF-PA-10000246"/>
    <x v="1"/>
    <x v="5"/>
    <s v="Riverleaf Stik-Withit Designer Note Cubes"/>
    <n v="16.096"/>
    <x v="3259"/>
    <x v="0"/>
    <n v="0.2"/>
    <x v="3389"/>
    <x v="1"/>
    <x v="0"/>
  </r>
  <r>
    <n v="3918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OFF-BI-10003350"/>
    <x v="1"/>
    <x v="6"/>
    <s v="Acco Expandable Hanging Binders"/>
    <n v="7.6560000000000006"/>
    <x v="3260"/>
    <x v="4"/>
    <n v="0.7"/>
    <x v="3390"/>
    <x v="1"/>
    <x v="0"/>
  </r>
  <r>
    <n v="3919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x v="3261"/>
    <x v="1"/>
    <n v="0.2"/>
    <x v="3391"/>
    <x v="1"/>
    <x v="0"/>
  </r>
  <r>
    <n v="3920"/>
    <s v="US-2017-148817"/>
    <x v="460"/>
    <d v="2017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x v="3262"/>
    <x v="4"/>
    <n v="0"/>
    <x v="3392"/>
    <x v="0"/>
    <x v="0"/>
  </r>
  <r>
    <n v="3921"/>
    <s v="US-2017-148817"/>
    <x v="460"/>
    <d v="2017-12-07T00:00:00"/>
    <s v="Standard Class"/>
    <s v="KD-16495"/>
    <s v="Keith Dawkins"/>
    <x v="1"/>
    <s v="United States"/>
    <s v="Chesapeake"/>
    <s v="Virginia"/>
    <n v="23320"/>
    <x v="0"/>
    <s v="OFF-BI-10004233"/>
    <x v="1"/>
    <x v="6"/>
    <s v="GBC Pre-Punched Binding Paper, Plastic, White, 8-1/2&quot; x 11&quot;"/>
    <n v="63.96"/>
    <x v="3263"/>
    <x v="4"/>
    <n v="0"/>
    <x v="3393"/>
    <x v="0"/>
    <x v="0"/>
  </r>
  <r>
    <n v="3922"/>
    <s v="CA-2018-110044"/>
    <x v="878"/>
    <d v="2018-07-02T00:00:00"/>
    <s v="Second Class"/>
    <s v="RF-19735"/>
    <s v="Roland Fjeld"/>
    <x v="0"/>
    <s v="United States"/>
    <s v="Chicago"/>
    <s v="Illinois"/>
    <n v="60610"/>
    <x v="2"/>
    <s v="TEC-PH-10001299"/>
    <x v="2"/>
    <x v="9"/>
    <s v="Polycom CX300 Desktop Phone USB VoIP phone"/>
    <n v="359.97600000000006"/>
    <x v="3264"/>
    <x v="1"/>
    <n v="0.2"/>
    <x v="3394"/>
    <x v="2"/>
    <x v="0"/>
  </r>
  <r>
    <n v="3923"/>
    <s v="CA-2019-146920"/>
    <x v="671"/>
    <d v="2019-09-01T00:00:00"/>
    <s v="Standard Class"/>
    <s v="SC-20305"/>
    <s v="Sean Christensen"/>
    <x v="0"/>
    <s v="United States"/>
    <s v="Chicago"/>
    <s v="Illinois"/>
    <n v="60623"/>
    <x v="2"/>
    <s v="OFF-PA-10002479"/>
    <x v="1"/>
    <x v="5"/>
    <s v="Xerox 4200 Series MultiUse Premium Copy Paper (20Lb. and 84 Bright)"/>
    <n v="25.344000000000001"/>
    <x v="886"/>
    <x v="6"/>
    <n v="0.2"/>
    <x v="893"/>
    <x v="2"/>
    <x v="0"/>
  </r>
  <r>
    <n v="3924"/>
    <s v="CA-2019-146920"/>
    <x v="671"/>
    <d v="2019-09-01T00:00:00"/>
    <s v="Standard Class"/>
    <s v="SC-20305"/>
    <s v="Sean Christensen"/>
    <x v="0"/>
    <s v="United States"/>
    <s v="Chicago"/>
    <s v="Illinois"/>
    <n v="60623"/>
    <x v="2"/>
    <s v="OFF-PA-10001461"/>
    <x v="1"/>
    <x v="5"/>
    <s v="HP Office Paper (20Lb. and 87 Bright)"/>
    <n v="26.720000000000002"/>
    <x v="1284"/>
    <x v="2"/>
    <n v="0.2"/>
    <x v="1301"/>
    <x v="2"/>
    <x v="0"/>
  </r>
  <r>
    <n v="6423"/>
    <s v="CA-2016-159121"/>
    <x v="872"/>
    <d v="2016-08-01T00:00:00"/>
    <s v="Standard Class"/>
    <s v="JO-15145"/>
    <s v="Jack O'Briant"/>
    <x v="1"/>
    <s v="United States"/>
    <s v="Draper"/>
    <s v="Utah"/>
    <n v="84020"/>
    <x v="1"/>
    <s v="TEC-AC-10002006"/>
    <x v="2"/>
    <x v="10"/>
    <s v="Memorex Micro Travel Drive 16 GB"/>
    <n v="111.93"/>
    <x v="3265"/>
    <x v="5"/>
    <n v="0"/>
    <x v="3395"/>
    <x v="1"/>
    <x v="0"/>
  </r>
  <r>
    <n v="7341"/>
    <s v="CA-2016-116190"/>
    <x v="872"/>
    <d v="2016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x v="3266"/>
    <x v="0"/>
    <n v="0"/>
    <x v="3396"/>
    <x v="0"/>
    <x v="0"/>
  </r>
  <r>
    <n v="7342"/>
    <s v="CA-2016-116190"/>
    <x v="872"/>
    <d v="2016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x v="3267"/>
    <x v="12"/>
    <n v="0"/>
    <x v="3397"/>
    <x v="0"/>
    <x v="0"/>
  </r>
  <r>
    <n v="7343"/>
    <s v="CA-2016-116190"/>
    <x v="872"/>
    <d v="2016-08-01T00:00:00"/>
    <s v="Standard Class"/>
    <s v="SG-20470"/>
    <s v="Sheri Gordon"/>
    <x v="0"/>
    <s v="United States"/>
    <s v="Atlanta"/>
    <s v="Georgia"/>
    <n v="30318"/>
    <x v="0"/>
    <s v="FUR-FU-10000719"/>
    <x v="0"/>
    <x v="11"/>
    <s v="DAX Cubicle Frames, 8-1/2 x 11"/>
    <n v="25.71"/>
    <x v="3268"/>
    <x v="1"/>
    <n v="0"/>
    <x v="3398"/>
    <x v="0"/>
    <x v="0"/>
  </r>
  <r>
    <n v="3929"/>
    <s v="CA-2018-162082"/>
    <x v="511"/>
    <d v="2018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x v="3269"/>
    <x v="2"/>
    <n v="0.32"/>
    <x v="3399"/>
    <x v="2"/>
    <x v="0"/>
  </r>
  <r>
    <n v="3930"/>
    <s v="CA-2018-162082"/>
    <x v="511"/>
    <d v="2018-03-17T00:00:00"/>
    <s v="First Class"/>
    <s v="JS-15880"/>
    <s v="John Stevenson"/>
    <x v="0"/>
    <s v="United States"/>
    <s v="Harlingen"/>
    <s v="Texas"/>
    <n v="78550"/>
    <x v="2"/>
    <s v="OFF-PA-10001934"/>
    <x v="1"/>
    <x v="5"/>
    <s v="Xerox 1993"/>
    <n v="5.1840000000000011"/>
    <x v="865"/>
    <x v="7"/>
    <n v="0.2"/>
    <x v="872"/>
    <x v="2"/>
    <x v="0"/>
  </r>
  <r>
    <n v="3931"/>
    <s v="CA-2018-162082"/>
    <x v="511"/>
    <d v="2018-03-17T00:00:00"/>
    <s v="First Class"/>
    <s v="JS-15880"/>
    <s v="John Stevenson"/>
    <x v="0"/>
    <s v="United States"/>
    <s v="Harlingen"/>
    <s v="Texas"/>
    <n v="78550"/>
    <x v="2"/>
    <s v="OFF-AR-10001044"/>
    <x v="1"/>
    <x v="7"/>
    <s v="BOSTON Ranger #55 Pencil Sharpener, Black"/>
    <n v="145.54400000000001"/>
    <x v="3270"/>
    <x v="5"/>
    <n v="0.2"/>
    <x v="3400"/>
    <x v="2"/>
    <x v="0"/>
  </r>
  <r>
    <n v="3932"/>
    <s v="CA-2018-132094"/>
    <x v="344"/>
    <d v="2018-09-02T00:00:00"/>
    <s v="Standard Class"/>
    <s v="VG-21805"/>
    <s v="Vivek Grady"/>
    <x v="1"/>
    <s v="United States"/>
    <s v="Philadelphia"/>
    <s v="Pennsylvania"/>
    <n v="19140"/>
    <x v="3"/>
    <s v="OFF-AR-10004165"/>
    <x v="1"/>
    <x v="7"/>
    <s v="Binney &amp; Smith inkTank Erasable Pocket Highlighter, Chisel Tip, Yellow"/>
    <n v="5.4719999999999995"/>
    <x v="3271"/>
    <x v="1"/>
    <n v="0.2"/>
    <x v="3401"/>
    <x v="3"/>
    <x v="0"/>
  </r>
  <r>
    <n v="3933"/>
    <s v="CA-2018-132094"/>
    <x v="344"/>
    <d v="2018-09-02T00:00:00"/>
    <s v="Standard Class"/>
    <s v="VG-21805"/>
    <s v="Vivek Grady"/>
    <x v="1"/>
    <s v="United States"/>
    <s v="Philadelphia"/>
    <s v="Pennsylvania"/>
    <n v="19140"/>
    <x v="3"/>
    <s v="TEC-AC-10001109"/>
    <x v="2"/>
    <x v="10"/>
    <s v="Logitech Trackman Marble Mouse"/>
    <n v="47.984000000000002"/>
    <x v="3272"/>
    <x v="0"/>
    <n v="0.2"/>
    <x v="3402"/>
    <x v="3"/>
    <x v="0"/>
  </r>
  <r>
    <n v="3934"/>
    <s v="CA-2019-123001"/>
    <x v="255"/>
    <d v="2019-09-08T00:00:00"/>
    <s v="Standard Class"/>
    <s v="AW-10840"/>
    <s v="Anthony Witt"/>
    <x v="0"/>
    <s v="United States"/>
    <s v="Bakersfield"/>
    <s v="California"/>
    <n v="93309"/>
    <x v="1"/>
    <s v="OFF-AR-10001919"/>
    <x v="1"/>
    <x v="7"/>
    <s v="OIC #2 Pencils, Medium Soft"/>
    <n v="9.3999999999999986"/>
    <x v="3273"/>
    <x v="2"/>
    <n v="0"/>
    <x v="3403"/>
    <x v="1"/>
    <x v="0"/>
  </r>
  <r>
    <n v="3935"/>
    <s v="CA-2019-123001"/>
    <x v="255"/>
    <d v="2019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x v="3274"/>
    <x v="2"/>
    <n v="0"/>
    <x v="3404"/>
    <x v="1"/>
    <x v="0"/>
  </r>
  <r>
    <n v="3936"/>
    <s v="CA-2019-123001"/>
    <x v="255"/>
    <d v="2019-09-08T00:00:00"/>
    <s v="Standard Class"/>
    <s v="AW-10840"/>
    <s v="Anthony Witt"/>
    <x v="0"/>
    <s v="United States"/>
    <s v="Bakersfield"/>
    <s v="California"/>
    <n v="93309"/>
    <x v="1"/>
    <s v="TEC-PH-10003484"/>
    <x v="2"/>
    <x v="9"/>
    <s v="Ooma Telo VoIP Home Phone System"/>
    <n v="201.584"/>
    <x v="3275"/>
    <x v="0"/>
    <n v="0.2"/>
    <x v="3405"/>
    <x v="1"/>
    <x v="0"/>
  </r>
  <r>
    <n v="3937"/>
    <s v="CA-2017-118955"/>
    <x v="355"/>
    <d v="2017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x v="3276"/>
    <x v="1"/>
    <n v="0.2"/>
    <x v="3406"/>
    <x v="2"/>
    <x v="0"/>
  </r>
  <r>
    <n v="3938"/>
    <s v="CA-2017-118955"/>
    <x v="355"/>
    <d v="2017-06-20T00:00:00"/>
    <s v="Standard Class"/>
    <s v="LS-17230"/>
    <s v="Lycoris Saunders"/>
    <x v="0"/>
    <s v="United States"/>
    <s v="Grand Prairie"/>
    <s v="Texas"/>
    <n v="75051"/>
    <x v="2"/>
    <s v="OFF-PA-10004156"/>
    <x v="1"/>
    <x v="5"/>
    <s v="Xerox 188"/>
    <n v="27.216000000000001"/>
    <x v="2025"/>
    <x v="1"/>
    <n v="0.2"/>
    <x v="2067"/>
    <x v="2"/>
    <x v="0"/>
  </r>
  <r>
    <n v="3939"/>
    <s v="CA-2017-118955"/>
    <x v="355"/>
    <d v="2017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x v="3277"/>
    <x v="0"/>
    <n v="0.3"/>
    <x v="3407"/>
    <x v="2"/>
    <x v="0"/>
  </r>
  <r>
    <n v="3940"/>
    <s v="US-2018-143448"/>
    <x v="100"/>
    <d v="2018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x v="1736"/>
    <x v="2"/>
    <n v="0"/>
    <x v="3408"/>
    <x v="2"/>
    <x v="0"/>
  </r>
  <r>
    <n v="3941"/>
    <s v="CA-2019-117863"/>
    <x v="733"/>
    <d v="2019-05-23T00:00:00"/>
    <s v="Standard Class"/>
    <s v="TS-21340"/>
    <s v="Toby Swindell"/>
    <x v="0"/>
    <s v="United States"/>
    <s v="New York City"/>
    <s v="New York"/>
    <n v="10024"/>
    <x v="3"/>
    <s v="FUR-FU-10002456"/>
    <x v="0"/>
    <x v="11"/>
    <s v="Master Caster Door Stop, Large Neon Orange"/>
    <n v="14.56"/>
    <x v="3278"/>
    <x v="0"/>
    <n v="0"/>
    <x v="3409"/>
    <x v="3"/>
    <x v="0"/>
  </r>
  <r>
    <n v="3942"/>
    <s v="CA-2019-117863"/>
    <x v="733"/>
    <d v="2019-05-23T00:00:00"/>
    <s v="Standard Class"/>
    <s v="TS-21340"/>
    <s v="Toby Swindell"/>
    <x v="0"/>
    <s v="United States"/>
    <s v="New York City"/>
    <s v="New York"/>
    <n v="10024"/>
    <x v="3"/>
    <s v="OFF-BI-10000605"/>
    <x v="1"/>
    <x v="6"/>
    <s v="Acco Pressboard Covers with Storage Hooks, 9 1/2&quot; x 11&quot;, Executive Red"/>
    <n v="3.048"/>
    <x v="3279"/>
    <x v="7"/>
    <n v="0.2"/>
    <x v="3410"/>
    <x v="3"/>
    <x v="0"/>
  </r>
  <r>
    <n v="3943"/>
    <s v="CA-2019-160458"/>
    <x v="773"/>
    <d v="2019-05-29T00:00:00"/>
    <s v="Second Class"/>
    <s v="EH-13945"/>
    <s v="Eric Hoffmann"/>
    <x v="0"/>
    <s v="United States"/>
    <s v="Memphis"/>
    <s v="Tennessee"/>
    <n v="38109"/>
    <x v="0"/>
    <s v="OFF-PA-10001166"/>
    <x v="1"/>
    <x v="5"/>
    <s v="Xerox 2"/>
    <n v="25.920000000000005"/>
    <x v="56"/>
    <x v="2"/>
    <n v="0.2"/>
    <x v="1337"/>
    <x v="0"/>
    <x v="0"/>
  </r>
  <r>
    <n v="3944"/>
    <s v="US-2018-142685"/>
    <x v="599"/>
    <d v="2018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x v="3280"/>
    <x v="5"/>
    <n v="0"/>
    <x v="3411"/>
    <x v="3"/>
    <x v="0"/>
  </r>
  <r>
    <n v="3945"/>
    <s v="CA-2018-133144"/>
    <x v="426"/>
    <d v="2018-05-21T00:00:00"/>
    <s v="Second Class"/>
    <s v="DO-13435"/>
    <s v="Denny Ordway"/>
    <x v="0"/>
    <s v="United States"/>
    <s v="Los Angeles"/>
    <s v="California"/>
    <n v="90036"/>
    <x v="1"/>
    <s v="OFF-PA-10004971"/>
    <x v="1"/>
    <x v="5"/>
    <s v="Xerox 196"/>
    <n v="17.34"/>
    <x v="1767"/>
    <x v="1"/>
    <n v="0"/>
    <x v="1800"/>
    <x v="1"/>
    <x v="0"/>
  </r>
  <r>
    <n v="3946"/>
    <s v="CA-2019-167871"/>
    <x v="503"/>
    <d v="2019-11-23T00:00:00"/>
    <s v="Standard Class"/>
    <s v="AF-10870"/>
    <s v="Art Ferguson"/>
    <x v="0"/>
    <s v="United States"/>
    <s v="Homestead"/>
    <s v="Florida"/>
    <n v="33030"/>
    <x v="0"/>
    <s v="OFF-PA-10001977"/>
    <x v="1"/>
    <x v="5"/>
    <s v="Xerox 194"/>
    <n v="44.384"/>
    <x v="3281"/>
    <x v="7"/>
    <n v="0.2"/>
    <x v="3412"/>
    <x v="0"/>
    <x v="0"/>
  </r>
  <r>
    <n v="3947"/>
    <s v="CA-2019-167871"/>
    <x v="503"/>
    <d v="2019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x v="3282"/>
    <x v="7"/>
    <n v="0.2"/>
    <x v="3413"/>
    <x v="0"/>
    <x v="0"/>
  </r>
  <r>
    <n v="3948"/>
    <s v="CA-2018-119963"/>
    <x v="675"/>
    <d v="2018-11-22T00:00:00"/>
    <s v="Standard Class"/>
    <s v="SN-20710"/>
    <s v="Steve Nguyen"/>
    <x v="2"/>
    <s v="United States"/>
    <s v="Pasadena"/>
    <s v="Texas"/>
    <n v="77506"/>
    <x v="2"/>
    <s v="OFF-AR-10003514"/>
    <x v="1"/>
    <x v="7"/>
    <s v="4009 Highlighters by Sanford"/>
    <n v="6.3680000000000003"/>
    <x v="3283"/>
    <x v="0"/>
    <n v="0.2"/>
    <x v="3414"/>
    <x v="2"/>
    <x v="0"/>
  </r>
  <r>
    <n v="3949"/>
    <s v="CA-2018-119963"/>
    <x v="675"/>
    <d v="2018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x v="3284"/>
    <x v="0"/>
    <n v="0.2"/>
    <x v="3415"/>
    <x v="2"/>
    <x v="0"/>
  </r>
  <r>
    <n v="3950"/>
    <s v="CA-2018-119963"/>
    <x v="675"/>
    <d v="2018-11-22T00:00:00"/>
    <s v="Standard Class"/>
    <s v="SN-20710"/>
    <s v="Steve Nguyen"/>
    <x v="2"/>
    <s v="United States"/>
    <s v="Pasadena"/>
    <s v="Texas"/>
    <n v="77506"/>
    <x v="2"/>
    <s v="OFF-PA-10001970"/>
    <x v="1"/>
    <x v="5"/>
    <s v="Xerox 1881"/>
    <n v="19.648"/>
    <x v="340"/>
    <x v="0"/>
    <n v="0.2"/>
    <x v="3416"/>
    <x v="2"/>
    <x v="0"/>
  </r>
  <r>
    <n v="3951"/>
    <s v="CA-2018-119963"/>
    <x v="675"/>
    <d v="2018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x v="3285"/>
    <x v="6"/>
    <n v="0.3"/>
    <x v="3417"/>
    <x v="2"/>
    <x v="0"/>
  </r>
  <r>
    <n v="9775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OFF-BI-10004995"/>
    <x v="1"/>
    <x v="6"/>
    <s v="GBC DocuBind P400 Electric Binding System"/>
    <n v="2177.5839999999994"/>
    <x v="3286"/>
    <x v="8"/>
    <n v="0.8"/>
    <x v="3418"/>
    <x v="2"/>
    <x v="1"/>
  </r>
  <r>
    <n v="3953"/>
    <s v="US-2018-151862"/>
    <x v="371"/>
    <d v="2018-03-08T00:00:00"/>
    <s v="Standard Class"/>
    <s v="ON-18715"/>
    <s v="Odella Nelson"/>
    <x v="1"/>
    <s v="United States"/>
    <s v="Denver"/>
    <s v="Colorado"/>
    <n v="80219"/>
    <x v="1"/>
    <s v="TEC-PH-10003535"/>
    <x v="2"/>
    <x v="9"/>
    <s v="RCA ViSYS 25423RE1 Corded phone"/>
    <n v="159.98400000000001"/>
    <x v="3287"/>
    <x v="0"/>
    <n v="0.2"/>
    <x v="3419"/>
    <x v="1"/>
    <x v="0"/>
  </r>
  <r>
    <n v="3954"/>
    <s v="CA-2019-152961"/>
    <x v="723"/>
    <d v="2019-01-19T00:00:00"/>
    <s v="Standard Class"/>
    <s v="SC-20095"/>
    <s v="Sanjit Chand"/>
    <x v="0"/>
    <s v="United States"/>
    <s v="Quincy"/>
    <s v="Massachusetts"/>
    <n v="2169"/>
    <x v="3"/>
    <s v="OFF-PA-10004675"/>
    <x v="1"/>
    <x v="5"/>
    <s v="Telephone Message Books with Fax/Mobile Section, 5 1/2&quot; x 3 3/16&quot;"/>
    <n v="12.7"/>
    <x v="1476"/>
    <x v="0"/>
    <n v="0"/>
    <x v="1496"/>
    <x v="3"/>
    <x v="0"/>
  </r>
  <r>
    <n v="9776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FUR-FU-10004666"/>
    <x v="0"/>
    <x v="11"/>
    <s v="DAX Clear Channel Poster Frame"/>
    <n v="17.496000000000002"/>
    <x v="3288"/>
    <x v="1"/>
    <n v="0.6"/>
    <x v="3420"/>
    <x v="2"/>
    <x v="1"/>
  </r>
  <r>
    <n v="9777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OFF-BI-10001524"/>
    <x v="1"/>
    <x v="6"/>
    <s v="GBC Premium Transparent Covers with Diagonal Lined Pattern"/>
    <n v="16.783999999999995"/>
    <x v="991"/>
    <x v="4"/>
    <n v="0.8"/>
    <x v="3421"/>
    <x v="2"/>
    <x v="1"/>
  </r>
  <r>
    <n v="3957"/>
    <s v="CA-2018-114951"/>
    <x v="178"/>
    <d v="2018-07-03T00:00:00"/>
    <s v="Standard Class"/>
    <s v="DN-13690"/>
    <s v="Duane Noonan"/>
    <x v="0"/>
    <s v="United States"/>
    <s v="San Francisco"/>
    <s v="California"/>
    <n v="94109"/>
    <x v="1"/>
    <s v="FUR-FU-10002364"/>
    <x v="0"/>
    <x v="11"/>
    <s v="Eldon Expressions Wood Desk Accessories, Oak"/>
    <n v="22.14"/>
    <x v="3289"/>
    <x v="1"/>
    <n v="0"/>
    <x v="3422"/>
    <x v="1"/>
    <x v="0"/>
  </r>
  <r>
    <n v="3958"/>
    <s v="CA-2018-156573"/>
    <x v="200"/>
    <d v="2018-06-02T00:00:00"/>
    <s v="Standard Class"/>
    <s v="RB-19360"/>
    <s v="Raymond Buch"/>
    <x v="0"/>
    <s v="United States"/>
    <s v="Nashville"/>
    <s v="Tennessee"/>
    <n v="37211"/>
    <x v="0"/>
    <s v="OFF-BI-10002414"/>
    <x v="1"/>
    <x v="6"/>
    <s v="GBC ProClick Spines for 32-Hole Punch"/>
    <n v="11.277000000000001"/>
    <x v="3290"/>
    <x v="1"/>
    <n v="0.7"/>
    <x v="3423"/>
    <x v="0"/>
    <x v="0"/>
  </r>
  <r>
    <n v="3959"/>
    <s v="CA-2018-156573"/>
    <x v="200"/>
    <d v="2018-06-02T00:00:00"/>
    <s v="Standard Class"/>
    <s v="RB-19360"/>
    <s v="Raymond Buch"/>
    <x v="0"/>
    <s v="United States"/>
    <s v="Nashville"/>
    <s v="Tennessee"/>
    <n v="37211"/>
    <x v="0"/>
    <s v="OFF-AR-10003732"/>
    <x v="1"/>
    <x v="7"/>
    <s v="Newell 333"/>
    <n v="4.4479999999999995"/>
    <x v="353"/>
    <x v="0"/>
    <n v="0.2"/>
    <x v="867"/>
    <x v="0"/>
    <x v="0"/>
  </r>
  <r>
    <n v="3960"/>
    <s v="CA-2018-156573"/>
    <x v="200"/>
    <d v="2018-06-02T00:00:00"/>
    <s v="Standard Class"/>
    <s v="RB-19360"/>
    <s v="Raymond Buch"/>
    <x v="0"/>
    <s v="United States"/>
    <s v="Nashville"/>
    <s v="Tennessee"/>
    <n v="37211"/>
    <x v="0"/>
    <s v="FUR-FU-10001085"/>
    <x v="0"/>
    <x v="11"/>
    <s v="3M Polarizing Light Filter Sleeves"/>
    <n v="44.76"/>
    <x v="3291"/>
    <x v="1"/>
    <n v="0.2"/>
    <x v="3424"/>
    <x v="0"/>
    <x v="0"/>
  </r>
  <r>
    <n v="3961"/>
    <s v="CA-2017-113901"/>
    <x v="305"/>
    <d v="2017-10-24T00:00:00"/>
    <s v="Standard Class"/>
    <s v="NH-18610"/>
    <s v="Nicole Hansen"/>
    <x v="1"/>
    <s v="United States"/>
    <s v="Detroit"/>
    <s v="Michigan"/>
    <n v="48227"/>
    <x v="2"/>
    <s v="OFF-BI-10001249"/>
    <x v="1"/>
    <x v="6"/>
    <s v="Avery Heavy-Duty EZD View Binder with Locking Rings"/>
    <n v="38.28"/>
    <x v="3292"/>
    <x v="6"/>
    <n v="0"/>
    <x v="3425"/>
    <x v="2"/>
    <x v="0"/>
  </r>
  <r>
    <n v="3962"/>
    <s v="CA-2017-113901"/>
    <x v="305"/>
    <d v="2017-10-24T00:00:00"/>
    <s v="Standard Class"/>
    <s v="NH-18610"/>
    <s v="Nicole Hansen"/>
    <x v="1"/>
    <s v="United States"/>
    <s v="Detroit"/>
    <s v="Michigan"/>
    <n v="48227"/>
    <x v="2"/>
    <s v="TEC-PH-10002564"/>
    <x v="2"/>
    <x v="9"/>
    <s v="OtterBox Defender Series Case - Samsung Galaxy S4"/>
    <n v="149.94999999999999"/>
    <x v="3293"/>
    <x v="2"/>
    <n v="0"/>
    <x v="3426"/>
    <x v="2"/>
    <x v="0"/>
  </r>
  <r>
    <n v="3963"/>
    <s v="CA-2019-134838"/>
    <x v="542"/>
    <d v="2019-02-20T00:00:00"/>
    <s v="First Class"/>
    <s v="ED-13885"/>
    <s v="Emily Ducich"/>
    <x v="2"/>
    <s v="United States"/>
    <s v="Los Angeles"/>
    <s v="California"/>
    <n v="90045"/>
    <x v="1"/>
    <s v="OFF-AR-10000634"/>
    <x v="1"/>
    <x v="7"/>
    <s v="Newell 320"/>
    <n v="12.84"/>
    <x v="3294"/>
    <x v="1"/>
    <n v="0"/>
    <x v="3427"/>
    <x v="1"/>
    <x v="0"/>
  </r>
  <r>
    <n v="3964"/>
    <s v="CA-2019-134838"/>
    <x v="542"/>
    <d v="2019-02-20T00:00:00"/>
    <s v="First Class"/>
    <s v="ED-13885"/>
    <s v="Emily Ducich"/>
    <x v="2"/>
    <s v="United States"/>
    <s v="Los Angeles"/>
    <s v="California"/>
    <n v="90045"/>
    <x v="1"/>
    <s v="FUR-FU-10004018"/>
    <x v="0"/>
    <x v="11"/>
    <s v="Tensor Computer Mounted Lamp"/>
    <n v="44.67"/>
    <x v="3295"/>
    <x v="1"/>
    <n v="0"/>
    <x v="3428"/>
    <x v="1"/>
    <x v="0"/>
  </r>
  <r>
    <n v="3965"/>
    <s v="CA-2018-120257"/>
    <x v="842"/>
    <d v="2018-09-28T00:00:00"/>
    <s v="Standard Class"/>
    <s v="PW-19240"/>
    <s v="Pierre Wener"/>
    <x v="0"/>
    <s v="United States"/>
    <s v="Philadelphia"/>
    <s v="Pennsylvania"/>
    <n v="19140"/>
    <x v="3"/>
    <s v="OFF-AR-10003481"/>
    <x v="1"/>
    <x v="7"/>
    <s v="Newell 348"/>
    <n v="7.8719999999999999"/>
    <x v="439"/>
    <x v="1"/>
    <n v="0.2"/>
    <x v="3429"/>
    <x v="3"/>
    <x v="0"/>
  </r>
  <r>
    <n v="9778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TEC-AC-10002076"/>
    <x v="2"/>
    <x v="10"/>
    <s v="Microsoft Natural Keyboard Elite"/>
    <n v="431.13600000000002"/>
    <x v="3296"/>
    <x v="3"/>
    <n v="0.2"/>
    <x v="3430"/>
    <x v="2"/>
    <x v="1"/>
  </r>
  <r>
    <n v="3967"/>
    <s v="CA-2018-149902"/>
    <x v="167"/>
    <d v="2018-04-06T00:00:00"/>
    <s v="Standard Class"/>
    <s v="DW-13540"/>
    <s v="Don Weiss"/>
    <x v="0"/>
    <s v="United States"/>
    <s v="New York City"/>
    <s v="New York"/>
    <n v="10024"/>
    <x v="3"/>
    <s v="OFF-AR-10002956"/>
    <x v="1"/>
    <x v="7"/>
    <s v="Boston 16801 Nautilus Battery Pencil Sharpener"/>
    <n v="88.04"/>
    <x v="3297"/>
    <x v="4"/>
    <n v="0"/>
    <x v="3431"/>
    <x v="3"/>
    <x v="0"/>
  </r>
  <r>
    <n v="3968"/>
    <s v="CA-2018-146010"/>
    <x v="235"/>
    <d v="2018-05-23T00:00:00"/>
    <s v="First Class"/>
    <s v="EH-14125"/>
    <s v="Eugene Hildebrand"/>
    <x v="2"/>
    <s v="United States"/>
    <s v="Colorado Springs"/>
    <s v="Colorado"/>
    <n v="80906"/>
    <x v="1"/>
    <s v="OFF-BI-10003638"/>
    <x v="1"/>
    <x v="6"/>
    <s v="GBC Durable Plastic Covers"/>
    <n v="40.635000000000012"/>
    <x v="3298"/>
    <x v="5"/>
    <n v="0.7"/>
    <x v="3432"/>
    <x v="1"/>
    <x v="0"/>
  </r>
  <r>
    <n v="3969"/>
    <s v="US-2017-163685"/>
    <x v="879"/>
    <d v="2017-06-05T00:00:00"/>
    <s v="Standard Class"/>
    <s v="KE-16420"/>
    <s v="Katrina Edelman"/>
    <x v="1"/>
    <s v="United States"/>
    <s v="San Antonio"/>
    <s v="Texas"/>
    <n v="78207"/>
    <x v="2"/>
    <s v="OFF-BI-10001890"/>
    <x v="1"/>
    <x v="6"/>
    <s v="Avery Poly Binder Pockets"/>
    <n v="5.7279999999999989"/>
    <x v="3299"/>
    <x v="8"/>
    <n v="0.8"/>
    <x v="3433"/>
    <x v="2"/>
    <x v="0"/>
  </r>
  <r>
    <n v="3970"/>
    <s v="US-2017-163685"/>
    <x v="879"/>
    <d v="2017-06-05T00:00:00"/>
    <s v="Standard Class"/>
    <s v="KE-16420"/>
    <s v="Katrina Edelman"/>
    <x v="1"/>
    <s v="United States"/>
    <s v="San Antonio"/>
    <s v="Texas"/>
    <n v="78207"/>
    <x v="2"/>
    <s v="OFF-PA-10002606"/>
    <x v="1"/>
    <x v="5"/>
    <s v="Xerox 1928"/>
    <n v="42.24"/>
    <x v="3300"/>
    <x v="11"/>
    <n v="0.2"/>
    <x v="3434"/>
    <x v="2"/>
    <x v="0"/>
  </r>
  <r>
    <n v="9779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OFF-BI-10001679"/>
    <x v="1"/>
    <x v="6"/>
    <s v="GBC Instant Index System for Binding Systems"/>
    <n v="8.879999999999999"/>
    <x v="3301"/>
    <x v="2"/>
    <n v="0.8"/>
    <x v="3435"/>
    <x v="2"/>
    <x v="1"/>
  </r>
  <r>
    <n v="3972"/>
    <s v="CA-2017-132374"/>
    <x v="880"/>
    <d v="2017-02-24T00:00:00"/>
    <s v="Second Class"/>
    <s v="PS-19045"/>
    <s v="Penelope Sewall"/>
    <x v="2"/>
    <s v="United States"/>
    <s v="Sterling Heights"/>
    <s v="Michigan"/>
    <n v="48310"/>
    <x v="2"/>
    <s v="OFF-AR-10001615"/>
    <x v="1"/>
    <x v="7"/>
    <s v="Newell 34"/>
    <n v="79.36"/>
    <x v="3302"/>
    <x v="4"/>
    <n v="0"/>
    <x v="3436"/>
    <x v="2"/>
    <x v="1"/>
  </r>
  <r>
    <n v="3973"/>
    <s v="CA-2018-167556"/>
    <x v="836"/>
    <d v="2018-04-02T00:00:00"/>
    <s v="Standard Class"/>
    <s v="JM-15250"/>
    <s v="Janet Martin"/>
    <x v="0"/>
    <s v="United States"/>
    <s v="New York City"/>
    <s v="New York"/>
    <n v="10009"/>
    <x v="3"/>
    <s v="OFF-PA-10000466"/>
    <x v="1"/>
    <x v="5"/>
    <s v="Memo Book, 100 Message Capacity, 5 3/8” x 11”"/>
    <n v="13.48"/>
    <x v="3303"/>
    <x v="0"/>
    <n v="0"/>
    <x v="3437"/>
    <x v="3"/>
    <x v="0"/>
  </r>
  <r>
    <n v="3974"/>
    <s v="CA-2018-167556"/>
    <x v="836"/>
    <d v="2018-04-02T00:00:00"/>
    <s v="Standard Class"/>
    <s v="JM-15250"/>
    <s v="Janet Martin"/>
    <x v="0"/>
    <s v="United States"/>
    <s v="New York City"/>
    <s v="New York"/>
    <n v="10009"/>
    <x v="3"/>
    <s v="OFF-BI-10003708"/>
    <x v="1"/>
    <x v="6"/>
    <s v="Acco Four Pocket Poly Ring Binder with Label Holder, Smoke, 1&quot;"/>
    <n v="29.800000000000004"/>
    <x v="1303"/>
    <x v="2"/>
    <n v="0.2"/>
    <x v="1321"/>
    <x v="3"/>
    <x v="0"/>
  </r>
  <r>
    <n v="3975"/>
    <s v="CA-2018-167556"/>
    <x v="836"/>
    <d v="2018-04-02T00:00:00"/>
    <s v="Standard Class"/>
    <s v="JM-15250"/>
    <s v="Janet Martin"/>
    <x v="0"/>
    <s v="United States"/>
    <s v="New York City"/>
    <s v="New York"/>
    <n v="10009"/>
    <x v="3"/>
    <s v="FUR-FU-10004848"/>
    <x v="0"/>
    <x v="11"/>
    <s v="Howard Miller 13-3/4&quot; Diameter Brushed Chrome Round Wall Clock"/>
    <n v="414"/>
    <x v="3304"/>
    <x v="8"/>
    <n v="0"/>
    <x v="3438"/>
    <x v="3"/>
    <x v="0"/>
  </r>
  <r>
    <n v="3976"/>
    <s v="CA-2018-167556"/>
    <x v="836"/>
    <d v="2018-04-02T00:00:00"/>
    <s v="Standard Class"/>
    <s v="JM-15250"/>
    <s v="Janet Martin"/>
    <x v="0"/>
    <s v="United States"/>
    <s v="New York City"/>
    <s v="New York"/>
    <n v="10009"/>
    <x v="3"/>
    <s v="OFF-BI-10000320"/>
    <x v="1"/>
    <x v="6"/>
    <s v="GBC Plastic Binding Combs"/>
    <n v="41.328000000000003"/>
    <x v="3305"/>
    <x v="5"/>
    <n v="0.2"/>
    <x v="3439"/>
    <x v="3"/>
    <x v="0"/>
  </r>
  <r>
    <n v="3977"/>
    <s v="US-2018-116400"/>
    <x v="311"/>
    <d v="2018-10-24T00:00:00"/>
    <s v="First Class"/>
    <s v="EB-13930"/>
    <s v="Eric Barreto"/>
    <x v="0"/>
    <s v="United States"/>
    <s v="Richmond"/>
    <s v="Virginia"/>
    <n v="23223"/>
    <x v="0"/>
    <s v="FUR-FU-10003731"/>
    <x v="0"/>
    <x v="11"/>
    <s v="Eldon Expressions Wood and Plastic Desk Accessories, Oak"/>
    <n v="39.92"/>
    <x v="3306"/>
    <x v="4"/>
    <n v="0"/>
    <x v="3440"/>
    <x v="0"/>
    <x v="0"/>
  </r>
  <r>
    <n v="3978"/>
    <s v="CA-2019-101308"/>
    <x v="266"/>
    <d v="2019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x v="3307"/>
    <x v="1"/>
    <n v="0"/>
    <x v="3441"/>
    <x v="1"/>
    <x v="0"/>
  </r>
  <r>
    <n v="3979"/>
    <s v="CA-2019-101308"/>
    <x v="266"/>
    <d v="2019-10-07T00:00:00"/>
    <s v="Standard Class"/>
    <s v="FG-14260"/>
    <s v="Frank Gastineau"/>
    <x v="2"/>
    <s v="United States"/>
    <s v="Seattle"/>
    <s v="Washington"/>
    <n v="98105"/>
    <x v="1"/>
    <s v="TEC-PH-10003800"/>
    <x v="2"/>
    <x v="9"/>
    <s v="i.Sound Portable Power - 8000 mAh"/>
    <n v="84.784000000000006"/>
    <x v="568"/>
    <x v="0"/>
    <n v="0.2"/>
    <x v="564"/>
    <x v="1"/>
    <x v="0"/>
  </r>
  <r>
    <n v="9780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OFF-AP-10003281"/>
    <x v="1"/>
    <x v="8"/>
    <s v="Acco 6 Outlet Guardian Standard Surge Suppressor"/>
    <n v="4.8359999999999985"/>
    <x v="1747"/>
    <x v="0"/>
    <n v="0.8"/>
    <x v="3442"/>
    <x v="2"/>
    <x v="1"/>
  </r>
  <r>
    <n v="3866"/>
    <s v="CA-2016-124709"/>
    <x v="881"/>
    <d v="2016-07-29T00:00:00"/>
    <s v="Second Class"/>
    <s v="GW-14605"/>
    <s v="Giulietta Weimer"/>
    <x v="0"/>
    <s v="United States"/>
    <s v="San Francisco"/>
    <s v="California"/>
    <n v="94122"/>
    <x v="1"/>
    <s v="TEC-AC-10002842"/>
    <x v="2"/>
    <x v="10"/>
    <s v="WD My Passport Ultra 2TB Portable External Hard Drive"/>
    <n v="238"/>
    <x v="1738"/>
    <x v="0"/>
    <n v="0"/>
    <x v="1771"/>
    <x v="1"/>
    <x v="0"/>
  </r>
  <r>
    <n v="3982"/>
    <s v="CA-2019-119564"/>
    <x v="882"/>
    <d v="2019-12-20T00:00:00"/>
    <s v="Standard Class"/>
    <s v="PL-18925"/>
    <s v="Paul Lucas"/>
    <x v="2"/>
    <s v="United States"/>
    <s v="Seattle"/>
    <s v="Washington"/>
    <n v="98115"/>
    <x v="1"/>
    <s v="FUR-FU-10003096"/>
    <x v="0"/>
    <x v="11"/>
    <s v="Master Giant Foot Doorstop, Safety Yellow"/>
    <n v="22.77"/>
    <x v="3308"/>
    <x v="1"/>
    <n v="0"/>
    <x v="3443"/>
    <x v="1"/>
    <x v="0"/>
  </r>
  <r>
    <n v="3983"/>
    <s v="CA-2018-135265"/>
    <x v="261"/>
    <d v="2018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x v="3309"/>
    <x v="4"/>
    <n v="0.2"/>
    <x v="3444"/>
    <x v="1"/>
    <x v="0"/>
  </r>
  <r>
    <n v="3984"/>
    <s v="CA-2018-135265"/>
    <x v="261"/>
    <d v="2018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x v="3310"/>
    <x v="2"/>
    <n v="0.2"/>
    <x v="3445"/>
    <x v="1"/>
    <x v="0"/>
  </r>
  <r>
    <n v="3985"/>
    <s v="CA-2018-135265"/>
    <x v="261"/>
    <d v="2018-07-09T00:00:00"/>
    <s v="Second Class"/>
    <s v="CC-12370"/>
    <s v="Christopher Conant"/>
    <x v="0"/>
    <s v="United States"/>
    <s v="Los Angeles"/>
    <s v="California"/>
    <n v="90045"/>
    <x v="1"/>
    <s v="OFF-PA-10002923"/>
    <x v="1"/>
    <x v="5"/>
    <s v="Xerox 1942"/>
    <n v="48.94"/>
    <x v="3311"/>
    <x v="7"/>
    <n v="0"/>
    <x v="3446"/>
    <x v="1"/>
    <x v="0"/>
  </r>
  <r>
    <n v="3986"/>
    <s v="CA-2018-108735"/>
    <x v="700"/>
    <d v="2018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x v="2653"/>
    <x v="1"/>
    <n v="0.15"/>
    <x v="3447"/>
    <x v="1"/>
    <x v="0"/>
  </r>
  <r>
    <n v="3987"/>
    <s v="CA-2019-112333"/>
    <x v="735"/>
    <d v="2019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x v="3312"/>
    <x v="4"/>
    <n v="0"/>
    <x v="3448"/>
    <x v="3"/>
    <x v="0"/>
  </r>
  <r>
    <n v="3988"/>
    <s v="CA-2019-112333"/>
    <x v="735"/>
    <d v="2019-04-14T00:00:00"/>
    <s v="Standard Class"/>
    <s v="KF-16285"/>
    <s v="Karen Ferguson"/>
    <x v="2"/>
    <s v="United States"/>
    <s v="Plainfield"/>
    <s v="New Jersey"/>
    <n v="7060"/>
    <x v="3"/>
    <s v="OFF-AP-10001962"/>
    <x v="1"/>
    <x v="8"/>
    <s v="Black &amp; Decker Filter for Double Action Dustbuster Cordless Vac BLDV7210"/>
    <n v="41.95"/>
    <x v="3313"/>
    <x v="2"/>
    <n v="0"/>
    <x v="3449"/>
    <x v="3"/>
    <x v="0"/>
  </r>
  <r>
    <n v="3989"/>
    <s v="US-2018-159415"/>
    <x v="700"/>
    <d v="2018-04-22T00:00:00"/>
    <s v="Standard Class"/>
    <s v="CS-12175"/>
    <s v="Charles Sheldon"/>
    <x v="1"/>
    <s v="United States"/>
    <s v="Columbia"/>
    <s v="Tennessee"/>
    <n v="38401"/>
    <x v="0"/>
    <s v="FUR-FU-10003798"/>
    <x v="0"/>
    <x v="11"/>
    <s v="Ultra Door Kickplate, 8&quot;H x 34&quot;W"/>
    <n v="79.12"/>
    <x v="3314"/>
    <x v="2"/>
    <n v="0.2"/>
    <x v="3450"/>
    <x v="0"/>
    <x v="0"/>
  </r>
  <r>
    <n v="4580"/>
    <s v="US-2016-150126"/>
    <x v="881"/>
    <d v="2016-08-02T00:00:00"/>
    <s v="Standard Class"/>
    <s v="AS-10045"/>
    <s v="Aaron Smayling"/>
    <x v="1"/>
    <s v="United States"/>
    <s v="New York City"/>
    <s v="New York"/>
    <n v="10035"/>
    <x v="3"/>
    <s v="OFF-PA-10002709"/>
    <x v="1"/>
    <x v="5"/>
    <s v="Xerox 1956"/>
    <n v="65.78"/>
    <x v="3315"/>
    <x v="10"/>
    <n v="0"/>
    <x v="3451"/>
    <x v="3"/>
    <x v="0"/>
  </r>
  <r>
    <n v="8888"/>
    <s v="CA-2016-169642"/>
    <x v="881"/>
    <d v="2016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x v="3316"/>
    <x v="0"/>
    <n v="0"/>
    <x v="230"/>
    <x v="1"/>
    <x v="0"/>
  </r>
  <r>
    <n v="3992"/>
    <s v="CA-2017-161998"/>
    <x v="455"/>
    <d v="2017-05-05T00:00:00"/>
    <s v="Standard Class"/>
    <s v="DB-13120"/>
    <s v="David Bremer"/>
    <x v="1"/>
    <s v="United States"/>
    <s v="Tampa"/>
    <s v="Florida"/>
    <n v="33614"/>
    <x v="0"/>
    <s v="FUR-FU-10001095"/>
    <x v="0"/>
    <x v="11"/>
    <s v="DAX Black Cherry Wood-Tone Poster Frame"/>
    <n v="63.552000000000007"/>
    <x v="3317"/>
    <x v="1"/>
    <n v="0.2"/>
    <x v="3452"/>
    <x v="0"/>
    <x v="0"/>
  </r>
  <r>
    <n v="3993"/>
    <s v="CA-2017-161998"/>
    <x v="455"/>
    <d v="2017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x v="3318"/>
    <x v="1"/>
    <n v="0.2"/>
    <x v="3453"/>
    <x v="0"/>
    <x v="0"/>
  </r>
  <r>
    <n v="3994"/>
    <s v="CA-2017-161998"/>
    <x v="455"/>
    <d v="2017-05-05T00:00:00"/>
    <s v="Standard Class"/>
    <s v="DB-13120"/>
    <s v="David Bremer"/>
    <x v="1"/>
    <s v="United States"/>
    <s v="Tampa"/>
    <s v="Florida"/>
    <n v="33614"/>
    <x v="0"/>
    <s v="OFF-AR-10004022"/>
    <x v="1"/>
    <x v="7"/>
    <s v="Panasonic KP-380BK Classic Electric Pencil Sharpener"/>
    <n v="172.70400000000001"/>
    <x v="3319"/>
    <x v="6"/>
    <n v="0.2"/>
    <x v="3454"/>
    <x v="0"/>
    <x v="0"/>
  </r>
  <r>
    <n v="3995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x v="3320"/>
    <x v="1"/>
    <n v="0"/>
    <x v="3455"/>
    <x v="2"/>
    <x v="0"/>
  </r>
  <r>
    <n v="3996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x v="3321"/>
    <x v="5"/>
    <n v="0"/>
    <x v="3456"/>
    <x v="2"/>
    <x v="0"/>
  </r>
  <r>
    <n v="3997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TEC-PH-10003012"/>
    <x v="2"/>
    <x v="9"/>
    <s v="Nortel Meridian M3904 Professional Digital phone"/>
    <n v="769.95"/>
    <x v="3322"/>
    <x v="2"/>
    <n v="0"/>
    <x v="3457"/>
    <x v="2"/>
    <x v="0"/>
  </r>
  <r>
    <n v="3998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OFF-AR-10002704"/>
    <x v="1"/>
    <x v="7"/>
    <s v="Boston 1900 Electric Pencil Sharpener"/>
    <n v="14.98"/>
    <x v="3323"/>
    <x v="7"/>
    <n v="0"/>
    <x v="3458"/>
    <x v="2"/>
    <x v="0"/>
  </r>
  <r>
    <n v="3999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FUR-FU-10000308"/>
    <x v="0"/>
    <x v="11"/>
    <s v="Deflect-o Glass Clear Studded Chair Mats"/>
    <n v="373.08"/>
    <x v="3324"/>
    <x v="6"/>
    <n v="0"/>
    <x v="3459"/>
    <x v="2"/>
    <x v="0"/>
  </r>
  <r>
    <n v="4000"/>
    <s v="US-2017-149629"/>
    <x v="725"/>
    <d v="2017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x v="3325"/>
    <x v="2"/>
    <n v="0.2"/>
    <x v="3460"/>
    <x v="0"/>
    <x v="0"/>
  </r>
  <r>
    <n v="5687"/>
    <s v="CA-2016-131541"/>
    <x v="884"/>
    <d v="2016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x v="3326"/>
    <x v="2"/>
    <n v="0.2"/>
    <x v="3461"/>
    <x v="0"/>
    <x v="0"/>
  </r>
  <r>
    <n v="5688"/>
    <s v="CA-2016-131541"/>
    <x v="884"/>
    <d v="2016-07-28T00:00:00"/>
    <s v="Same Day"/>
    <s v="CK-12205"/>
    <s v="Chloris Kastensmidt"/>
    <x v="0"/>
    <s v="United States"/>
    <s v="Apopka"/>
    <s v="Florida"/>
    <n v="32712"/>
    <x v="0"/>
    <s v="FUR-FU-10003623"/>
    <x v="0"/>
    <x v="11"/>
    <s v="DataProducts Ampli Magnifier Task Lamp, Black,"/>
    <n v="129.88800000000001"/>
    <x v="3327"/>
    <x v="6"/>
    <n v="0.2"/>
    <x v="3462"/>
    <x v="0"/>
    <x v="0"/>
  </r>
  <r>
    <n v="4003"/>
    <s v="CA-2018-145730"/>
    <x v="775"/>
    <d v="2018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x v="3328"/>
    <x v="1"/>
    <n v="0.3"/>
    <x v="3463"/>
    <x v="2"/>
    <x v="0"/>
  </r>
  <r>
    <n v="4004"/>
    <s v="CA-2018-145730"/>
    <x v="775"/>
    <d v="2018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x v="3329"/>
    <x v="1"/>
    <n v="0.4"/>
    <x v="3464"/>
    <x v="2"/>
    <x v="0"/>
  </r>
  <r>
    <n v="4005"/>
    <s v="CA-2018-145730"/>
    <x v="775"/>
    <d v="2018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x v="3330"/>
    <x v="1"/>
    <n v="0.2"/>
    <x v="3465"/>
    <x v="2"/>
    <x v="0"/>
  </r>
  <r>
    <n v="4006"/>
    <s v="US-2017-168732"/>
    <x v="838"/>
    <d v="2017-12-16T00:00:00"/>
    <s v="Standard Class"/>
    <s v="KM-16660"/>
    <s v="Khloe Miller"/>
    <x v="0"/>
    <s v="United States"/>
    <s v="Roswell"/>
    <s v="Georgia"/>
    <n v="30076"/>
    <x v="0"/>
    <s v="OFF-AR-10003087"/>
    <x v="1"/>
    <x v="7"/>
    <s v="Staples in misc. colors"/>
    <n v="1.78"/>
    <x v="3331"/>
    <x v="7"/>
    <n v="0"/>
    <x v="3466"/>
    <x v="0"/>
    <x v="0"/>
  </r>
  <r>
    <n v="4007"/>
    <s v="US-2017-168732"/>
    <x v="838"/>
    <d v="2017-12-16T00:00:00"/>
    <s v="Standard Class"/>
    <s v="KM-16660"/>
    <s v="Khloe Miller"/>
    <x v="0"/>
    <s v="United States"/>
    <s v="Roswell"/>
    <s v="Georgia"/>
    <n v="30076"/>
    <x v="0"/>
    <s v="OFF-PA-10000520"/>
    <x v="1"/>
    <x v="5"/>
    <s v="Xerox 201"/>
    <n v="25.92"/>
    <x v="1347"/>
    <x v="4"/>
    <n v="0"/>
    <x v="1365"/>
    <x v="0"/>
    <x v="0"/>
  </r>
  <r>
    <n v="4008"/>
    <s v="US-2017-168732"/>
    <x v="838"/>
    <d v="2017-12-16T00:00:00"/>
    <s v="Standard Class"/>
    <s v="KM-16660"/>
    <s v="Khloe Miller"/>
    <x v="0"/>
    <s v="United States"/>
    <s v="Roswell"/>
    <s v="Georgia"/>
    <n v="30076"/>
    <x v="0"/>
    <s v="TEC-AC-10001553"/>
    <x v="2"/>
    <x v="10"/>
    <s v="Memorex 25GB 6X Branded Blu-Ray Recordable Disc, 15/Pack"/>
    <n v="101.94"/>
    <x v="3332"/>
    <x v="6"/>
    <n v="0"/>
    <x v="3467"/>
    <x v="0"/>
    <x v="0"/>
  </r>
  <r>
    <n v="4009"/>
    <s v="CA-2017-107468"/>
    <x v="205"/>
    <d v="2017-12-22T00:00:00"/>
    <s v="Standard Class"/>
    <s v="MK-17905"/>
    <s v="Michael Kennedy"/>
    <x v="1"/>
    <s v="United States"/>
    <s v="Louisville"/>
    <s v="Colorado"/>
    <n v="80027"/>
    <x v="1"/>
    <s v="OFF-AR-10000634"/>
    <x v="1"/>
    <x v="7"/>
    <s v="Newell 320"/>
    <n v="6.8480000000000008"/>
    <x v="1340"/>
    <x v="0"/>
    <n v="0.2"/>
    <x v="1358"/>
    <x v="1"/>
    <x v="0"/>
  </r>
  <r>
    <n v="4010"/>
    <s v="CA-2019-144463"/>
    <x v="295"/>
    <d v="2019-01-05T00:00:00"/>
    <s v="Standard Class"/>
    <s v="SC-20725"/>
    <s v="Steven Cartwright"/>
    <x v="0"/>
    <s v="United States"/>
    <s v="Los Angeles"/>
    <s v="California"/>
    <n v="90036"/>
    <x v="1"/>
    <s v="FUR-FU-10001215"/>
    <x v="0"/>
    <x v="11"/>
    <s v="Howard Miller 11-1/2&quot; Diameter Brentwood Wall Clock"/>
    <n v="474.43"/>
    <x v="3333"/>
    <x v="10"/>
    <n v="0"/>
    <x v="3468"/>
    <x v="1"/>
    <x v="0"/>
  </r>
  <r>
    <n v="4011"/>
    <s v="CA-2019-100811"/>
    <x v="551"/>
    <d v="2019-11-24T00:00:00"/>
    <s v="First Class"/>
    <s v="CC-12475"/>
    <s v="Cindy Chapman"/>
    <x v="0"/>
    <s v="United States"/>
    <s v="Philadelphia"/>
    <s v="Pennsylvania"/>
    <n v="19143"/>
    <x v="3"/>
    <s v="OFF-PA-10001204"/>
    <x v="1"/>
    <x v="5"/>
    <s v="Xerox 1972"/>
    <n v="8.4480000000000004"/>
    <x v="232"/>
    <x v="0"/>
    <n v="0.2"/>
    <x v="586"/>
    <x v="3"/>
    <x v="0"/>
  </r>
  <r>
    <n v="4012"/>
    <s v="CA-2019-100811"/>
    <x v="551"/>
    <d v="2019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x v="3334"/>
    <x v="4"/>
    <n v="0.2"/>
    <x v="3469"/>
    <x v="3"/>
    <x v="0"/>
  </r>
  <r>
    <n v="4013"/>
    <s v="CA-2017-153612"/>
    <x v="885"/>
    <d v="2017-12-27T00:00:00"/>
    <s v="Standard Class"/>
    <s v="BT-11305"/>
    <s v="Beth Thompson"/>
    <x v="2"/>
    <s v="United States"/>
    <s v="Superior"/>
    <s v="Wisconsin"/>
    <n v="54880"/>
    <x v="2"/>
    <s v="OFF-AR-10000203"/>
    <x v="1"/>
    <x v="7"/>
    <s v="Newell 336"/>
    <n v="17.12"/>
    <x v="2835"/>
    <x v="4"/>
    <n v="0"/>
    <x v="2925"/>
    <x v="2"/>
    <x v="0"/>
  </r>
  <r>
    <n v="4014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AP-10000828"/>
    <x v="1"/>
    <x v="8"/>
    <s v="Avanti 4.4 Cu. Ft. Refrigerator"/>
    <n v="542.93999999999994"/>
    <x v="1549"/>
    <x v="1"/>
    <n v="0"/>
    <x v="3470"/>
    <x v="0"/>
    <x v="0"/>
  </r>
  <r>
    <n v="4015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x v="898"/>
    <x v="1"/>
    <n v="0"/>
    <x v="906"/>
    <x v="0"/>
    <x v="0"/>
  </r>
  <r>
    <n v="4016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PA-10002319"/>
    <x v="1"/>
    <x v="5"/>
    <s v="Xerox 1944"/>
    <n v="193.79999999999998"/>
    <x v="3335"/>
    <x v="2"/>
    <n v="0"/>
    <x v="3471"/>
    <x v="0"/>
    <x v="0"/>
  </r>
  <r>
    <n v="4017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PA-10003893"/>
    <x v="1"/>
    <x v="5"/>
    <s v="Xerox 1962"/>
    <n v="21.400000000000002"/>
    <x v="3336"/>
    <x v="2"/>
    <n v="0"/>
    <x v="3472"/>
    <x v="0"/>
    <x v="0"/>
  </r>
  <r>
    <n v="4018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PA-10002499"/>
    <x v="1"/>
    <x v="5"/>
    <s v="Xerox 1890"/>
    <n v="97.88"/>
    <x v="3337"/>
    <x v="0"/>
    <n v="0"/>
    <x v="3473"/>
    <x v="0"/>
    <x v="0"/>
  </r>
  <r>
    <n v="4019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TEC-AC-10004568"/>
    <x v="2"/>
    <x v="10"/>
    <s v="Maxell LTO Ultrium - 800 GB"/>
    <n v="251.91"/>
    <x v="3338"/>
    <x v="3"/>
    <n v="0"/>
    <x v="3474"/>
    <x v="0"/>
    <x v="0"/>
  </r>
  <r>
    <n v="4020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AP-10001492"/>
    <x v="1"/>
    <x v="8"/>
    <s v="Acco Six-Outlet Power Strip, 4' Cord Length"/>
    <n v="25.86"/>
    <x v="3339"/>
    <x v="1"/>
    <n v="0"/>
    <x v="3475"/>
    <x v="0"/>
    <x v="0"/>
  </r>
  <r>
    <n v="5689"/>
    <s v="CA-2016-131541"/>
    <x v="884"/>
    <d v="2016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x v="3340"/>
    <x v="5"/>
    <n v="0.2"/>
    <x v="3476"/>
    <x v="0"/>
    <x v="0"/>
  </r>
  <r>
    <n v="5162"/>
    <s v="CA-2016-111192"/>
    <x v="886"/>
    <d v="2016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x v="3341"/>
    <x v="8"/>
    <n v="0"/>
    <x v="3477"/>
    <x v="1"/>
    <x v="0"/>
  </r>
  <r>
    <n v="1838"/>
    <s v="CA-2016-117345"/>
    <x v="887"/>
    <d v="2016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x v="3342"/>
    <x v="1"/>
    <n v="0.2"/>
    <x v="3478"/>
    <x v="0"/>
    <x v="0"/>
  </r>
  <r>
    <n v="4024"/>
    <s v="CA-2019-130764"/>
    <x v="795"/>
    <d v="2019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x v="3343"/>
    <x v="2"/>
    <n v="0.15"/>
    <x v="3479"/>
    <x v="1"/>
    <x v="0"/>
  </r>
  <r>
    <n v="4025"/>
    <s v="CA-2019-130764"/>
    <x v="795"/>
    <d v="2019-10-28T00:00:00"/>
    <s v="First Class"/>
    <s v="JO-15145"/>
    <s v="Jack O'Briant"/>
    <x v="1"/>
    <s v="United States"/>
    <s v="San Francisco"/>
    <s v="California"/>
    <n v="94110"/>
    <x v="1"/>
    <s v="TEC-PH-10003215"/>
    <x v="2"/>
    <x v="9"/>
    <s v="Jackery Bar Premium Fast-charging Portable Charger"/>
    <n v="95.84"/>
    <x v="3344"/>
    <x v="4"/>
    <n v="0.2"/>
    <x v="3480"/>
    <x v="1"/>
    <x v="0"/>
  </r>
  <r>
    <n v="4026"/>
    <s v="CA-2019-139311"/>
    <x v="888"/>
    <d v="2019-08-13T00:00:00"/>
    <s v="First Class"/>
    <s v="SF-20965"/>
    <s v="Sylvia Foulston"/>
    <x v="1"/>
    <s v="United States"/>
    <s v="Bedford"/>
    <s v="Texas"/>
    <n v="76021"/>
    <x v="2"/>
    <s v="OFF-PA-10001776"/>
    <x v="1"/>
    <x v="5"/>
    <s v="Wirebound Message Books, Four 2 3/4&quot; x 5&quot; Forms per Page, 600 Sets per Book"/>
    <n v="29.664000000000001"/>
    <x v="3345"/>
    <x v="4"/>
    <n v="0.2"/>
    <x v="3481"/>
    <x v="2"/>
    <x v="0"/>
  </r>
  <r>
    <n v="4027"/>
    <s v="CA-2019-139311"/>
    <x v="888"/>
    <d v="2019-08-13T00:00:00"/>
    <s v="First Class"/>
    <s v="SF-20965"/>
    <s v="Sylvia Foulston"/>
    <x v="1"/>
    <s v="United States"/>
    <s v="Bedford"/>
    <s v="Texas"/>
    <n v="76021"/>
    <x v="2"/>
    <s v="OFF-AR-10004582"/>
    <x v="1"/>
    <x v="7"/>
    <s v="BIC Brite Liner Grip Highlighters"/>
    <n v="9.1840000000000011"/>
    <x v="3346"/>
    <x v="5"/>
    <n v="0.2"/>
    <x v="3482"/>
    <x v="2"/>
    <x v="0"/>
  </r>
  <r>
    <n v="4028"/>
    <s v="CA-2019-139311"/>
    <x v="888"/>
    <d v="2019-08-13T00:00:00"/>
    <s v="First Class"/>
    <s v="SF-20965"/>
    <s v="Sylvia Foulston"/>
    <x v="1"/>
    <s v="United States"/>
    <s v="Bedford"/>
    <s v="Texas"/>
    <n v="76021"/>
    <x v="2"/>
    <s v="TEC-PH-10001557"/>
    <x v="2"/>
    <x v="9"/>
    <s v="Pyle PMP37LED"/>
    <n v="153.584"/>
    <x v="784"/>
    <x v="0"/>
    <n v="0.2"/>
    <x v="3483"/>
    <x v="2"/>
    <x v="0"/>
  </r>
  <r>
    <n v="4029"/>
    <s v="CA-2019-139311"/>
    <x v="888"/>
    <d v="2019-08-13T00:00:00"/>
    <s v="First Class"/>
    <s v="SF-20965"/>
    <s v="Sylvia Foulston"/>
    <x v="1"/>
    <s v="United States"/>
    <s v="Bedford"/>
    <s v="Texas"/>
    <n v="76021"/>
    <x v="2"/>
    <s v="OFF-BI-10004209"/>
    <x v="1"/>
    <x v="6"/>
    <s v="Fellowes Twister Kit, Gray/Clear, 3/pkg"/>
    <n v="12.863999999999995"/>
    <x v="3347"/>
    <x v="8"/>
    <n v="0.8"/>
    <x v="3484"/>
    <x v="2"/>
    <x v="0"/>
  </r>
  <r>
    <n v="4030"/>
    <s v="CA-2019-124296"/>
    <x v="155"/>
    <d v="2019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x v="3348"/>
    <x v="1"/>
    <n v="0"/>
    <x v="3485"/>
    <x v="0"/>
    <x v="0"/>
  </r>
  <r>
    <n v="4031"/>
    <s v="CA-2019-124296"/>
    <x v="155"/>
    <d v="2019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x v="3349"/>
    <x v="4"/>
    <n v="0"/>
    <x v="3486"/>
    <x v="0"/>
    <x v="0"/>
  </r>
  <r>
    <n v="4032"/>
    <s v="CA-2018-169957"/>
    <x v="171"/>
    <d v="2018-09-30T00:00:00"/>
    <s v="Standard Class"/>
    <s v="SN-20710"/>
    <s v="Steve Nguyen"/>
    <x v="2"/>
    <s v="United States"/>
    <s v="Covington"/>
    <s v="Washington"/>
    <n v="98042"/>
    <x v="1"/>
    <s v="OFF-AP-10000576"/>
    <x v="1"/>
    <x v="8"/>
    <s v="Belkin 7 Outlet SurgeMaster II"/>
    <n v="236.88"/>
    <x v="3350"/>
    <x v="6"/>
    <n v="0"/>
    <x v="3487"/>
    <x v="1"/>
    <x v="0"/>
  </r>
  <r>
    <n v="4033"/>
    <s v="CA-2018-169957"/>
    <x v="171"/>
    <d v="2018-09-30T00:00:00"/>
    <s v="Standard Class"/>
    <s v="SN-20710"/>
    <s v="Steve Nguyen"/>
    <x v="2"/>
    <s v="United States"/>
    <s v="Covington"/>
    <s v="Washington"/>
    <n v="98042"/>
    <x v="1"/>
    <s v="OFF-PA-10004040"/>
    <x v="1"/>
    <x v="5"/>
    <s v="Universal Premium White Copier/Laser Paper (20Lb. and 87 Bright)"/>
    <n v="29.900000000000002"/>
    <x v="3351"/>
    <x v="2"/>
    <n v="0"/>
    <x v="3488"/>
    <x v="1"/>
    <x v="0"/>
  </r>
  <r>
    <n v="4034"/>
    <s v="CA-2018-169957"/>
    <x v="171"/>
    <d v="2018-09-30T00:00:00"/>
    <s v="Standard Class"/>
    <s v="SN-20710"/>
    <s v="Steve Nguyen"/>
    <x v="2"/>
    <s v="United States"/>
    <s v="Covington"/>
    <s v="Washington"/>
    <n v="98042"/>
    <x v="1"/>
    <s v="TEC-AC-10003063"/>
    <x v="2"/>
    <x v="10"/>
    <s v="Micro Innovations USB RF Wireless Keyboard with Mouse"/>
    <n v="100"/>
    <x v="1553"/>
    <x v="4"/>
    <n v="0"/>
    <x v="1574"/>
    <x v="1"/>
    <x v="0"/>
  </r>
  <r>
    <n v="4035"/>
    <s v="US-2018-108777"/>
    <x v="889"/>
    <d v="2018-12-12T00:00:00"/>
    <s v="Same Day"/>
    <s v="JM-15655"/>
    <s v="Jim Mitchum"/>
    <x v="1"/>
    <s v="United States"/>
    <s v="Lorain"/>
    <s v="Ohio"/>
    <n v="44052"/>
    <x v="3"/>
    <s v="OFF-BI-10003982"/>
    <x v="1"/>
    <x v="6"/>
    <s v="Wilson Jones Century Plastic Molded Ring Binders"/>
    <n v="18.693000000000001"/>
    <x v="2564"/>
    <x v="1"/>
    <n v="0.7"/>
    <x v="3489"/>
    <x v="3"/>
    <x v="0"/>
  </r>
  <r>
    <n v="4036"/>
    <s v="US-2018-108777"/>
    <x v="889"/>
    <d v="2018-12-12T00:00:00"/>
    <s v="Same Day"/>
    <s v="JM-15655"/>
    <s v="Jim Mitchum"/>
    <x v="1"/>
    <s v="United States"/>
    <s v="Lorain"/>
    <s v="Ohio"/>
    <n v="44052"/>
    <x v="3"/>
    <s v="TEC-AC-10002567"/>
    <x v="2"/>
    <x v="10"/>
    <s v="Logitech G602 Wireless Gaming Mouse"/>
    <n v="383.952"/>
    <x v="3352"/>
    <x v="6"/>
    <n v="0.2"/>
    <x v="3490"/>
    <x v="3"/>
    <x v="0"/>
  </r>
  <r>
    <n v="4037"/>
    <s v="CA-2017-148859"/>
    <x v="71"/>
    <d v="2018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x v="3353"/>
    <x v="0"/>
    <n v="0.2"/>
    <x v="3491"/>
    <x v="2"/>
    <x v="0"/>
  </r>
  <r>
    <n v="1839"/>
    <s v="CA-2016-117345"/>
    <x v="887"/>
    <d v="2016-08-05T00:00:00"/>
    <s v="Standard Class"/>
    <s v="BF-10975"/>
    <s v="Barbara Fisher"/>
    <x v="1"/>
    <s v="United States"/>
    <s v="Charlotte"/>
    <s v="North Carolina"/>
    <n v="28205"/>
    <x v="0"/>
    <s v="FUR-FU-10000629"/>
    <x v="0"/>
    <x v="11"/>
    <s v="9-3/4 Diameter Round Wall Clock"/>
    <n v="44.128"/>
    <x v="3354"/>
    <x v="4"/>
    <n v="0.2"/>
    <x v="3492"/>
    <x v="0"/>
    <x v="0"/>
  </r>
  <r>
    <n v="1840"/>
    <s v="CA-2016-117345"/>
    <x v="887"/>
    <d v="2016-08-05T00:00:00"/>
    <s v="Standard Class"/>
    <s v="BF-10975"/>
    <s v="Barbara Fisher"/>
    <x v="1"/>
    <s v="United States"/>
    <s v="Charlotte"/>
    <s v="North Carolina"/>
    <n v="28205"/>
    <x v="0"/>
    <s v="OFF-AP-10001005"/>
    <x v="1"/>
    <x v="8"/>
    <s v="Honeywell Quietcare HEPA Air Cleaner"/>
    <n v="62.920000000000009"/>
    <x v="3355"/>
    <x v="7"/>
    <n v="0.2"/>
    <x v="3493"/>
    <x v="0"/>
    <x v="0"/>
  </r>
  <r>
    <n v="1841"/>
    <s v="CA-2016-117345"/>
    <x v="887"/>
    <d v="2016-08-05T00:00:00"/>
    <s v="Standard Class"/>
    <s v="BF-10975"/>
    <s v="Barbara Fisher"/>
    <x v="1"/>
    <s v="United States"/>
    <s v="Charlotte"/>
    <s v="North Carolina"/>
    <n v="28205"/>
    <x v="0"/>
    <s v="OFF-PA-10002377"/>
    <x v="1"/>
    <x v="5"/>
    <s v="Xerox 1916"/>
    <n v="78.304000000000002"/>
    <x v="130"/>
    <x v="0"/>
    <n v="0.2"/>
    <x v="130"/>
    <x v="0"/>
    <x v="0"/>
  </r>
  <r>
    <n v="2173"/>
    <s v="CA-2016-152296"/>
    <x v="887"/>
    <d v="2016-08-03T00:00:00"/>
    <s v="First Class"/>
    <s v="IL-15100"/>
    <s v="Ivan Liston"/>
    <x v="0"/>
    <s v="United States"/>
    <s v="San Francisco"/>
    <s v="California"/>
    <n v="94122"/>
    <x v="1"/>
    <s v="OFF-BI-10004506"/>
    <x v="1"/>
    <x v="6"/>
    <s v="Wilson Jones data.warehouse D-Ring Binders with DublLock"/>
    <n v="19.752000000000002"/>
    <x v="3356"/>
    <x v="1"/>
    <n v="0.2"/>
    <x v="3494"/>
    <x v="1"/>
    <x v="0"/>
  </r>
  <r>
    <n v="2411"/>
    <s v="CA-2016-162684"/>
    <x v="887"/>
    <d v="2016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x v="3357"/>
    <x v="0"/>
    <n v="0.2"/>
    <x v="3495"/>
    <x v="3"/>
    <x v="0"/>
  </r>
  <r>
    <n v="6173"/>
    <s v="US-2016-106299"/>
    <x v="890"/>
    <d v="2016-08-08T00:00:00"/>
    <s v="Standard Class"/>
    <s v="NZ-18565"/>
    <s v="Nick Zandusky"/>
    <x v="2"/>
    <s v="United States"/>
    <s v="Springfield"/>
    <s v="Missouri"/>
    <n v="65807"/>
    <x v="2"/>
    <s v="OFF-BI-10001758"/>
    <x v="1"/>
    <x v="6"/>
    <s v="Wilson Jones 14 Line Acrylic Coated Pressboard Data Binders"/>
    <n v="26.7"/>
    <x v="477"/>
    <x v="2"/>
    <n v="0"/>
    <x v="3496"/>
    <x v="2"/>
    <x v="0"/>
  </r>
  <r>
    <n v="6174"/>
    <s v="US-2016-106299"/>
    <x v="890"/>
    <d v="2016-08-08T00:00:00"/>
    <s v="Standard Class"/>
    <s v="NZ-18565"/>
    <s v="Nick Zandusky"/>
    <x v="2"/>
    <s v="United States"/>
    <s v="Springfield"/>
    <s v="Missouri"/>
    <n v="65807"/>
    <x v="2"/>
    <s v="TEC-AC-10003237"/>
    <x v="2"/>
    <x v="10"/>
    <s v="Memorex Micro Travel Drive 4 GB"/>
    <n v="21.2"/>
    <x v="3358"/>
    <x v="0"/>
    <n v="0"/>
    <x v="3497"/>
    <x v="2"/>
    <x v="0"/>
  </r>
  <r>
    <n v="4045"/>
    <s v="CA-2017-137750"/>
    <x v="550"/>
    <d v="2017-06-30T00:00:00"/>
    <s v="Standard Class"/>
    <s v="JF-15565"/>
    <s v="Jill Fjeld"/>
    <x v="0"/>
    <s v="United States"/>
    <s v="San Francisco"/>
    <s v="California"/>
    <n v="94110"/>
    <x v="1"/>
    <s v="FUR-FU-10001979"/>
    <x v="0"/>
    <x v="11"/>
    <s v="Dana Halogen Swing-Arm Architect Lamp"/>
    <n v="204.85"/>
    <x v="3359"/>
    <x v="2"/>
    <n v="0"/>
    <x v="3498"/>
    <x v="1"/>
    <x v="0"/>
  </r>
  <r>
    <n v="4046"/>
    <s v="CA-2017-136378"/>
    <x v="724"/>
    <d v="2017-04-07T00:00:00"/>
    <s v="Standard Class"/>
    <s v="CS-11845"/>
    <s v="Cari Sayre"/>
    <x v="1"/>
    <s v="United States"/>
    <s v="Houston"/>
    <s v="Texas"/>
    <n v="77070"/>
    <x v="2"/>
    <s v="OFF-BI-10003707"/>
    <x v="1"/>
    <x v="6"/>
    <s v="Aluminum Screw Posts"/>
    <n v="9.155999999999997"/>
    <x v="962"/>
    <x v="1"/>
    <n v="0.8"/>
    <x v="3499"/>
    <x v="2"/>
    <x v="0"/>
  </r>
  <r>
    <n v="4047"/>
    <s v="CA-2019-100356"/>
    <x v="197"/>
    <d v="2019-10-25T00:00:00"/>
    <s v="Standard Class"/>
    <s v="SP-20920"/>
    <s v="Susan Pistek"/>
    <x v="0"/>
    <s v="United States"/>
    <s v="Chicago"/>
    <s v="Illinois"/>
    <n v="60653"/>
    <x v="2"/>
    <s v="OFF-AP-10002191"/>
    <x v="1"/>
    <x v="8"/>
    <s v="Belkin 8 Outlet SurgeMaster II Gold Surge Protector"/>
    <n v="23.991999999999994"/>
    <x v="997"/>
    <x v="0"/>
    <n v="0.8"/>
    <x v="3500"/>
    <x v="2"/>
    <x v="0"/>
  </r>
  <r>
    <n v="4048"/>
    <s v="US-2017-166520"/>
    <x v="683"/>
    <d v="2017-07-19T00:00:00"/>
    <s v="First Class"/>
    <s v="KE-16420"/>
    <s v="Katrina Edelman"/>
    <x v="1"/>
    <s v="United States"/>
    <s v="New York City"/>
    <s v="New York"/>
    <n v="10035"/>
    <x v="3"/>
    <s v="OFF-PA-10000501"/>
    <x v="1"/>
    <x v="5"/>
    <s v="Petty Cash Envelope"/>
    <n v="80.88"/>
    <x v="3360"/>
    <x v="1"/>
    <n v="0"/>
    <x v="3501"/>
    <x v="3"/>
    <x v="0"/>
  </r>
  <r>
    <n v="4049"/>
    <s v="US-2017-166520"/>
    <x v="683"/>
    <d v="2017-07-19T00:00:00"/>
    <s v="First Class"/>
    <s v="KE-16420"/>
    <s v="Katrina Edelman"/>
    <x v="1"/>
    <s v="United States"/>
    <s v="New York City"/>
    <s v="New York"/>
    <n v="10035"/>
    <x v="3"/>
    <s v="TEC-AC-10001990"/>
    <x v="2"/>
    <x v="10"/>
    <s v="Kensington Orbit Wireless Mobile Trackball for PC and Mac"/>
    <n v="599.9"/>
    <x v="3361"/>
    <x v="11"/>
    <n v="0"/>
    <x v="3502"/>
    <x v="3"/>
    <x v="0"/>
  </r>
  <r>
    <n v="4050"/>
    <s v="CA-2019-136350"/>
    <x v="88"/>
    <d v="2019-06-26T00:00:00"/>
    <s v="Second Class"/>
    <s v="GA-14515"/>
    <s v="George Ashbrook"/>
    <x v="0"/>
    <s v="United States"/>
    <s v="New York City"/>
    <s v="New York"/>
    <n v="10011"/>
    <x v="3"/>
    <s v="FUR-FU-10003601"/>
    <x v="0"/>
    <x v="11"/>
    <s v="Deflect-o RollaMat Studded, Beveled Mat for Medium Pile Carpeting"/>
    <n v="276.69"/>
    <x v="3362"/>
    <x v="1"/>
    <n v="0"/>
    <x v="3503"/>
    <x v="3"/>
    <x v="0"/>
  </r>
  <r>
    <n v="4051"/>
    <s v="CA-2019-136350"/>
    <x v="88"/>
    <d v="2019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x v="3363"/>
    <x v="0"/>
    <n v="0.1"/>
    <x v="3504"/>
    <x v="3"/>
    <x v="0"/>
  </r>
  <r>
    <n v="6175"/>
    <s v="US-2016-106299"/>
    <x v="890"/>
    <d v="2016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x v="3364"/>
    <x v="0"/>
    <n v="0"/>
    <x v="3505"/>
    <x v="2"/>
    <x v="0"/>
  </r>
  <r>
    <n v="202"/>
    <s v="CA-2016-133690"/>
    <x v="891"/>
    <d v="2016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x v="3365"/>
    <x v="0"/>
    <n v="0.5"/>
    <x v="3506"/>
    <x v="1"/>
    <x v="1"/>
  </r>
  <r>
    <n v="203"/>
    <s v="CA-2016-133690"/>
    <x v="891"/>
    <d v="2016-08-05T00:00:00"/>
    <s v="First Class"/>
    <s v="BS-11755"/>
    <s v="Bruce Stewart"/>
    <x v="0"/>
    <s v="United States"/>
    <s v="Denver"/>
    <s v="Colorado"/>
    <n v="80219"/>
    <x v="1"/>
    <s v="OFF-AP-10003622"/>
    <x v="1"/>
    <x v="8"/>
    <s v="Bravo II Megaboss 12-Amp Hard Body Upright, Replacement Belts, 2 Belts per Pack"/>
    <n v="2.6"/>
    <x v="3366"/>
    <x v="7"/>
    <n v="0.2"/>
    <x v="3507"/>
    <x v="1"/>
    <x v="1"/>
  </r>
  <r>
    <n v="856"/>
    <s v="CA-2016-125612"/>
    <x v="891"/>
    <d v="2016-08-08T00:00:00"/>
    <s v="Standard Class"/>
    <s v="BK-11260"/>
    <s v="Berenike Kampe"/>
    <x v="0"/>
    <s v="United States"/>
    <s v="New York City"/>
    <s v="New York"/>
    <n v="10035"/>
    <x v="3"/>
    <s v="OFF-PA-10001019"/>
    <x v="1"/>
    <x v="5"/>
    <s v="Xerox 1884"/>
    <n v="39.96"/>
    <x v="2425"/>
    <x v="0"/>
    <n v="0"/>
    <x v="2488"/>
    <x v="3"/>
    <x v="0"/>
  </r>
  <r>
    <n v="857"/>
    <s v="CA-2016-125612"/>
    <x v="891"/>
    <d v="2016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x v="3367"/>
    <x v="11"/>
    <n v="0"/>
    <x v="3508"/>
    <x v="3"/>
    <x v="0"/>
  </r>
  <r>
    <n v="858"/>
    <s v="CA-2016-125612"/>
    <x v="891"/>
    <d v="2016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x v="777"/>
    <x v="0"/>
    <n v="0"/>
    <x v="780"/>
    <x v="3"/>
    <x v="0"/>
  </r>
  <r>
    <n v="3156"/>
    <s v="CA-2016-128986"/>
    <x v="891"/>
    <d v="2016-08-05T00:00:00"/>
    <s v="Second Class"/>
    <s v="GH-14410"/>
    <s v="Gary Hansen"/>
    <x v="2"/>
    <s v="United States"/>
    <s v="Glendale"/>
    <s v="Arizona"/>
    <n v="85301"/>
    <x v="1"/>
    <s v="OFF-PA-10001289"/>
    <x v="1"/>
    <x v="5"/>
    <s v="White Computer Printout Paper by Universal"/>
    <n v="93.024000000000001"/>
    <x v="2318"/>
    <x v="1"/>
    <n v="0.2"/>
    <x v="3299"/>
    <x v="1"/>
    <x v="0"/>
  </r>
  <r>
    <n v="4059"/>
    <s v="CA-2017-124058"/>
    <x v="293"/>
    <d v="2017-11-24T00:00:00"/>
    <s v="Standard Class"/>
    <s v="LC-16885"/>
    <s v="Lena Creighton"/>
    <x v="0"/>
    <s v="United States"/>
    <s v="Oakland"/>
    <s v="California"/>
    <n v="94601"/>
    <x v="1"/>
    <s v="TEC-PH-10004774"/>
    <x v="2"/>
    <x v="9"/>
    <s v="Gear Head AU3700S Headset"/>
    <n v="72.744000000000014"/>
    <x v="849"/>
    <x v="5"/>
    <n v="0.2"/>
    <x v="3509"/>
    <x v="1"/>
    <x v="1"/>
  </r>
  <r>
    <n v="4060"/>
    <s v="CA-2017-124058"/>
    <x v="293"/>
    <d v="2017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x v="3368"/>
    <x v="1"/>
    <n v="0.2"/>
    <x v="3510"/>
    <x v="1"/>
    <x v="1"/>
  </r>
  <r>
    <n v="4061"/>
    <s v="CA-2018-129196"/>
    <x v="440"/>
    <d v="2018-11-07T00:00:00"/>
    <s v="Standard Class"/>
    <s v="XP-21865"/>
    <s v="Xylona Preis"/>
    <x v="0"/>
    <s v="United States"/>
    <s v="Chicago"/>
    <s v="Illinois"/>
    <n v="60610"/>
    <x v="2"/>
    <s v="TEC-AC-10002473"/>
    <x v="2"/>
    <x v="10"/>
    <s v="Maxell 4.7GB DVD-R"/>
    <n v="68.111999999999995"/>
    <x v="3369"/>
    <x v="1"/>
    <n v="0.2"/>
    <x v="3511"/>
    <x v="2"/>
    <x v="0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x v="1"/>
    <x v="6"/>
    <s v="Acco Data Flex Cable Posts For Top &amp; Bottom Load Binders, 6&quot; Capacity"/>
    <n v="25.031999999999996"/>
    <x v="3370"/>
    <x v="1"/>
    <n v="0.2"/>
    <x v="3512"/>
    <x v="1"/>
    <x v="0"/>
  </r>
  <r>
    <n v="4063"/>
    <s v="US-2018-122182"/>
    <x v="552"/>
    <d v="2018-03-14T00:00:00"/>
    <s v="Standard Class"/>
    <s v="BD-11770"/>
    <s v="Bryan Davis"/>
    <x v="0"/>
    <s v="United States"/>
    <s v="Philadelphia"/>
    <s v="Pennsylvania"/>
    <n v="19143"/>
    <x v="3"/>
    <s v="TEC-AC-10002800"/>
    <x v="2"/>
    <x v="10"/>
    <s v="Plantronics Audio 478 Stereo USB Headset"/>
    <n v="39.992000000000004"/>
    <x v="3371"/>
    <x v="7"/>
    <n v="0.2"/>
    <x v="3513"/>
    <x v="3"/>
    <x v="0"/>
  </r>
  <r>
    <n v="1376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AP-10003590"/>
    <x v="1"/>
    <x v="8"/>
    <s v="Hoover WindTunnel Plus Canister Vacuum"/>
    <n v="1089.75"/>
    <x v="3372"/>
    <x v="1"/>
    <n v="0"/>
    <x v="3514"/>
    <x v="1"/>
    <x v="1"/>
  </r>
  <r>
    <n v="1377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PA-10000806"/>
    <x v="1"/>
    <x v="5"/>
    <s v="Xerox 1934"/>
    <n v="447.84"/>
    <x v="3373"/>
    <x v="8"/>
    <n v="0"/>
    <x v="3515"/>
    <x v="1"/>
    <x v="1"/>
  </r>
  <r>
    <n v="1378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AR-10000896"/>
    <x v="1"/>
    <x v="7"/>
    <s v="Newell 329"/>
    <n v="16.399999999999999"/>
    <x v="3374"/>
    <x v="2"/>
    <n v="0"/>
    <x v="3516"/>
    <x v="1"/>
    <x v="1"/>
  </r>
  <r>
    <n v="1379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TEC-PH-10002310"/>
    <x v="2"/>
    <x v="9"/>
    <s v="Panasonic KX T7731-B Digital phone"/>
    <n v="399.96000000000004"/>
    <x v="3375"/>
    <x v="2"/>
    <n v="0.2"/>
    <x v="3517"/>
    <x v="1"/>
    <x v="1"/>
  </r>
  <r>
    <n v="1380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x v="3376"/>
    <x v="2"/>
    <n v="0"/>
    <x v="3518"/>
    <x v="1"/>
    <x v="1"/>
  </r>
  <r>
    <n v="1381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BI-10002852"/>
    <x v="1"/>
    <x v="6"/>
    <s v="Ibico Standard Transparent Covers"/>
    <n v="13.184000000000001"/>
    <x v="3377"/>
    <x v="7"/>
    <n v="0.2"/>
    <x v="3519"/>
    <x v="1"/>
    <x v="1"/>
  </r>
  <r>
    <n v="4070"/>
    <s v="CA-2018-145303"/>
    <x v="710"/>
    <d v="2018-08-31T00:00:00"/>
    <s v="First Class"/>
    <s v="TP-21415"/>
    <s v="Tom Prescott"/>
    <x v="0"/>
    <s v="United States"/>
    <s v="Dallas"/>
    <s v="Texas"/>
    <n v="75081"/>
    <x v="2"/>
    <s v="OFF-BI-10000050"/>
    <x v="1"/>
    <x v="6"/>
    <s v="Angle-D Binders with Locking Rings, Label Holders"/>
    <n v="13.139999999999997"/>
    <x v="3378"/>
    <x v="3"/>
    <n v="0.8"/>
    <x v="3520"/>
    <x v="2"/>
    <x v="0"/>
  </r>
  <r>
    <n v="4071"/>
    <s v="CA-2018-145303"/>
    <x v="710"/>
    <d v="2018-08-31T00:00:00"/>
    <s v="First Class"/>
    <s v="TP-21415"/>
    <s v="Tom Prescott"/>
    <x v="0"/>
    <s v="United States"/>
    <s v="Dallas"/>
    <s v="Texas"/>
    <n v="75081"/>
    <x v="2"/>
    <s v="OFF-BI-10002414"/>
    <x v="1"/>
    <x v="6"/>
    <s v="GBC ProClick Spines for 32-Hole Punch"/>
    <n v="10.023999999999997"/>
    <x v="3379"/>
    <x v="4"/>
    <n v="0.8"/>
    <x v="3521"/>
    <x v="2"/>
    <x v="0"/>
  </r>
  <r>
    <n v="4072"/>
    <s v="CA-2018-145303"/>
    <x v="710"/>
    <d v="2018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x v="3380"/>
    <x v="0"/>
    <n v="0.32"/>
    <x v="3522"/>
    <x v="2"/>
    <x v="0"/>
  </r>
  <r>
    <n v="4073"/>
    <s v="CA-2017-156104"/>
    <x v="374"/>
    <d v="2017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x v="3381"/>
    <x v="0"/>
    <n v="0"/>
    <x v="3523"/>
    <x v="2"/>
    <x v="0"/>
  </r>
  <r>
    <n v="4074"/>
    <s v="US-2017-164308"/>
    <x v="462"/>
    <d v="2017-09-27T00:00:00"/>
    <s v="First Class"/>
    <s v="SC-20680"/>
    <s v="Steve Carroll"/>
    <x v="2"/>
    <s v="United States"/>
    <s v="Broken Arrow"/>
    <s v="Oklahoma"/>
    <n v="74012"/>
    <x v="2"/>
    <s v="TEC-PH-10004120"/>
    <x v="2"/>
    <x v="9"/>
    <s v="AT&amp;T 1080 Phone"/>
    <n v="821.94"/>
    <x v="3382"/>
    <x v="6"/>
    <n v="0"/>
    <x v="3524"/>
    <x v="2"/>
    <x v="0"/>
  </r>
  <r>
    <n v="4075"/>
    <s v="CA-2019-108112"/>
    <x v="893"/>
    <d v="2019-11-20T00:00:00"/>
    <s v="Standard Class"/>
    <s v="DK-12895"/>
    <s v="Dana Kaydos"/>
    <x v="0"/>
    <s v="United States"/>
    <s v="Miramar"/>
    <s v="Florida"/>
    <n v="33023"/>
    <x v="0"/>
    <s v="FUR-FU-10003553"/>
    <x v="0"/>
    <x v="11"/>
    <s v="Howard Miller 13-1/2&quot; Diameter Rosebrook Wall Clock"/>
    <n v="220.06399999999999"/>
    <x v="3383"/>
    <x v="4"/>
    <n v="0.2"/>
    <x v="3525"/>
    <x v="0"/>
    <x v="0"/>
  </r>
  <r>
    <n v="4076"/>
    <s v="CA-2019-108112"/>
    <x v="893"/>
    <d v="2019-11-20T00:00:00"/>
    <s v="Standard Class"/>
    <s v="DK-12895"/>
    <s v="Dana Kaydos"/>
    <x v="0"/>
    <s v="United States"/>
    <s v="Miramar"/>
    <s v="Florida"/>
    <n v="33023"/>
    <x v="0"/>
    <s v="FUR-FU-10001488"/>
    <x v="0"/>
    <x v="11"/>
    <s v="Tenex 46&quot; x 60&quot; Computer Anti-Static Chairmat, Rectangular Shaped"/>
    <n v="339.13600000000002"/>
    <x v="3384"/>
    <x v="4"/>
    <n v="0.2"/>
    <x v="230"/>
    <x v="0"/>
    <x v="0"/>
  </r>
  <r>
    <n v="4077"/>
    <s v="CA-2017-100685"/>
    <x v="499"/>
    <d v="2017-12-21T00:00:00"/>
    <s v="Second Class"/>
    <s v="SM-20950"/>
    <s v="Suzanne McNair"/>
    <x v="1"/>
    <s v="United States"/>
    <s v="Omaha"/>
    <s v="Nebraska"/>
    <n v="68104"/>
    <x v="2"/>
    <s v="OFF-BI-10003094"/>
    <x v="1"/>
    <x v="6"/>
    <s v="Self-Adhesive Ring Binder Labels"/>
    <n v="7.04"/>
    <x v="3385"/>
    <x v="0"/>
    <n v="0"/>
    <x v="3526"/>
    <x v="2"/>
    <x v="0"/>
  </r>
  <r>
    <n v="4078"/>
    <s v="CA-2017-100685"/>
    <x v="499"/>
    <d v="2017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x v="2594"/>
    <x v="4"/>
    <n v="0"/>
    <x v="3527"/>
    <x v="2"/>
    <x v="0"/>
  </r>
  <r>
    <n v="4079"/>
    <s v="CA-2017-100685"/>
    <x v="499"/>
    <d v="2017-12-21T00:00:00"/>
    <s v="Second Class"/>
    <s v="SM-20950"/>
    <s v="Suzanne McNair"/>
    <x v="1"/>
    <s v="United States"/>
    <s v="Omaha"/>
    <s v="Nebraska"/>
    <n v="68104"/>
    <x v="2"/>
    <s v="OFF-PA-10001289"/>
    <x v="1"/>
    <x v="5"/>
    <s v="White Computer Printout Paper by Universal"/>
    <n v="116.28"/>
    <x v="2318"/>
    <x v="1"/>
    <n v="0"/>
    <x v="2377"/>
    <x v="2"/>
    <x v="0"/>
  </r>
  <r>
    <n v="4080"/>
    <s v="CA-2017-165414"/>
    <x v="352"/>
    <d v="2017-12-24T00:00:00"/>
    <s v="First Class"/>
    <s v="LS-17245"/>
    <s v="Lynn Smith"/>
    <x v="0"/>
    <s v="United States"/>
    <s v="Jacksonville"/>
    <s v="North Carolina"/>
    <n v="28540"/>
    <x v="0"/>
    <s v="TEC-PH-10002293"/>
    <x v="2"/>
    <x v="9"/>
    <s v="Anker 36W 4-Port USB Wall Charger Travel Power Adapter for iPhone 5s 5c 5"/>
    <n v="47.975999999999999"/>
    <x v="338"/>
    <x v="1"/>
    <n v="0.2"/>
    <x v="335"/>
    <x v="0"/>
    <x v="0"/>
  </r>
  <r>
    <n v="4081"/>
    <s v="CA-2018-140417"/>
    <x v="443"/>
    <d v="2018-09-29T00:00:00"/>
    <s v="Standard Class"/>
    <s v="KE-16420"/>
    <s v="Katrina Edelman"/>
    <x v="1"/>
    <s v="United States"/>
    <s v="Tigard"/>
    <s v="Oregon"/>
    <n v="97224"/>
    <x v="1"/>
    <s v="OFF-PA-10000380"/>
    <x v="1"/>
    <x v="5"/>
    <s v="REDIFORM Incoming/Outgoing Call Register, 11&quot; X 8 1/2&quot;, 100 Messages"/>
    <n v="60.048000000000002"/>
    <x v="3386"/>
    <x v="3"/>
    <n v="0.2"/>
    <x v="3528"/>
    <x v="1"/>
    <x v="0"/>
  </r>
  <r>
    <n v="4082"/>
    <s v="CA-2018-140417"/>
    <x v="443"/>
    <d v="2018-09-29T00:00:00"/>
    <s v="Standard Class"/>
    <s v="KE-16420"/>
    <s v="Katrina Edelman"/>
    <x v="1"/>
    <s v="United States"/>
    <s v="Tigard"/>
    <s v="Oregon"/>
    <n v="97224"/>
    <x v="1"/>
    <s v="OFF-BI-10004828"/>
    <x v="1"/>
    <x v="6"/>
    <s v="GBC Poly Designer Binding Covers"/>
    <n v="5.0220000000000002"/>
    <x v="3387"/>
    <x v="7"/>
    <n v="0.7"/>
    <x v="3529"/>
    <x v="1"/>
    <x v="0"/>
  </r>
  <r>
    <n v="4083"/>
    <s v="US-2019-151316"/>
    <x v="88"/>
    <d v="2019-06-30T00:00:00"/>
    <s v="Standard Class"/>
    <s v="MC-17635"/>
    <s v="Matthew Clasen"/>
    <x v="1"/>
    <s v="United States"/>
    <s v="Decatur"/>
    <s v="Illinois"/>
    <n v="62521"/>
    <x v="2"/>
    <s v="OFF-BI-10004632"/>
    <x v="1"/>
    <x v="6"/>
    <s v="Ibico Hi-Tech Manual Binding System"/>
    <n v="182.99399999999997"/>
    <x v="650"/>
    <x v="1"/>
    <n v="0.8"/>
    <x v="651"/>
    <x v="2"/>
    <x v="0"/>
  </r>
  <r>
    <n v="4084"/>
    <s v="US-2019-151316"/>
    <x v="88"/>
    <d v="2019-06-30T00:00:00"/>
    <s v="Standard Class"/>
    <s v="MC-17635"/>
    <s v="Matthew Clasen"/>
    <x v="1"/>
    <s v="United States"/>
    <s v="Decatur"/>
    <s v="Illinois"/>
    <n v="62521"/>
    <x v="2"/>
    <s v="OFF-PA-10000327"/>
    <x v="1"/>
    <x v="5"/>
    <s v="Xerox 1971"/>
    <n v="10.272000000000002"/>
    <x v="1567"/>
    <x v="1"/>
    <n v="0.2"/>
    <x v="1590"/>
    <x v="2"/>
    <x v="0"/>
  </r>
  <r>
    <n v="4085"/>
    <s v="CA-2019-163692"/>
    <x v="199"/>
    <d v="2019-09-09T00:00:00"/>
    <s v="First Class"/>
    <s v="Dp-13240"/>
    <s v="Dean percer"/>
    <x v="2"/>
    <s v="United States"/>
    <s v="Phoenix"/>
    <s v="Arizona"/>
    <n v="85023"/>
    <x v="1"/>
    <s v="OFF-BI-10003291"/>
    <x v="1"/>
    <x v="6"/>
    <s v="Wilson Jones Leather-Like Binders with DublLock Round Rings"/>
    <n v="7.857000000000002"/>
    <x v="3388"/>
    <x v="1"/>
    <n v="0.7"/>
    <x v="3530"/>
    <x v="1"/>
    <x v="0"/>
  </r>
  <r>
    <n v="4086"/>
    <s v="CA-2018-111913"/>
    <x v="525"/>
    <d v="2018-08-06T00:00:00"/>
    <s v="Second Class"/>
    <s v="LC-16930"/>
    <s v="Linda Cazamias"/>
    <x v="1"/>
    <s v="United States"/>
    <s v="Sacramento"/>
    <s v="California"/>
    <n v="95823"/>
    <x v="1"/>
    <s v="TEC-PH-10002275"/>
    <x v="2"/>
    <x v="9"/>
    <s v="Mitel 5320 IP Phone VoIP phone"/>
    <n v="302.38400000000001"/>
    <x v="3389"/>
    <x v="0"/>
    <n v="0.2"/>
    <x v="3531"/>
    <x v="1"/>
    <x v="0"/>
  </r>
  <r>
    <n v="4087"/>
    <s v="CA-2018-111913"/>
    <x v="525"/>
    <d v="2018-08-06T00:00:00"/>
    <s v="Second Class"/>
    <s v="LC-16930"/>
    <s v="Linda Cazamias"/>
    <x v="1"/>
    <s v="United States"/>
    <s v="Sacramento"/>
    <s v="California"/>
    <n v="95823"/>
    <x v="1"/>
    <s v="OFF-BI-10003291"/>
    <x v="1"/>
    <x v="6"/>
    <s v="Wilson Jones Leather-Like Binders with DublLock Round Rings"/>
    <n v="20.952000000000002"/>
    <x v="3390"/>
    <x v="1"/>
    <n v="0.2"/>
    <x v="3532"/>
    <x v="1"/>
    <x v="0"/>
  </r>
  <r>
    <n v="4088"/>
    <s v="CA-2018-111913"/>
    <x v="525"/>
    <d v="2018-08-06T00:00:00"/>
    <s v="Second Class"/>
    <s v="LC-16930"/>
    <s v="Linda Cazamias"/>
    <x v="1"/>
    <s v="United States"/>
    <s v="Sacramento"/>
    <s v="California"/>
    <n v="95823"/>
    <x v="1"/>
    <s v="OFF-BI-10000343"/>
    <x v="1"/>
    <x v="6"/>
    <s v="Pressboard Covers with Storage Hooks, 9 1/2&quot; x 11&quot;, Light Blue"/>
    <n v="11.784000000000001"/>
    <x v="1798"/>
    <x v="1"/>
    <n v="0.2"/>
    <x v="3533"/>
    <x v="1"/>
    <x v="0"/>
  </r>
  <r>
    <n v="9157"/>
    <s v="CA-2016-134215"/>
    <x v="892"/>
    <d v="2016-08-08T00:00:00"/>
    <s v="Standard Class"/>
    <s v="ML-17395"/>
    <s v="Marina Lichtenstein"/>
    <x v="1"/>
    <s v="United States"/>
    <s v="Bangor"/>
    <s v="Maine"/>
    <n v="4401"/>
    <x v="3"/>
    <s v="OFF-AP-10001271"/>
    <x v="1"/>
    <x v="8"/>
    <s v="Eureka The Boss Cordless Rechargeable Stick Vac"/>
    <n v="101.96"/>
    <x v="3391"/>
    <x v="0"/>
    <n v="0"/>
    <x v="3534"/>
    <x v="3"/>
    <x v="0"/>
  </r>
  <r>
    <n v="4090"/>
    <s v="CA-2018-161473"/>
    <x v="167"/>
    <d v="2018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x v="351"/>
    <x v="0"/>
    <n v="0"/>
    <x v="349"/>
    <x v="3"/>
    <x v="0"/>
  </r>
  <r>
    <n v="4091"/>
    <s v="CA-2018-161473"/>
    <x v="167"/>
    <d v="2018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x v="3392"/>
    <x v="1"/>
    <n v="0"/>
    <x v="3535"/>
    <x v="3"/>
    <x v="0"/>
  </r>
  <r>
    <n v="4092"/>
    <s v="CA-2018-161473"/>
    <x v="167"/>
    <d v="2018-04-05T00:00:00"/>
    <s v="Standard Class"/>
    <s v="TB-21175"/>
    <s v="Thomas Boland"/>
    <x v="1"/>
    <s v="United States"/>
    <s v="New York City"/>
    <s v="New York"/>
    <n v="10035"/>
    <x v="3"/>
    <s v="OFF-BI-10003305"/>
    <x v="1"/>
    <x v="6"/>
    <s v="Avery Hanging File Binders"/>
    <n v="14.352000000000002"/>
    <x v="651"/>
    <x v="1"/>
    <n v="0.2"/>
    <x v="652"/>
    <x v="3"/>
    <x v="0"/>
  </r>
  <r>
    <n v="4093"/>
    <s v="CA-2019-166576"/>
    <x v="894"/>
    <d v="2019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x v="3316"/>
    <x v="0"/>
    <n v="0.2"/>
    <x v="3536"/>
    <x v="3"/>
    <x v="0"/>
  </r>
  <r>
    <n v="4094"/>
    <s v="CA-2017-102491"/>
    <x v="243"/>
    <d v="2017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x v="3393"/>
    <x v="5"/>
    <n v="0"/>
    <x v="3537"/>
    <x v="0"/>
    <x v="0"/>
  </r>
  <r>
    <n v="4095"/>
    <s v="CA-2017-102491"/>
    <x v="243"/>
    <d v="2017-08-28T00:00:00"/>
    <s v="Standard Class"/>
    <s v="KW-16435"/>
    <s v="Katrina Willman"/>
    <x v="0"/>
    <s v="United States"/>
    <s v="Florence"/>
    <s v="Kentucky"/>
    <n v="41042"/>
    <x v="0"/>
    <s v="TEC-AC-10003289"/>
    <x v="2"/>
    <x v="10"/>
    <s v="Anker Ultra-Slim Mini Bluetooth 3.0 Wireless Keyboard"/>
    <n v="79.959999999999994"/>
    <x v="3394"/>
    <x v="4"/>
    <n v="0"/>
    <x v="3538"/>
    <x v="0"/>
    <x v="0"/>
  </r>
  <r>
    <n v="4096"/>
    <s v="CA-2017-102491"/>
    <x v="243"/>
    <d v="2017-08-28T00:00:00"/>
    <s v="Standard Class"/>
    <s v="KW-16435"/>
    <s v="Katrina Willman"/>
    <x v="0"/>
    <s v="United States"/>
    <s v="Florence"/>
    <s v="Kentucky"/>
    <n v="41042"/>
    <x v="0"/>
    <s v="TEC-PH-10001619"/>
    <x v="2"/>
    <x v="9"/>
    <s v="LG G3"/>
    <n v="587.97"/>
    <x v="3395"/>
    <x v="1"/>
    <n v="0"/>
    <x v="3539"/>
    <x v="0"/>
    <x v="0"/>
  </r>
  <r>
    <n v="9158"/>
    <s v="CA-2016-134215"/>
    <x v="892"/>
    <d v="2016-08-08T00:00:00"/>
    <s v="Standard Class"/>
    <s v="ML-17395"/>
    <s v="Marina Lichtenstein"/>
    <x v="1"/>
    <s v="United States"/>
    <s v="Bangor"/>
    <s v="Maine"/>
    <n v="4401"/>
    <x v="3"/>
    <s v="OFF-PA-10004353"/>
    <x v="1"/>
    <x v="5"/>
    <s v="Southworth 25% Cotton Premium Laser Paper and Envelopes"/>
    <n v="259.74"/>
    <x v="3396"/>
    <x v="12"/>
    <n v="0"/>
    <x v="3540"/>
    <x v="3"/>
    <x v="0"/>
  </r>
  <r>
    <n v="9159"/>
    <s v="CA-2016-134215"/>
    <x v="892"/>
    <d v="2016-08-08T00:00:00"/>
    <s v="Standard Class"/>
    <s v="ML-17395"/>
    <s v="Marina Lichtenstein"/>
    <x v="1"/>
    <s v="United States"/>
    <s v="Bangor"/>
    <s v="Maine"/>
    <n v="4401"/>
    <x v="3"/>
    <s v="TEC-AC-10002473"/>
    <x v="2"/>
    <x v="10"/>
    <s v="Maxell 4.7GB DVD-R"/>
    <n v="255.42"/>
    <x v="3397"/>
    <x v="3"/>
    <n v="0"/>
    <x v="3541"/>
    <x v="3"/>
    <x v="0"/>
  </r>
  <r>
    <n v="172"/>
    <s v="CA-2016-118962"/>
    <x v="895"/>
    <d v="2016-08-09T00:00:00"/>
    <s v="Standard Class"/>
    <s v="CS-12130"/>
    <s v="Chad Sievert"/>
    <x v="0"/>
    <s v="United States"/>
    <s v="Los Angeles"/>
    <s v="California"/>
    <n v="90004"/>
    <x v="1"/>
    <s v="OFF-PA-10000659"/>
    <x v="1"/>
    <x v="5"/>
    <s v="Adams Phone Message Book, Professional, 400 Message Capacity, 5 3/6” x 11”"/>
    <n v="20.94"/>
    <x v="3398"/>
    <x v="1"/>
    <n v="0"/>
    <x v="3542"/>
    <x v="1"/>
    <x v="0"/>
  </r>
  <r>
    <n v="173"/>
    <s v="CA-2016-118962"/>
    <x v="895"/>
    <d v="2016-08-09T00:00:00"/>
    <s v="Standard Class"/>
    <s v="CS-12130"/>
    <s v="Chad Sievert"/>
    <x v="0"/>
    <s v="United States"/>
    <s v="Los Angeles"/>
    <s v="California"/>
    <n v="90004"/>
    <x v="1"/>
    <s v="OFF-PA-10001144"/>
    <x v="1"/>
    <x v="5"/>
    <s v="Xerox 1913"/>
    <n v="110.96"/>
    <x v="3399"/>
    <x v="0"/>
    <n v="0"/>
    <x v="3543"/>
    <x v="1"/>
    <x v="0"/>
  </r>
  <r>
    <n v="4101"/>
    <s v="US-2019-102288"/>
    <x v="240"/>
    <d v="2019-06-23T00:00:00"/>
    <s v="Standard Class"/>
    <s v="ZC-21910"/>
    <s v="Zuschuss Carroll"/>
    <x v="0"/>
    <s v="United States"/>
    <s v="Houston"/>
    <s v="Texas"/>
    <n v="77095"/>
    <x v="2"/>
    <s v="OFF-AP-10004655"/>
    <x v="1"/>
    <x v="8"/>
    <s v="Holmes Visible Mist Ultrasonic Humidifier with 2.3-Gallon Output per Day, Replacement Filter"/>
    <n v="2.2639999999999993"/>
    <x v="3400"/>
    <x v="7"/>
    <n v="0.8"/>
    <x v="3544"/>
    <x v="2"/>
    <x v="0"/>
  </r>
  <r>
    <n v="4102"/>
    <s v="US-2019-102288"/>
    <x v="240"/>
    <d v="2019-06-23T00:00:00"/>
    <s v="Standard Class"/>
    <s v="ZC-21910"/>
    <s v="Zuschuss Carroll"/>
    <x v="0"/>
    <s v="United States"/>
    <s v="Houston"/>
    <s v="Texas"/>
    <n v="77095"/>
    <x v="2"/>
    <s v="OFF-AP-10002906"/>
    <x v="1"/>
    <x v="8"/>
    <s v="Hoover Replacement Belt for Commercial Guardsman Heavy-Duty Upright Vacuum"/>
    <n v="0.44399999999999995"/>
    <x v="3401"/>
    <x v="7"/>
    <n v="0.8"/>
    <x v="3545"/>
    <x v="2"/>
    <x v="0"/>
  </r>
  <r>
    <n v="4103"/>
    <s v="US-2019-102288"/>
    <x v="240"/>
    <d v="2019-06-23T00:00:00"/>
    <s v="Standard Class"/>
    <s v="ZC-21910"/>
    <s v="Zuschuss Carroll"/>
    <x v="0"/>
    <s v="United States"/>
    <s v="Houston"/>
    <s v="Texas"/>
    <n v="77095"/>
    <x v="2"/>
    <s v="OFF-PA-10000740"/>
    <x v="1"/>
    <x v="5"/>
    <s v="Xerox 1982"/>
    <n v="146.17600000000002"/>
    <x v="3402"/>
    <x v="8"/>
    <n v="0.2"/>
    <x v="3546"/>
    <x v="2"/>
    <x v="0"/>
  </r>
  <r>
    <n v="4104"/>
    <s v="CA-2019-137456"/>
    <x v="191"/>
    <d v="2019-12-21T00:00:00"/>
    <s v="Same Day"/>
    <s v="RB-19465"/>
    <s v="Rick Bensley"/>
    <x v="2"/>
    <s v="United States"/>
    <s v="Fremont"/>
    <s v="Nebraska"/>
    <n v="68025"/>
    <x v="2"/>
    <s v="FUR-FU-10001940"/>
    <x v="0"/>
    <x v="11"/>
    <s v="Staple-based wall hangings"/>
    <n v="15.92"/>
    <x v="3403"/>
    <x v="0"/>
    <n v="0"/>
    <x v="3547"/>
    <x v="2"/>
    <x v="0"/>
  </r>
  <r>
    <n v="4105"/>
    <s v="US-2019-155999"/>
    <x v="719"/>
    <d v="2019-08-13T00:00:00"/>
    <s v="Standard Class"/>
    <s v="JK-15370"/>
    <s v="Jay Kimmel"/>
    <x v="0"/>
    <s v="United States"/>
    <s v="San Diego"/>
    <s v="California"/>
    <n v="92105"/>
    <x v="1"/>
    <s v="TEC-PH-10000439"/>
    <x v="2"/>
    <x v="9"/>
    <s v="GE DSL Phone Line Filter"/>
    <n v="159.96000000000004"/>
    <x v="3404"/>
    <x v="2"/>
    <n v="0.2"/>
    <x v="3548"/>
    <x v="1"/>
    <x v="1"/>
  </r>
  <r>
    <n v="4106"/>
    <s v="US-2019-155999"/>
    <x v="719"/>
    <d v="2019-08-13T00:00:00"/>
    <s v="Standard Class"/>
    <s v="JK-15370"/>
    <s v="Jay Kimmel"/>
    <x v="0"/>
    <s v="United States"/>
    <s v="San Diego"/>
    <s v="California"/>
    <n v="92105"/>
    <x v="1"/>
    <s v="OFF-BI-10000404"/>
    <x v="1"/>
    <x v="6"/>
    <s v="Avery Printable Repositionable Plastic Tabs"/>
    <n v="13.76"/>
    <x v="3405"/>
    <x v="0"/>
    <n v="0.2"/>
    <x v="3549"/>
    <x v="1"/>
    <x v="1"/>
  </r>
  <r>
    <n v="4107"/>
    <s v="US-2018-148334"/>
    <x v="241"/>
    <d v="2018-08-26T00:00:00"/>
    <s v="Standard Class"/>
    <s v="DD-13570"/>
    <s v="Dorothy Dickinson"/>
    <x v="0"/>
    <s v="United States"/>
    <s v="Houston"/>
    <s v="Texas"/>
    <n v="77041"/>
    <x v="2"/>
    <s v="OFF-BI-10003676"/>
    <x v="1"/>
    <x v="6"/>
    <s v="GBC Standard Recycled Report Covers, Clear Plastic Sheets"/>
    <n v="4.3119999999999985"/>
    <x v="381"/>
    <x v="0"/>
    <n v="0.8"/>
    <x v="3550"/>
    <x v="2"/>
    <x v="0"/>
  </r>
  <r>
    <n v="4108"/>
    <s v="CA-2017-105599"/>
    <x v="65"/>
    <d v="2017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x v="1563"/>
    <x v="0"/>
    <n v="0"/>
    <x v="3551"/>
    <x v="3"/>
    <x v="0"/>
  </r>
  <r>
    <n v="4109"/>
    <s v="CA-2017-105599"/>
    <x v="65"/>
    <d v="2017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x v="3406"/>
    <x v="1"/>
    <n v="0.4"/>
    <x v="3552"/>
    <x v="3"/>
    <x v="0"/>
  </r>
  <r>
    <n v="4110"/>
    <s v="CA-2017-153717"/>
    <x v="645"/>
    <d v="2018-01-01T00:00:00"/>
    <s v="Standard Class"/>
    <s v="DL-13495"/>
    <s v="Dionis Lloyd"/>
    <x v="1"/>
    <s v="United States"/>
    <s v="Detroit"/>
    <s v="Michigan"/>
    <n v="48227"/>
    <x v="2"/>
    <s v="TEC-PH-10002923"/>
    <x v="2"/>
    <x v="9"/>
    <s v="Logitech B530 USB Headset - headset - Full size, Binaural"/>
    <n v="73.98"/>
    <x v="812"/>
    <x v="0"/>
    <n v="0"/>
    <x v="2921"/>
    <x v="2"/>
    <x v="0"/>
  </r>
  <r>
    <n v="4111"/>
    <s v="CA-2017-153717"/>
    <x v="645"/>
    <d v="2018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x v="3407"/>
    <x v="7"/>
    <n v="0"/>
    <x v="3553"/>
    <x v="2"/>
    <x v="0"/>
  </r>
  <r>
    <n v="4112"/>
    <s v="CA-2017-153717"/>
    <x v="645"/>
    <d v="2018-01-01T00:00:00"/>
    <s v="Standard Class"/>
    <s v="DL-13495"/>
    <s v="Dionis Lloyd"/>
    <x v="1"/>
    <s v="United States"/>
    <s v="Detroit"/>
    <s v="Michigan"/>
    <n v="48227"/>
    <x v="2"/>
    <s v="OFF-PA-10002160"/>
    <x v="1"/>
    <x v="5"/>
    <s v="Xerox 1978"/>
    <n v="17.34"/>
    <x v="1767"/>
    <x v="1"/>
    <n v="0"/>
    <x v="1800"/>
    <x v="2"/>
    <x v="0"/>
  </r>
  <r>
    <n v="4113"/>
    <s v="CA-2017-153717"/>
    <x v="645"/>
    <d v="2018-01-01T00:00:00"/>
    <s v="Standard Class"/>
    <s v="DL-13495"/>
    <s v="Dionis Lloyd"/>
    <x v="1"/>
    <s v="United States"/>
    <s v="Detroit"/>
    <s v="Michigan"/>
    <n v="48227"/>
    <x v="2"/>
    <s v="OFF-AR-10002375"/>
    <x v="1"/>
    <x v="7"/>
    <s v="Newell 351"/>
    <n v="3.28"/>
    <x v="3408"/>
    <x v="7"/>
    <n v="0"/>
    <x v="3554"/>
    <x v="2"/>
    <x v="0"/>
  </r>
  <r>
    <n v="4114"/>
    <s v="CA-2017-116687"/>
    <x v="896"/>
    <d v="2017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x v="3409"/>
    <x v="1"/>
    <n v="0.2"/>
    <x v="3555"/>
    <x v="2"/>
    <x v="0"/>
  </r>
  <r>
    <n v="4115"/>
    <s v="CA-2017-116687"/>
    <x v="896"/>
    <d v="2017-05-07T00:00:00"/>
    <s v="Standard Class"/>
    <s v="NC-18625"/>
    <s v="Noah Childs"/>
    <x v="1"/>
    <s v="United States"/>
    <s v="Houston"/>
    <s v="Texas"/>
    <n v="77095"/>
    <x v="2"/>
    <s v="TEC-PH-10001750"/>
    <x v="2"/>
    <x v="9"/>
    <s v="Samsung Rugby III"/>
    <n v="158.376"/>
    <x v="3410"/>
    <x v="1"/>
    <n v="0.2"/>
    <x v="3556"/>
    <x v="2"/>
    <x v="0"/>
  </r>
  <r>
    <n v="4116"/>
    <s v="CA-2018-163573"/>
    <x v="363"/>
    <d v="2018-11-27T00:00:00"/>
    <s v="First Class"/>
    <s v="AC-10450"/>
    <s v="Amy Cox"/>
    <x v="0"/>
    <s v="United States"/>
    <s v="Seattle"/>
    <s v="Washington"/>
    <n v="98105"/>
    <x v="1"/>
    <s v="OFF-BI-10004632"/>
    <x v="1"/>
    <x v="6"/>
    <s v="Ibico Hi-Tech Manual Binding System"/>
    <n v="1219.96"/>
    <x v="3411"/>
    <x v="2"/>
    <n v="0.2"/>
    <x v="3557"/>
    <x v="1"/>
    <x v="0"/>
  </r>
  <r>
    <n v="4117"/>
    <s v="CA-2017-153416"/>
    <x v="26"/>
    <d v="2017-11-29T00:00:00"/>
    <s v="Standard Class"/>
    <s v="TS-21340"/>
    <s v="Toby Swindell"/>
    <x v="0"/>
    <s v="United States"/>
    <s v="Los Angeles"/>
    <s v="California"/>
    <n v="90036"/>
    <x v="1"/>
    <s v="OFF-BI-10002813"/>
    <x v="1"/>
    <x v="6"/>
    <s v="Avery Reinforcements for Hole-Punch Pages"/>
    <n v="3.1680000000000001"/>
    <x v="1515"/>
    <x v="0"/>
    <n v="0.2"/>
    <x v="3558"/>
    <x v="1"/>
    <x v="0"/>
  </r>
  <r>
    <n v="4118"/>
    <s v="CA-2017-153416"/>
    <x v="26"/>
    <d v="2017-11-29T00:00:00"/>
    <s v="Standard Class"/>
    <s v="TS-21340"/>
    <s v="Toby Swindell"/>
    <x v="0"/>
    <s v="United States"/>
    <s v="Los Angeles"/>
    <s v="California"/>
    <n v="90036"/>
    <x v="1"/>
    <s v="OFF-PA-10002005"/>
    <x v="1"/>
    <x v="5"/>
    <s v="Xerox 225"/>
    <n v="19.440000000000001"/>
    <x v="10"/>
    <x v="1"/>
    <n v="0"/>
    <x v="10"/>
    <x v="1"/>
    <x v="0"/>
  </r>
  <r>
    <n v="4119"/>
    <s v="CA-2017-153416"/>
    <x v="26"/>
    <d v="2017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x v="3412"/>
    <x v="5"/>
    <n v="0"/>
    <x v="3559"/>
    <x v="1"/>
    <x v="0"/>
  </r>
  <r>
    <n v="4120"/>
    <s v="CA-2017-153416"/>
    <x v="26"/>
    <d v="2017-11-29T00:00:00"/>
    <s v="Standard Class"/>
    <s v="TS-21340"/>
    <s v="Toby Swindell"/>
    <x v="0"/>
    <s v="United States"/>
    <s v="Los Angeles"/>
    <s v="California"/>
    <n v="90036"/>
    <x v="1"/>
    <s v="OFF-BI-10002706"/>
    <x v="1"/>
    <x v="6"/>
    <s v="Avery Premier Heavy-Duty Binder with Round Locking Rings"/>
    <n v="91.391999999999996"/>
    <x v="3413"/>
    <x v="8"/>
    <n v="0.2"/>
    <x v="3560"/>
    <x v="1"/>
    <x v="0"/>
  </r>
  <r>
    <n v="4121"/>
    <s v="CA-2019-117394"/>
    <x v="470"/>
    <d v="2019-09-10T00:00:00"/>
    <s v="Standard Class"/>
    <s v="MM-17920"/>
    <s v="Michael Moore"/>
    <x v="0"/>
    <s v="United States"/>
    <s v="Philadelphia"/>
    <s v="Pennsylvania"/>
    <n v="19120"/>
    <x v="3"/>
    <s v="TEC-AC-10000199"/>
    <x v="2"/>
    <x v="10"/>
    <s v="Kingston Digital DataTraveler 8GB USB 2.0"/>
    <n v="19.040000000000003"/>
    <x v="3414"/>
    <x v="4"/>
    <n v="0.2"/>
    <x v="3561"/>
    <x v="3"/>
    <x v="0"/>
  </r>
  <r>
    <n v="4122"/>
    <s v="CA-2019-133823"/>
    <x v="897"/>
    <d v="2019-05-12T00:00:00"/>
    <s v="Same Day"/>
    <s v="LP-17080"/>
    <s v="Liz Pelletier"/>
    <x v="0"/>
    <s v="United States"/>
    <s v="Seattle"/>
    <s v="Washington"/>
    <n v="98103"/>
    <x v="1"/>
    <s v="OFF-PA-10002870"/>
    <x v="1"/>
    <x v="5"/>
    <s v="Ampad Phone Message Book, Recycled, 400 Message Capacity, 5 ¾” x 11”"/>
    <n v="37.44"/>
    <x v="1846"/>
    <x v="6"/>
    <n v="0"/>
    <x v="1882"/>
    <x v="1"/>
    <x v="0"/>
  </r>
  <r>
    <n v="4123"/>
    <s v="CA-2019-133823"/>
    <x v="897"/>
    <d v="2019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x v="3290"/>
    <x v="1"/>
    <n v="0"/>
    <x v="3562"/>
    <x v="1"/>
    <x v="0"/>
  </r>
  <r>
    <n v="4124"/>
    <s v="CA-2019-133823"/>
    <x v="897"/>
    <d v="2019-05-12T00:00:00"/>
    <s v="Same Day"/>
    <s v="LP-17080"/>
    <s v="Liz Pelletier"/>
    <x v="0"/>
    <s v="United States"/>
    <s v="Seattle"/>
    <s v="Washington"/>
    <n v="98103"/>
    <x v="1"/>
    <s v="OFF-BI-10000962"/>
    <x v="1"/>
    <x v="6"/>
    <s v="Acco Flexible ACCOHIDE Square Ring Data Binder, Dark Blue, 11 1/2&quot; X 14&quot; 7/8&quot;"/>
    <n v="26.032"/>
    <x v="3135"/>
    <x v="0"/>
    <n v="0.2"/>
    <x v="3563"/>
    <x v="1"/>
    <x v="0"/>
  </r>
  <r>
    <n v="174"/>
    <s v="CA-2016-118962"/>
    <x v="895"/>
    <d v="2016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x v="3415"/>
    <x v="5"/>
    <n v="0.2"/>
    <x v="3564"/>
    <x v="1"/>
    <x v="0"/>
  </r>
  <r>
    <n v="4126"/>
    <s v="CA-2019-123239"/>
    <x v="898"/>
    <d v="2019-07-31T00:00:00"/>
    <s v="Second Class"/>
    <s v="MG-18145"/>
    <s v="Mike Gockenbach"/>
    <x v="0"/>
    <s v="United States"/>
    <s v="Jacksonville"/>
    <s v="Florida"/>
    <n v="32216"/>
    <x v="0"/>
    <s v="FUR-FU-10001602"/>
    <x v="0"/>
    <x v="11"/>
    <s v="Eldon Delta Triangular Chair Mat, 52&quot; x 58&quot;, Clear"/>
    <n v="91.032000000000011"/>
    <x v="3416"/>
    <x v="1"/>
    <n v="0.2"/>
    <x v="3565"/>
    <x v="0"/>
    <x v="0"/>
  </r>
  <r>
    <n v="4127"/>
    <s v="CA-2019-156769"/>
    <x v="576"/>
    <d v="2019-05-09T00:00:00"/>
    <s v="First Class"/>
    <s v="GZ-14470"/>
    <s v="Gary Zandusky"/>
    <x v="0"/>
    <s v="United States"/>
    <s v="Arlington"/>
    <s v="Virginia"/>
    <n v="22204"/>
    <x v="0"/>
    <s v="OFF-AR-10003179"/>
    <x v="1"/>
    <x v="7"/>
    <s v="Dixon Ticonderoga Core-Lock Colored Pencils"/>
    <n v="54.66"/>
    <x v="3417"/>
    <x v="6"/>
    <n v="0"/>
    <x v="3566"/>
    <x v="0"/>
    <x v="0"/>
  </r>
  <r>
    <n v="5358"/>
    <s v="CA-2016-150490"/>
    <x v="895"/>
    <d v="2016-08-11T00:00:00"/>
    <s v="Standard Class"/>
    <s v="SS-20590"/>
    <s v="Sonia Sunley"/>
    <x v="0"/>
    <s v="United States"/>
    <s v="San Francisco"/>
    <s v="California"/>
    <n v="94122"/>
    <x v="1"/>
    <s v="TEC-AC-10004510"/>
    <x v="2"/>
    <x v="10"/>
    <s v="Logitech Desktop MK120 Mouse and keyboard Combo"/>
    <n v="16.36"/>
    <x v="3418"/>
    <x v="7"/>
    <n v="0"/>
    <x v="3567"/>
    <x v="1"/>
    <x v="0"/>
  </r>
  <r>
    <n v="5359"/>
    <s v="CA-2016-150490"/>
    <x v="895"/>
    <d v="2016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x v="3419"/>
    <x v="0"/>
    <n v="0"/>
    <x v="3568"/>
    <x v="1"/>
    <x v="0"/>
  </r>
  <r>
    <n v="4130"/>
    <s v="CA-2017-121272"/>
    <x v="342"/>
    <d v="2017-04-04T00:00:00"/>
    <s v="Standard Class"/>
    <s v="DO-13435"/>
    <s v="Denny Ordway"/>
    <x v="0"/>
    <s v="United States"/>
    <s v="Seattle"/>
    <s v="Washington"/>
    <n v="98103"/>
    <x v="1"/>
    <s v="OFF-AP-10001947"/>
    <x v="1"/>
    <x v="8"/>
    <s v="Acco 6 Outlet Guardian Premium Plus Surge Suppressor"/>
    <n v="73.28"/>
    <x v="3420"/>
    <x v="4"/>
    <n v="0"/>
    <x v="3569"/>
    <x v="1"/>
    <x v="0"/>
  </r>
  <r>
    <n v="5360"/>
    <s v="CA-2016-150490"/>
    <x v="895"/>
    <d v="2016-08-11T00:00:00"/>
    <s v="Standard Class"/>
    <s v="SS-20590"/>
    <s v="Sonia Sunley"/>
    <x v="0"/>
    <s v="United States"/>
    <s v="San Francisco"/>
    <s v="California"/>
    <n v="94122"/>
    <x v="1"/>
    <s v="OFF-AR-10004602"/>
    <x v="1"/>
    <x v="7"/>
    <s v="Boston KS Multi-Size Manual Pencil Sharpener"/>
    <n v="45.98"/>
    <x v="3421"/>
    <x v="0"/>
    <n v="0"/>
    <x v="3570"/>
    <x v="1"/>
    <x v="0"/>
  </r>
  <r>
    <n v="4132"/>
    <s v="CA-2017-111703"/>
    <x v="674"/>
    <d v="2017-07-09T00:00:00"/>
    <s v="Standard Class"/>
    <s v="KB-16315"/>
    <s v="Karl Braun"/>
    <x v="0"/>
    <s v="United States"/>
    <s v="Hollywood"/>
    <s v="Florida"/>
    <n v="33021"/>
    <x v="0"/>
    <s v="OFF-PA-10000349"/>
    <x v="1"/>
    <x v="5"/>
    <s v="Easy-staple paper"/>
    <n v="11.952000000000002"/>
    <x v="3422"/>
    <x v="1"/>
    <n v="0.2"/>
    <x v="3571"/>
    <x v="0"/>
    <x v="0"/>
  </r>
  <r>
    <n v="4133"/>
    <s v="CA-2017-111703"/>
    <x v="674"/>
    <d v="2017-07-09T00:00:00"/>
    <s v="Standard Class"/>
    <s v="KB-16315"/>
    <s v="Karl Braun"/>
    <x v="0"/>
    <s v="United States"/>
    <s v="Hollywood"/>
    <s v="Florida"/>
    <n v="33021"/>
    <x v="0"/>
    <s v="OFF-PA-10003349"/>
    <x v="1"/>
    <x v="5"/>
    <s v="Xerox 1957"/>
    <n v="15.552000000000003"/>
    <x v="892"/>
    <x v="1"/>
    <n v="0.2"/>
    <x v="899"/>
    <x v="0"/>
    <x v="0"/>
  </r>
  <r>
    <n v="5865"/>
    <s v="US-2016-117968"/>
    <x v="895"/>
    <d v="2016-08-07T00:00:00"/>
    <s v="Second Class"/>
    <s v="RS-19420"/>
    <s v="Ricardo Sperren"/>
    <x v="1"/>
    <s v="United States"/>
    <s v="Meriden"/>
    <s v="Connecticut"/>
    <n v="6450"/>
    <x v="3"/>
    <s v="OFF-AP-10002765"/>
    <x v="1"/>
    <x v="8"/>
    <s v="Fellowes Advanced Computer Series Surge Protectors"/>
    <n v="79.47"/>
    <x v="2061"/>
    <x v="1"/>
    <n v="0"/>
    <x v="2102"/>
    <x v="3"/>
    <x v="0"/>
  </r>
  <r>
    <n v="5866"/>
    <s v="US-2016-117968"/>
    <x v="895"/>
    <d v="2016-08-07T00:00:00"/>
    <s v="Second Class"/>
    <s v="RS-19420"/>
    <s v="Ricardo Sperren"/>
    <x v="1"/>
    <s v="United States"/>
    <s v="Meriden"/>
    <s v="Connecticut"/>
    <n v="6450"/>
    <x v="3"/>
    <s v="OFF-AR-10004165"/>
    <x v="1"/>
    <x v="7"/>
    <s v="Binney &amp; Smith inkTank Erasable Pocket Highlighter, Chisel Tip, Yellow"/>
    <n v="4.5599999999999996"/>
    <x v="3423"/>
    <x v="0"/>
    <n v="0"/>
    <x v="3572"/>
    <x v="3"/>
    <x v="0"/>
  </r>
  <r>
    <n v="4136"/>
    <s v="CA-2019-105914"/>
    <x v="266"/>
    <d v="2019-10-08T00:00:00"/>
    <s v="Standard Class"/>
    <s v="PV-18985"/>
    <s v="Paul Van Hugh"/>
    <x v="2"/>
    <s v="United States"/>
    <s v="Los Angeles"/>
    <s v="California"/>
    <n v="90036"/>
    <x v="1"/>
    <s v="OFF-BI-10002854"/>
    <x v="1"/>
    <x v="6"/>
    <s v="Performers Binder/Pad Holder, Black"/>
    <n v="112.12000000000002"/>
    <x v="3424"/>
    <x v="2"/>
    <n v="0.2"/>
    <x v="3208"/>
    <x v="1"/>
    <x v="0"/>
  </r>
  <r>
    <n v="4137"/>
    <s v="CA-2019-105914"/>
    <x v="266"/>
    <d v="2019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x v="3425"/>
    <x v="5"/>
    <n v="0"/>
    <x v="3573"/>
    <x v="1"/>
    <x v="0"/>
  </r>
  <r>
    <n v="4138"/>
    <s v="CA-2019-110926"/>
    <x v="116"/>
    <d v="2019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x v="3426"/>
    <x v="5"/>
    <n v="0"/>
    <x v="3574"/>
    <x v="0"/>
    <x v="0"/>
  </r>
  <r>
    <n v="4139"/>
    <s v="CA-2018-117226"/>
    <x v="899"/>
    <d v="2019-01-01T00:00:00"/>
    <s v="First Class"/>
    <s v="KD-16495"/>
    <s v="Keith Dawkins"/>
    <x v="1"/>
    <s v="United States"/>
    <s v="Deer Park"/>
    <s v="Texas"/>
    <n v="77536"/>
    <x v="2"/>
    <s v="OFF-BI-10004654"/>
    <x v="1"/>
    <x v="6"/>
    <s v="Avery Binding System Hidden Tab Executive Style Index Sets"/>
    <n v="6.9239999999999977"/>
    <x v="3427"/>
    <x v="6"/>
    <n v="0.8"/>
    <x v="3575"/>
    <x v="2"/>
    <x v="0"/>
  </r>
  <r>
    <n v="4140"/>
    <s v="CA-2019-127313"/>
    <x v="91"/>
    <d v="2019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x v="494"/>
    <x v="1"/>
    <n v="0.2"/>
    <x v="3576"/>
    <x v="3"/>
    <x v="0"/>
  </r>
  <r>
    <n v="4141"/>
    <s v="CA-2019-127313"/>
    <x v="91"/>
    <d v="2019-12-04T00:00:00"/>
    <s v="First Class"/>
    <s v="RA-19285"/>
    <s v="Ralph Arnett"/>
    <x v="0"/>
    <s v="United States"/>
    <s v="Philadelphia"/>
    <s v="Pennsylvania"/>
    <n v="19120"/>
    <x v="3"/>
    <s v="FUR-FU-10003798"/>
    <x v="0"/>
    <x v="11"/>
    <s v="Ultra Door Kickplate, 8&quot;H x 34&quot;W"/>
    <n v="79.12"/>
    <x v="3314"/>
    <x v="2"/>
    <n v="0.2"/>
    <x v="3450"/>
    <x v="3"/>
    <x v="0"/>
  </r>
  <r>
    <n v="4142"/>
    <s v="CA-2018-136287"/>
    <x v="848"/>
    <d v="2018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x v="3428"/>
    <x v="1"/>
    <n v="0"/>
    <x v="3577"/>
    <x v="2"/>
    <x v="0"/>
  </r>
  <r>
    <n v="5867"/>
    <s v="US-2016-117968"/>
    <x v="895"/>
    <d v="2016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x v="3429"/>
    <x v="2"/>
    <n v="0"/>
    <x v="3578"/>
    <x v="3"/>
    <x v="0"/>
  </r>
  <r>
    <n v="4144"/>
    <s v="CA-2019-112725"/>
    <x v="273"/>
    <d v="2019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7"/>
    <s v="Crayola Anti Dust Chalk, 12/Pack"/>
    <n v="12.74"/>
    <x v="3430"/>
    <x v="5"/>
    <n v="0"/>
    <x v="3579"/>
    <x v="1"/>
    <x v="1"/>
  </r>
  <r>
    <n v="4145"/>
    <s v="CA-2019-112725"/>
    <x v="273"/>
    <d v="2019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7"/>
    <s v="Newell 338"/>
    <n v="8.82"/>
    <x v="140"/>
    <x v="1"/>
    <n v="0"/>
    <x v="140"/>
    <x v="1"/>
    <x v="1"/>
  </r>
  <r>
    <n v="4146"/>
    <s v="CA-2019-112725"/>
    <x v="273"/>
    <d v="2019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x v="3431"/>
    <x v="7"/>
    <n v="0.2"/>
    <x v="3580"/>
    <x v="1"/>
    <x v="1"/>
  </r>
  <r>
    <n v="4147"/>
    <s v="CA-2017-136196"/>
    <x v="102"/>
    <d v="2017-12-04T00:00:00"/>
    <s v="Standard Class"/>
    <s v="TP-21415"/>
    <s v="Tom Prescott"/>
    <x v="0"/>
    <s v="United States"/>
    <s v="Freeport"/>
    <s v="New York"/>
    <n v="11520"/>
    <x v="3"/>
    <s v="FUR-FU-10004017"/>
    <x v="0"/>
    <x v="11"/>
    <s v="Tenex Contemporary Contur Chairmats for Low and Medium Pile Carpet, Computer, 39&quot; x 49&quot;"/>
    <n v="322.59000000000003"/>
    <x v="230"/>
    <x v="1"/>
    <n v="0"/>
    <x v="826"/>
    <x v="3"/>
    <x v="0"/>
  </r>
  <r>
    <n v="4148"/>
    <s v="CA-2019-106068"/>
    <x v="405"/>
    <d v="2019-10-28T00:00:00"/>
    <s v="Standard Class"/>
    <s v="RB-19330"/>
    <s v="Randy Bradley"/>
    <x v="0"/>
    <s v="United States"/>
    <s v="Austin"/>
    <s v="Texas"/>
    <n v="78745"/>
    <x v="2"/>
    <s v="OFF-BI-10000962"/>
    <x v="1"/>
    <x v="6"/>
    <s v="Acco Flexible ACCOHIDE Square Ring Data Binder, Dark Blue, 11 1/2&quot; X 14&quot; 7/8&quot;"/>
    <n v="9.7619999999999969"/>
    <x v="3432"/>
    <x v="1"/>
    <n v="0.8"/>
    <x v="3581"/>
    <x v="2"/>
    <x v="0"/>
  </r>
  <r>
    <n v="4149"/>
    <s v="CA-2019-106068"/>
    <x v="405"/>
    <d v="2019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x v="3433"/>
    <x v="7"/>
    <n v="0.2"/>
    <x v="3582"/>
    <x v="2"/>
    <x v="0"/>
  </r>
  <r>
    <n v="4150"/>
    <s v="CA-2019-106068"/>
    <x v="405"/>
    <d v="2019-10-28T00:00:00"/>
    <s v="Standard Class"/>
    <s v="RB-19330"/>
    <s v="Randy Bradley"/>
    <x v="0"/>
    <s v="United States"/>
    <s v="Austin"/>
    <s v="Texas"/>
    <n v="78745"/>
    <x v="2"/>
    <s v="TEC-AC-10002942"/>
    <x v="2"/>
    <x v="10"/>
    <s v="WD My Passport Ultra 1TB Portable External Hard Drive"/>
    <n v="55.2"/>
    <x v="3434"/>
    <x v="7"/>
    <n v="0.2"/>
    <x v="3583"/>
    <x v="2"/>
    <x v="0"/>
  </r>
  <r>
    <n v="4151"/>
    <s v="CA-2019-106068"/>
    <x v="405"/>
    <d v="2019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x v="3435"/>
    <x v="4"/>
    <n v="0.2"/>
    <x v="3584"/>
    <x v="2"/>
    <x v="0"/>
  </r>
  <r>
    <n v="4152"/>
    <s v="CA-2019-100160"/>
    <x v="199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x v="3436"/>
    <x v="2"/>
    <n v="0.2"/>
    <x v="3585"/>
    <x v="3"/>
    <x v="0"/>
  </r>
  <r>
    <n v="4153"/>
    <s v="CA-2019-100160"/>
    <x v="199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5"/>
    <s v="Eureka Recycled Copy Paper 8 1/2&quot; x 11&quot;, Ream"/>
    <n v="15.552000000000003"/>
    <x v="12"/>
    <x v="1"/>
    <n v="0.2"/>
    <x v="12"/>
    <x v="3"/>
    <x v="0"/>
  </r>
  <r>
    <n v="4154"/>
    <s v="CA-2019-100160"/>
    <x v="199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x v="3437"/>
    <x v="1"/>
    <n v="0.2"/>
    <x v="3586"/>
    <x v="3"/>
    <x v="0"/>
  </r>
  <r>
    <n v="4155"/>
    <s v="CA-2018-139689"/>
    <x v="660"/>
    <d v="2019-01-03T00:00:00"/>
    <s v="Standard Class"/>
    <s v="MP-17965"/>
    <s v="Michael Paige"/>
    <x v="1"/>
    <s v="United States"/>
    <s v="Bristol"/>
    <s v="Tennessee"/>
    <n v="37620"/>
    <x v="0"/>
    <s v="OFF-BI-10004781"/>
    <x v="1"/>
    <x v="6"/>
    <s v="GBC Wire Binding Strips"/>
    <n v="38.088000000000001"/>
    <x v="1899"/>
    <x v="4"/>
    <n v="0.7"/>
    <x v="1938"/>
    <x v="0"/>
    <x v="0"/>
  </r>
  <r>
    <n v="4156"/>
    <s v="CA-2018-139689"/>
    <x v="660"/>
    <d v="2019-01-03T00:00:00"/>
    <s v="Standard Class"/>
    <s v="MP-17965"/>
    <s v="Michael Paige"/>
    <x v="1"/>
    <s v="United States"/>
    <s v="Bristol"/>
    <s v="Tennessee"/>
    <n v="37620"/>
    <x v="0"/>
    <s v="OFF-BI-10000145"/>
    <x v="1"/>
    <x v="6"/>
    <s v="Zipper Ring Binder Pockets"/>
    <n v="2.8080000000000007"/>
    <x v="1878"/>
    <x v="1"/>
    <n v="0.7"/>
    <x v="1915"/>
    <x v="0"/>
    <x v="0"/>
  </r>
  <r>
    <n v="4157"/>
    <s v="CA-2017-101091"/>
    <x v="850"/>
    <d v="2017-12-09T00:00:00"/>
    <s v="Second Class"/>
    <s v="SW-20245"/>
    <s v="Scot Wooten"/>
    <x v="0"/>
    <s v="United States"/>
    <s v="Philadelphia"/>
    <s v="Pennsylvania"/>
    <n v="19140"/>
    <x v="3"/>
    <s v="TEC-AC-10003280"/>
    <x v="2"/>
    <x v="10"/>
    <s v="Belkin F8E887 USB Wired Ergonomic Keyboard"/>
    <n v="47.984000000000002"/>
    <x v="743"/>
    <x v="0"/>
    <n v="0.2"/>
    <x v="746"/>
    <x v="3"/>
    <x v="0"/>
  </r>
  <r>
    <n v="4158"/>
    <s v="CA-2017-101091"/>
    <x v="850"/>
    <d v="2017-12-09T00:00:00"/>
    <s v="Second Class"/>
    <s v="SW-20245"/>
    <s v="Scot Wooten"/>
    <x v="0"/>
    <s v="United States"/>
    <s v="Philadelphia"/>
    <s v="Pennsylvania"/>
    <n v="19140"/>
    <x v="3"/>
    <s v="OFF-BI-10001107"/>
    <x v="1"/>
    <x v="6"/>
    <s v="GBC White Gloss Covers, Plain Front"/>
    <n v="26.064000000000007"/>
    <x v="3438"/>
    <x v="6"/>
    <n v="0.7"/>
    <x v="3587"/>
    <x v="3"/>
    <x v="0"/>
  </r>
  <r>
    <n v="6457"/>
    <s v="CA-2016-110065"/>
    <x v="895"/>
    <d v="2016-08-11T00:00:00"/>
    <s v="Standard Class"/>
    <s v="SP-20650"/>
    <s v="Stephanie Phelps"/>
    <x v="1"/>
    <s v="United States"/>
    <s v="New York City"/>
    <s v="New York"/>
    <n v="10009"/>
    <x v="3"/>
    <s v="TEC-PH-10002468"/>
    <x v="2"/>
    <x v="9"/>
    <s v="Plantronics CS 50-USB - headset - Convertible, Monaural"/>
    <n v="135.99"/>
    <x v="3439"/>
    <x v="7"/>
    <n v="0"/>
    <x v="3588"/>
    <x v="3"/>
    <x v="0"/>
  </r>
  <r>
    <n v="4160"/>
    <s v="US-2018-164588"/>
    <x v="900"/>
    <d v="2018-04-23T00:00:00"/>
    <s v="Standard Class"/>
    <s v="AP-10915"/>
    <s v="Arthur Prichep"/>
    <x v="0"/>
    <s v="United States"/>
    <s v="Columbus"/>
    <s v="Georgia"/>
    <n v="31907"/>
    <x v="0"/>
    <s v="OFF-AR-10003056"/>
    <x v="1"/>
    <x v="7"/>
    <s v="Newell 341"/>
    <n v="12.84"/>
    <x v="1419"/>
    <x v="1"/>
    <n v="0"/>
    <x v="1438"/>
    <x v="0"/>
    <x v="0"/>
  </r>
  <r>
    <n v="4161"/>
    <s v="CA-2019-115546"/>
    <x v="287"/>
    <d v="2019-05-18T00:00:00"/>
    <s v="Standard Class"/>
    <s v="AH-10465"/>
    <s v="Amy Hunt"/>
    <x v="0"/>
    <s v="United States"/>
    <s v="New York City"/>
    <s v="New York"/>
    <n v="10035"/>
    <x v="3"/>
    <s v="TEC-PH-10002834"/>
    <x v="2"/>
    <x v="9"/>
    <s v="Google Nexus 5"/>
    <n v="539.97"/>
    <x v="2642"/>
    <x v="1"/>
    <n v="0"/>
    <x v="2719"/>
    <x v="3"/>
    <x v="0"/>
  </r>
  <r>
    <n v="4162"/>
    <s v="CA-2019-115546"/>
    <x v="287"/>
    <d v="2019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x v="2560"/>
    <x v="0"/>
    <n v="0"/>
    <x v="2632"/>
    <x v="3"/>
    <x v="0"/>
  </r>
  <r>
    <n v="4163"/>
    <s v="CA-2017-163587"/>
    <x v="901"/>
    <d v="2017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x v="1953"/>
    <x v="4"/>
    <n v="0"/>
    <x v="1993"/>
    <x v="3"/>
    <x v="0"/>
  </r>
  <r>
    <n v="4164"/>
    <s v="CA-2017-163587"/>
    <x v="901"/>
    <d v="2017-03-18T00:00:00"/>
    <s v="Standard Class"/>
    <s v="EP-13915"/>
    <s v="Emily Phan"/>
    <x v="0"/>
    <s v="United States"/>
    <s v="Dover"/>
    <s v="New Hampshire"/>
    <n v="3820"/>
    <x v="3"/>
    <s v="OFF-BI-10003091"/>
    <x v="1"/>
    <x v="6"/>
    <s v="GBC DocuBind TL200 Manual Binding Machine"/>
    <n v="671.93999999999994"/>
    <x v="3440"/>
    <x v="1"/>
    <n v="0"/>
    <x v="3589"/>
    <x v="3"/>
    <x v="0"/>
  </r>
  <r>
    <n v="4165"/>
    <s v="US-2019-106131"/>
    <x v="392"/>
    <d v="2019-01-16T00:00:00"/>
    <s v="First Class"/>
    <s v="TP-21565"/>
    <s v="Tracy Poddar"/>
    <x v="1"/>
    <s v="United States"/>
    <s v="Aurora"/>
    <s v="Colorado"/>
    <n v="80013"/>
    <x v="1"/>
    <s v="TEC-AC-10003027"/>
    <x v="2"/>
    <x v="10"/>
    <s v="Imation 8GB Mini TravelDrive USB 2.0 Flash Drive"/>
    <n v="169.06400000000002"/>
    <x v="3441"/>
    <x v="5"/>
    <n v="0.2"/>
    <x v="3590"/>
    <x v="1"/>
    <x v="0"/>
  </r>
  <r>
    <n v="4166"/>
    <s v="US-2019-106131"/>
    <x v="392"/>
    <d v="2019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x v="3442"/>
    <x v="3"/>
    <n v="0.2"/>
    <x v="3591"/>
    <x v="1"/>
    <x v="0"/>
  </r>
  <r>
    <n v="4167"/>
    <s v="CA-2017-160213"/>
    <x v="883"/>
    <d v="2017-03-13T00:00:00"/>
    <s v="Standard Class"/>
    <s v="AR-10825"/>
    <s v="Anthony Rawles"/>
    <x v="1"/>
    <s v="United States"/>
    <s v="Long Beach"/>
    <s v="New York"/>
    <n v="11561"/>
    <x v="3"/>
    <s v="OFF-PA-10003848"/>
    <x v="1"/>
    <x v="5"/>
    <s v="Xerox 1997"/>
    <n v="19.440000000000001"/>
    <x v="10"/>
    <x v="1"/>
    <n v="0"/>
    <x v="10"/>
    <x v="3"/>
    <x v="0"/>
  </r>
  <r>
    <n v="6458"/>
    <s v="CA-2016-110065"/>
    <x v="895"/>
    <d v="2016-08-11T00:00:00"/>
    <s v="Standard Class"/>
    <s v="SP-20650"/>
    <s v="Stephanie Phelps"/>
    <x v="1"/>
    <s v="United States"/>
    <s v="New York City"/>
    <s v="New York"/>
    <n v="10009"/>
    <x v="3"/>
    <s v="OFF-AR-10004165"/>
    <x v="1"/>
    <x v="7"/>
    <s v="Binney &amp; Smith inkTank Erasable Pocket Highlighter, Chisel Tip, Yellow"/>
    <n v="15.959999999999999"/>
    <x v="3443"/>
    <x v="5"/>
    <n v="0"/>
    <x v="3592"/>
    <x v="3"/>
    <x v="0"/>
  </r>
  <r>
    <n v="8894"/>
    <s v="CA-2016-124723"/>
    <x v="895"/>
    <d v="2016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x v="3444"/>
    <x v="0"/>
    <n v="0.3"/>
    <x v="3593"/>
    <x v="2"/>
    <x v="0"/>
  </r>
  <r>
    <n v="4170"/>
    <s v="CA-2017-100216"/>
    <x v="594"/>
    <d v="2017-04-14T00:00:00"/>
    <s v="First Class"/>
    <s v="HJ-14875"/>
    <s v="Heather Jas"/>
    <x v="2"/>
    <s v="United States"/>
    <s v="Mesa"/>
    <s v="Arizona"/>
    <n v="85204"/>
    <x v="1"/>
    <s v="OFF-PA-10000788"/>
    <x v="1"/>
    <x v="5"/>
    <s v="Xerox 210"/>
    <n v="31.104000000000006"/>
    <x v="281"/>
    <x v="6"/>
    <n v="0.2"/>
    <x v="281"/>
    <x v="1"/>
    <x v="0"/>
  </r>
  <r>
    <n v="4171"/>
    <s v="CA-2017-100216"/>
    <x v="594"/>
    <d v="2017-04-14T00:00:00"/>
    <s v="First Class"/>
    <s v="HJ-14875"/>
    <s v="Heather Jas"/>
    <x v="2"/>
    <s v="United States"/>
    <s v="Mesa"/>
    <s v="Arizona"/>
    <n v="85204"/>
    <x v="1"/>
    <s v="OFF-PA-10002968"/>
    <x v="1"/>
    <x v="5"/>
    <s v="Xerox 1973"/>
    <n v="54.816000000000003"/>
    <x v="1621"/>
    <x v="1"/>
    <n v="0.2"/>
    <x v="1647"/>
    <x v="1"/>
    <x v="0"/>
  </r>
  <r>
    <n v="4172"/>
    <s v="CA-2019-100601"/>
    <x v="610"/>
    <d v="2019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x v="3445"/>
    <x v="5"/>
    <n v="0"/>
    <x v="3594"/>
    <x v="1"/>
    <x v="0"/>
  </r>
  <r>
    <n v="4173"/>
    <s v="CA-2018-152163"/>
    <x v="902"/>
    <d v="2018-07-01T00:00:00"/>
    <s v="Same Day"/>
    <s v="JF-15355"/>
    <s v="Jay Fein"/>
    <x v="0"/>
    <s v="United States"/>
    <s v="Columbia"/>
    <s v="South Carolina"/>
    <n v="29203"/>
    <x v="0"/>
    <s v="OFF-BI-10002215"/>
    <x v="1"/>
    <x v="6"/>
    <s v="Wilson Jones Hanging View Binder, White, 1&quot;"/>
    <n v="14.2"/>
    <x v="3446"/>
    <x v="0"/>
    <n v="0"/>
    <x v="3595"/>
    <x v="0"/>
    <x v="0"/>
  </r>
  <r>
    <n v="4174"/>
    <s v="CA-2018-152163"/>
    <x v="902"/>
    <d v="2018-07-01T00:00:00"/>
    <s v="Same Day"/>
    <s v="JF-15355"/>
    <s v="Jay Fein"/>
    <x v="0"/>
    <s v="United States"/>
    <s v="Columbia"/>
    <s v="South Carolina"/>
    <n v="29203"/>
    <x v="0"/>
    <s v="OFF-PA-10000788"/>
    <x v="1"/>
    <x v="5"/>
    <s v="Xerox 210"/>
    <n v="12.96"/>
    <x v="91"/>
    <x v="0"/>
    <n v="0"/>
    <x v="91"/>
    <x v="0"/>
    <x v="0"/>
  </r>
  <r>
    <n v="4175"/>
    <s v="CA-2018-152163"/>
    <x v="902"/>
    <d v="2018-07-01T00:00:00"/>
    <s v="Same Day"/>
    <s v="JF-15355"/>
    <s v="Jay Fein"/>
    <x v="0"/>
    <s v="United States"/>
    <s v="Columbia"/>
    <s v="South Carolina"/>
    <n v="29203"/>
    <x v="0"/>
    <s v="OFF-BI-10003364"/>
    <x v="1"/>
    <x v="6"/>
    <s v="Binding Machine Supplies"/>
    <n v="58.34"/>
    <x v="1030"/>
    <x v="0"/>
    <n v="0"/>
    <x v="2718"/>
    <x v="0"/>
    <x v="0"/>
  </r>
  <r>
    <n v="4176"/>
    <s v="CA-2017-154340"/>
    <x v="230"/>
    <d v="2017-11-30T00:00:00"/>
    <s v="First Class"/>
    <s v="EK-13795"/>
    <s v="Eileen Kiefer"/>
    <x v="2"/>
    <s v="United States"/>
    <s v="Santa Ana"/>
    <s v="California"/>
    <n v="92704"/>
    <x v="1"/>
    <s v="OFF-AR-10003582"/>
    <x v="1"/>
    <x v="7"/>
    <s v="Boston Electric Pencil Sharpener, Model 1818, Charcoal Black"/>
    <n v="56.3"/>
    <x v="2608"/>
    <x v="0"/>
    <n v="0"/>
    <x v="2681"/>
    <x v="1"/>
    <x v="0"/>
  </r>
  <r>
    <n v="3773"/>
    <s v="CA-2016-115357"/>
    <x v="903"/>
    <d v="2016-08-11T00:00:00"/>
    <s v="Second Class"/>
    <s v="RF-19735"/>
    <s v="Roland Fjeld"/>
    <x v="0"/>
    <s v="United States"/>
    <s v="Columbia"/>
    <s v="South Carolina"/>
    <n v="29203"/>
    <x v="0"/>
    <s v="TEC-AC-10000023"/>
    <x v="2"/>
    <x v="10"/>
    <s v="Maxell 74 Minute CD-R Spindle, 50/Pack"/>
    <n v="62.91"/>
    <x v="3447"/>
    <x v="1"/>
    <n v="0"/>
    <x v="3596"/>
    <x v="0"/>
    <x v="0"/>
  </r>
  <r>
    <n v="8544"/>
    <s v="CA-2016-137575"/>
    <x v="903"/>
    <d v="2016-08-11T00:00:00"/>
    <s v="Standard Class"/>
    <s v="TB-21625"/>
    <s v="Trudy Brown"/>
    <x v="0"/>
    <s v="United States"/>
    <s v="New York City"/>
    <s v="New York"/>
    <n v="10035"/>
    <x v="3"/>
    <s v="TEC-AC-10004571"/>
    <x v="2"/>
    <x v="10"/>
    <s v="Logitech G700s Rechargeable Gaming Mouse"/>
    <n v="199.98"/>
    <x v="3448"/>
    <x v="0"/>
    <n v="0"/>
    <x v="3597"/>
    <x v="3"/>
    <x v="0"/>
  </r>
  <r>
    <n v="4179"/>
    <s v="CA-2018-148593"/>
    <x v="904"/>
    <d v="2018-06-18T00:00:00"/>
    <s v="Second Class"/>
    <s v="BD-11320"/>
    <s v="Bill Donatelli"/>
    <x v="0"/>
    <s v="United States"/>
    <s v="Los Angeles"/>
    <s v="California"/>
    <n v="90045"/>
    <x v="1"/>
    <s v="OFF-PA-10001776"/>
    <x v="1"/>
    <x v="5"/>
    <s v="Wirebound Message Books, Four 2 3/4&quot; x 5&quot; Forms per Page, 600 Sets per Book"/>
    <n v="46.349999999999994"/>
    <x v="3449"/>
    <x v="2"/>
    <n v="0"/>
    <x v="3598"/>
    <x v="1"/>
    <x v="0"/>
  </r>
  <r>
    <n v="4180"/>
    <s v="US-2019-119039"/>
    <x v="853"/>
    <d v="2019-03-10T00:00:00"/>
    <s v="Standard Class"/>
    <s v="BF-11170"/>
    <s v="Ben Ferrer"/>
    <x v="2"/>
    <s v="United States"/>
    <s v="San Francisco"/>
    <s v="California"/>
    <n v="94109"/>
    <x v="1"/>
    <s v="OFF-BI-10004182"/>
    <x v="1"/>
    <x v="6"/>
    <s v="Economy Binders"/>
    <n v="14.976000000000001"/>
    <x v="3450"/>
    <x v="3"/>
    <n v="0.2"/>
    <x v="3599"/>
    <x v="1"/>
    <x v="0"/>
  </r>
  <r>
    <n v="4181"/>
    <s v="CA-2019-128426"/>
    <x v="515"/>
    <d v="2019-10-11T00:00:00"/>
    <s v="Standard Class"/>
    <s v="JK-15730"/>
    <s v="Joe Kamberova"/>
    <x v="0"/>
    <s v="United States"/>
    <s v="Houston"/>
    <s v="Texas"/>
    <n v="77036"/>
    <x v="2"/>
    <s v="OFF-BI-10000756"/>
    <x v="1"/>
    <x v="6"/>
    <s v="Storex DuraTech Recycled Plastic Frosted Binders"/>
    <n v="4.2399999999999993"/>
    <x v="3451"/>
    <x v="2"/>
    <n v="0.8"/>
    <x v="3600"/>
    <x v="2"/>
    <x v="0"/>
  </r>
  <r>
    <n v="4182"/>
    <s v="US-2019-136868"/>
    <x v="770"/>
    <d v="2019-10-12T00:00:00"/>
    <s v="Standard Class"/>
    <s v="CR-12820"/>
    <s v="Cyra Reiten"/>
    <x v="2"/>
    <s v="United States"/>
    <s v="New York City"/>
    <s v="New York"/>
    <n v="10035"/>
    <x v="3"/>
    <s v="TEC-AC-10001539"/>
    <x v="2"/>
    <x v="10"/>
    <s v="Logitech G430 Surround Sound Gaming Headset with Dolby 7.1 Technology"/>
    <n v="319.95999999999998"/>
    <x v="1547"/>
    <x v="4"/>
    <n v="0"/>
    <x v="3601"/>
    <x v="3"/>
    <x v="0"/>
  </r>
  <r>
    <n v="4183"/>
    <s v="US-2019-136868"/>
    <x v="770"/>
    <d v="2019-10-12T00:00:00"/>
    <s v="Standard Class"/>
    <s v="CR-12820"/>
    <s v="Cyra Reiten"/>
    <x v="2"/>
    <s v="United States"/>
    <s v="New York City"/>
    <s v="New York"/>
    <n v="10035"/>
    <x v="3"/>
    <s v="OFF-PA-10002377"/>
    <x v="1"/>
    <x v="5"/>
    <s v="Adams Telephone Message Book W/Dividers/Space For Phone Numbers, 5 1/4&quot;X8 1/2&quot;, 200/Messages"/>
    <n v="17.04"/>
    <x v="1792"/>
    <x v="1"/>
    <n v="0"/>
    <x v="1827"/>
    <x v="3"/>
    <x v="0"/>
  </r>
  <r>
    <n v="4184"/>
    <s v="US-2019-136868"/>
    <x v="770"/>
    <d v="2019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x v="3452"/>
    <x v="1"/>
    <n v="0"/>
    <x v="3602"/>
    <x v="3"/>
    <x v="0"/>
  </r>
  <r>
    <n v="4185"/>
    <s v="CA-2018-143749"/>
    <x v="8"/>
    <d v="2018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x v="3453"/>
    <x v="7"/>
    <n v="0"/>
    <x v="3603"/>
    <x v="3"/>
    <x v="0"/>
  </r>
  <r>
    <n v="4186"/>
    <s v="CA-2018-111493"/>
    <x v="140"/>
    <d v="2018-10-22T00:00:00"/>
    <s v="First Class"/>
    <s v="CM-12160"/>
    <s v="Charles McCrossin"/>
    <x v="0"/>
    <s v="United States"/>
    <s v="Baltimore"/>
    <s v="Maryland"/>
    <n v="21215"/>
    <x v="3"/>
    <s v="TEC-AC-10004510"/>
    <x v="2"/>
    <x v="10"/>
    <s v="Logitech Desktop MK120 Mouse and keyboard Combo"/>
    <n v="98.16"/>
    <x v="1599"/>
    <x v="6"/>
    <n v="0"/>
    <x v="1622"/>
    <x v="3"/>
    <x v="0"/>
  </r>
  <r>
    <n v="4187"/>
    <s v="CA-2019-112536"/>
    <x v="733"/>
    <d v="2019-05-23T00:00:00"/>
    <s v="Standard Class"/>
    <s v="SG-20890"/>
    <s v="Susan Gilcrest"/>
    <x v="1"/>
    <s v="United States"/>
    <s v="Mcallen"/>
    <s v="Texas"/>
    <n v="78501"/>
    <x v="2"/>
    <s v="OFF-BI-10003712"/>
    <x v="1"/>
    <x v="6"/>
    <s v="Acco Pressboard Covers with Storage Hooks, 14 7/8&quot; x 11&quot;, Light Blue"/>
    <n v="6.8739999999999988"/>
    <x v="3454"/>
    <x v="5"/>
    <n v="0.8"/>
    <x v="3604"/>
    <x v="2"/>
    <x v="0"/>
  </r>
  <r>
    <n v="4188"/>
    <s v="CA-2019-112536"/>
    <x v="733"/>
    <d v="2019-05-23T00:00:00"/>
    <s v="Standard Class"/>
    <s v="SG-20890"/>
    <s v="Susan Gilcrest"/>
    <x v="1"/>
    <s v="United States"/>
    <s v="Mcallen"/>
    <s v="Texas"/>
    <n v="78501"/>
    <x v="2"/>
    <s v="OFF-BI-10002571"/>
    <x v="1"/>
    <x v="6"/>
    <s v="Avery Framed View Binder, EZD Ring (Locking), Navy, 1 1/2&quot;"/>
    <n v="1.9959999999999996"/>
    <x v="3455"/>
    <x v="7"/>
    <n v="0.8"/>
    <x v="3605"/>
    <x v="2"/>
    <x v="0"/>
  </r>
  <r>
    <n v="4189"/>
    <s v="CA-2019-112536"/>
    <x v="733"/>
    <d v="2019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x v="2398"/>
    <x v="0"/>
    <n v="0.2"/>
    <x v="2461"/>
    <x v="2"/>
    <x v="0"/>
  </r>
  <r>
    <n v="4190"/>
    <s v="CA-2018-157714"/>
    <x v="171"/>
    <d v="2018-10-01T00:00:00"/>
    <s v="Second Class"/>
    <s v="CS-12175"/>
    <s v="Charles Sheldon"/>
    <x v="1"/>
    <s v="United States"/>
    <s v="Iowa City"/>
    <s v="Iowa"/>
    <n v="52240"/>
    <x v="2"/>
    <s v="OFF-PA-10004022"/>
    <x v="1"/>
    <x v="5"/>
    <s v="Hammermill Color Copier Paper (28Lb. and 96 Bright)"/>
    <n v="9.99"/>
    <x v="3456"/>
    <x v="7"/>
    <n v="0"/>
    <x v="3606"/>
    <x v="2"/>
    <x v="0"/>
  </r>
  <r>
    <n v="4191"/>
    <s v="CA-2019-166709"/>
    <x v="638"/>
    <d v="2019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x v="3457"/>
    <x v="1"/>
    <n v="0"/>
    <x v="3607"/>
    <x v="3"/>
    <x v="0"/>
  </r>
  <r>
    <n v="4192"/>
    <s v="CA-2017-129392"/>
    <x v="905"/>
    <d v="2017-07-08T00:00:00"/>
    <s v="Same Day"/>
    <s v="DM-13015"/>
    <s v="Darrin Martin"/>
    <x v="0"/>
    <s v="United States"/>
    <s v="Houston"/>
    <s v="Texas"/>
    <n v="77070"/>
    <x v="2"/>
    <s v="OFF-PA-10004248"/>
    <x v="1"/>
    <x v="5"/>
    <s v="Xerox 1990"/>
    <n v="21.12"/>
    <x v="1654"/>
    <x v="2"/>
    <n v="0.2"/>
    <x v="3608"/>
    <x v="2"/>
    <x v="0"/>
  </r>
  <r>
    <n v="4193"/>
    <s v="CA-2017-150875"/>
    <x v="500"/>
    <d v="2017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x v="3458"/>
    <x v="0"/>
    <n v="0"/>
    <x v="3609"/>
    <x v="1"/>
    <x v="1"/>
  </r>
  <r>
    <n v="4194"/>
    <s v="CA-2017-150875"/>
    <x v="500"/>
    <d v="2017-11-20T00:00:00"/>
    <s v="Standard Class"/>
    <s v="HK-14890"/>
    <s v="Heather Kirkland"/>
    <x v="1"/>
    <s v="United States"/>
    <s v="Boise"/>
    <s v="Idaho"/>
    <n v="83704"/>
    <x v="1"/>
    <s v="TEC-PH-10001254"/>
    <x v="2"/>
    <x v="9"/>
    <s v="Jabra BIZ 2300 Duo QD Duo Corded Headset"/>
    <n v="304.77600000000001"/>
    <x v="3459"/>
    <x v="1"/>
    <n v="0.2"/>
    <x v="3610"/>
    <x v="1"/>
    <x v="1"/>
  </r>
  <r>
    <n v="4195"/>
    <s v="CA-2017-154200"/>
    <x v="590"/>
    <d v="2017-06-22T00:00:00"/>
    <s v="Standard Class"/>
    <s v="BG-11740"/>
    <s v="Bruce Geld"/>
    <x v="0"/>
    <s v="United States"/>
    <s v="San Diego"/>
    <s v="California"/>
    <n v="92105"/>
    <x v="1"/>
    <s v="OFF-AR-10001044"/>
    <x v="1"/>
    <x v="7"/>
    <s v="BOSTON Ranger #55 Pencil Sharpener, Black"/>
    <n v="51.98"/>
    <x v="3460"/>
    <x v="0"/>
    <n v="0"/>
    <x v="3611"/>
    <x v="1"/>
    <x v="0"/>
  </r>
  <r>
    <n v="4196"/>
    <s v="CA-2018-124233"/>
    <x v="136"/>
    <d v="2018-04-14T00:00:00"/>
    <s v="Standard Class"/>
    <s v="CK-12595"/>
    <s v="Clytie Kelty"/>
    <x v="0"/>
    <s v="United States"/>
    <s v="Los Angeles"/>
    <s v="California"/>
    <n v="90032"/>
    <x v="1"/>
    <s v="FUR-FU-10002597"/>
    <x v="0"/>
    <x v="11"/>
    <s v="C-Line Magnetic Cubicle Keepers, Clear Polypropylene"/>
    <n v="24.700000000000003"/>
    <x v="3461"/>
    <x v="2"/>
    <n v="0"/>
    <x v="3612"/>
    <x v="1"/>
    <x v="0"/>
  </r>
  <r>
    <n v="4197"/>
    <s v="US-2017-134271"/>
    <x v="23"/>
    <d v="2017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x v="3342"/>
    <x v="1"/>
    <n v="0"/>
    <x v="3613"/>
    <x v="3"/>
    <x v="0"/>
  </r>
  <r>
    <n v="4198"/>
    <s v="US-2018-161683"/>
    <x v="262"/>
    <d v="2018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8"/>
    <s v="Honeywell Enviracaire Portable HEPA Air Cleaner for up to 10 x 16 Room"/>
    <n v="394.81600000000003"/>
    <x v="3462"/>
    <x v="4"/>
    <n v="0.2"/>
    <x v="3614"/>
    <x v="3"/>
    <x v="0"/>
  </r>
  <r>
    <n v="4199"/>
    <s v="US-2018-161683"/>
    <x v="262"/>
    <d v="2018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6"/>
    <s v="GBC Clear Cover, 8-1/2 x 11, unpunched, 25 covers per pack"/>
    <n v="18.192000000000004"/>
    <x v="3463"/>
    <x v="4"/>
    <n v="0.7"/>
    <x v="3615"/>
    <x v="3"/>
    <x v="0"/>
  </r>
  <r>
    <n v="4200"/>
    <s v="CA-2017-143105"/>
    <x v="838"/>
    <d v="2017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x v="2148"/>
    <x v="7"/>
    <n v="0"/>
    <x v="2195"/>
    <x v="3"/>
    <x v="0"/>
  </r>
  <r>
    <n v="4201"/>
    <s v="CA-2017-143105"/>
    <x v="838"/>
    <d v="2017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x v="3381"/>
    <x v="0"/>
    <n v="0.2"/>
    <x v="3616"/>
    <x v="3"/>
    <x v="0"/>
  </r>
  <r>
    <n v="4202"/>
    <s v="CA-2017-143105"/>
    <x v="838"/>
    <d v="2017-12-10T00:00:00"/>
    <s v="Same Day"/>
    <s v="MA-17560"/>
    <s v="Matt Abelman"/>
    <x v="2"/>
    <s v="United States"/>
    <s v="New York City"/>
    <s v="New York"/>
    <n v="10024"/>
    <x v="3"/>
    <s v="OFF-PA-10002713"/>
    <x v="1"/>
    <x v="5"/>
    <s v="Adams Phone Message Book, 200 Message Capacity, 8 1/16” x 11”"/>
    <n v="41.28"/>
    <x v="3464"/>
    <x v="6"/>
    <n v="0"/>
    <x v="3617"/>
    <x v="3"/>
    <x v="0"/>
  </r>
  <r>
    <n v="4203"/>
    <s v="CA-2017-143105"/>
    <x v="838"/>
    <d v="2017-12-10T00:00:00"/>
    <s v="Same Day"/>
    <s v="MA-17560"/>
    <s v="Matt Abelman"/>
    <x v="2"/>
    <s v="United States"/>
    <s v="New York City"/>
    <s v="New York"/>
    <n v="10024"/>
    <x v="3"/>
    <s v="OFF-PA-10002254"/>
    <x v="1"/>
    <x v="5"/>
    <s v="Xerox 1883"/>
    <n v="184.66"/>
    <x v="2499"/>
    <x v="5"/>
    <n v="0"/>
    <x v="2567"/>
    <x v="3"/>
    <x v="0"/>
  </r>
  <r>
    <n v="595"/>
    <s v="CA-2016-131450"/>
    <x v="906"/>
    <d v="2016-08-15T00:00:00"/>
    <s v="Standard Class"/>
    <s v="LR-16915"/>
    <s v="Lena Radford"/>
    <x v="0"/>
    <s v="United States"/>
    <s v="San Diego"/>
    <s v="California"/>
    <n v="92024"/>
    <x v="1"/>
    <s v="OFF-AP-10004708"/>
    <x v="1"/>
    <x v="8"/>
    <s v="Fellowes Superior 10 Outlet Split Surge Protector"/>
    <n v="76.12"/>
    <x v="3465"/>
    <x v="0"/>
    <n v="0"/>
    <x v="3618"/>
    <x v="1"/>
    <x v="0"/>
  </r>
  <r>
    <n v="596"/>
    <s v="CA-2016-131450"/>
    <x v="906"/>
    <d v="2016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x v="394"/>
    <x v="1"/>
    <n v="0.2"/>
    <x v="392"/>
    <x v="1"/>
    <x v="0"/>
  </r>
  <r>
    <n v="597"/>
    <s v="CA-2016-131450"/>
    <x v="906"/>
    <d v="2016-08-15T00:00:00"/>
    <s v="Standard Class"/>
    <s v="LR-16915"/>
    <s v="Lena Radford"/>
    <x v="0"/>
    <s v="United States"/>
    <s v="San Diego"/>
    <s v="California"/>
    <n v="92024"/>
    <x v="1"/>
    <s v="TEC-PH-10002398"/>
    <x v="2"/>
    <x v="9"/>
    <s v="AT&amp;T 1070 Corded Phone"/>
    <n v="445.96000000000004"/>
    <x v="3466"/>
    <x v="2"/>
    <n v="0.2"/>
    <x v="3619"/>
    <x v="1"/>
    <x v="0"/>
  </r>
  <r>
    <n v="598"/>
    <s v="CA-2016-131450"/>
    <x v="906"/>
    <d v="2016-08-15T00:00:00"/>
    <s v="Standard Class"/>
    <s v="LR-16915"/>
    <s v="Lena Radford"/>
    <x v="0"/>
    <s v="United States"/>
    <s v="San Diego"/>
    <s v="California"/>
    <n v="92024"/>
    <x v="1"/>
    <s v="FUR-FU-10001979"/>
    <x v="0"/>
    <x v="11"/>
    <s v="Dana Halogen Swing-Arm Architect Lamp"/>
    <n v="327.76"/>
    <x v="3467"/>
    <x v="8"/>
    <n v="0"/>
    <x v="3620"/>
    <x v="1"/>
    <x v="0"/>
  </r>
  <r>
    <n v="1466"/>
    <s v="CA-2016-151708"/>
    <x v="906"/>
    <d v="2016-08-14T00:00:00"/>
    <s v="Standard Class"/>
    <s v="MB-17305"/>
    <s v="Maria Bertelson"/>
    <x v="0"/>
    <s v="United States"/>
    <s v="Glendale"/>
    <s v="Arizona"/>
    <n v="85301"/>
    <x v="1"/>
    <s v="FUR-FU-10001602"/>
    <x v="0"/>
    <x v="11"/>
    <s v="Eldon Delta Triangular Chair Mat, 52&quot; x 58&quot;, Clear"/>
    <n v="121.376"/>
    <x v="3468"/>
    <x v="4"/>
    <n v="0.2"/>
    <x v="3621"/>
    <x v="1"/>
    <x v="0"/>
  </r>
  <r>
    <n v="1467"/>
    <s v="CA-2016-151708"/>
    <x v="906"/>
    <d v="2016-08-14T00:00:00"/>
    <s v="Standard Class"/>
    <s v="MB-17305"/>
    <s v="Maria Bertelson"/>
    <x v="0"/>
    <s v="United States"/>
    <s v="Glendale"/>
    <s v="Arizona"/>
    <n v="85301"/>
    <x v="1"/>
    <s v="TEC-AC-10001767"/>
    <x v="2"/>
    <x v="10"/>
    <s v="SanDisk Ultra 64 GB MicroSDHC Class 10 Memory Card"/>
    <n v="95.976000000000013"/>
    <x v="99"/>
    <x v="1"/>
    <n v="0.2"/>
    <x v="99"/>
    <x v="1"/>
    <x v="0"/>
  </r>
  <r>
    <n v="2751"/>
    <s v="CA-2016-154669"/>
    <x v="906"/>
    <d v="2016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x v="3469"/>
    <x v="10"/>
    <n v="0"/>
    <x v="3622"/>
    <x v="1"/>
    <x v="0"/>
  </r>
  <r>
    <n v="4211"/>
    <s v="CA-2019-109715"/>
    <x v="33"/>
    <d v="2019-12-14T00:00:00"/>
    <s v="Standard Class"/>
    <s v="AH-10585"/>
    <s v="Angele Hood"/>
    <x v="0"/>
    <s v="United States"/>
    <s v="Chicago"/>
    <s v="Illinois"/>
    <n v="60623"/>
    <x v="2"/>
    <s v="OFF-PA-10004965"/>
    <x v="1"/>
    <x v="5"/>
    <s v="Xerox 1921"/>
    <n v="15.984000000000002"/>
    <x v="3186"/>
    <x v="0"/>
    <n v="0.2"/>
    <x v="3312"/>
    <x v="2"/>
    <x v="0"/>
  </r>
  <r>
    <n v="5069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x v="3103"/>
    <x v="7"/>
    <n v="0"/>
    <x v="3623"/>
    <x v="2"/>
    <x v="0"/>
  </r>
  <r>
    <n v="5070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OFF-AP-10002495"/>
    <x v="1"/>
    <x v="8"/>
    <s v="Acco Smartsocket Table Surge Protector, 6 Color-Coded Adapter Outlets"/>
    <n v="167.535"/>
    <x v="3470"/>
    <x v="1"/>
    <n v="0.1"/>
    <x v="3624"/>
    <x v="2"/>
    <x v="0"/>
  </r>
  <r>
    <n v="5071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x v="3471"/>
    <x v="1"/>
    <n v="0"/>
    <x v="3625"/>
    <x v="2"/>
    <x v="0"/>
  </r>
  <r>
    <n v="4215"/>
    <s v="CA-2018-164637"/>
    <x v="694"/>
    <d v="2018-03-08T00:00:00"/>
    <s v="Standard Class"/>
    <s v="RD-19480"/>
    <s v="Rick Duston"/>
    <x v="0"/>
    <s v="United States"/>
    <s v="Mishawaka"/>
    <s v="Indiana"/>
    <n v="46544"/>
    <x v="2"/>
    <s v="OFF-BI-10003876"/>
    <x v="1"/>
    <x v="6"/>
    <s v="Green Canvas Binder for 8-1/2&quot; x 14&quot; Sheets"/>
    <n v="128.39999999999998"/>
    <x v="3472"/>
    <x v="1"/>
    <n v="0"/>
    <x v="3626"/>
    <x v="2"/>
    <x v="0"/>
  </r>
  <r>
    <n v="5072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FUR-FU-10002088"/>
    <x v="0"/>
    <x v="11"/>
    <s v="Nu-Dell Float Frame 11 x 14 1/2"/>
    <n v="53.88"/>
    <x v="3473"/>
    <x v="6"/>
    <n v="0"/>
    <x v="3627"/>
    <x v="2"/>
    <x v="0"/>
  </r>
  <r>
    <n v="4217"/>
    <s v="CA-2017-111234"/>
    <x v="907"/>
    <d v="2017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x v="3474"/>
    <x v="1"/>
    <n v="0"/>
    <x v="3628"/>
    <x v="1"/>
    <x v="0"/>
  </r>
  <r>
    <n v="4218"/>
    <s v="CA-2019-149881"/>
    <x v="656"/>
    <d v="2019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x v="3475"/>
    <x v="8"/>
    <n v="0.15"/>
    <x v="3629"/>
    <x v="1"/>
    <x v="0"/>
  </r>
  <r>
    <n v="4219"/>
    <s v="CA-2019-149881"/>
    <x v="656"/>
    <d v="2019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x v="3476"/>
    <x v="0"/>
    <n v="0.2"/>
    <x v="3630"/>
    <x v="1"/>
    <x v="0"/>
  </r>
  <r>
    <n v="4220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OFF-PA-10004243"/>
    <x v="1"/>
    <x v="5"/>
    <s v="Xerox 1939"/>
    <n v="37.94"/>
    <x v="2616"/>
    <x v="0"/>
    <n v="0"/>
    <x v="2692"/>
    <x v="1"/>
    <x v="0"/>
  </r>
  <r>
    <n v="4221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OFF-BI-10001759"/>
    <x v="1"/>
    <x v="6"/>
    <s v="Acco Pressboard Covers with Storage Hooks, 14 7/8&quot; x 11&quot;, Dark Blue"/>
    <n v="18.288"/>
    <x v="3477"/>
    <x v="6"/>
    <n v="0.2"/>
    <x v="3631"/>
    <x v="1"/>
    <x v="0"/>
  </r>
  <r>
    <n v="4222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x v="3478"/>
    <x v="2"/>
    <n v="0.2"/>
    <x v="3632"/>
    <x v="1"/>
    <x v="0"/>
  </r>
  <r>
    <n v="4223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x v="251"/>
    <x v="0"/>
    <n v="0"/>
    <x v="3633"/>
    <x v="1"/>
    <x v="0"/>
  </r>
  <r>
    <n v="4224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x v="3479"/>
    <x v="1"/>
    <n v="0"/>
    <x v="3634"/>
    <x v="1"/>
    <x v="0"/>
  </r>
  <r>
    <n v="4225"/>
    <s v="CA-2018-108644"/>
    <x v="908"/>
    <d v="2018-10-03T00:00:00"/>
    <s v="First Class"/>
    <s v="SJ-20215"/>
    <s v="Sarah Jordon"/>
    <x v="0"/>
    <s v="United States"/>
    <s v="Quincy"/>
    <s v="Illinois"/>
    <n v="62301"/>
    <x v="2"/>
    <s v="OFF-BI-10000343"/>
    <x v="1"/>
    <x v="6"/>
    <s v="Pressboard Covers with Storage Hooks, 9 1/2&quot; x 11&quot;, Light Blue"/>
    <n v="1.9639999999999995"/>
    <x v="195"/>
    <x v="0"/>
    <n v="0.8"/>
    <x v="3635"/>
    <x v="2"/>
    <x v="0"/>
  </r>
  <r>
    <n v="5073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TEC-PH-10001128"/>
    <x v="2"/>
    <x v="9"/>
    <s v="Motorola Droid Maxx"/>
    <n v="299.98"/>
    <x v="3480"/>
    <x v="0"/>
    <n v="0"/>
    <x v="3636"/>
    <x v="2"/>
    <x v="0"/>
  </r>
  <r>
    <n v="4227"/>
    <s v="CA-2019-120327"/>
    <x v="319"/>
    <d v="2019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x v="2546"/>
    <x v="4"/>
    <n v="0"/>
    <x v="2616"/>
    <x v="2"/>
    <x v="0"/>
  </r>
  <r>
    <n v="4228"/>
    <s v="CA-2017-154970"/>
    <x v="909"/>
    <d v="2017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x v="3481"/>
    <x v="7"/>
    <n v="0.2"/>
    <x v="3637"/>
    <x v="1"/>
    <x v="1"/>
  </r>
  <r>
    <n v="4229"/>
    <s v="CA-2018-113803"/>
    <x v="767"/>
    <d v="2018-03-26T00:00:00"/>
    <s v="First Class"/>
    <s v="VG-21805"/>
    <s v="Vivek Grady"/>
    <x v="1"/>
    <s v="United States"/>
    <s v="Richmond"/>
    <s v="Indiana"/>
    <n v="47374"/>
    <x v="2"/>
    <s v="OFF-PA-10001994"/>
    <x v="1"/>
    <x v="5"/>
    <s v="Ink Jet Note and Greeting Cards, 8-1/2&quot; x 5-1/2&quot; Card Size"/>
    <n v="22.48"/>
    <x v="3482"/>
    <x v="7"/>
    <n v="0"/>
    <x v="3638"/>
    <x v="2"/>
    <x v="0"/>
  </r>
  <r>
    <n v="4230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FUR-FU-10003601"/>
    <x v="0"/>
    <x v="11"/>
    <s v="Deflect-o RollaMat Studded, Beveled Mat for Medium Pile Carpeting"/>
    <n v="332.02800000000002"/>
    <x v="3483"/>
    <x v="3"/>
    <n v="0.6"/>
    <x v="3639"/>
    <x v="2"/>
    <x v="0"/>
  </r>
  <r>
    <n v="4231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OFF-BI-10003429"/>
    <x v="1"/>
    <x v="6"/>
    <s v="Cardinal HOLDit! Binder Insert Strips,Extra Strips"/>
    <n v="11.393999999999998"/>
    <x v="3484"/>
    <x v="3"/>
    <n v="0.8"/>
    <x v="3640"/>
    <x v="2"/>
    <x v="0"/>
  </r>
  <r>
    <n v="4232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OFF-PA-10000232"/>
    <x v="1"/>
    <x v="5"/>
    <s v="Xerox 1975"/>
    <n v="15.552000000000003"/>
    <x v="892"/>
    <x v="1"/>
    <n v="0.2"/>
    <x v="899"/>
    <x v="2"/>
    <x v="0"/>
  </r>
  <r>
    <n v="4233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OFF-PA-10002195"/>
    <x v="1"/>
    <x v="5"/>
    <s v="Xerox 1966"/>
    <n v="31.104000000000006"/>
    <x v="3485"/>
    <x v="6"/>
    <n v="0.2"/>
    <x v="3641"/>
    <x v="2"/>
    <x v="0"/>
  </r>
  <r>
    <n v="4234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OFF-BI-10004492"/>
    <x v="1"/>
    <x v="6"/>
    <s v="Tuf-Vin Binders"/>
    <n v="6.3159999999999981"/>
    <x v="3486"/>
    <x v="7"/>
    <n v="0.8"/>
    <x v="3642"/>
    <x v="2"/>
    <x v="0"/>
  </r>
  <r>
    <n v="8955"/>
    <s v="CA-2016-156790"/>
    <x v="906"/>
    <d v="2016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x v="3487"/>
    <x v="4"/>
    <n v="0.2"/>
    <x v="3643"/>
    <x v="0"/>
    <x v="0"/>
  </r>
  <r>
    <n v="315"/>
    <s v="CA-2016-167850"/>
    <x v="911"/>
    <d v="2016-08-16T00:00:00"/>
    <s v="Standard Class"/>
    <s v="AG-10525"/>
    <s v="Andy Gerbode"/>
    <x v="1"/>
    <s v="United States"/>
    <s v="Saint Petersburg"/>
    <s v="Florida"/>
    <n v="33710"/>
    <x v="0"/>
    <s v="TEC-PH-10002398"/>
    <x v="2"/>
    <x v="9"/>
    <s v="AT&amp;T 1070 Corded Phone"/>
    <n v="178.38400000000001"/>
    <x v="3488"/>
    <x v="0"/>
    <n v="0.2"/>
    <x v="3644"/>
    <x v="0"/>
    <x v="0"/>
  </r>
  <r>
    <n v="4237"/>
    <s v="CA-2018-162404"/>
    <x v="291"/>
    <d v="2018-07-27T00:00:00"/>
    <s v="Standard Class"/>
    <s v="NF-18475"/>
    <s v="Neil Französisch"/>
    <x v="2"/>
    <s v="United States"/>
    <s v="Rockford"/>
    <s v="Illinois"/>
    <n v="61107"/>
    <x v="2"/>
    <s v="OFF-BI-10000948"/>
    <x v="1"/>
    <x v="6"/>
    <s v="GBC Laser Imprintable Binding System Covers, Desert Sand"/>
    <n v="11.415999999999997"/>
    <x v="3489"/>
    <x v="4"/>
    <n v="0.8"/>
    <x v="3645"/>
    <x v="2"/>
    <x v="0"/>
  </r>
  <r>
    <n v="4238"/>
    <s v="CA-2019-104024"/>
    <x v="575"/>
    <d v="2019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7"/>
    <s v="Newell 323"/>
    <n v="9.4080000000000013"/>
    <x v="3490"/>
    <x v="5"/>
    <n v="0.2"/>
    <x v="3646"/>
    <x v="3"/>
    <x v="0"/>
  </r>
  <r>
    <n v="4239"/>
    <s v="CA-2019-147144"/>
    <x v="549"/>
    <d v="2019-03-28T00:00:00"/>
    <s v="First Class"/>
    <s v="MZ-17335"/>
    <s v="Maria Zettner"/>
    <x v="2"/>
    <s v="United States"/>
    <s v="Seattle"/>
    <s v="Washington"/>
    <n v="98105"/>
    <x v="1"/>
    <s v="OFF-AR-10004587"/>
    <x v="1"/>
    <x v="7"/>
    <s v="Boston 1827 Commercial Additional Cutter, Drive Gear &amp; Gear Rack for 1606"/>
    <n v="19.829999999999998"/>
    <x v="3491"/>
    <x v="7"/>
    <n v="0"/>
    <x v="3647"/>
    <x v="1"/>
    <x v="0"/>
  </r>
  <r>
    <n v="4240"/>
    <s v="CA-2019-158673"/>
    <x v="554"/>
    <d v="2020-01-04T00:00:00"/>
    <s v="Standard Class"/>
    <s v="KB-16600"/>
    <s v="Ken Brennan"/>
    <x v="1"/>
    <s v="United States"/>
    <s v="Grand Rapids"/>
    <s v="Michigan"/>
    <n v="49505"/>
    <x v="2"/>
    <s v="OFF-PA-10000994"/>
    <x v="1"/>
    <x v="5"/>
    <s v="Xerox 1915"/>
    <n v="209.7"/>
    <x v="1481"/>
    <x v="0"/>
    <n v="0"/>
    <x v="1501"/>
    <x v="2"/>
    <x v="0"/>
  </r>
  <r>
    <n v="316"/>
    <s v="CA-2016-167850"/>
    <x v="911"/>
    <d v="2016-08-16T00:00:00"/>
    <s v="Standard Class"/>
    <s v="AG-10525"/>
    <s v="Andy Gerbode"/>
    <x v="1"/>
    <s v="United States"/>
    <s v="Saint Petersburg"/>
    <s v="Florida"/>
    <n v="33710"/>
    <x v="0"/>
    <s v="OFF-PA-10001937"/>
    <x v="1"/>
    <x v="5"/>
    <s v="Xerox 21"/>
    <n v="15.552000000000003"/>
    <x v="12"/>
    <x v="1"/>
    <n v="0.2"/>
    <x v="12"/>
    <x v="0"/>
    <x v="0"/>
  </r>
  <r>
    <n v="1741"/>
    <s v="CA-2016-110527"/>
    <x v="911"/>
    <d v="2016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x v="3087"/>
    <x v="8"/>
    <n v="0"/>
    <x v="3197"/>
    <x v="1"/>
    <x v="0"/>
  </r>
  <r>
    <n v="4243"/>
    <s v="CA-2018-159142"/>
    <x v="912"/>
    <d v="2018-04-05T00:00:00"/>
    <s v="First Class"/>
    <s v="ME-17320"/>
    <s v="Maria Etezadi"/>
    <x v="2"/>
    <s v="United States"/>
    <s v="Springfield"/>
    <s v="Virginia"/>
    <n v="22153"/>
    <x v="0"/>
    <s v="TEC-PH-10001448"/>
    <x v="2"/>
    <x v="9"/>
    <s v="Anker Astro 15000mAh USB Portable Charger"/>
    <n v="149.97"/>
    <x v="147"/>
    <x v="1"/>
    <n v="0"/>
    <x v="147"/>
    <x v="0"/>
    <x v="0"/>
  </r>
  <r>
    <n v="4244"/>
    <s v="CA-2018-159142"/>
    <x v="912"/>
    <d v="2018-04-05T00:00:00"/>
    <s v="First Class"/>
    <s v="ME-17320"/>
    <s v="Maria Etezadi"/>
    <x v="2"/>
    <s v="United States"/>
    <s v="Springfield"/>
    <s v="Virginia"/>
    <n v="22153"/>
    <x v="0"/>
    <s v="OFF-PA-10001776"/>
    <x v="1"/>
    <x v="5"/>
    <s v="Wirebound Message Books, Four 2 3/4&quot; x 5&quot; Forms per Page, 600 Sets per Book"/>
    <n v="27.81"/>
    <x v="3492"/>
    <x v="1"/>
    <n v="0"/>
    <x v="3648"/>
    <x v="0"/>
    <x v="0"/>
  </r>
  <r>
    <n v="3392"/>
    <s v="CA-2016-166471"/>
    <x v="911"/>
    <d v="2016-08-13T00:00:00"/>
    <s v="Standard Class"/>
    <s v="MG-17650"/>
    <s v="Matthew Grinstein"/>
    <x v="2"/>
    <s v="United States"/>
    <s v="Seattle"/>
    <s v="Washington"/>
    <n v="98103"/>
    <x v="1"/>
    <s v="TEC-PH-10001530"/>
    <x v="2"/>
    <x v="9"/>
    <s v="Cisco Unified IP Phone 7945G VoIP phone"/>
    <n v="1091.1680000000001"/>
    <x v="3493"/>
    <x v="4"/>
    <n v="0.2"/>
    <x v="3649"/>
    <x v="1"/>
    <x v="0"/>
  </r>
  <r>
    <n v="4246"/>
    <s v="CA-2019-117702"/>
    <x v="329"/>
    <d v="2019-12-04T00:00:00"/>
    <s v="Standard Class"/>
    <s v="LS-16975"/>
    <s v="Lindsay Shagiari"/>
    <x v="2"/>
    <s v="United States"/>
    <s v="Baltimore"/>
    <s v="Maryland"/>
    <n v="21215"/>
    <x v="3"/>
    <s v="OFF-AR-10004582"/>
    <x v="1"/>
    <x v="7"/>
    <s v="BIC Brite Liner Grip Highlighters"/>
    <n v="1.64"/>
    <x v="3494"/>
    <x v="7"/>
    <n v="0"/>
    <x v="3650"/>
    <x v="3"/>
    <x v="0"/>
  </r>
  <r>
    <n v="4247"/>
    <s v="CA-2019-117702"/>
    <x v="329"/>
    <d v="2019-12-04T00:00:00"/>
    <s v="Standard Class"/>
    <s v="LS-16975"/>
    <s v="Lindsay Shagiari"/>
    <x v="2"/>
    <s v="United States"/>
    <s v="Baltimore"/>
    <s v="Maryland"/>
    <n v="21215"/>
    <x v="3"/>
    <s v="FUR-FU-10000576"/>
    <x v="0"/>
    <x v="11"/>
    <s v="Luxo Professional Fluorescent Magnifier Lamp with Clamp-Mount Base"/>
    <n v="1049.2"/>
    <x v="234"/>
    <x v="2"/>
    <n v="0"/>
    <x v="611"/>
    <x v="3"/>
    <x v="0"/>
  </r>
  <r>
    <n v="4248"/>
    <s v="CA-2019-117702"/>
    <x v="329"/>
    <d v="2019-12-04T00:00:00"/>
    <s v="Standard Class"/>
    <s v="LS-16975"/>
    <s v="Lindsay Shagiari"/>
    <x v="2"/>
    <s v="United States"/>
    <s v="Baltimore"/>
    <s v="Maryland"/>
    <n v="21215"/>
    <x v="3"/>
    <s v="FUR-FU-10004270"/>
    <x v="0"/>
    <x v="11"/>
    <s v="Eldon Image Series Desk Accessories, Burgundy"/>
    <n v="20.9"/>
    <x v="2610"/>
    <x v="2"/>
    <n v="0"/>
    <x v="3651"/>
    <x v="3"/>
    <x v="0"/>
  </r>
  <r>
    <n v="4249"/>
    <s v="CA-2018-157336"/>
    <x v="47"/>
    <d v="2018-12-05T00:00:00"/>
    <s v="Second Class"/>
    <s v="SJ-20500"/>
    <s v="Shirley Jackson"/>
    <x v="0"/>
    <s v="United States"/>
    <s v="Fairfield"/>
    <s v="Connecticut"/>
    <n v="6824"/>
    <x v="3"/>
    <s v="OFF-BI-10004236"/>
    <x v="1"/>
    <x v="6"/>
    <s v="XtraLife ClearVue Slant-D Ring Binder, White, 3&quot;"/>
    <n v="88.08"/>
    <x v="3495"/>
    <x v="6"/>
    <n v="0"/>
    <x v="3652"/>
    <x v="3"/>
    <x v="0"/>
  </r>
  <r>
    <n v="4250"/>
    <s v="CA-2018-157336"/>
    <x v="47"/>
    <d v="2018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x v="2414"/>
    <x v="4"/>
    <n v="0"/>
    <x v="3653"/>
    <x v="3"/>
    <x v="0"/>
  </r>
  <r>
    <n v="3393"/>
    <s v="CA-2016-166471"/>
    <x v="911"/>
    <d v="2016-08-13T00:00:00"/>
    <s v="Standard Class"/>
    <s v="MG-17650"/>
    <s v="Matthew Grinstein"/>
    <x v="2"/>
    <s v="United States"/>
    <s v="Seattle"/>
    <s v="Washington"/>
    <n v="98103"/>
    <x v="1"/>
    <s v="TEC-PH-10000038"/>
    <x v="2"/>
    <x v="9"/>
    <s v="Jawbone MINI JAMBOX Wireless Bluetooth Speaker"/>
    <n v="219.16800000000001"/>
    <x v="3496"/>
    <x v="0"/>
    <n v="0.2"/>
    <x v="3654"/>
    <x v="1"/>
    <x v="0"/>
  </r>
  <r>
    <n v="4252"/>
    <s v="CA-2017-155068"/>
    <x v="870"/>
    <d v="2017-10-23T00:00:00"/>
    <s v="Same Day"/>
    <s v="RA-19285"/>
    <s v="Ralph Arnett"/>
    <x v="0"/>
    <s v="United States"/>
    <s v="Lakeland"/>
    <s v="Florida"/>
    <n v="33801"/>
    <x v="0"/>
    <s v="TEC-PH-10004897"/>
    <x v="2"/>
    <x v="9"/>
    <s v="Mediabridge Sport Armband iPhone 5s"/>
    <n v="55.944000000000003"/>
    <x v="3497"/>
    <x v="5"/>
    <n v="0.2"/>
    <x v="3655"/>
    <x v="0"/>
    <x v="0"/>
  </r>
  <r>
    <n v="4253"/>
    <s v="CA-2017-155068"/>
    <x v="870"/>
    <d v="2017-10-23T00:00:00"/>
    <s v="Same Day"/>
    <s v="RA-19285"/>
    <s v="Ralph Arnett"/>
    <x v="0"/>
    <s v="United States"/>
    <s v="Lakeland"/>
    <s v="Florida"/>
    <n v="33801"/>
    <x v="0"/>
    <s v="OFF-AR-10002656"/>
    <x v="1"/>
    <x v="7"/>
    <s v="Sanford Liquid Accent Highlighters"/>
    <n v="10.688000000000001"/>
    <x v="3498"/>
    <x v="0"/>
    <n v="0.2"/>
    <x v="3656"/>
    <x v="0"/>
    <x v="0"/>
  </r>
  <r>
    <n v="4254"/>
    <s v="CA-2017-155068"/>
    <x v="870"/>
    <d v="2017-10-23T00:00:00"/>
    <s v="Same Day"/>
    <s v="RA-19285"/>
    <s v="Ralph Arnett"/>
    <x v="0"/>
    <s v="United States"/>
    <s v="Lakeland"/>
    <s v="Florida"/>
    <n v="33801"/>
    <x v="0"/>
    <s v="TEC-PH-10004924"/>
    <x v="2"/>
    <x v="9"/>
    <s v="SKILCRAFT Telephone Shoulder Rest, 2&quot; x 6.5&quot; x 2.5&quot;, Black"/>
    <n v="11.824"/>
    <x v="1695"/>
    <x v="0"/>
    <n v="0.2"/>
    <x v="3657"/>
    <x v="0"/>
    <x v="0"/>
  </r>
  <r>
    <n v="4255"/>
    <s v="CA-2019-163160"/>
    <x v="111"/>
    <d v="2019-10-16T00:00:00"/>
    <s v="First Class"/>
    <s v="TS-21610"/>
    <s v="Troy Staebel"/>
    <x v="0"/>
    <s v="United States"/>
    <s v="Freeport"/>
    <s v="Illinois"/>
    <n v="61032"/>
    <x v="2"/>
    <s v="OFF-PA-10003127"/>
    <x v="1"/>
    <x v="5"/>
    <s v="Easy-staple paper"/>
    <n v="63.311999999999998"/>
    <x v="951"/>
    <x v="1"/>
    <n v="0.2"/>
    <x v="959"/>
    <x v="2"/>
    <x v="0"/>
  </r>
  <r>
    <n v="4256"/>
    <s v="CA-2019-163160"/>
    <x v="111"/>
    <d v="2019-10-16T00:00:00"/>
    <s v="First Class"/>
    <s v="TS-21610"/>
    <s v="Troy Staebel"/>
    <x v="0"/>
    <s v="United States"/>
    <s v="Freeport"/>
    <s v="Illinois"/>
    <n v="61032"/>
    <x v="2"/>
    <s v="OFF-BI-10000778"/>
    <x v="1"/>
    <x v="6"/>
    <s v="GBC VeloBinder Electric Binding Machine"/>
    <n v="96.783999999999978"/>
    <x v="3499"/>
    <x v="4"/>
    <n v="0.8"/>
    <x v="3658"/>
    <x v="2"/>
    <x v="0"/>
  </r>
  <r>
    <n v="4257"/>
    <s v="CA-2019-163160"/>
    <x v="111"/>
    <d v="2019-10-16T00:00:00"/>
    <s v="First Class"/>
    <s v="TS-21610"/>
    <s v="Troy Staebel"/>
    <x v="0"/>
    <s v="United States"/>
    <s v="Freeport"/>
    <s v="Illinois"/>
    <n v="61032"/>
    <x v="2"/>
    <s v="FUR-FU-10001424"/>
    <x v="0"/>
    <x v="11"/>
    <s v="Dax Clear Box Frame"/>
    <n v="10.476000000000001"/>
    <x v="3500"/>
    <x v="1"/>
    <n v="0.6"/>
    <x v="3659"/>
    <x v="2"/>
    <x v="0"/>
  </r>
  <r>
    <n v="4258"/>
    <s v="CA-2017-101924"/>
    <x v="378"/>
    <d v="2017-09-09T00:00:00"/>
    <s v="Standard Class"/>
    <s v="KB-16585"/>
    <s v="Ken Black"/>
    <x v="1"/>
    <s v="United States"/>
    <s v="Medford"/>
    <s v="Oregon"/>
    <n v="97504"/>
    <x v="1"/>
    <s v="OFF-BI-10000962"/>
    <x v="1"/>
    <x v="6"/>
    <s v="Acco Flexible ACCOHIDE Square Ring Data Binder, Dark Blue, 11 1/2&quot; X 14&quot; 7/8&quot;"/>
    <n v="9.7620000000000005"/>
    <x v="3135"/>
    <x v="0"/>
    <n v="0.7"/>
    <x v="3660"/>
    <x v="1"/>
    <x v="0"/>
  </r>
  <r>
    <n v="4259"/>
    <s v="CA-2018-124793"/>
    <x v="511"/>
    <d v="2018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x v="3501"/>
    <x v="0"/>
    <n v="0.2"/>
    <x v="3661"/>
    <x v="1"/>
    <x v="0"/>
  </r>
  <r>
    <n v="4260"/>
    <s v="CA-2019-118367"/>
    <x v="913"/>
    <d v="2019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x v="3502"/>
    <x v="0"/>
    <n v="0"/>
    <x v="3662"/>
    <x v="3"/>
    <x v="0"/>
  </r>
  <r>
    <n v="4261"/>
    <s v="CA-2019-164819"/>
    <x v="423"/>
    <d v="2019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x v="1232"/>
    <x v="2"/>
    <n v="0"/>
    <x v="1245"/>
    <x v="3"/>
    <x v="0"/>
  </r>
  <r>
    <n v="4262"/>
    <s v="CA-2019-158344"/>
    <x v="719"/>
    <d v="2019-08-11T00:00:00"/>
    <s v="Standard Class"/>
    <s v="CC-12475"/>
    <s v="Cindy Chapman"/>
    <x v="0"/>
    <s v="United States"/>
    <s v="Moorhead"/>
    <s v="Minnesota"/>
    <n v="56560"/>
    <x v="2"/>
    <s v="TEC-AC-10002006"/>
    <x v="2"/>
    <x v="10"/>
    <s v="Memorex Micro Travel Drive 16 GB"/>
    <n v="63.96"/>
    <x v="1522"/>
    <x v="4"/>
    <n v="0"/>
    <x v="1544"/>
    <x v="2"/>
    <x v="0"/>
  </r>
  <r>
    <n v="4263"/>
    <s v="CA-2019-123351"/>
    <x v="280"/>
    <d v="2019-09-25T00:00:00"/>
    <s v="Standard Class"/>
    <s v="KT-16480"/>
    <s v="Kean Thornton"/>
    <x v="0"/>
    <s v="United States"/>
    <s v="Columbus"/>
    <s v="Georgia"/>
    <n v="31907"/>
    <x v="0"/>
    <s v="OFF-AP-10001242"/>
    <x v="1"/>
    <x v="8"/>
    <s v="APC 7 Outlet Network SurgeArrest Surge Protector"/>
    <n v="80.48"/>
    <x v="3503"/>
    <x v="7"/>
    <n v="0"/>
    <x v="3663"/>
    <x v="0"/>
    <x v="0"/>
  </r>
  <r>
    <n v="4264"/>
    <s v="CA-2019-110429"/>
    <x v="123"/>
    <d v="2019-11-08T00:00:00"/>
    <s v="Standard Class"/>
    <s v="DM-13015"/>
    <s v="Darrin Martin"/>
    <x v="0"/>
    <s v="United States"/>
    <s v="Philadelphia"/>
    <s v="Pennsylvania"/>
    <n v="19143"/>
    <x v="3"/>
    <s v="OFF-BI-10000216"/>
    <x v="1"/>
    <x v="6"/>
    <s v="Mead 1st Gear 2&quot; Zipper Binder, Asst. Colors"/>
    <n v="11.673000000000002"/>
    <x v="3504"/>
    <x v="1"/>
    <n v="0.7"/>
    <x v="3664"/>
    <x v="3"/>
    <x v="0"/>
  </r>
  <r>
    <n v="4265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x v="3505"/>
    <x v="8"/>
    <n v="0.3"/>
    <x v="3665"/>
    <x v="2"/>
    <x v="0"/>
  </r>
  <r>
    <n v="4266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OFF-BI-10004364"/>
    <x v="1"/>
    <x v="6"/>
    <s v="Storex Dura Pro Binders"/>
    <n v="3.5639999999999992"/>
    <x v="2332"/>
    <x v="1"/>
    <n v="0.8"/>
    <x v="3341"/>
    <x v="2"/>
    <x v="0"/>
  </r>
  <r>
    <n v="4267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x v="2105"/>
    <x v="5"/>
    <n v="0.32"/>
    <x v="2149"/>
    <x v="2"/>
    <x v="0"/>
  </r>
  <r>
    <n v="4268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OFF-BI-10001989"/>
    <x v="1"/>
    <x v="6"/>
    <s v="Premium Transparent Presentation Covers by GBC"/>
    <n v="12.587999999999997"/>
    <x v="609"/>
    <x v="1"/>
    <n v="0.8"/>
    <x v="3666"/>
    <x v="2"/>
    <x v="0"/>
  </r>
  <r>
    <n v="4269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TEC-AC-10004001"/>
    <x v="2"/>
    <x v="10"/>
    <s v="Logitech Wireless Headset H600 Over-The-Head Design"/>
    <n v="171.96"/>
    <x v="2630"/>
    <x v="2"/>
    <n v="0.2"/>
    <x v="3667"/>
    <x v="2"/>
    <x v="0"/>
  </r>
  <r>
    <n v="4270"/>
    <s v="US-2019-124821"/>
    <x v="582"/>
    <d v="2019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x v="3506"/>
    <x v="4"/>
    <n v="0"/>
    <x v="3668"/>
    <x v="1"/>
    <x v="0"/>
  </r>
  <r>
    <n v="4271"/>
    <s v="CA-2017-166975"/>
    <x v="588"/>
    <d v="2017-11-30T00:00:00"/>
    <s v="Standard Class"/>
    <s v="SH-20635"/>
    <s v="Stefanie Holloman"/>
    <x v="1"/>
    <s v="United States"/>
    <s v="Jackson"/>
    <s v="Tennessee"/>
    <n v="38301"/>
    <x v="0"/>
    <s v="FUR-FU-10003930"/>
    <x v="0"/>
    <x v="11"/>
    <s v="Howard Miller 12-3/4 Diameter Accuwave DS  Wall Clock"/>
    <n v="692.47199999999998"/>
    <x v="3507"/>
    <x v="10"/>
    <n v="0.2"/>
    <x v="3669"/>
    <x v="0"/>
    <x v="0"/>
  </r>
  <r>
    <n v="4272"/>
    <s v="CA-2018-123806"/>
    <x v="363"/>
    <d v="2018-11-27T00:00:00"/>
    <s v="Second Class"/>
    <s v="LA-16780"/>
    <s v="Laura Armstrong"/>
    <x v="1"/>
    <s v="United States"/>
    <s v="Baltimore"/>
    <s v="Maryland"/>
    <n v="21215"/>
    <x v="3"/>
    <s v="FUR-FU-10000965"/>
    <x v="0"/>
    <x v="11"/>
    <s v="Howard Miller 11-1/2&quot; Diameter Ridgewood Wall Clock"/>
    <n v="207.76"/>
    <x v="3508"/>
    <x v="4"/>
    <n v="0"/>
    <x v="3670"/>
    <x v="3"/>
    <x v="0"/>
  </r>
  <r>
    <n v="4273"/>
    <s v="US-2019-158505"/>
    <x v="237"/>
    <d v="2019-07-21T00:00:00"/>
    <s v="Same Day"/>
    <s v="SF-20200"/>
    <s v="Sarah Foster"/>
    <x v="0"/>
    <s v="United States"/>
    <s v="Murray"/>
    <s v="Utah"/>
    <n v="84107"/>
    <x v="1"/>
    <s v="TEC-PH-10004071"/>
    <x v="2"/>
    <x v="9"/>
    <s v="PayAnywhere Card Reader"/>
    <n v="71.928000000000011"/>
    <x v="3509"/>
    <x v="3"/>
    <n v="0.2"/>
    <x v="3671"/>
    <x v="1"/>
    <x v="0"/>
  </r>
  <r>
    <n v="4274"/>
    <s v="US-2019-158505"/>
    <x v="237"/>
    <d v="2019-07-21T00:00:00"/>
    <s v="Same Day"/>
    <s v="SF-20200"/>
    <s v="Sarah Foster"/>
    <x v="0"/>
    <s v="United States"/>
    <s v="Murray"/>
    <s v="Utah"/>
    <n v="84107"/>
    <x v="1"/>
    <s v="OFF-AR-10001044"/>
    <x v="1"/>
    <x v="7"/>
    <s v="BOSTON Ranger #55 Pencil Sharpener, Black"/>
    <n v="25.99"/>
    <x v="2604"/>
    <x v="7"/>
    <n v="0"/>
    <x v="2677"/>
    <x v="1"/>
    <x v="0"/>
  </r>
  <r>
    <n v="4275"/>
    <s v="CA-2017-142692"/>
    <x v="870"/>
    <d v="2017-10-28T00:00:00"/>
    <s v="Standard Class"/>
    <s v="AG-10495"/>
    <s v="Andrew Gjertsen"/>
    <x v="1"/>
    <s v="United States"/>
    <s v="Seattle"/>
    <s v="Washington"/>
    <n v="98105"/>
    <x v="1"/>
    <s v="OFF-BI-10004140"/>
    <x v="1"/>
    <x v="6"/>
    <s v="Avery Non-Stick Binders"/>
    <n v="3.5920000000000005"/>
    <x v="3510"/>
    <x v="7"/>
    <n v="0.2"/>
    <x v="3672"/>
    <x v="1"/>
    <x v="0"/>
  </r>
  <r>
    <n v="4276"/>
    <s v="CA-2017-123456"/>
    <x v="530"/>
    <d v="2017-07-13T00:00:00"/>
    <s v="Standard Class"/>
    <s v="KN-16450"/>
    <s v="Kean Nguyen"/>
    <x v="1"/>
    <s v="United States"/>
    <s v="Dallas"/>
    <s v="Texas"/>
    <n v="75220"/>
    <x v="2"/>
    <s v="OFF-AP-10002684"/>
    <x v="1"/>
    <x v="8"/>
    <s v="Acco 7-Outlet Masterpiece Power Center, Wihtout Fax/Phone Line Protection"/>
    <n v="48.631999999999991"/>
    <x v="283"/>
    <x v="0"/>
    <n v="0.8"/>
    <x v="3673"/>
    <x v="2"/>
    <x v="0"/>
  </r>
  <r>
    <n v="4277"/>
    <s v="CA-2019-151358"/>
    <x v="229"/>
    <d v="2019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x v="2229"/>
    <x v="0"/>
    <n v="0"/>
    <x v="2283"/>
    <x v="1"/>
    <x v="0"/>
  </r>
  <r>
    <n v="4278"/>
    <s v="US-2018-107440"/>
    <x v="900"/>
    <d v="2018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x v="3511"/>
    <x v="5"/>
    <n v="0"/>
    <x v="3674"/>
    <x v="3"/>
    <x v="0"/>
  </r>
  <r>
    <n v="4279"/>
    <s v="US-2018-107440"/>
    <x v="900"/>
    <d v="2018-04-20T00:00:00"/>
    <s v="Standard Class"/>
    <s v="BS-11365"/>
    <s v="Bill Shonely"/>
    <x v="1"/>
    <s v="United States"/>
    <s v="Lakewood"/>
    <s v="New Jersey"/>
    <n v="8701"/>
    <x v="3"/>
    <s v="FUR-FU-10000550"/>
    <x v="0"/>
    <x v="11"/>
    <s v="Stacking Trays by OIC"/>
    <n v="9.9600000000000009"/>
    <x v="2645"/>
    <x v="0"/>
    <n v="0"/>
    <x v="3675"/>
    <x v="3"/>
    <x v="0"/>
  </r>
  <r>
    <n v="4280"/>
    <s v="US-2018-107440"/>
    <x v="900"/>
    <d v="2018-04-20T00:00:00"/>
    <s v="Standard Class"/>
    <s v="BS-11365"/>
    <s v="Bill Shonely"/>
    <x v="1"/>
    <s v="United States"/>
    <s v="Lakewood"/>
    <s v="New Jersey"/>
    <n v="8701"/>
    <x v="3"/>
    <s v="OFF-BI-10002432"/>
    <x v="1"/>
    <x v="6"/>
    <s v="Wilson Jones Standard D-Ring Binders"/>
    <n v="25.299999999999997"/>
    <x v="3512"/>
    <x v="2"/>
    <n v="0"/>
    <x v="3676"/>
    <x v="3"/>
    <x v="0"/>
  </r>
  <r>
    <n v="3629"/>
    <s v="CA-2016-169726"/>
    <x v="911"/>
    <d v="2016-08-13T00:00:00"/>
    <s v="Standard Class"/>
    <s v="JH-15985"/>
    <s v="Joseph Holt"/>
    <x v="0"/>
    <s v="United States"/>
    <s v="Seattle"/>
    <s v="Washington"/>
    <n v="98103"/>
    <x v="1"/>
    <s v="OFF-BI-10004600"/>
    <x v="1"/>
    <x v="6"/>
    <s v="Ibico Ibimaster 300 Manual Binding System"/>
    <n v="2060.7440000000001"/>
    <x v="3513"/>
    <x v="5"/>
    <n v="0.2"/>
    <x v="3677"/>
    <x v="1"/>
    <x v="0"/>
  </r>
  <r>
    <n v="7070"/>
    <s v="CA-2016-141901"/>
    <x v="911"/>
    <d v="2016-08-14T00:00:00"/>
    <s v="Standard Class"/>
    <s v="GM-14500"/>
    <s v="Gene McClure"/>
    <x v="0"/>
    <s v="United States"/>
    <s v="Fresno"/>
    <s v="California"/>
    <n v="93727"/>
    <x v="1"/>
    <s v="OFF-PA-10001667"/>
    <x v="1"/>
    <x v="5"/>
    <s v="Great White Multi-Use Recycled Paper (20Lb. and 84 Bright)"/>
    <n v="5.98"/>
    <x v="158"/>
    <x v="7"/>
    <n v="0"/>
    <x v="158"/>
    <x v="1"/>
    <x v="0"/>
  </r>
  <r>
    <n v="7433"/>
    <s v="CA-2016-161249"/>
    <x v="911"/>
    <d v="2016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x v="3514"/>
    <x v="1"/>
    <n v="0.2"/>
    <x v="3678"/>
    <x v="1"/>
    <x v="0"/>
  </r>
  <r>
    <n v="7434"/>
    <s v="CA-2016-161249"/>
    <x v="911"/>
    <d v="2016-08-13T00:00:00"/>
    <s v="Standard Class"/>
    <s v="RD-19720"/>
    <s v="Roger Demir"/>
    <x v="0"/>
    <s v="United States"/>
    <s v="Phoenix"/>
    <s v="Arizona"/>
    <n v="85023"/>
    <x v="1"/>
    <s v="OFF-BI-10001097"/>
    <x v="1"/>
    <x v="6"/>
    <s v="Avery Hole Reinforcements"/>
    <n v="9.3450000000000024"/>
    <x v="3515"/>
    <x v="2"/>
    <n v="0.7"/>
    <x v="3679"/>
    <x v="1"/>
    <x v="0"/>
  </r>
  <r>
    <n v="4285"/>
    <s v="CA-2017-105690"/>
    <x v="78"/>
    <d v="2017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x v="1539"/>
    <x v="0"/>
    <n v="0.32"/>
    <x v="3680"/>
    <x v="2"/>
    <x v="0"/>
  </r>
  <r>
    <n v="4286"/>
    <s v="CA-2017-105690"/>
    <x v="78"/>
    <d v="2017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x v="2"/>
    <x v="0"/>
    <n v="0.2"/>
    <x v="3681"/>
    <x v="2"/>
    <x v="0"/>
  </r>
  <r>
    <n v="4287"/>
    <s v="CA-2017-105690"/>
    <x v="78"/>
    <d v="2017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x v="3103"/>
    <x v="7"/>
    <n v="0.2"/>
    <x v="3217"/>
    <x v="2"/>
    <x v="0"/>
  </r>
  <r>
    <n v="4288"/>
    <s v="CA-2019-127516"/>
    <x v="108"/>
    <d v="2020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x v="773"/>
    <x v="7"/>
    <n v="0.2"/>
    <x v="2532"/>
    <x v="0"/>
    <x v="0"/>
  </r>
  <r>
    <n v="4289"/>
    <s v="US-2017-117184"/>
    <x v="914"/>
    <d v="2017-05-21T00:00:00"/>
    <s v="Standard Class"/>
    <s v="ON-18715"/>
    <s v="Odella Nelson"/>
    <x v="1"/>
    <s v="United States"/>
    <s v="Houston"/>
    <s v="Texas"/>
    <n v="77095"/>
    <x v="2"/>
    <s v="OFF-BI-10002082"/>
    <x v="1"/>
    <x v="6"/>
    <s v="GBC Twin Loop Wire Binding Elements"/>
    <n v="33.279999999999994"/>
    <x v="3516"/>
    <x v="2"/>
    <n v="0.8"/>
    <x v="3682"/>
    <x v="2"/>
    <x v="0"/>
  </r>
  <r>
    <n v="4290"/>
    <s v="US-2017-117184"/>
    <x v="914"/>
    <d v="2017-05-21T00:00:00"/>
    <s v="Standard Class"/>
    <s v="ON-18715"/>
    <s v="Odella Nelson"/>
    <x v="1"/>
    <s v="United States"/>
    <s v="Houston"/>
    <s v="Texas"/>
    <n v="77095"/>
    <x v="2"/>
    <s v="OFF-PA-10002250"/>
    <x v="1"/>
    <x v="5"/>
    <s v="Things To Do Today Pad"/>
    <n v="14.088000000000001"/>
    <x v="3517"/>
    <x v="1"/>
    <n v="0.2"/>
    <x v="3683"/>
    <x v="2"/>
    <x v="0"/>
  </r>
  <r>
    <n v="4291"/>
    <s v="CA-2019-102407"/>
    <x v="33"/>
    <d v="2019-12-13T00:00:00"/>
    <s v="Second Class"/>
    <s v="AT-10435"/>
    <s v="Alyssa Tate"/>
    <x v="2"/>
    <s v="United States"/>
    <s v="Los Angeles"/>
    <s v="California"/>
    <n v="90004"/>
    <x v="1"/>
    <s v="OFF-AR-10000122"/>
    <x v="1"/>
    <x v="7"/>
    <s v="Newell 314"/>
    <n v="11.16"/>
    <x v="2445"/>
    <x v="0"/>
    <n v="0"/>
    <x v="3246"/>
    <x v="1"/>
    <x v="0"/>
  </r>
  <r>
    <n v="4292"/>
    <s v="CA-2019-102407"/>
    <x v="33"/>
    <d v="2019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x v="3518"/>
    <x v="3"/>
    <n v="0.2"/>
    <x v="3684"/>
    <x v="1"/>
    <x v="0"/>
  </r>
  <r>
    <n v="4293"/>
    <s v="CA-2019-102407"/>
    <x v="33"/>
    <d v="2019-12-13T00:00:00"/>
    <s v="Second Class"/>
    <s v="AT-10435"/>
    <s v="Alyssa Tate"/>
    <x v="2"/>
    <s v="United States"/>
    <s v="Los Angeles"/>
    <s v="California"/>
    <n v="90004"/>
    <x v="1"/>
    <s v="OFF-AP-10001394"/>
    <x v="1"/>
    <x v="8"/>
    <s v="Harmony Air Purifier"/>
    <n v="189"/>
    <x v="3519"/>
    <x v="7"/>
    <n v="0"/>
    <x v="3685"/>
    <x v="1"/>
    <x v="0"/>
  </r>
  <r>
    <n v="4294"/>
    <s v="CA-2019-130967"/>
    <x v="403"/>
    <d v="2019-03-16T00:00:00"/>
    <s v="Standard Class"/>
    <s v="EB-13870"/>
    <s v="Emily Burns"/>
    <x v="0"/>
    <s v="United States"/>
    <s v="Philadelphia"/>
    <s v="Pennsylvania"/>
    <n v="19140"/>
    <x v="3"/>
    <s v="TEC-PH-10004896"/>
    <x v="2"/>
    <x v="9"/>
    <s v="Nokia Lumia 521 (T-Mobile)"/>
    <n v="53.981999999999999"/>
    <x v="1006"/>
    <x v="1"/>
    <n v="0.4"/>
    <x v="3686"/>
    <x v="3"/>
    <x v="0"/>
  </r>
  <r>
    <n v="4295"/>
    <s v="CA-2019-101581"/>
    <x v="696"/>
    <d v="2019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x v="237"/>
    <x v="2"/>
    <n v="0.5"/>
    <x v="237"/>
    <x v="1"/>
    <x v="0"/>
  </r>
  <r>
    <n v="4296"/>
    <s v="CA-2019-169124"/>
    <x v="415"/>
    <d v="2019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11"/>
    <s v="Howard Miller 11-1/2&quot; Diameter Brentwood Wall Clock"/>
    <n v="129.39000000000001"/>
    <x v="3520"/>
    <x v="1"/>
    <n v="0"/>
    <x v="3687"/>
    <x v="1"/>
    <x v="0"/>
  </r>
  <r>
    <n v="4297"/>
    <s v="CA-2019-117261"/>
    <x v="470"/>
    <d v="2019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x v="3521"/>
    <x v="4"/>
    <n v="0"/>
    <x v="3688"/>
    <x v="1"/>
    <x v="0"/>
  </r>
  <r>
    <n v="4298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TEC-PH-10001459"/>
    <x v="2"/>
    <x v="9"/>
    <s v="Samsung Galaxy Mega 6.3"/>
    <n v="4367.8960000000006"/>
    <x v="3522"/>
    <x v="12"/>
    <n v="0.2"/>
    <x v="3689"/>
    <x v="0"/>
    <x v="0"/>
  </r>
  <r>
    <n v="4299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OFF-PA-10000241"/>
    <x v="1"/>
    <x v="5"/>
    <s v="IBM Multi-Purpose Copy Paper, 8 1/2 x 11&quot;, Case"/>
    <n v="49.568000000000005"/>
    <x v="2086"/>
    <x v="0"/>
    <n v="0.2"/>
    <x v="2129"/>
    <x v="0"/>
    <x v="0"/>
  </r>
  <r>
    <n v="4300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OFF-AP-10003040"/>
    <x v="1"/>
    <x v="8"/>
    <s v="Fellowes 8 Outlet Superior Workstation Surge Protector w/o Phone/Fax/Modem Protection"/>
    <n v="161.376"/>
    <x v="3523"/>
    <x v="6"/>
    <n v="0.2"/>
    <x v="3690"/>
    <x v="0"/>
    <x v="0"/>
  </r>
  <r>
    <n v="4301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FUR-FU-10001852"/>
    <x v="0"/>
    <x v="11"/>
    <s v="Eldon Regeneration Recycled Desk Accessories, Smoke"/>
    <n v="2.7840000000000003"/>
    <x v="3524"/>
    <x v="0"/>
    <n v="0.2"/>
    <x v="3691"/>
    <x v="0"/>
    <x v="0"/>
  </r>
  <r>
    <n v="4302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OFF-PA-10000141"/>
    <x v="1"/>
    <x v="5"/>
    <s v="Ampad Evidence Wirebond Steno Books, 6&quot; x 9&quot;"/>
    <n v="8.7200000000000006"/>
    <x v="3525"/>
    <x v="2"/>
    <n v="0.2"/>
    <x v="3692"/>
    <x v="0"/>
    <x v="0"/>
  </r>
  <r>
    <n v="1239"/>
    <s v="CA-2016-127012"/>
    <x v="916"/>
    <d v="2016-08-15T00:00:00"/>
    <s v="Standard Class"/>
    <s v="GM-14680"/>
    <s v="Greg Matthias"/>
    <x v="0"/>
    <s v="United States"/>
    <s v="Seattle"/>
    <s v="Washington"/>
    <n v="98105"/>
    <x v="1"/>
    <s v="FUR-FU-10003691"/>
    <x v="0"/>
    <x v="11"/>
    <s v="Eldon Image Series Desk Accessories, Ebony"/>
    <n v="12.35"/>
    <x v="3526"/>
    <x v="7"/>
    <n v="0"/>
    <x v="3693"/>
    <x v="1"/>
    <x v="1"/>
  </r>
  <r>
    <n v="4304"/>
    <s v="CA-2018-121601"/>
    <x v="917"/>
    <d v="2018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x v="1392"/>
    <x v="5"/>
    <n v="0.2"/>
    <x v="3694"/>
    <x v="2"/>
    <x v="0"/>
  </r>
  <r>
    <n v="1240"/>
    <s v="CA-2016-127012"/>
    <x v="916"/>
    <d v="2016-08-15T00:00:00"/>
    <s v="Standard Class"/>
    <s v="GM-14680"/>
    <s v="Greg Matthias"/>
    <x v="0"/>
    <s v="United States"/>
    <s v="Seattle"/>
    <s v="Washington"/>
    <n v="98105"/>
    <x v="1"/>
    <s v="OFF-AR-10003903"/>
    <x v="1"/>
    <x v="7"/>
    <s v="Sanford 52201 APSCO Electric Pencil Sharpener"/>
    <n v="40.97"/>
    <x v="3527"/>
    <x v="7"/>
    <n v="0"/>
    <x v="3695"/>
    <x v="1"/>
    <x v="1"/>
  </r>
  <r>
    <n v="1241"/>
    <s v="CA-2016-127012"/>
    <x v="916"/>
    <d v="2016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x v="3528"/>
    <x v="0"/>
    <n v="0"/>
    <x v="3696"/>
    <x v="1"/>
    <x v="1"/>
  </r>
  <r>
    <n v="4307"/>
    <s v="CA-2018-161095"/>
    <x v="878"/>
    <d v="2018-06-28T00:00:00"/>
    <s v="Same Day"/>
    <s v="CS-12250"/>
    <s v="Chris Selesnick"/>
    <x v="1"/>
    <s v="United States"/>
    <s v="Los Angeles"/>
    <s v="California"/>
    <n v="90032"/>
    <x v="1"/>
    <s v="OFF-BI-10002764"/>
    <x v="1"/>
    <x v="6"/>
    <s v="Recycled Pressboard Report Cover with Reinforced Top Hinge"/>
    <n v="7.7520000000000007"/>
    <x v="3529"/>
    <x v="1"/>
    <n v="0.2"/>
    <x v="3697"/>
    <x v="1"/>
    <x v="0"/>
  </r>
  <r>
    <n v="4308"/>
    <s v="CA-2018-161095"/>
    <x v="878"/>
    <d v="2018-06-28T00:00:00"/>
    <s v="Same Day"/>
    <s v="CS-12250"/>
    <s v="Chris Selesnick"/>
    <x v="1"/>
    <s v="United States"/>
    <s v="Los Angeles"/>
    <s v="California"/>
    <n v="90032"/>
    <x v="1"/>
    <s v="OFF-BI-10001524"/>
    <x v="1"/>
    <x v="6"/>
    <s v="GBC Premium Transparent Covers with Diagonal Lined Pattern"/>
    <n v="33.568000000000005"/>
    <x v="3530"/>
    <x v="0"/>
    <n v="0.2"/>
    <x v="3698"/>
    <x v="1"/>
    <x v="0"/>
  </r>
  <r>
    <n v="3230"/>
    <s v="CA-2016-154641"/>
    <x v="916"/>
    <d v="2016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x v="3531"/>
    <x v="7"/>
    <n v="0"/>
    <x v="3699"/>
    <x v="3"/>
    <x v="0"/>
  </r>
  <r>
    <n v="6769"/>
    <s v="CA-2016-109302"/>
    <x v="918"/>
    <d v="2016-08-16T00:00:00"/>
    <s v="Standard Class"/>
    <s v="CS-12175"/>
    <s v="Charles Sheldon"/>
    <x v="1"/>
    <s v="United States"/>
    <s v="Lakewood"/>
    <s v="New Jersey"/>
    <n v="8701"/>
    <x v="3"/>
    <s v="OFF-BI-10002854"/>
    <x v="1"/>
    <x v="6"/>
    <s v="Performers Binder/Pad Holder, Black"/>
    <n v="196.21"/>
    <x v="3532"/>
    <x v="5"/>
    <n v="0"/>
    <x v="3700"/>
    <x v="3"/>
    <x v="0"/>
  </r>
  <r>
    <n v="8244"/>
    <s v="CA-2016-109897"/>
    <x v="918"/>
    <d v="2016-08-16T00:00:00"/>
    <s v="Standard Class"/>
    <s v="BW-11200"/>
    <s v="Ben Wallace"/>
    <x v="0"/>
    <s v="United States"/>
    <s v="San Francisco"/>
    <s v="California"/>
    <n v="94122"/>
    <x v="1"/>
    <s v="TEC-PH-10003691"/>
    <x v="2"/>
    <x v="9"/>
    <s v="BlackBerry Q10"/>
    <n v="806.33600000000001"/>
    <x v="3533"/>
    <x v="8"/>
    <n v="0.2"/>
    <x v="3701"/>
    <x v="1"/>
    <x v="0"/>
  </r>
  <r>
    <n v="8245"/>
    <s v="CA-2016-109897"/>
    <x v="918"/>
    <d v="2016-08-16T00:00:00"/>
    <s v="Standard Class"/>
    <s v="BW-11200"/>
    <s v="Ben Wallace"/>
    <x v="0"/>
    <s v="United States"/>
    <s v="San Francisco"/>
    <s v="California"/>
    <n v="94122"/>
    <x v="1"/>
    <s v="FUR-FU-10002878"/>
    <x v="0"/>
    <x v="11"/>
    <s v="Seth Thomas 14&quot; Day/Date Wall Clock"/>
    <n v="85.44"/>
    <x v="3534"/>
    <x v="1"/>
    <n v="0"/>
    <x v="3702"/>
    <x v="1"/>
    <x v="0"/>
  </r>
  <r>
    <n v="8287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PA-10000295"/>
    <x v="1"/>
    <x v="5"/>
    <s v="Xerox 229"/>
    <n v="31.104000000000006"/>
    <x v="281"/>
    <x v="6"/>
    <n v="0.2"/>
    <x v="281"/>
    <x v="0"/>
    <x v="0"/>
  </r>
  <r>
    <n v="8288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AR-10004344"/>
    <x v="1"/>
    <x v="7"/>
    <s v="Bulldog Vacuum Base Pencil Sharpener"/>
    <n v="47.96"/>
    <x v="1998"/>
    <x v="2"/>
    <n v="0.2"/>
    <x v="2039"/>
    <x v="0"/>
    <x v="0"/>
  </r>
  <r>
    <n v="4315"/>
    <s v="CA-2017-115945"/>
    <x v="550"/>
    <d v="2017-07-01T00:00:00"/>
    <s v="Standard Class"/>
    <s v="AB-10165"/>
    <s v="Alan Barnes"/>
    <x v="0"/>
    <s v="United States"/>
    <s v="Los Angeles"/>
    <s v="California"/>
    <n v="90045"/>
    <x v="1"/>
    <s v="OFF-AR-10004062"/>
    <x v="1"/>
    <x v="7"/>
    <s v="Staples in misc. colors"/>
    <n v="20.96"/>
    <x v="3535"/>
    <x v="0"/>
    <n v="0"/>
    <x v="3703"/>
    <x v="1"/>
    <x v="0"/>
  </r>
  <r>
    <n v="4316"/>
    <s v="CA-2017-115945"/>
    <x v="550"/>
    <d v="2017-07-01T00:00:00"/>
    <s v="Standard Class"/>
    <s v="AB-10165"/>
    <s v="Alan Barnes"/>
    <x v="0"/>
    <s v="United States"/>
    <s v="Los Angeles"/>
    <s v="California"/>
    <n v="90045"/>
    <x v="1"/>
    <s v="OFF-BI-10004330"/>
    <x v="1"/>
    <x v="6"/>
    <s v="GBC Velobind Prepunched Cover Sets, Regency Series"/>
    <n v="88.751999999999995"/>
    <x v="1494"/>
    <x v="1"/>
    <n v="0.2"/>
    <x v="1514"/>
    <x v="1"/>
    <x v="0"/>
  </r>
  <r>
    <n v="4317"/>
    <s v="CA-2017-115945"/>
    <x v="550"/>
    <d v="2017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x v="603"/>
    <x v="1"/>
    <n v="0"/>
    <x v="3704"/>
    <x v="1"/>
    <x v="0"/>
  </r>
  <r>
    <n v="4318"/>
    <s v="CA-2017-136735"/>
    <x v="328"/>
    <d v="2017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x v="627"/>
    <x v="0"/>
    <n v="0"/>
    <x v="3705"/>
    <x v="1"/>
    <x v="0"/>
  </r>
  <r>
    <n v="4319"/>
    <s v="US-2019-136189"/>
    <x v="215"/>
    <d v="2019-12-11T00:00:00"/>
    <s v="Standard Class"/>
    <s v="DC-13285"/>
    <s v="Debra Catini"/>
    <x v="0"/>
    <s v="United States"/>
    <s v="Richmond"/>
    <s v="Virginia"/>
    <n v="23223"/>
    <x v="0"/>
    <s v="FUR-FU-10000175"/>
    <x v="0"/>
    <x v="11"/>
    <s v="DAX Wood Document Frame."/>
    <n v="82.38"/>
    <x v="3536"/>
    <x v="6"/>
    <n v="0"/>
    <x v="3706"/>
    <x v="0"/>
    <x v="0"/>
  </r>
  <r>
    <n v="8289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TEC-AC-10002473"/>
    <x v="2"/>
    <x v="10"/>
    <s v="Maxell 4.7GB DVD-R"/>
    <n v="158.928"/>
    <x v="2120"/>
    <x v="5"/>
    <n v="0.2"/>
    <x v="2164"/>
    <x v="0"/>
    <x v="0"/>
  </r>
  <r>
    <n v="8290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AP-10002403"/>
    <x v="1"/>
    <x v="8"/>
    <s v="Acco Smartsocket Color-Coded Six-Outlet AC Adapter Model Surge Protectors"/>
    <n v="211.24799999999999"/>
    <x v="3537"/>
    <x v="6"/>
    <n v="0.2"/>
    <x v="3707"/>
    <x v="0"/>
    <x v="0"/>
  </r>
  <r>
    <n v="4322"/>
    <s v="US-2017-147662"/>
    <x v="919"/>
    <d v="2017-02-19T00:00:00"/>
    <s v="Standard Class"/>
    <s v="KB-16315"/>
    <s v="Karl Braun"/>
    <x v="0"/>
    <s v="United States"/>
    <s v="Akron"/>
    <s v="Ohio"/>
    <n v="44312"/>
    <x v="3"/>
    <s v="OFF-BI-10001658"/>
    <x v="1"/>
    <x v="6"/>
    <s v="GBC Standard Therm-A-Bind Covers"/>
    <n v="14.952000000000004"/>
    <x v="487"/>
    <x v="0"/>
    <n v="0.7"/>
    <x v="486"/>
    <x v="3"/>
    <x v="0"/>
  </r>
  <r>
    <n v="4323"/>
    <s v="US-2017-147662"/>
    <x v="919"/>
    <d v="2017-02-19T00:00:00"/>
    <s v="Standard Class"/>
    <s v="KB-16315"/>
    <s v="Karl Braun"/>
    <x v="0"/>
    <s v="United States"/>
    <s v="Akron"/>
    <s v="Ohio"/>
    <n v="44312"/>
    <x v="3"/>
    <s v="TEC-PH-10002834"/>
    <x v="2"/>
    <x v="9"/>
    <s v="Google Nexus 5"/>
    <n v="323.98199999999997"/>
    <x v="3538"/>
    <x v="1"/>
    <n v="0.4"/>
    <x v="3708"/>
    <x v="3"/>
    <x v="0"/>
  </r>
  <r>
    <n v="4324"/>
    <s v="US-2017-147662"/>
    <x v="919"/>
    <d v="2017-02-19T00:00:00"/>
    <s v="Standard Class"/>
    <s v="KB-16315"/>
    <s v="Karl Braun"/>
    <x v="0"/>
    <s v="United States"/>
    <s v="Akron"/>
    <s v="Ohio"/>
    <n v="44312"/>
    <x v="3"/>
    <s v="OFF-BI-10002160"/>
    <x v="1"/>
    <x v="6"/>
    <s v="Acco Hanging Data Binders"/>
    <n v="2.2860000000000005"/>
    <x v="1947"/>
    <x v="0"/>
    <n v="0.7"/>
    <x v="3709"/>
    <x v="3"/>
    <x v="0"/>
  </r>
  <r>
    <n v="4325"/>
    <s v="US-2017-147662"/>
    <x v="919"/>
    <d v="2017-02-19T00:00:00"/>
    <s v="Standard Class"/>
    <s v="KB-16315"/>
    <s v="Karl Braun"/>
    <x v="0"/>
    <s v="United States"/>
    <s v="Akron"/>
    <s v="Ohio"/>
    <n v="44312"/>
    <x v="3"/>
    <s v="OFF-AR-10004999"/>
    <x v="1"/>
    <x v="7"/>
    <s v="Newell 315"/>
    <n v="14.352000000000002"/>
    <x v="3071"/>
    <x v="1"/>
    <n v="0.2"/>
    <x v="3710"/>
    <x v="3"/>
    <x v="0"/>
  </r>
  <r>
    <n v="4326"/>
    <s v="US-2017-147662"/>
    <x v="919"/>
    <d v="2017-02-19T00:00:00"/>
    <s v="Standard Class"/>
    <s v="KB-16315"/>
    <s v="Karl Braun"/>
    <x v="0"/>
    <s v="United States"/>
    <s v="Akron"/>
    <s v="Ohio"/>
    <n v="44312"/>
    <x v="3"/>
    <s v="TEC-AC-10003280"/>
    <x v="2"/>
    <x v="10"/>
    <s v="Belkin F8E887 USB Wired Ergonomic Keyboard"/>
    <n v="71.975999999999999"/>
    <x v="2849"/>
    <x v="1"/>
    <n v="0.2"/>
    <x v="3711"/>
    <x v="3"/>
    <x v="0"/>
  </r>
  <r>
    <n v="4327"/>
    <s v="CA-2018-153346"/>
    <x v="920"/>
    <d v="2018-01-27T00:00:00"/>
    <s v="First Class"/>
    <s v="TB-21355"/>
    <s v="Todd Boyes"/>
    <x v="1"/>
    <s v="United States"/>
    <s v="Plainfield"/>
    <s v="New Jersey"/>
    <n v="7060"/>
    <x v="3"/>
    <s v="OFF-AR-10000315"/>
    <x v="1"/>
    <x v="7"/>
    <s v="Dixon Ticonderoga Maple Cedar Pencil, #2"/>
    <n v="9.2099999999999991"/>
    <x v="3539"/>
    <x v="1"/>
    <n v="0"/>
    <x v="3712"/>
    <x v="3"/>
    <x v="0"/>
  </r>
  <r>
    <n v="4328"/>
    <s v="CA-2018-153346"/>
    <x v="920"/>
    <d v="2018-01-27T00:00:00"/>
    <s v="First Class"/>
    <s v="TB-21355"/>
    <s v="Todd Boyes"/>
    <x v="1"/>
    <s v="United States"/>
    <s v="Plainfield"/>
    <s v="New Jersey"/>
    <n v="7060"/>
    <x v="3"/>
    <s v="OFF-PA-10000007"/>
    <x v="1"/>
    <x v="5"/>
    <s v="Telephone Message Books with Fax/Mobile Section, 4 1/4&quot; x 6&quot;"/>
    <n v="18"/>
    <x v="3540"/>
    <x v="2"/>
    <n v="0"/>
    <x v="3713"/>
    <x v="3"/>
    <x v="0"/>
  </r>
  <r>
    <n v="4329"/>
    <s v="CA-2019-118360"/>
    <x v="656"/>
    <d v="2019-04-07T00:00:00"/>
    <s v="Standard Class"/>
    <s v="JC-15775"/>
    <s v="John Castell"/>
    <x v="0"/>
    <s v="United States"/>
    <s v="New York City"/>
    <s v="New York"/>
    <n v="10011"/>
    <x v="3"/>
    <s v="OFF-PA-10000791"/>
    <x v="1"/>
    <x v="5"/>
    <s v="Wirebound Message Books, Four 2 3/4 x 5 Forms per Page, 200 Sets per Book"/>
    <n v="42.929999999999993"/>
    <x v="3541"/>
    <x v="3"/>
    <n v="0"/>
    <x v="3714"/>
    <x v="3"/>
    <x v="0"/>
  </r>
  <r>
    <n v="4330"/>
    <s v="CA-2019-149853"/>
    <x v="561"/>
    <d v="2019-10-09T00:00:00"/>
    <s v="Standard Class"/>
    <s v="PO-18850"/>
    <s v="Patrick O'Brill"/>
    <x v="0"/>
    <s v="United States"/>
    <s v="Hialeah"/>
    <s v="Florida"/>
    <n v="33012"/>
    <x v="0"/>
    <s v="OFF-PA-10000556"/>
    <x v="1"/>
    <x v="5"/>
    <s v="Xerox 208"/>
    <n v="15.552000000000003"/>
    <x v="12"/>
    <x v="1"/>
    <n v="0.2"/>
    <x v="12"/>
    <x v="0"/>
    <x v="0"/>
  </r>
  <r>
    <n v="4331"/>
    <s v="CA-2019-149853"/>
    <x v="561"/>
    <d v="2019-10-09T00:00:00"/>
    <s v="Standard Class"/>
    <s v="PO-18850"/>
    <s v="Patrick O'Brill"/>
    <x v="0"/>
    <s v="United States"/>
    <s v="Hialeah"/>
    <s v="Florida"/>
    <n v="33012"/>
    <x v="0"/>
    <s v="OFF-AP-10000804"/>
    <x v="1"/>
    <x v="8"/>
    <s v="Hoover Portapower Portable Vacuum"/>
    <n v="17.920000000000002"/>
    <x v="3542"/>
    <x v="2"/>
    <n v="0.2"/>
    <x v="3715"/>
    <x v="0"/>
    <x v="0"/>
  </r>
  <r>
    <n v="4332"/>
    <s v="CA-2019-107909"/>
    <x v="793"/>
    <d v="2019-09-06T00:00:00"/>
    <s v="Standard Class"/>
    <s v="SS-20875"/>
    <s v="Sung Shariari"/>
    <x v="0"/>
    <s v="United States"/>
    <s v="Redmond"/>
    <s v="Washington"/>
    <n v="98052"/>
    <x v="1"/>
    <s v="TEC-AC-10001998"/>
    <x v="2"/>
    <x v="10"/>
    <s v="Logitech LS21 Speaker System - PC Multimedia - 2.1-CH - Wired"/>
    <n v="19.989999999999998"/>
    <x v="86"/>
    <x v="7"/>
    <n v="0"/>
    <x v="86"/>
    <x v="1"/>
    <x v="0"/>
  </r>
  <r>
    <n v="4333"/>
    <s v="CA-2019-107909"/>
    <x v="793"/>
    <d v="2019-09-06T00:00:00"/>
    <s v="Standard Class"/>
    <s v="SS-20875"/>
    <s v="Sung Shariari"/>
    <x v="0"/>
    <s v="United States"/>
    <s v="Redmond"/>
    <s v="Washington"/>
    <n v="98052"/>
    <x v="1"/>
    <s v="OFF-BI-10003476"/>
    <x v="1"/>
    <x v="6"/>
    <s v="Avery Metallic Poly Binders"/>
    <n v="22.92"/>
    <x v="3543"/>
    <x v="2"/>
    <n v="0.2"/>
    <x v="3716"/>
    <x v="1"/>
    <x v="0"/>
  </r>
  <r>
    <n v="4334"/>
    <s v="CA-2017-112375"/>
    <x v="352"/>
    <d v="2017-12-27T00:00:00"/>
    <s v="Standard Class"/>
    <s v="RD-19720"/>
    <s v="Roger Demir"/>
    <x v="0"/>
    <s v="United States"/>
    <s v="Daytona Beach"/>
    <s v="Florida"/>
    <n v="32114"/>
    <x v="0"/>
    <s v="TEC-AC-10003237"/>
    <x v="2"/>
    <x v="10"/>
    <s v="Memorex Micro Travel Drive 4 GB"/>
    <n v="50.88"/>
    <x v="3544"/>
    <x v="6"/>
    <n v="0.2"/>
    <x v="3717"/>
    <x v="0"/>
    <x v="0"/>
  </r>
  <r>
    <n v="4335"/>
    <s v="CA-2017-112375"/>
    <x v="352"/>
    <d v="2017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x v="3545"/>
    <x v="0"/>
    <n v="0.2"/>
    <x v="3718"/>
    <x v="0"/>
    <x v="0"/>
  </r>
  <r>
    <n v="4336"/>
    <s v="CA-2017-154795"/>
    <x v="132"/>
    <d v="2017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x v="3546"/>
    <x v="7"/>
    <n v="0.2"/>
    <x v="2727"/>
    <x v="1"/>
    <x v="0"/>
  </r>
  <r>
    <n v="4337"/>
    <s v="CA-2017-154795"/>
    <x v="132"/>
    <d v="2017-12-24T00:00:00"/>
    <s v="Standard Class"/>
    <s v="GZ-14470"/>
    <s v="Gary Zandusky"/>
    <x v="0"/>
    <s v="United States"/>
    <s v="Bullhead City"/>
    <s v="Arizona"/>
    <n v="86442"/>
    <x v="1"/>
    <s v="FUR-FU-10002088"/>
    <x v="0"/>
    <x v="11"/>
    <s v="Nu-Dell Float Frame 11 x 14 1/2"/>
    <n v="14.368000000000002"/>
    <x v="2513"/>
    <x v="0"/>
    <n v="0.2"/>
    <x v="2582"/>
    <x v="1"/>
    <x v="0"/>
  </r>
  <r>
    <n v="4338"/>
    <s v="CA-2017-125234"/>
    <x v="147"/>
    <d v="2017-12-01T00:00:00"/>
    <s v="Standard Class"/>
    <s v="SN-20710"/>
    <s v="Steve Nguyen"/>
    <x v="2"/>
    <s v="United States"/>
    <s v="Los Angeles"/>
    <s v="California"/>
    <n v="90049"/>
    <x v="1"/>
    <s v="TEC-AC-10000158"/>
    <x v="2"/>
    <x v="10"/>
    <s v="Sony 64GB Class 10 Micro SDHC R40 Memory Card"/>
    <n v="107.97"/>
    <x v="2789"/>
    <x v="1"/>
    <n v="0"/>
    <x v="3719"/>
    <x v="1"/>
    <x v="0"/>
  </r>
  <r>
    <n v="4339"/>
    <s v="CA-2017-125234"/>
    <x v="147"/>
    <d v="2017-12-01T00:00:00"/>
    <s v="Standard Class"/>
    <s v="SN-20710"/>
    <s v="Steve Nguyen"/>
    <x v="2"/>
    <s v="United States"/>
    <s v="Los Angeles"/>
    <s v="California"/>
    <n v="90049"/>
    <x v="1"/>
    <s v="OFF-PA-10000482"/>
    <x v="1"/>
    <x v="5"/>
    <s v="Snap-A-Way Black Print Carbonless Ruled Speed Letter, Triplicate"/>
    <n v="113.82"/>
    <x v="3547"/>
    <x v="1"/>
    <n v="0"/>
    <x v="3720"/>
    <x v="1"/>
    <x v="0"/>
  </r>
  <r>
    <n v="4340"/>
    <s v="CA-2019-133501"/>
    <x v="144"/>
    <d v="2019-09-01T00:00:00"/>
    <s v="Standard Class"/>
    <s v="DK-12895"/>
    <s v="Dana Kaydos"/>
    <x v="0"/>
    <s v="United States"/>
    <s v="Franklin"/>
    <s v="Tennessee"/>
    <n v="37064"/>
    <x v="0"/>
    <s v="OFF-PA-10004888"/>
    <x v="1"/>
    <x v="5"/>
    <s v="Xerox 217"/>
    <n v="5.1840000000000011"/>
    <x v="1632"/>
    <x v="7"/>
    <n v="0.2"/>
    <x v="1660"/>
    <x v="0"/>
    <x v="0"/>
  </r>
  <r>
    <n v="8291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x v="3548"/>
    <x v="0"/>
    <n v="0.2"/>
    <x v="3721"/>
    <x v="0"/>
    <x v="0"/>
  </r>
  <r>
    <n v="4342"/>
    <s v="CA-2019-130309"/>
    <x v="89"/>
    <d v="2019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x v="2722"/>
    <x v="1"/>
    <n v="0"/>
    <x v="2804"/>
    <x v="0"/>
    <x v="0"/>
  </r>
  <r>
    <n v="4343"/>
    <s v="CA-2019-105410"/>
    <x v="464"/>
    <d v="2019-03-22T00:00:00"/>
    <s v="First Class"/>
    <s v="ND-18370"/>
    <s v="Natalie DeCherney"/>
    <x v="0"/>
    <s v="United States"/>
    <s v="San Francisco"/>
    <s v="California"/>
    <n v="94110"/>
    <x v="1"/>
    <s v="OFF-BI-10004970"/>
    <x v="1"/>
    <x v="6"/>
    <s v="ACCOHIDE 3-Ring Binder, Blue, 1&quot;"/>
    <n v="19.824000000000002"/>
    <x v="3549"/>
    <x v="6"/>
    <n v="0.2"/>
    <x v="3722"/>
    <x v="1"/>
    <x v="0"/>
  </r>
  <r>
    <n v="4344"/>
    <s v="CA-2019-105410"/>
    <x v="464"/>
    <d v="2019-03-22T00:00:00"/>
    <s v="First Class"/>
    <s v="ND-18370"/>
    <s v="Natalie DeCherney"/>
    <x v="0"/>
    <s v="United States"/>
    <s v="San Francisco"/>
    <s v="California"/>
    <n v="94110"/>
    <x v="1"/>
    <s v="TEC-PH-10000038"/>
    <x v="2"/>
    <x v="9"/>
    <s v="Jawbone MINI JAMBOX Wireless Bluetooth Speaker"/>
    <n v="657.50400000000002"/>
    <x v="3550"/>
    <x v="6"/>
    <n v="0.2"/>
    <x v="3723"/>
    <x v="1"/>
    <x v="0"/>
  </r>
  <r>
    <n v="4345"/>
    <s v="CA-2019-105410"/>
    <x v="464"/>
    <d v="2019-03-22T00:00:00"/>
    <s v="First Class"/>
    <s v="ND-18370"/>
    <s v="Natalie DeCherney"/>
    <x v="0"/>
    <s v="United States"/>
    <s v="San Francisco"/>
    <s v="California"/>
    <n v="94110"/>
    <x v="1"/>
    <s v="TEC-AC-10001552"/>
    <x v="2"/>
    <x v="10"/>
    <s v="Logitech K350 2.4Ghz Wireless Keyboard"/>
    <n v="99.54"/>
    <x v="3551"/>
    <x v="0"/>
    <n v="0"/>
    <x v="3724"/>
    <x v="1"/>
    <x v="0"/>
  </r>
  <r>
    <n v="4346"/>
    <s v="CA-2019-105410"/>
    <x v="464"/>
    <d v="2019-03-22T00:00:00"/>
    <s v="First Class"/>
    <s v="ND-18370"/>
    <s v="Natalie DeCherney"/>
    <x v="0"/>
    <s v="United States"/>
    <s v="San Francisco"/>
    <s v="California"/>
    <n v="94110"/>
    <x v="1"/>
    <s v="TEC-AC-10002926"/>
    <x v="2"/>
    <x v="10"/>
    <s v="Logitech Wireless Marathon Mouse M705"/>
    <n v="199.96"/>
    <x v="3552"/>
    <x v="4"/>
    <n v="0"/>
    <x v="3725"/>
    <x v="1"/>
    <x v="0"/>
  </r>
  <r>
    <n v="4347"/>
    <s v="CA-2018-120355"/>
    <x v="30"/>
    <d v="2018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x v="3553"/>
    <x v="0"/>
    <n v="0.1"/>
    <x v="3726"/>
    <x v="3"/>
    <x v="0"/>
  </r>
  <r>
    <n v="4348"/>
    <s v="CA-2018-120355"/>
    <x v="30"/>
    <d v="2018-09-25T00:00:00"/>
    <s v="Standard Class"/>
    <s v="MM-17260"/>
    <s v="Magdelene Morse"/>
    <x v="0"/>
    <s v="United States"/>
    <s v="New Rochelle"/>
    <s v="New York"/>
    <n v="10801"/>
    <x v="3"/>
    <s v="FUR-FU-10004053"/>
    <x v="0"/>
    <x v="11"/>
    <s v="DAX Two-Tone Silver Metal Document Frame"/>
    <n v="60.72"/>
    <x v="3554"/>
    <x v="1"/>
    <n v="0"/>
    <x v="3727"/>
    <x v="3"/>
    <x v="0"/>
  </r>
  <r>
    <n v="4349"/>
    <s v="CA-2019-169894"/>
    <x v="210"/>
    <d v="2019-11-29T00:00:00"/>
    <s v="Second Class"/>
    <s v="MV-17485"/>
    <s v="Mark Van Huff"/>
    <x v="0"/>
    <s v="United States"/>
    <s v="Mesa"/>
    <s v="Arizona"/>
    <n v="85204"/>
    <x v="1"/>
    <s v="OFF-BI-10004230"/>
    <x v="1"/>
    <x v="6"/>
    <s v="GBC Recycled Grain Textured Covers"/>
    <n v="20.724000000000004"/>
    <x v="3555"/>
    <x v="0"/>
    <n v="0.7"/>
    <x v="3728"/>
    <x v="1"/>
    <x v="1"/>
  </r>
  <r>
    <n v="4350"/>
    <s v="CA-2019-169894"/>
    <x v="210"/>
    <d v="2019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x v="3556"/>
    <x v="8"/>
    <n v="0.2"/>
    <x v="3729"/>
    <x v="1"/>
    <x v="1"/>
  </r>
  <r>
    <n v="4351"/>
    <s v="US-2019-100482"/>
    <x v="583"/>
    <d v="2019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x v="520"/>
    <x v="0"/>
    <n v="0.2"/>
    <x v="519"/>
    <x v="3"/>
    <x v="0"/>
  </r>
  <r>
    <n v="4352"/>
    <s v="US-2019-100482"/>
    <x v="583"/>
    <d v="2019-04-15T00:00:00"/>
    <s v="Standard Class"/>
    <s v="JL-15130"/>
    <s v="Jack Lebron"/>
    <x v="0"/>
    <s v="United States"/>
    <s v="Lancaster"/>
    <s v="Ohio"/>
    <n v="43130"/>
    <x v="3"/>
    <s v="TEC-AC-10003441"/>
    <x v="2"/>
    <x v="10"/>
    <s v="Kingston Digital DataTraveler 32GB USB 2.0"/>
    <n v="27.12"/>
    <x v="3557"/>
    <x v="0"/>
    <n v="0.2"/>
    <x v="3730"/>
    <x v="3"/>
    <x v="0"/>
  </r>
  <r>
    <n v="4353"/>
    <s v="CA-2019-107748"/>
    <x v="362"/>
    <d v="2019-12-12T00:00:00"/>
    <s v="Second Class"/>
    <s v="AG-10330"/>
    <s v="Alex Grayson"/>
    <x v="0"/>
    <s v="United States"/>
    <s v="Stockton"/>
    <s v="California"/>
    <n v="95207"/>
    <x v="1"/>
    <s v="TEC-PH-10003215"/>
    <x v="2"/>
    <x v="9"/>
    <s v="Jackery Bar Premium Fast-charging Portable Charger"/>
    <n v="95.84"/>
    <x v="3344"/>
    <x v="4"/>
    <n v="0.2"/>
    <x v="3480"/>
    <x v="1"/>
    <x v="0"/>
  </r>
  <r>
    <n v="4354"/>
    <s v="CA-2019-107748"/>
    <x v="362"/>
    <d v="2019-12-12T00:00:00"/>
    <s v="Second Class"/>
    <s v="AG-10330"/>
    <s v="Alex Grayson"/>
    <x v="0"/>
    <s v="United States"/>
    <s v="Stockton"/>
    <s v="California"/>
    <n v="95207"/>
    <x v="1"/>
    <s v="OFF-PA-10002005"/>
    <x v="1"/>
    <x v="5"/>
    <s v="Xerox 225"/>
    <n v="12.96"/>
    <x v="91"/>
    <x v="0"/>
    <n v="0"/>
    <x v="91"/>
    <x v="1"/>
    <x v="0"/>
  </r>
  <r>
    <n v="4355"/>
    <s v="CA-2019-153654"/>
    <x v="210"/>
    <d v="2019-11-26T00:00:00"/>
    <s v="Second Class"/>
    <s v="MD-17860"/>
    <s v="Michael Dominguez"/>
    <x v="1"/>
    <s v="United States"/>
    <s v="Asheville"/>
    <s v="North Carolina"/>
    <n v="28806"/>
    <x v="0"/>
    <s v="OFF-BI-10004465"/>
    <x v="1"/>
    <x v="6"/>
    <s v="Avery Durable Slant Ring Binders"/>
    <n v="19.008000000000003"/>
    <x v="3558"/>
    <x v="8"/>
    <n v="0.7"/>
    <x v="3731"/>
    <x v="0"/>
    <x v="0"/>
  </r>
  <r>
    <n v="4356"/>
    <s v="CA-2017-155600"/>
    <x v="720"/>
    <d v="2017-12-07T00:00:00"/>
    <s v="Second Class"/>
    <s v="RO-19780"/>
    <s v="Rose O'Brian"/>
    <x v="0"/>
    <s v="United States"/>
    <s v="Clarksville"/>
    <s v="Tennessee"/>
    <n v="37042"/>
    <x v="0"/>
    <s v="OFF-BI-10000545"/>
    <x v="1"/>
    <x v="6"/>
    <s v="GBC Ibimaster 500 Manual ProClick Binding System"/>
    <n v="1598.0580000000002"/>
    <x v="3559"/>
    <x v="5"/>
    <n v="0.7"/>
    <x v="3732"/>
    <x v="0"/>
    <x v="0"/>
  </r>
  <r>
    <n v="4357"/>
    <s v="CA-2017-155600"/>
    <x v="720"/>
    <d v="2017-12-07T00:00:00"/>
    <s v="Second Class"/>
    <s v="RO-19780"/>
    <s v="Rose O'Brian"/>
    <x v="0"/>
    <s v="United States"/>
    <s v="Clarksville"/>
    <s v="Tennessee"/>
    <n v="37042"/>
    <x v="0"/>
    <s v="OFF-AR-10003752"/>
    <x v="1"/>
    <x v="7"/>
    <s v="Deluxe Chalkboard Eraser Cleaner"/>
    <n v="36.96"/>
    <x v="3560"/>
    <x v="4"/>
    <n v="0.2"/>
    <x v="3733"/>
    <x v="0"/>
    <x v="0"/>
  </r>
  <r>
    <n v="4358"/>
    <s v="CA-2019-162565"/>
    <x v="150"/>
    <d v="2019-12-11T00:00:00"/>
    <s v="Same Day"/>
    <s v="RR-19315"/>
    <s v="Ralph Ritter"/>
    <x v="0"/>
    <s v="United States"/>
    <s v="Aurora"/>
    <s v="Illinois"/>
    <n v="60505"/>
    <x v="2"/>
    <s v="OFF-PA-10001937"/>
    <x v="1"/>
    <x v="5"/>
    <s v="Xerox 21"/>
    <n v="10.368000000000002"/>
    <x v="571"/>
    <x v="0"/>
    <n v="0.2"/>
    <x v="567"/>
    <x v="2"/>
    <x v="0"/>
  </r>
  <r>
    <n v="4359"/>
    <s v="CA-2019-162565"/>
    <x v="150"/>
    <d v="2019-12-11T00:00:00"/>
    <s v="Same Day"/>
    <s v="RR-19315"/>
    <s v="Ralph Ritter"/>
    <x v="0"/>
    <s v="United States"/>
    <s v="Aurora"/>
    <s v="Illinois"/>
    <n v="60505"/>
    <x v="2"/>
    <s v="FUR-FU-10004306"/>
    <x v="0"/>
    <x v="11"/>
    <s v="Electrix Halogen Magnifier Lamp"/>
    <n v="77.720000000000013"/>
    <x v="3561"/>
    <x v="7"/>
    <n v="0.6"/>
    <x v="3734"/>
    <x v="2"/>
    <x v="0"/>
  </r>
  <r>
    <n v="4360"/>
    <s v="CA-2019-162565"/>
    <x v="150"/>
    <d v="2019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x v="3562"/>
    <x v="0"/>
    <n v="0.3"/>
    <x v="3735"/>
    <x v="2"/>
    <x v="0"/>
  </r>
  <r>
    <n v="4361"/>
    <s v="CA-2018-127642"/>
    <x v="195"/>
    <d v="2018-05-23T00:00:00"/>
    <s v="First Class"/>
    <s v="CP-12340"/>
    <s v="Christine Phan"/>
    <x v="1"/>
    <s v="United States"/>
    <s v="Warwick"/>
    <s v="Rhode Island"/>
    <n v="2886"/>
    <x v="3"/>
    <s v="OFF-PA-10000565"/>
    <x v="1"/>
    <x v="5"/>
    <s v="Easy-staple paper"/>
    <n v="111.96"/>
    <x v="1404"/>
    <x v="0"/>
    <n v="0"/>
    <x v="1422"/>
    <x v="3"/>
    <x v="0"/>
  </r>
  <r>
    <n v="4362"/>
    <s v="US-2019-163195"/>
    <x v="868"/>
    <d v="2019-02-21T00:00:00"/>
    <s v="Second Class"/>
    <s v="LL-16840"/>
    <s v="Lauren Leatherbury"/>
    <x v="0"/>
    <s v="United States"/>
    <s v="Lafayette"/>
    <s v="Louisiana"/>
    <n v="70506"/>
    <x v="0"/>
    <s v="TEC-PH-10003875"/>
    <x v="2"/>
    <x v="9"/>
    <s v="KLD Oscar II Style Snap-on Ultra Thin Side Flip Synthetic Leather Cover Case for HTC One HTC M7"/>
    <n v="29.160000000000004"/>
    <x v="3563"/>
    <x v="1"/>
    <n v="0"/>
    <x v="3736"/>
    <x v="0"/>
    <x v="0"/>
  </r>
  <r>
    <n v="4363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AR-10001953"/>
    <x v="1"/>
    <x v="7"/>
    <s v="Boston 1645 Deluxe Heavier-Duty Electric Pencil Sharpener"/>
    <n v="131.94"/>
    <x v="3564"/>
    <x v="1"/>
    <n v="0"/>
    <x v="3737"/>
    <x v="2"/>
    <x v="0"/>
  </r>
  <r>
    <n v="4364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AR-10001374"/>
    <x v="1"/>
    <x v="7"/>
    <s v="BIC Brite Liner Highlighters, Chisel Tip"/>
    <n v="25.92"/>
    <x v="3565"/>
    <x v="4"/>
    <n v="0"/>
    <x v="3738"/>
    <x v="2"/>
    <x v="0"/>
  </r>
  <r>
    <n v="4365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x v="2673"/>
    <x v="4"/>
    <n v="0"/>
    <x v="3739"/>
    <x v="2"/>
    <x v="0"/>
  </r>
  <r>
    <n v="4366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x v="3566"/>
    <x v="1"/>
    <n v="0"/>
    <x v="3740"/>
    <x v="2"/>
    <x v="0"/>
  </r>
  <r>
    <n v="4367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AR-10000657"/>
    <x v="1"/>
    <x v="7"/>
    <s v="Binney &amp; Smith inkTank Desk Highlighter, Chisel Tip, Yellow, 12/Box"/>
    <n v="21.5"/>
    <x v="3567"/>
    <x v="11"/>
    <n v="0"/>
    <x v="3741"/>
    <x v="2"/>
    <x v="0"/>
  </r>
  <r>
    <n v="4368"/>
    <s v="CA-2019-117044"/>
    <x v="209"/>
    <d v="2019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x v="3568"/>
    <x v="4"/>
    <n v="0.2"/>
    <x v="3742"/>
    <x v="2"/>
    <x v="0"/>
  </r>
  <r>
    <n v="4369"/>
    <s v="CA-2019-117044"/>
    <x v="209"/>
    <d v="2019-09-13T00:00:00"/>
    <s v="Second Class"/>
    <s v="HA-14920"/>
    <s v="Helen Andreada"/>
    <x v="0"/>
    <s v="United States"/>
    <s v="Chicago"/>
    <s v="Illinois"/>
    <n v="60623"/>
    <x v="2"/>
    <s v="OFF-PA-10003657"/>
    <x v="1"/>
    <x v="5"/>
    <s v="Xerox 1927"/>
    <n v="20.544000000000004"/>
    <x v="3569"/>
    <x v="6"/>
    <n v="0.2"/>
    <x v="3743"/>
    <x v="2"/>
    <x v="0"/>
  </r>
  <r>
    <n v="4370"/>
    <s v="US-2018-165078"/>
    <x v="668"/>
    <d v="2018-11-10T00:00:00"/>
    <s v="Standard Class"/>
    <s v="MA-17995"/>
    <s v="Michelle Arnett"/>
    <x v="2"/>
    <s v="United States"/>
    <s v="Lawrence"/>
    <s v="Indiana"/>
    <n v="46226"/>
    <x v="2"/>
    <s v="OFF-BI-10001989"/>
    <x v="1"/>
    <x v="6"/>
    <s v="Premium Transparent Presentation Covers by GBC"/>
    <n v="104.9"/>
    <x v="3570"/>
    <x v="2"/>
    <n v="0"/>
    <x v="3744"/>
    <x v="2"/>
    <x v="0"/>
  </r>
  <r>
    <n v="4371"/>
    <s v="US-2018-165078"/>
    <x v="668"/>
    <d v="2018-11-10T00:00:00"/>
    <s v="Standard Class"/>
    <s v="MA-17995"/>
    <s v="Michelle Arnett"/>
    <x v="2"/>
    <s v="United States"/>
    <s v="Lawrence"/>
    <s v="Indiana"/>
    <n v="46226"/>
    <x v="2"/>
    <s v="OFF-AR-10002987"/>
    <x v="1"/>
    <x v="7"/>
    <s v="Prismacolor Color Pencil Set"/>
    <n v="39.68"/>
    <x v="1622"/>
    <x v="0"/>
    <n v="0"/>
    <x v="1648"/>
    <x v="2"/>
    <x v="0"/>
  </r>
  <r>
    <n v="4372"/>
    <s v="US-2018-165078"/>
    <x v="668"/>
    <d v="2018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x v="2841"/>
    <x v="2"/>
    <n v="0"/>
    <x v="2931"/>
    <x v="2"/>
    <x v="0"/>
  </r>
  <r>
    <n v="4373"/>
    <s v="US-2019-169320"/>
    <x v="268"/>
    <d v="2019-07-25T00:00:00"/>
    <s v="Second Class"/>
    <s v="LH-16900"/>
    <s v="Lena Hernandez"/>
    <x v="0"/>
    <s v="United States"/>
    <s v="Elkhart"/>
    <s v="Indiana"/>
    <n v="46514"/>
    <x v="2"/>
    <s v="OFF-AR-10003602"/>
    <x v="1"/>
    <x v="7"/>
    <s v="Quartet Omega Colored Chalk, 12/Pack"/>
    <n v="11.68"/>
    <x v="3016"/>
    <x v="0"/>
    <n v="0"/>
    <x v="3119"/>
    <x v="2"/>
    <x v="0"/>
  </r>
  <r>
    <n v="4374"/>
    <s v="US-2019-169320"/>
    <x v="268"/>
    <d v="2019-07-25T00:00:00"/>
    <s v="Second Class"/>
    <s v="LH-16900"/>
    <s v="Lena Hernandez"/>
    <x v="0"/>
    <s v="United States"/>
    <s v="Elkhart"/>
    <s v="Indiana"/>
    <n v="46514"/>
    <x v="2"/>
    <s v="TEC-AC-10002550"/>
    <x v="2"/>
    <x v="10"/>
    <s v="Memorex 25GB 6X Branded Blu-Ray Recordable Disc, 30/Pack"/>
    <n v="159.75"/>
    <x v="3571"/>
    <x v="2"/>
    <n v="0"/>
    <x v="3745"/>
    <x v="2"/>
    <x v="0"/>
  </r>
  <r>
    <n v="4375"/>
    <s v="CA-2018-158575"/>
    <x v="675"/>
    <d v="2018-11-24T00:00:00"/>
    <s v="Standard Class"/>
    <s v="SB-20290"/>
    <s v="Sean Braxton"/>
    <x v="1"/>
    <s v="United States"/>
    <s v="Kent"/>
    <s v="Ohio"/>
    <n v="44240"/>
    <x v="3"/>
    <s v="OFF-AP-10002998"/>
    <x v="1"/>
    <x v="8"/>
    <s v="Holmes 99% HEPA Air Purifier"/>
    <n v="103.96799999999999"/>
    <x v="3572"/>
    <x v="6"/>
    <n v="0.2"/>
    <x v="3746"/>
    <x v="3"/>
    <x v="0"/>
  </r>
  <r>
    <n v="8292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x v="1201"/>
    <x v="7"/>
    <n v="0.2"/>
    <x v="3747"/>
    <x v="0"/>
    <x v="0"/>
  </r>
  <r>
    <n v="9882"/>
    <s v="CA-2016-153927"/>
    <x v="918"/>
    <d v="2016-08-13T00:00:00"/>
    <s v="First Class"/>
    <s v="LL-16840"/>
    <s v="Lauren Leatherbury"/>
    <x v="0"/>
    <s v="United States"/>
    <s v="Woodstock"/>
    <s v="Georgia"/>
    <n v="30188"/>
    <x v="0"/>
    <s v="OFF-BI-10000138"/>
    <x v="1"/>
    <x v="6"/>
    <s v="Acco Translucent Poly Ring Binders"/>
    <n v="14.04"/>
    <x v="3573"/>
    <x v="1"/>
    <n v="0"/>
    <x v="3748"/>
    <x v="0"/>
    <x v="0"/>
  </r>
  <r>
    <n v="9883"/>
    <s v="CA-2016-153927"/>
    <x v="918"/>
    <d v="2016-08-13T00:00:00"/>
    <s v="First Class"/>
    <s v="LL-16840"/>
    <s v="Lauren Leatherbury"/>
    <x v="0"/>
    <s v="United States"/>
    <s v="Woodstock"/>
    <s v="Georgia"/>
    <n v="30188"/>
    <x v="0"/>
    <s v="TEC-AC-10000023"/>
    <x v="2"/>
    <x v="10"/>
    <s v="Maxell 74 Minute CD-R Spindle, 50/Pack"/>
    <n v="272.61"/>
    <x v="3574"/>
    <x v="12"/>
    <n v="0"/>
    <x v="3749"/>
    <x v="0"/>
    <x v="0"/>
  </r>
  <r>
    <n v="4379"/>
    <s v="CA-2017-140830"/>
    <x v="609"/>
    <d v="2017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x v="2141"/>
    <x v="0"/>
    <n v="0"/>
    <x v="2186"/>
    <x v="0"/>
    <x v="0"/>
  </r>
  <r>
    <n v="4380"/>
    <s v="CA-2017-140830"/>
    <x v="609"/>
    <d v="2017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x v="3575"/>
    <x v="0"/>
    <n v="0"/>
    <x v="3750"/>
    <x v="0"/>
    <x v="0"/>
  </r>
  <r>
    <n v="4381"/>
    <s v="CA-2017-152891"/>
    <x v="922"/>
    <d v="2017-10-30T00:00:00"/>
    <s v="Standard Class"/>
    <s v="TB-21625"/>
    <s v="Trudy Brown"/>
    <x v="0"/>
    <s v="United States"/>
    <s v="San Francisco"/>
    <s v="California"/>
    <n v="94110"/>
    <x v="1"/>
    <s v="OFF-AR-10004648"/>
    <x v="1"/>
    <x v="7"/>
    <s v="Boston 19500 Mighty Mite Electric Pencil Sharpener"/>
    <n v="60.449999999999996"/>
    <x v="792"/>
    <x v="1"/>
    <n v="0"/>
    <x v="795"/>
    <x v="1"/>
    <x v="0"/>
  </r>
  <r>
    <n v="4382"/>
    <s v="CA-2017-152891"/>
    <x v="922"/>
    <d v="2017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x v="3576"/>
    <x v="1"/>
    <n v="0.2"/>
    <x v="3751"/>
    <x v="1"/>
    <x v="0"/>
  </r>
  <r>
    <n v="4383"/>
    <s v="US-2017-122784"/>
    <x v="546"/>
    <d v="2017-07-27T00:00:00"/>
    <s v="Standard Class"/>
    <s v="RA-19915"/>
    <s v="Russell Applegate"/>
    <x v="0"/>
    <s v="United States"/>
    <s v="Highland Park"/>
    <s v="Illinois"/>
    <n v="60035"/>
    <x v="2"/>
    <s v="OFF-BI-10000546"/>
    <x v="1"/>
    <x v="6"/>
    <s v="Avery Durable Binders"/>
    <n v="2.879999999999999"/>
    <x v="2307"/>
    <x v="2"/>
    <n v="0.8"/>
    <x v="3752"/>
    <x v="2"/>
    <x v="0"/>
  </r>
  <r>
    <n v="4384"/>
    <s v="US-2017-122784"/>
    <x v="546"/>
    <d v="2017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x v="3577"/>
    <x v="4"/>
    <n v="0.3"/>
    <x v="3753"/>
    <x v="2"/>
    <x v="0"/>
  </r>
  <r>
    <n v="4385"/>
    <s v="US-2017-122784"/>
    <x v="546"/>
    <d v="2017-07-27T00:00:00"/>
    <s v="Standard Class"/>
    <s v="RA-19915"/>
    <s v="Russell Applegate"/>
    <x v="0"/>
    <s v="United States"/>
    <s v="Highland Park"/>
    <s v="Illinois"/>
    <n v="60035"/>
    <x v="2"/>
    <s v="TEC-PH-10001557"/>
    <x v="2"/>
    <x v="9"/>
    <s v="Pyle PMP37LED"/>
    <n v="153.584"/>
    <x v="784"/>
    <x v="0"/>
    <n v="0.2"/>
    <x v="3483"/>
    <x v="2"/>
    <x v="0"/>
  </r>
  <r>
    <n v="4386"/>
    <s v="US-2017-122784"/>
    <x v="546"/>
    <d v="2017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x v="3578"/>
    <x v="2"/>
    <n v="0.3"/>
    <x v="3754"/>
    <x v="2"/>
    <x v="0"/>
  </r>
  <r>
    <n v="4387"/>
    <s v="CA-2018-156811"/>
    <x v="177"/>
    <d v="2018-11-02T00:00:00"/>
    <s v="Standard Class"/>
    <s v="BP-11095"/>
    <s v="Bart Pistole"/>
    <x v="1"/>
    <s v="United States"/>
    <s v="San Francisco"/>
    <s v="California"/>
    <n v="94122"/>
    <x v="1"/>
    <s v="OFF-AP-10001366"/>
    <x v="1"/>
    <x v="8"/>
    <s v="Staple holder"/>
    <n v="43.92"/>
    <x v="3579"/>
    <x v="4"/>
    <n v="0"/>
    <x v="3755"/>
    <x v="1"/>
    <x v="0"/>
  </r>
  <r>
    <n v="4388"/>
    <s v="CA-2018-156811"/>
    <x v="177"/>
    <d v="2018-11-02T00:00:00"/>
    <s v="Standard Class"/>
    <s v="BP-11095"/>
    <s v="Bart Pistole"/>
    <x v="1"/>
    <s v="United States"/>
    <s v="San Francisco"/>
    <s v="California"/>
    <n v="94122"/>
    <x v="1"/>
    <s v="OFF-BI-10001628"/>
    <x v="1"/>
    <x v="6"/>
    <s v="Acco Data Flex Cable Posts For Top &amp; Bottom Load Binders, 6&quot; Capacity"/>
    <n v="25.031999999999996"/>
    <x v="3370"/>
    <x v="1"/>
    <n v="0.2"/>
    <x v="3512"/>
    <x v="1"/>
    <x v="0"/>
  </r>
  <r>
    <n v="4389"/>
    <s v="CA-2019-111556"/>
    <x v="214"/>
    <d v="2019-11-22T00:00:00"/>
    <s v="First Class"/>
    <s v="CD-11920"/>
    <s v="Carlos Daly"/>
    <x v="0"/>
    <s v="United States"/>
    <s v="New York City"/>
    <s v="New York"/>
    <n v="10035"/>
    <x v="3"/>
    <s v="OFF-PA-10003651"/>
    <x v="1"/>
    <x v="5"/>
    <s v="Xerox 1968"/>
    <n v="46.76"/>
    <x v="1197"/>
    <x v="5"/>
    <n v="0"/>
    <x v="1211"/>
    <x v="3"/>
    <x v="1"/>
  </r>
  <r>
    <n v="4390"/>
    <s v="CA-2019-111556"/>
    <x v="214"/>
    <d v="2019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x v="3580"/>
    <x v="0"/>
    <n v="0.2"/>
    <x v="3756"/>
    <x v="3"/>
    <x v="1"/>
  </r>
  <r>
    <n v="4391"/>
    <s v="CA-2019-111556"/>
    <x v="214"/>
    <d v="2019-11-22T00:00:00"/>
    <s v="First Class"/>
    <s v="CD-11920"/>
    <s v="Carlos Daly"/>
    <x v="0"/>
    <s v="United States"/>
    <s v="New York City"/>
    <s v="New York"/>
    <n v="10035"/>
    <x v="3"/>
    <s v="TEC-PH-10001459"/>
    <x v="2"/>
    <x v="9"/>
    <s v="Samsung Galaxy Mega 6.3"/>
    <n v="1259.97"/>
    <x v="3581"/>
    <x v="1"/>
    <n v="0"/>
    <x v="3689"/>
    <x v="3"/>
    <x v="1"/>
  </r>
  <r>
    <n v="4392"/>
    <s v="CA-2019-111556"/>
    <x v="214"/>
    <d v="2019-11-22T00:00:00"/>
    <s v="First Class"/>
    <s v="CD-11920"/>
    <s v="Carlos Daly"/>
    <x v="0"/>
    <s v="United States"/>
    <s v="New York City"/>
    <s v="New York"/>
    <n v="10035"/>
    <x v="3"/>
    <s v="OFF-AR-10004602"/>
    <x v="1"/>
    <x v="7"/>
    <s v="Boston KS Multi-Size Manual Pencil Sharpener"/>
    <n v="68.97"/>
    <x v="3582"/>
    <x v="1"/>
    <n v="0"/>
    <x v="3757"/>
    <x v="3"/>
    <x v="1"/>
  </r>
  <r>
    <n v="4393"/>
    <s v="CA-2018-108868"/>
    <x v="154"/>
    <d v="2018-09-12T00:00:00"/>
    <s v="Standard Class"/>
    <s v="KB-16585"/>
    <s v="Ken Black"/>
    <x v="1"/>
    <s v="United States"/>
    <s v="Dallas"/>
    <s v="Texas"/>
    <n v="75081"/>
    <x v="2"/>
    <s v="OFF-AR-10001953"/>
    <x v="1"/>
    <x v="7"/>
    <s v="Boston 1645 Deluxe Heavier-Duty Electric Pencil Sharpener"/>
    <n v="70.367999999999995"/>
    <x v="2635"/>
    <x v="0"/>
    <n v="0.2"/>
    <x v="2711"/>
    <x v="2"/>
    <x v="0"/>
  </r>
  <r>
    <n v="4394"/>
    <s v="CA-2018-108868"/>
    <x v="154"/>
    <d v="2018-09-12T00:00:00"/>
    <s v="Standard Class"/>
    <s v="KB-16585"/>
    <s v="Ken Black"/>
    <x v="1"/>
    <s v="United States"/>
    <s v="Dallas"/>
    <s v="Texas"/>
    <n v="75081"/>
    <x v="2"/>
    <s v="TEC-PH-10000923"/>
    <x v="2"/>
    <x v="9"/>
    <s v="Belkin SportFit Armband For iPhone 5s/5c, Fuchsia"/>
    <n v="59.960000000000008"/>
    <x v="3583"/>
    <x v="2"/>
    <n v="0.2"/>
    <x v="3758"/>
    <x v="2"/>
    <x v="0"/>
  </r>
  <r>
    <n v="3295"/>
    <s v="CA-2016-138023"/>
    <x v="923"/>
    <d v="2016-08-18T00:00:00"/>
    <s v="First Class"/>
    <s v="KH-16510"/>
    <s v="Keith Herrera"/>
    <x v="0"/>
    <s v="United States"/>
    <s v="Dallas"/>
    <s v="Texas"/>
    <n v="75081"/>
    <x v="2"/>
    <s v="OFF-BI-10003638"/>
    <x v="1"/>
    <x v="6"/>
    <s v="GBC Durable Plastic Covers"/>
    <n v="30.959999999999994"/>
    <x v="3584"/>
    <x v="8"/>
    <n v="0.8"/>
    <x v="3759"/>
    <x v="2"/>
    <x v="0"/>
  </r>
  <r>
    <n v="6793"/>
    <s v="CA-2016-141005"/>
    <x v="923"/>
    <d v="2016-08-18T00:00:00"/>
    <s v="First Class"/>
    <s v="CS-12355"/>
    <s v="Christine Sundaresam"/>
    <x v="0"/>
    <s v="United States"/>
    <s v="Fairfield"/>
    <s v="Connecticut"/>
    <n v="6824"/>
    <x v="3"/>
    <s v="OFF-BI-10001989"/>
    <x v="1"/>
    <x v="6"/>
    <s v="Premium Transparent Presentation Covers by GBC"/>
    <n v="62.94"/>
    <x v="2962"/>
    <x v="1"/>
    <n v="0"/>
    <x v="3062"/>
    <x v="3"/>
    <x v="0"/>
  </r>
  <r>
    <n v="4397"/>
    <s v="CA-2018-148740"/>
    <x v="565"/>
    <d v="2018-11-19T00:00:00"/>
    <s v="Standard Class"/>
    <s v="AH-10690"/>
    <s v="Anna Häberlin"/>
    <x v="1"/>
    <s v="United States"/>
    <s v="San Diego"/>
    <s v="California"/>
    <n v="92024"/>
    <x v="1"/>
    <s v="TEC-PH-10002549"/>
    <x v="2"/>
    <x v="9"/>
    <s v="Polycom SoundPoint IP 450 VoIP phone"/>
    <n v="361.37600000000003"/>
    <x v="3585"/>
    <x v="0"/>
    <n v="0.2"/>
    <x v="3760"/>
    <x v="1"/>
    <x v="0"/>
  </r>
  <r>
    <n v="8995"/>
    <s v="CA-2016-109043"/>
    <x v="923"/>
    <d v="2016-08-17T00:00:00"/>
    <s v="First Class"/>
    <s v="CS-12355"/>
    <s v="Christine Sundaresam"/>
    <x v="0"/>
    <s v="United States"/>
    <s v="Hollywood"/>
    <s v="Florida"/>
    <n v="33021"/>
    <x v="0"/>
    <s v="OFF-PA-10000312"/>
    <x v="1"/>
    <x v="5"/>
    <s v="Xerox 1955"/>
    <n v="91.360000000000014"/>
    <x v="3586"/>
    <x v="2"/>
    <n v="0.2"/>
    <x v="3761"/>
    <x v="0"/>
    <x v="0"/>
  </r>
  <r>
    <n v="8996"/>
    <s v="CA-2016-109043"/>
    <x v="923"/>
    <d v="2016-08-17T00:00:00"/>
    <s v="First Class"/>
    <s v="CS-12355"/>
    <s v="Christine Sundaresam"/>
    <x v="0"/>
    <s v="United States"/>
    <s v="Hollywood"/>
    <s v="Florida"/>
    <n v="33021"/>
    <x v="0"/>
    <s v="OFF-AP-10004708"/>
    <x v="1"/>
    <x v="8"/>
    <s v="Fellowes Superior 10 Outlet Split Surge Protector"/>
    <n v="152.24"/>
    <x v="3587"/>
    <x v="2"/>
    <n v="0.2"/>
    <x v="3762"/>
    <x v="0"/>
    <x v="0"/>
  </r>
  <r>
    <n v="4400"/>
    <s v="CA-2018-131737"/>
    <x v="653"/>
    <d v="2018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x v="3588"/>
    <x v="2"/>
    <n v="0"/>
    <x v="3763"/>
    <x v="3"/>
    <x v="0"/>
  </r>
  <r>
    <n v="4401"/>
    <s v="CA-2018-131737"/>
    <x v="653"/>
    <d v="2018-03-17T00:00:00"/>
    <s v="Same Day"/>
    <s v="GZ-14470"/>
    <s v="Gary Zandusky"/>
    <x v="0"/>
    <s v="United States"/>
    <s v="Columbia"/>
    <s v="Maryland"/>
    <n v="21044"/>
    <x v="3"/>
    <s v="OFF-AP-10002945"/>
    <x v="1"/>
    <x v="8"/>
    <s v="Honeywell Enviracaire Portable HEPA Air Cleaner for 17' x 22' Room"/>
    <n v="901.94999999999993"/>
    <x v="3589"/>
    <x v="1"/>
    <n v="0"/>
    <x v="3764"/>
    <x v="3"/>
    <x v="0"/>
  </r>
  <r>
    <n v="4402"/>
    <s v="CA-2018-131737"/>
    <x v="653"/>
    <d v="2018-03-17T00:00:00"/>
    <s v="Same Day"/>
    <s v="GZ-14470"/>
    <s v="Gary Zandusky"/>
    <x v="0"/>
    <s v="United States"/>
    <s v="Columbia"/>
    <s v="Maryland"/>
    <n v="21044"/>
    <x v="3"/>
    <s v="FUR-FU-10004306"/>
    <x v="0"/>
    <x v="11"/>
    <s v="Electrix Halogen Magnifier Lamp"/>
    <n v="971.5"/>
    <x v="3590"/>
    <x v="2"/>
    <n v="0"/>
    <x v="3765"/>
    <x v="3"/>
    <x v="0"/>
  </r>
  <r>
    <n v="4403"/>
    <s v="CA-2018-114538"/>
    <x v="448"/>
    <d v="2018-12-27T00:00:00"/>
    <s v="First Class"/>
    <s v="RC-19825"/>
    <s v="Roy Collins"/>
    <x v="0"/>
    <s v="United States"/>
    <s v="Colorado Springs"/>
    <s v="Colorado"/>
    <n v="80906"/>
    <x v="1"/>
    <s v="OFF-AR-10002445"/>
    <x v="1"/>
    <x v="7"/>
    <s v="SANFORD Major Accent Highlighters"/>
    <n v="11.328000000000001"/>
    <x v="3591"/>
    <x v="0"/>
    <n v="0.2"/>
    <x v="3766"/>
    <x v="1"/>
    <x v="0"/>
  </r>
  <r>
    <n v="9823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OFF-AP-10003287"/>
    <x v="1"/>
    <x v="8"/>
    <s v="Tripp Lite TLP810NET Broadband Surge for Modem/Fax"/>
    <n v="152.91"/>
    <x v="610"/>
    <x v="1"/>
    <n v="0"/>
    <x v="3767"/>
    <x v="1"/>
    <x v="1"/>
  </r>
  <r>
    <n v="4405"/>
    <s v="CA-2017-164336"/>
    <x v="697"/>
    <d v="2017-07-10T00:00:00"/>
    <s v="Standard Class"/>
    <s v="MW-18220"/>
    <s v="Mitch Webber"/>
    <x v="0"/>
    <s v="United States"/>
    <s v="Philadelphia"/>
    <s v="Pennsylvania"/>
    <n v="19140"/>
    <x v="3"/>
    <s v="TEC-AC-10002345"/>
    <x v="2"/>
    <x v="10"/>
    <s v="HP Standard 104 key PS/2 Keyboard"/>
    <n v="34.800000000000004"/>
    <x v="3592"/>
    <x v="1"/>
    <n v="0.2"/>
    <x v="3768"/>
    <x v="3"/>
    <x v="0"/>
  </r>
  <r>
    <n v="4406"/>
    <s v="CA-2017-164336"/>
    <x v="697"/>
    <d v="2017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x v="2477"/>
    <x v="1"/>
    <n v="0.2"/>
    <x v="2544"/>
    <x v="3"/>
    <x v="0"/>
  </r>
  <r>
    <n v="4407"/>
    <s v="CA-2018-100041"/>
    <x v="69"/>
    <d v="2018-11-25T00:00:00"/>
    <s v="Standard Class"/>
    <s v="BF-10975"/>
    <s v="Barbara Fisher"/>
    <x v="1"/>
    <s v="United States"/>
    <s v="Columbus"/>
    <s v="Indiana"/>
    <n v="47201"/>
    <x v="2"/>
    <s v="OFF-PA-10001622"/>
    <x v="1"/>
    <x v="5"/>
    <s v="Ampad Poly Cover Wirebound Steno Book, 6&quot; x 9&quot; Assorted Colors, Gregg Ruled"/>
    <n v="9.08"/>
    <x v="3593"/>
    <x v="0"/>
    <n v="0"/>
    <x v="3769"/>
    <x v="2"/>
    <x v="0"/>
  </r>
  <r>
    <n v="4408"/>
    <s v="CA-2018-100041"/>
    <x v="69"/>
    <d v="2018-11-25T00:00:00"/>
    <s v="Standard Class"/>
    <s v="BF-10975"/>
    <s v="Barbara Fisher"/>
    <x v="1"/>
    <s v="United States"/>
    <s v="Columbus"/>
    <s v="Indiana"/>
    <n v="47201"/>
    <x v="2"/>
    <s v="OFF-PA-10000418"/>
    <x v="1"/>
    <x v="5"/>
    <s v="Xerox 189"/>
    <n v="314.54999999999995"/>
    <x v="1914"/>
    <x v="1"/>
    <n v="0"/>
    <x v="1953"/>
    <x v="2"/>
    <x v="0"/>
  </r>
  <r>
    <n v="4409"/>
    <s v="CA-2018-100041"/>
    <x v="69"/>
    <d v="2018-11-25T00:00:00"/>
    <s v="Standard Class"/>
    <s v="BF-10975"/>
    <s v="Barbara Fisher"/>
    <x v="1"/>
    <s v="United States"/>
    <s v="Columbus"/>
    <s v="Indiana"/>
    <n v="47201"/>
    <x v="2"/>
    <s v="OFF-BI-10000343"/>
    <x v="1"/>
    <x v="6"/>
    <s v="Pressboard Covers with Storage Hooks, 9 1/2&quot; x 11&quot;, Light Blue"/>
    <n v="4.91"/>
    <x v="3594"/>
    <x v="7"/>
    <n v="0"/>
    <x v="3770"/>
    <x v="2"/>
    <x v="0"/>
  </r>
  <r>
    <n v="9824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OFF-PA-10000167"/>
    <x v="1"/>
    <x v="5"/>
    <s v="Xerox 1925"/>
    <n v="92.94"/>
    <x v="1714"/>
    <x v="1"/>
    <n v="0"/>
    <x v="1746"/>
    <x v="1"/>
    <x v="1"/>
  </r>
  <r>
    <n v="9825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OFF-BI-10002309"/>
    <x v="1"/>
    <x v="6"/>
    <s v="Avery Heavy-Duty EZD  Binder With Locking Rings"/>
    <n v="17.856000000000002"/>
    <x v="3595"/>
    <x v="4"/>
    <n v="0.2"/>
    <x v="3771"/>
    <x v="1"/>
    <x v="1"/>
  </r>
  <r>
    <n v="9826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OFF-BI-10003638"/>
    <x v="1"/>
    <x v="6"/>
    <s v="GBC Durable Plastic Covers"/>
    <n v="46.440000000000005"/>
    <x v="3596"/>
    <x v="1"/>
    <n v="0.2"/>
    <x v="3772"/>
    <x v="1"/>
    <x v="1"/>
  </r>
  <r>
    <n v="9827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x v="2605"/>
    <x v="4"/>
    <n v="0.2"/>
    <x v="2678"/>
    <x v="1"/>
    <x v="1"/>
  </r>
  <r>
    <n v="1690"/>
    <s v="CA-2016-142839"/>
    <x v="924"/>
    <d v="2016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x v="3597"/>
    <x v="6"/>
    <n v="0.4"/>
    <x v="3773"/>
    <x v="3"/>
    <x v="0"/>
  </r>
  <r>
    <n v="4415"/>
    <s v="CA-2019-132339"/>
    <x v="925"/>
    <d v="2019-08-23T00:00:00"/>
    <s v="Standard Class"/>
    <s v="JB-15400"/>
    <s v="Jennifer Braxton"/>
    <x v="1"/>
    <s v="United States"/>
    <s v="Lawrence"/>
    <s v="Massachusetts"/>
    <n v="1841"/>
    <x v="3"/>
    <s v="OFF-BI-10003925"/>
    <x v="1"/>
    <x v="6"/>
    <s v="Fellowes PB300 Plastic Comb Binding Machine"/>
    <n v="387.99"/>
    <x v="3598"/>
    <x v="7"/>
    <n v="0"/>
    <x v="3774"/>
    <x v="3"/>
    <x v="0"/>
  </r>
  <r>
    <n v="2045"/>
    <s v="CA-2016-129168"/>
    <x v="926"/>
    <d v="2016-08-23T00:00:00"/>
    <s v="Standard Class"/>
    <s v="KB-16585"/>
    <s v="Ken Black"/>
    <x v="1"/>
    <s v="United States"/>
    <s v="Houston"/>
    <s v="Texas"/>
    <n v="77095"/>
    <x v="2"/>
    <s v="OFF-PA-10001639"/>
    <x v="1"/>
    <x v="5"/>
    <s v="Xerox 203"/>
    <n v="15.552000000000003"/>
    <x v="12"/>
    <x v="1"/>
    <n v="0.2"/>
    <x v="12"/>
    <x v="2"/>
    <x v="0"/>
  </r>
  <r>
    <n v="2531"/>
    <s v="CA-2016-111500"/>
    <x v="926"/>
    <d v="2016-08-21T00:00:00"/>
    <s v="Standard Class"/>
    <s v="DJ-13510"/>
    <s v="Don Jones"/>
    <x v="1"/>
    <s v="United States"/>
    <s v="Little Rock"/>
    <s v="Arkansas"/>
    <n v="72209"/>
    <x v="0"/>
    <s v="OFF-PA-10000595"/>
    <x v="1"/>
    <x v="5"/>
    <s v="Xerox 1929"/>
    <n v="114.2"/>
    <x v="1184"/>
    <x v="2"/>
    <n v="0"/>
    <x v="1198"/>
    <x v="0"/>
    <x v="0"/>
  </r>
  <r>
    <n v="4418"/>
    <s v="CA-2019-112900"/>
    <x v="333"/>
    <d v="2019-04-12T00:00:00"/>
    <s v="Second Class"/>
    <s v="KL-16645"/>
    <s v="Ken Lonsdale"/>
    <x v="0"/>
    <s v="United States"/>
    <s v="Detroit"/>
    <s v="Michigan"/>
    <n v="48205"/>
    <x v="2"/>
    <s v="OFF-BI-10002867"/>
    <x v="1"/>
    <x v="6"/>
    <s v="GBC Recycled Regency Composition Covers"/>
    <n v="478.24"/>
    <x v="3599"/>
    <x v="8"/>
    <n v="0"/>
    <x v="3775"/>
    <x v="2"/>
    <x v="0"/>
  </r>
  <r>
    <n v="2532"/>
    <s v="CA-2016-111500"/>
    <x v="926"/>
    <d v="2016-08-21T00:00:00"/>
    <s v="Standard Class"/>
    <s v="DJ-13510"/>
    <s v="Don Jones"/>
    <x v="1"/>
    <s v="United States"/>
    <s v="Little Rock"/>
    <s v="Arkansas"/>
    <n v="72209"/>
    <x v="0"/>
    <s v="OFF-BI-10000829"/>
    <x v="1"/>
    <x v="6"/>
    <s v="Avery Non-Stick Binders"/>
    <n v="17.96"/>
    <x v="3600"/>
    <x v="4"/>
    <n v="0"/>
    <x v="3776"/>
    <x v="0"/>
    <x v="0"/>
  </r>
  <r>
    <n v="2533"/>
    <s v="CA-2016-111500"/>
    <x v="926"/>
    <d v="2016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x v="3601"/>
    <x v="5"/>
    <n v="0"/>
    <x v="3777"/>
    <x v="0"/>
    <x v="0"/>
  </r>
  <r>
    <n v="4421"/>
    <s v="CA-2017-163090"/>
    <x v="927"/>
    <d v="2017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x v="3602"/>
    <x v="2"/>
    <n v="0.2"/>
    <x v="3778"/>
    <x v="2"/>
    <x v="0"/>
  </r>
  <r>
    <n v="2534"/>
    <s v="CA-2016-111500"/>
    <x v="926"/>
    <d v="2016-08-21T00:00:00"/>
    <s v="Standard Class"/>
    <s v="DJ-13510"/>
    <s v="Don Jones"/>
    <x v="1"/>
    <s v="United States"/>
    <s v="Little Rock"/>
    <s v="Arkansas"/>
    <n v="72209"/>
    <x v="0"/>
    <s v="TEC-AC-10000844"/>
    <x v="2"/>
    <x v="10"/>
    <s v="Logitech Gaming G510s - Keyboard"/>
    <n v="339.96"/>
    <x v="3603"/>
    <x v="4"/>
    <n v="0"/>
    <x v="3779"/>
    <x v="0"/>
    <x v="0"/>
  </r>
  <r>
    <n v="4423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OFF-AP-10001492"/>
    <x v="1"/>
    <x v="8"/>
    <s v="Acco Six-Outlet Power Strip, 4' Cord Length"/>
    <n v="17.239999999999998"/>
    <x v="3604"/>
    <x v="0"/>
    <n v="0"/>
    <x v="3780"/>
    <x v="0"/>
    <x v="0"/>
  </r>
  <r>
    <n v="4424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x v="39"/>
    <x v="1"/>
    <n v="0"/>
    <x v="3781"/>
    <x v="0"/>
    <x v="0"/>
  </r>
  <r>
    <n v="4425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TEC-PH-10002185"/>
    <x v="2"/>
    <x v="9"/>
    <s v="QVS USB Car Charger 2-Port 2.1Amp for iPod/iPhone/iPad/iPad 2/iPad 3"/>
    <n v="34.75"/>
    <x v="3605"/>
    <x v="2"/>
    <n v="0"/>
    <x v="3782"/>
    <x v="0"/>
    <x v="0"/>
  </r>
  <r>
    <n v="4426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OFF-BI-10000315"/>
    <x v="1"/>
    <x v="6"/>
    <s v="Poly Designer Cover &amp; Back"/>
    <n v="113.94"/>
    <x v="3606"/>
    <x v="6"/>
    <n v="0"/>
    <x v="3783"/>
    <x v="0"/>
    <x v="0"/>
  </r>
  <r>
    <n v="4427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TEC-PH-10002350"/>
    <x v="2"/>
    <x v="9"/>
    <s v="Apple EarPods with Remote and Mic"/>
    <n v="55.98"/>
    <x v="2972"/>
    <x v="0"/>
    <n v="0"/>
    <x v="3784"/>
    <x v="0"/>
    <x v="0"/>
  </r>
  <r>
    <n v="4428"/>
    <s v="US-2019-103226"/>
    <x v="531"/>
    <d v="2019-09-28T00:00:00"/>
    <s v="Standard Class"/>
    <s v="DW-13195"/>
    <s v="David Wiener"/>
    <x v="1"/>
    <s v="United States"/>
    <s v="Albuquerque"/>
    <s v="New Mexico"/>
    <n v="87105"/>
    <x v="1"/>
    <s v="OFF-PA-10002666"/>
    <x v="1"/>
    <x v="5"/>
    <s v="Southworth 25% Cotton Linen-Finish Paper &amp; Envelopes"/>
    <n v="27.18"/>
    <x v="3607"/>
    <x v="1"/>
    <n v="0"/>
    <x v="3785"/>
    <x v="1"/>
    <x v="0"/>
  </r>
  <r>
    <n v="4429"/>
    <s v="CA-2019-119452"/>
    <x v="646"/>
    <d v="2019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x v="3608"/>
    <x v="6"/>
    <n v="0"/>
    <x v="3786"/>
    <x v="2"/>
    <x v="0"/>
  </r>
  <r>
    <n v="4430"/>
    <s v="CA-2019-147725"/>
    <x v="31"/>
    <d v="2019-09-14T00:00:00"/>
    <s v="Same Day"/>
    <s v="LT-17110"/>
    <s v="Liz Thompson"/>
    <x v="0"/>
    <s v="United States"/>
    <s v="Orange"/>
    <s v="New Jersey"/>
    <n v="7050"/>
    <x v="3"/>
    <s v="OFF-AR-10001725"/>
    <x v="1"/>
    <x v="7"/>
    <s v="Boston Home &amp; Office Model 2000 Electric Pencil Sharpeners"/>
    <n v="70.949999999999989"/>
    <x v="1478"/>
    <x v="1"/>
    <n v="0"/>
    <x v="1498"/>
    <x v="3"/>
    <x v="0"/>
  </r>
  <r>
    <n v="4431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x v="3609"/>
    <x v="4"/>
    <n v="0"/>
    <x v="3787"/>
    <x v="0"/>
    <x v="0"/>
  </r>
  <r>
    <n v="4432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OFF-AR-10001770"/>
    <x v="1"/>
    <x v="7"/>
    <s v="Economy #2 Pencils"/>
    <n v="7.98"/>
    <x v="767"/>
    <x v="1"/>
    <n v="0"/>
    <x v="770"/>
    <x v="0"/>
    <x v="0"/>
  </r>
  <r>
    <n v="4433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FUR-FU-10002885"/>
    <x v="0"/>
    <x v="11"/>
    <s v="Magna Visual Magnetic Picture Hangers"/>
    <n v="24.1"/>
    <x v="927"/>
    <x v="2"/>
    <n v="0"/>
    <x v="934"/>
    <x v="0"/>
    <x v="0"/>
  </r>
  <r>
    <n v="4434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OFF-AR-10003772"/>
    <x v="1"/>
    <x v="7"/>
    <s v="Boston 16750 Black Compact Battery Pencil Sharpener"/>
    <n v="8.75"/>
    <x v="3610"/>
    <x v="7"/>
    <n v="0"/>
    <x v="3788"/>
    <x v="0"/>
    <x v="0"/>
  </r>
  <r>
    <n v="4435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x v="3611"/>
    <x v="1"/>
    <n v="0"/>
    <x v="3789"/>
    <x v="0"/>
    <x v="0"/>
  </r>
  <r>
    <n v="4436"/>
    <s v="CA-2018-163398"/>
    <x v="928"/>
    <d v="2018-05-08T00:00:00"/>
    <s v="Standard Class"/>
    <s v="CB-12415"/>
    <s v="Christy Brittain"/>
    <x v="0"/>
    <s v="United States"/>
    <s v="Chicago"/>
    <s v="Illinois"/>
    <n v="60653"/>
    <x v="2"/>
    <s v="OFF-BI-10000014"/>
    <x v="1"/>
    <x v="6"/>
    <s v="Heavy-Duty E-Z-D Binders"/>
    <n v="2.1819999999999995"/>
    <x v="3612"/>
    <x v="7"/>
    <n v="0.8"/>
    <x v="3790"/>
    <x v="2"/>
    <x v="0"/>
  </r>
  <r>
    <n v="4437"/>
    <s v="CA-2018-163398"/>
    <x v="928"/>
    <d v="2018-05-08T00:00:00"/>
    <s v="Standard Class"/>
    <s v="CB-12415"/>
    <s v="Christy Brittain"/>
    <x v="0"/>
    <s v="United States"/>
    <s v="Chicago"/>
    <s v="Illinois"/>
    <n v="60653"/>
    <x v="2"/>
    <s v="OFF-AR-10003217"/>
    <x v="1"/>
    <x v="7"/>
    <s v="Newell 316"/>
    <n v="27.384"/>
    <x v="3613"/>
    <x v="5"/>
    <n v="0.2"/>
    <x v="3791"/>
    <x v="2"/>
    <x v="0"/>
  </r>
  <r>
    <n v="4438"/>
    <s v="CA-2018-163398"/>
    <x v="928"/>
    <d v="2018-05-08T00:00:00"/>
    <s v="Standard Class"/>
    <s v="CB-12415"/>
    <s v="Christy Brittain"/>
    <x v="0"/>
    <s v="United States"/>
    <s v="Chicago"/>
    <s v="Illinois"/>
    <n v="60653"/>
    <x v="2"/>
    <s v="OFF-AP-10002403"/>
    <x v="1"/>
    <x v="8"/>
    <s v="Acco Smartsocket Color-Coded Six-Outlet AC Adapter Model Surge Protectors"/>
    <n v="26.405999999999992"/>
    <x v="3614"/>
    <x v="1"/>
    <n v="0.8"/>
    <x v="3792"/>
    <x v="2"/>
    <x v="0"/>
  </r>
  <r>
    <n v="4439"/>
    <s v="CA-2018-162726"/>
    <x v="734"/>
    <d v="2019-01-02T00:00:00"/>
    <s v="Standard Class"/>
    <s v="MT-17815"/>
    <s v="Meg Tillman"/>
    <x v="0"/>
    <s v="United States"/>
    <s v="Port Arthur"/>
    <s v="Texas"/>
    <n v="77642"/>
    <x v="2"/>
    <s v="OFF-PA-10001972"/>
    <x v="1"/>
    <x v="5"/>
    <s v="Xerox 214"/>
    <n v="10.368000000000002"/>
    <x v="571"/>
    <x v="0"/>
    <n v="0.2"/>
    <x v="567"/>
    <x v="2"/>
    <x v="0"/>
  </r>
  <r>
    <n v="4440"/>
    <s v="CA-2018-162726"/>
    <x v="734"/>
    <d v="2019-01-02T00:00:00"/>
    <s v="Standard Class"/>
    <s v="MT-17815"/>
    <s v="Meg Tillman"/>
    <x v="0"/>
    <s v="United States"/>
    <s v="Port Arthur"/>
    <s v="Texas"/>
    <n v="77642"/>
    <x v="2"/>
    <s v="OFF-PA-10004041"/>
    <x v="1"/>
    <x v="5"/>
    <s v="It's Hot Message Books with Stickers, 2 3/4&quot; x 5&quot;"/>
    <n v="23.680000000000003"/>
    <x v="1248"/>
    <x v="4"/>
    <n v="0.2"/>
    <x v="1262"/>
    <x v="2"/>
    <x v="0"/>
  </r>
  <r>
    <n v="4441"/>
    <s v="US-2018-111290"/>
    <x v="377"/>
    <d v="2018-07-26T00:00:00"/>
    <s v="Standard Class"/>
    <s v="DK-13375"/>
    <s v="Dennis Kane"/>
    <x v="0"/>
    <s v="United States"/>
    <s v="Westland"/>
    <s v="Michigan"/>
    <n v="48185"/>
    <x v="2"/>
    <s v="TEC-AC-10004975"/>
    <x v="2"/>
    <x v="10"/>
    <s v="Plantronics Audio 995 Wireless Stereo Headset"/>
    <n v="109.95"/>
    <x v="3615"/>
    <x v="7"/>
    <n v="0"/>
    <x v="3793"/>
    <x v="2"/>
    <x v="0"/>
  </r>
  <r>
    <n v="4442"/>
    <s v="US-2018-111290"/>
    <x v="377"/>
    <d v="2018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x v="3616"/>
    <x v="2"/>
    <n v="0"/>
    <x v="3794"/>
    <x v="2"/>
    <x v="0"/>
  </r>
  <r>
    <n v="4443"/>
    <s v="US-2018-111290"/>
    <x v="377"/>
    <d v="2018-07-26T00:00:00"/>
    <s v="Standard Class"/>
    <s v="DK-13375"/>
    <s v="Dennis Kane"/>
    <x v="0"/>
    <s v="United States"/>
    <s v="Westland"/>
    <s v="Michigan"/>
    <n v="48185"/>
    <x v="2"/>
    <s v="OFF-AR-10001761"/>
    <x v="1"/>
    <x v="7"/>
    <s v="Avery Hi-Liter Smear-Safe Highlighters"/>
    <n v="29.2"/>
    <x v="3617"/>
    <x v="2"/>
    <n v="0"/>
    <x v="3795"/>
    <x v="2"/>
    <x v="0"/>
  </r>
  <r>
    <n v="4444"/>
    <s v="US-2018-111290"/>
    <x v="377"/>
    <d v="2018-07-26T00:00:00"/>
    <s v="Standard Class"/>
    <s v="DK-13375"/>
    <s v="Dennis Kane"/>
    <x v="0"/>
    <s v="United States"/>
    <s v="Westland"/>
    <s v="Michigan"/>
    <n v="48185"/>
    <x v="2"/>
    <s v="OFF-PA-10002262"/>
    <x v="1"/>
    <x v="5"/>
    <s v="Xerox 192"/>
    <n v="32.400000000000006"/>
    <x v="56"/>
    <x v="2"/>
    <n v="0"/>
    <x v="56"/>
    <x v="2"/>
    <x v="0"/>
  </r>
  <r>
    <n v="2340"/>
    <s v="CA-2016-121727"/>
    <x v="929"/>
    <d v="2016-08-24T00:00:00"/>
    <s v="Standard Class"/>
    <s v="JK-15625"/>
    <s v="Jim Karlsson"/>
    <x v="0"/>
    <s v="United States"/>
    <s v="Columbus"/>
    <s v="Ohio"/>
    <n v="43229"/>
    <x v="3"/>
    <s v="OFF-AR-10004930"/>
    <x v="1"/>
    <x v="7"/>
    <s v="Turquoise Lead Holder with Pocket Clip"/>
    <n v="10.72"/>
    <x v="3618"/>
    <x v="0"/>
    <n v="0.2"/>
    <x v="3796"/>
    <x v="3"/>
    <x v="0"/>
  </r>
  <r>
    <n v="2377"/>
    <s v="US-2016-164616"/>
    <x v="929"/>
    <d v="2016-08-21T00:00:00"/>
    <s v="Second Class"/>
    <s v="MS-17770"/>
    <s v="Maxwell Schwartz"/>
    <x v="0"/>
    <s v="United States"/>
    <s v="Columbus"/>
    <s v="Ohio"/>
    <n v="43229"/>
    <x v="3"/>
    <s v="OFF-BI-10001718"/>
    <x v="1"/>
    <x v="6"/>
    <s v="GBC DocuBind P50 Personal Binding Machine"/>
    <n v="76.77600000000001"/>
    <x v="3619"/>
    <x v="4"/>
    <n v="0.7"/>
    <x v="3797"/>
    <x v="3"/>
    <x v="0"/>
  </r>
  <r>
    <n v="2378"/>
    <s v="US-2016-164616"/>
    <x v="929"/>
    <d v="2016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x v="3620"/>
    <x v="0"/>
    <n v="0.2"/>
    <x v="3798"/>
    <x v="3"/>
    <x v="0"/>
  </r>
  <r>
    <n v="4089"/>
    <s v="US-2016-156559"/>
    <x v="929"/>
    <d v="2016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x v="3621"/>
    <x v="3"/>
    <n v="0"/>
    <x v="3799"/>
    <x v="0"/>
    <x v="0"/>
  </r>
  <r>
    <n v="4449"/>
    <s v="CA-2017-121965"/>
    <x v="930"/>
    <d v="2017-06-23T00:00:00"/>
    <s v="Standard Class"/>
    <s v="LH-17155"/>
    <s v="Logan Haushalter"/>
    <x v="0"/>
    <s v="United States"/>
    <s v="Los Angeles"/>
    <s v="California"/>
    <n v="90032"/>
    <x v="1"/>
    <s v="FUR-FU-10000732"/>
    <x v="0"/>
    <x v="11"/>
    <s v="Eldon 200 Class Desk Accessories"/>
    <n v="12.56"/>
    <x v="3622"/>
    <x v="0"/>
    <n v="0"/>
    <x v="3800"/>
    <x v="1"/>
    <x v="0"/>
  </r>
  <r>
    <n v="4450"/>
    <s v="CA-2017-121965"/>
    <x v="930"/>
    <d v="2017-06-23T00:00:00"/>
    <s v="Standard Class"/>
    <s v="LH-17155"/>
    <s v="Logan Haushalter"/>
    <x v="0"/>
    <s v="United States"/>
    <s v="Los Angeles"/>
    <s v="California"/>
    <n v="90032"/>
    <x v="1"/>
    <s v="OFF-PA-10004355"/>
    <x v="1"/>
    <x v="5"/>
    <s v="Xerox 231"/>
    <n v="6.48"/>
    <x v="90"/>
    <x v="7"/>
    <n v="0"/>
    <x v="90"/>
    <x v="1"/>
    <x v="0"/>
  </r>
  <r>
    <n v="4451"/>
    <s v="CA-2017-121965"/>
    <x v="930"/>
    <d v="2017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x v="744"/>
    <x v="1"/>
    <n v="0"/>
    <x v="747"/>
    <x v="1"/>
    <x v="0"/>
  </r>
  <r>
    <n v="4452"/>
    <s v="CA-2018-147137"/>
    <x v="931"/>
    <d v="2018-07-06T00:00:00"/>
    <s v="First Class"/>
    <s v="AA-10645"/>
    <s v="Anna Andreadi"/>
    <x v="0"/>
    <s v="United States"/>
    <s v="San Francisco"/>
    <s v="California"/>
    <n v="94109"/>
    <x v="1"/>
    <s v="FUR-FU-10000221"/>
    <x v="0"/>
    <x v="11"/>
    <s v="Master Caster Door Stop, Brown"/>
    <n v="25.4"/>
    <x v="3623"/>
    <x v="2"/>
    <n v="0"/>
    <x v="3801"/>
    <x v="1"/>
    <x v="0"/>
  </r>
  <r>
    <n v="4453"/>
    <s v="CA-2018-147137"/>
    <x v="931"/>
    <d v="2018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x v="3624"/>
    <x v="0"/>
    <n v="0"/>
    <x v="3802"/>
    <x v="1"/>
    <x v="0"/>
  </r>
  <r>
    <n v="4454"/>
    <s v="CA-2018-147137"/>
    <x v="931"/>
    <d v="2018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x v="3625"/>
    <x v="2"/>
    <n v="0.15"/>
    <x v="3803"/>
    <x v="1"/>
    <x v="0"/>
  </r>
  <r>
    <n v="4455"/>
    <s v="CA-2018-147137"/>
    <x v="931"/>
    <d v="2018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x v="3626"/>
    <x v="4"/>
    <n v="0"/>
    <x v="3804"/>
    <x v="1"/>
    <x v="0"/>
  </r>
  <r>
    <n v="4456"/>
    <s v="US-2017-146745"/>
    <x v="35"/>
    <d v="2017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x v="3627"/>
    <x v="0"/>
    <n v="0.2"/>
    <x v="3805"/>
    <x v="1"/>
    <x v="0"/>
  </r>
  <r>
    <n v="4457"/>
    <s v="US-2017-146745"/>
    <x v="35"/>
    <d v="2017-09-08T00:00:00"/>
    <s v="Standard Class"/>
    <s v="AS-10630"/>
    <s v="Ann Steele"/>
    <x v="2"/>
    <s v="United States"/>
    <s v="San Francisco"/>
    <s v="California"/>
    <n v="94110"/>
    <x v="1"/>
    <s v="OFF-BI-10003274"/>
    <x v="1"/>
    <x v="6"/>
    <s v="Avery Durable Slant Ring Binders, No Labels"/>
    <n v="6.3680000000000003"/>
    <x v="125"/>
    <x v="0"/>
    <n v="0.2"/>
    <x v="3806"/>
    <x v="1"/>
    <x v="0"/>
  </r>
  <r>
    <n v="4458"/>
    <s v="CA-2019-115175"/>
    <x v="719"/>
    <d v="2019-08-12T00:00:00"/>
    <s v="Standard Class"/>
    <s v="MC-17575"/>
    <s v="Matt Collins"/>
    <x v="0"/>
    <s v="United States"/>
    <s v="San Jose"/>
    <s v="California"/>
    <n v="95123"/>
    <x v="1"/>
    <s v="OFF-PA-10001878"/>
    <x v="1"/>
    <x v="5"/>
    <s v="Xerox 1891"/>
    <n v="244.54999999999998"/>
    <x v="1722"/>
    <x v="2"/>
    <n v="0"/>
    <x v="1755"/>
    <x v="1"/>
    <x v="0"/>
  </r>
  <r>
    <n v="4459"/>
    <s v="CA-2019-105851"/>
    <x v="615"/>
    <d v="2019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x v="3628"/>
    <x v="0"/>
    <n v="0.2"/>
    <x v="3807"/>
    <x v="1"/>
    <x v="0"/>
  </r>
  <r>
    <n v="4460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FUR-FU-10001979"/>
    <x v="0"/>
    <x v="11"/>
    <s v="Dana Halogen Swing-Arm Architect Lamp"/>
    <n v="32.776000000000003"/>
    <x v="3629"/>
    <x v="7"/>
    <n v="0.2"/>
    <x v="3808"/>
    <x v="1"/>
    <x v="0"/>
  </r>
  <r>
    <n v="4461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x v="2950"/>
    <x v="0"/>
    <n v="0.2"/>
    <x v="3050"/>
    <x v="1"/>
    <x v="0"/>
  </r>
  <r>
    <n v="4462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TEC-AC-10003657"/>
    <x v="2"/>
    <x v="10"/>
    <s v="Lenovo 17-Key USB Numeric Keypad"/>
    <n v="54.384000000000007"/>
    <x v="159"/>
    <x v="0"/>
    <n v="0.2"/>
    <x v="159"/>
    <x v="1"/>
    <x v="0"/>
  </r>
  <r>
    <n v="4463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OFF-BI-10001718"/>
    <x v="1"/>
    <x v="6"/>
    <s v="GBC DocuBind P50 Personal Binding Machine"/>
    <n v="76.77600000000001"/>
    <x v="3619"/>
    <x v="4"/>
    <n v="0.7"/>
    <x v="3797"/>
    <x v="1"/>
    <x v="0"/>
  </r>
  <r>
    <n v="4464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OFF-PA-10003022"/>
    <x v="1"/>
    <x v="5"/>
    <s v="Xerox 1992"/>
    <n v="14.352000000000002"/>
    <x v="1169"/>
    <x v="1"/>
    <n v="0.2"/>
    <x v="1182"/>
    <x v="1"/>
    <x v="0"/>
  </r>
  <r>
    <n v="4465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OFF-AP-10000891"/>
    <x v="1"/>
    <x v="8"/>
    <s v="Kensington 7 Outlet MasterPiece HOMEOFFICE Power Control Center"/>
    <n v="209.79200000000003"/>
    <x v="3630"/>
    <x v="0"/>
    <n v="0.2"/>
    <x v="3809"/>
    <x v="1"/>
    <x v="0"/>
  </r>
  <r>
    <n v="4466"/>
    <s v="CA-2017-163895"/>
    <x v="932"/>
    <d v="2017-08-11T00:00:00"/>
    <s v="Standard Class"/>
    <s v="NS-18640"/>
    <s v="Noel Staavos"/>
    <x v="1"/>
    <s v="United States"/>
    <s v="Boise"/>
    <s v="Idaho"/>
    <n v="83704"/>
    <x v="1"/>
    <s v="OFF-BI-10004970"/>
    <x v="1"/>
    <x v="6"/>
    <s v="ACCOHIDE 3-Ring Binder, Blue, 1&quot;"/>
    <n v="3.3040000000000003"/>
    <x v="3631"/>
    <x v="7"/>
    <n v="0.2"/>
    <x v="3810"/>
    <x v="1"/>
    <x v="0"/>
  </r>
  <r>
    <n v="4467"/>
    <s v="CA-2019-168641"/>
    <x v="210"/>
    <d v="2019-12-01T00:00:00"/>
    <s v="Standard Class"/>
    <s v="KA-16525"/>
    <s v="Kelly Andreada"/>
    <x v="0"/>
    <s v="United States"/>
    <s v="New York City"/>
    <s v="New York"/>
    <n v="10035"/>
    <x v="3"/>
    <s v="OFF-AR-10003759"/>
    <x v="1"/>
    <x v="7"/>
    <s v="Crayola Anti Dust Chalk, 12/Pack"/>
    <n v="16.38"/>
    <x v="3632"/>
    <x v="3"/>
    <n v="0"/>
    <x v="3811"/>
    <x v="3"/>
    <x v="0"/>
  </r>
  <r>
    <n v="4468"/>
    <s v="CA-2019-168641"/>
    <x v="210"/>
    <d v="2019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x v="1270"/>
    <x v="0"/>
    <n v="0"/>
    <x v="1286"/>
    <x v="3"/>
    <x v="0"/>
  </r>
  <r>
    <n v="4469"/>
    <s v="CA-2019-168641"/>
    <x v="210"/>
    <d v="2019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x v="3633"/>
    <x v="0"/>
    <n v="0.2"/>
    <x v="3812"/>
    <x v="3"/>
    <x v="0"/>
  </r>
  <r>
    <n v="4470"/>
    <s v="CA-2019-168641"/>
    <x v="210"/>
    <d v="2019-12-01T00:00:00"/>
    <s v="Standard Class"/>
    <s v="KA-16525"/>
    <s v="Kelly Andreada"/>
    <x v="0"/>
    <s v="United States"/>
    <s v="New York City"/>
    <s v="New York"/>
    <n v="10035"/>
    <x v="3"/>
    <s v="OFF-PA-10001972"/>
    <x v="1"/>
    <x v="5"/>
    <s v="Xerox 214"/>
    <n v="12.96"/>
    <x v="91"/>
    <x v="0"/>
    <n v="0"/>
    <x v="91"/>
    <x v="3"/>
    <x v="0"/>
  </r>
  <r>
    <n v="4471"/>
    <s v="CA-2019-156895"/>
    <x v="494"/>
    <d v="2019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x v="3634"/>
    <x v="1"/>
    <n v="0.3"/>
    <x v="3813"/>
    <x v="3"/>
    <x v="0"/>
  </r>
  <r>
    <n v="4472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x v="3635"/>
    <x v="7"/>
    <n v="0.3"/>
    <x v="3814"/>
    <x v="3"/>
    <x v="0"/>
  </r>
  <r>
    <n v="4473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TEC-AC-10004571"/>
    <x v="2"/>
    <x v="10"/>
    <s v="Logitech G700s Rechargeable Gaming Mouse"/>
    <n v="239.976"/>
    <x v="3636"/>
    <x v="1"/>
    <n v="0.2"/>
    <x v="3815"/>
    <x v="3"/>
    <x v="0"/>
  </r>
  <r>
    <n v="4474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x v="1692"/>
    <x v="0"/>
    <n v="0.4"/>
    <x v="3816"/>
    <x v="3"/>
    <x v="0"/>
  </r>
  <r>
    <n v="4475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OFF-PA-10002787"/>
    <x v="1"/>
    <x v="5"/>
    <s v="Xerox 227"/>
    <n v="15.552000000000003"/>
    <x v="12"/>
    <x v="1"/>
    <n v="0.2"/>
    <x v="12"/>
    <x v="3"/>
    <x v="0"/>
  </r>
  <r>
    <n v="4476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FUR-FU-10004586"/>
    <x v="0"/>
    <x v="11"/>
    <s v="G.E. Longer-Life Indoor Recessed Floodlight Bulbs"/>
    <n v="21.248000000000001"/>
    <x v="3637"/>
    <x v="4"/>
    <n v="0.2"/>
    <x v="3817"/>
    <x v="3"/>
    <x v="0"/>
  </r>
  <r>
    <n v="4477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OFF-PA-10002606"/>
    <x v="1"/>
    <x v="5"/>
    <s v="Xerox 1928"/>
    <n v="8.4480000000000004"/>
    <x v="232"/>
    <x v="0"/>
    <n v="0.2"/>
    <x v="586"/>
    <x v="3"/>
    <x v="0"/>
  </r>
  <r>
    <n v="4478"/>
    <s v="CA-2019-130211"/>
    <x v="696"/>
    <d v="2019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x v="3638"/>
    <x v="1"/>
    <n v="0"/>
    <x v="3818"/>
    <x v="2"/>
    <x v="0"/>
  </r>
  <r>
    <n v="4479"/>
    <s v="CA-2019-130211"/>
    <x v="696"/>
    <d v="2019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x v="3639"/>
    <x v="0"/>
    <n v="0"/>
    <x v="3819"/>
    <x v="2"/>
    <x v="0"/>
  </r>
  <r>
    <n v="7003"/>
    <s v="CA-2016-133158"/>
    <x v="929"/>
    <d v="2016-08-21T00:00:00"/>
    <s v="Second Class"/>
    <s v="DW-13195"/>
    <s v="David Wiener"/>
    <x v="1"/>
    <s v="United States"/>
    <s v="Los Angeles"/>
    <s v="California"/>
    <n v="90045"/>
    <x v="1"/>
    <s v="FUR-FU-10000723"/>
    <x v="0"/>
    <x v="11"/>
    <s v="Deflect-o EconoMat Studded, No Bevel Mat for Low Pile Carpeting"/>
    <n v="289.24"/>
    <x v="3640"/>
    <x v="5"/>
    <n v="0"/>
    <x v="3820"/>
    <x v="1"/>
    <x v="0"/>
  </r>
  <r>
    <n v="4481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x v="3641"/>
    <x v="5"/>
    <n v="0"/>
    <x v="3821"/>
    <x v="1"/>
    <x v="0"/>
  </r>
  <r>
    <n v="4482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AP-10002998"/>
    <x v="1"/>
    <x v="8"/>
    <s v="Holmes 99% HEPA Air Purifier"/>
    <n v="43.32"/>
    <x v="3642"/>
    <x v="0"/>
    <n v="0"/>
    <x v="3822"/>
    <x v="1"/>
    <x v="0"/>
  </r>
  <r>
    <n v="4483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BI-10003981"/>
    <x v="1"/>
    <x v="6"/>
    <s v="Avery Durable Plastic 1&quot; Binders"/>
    <n v="43.584000000000003"/>
    <x v="3643"/>
    <x v="13"/>
    <n v="0.2"/>
    <x v="3823"/>
    <x v="1"/>
    <x v="0"/>
  </r>
  <r>
    <n v="4484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PA-10001725"/>
    <x v="1"/>
    <x v="5"/>
    <s v="Xerox 1892"/>
    <n v="116.28"/>
    <x v="2318"/>
    <x v="1"/>
    <n v="0"/>
    <x v="2377"/>
    <x v="1"/>
    <x v="0"/>
  </r>
  <r>
    <n v="4485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BI-10002071"/>
    <x v="1"/>
    <x v="6"/>
    <s v="Fellowes Black Plastic Comb Bindings"/>
    <n v="9.2959999999999994"/>
    <x v="3644"/>
    <x v="0"/>
    <n v="0.2"/>
    <x v="3824"/>
    <x v="1"/>
    <x v="0"/>
  </r>
  <r>
    <n v="4486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PA-10000477"/>
    <x v="1"/>
    <x v="5"/>
    <s v="Xerox 22"/>
    <n v="19.440000000000001"/>
    <x v="10"/>
    <x v="1"/>
    <n v="0"/>
    <x v="10"/>
    <x v="1"/>
    <x v="0"/>
  </r>
  <r>
    <n v="4487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PA-10004359"/>
    <x v="1"/>
    <x v="5"/>
    <s v="Multicolor Computer Printout Paper"/>
    <n v="314.54999999999995"/>
    <x v="1914"/>
    <x v="1"/>
    <n v="0"/>
    <x v="1953"/>
    <x v="1"/>
    <x v="0"/>
  </r>
  <r>
    <n v="4488"/>
    <s v="CA-2017-162621"/>
    <x v="524"/>
    <d v="2017-09-11T00:00:00"/>
    <s v="Standard Class"/>
    <s v="CA-12055"/>
    <s v="Cathy Armstrong"/>
    <x v="2"/>
    <s v="United States"/>
    <s v="Houston"/>
    <s v="Texas"/>
    <n v="77036"/>
    <x v="2"/>
    <s v="OFF-BI-10000962"/>
    <x v="1"/>
    <x v="6"/>
    <s v="Acco Flexible ACCOHIDE Square Ring Data Binder, Dark Blue, 11 1/2&quot; X 14&quot; 7/8&quot;"/>
    <n v="16.269999999999996"/>
    <x v="3645"/>
    <x v="2"/>
    <n v="0.8"/>
    <x v="3825"/>
    <x v="2"/>
    <x v="0"/>
  </r>
  <r>
    <n v="4489"/>
    <s v="CA-2017-162621"/>
    <x v="524"/>
    <d v="2017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x v="3646"/>
    <x v="3"/>
    <n v="0.2"/>
    <x v="3826"/>
    <x v="2"/>
    <x v="0"/>
  </r>
  <r>
    <n v="4490"/>
    <s v="CA-2017-162621"/>
    <x v="524"/>
    <d v="2017-09-11T00:00:00"/>
    <s v="Standard Class"/>
    <s v="CA-12055"/>
    <s v="Cathy Armstrong"/>
    <x v="2"/>
    <s v="United States"/>
    <s v="Houston"/>
    <s v="Texas"/>
    <n v="77036"/>
    <x v="2"/>
    <s v="OFF-BI-10003708"/>
    <x v="1"/>
    <x v="6"/>
    <s v="Acco Four Pocket Poly Ring Binder with Label Holder, Smoke, 1&quot;"/>
    <n v="4.4699999999999989"/>
    <x v="3647"/>
    <x v="1"/>
    <n v="0.8"/>
    <x v="3827"/>
    <x v="2"/>
    <x v="0"/>
  </r>
  <r>
    <n v="4491"/>
    <s v="CA-2019-105921"/>
    <x v="655"/>
    <d v="2019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x v="3648"/>
    <x v="1"/>
    <n v="0.2"/>
    <x v="3828"/>
    <x v="1"/>
    <x v="0"/>
  </r>
  <r>
    <n v="7004"/>
    <s v="CA-2016-133158"/>
    <x v="929"/>
    <d v="2016-08-21T00:00:00"/>
    <s v="Second Class"/>
    <s v="DW-13195"/>
    <s v="David Wiener"/>
    <x v="1"/>
    <s v="United States"/>
    <s v="Los Angeles"/>
    <s v="California"/>
    <n v="90045"/>
    <x v="1"/>
    <s v="OFF-BI-10000632"/>
    <x v="1"/>
    <x v="6"/>
    <s v="Satellite Sectional Post Binders"/>
    <n v="69.456000000000003"/>
    <x v="2059"/>
    <x v="0"/>
    <n v="0.2"/>
    <x v="2100"/>
    <x v="1"/>
    <x v="0"/>
  </r>
  <r>
    <n v="8246"/>
    <s v="US-2016-143581"/>
    <x v="929"/>
    <d v="2016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x v="3452"/>
    <x v="1"/>
    <n v="0"/>
    <x v="3602"/>
    <x v="0"/>
    <x v="0"/>
  </r>
  <r>
    <n v="5800"/>
    <s v="CA-2016-166716"/>
    <x v="933"/>
    <d v="2016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x v="3649"/>
    <x v="0"/>
    <n v="0.3"/>
    <x v="3829"/>
    <x v="2"/>
    <x v="0"/>
  </r>
  <r>
    <n v="9733"/>
    <s v="CA-2016-114321"/>
    <x v="933"/>
    <d v="2016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x v="3650"/>
    <x v="12"/>
    <n v="0"/>
    <x v="3830"/>
    <x v="0"/>
    <x v="0"/>
  </r>
  <r>
    <n v="4496"/>
    <s v="CA-2019-112753"/>
    <x v="934"/>
    <d v="2019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x v="3651"/>
    <x v="3"/>
    <n v="0.15"/>
    <x v="3831"/>
    <x v="1"/>
    <x v="1"/>
  </r>
  <r>
    <n v="4497"/>
    <s v="CA-2019-112753"/>
    <x v="934"/>
    <d v="2019-06-23T00:00:00"/>
    <s v="Standard Class"/>
    <s v="CC-12670"/>
    <s v="Craig Carreira"/>
    <x v="0"/>
    <s v="United States"/>
    <s v="Los Angeles"/>
    <s v="California"/>
    <n v="90032"/>
    <x v="1"/>
    <s v="OFF-PA-10002036"/>
    <x v="1"/>
    <x v="5"/>
    <s v="Xerox 1930"/>
    <n v="38.880000000000003"/>
    <x v="3652"/>
    <x v="6"/>
    <n v="0"/>
    <x v="3832"/>
    <x v="1"/>
    <x v="1"/>
  </r>
  <r>
    <n v="4498"/>
    <s v="CA-2019-155075"/>
    <x v="522"/>
    <d v="2019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6"/>
    <s v="GBC DocuBind 300 Electric Binding Machine"/>
    <n v="631.17600000000016"/>
    <x v="3653"/>
    <x v="4"/>
    <n v="0.7"/>
    <x v="3833"/>
    <x v="3"/>
    <x v="0"/>
  </r>
  <r>
    <n v="9734"/>
    <s v="CA-2016-114321"/>
    <x v="933"/>
    <d v="2016-08-25T00:00:00"/>
    <s v="Standard Class"/>
    <s v="NC-18535"/>
    <s v="Nick Crebassa"/>
    <x v="1"/>
    <s v="United States"/>
    <s v="Hampton"/>
    <s v="Virginia"/>
    <n v="23666"/>
    <x v="0"/>
    <s v="OFF-PA-10000246"/>
    <x v="1"/>
    <x v="5"/>
    <s v="Riverleaf Stik-Withit Designer Note Cubes"/>
    <n v="20.12"/>
    <x v="3654"/>
    <x v="0"/>
    <n v="0"/>
    <x v="3834"/>
    <x v="0"/>
    <x v="0"/>
  </r>
  <r>
    <n v="4500"/>
    <s v="CA-2018-124814"/>
    <x v="318"/>
    <d v="2018-04-16T00:00:00"/>
    <s v="Standard Class"/>
    <s v="FM-14215"/>
    <s v="Filia McAdams"/>
    <x v="1"/>
    <s v="United States"/>
    <s v="Bakersfield"/>
    <s v="California"/>
    <n v="93309"/>
    <x v="1"/>
    <s v="OFF-PA-10002787"/>
    <x v="1"/>
    <x v="5"/>
    <s v="Xerox 227"/>
    <n v="12.96"/>
    <x v="91"/>
    <x v="0"/>
    <n v="0"/>
    <x v="91"/>
    <x v="1"/>
    <x v="0"/>
  </r>
  <r>
    <n v="4501"/>
    <s v="CA-2018-124814"/>
    <x v="318"/>
    <d v="2018-04-16T00:00:00"/>
    <s v="Standard Class"/>
    <s v="FM-14215"/>
    <s v="Filia McAdams"/>
    <x v="1"/>
    <s v="United States"/>
    <s v="Bakersfield"/>
    <s v="California"/>
    <n v="93309"/>
    <x v="1"/>
    <s v="OFF-BI-10000174"/>
    <x v="1"/>
    <x v="6"/>
    <s v="Wilson Jones Clip &amp; Carry Folder Binder Tool for Ring Binders, Clear"/>
    <n v="23.2"/>
    <x v="2846"/>
    <x v="2"/>
    <n v="0.2"/>
    <x v="3835"/>
    <x v="1"/>
    <x v="0"/>
  </r>
  <r>
    <n v="9735"/>
    <s v="CA-2016-114321"/>
    <x v="933"/>
    <d v="2016-08-25T00:00:00"/>
    <s v="Standard Class"/>
    <s v="NC-18535"/>
    <s v="Nick Crebassa"/>
    <x v="1"/>
    <s v="United States"/>
    <s v="Hampton"/>
    <s v="Virginia"/>
    <n v="23666"/>
    <x v="0"/>
    <s v="OFF-BI-10001359"/>
    <x v="1"/>
    <x v="6"/>
    <s v="GBC DocuBind TL300 Electric Binding System"/>
    <n v="896.99"/>
    <x v="3655"/>
    <x v="7"/>
    <n v="0"/>
    <x v="3836"/>
    <x v="0"/>
    <x v="0"/>
  </r>
  <r>
    <n v="4303"/>
    <s v="CA-2016-123253"/>
    <x v="935"/>
    <d v="2016-08-25T00:00:00"/>
    <s v="Second Class"/>
    <s v="DE-13255"/>
    <s v="Deanra Eno"/>
    <x v="2"/>
    <s v="United States"/>
    <s v="Lakewood"/>
    <s v="Ohio"/>
    <n v="44107"/>
    <x v="3"/>
    <s v="OFF-AR-10002804"/>
    <x v="1"/>
    <x v="7"/>
    <s v="Faber Castell Col-Erase Pencils"/>
    <n v="3.9119999999999999"/>
    <x v="303"/>
    <x v="7"/>
    <n v="0.2"/>
    <x v="3287"/>
    <x v="3"/>
    <x v="1"/>
  </r>
  <r>
    <n v="8941"/>
    <s v="CA-2016-130918"/>
    <x v="935"/>
    <d v="2016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x v="3656"/>
    <x v="1"/>
    <n v="0.2"/>
    <x v="3837"/>
    <x v="0"/>
    <x v="0"/>
  </r>
  <r>
    <n v="9366"/>
    <s v="US-2016-166828"/>
    <x v="935"/>
    <d v="2016-08-25T00:00:00"/>
    <s v="First Class"/>
    <s v="JF-15415"/>
    <s v="Jennifer Ferguson"/>
    <x v="0"/>
    <s v="United States"/>
    <s v="Saint Charles"/>
    <s v="Missouri"/>
    <n v="63301"/>
    <x v="2"/>
    <s v="OFF-PA-10001846"/>
    <x v="1"/>
    <x v="5"/>
    <s v="Xerox 1899"/>
    <n v="11.56"/>
    <x v="1278"/>
    <x v="0"/>
    <n v="0"/>
    <x v="1295"/>
    <x v="2"/>
    <x v="0"/>
  </r>
  <r>
    <n v="2338"/>
    <s v="CA-2016-110639"/>
    <x v="936"/>
    <d v="2016-08-23T00:00:00"/>
    <s v="Same Day"/>
    <s v="RH-19495"/>
    <s v="Rick Hansen"/>
    <x v="0"/>
    <s v="United States"/>
    <s v="New York City"/>
    <s v="New York"/>
    <n v="10009"/>
    <x v="3"/>
    <s v="OFF-PA-10003936"/>
    <x v="1"/>
    <x v="5"/>
    <s v="Xerox 1994"/>
    <n v="25.92"/>
    <x v="1347"/>
    <x v="4"/>
    <n v="0"/>
    <x v="1365"/>
    <x v="3"/>
    <x v="0"/>
  </r>
  <r>
    <n v="2339"/>
    <s v="CA-2016-110639"/>
    <x v="936"/>
    <d v="2016-08-23T00:00:00"/>
    <s v="Same Day"/>
    <s v="RH-19495"/>
    <s v="Rick Hansen"/>
    <x v="0"/>
    <s v="United States"/>
    <s v="New York City"/>
    <s v="New York"/>
    <n v="10009"/>
    <x v="3"/>
    <s v="OFF-PA-10004530"/>
    <x v="1"/>
    <x v="5"/>
    <s v="Personal Creations Ink Jet Cards and Labels"/>
    <n v="45.92"/>
    <x v="3657"/>
    <x v="4"/>
    <n v="0"/>
    <x v="3838"/>
    <x v="3"/>
    <x v="0"/>
  </r>
  <r>
    <n v="6672"/>
    <s v="CA-2016-154837"/>
    <x v="936"/>
    <d v="2016-08-27T00:00:00"/>
    <s v="Second Class"/>
    <s v="RB-19645"/>
    <s v="Robert Barroso"/>
    <x v="1"/>
    <s v="United States"/>
    <s v="Los Angeles"/>
    <s v="California"/>
    <n v="90032"/>
    <x v="1"/>
    <s v="OFF-BI-10001575"/>
    <x v="1"/>
    <x v="6"/>
    <s v="GBC Linen Binding Covers"/>
    <n v="49.568000000000005"/>
    <x v="3658"/>
    <x v="0"/>
    <n v="0.2"/>
    <x v="3839"/>
    <x v="1"/>
    <x v="0"/>
  </r>
  <r>
    <n v="7020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OFF-PA-10001837"/>
    <x v="1"/>
    <x v="5"/>
    <s v="Xerox 1976"/>
    <n v="15.552000000000003"/>
    <x v="12"/>
    <x v="1"/>
    <n v="0.2"/>
    <x v="12"/>
    <x v="1"/>
    <x v="0"/>
  </r>
  <r>
    <n v="4510"/>
    <s v="CA-2019-167003"/>
    <x v="937"/>
    <d v="2019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x v="2437"/>
    <x v="1"/>
    <n v="0.2"/>
    <x v="2683"/>
    <x v="1"/>
    <x v="1"/>
  </r>
  <r>
    <n v="4511"/>
    <s v="CA-2018-119935"/>
    <x v="315"/>
    <d v="2018-11-14T00:00:00"/>
    <s v="Standard Class"/>
    <s v="KM-16225"/>
    <s v="Kalyca Meade"/>
    <x v="1"/>
    <s v="United States"/>
    <s v="Springfield"/>
    <s v="Missouri"/>
    <n v="65807"/>
    <x v="2"/>
    <s v="FUR-FU-10001085"/>
    <x v="0"/>
    <x v="11"/>
    <s v="3M Polarizing Light Filter Sleeves"/>
    <n v="37.299999999999997"/>
    <x v="3659"/>
    <x v="0"/>
    <n v="0"/>
    <x v="3840"/>
    <x v="2"/>
    <x v="0"/>
  </r>
  <r>
    <n v="4512"/>
    <s v="CA-2018-119935"/>
    <x v="315"/>
    <d v="2018-11-14T00:00:00"/>
    <s v="Standard Class"/>
    <s v="KM-16225"/>
    <s v="Kalyca Meade"/>
    <x v="1"/>
    <s v="United States"/>
    <s v="Springfield"/>
    <s v="Missouri"/>
    <n v="65807"/>
    <x v="2"/>
    <s v="OFF-BI-10001597"/>
    <x v="1"/>
    <x v="6"/>
    <s v="Wilson Jones Ledger-Size, Piano-Hinge Binder, 2&quot;, Blue"/>
    <n v="81.96"/>
    <x v="3660"/>
    <x v="0"/>
    <n v="0"/>
    <x v="3841"/>
    <x v="2"/>
    <x v="0"/>
  </r>
  <r>
    <n v="4513"/>
    <s v="CA-2018-118969"/>
    <x v="761"/>
    <d v="2018-10-03T00:00:00"/>
    <s v="First Class"/>
    <s v="LP-17095"/>
    <s v="Liz Preis"/>
    <x v="0"/>
    <s v="United States"/>
    <s v="Phoenix"/>
    <s v="Arizona"/>
    <n v="85023"/>
    <x v="1"/>
    <s v="OFF-BI-10002429"/>
    <x v="1"/>
    <x v="6"/>
    <s v="Premier Elliptical Ring Binder, Black"/>
    <n v="54.792000000000009"/>
    <x v="3661"/>
    <x v="6"/>
    <n v="0.7"/>
    <x v="3842"/>
    <x v="1"/>
    <x v="0"/>
  </r>
  <r>
    <n v="4514"/>
    <s v="CA-2018-145240"/>
    <x v="45"/>
    <d v="2018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x v="3662"/>
    <x v="7"/>
    <n v="0.2"/>
    <x v="3843"/>
    <x v="2"/>
    <x v="0"/>
  </r>
  <r>
    <n v="4515"/>
    <s v="CA-2018-120873"/>
    <x v="177"/>
    <d v="2018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x v="3663"/>
    <x v="7"/>
    <n v="0"/>
    <x v="3844"/>
    <x v="0"/>
    <x v="1"/>
  </r>
  <r>
    <n v="4516"/>
    <s v="US-2019-111920"/>
    <x v="696"/>
    <d v="2019-10-26T00:00:00"/>
    <s v="Standard Class"/>
    <s v="PS-18970"/>
    <s v="Paul Stevenson"/>
    <x v="2"/>
    <s v="United States"/>
    <s v="Tulsa"/>
    <s v="Oklahoma"/>
    <n v="74133"/>
    <x v="2"/>
    <s v="OFF-AR-10003179"/>
    <x v="1"/>
    <x v="7"/>
    <s v="Dixon Ticonderoga Core-Lock Colored Pencils"/>
    <n v="36.44"/>
    <x v="331"/>
    <x v="4"/>
    <n v="0"/>
    <x v="328"/>
    <x v="2"/>
    <x v="0"/>
  </r>
  <r>
    <n v="4517"/>
    <s v="US-2018-128678"/>
    <x v="289"/>
    <d v="2018-09-20T00:00:00"/>
    <s v="Standard Class"/>
    <s v="RB-19570"/>
    <s v="Rob Beeghly"/>
    <x v="0"/>
    <s v="United States"/>
    <s v="Seattle"/>
    <s v="Washington"/>
    <n v="98105"/>
    <x v="1"/>
    <s v="OFF-PA-10000807"/>
    <x v="1"/>
    <x v="5"/>
    <s v="TOPS &quot;Important Message&quot; Pads, Canary, 4-1/4 x 5-1/2, 50 Sheets per Pad"/>
    <n v="21.400000000000002"/>
    <x v="3664"/>
    <x v="2"/>
    <n v="0"/>
    <x v="3845"/>
    <x v="1"/>
    <x v="0"/>
  </r>
  <r>
    <n v="4518"/>
    <s v="US-2018-128678"/>
    <x v="289"/>
    <d v="2018-09-20T00:00:00"/>
    <s v="Standard Class"/>
    <s v="RB-19570"/>
    <s v="Rob Beeghly"/>
    <x v="0"/>
    <s v="United States"/>
    <s v="Seattle"/>
    <s v="Washington"/>
    <n v="98105"/>
    <x v="1"/>
    <s v="OFF-BI-10002103"/>
    <x v="1"/>
    <x v="6"/>
    <s v="Cardinal Slant-D Ring Binder, Heavy Gauge Vinyl"/>
    <n v="48.664000000000001"/>
    <x v="3665"/>
    <x v="5"/>
    <n v="0.2"/>
    <x v="3846"/>
    <x v="1"/>
    <x v="0"/>
  </r>
  <r>
    <n v="4519"/>
    <s v="CA-2018-101385"/>
    <x v="443"/>
    <d v="2018-10-01T00:00:00"/>
    <s v="Standard Class"/>
    <s v="JW-16075"/>
    <s v="Julia West"/>
    <x v="0"/>
    <s v="United States"/>
    <s v="San Francisco"/>
    <s v="California"/>
    <n v="94109"/>
    <x v="1"/>
    <s v="OFF-AR-10004441"/>
    <x v="1"/>
    <x v="7"/>
    <s v="BIC Brite Liner Highlighters"/>
    <n v="16.559999999999999"/>
    <x v="2236"/>
    <x v="4"/>
    <n v="0"/>
    <x v="3847"/>
    <x v="1"/>
    <x v="0"/>
  </r>
  <r>
    <n v="4520"/>
    <s v="CA-2019-107167"/>
    <x v="180"/>
    <d v="2019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x v="3666"/>
    <x v="8"/>
    <n v="0.2"/>
    <x v="3848"/>
    <x v="0"/>
    <x v="0"/>
  </r>
  <r>
    <n v="7021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x v="3667"/>
    <x v="7"/>
    <n v="0.2"/>
    <x v="3849"/>
    <x v="1"/>
    <x v="0"/>
  </r>
  <r>
    <n v="7022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FUR-FU-10003274"/>
    <x v="0"/>
    <x v="11"/>
    <s v="Regeneration Desk Collection"/>
    <n v="4.2240000000000002"/>
    <x v="268"/>
    <x v="1"/>
    <n v="0.2"/>
    <x v="3850"/>
    <x v="1"/>
    <x v="0"/>
  </r>
  <r>
    <n v="4523"/>
    <s v="CA-2019-105445"/>
    <x v="281"/>
    <d v="2019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x v="3668"/>
    <x v="1"/>
    <n v="0.2"/>
    <x v="3851"/>
    <x v="1"/>
    <x v="0"/>
  </r>
  <r>
    <n v="7023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TEC-PH-10000149"/>
    <x v="2"/>
    <x v="9"/>
    <s v="Cisco SPA525G2 IP Phone - Wireless"/>
    <n v="143.64000000000001"/>
    <x v="3669"/>
    <x v="3"/>
    <n v="0.2"/>
    <x v="3852"/>
    <x v="1"/>
    <x v="0"/>
  </r>
  <r>
    <n v="7024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OFF-PA-10000019"/>
    <x v="1"/>
    <x v="5"/>
    <s v="Xerox 1931"/>
    <n v="31.104000000000006"/>
    <x v="281"/>
    <x v="6"/>
    <n v="0.2"/>
    <x v="281"/>
    <x v="1"/>
    <x v="0"/>
  </r>
  <r>
    <n v="4526"/>
    <s v="US-2019-105046"/>
    <x v="665"/>
    <d v="2019-07-23T00:00:00"/>
    <s v="Standard Class"/>
    <s v="BE-11335"/>
    <s v="Bill Eplett"/>
    <x v="2"/>
    <s v="United States"/>
    <s v="Rome"/>
    <s v="New York"/>
    <n v="13440"/>
    <x v="3"/>
    <s v="TEC-PH-10004536"/>
    <x v="2"/>
    <x v="9"/>
    <s v="Avaya 5420 Digital phone"/>
    <n v="269.98"/>
    <x v="3670"/>
    <x v="0"/>
    <n v="0"/>
    <x v="3853"/>
    <x v="3"/>
    <x v="1"/>
  </r>
  <r>
    <n v="4527"/>
    <s v="US-2019-105046"/>
    <x v="665"/>
    <d v="2019-07-23T00:00:00"/>
    <s v="Standard Class"/>
    <s v="BE-11335"/>
    <s v="Bill Eplett"/>
    <x v="2"/>
    <s v="United States"/>
    <s v="Rome"/>
    <s v="New York"/>
    <n v="13440"/>
    <x v="3"/>
    <s v="OFF-PA-10004353"/>
    <x v="1"/>
    <x v="5"/>
    <s v="Southworth 25% Cotton Premium Laser Paper and Envelopes"/>
    <n v="99.9"/>
    <x v="3671"/>
    <x v="2"/>
    <n v="0"/>
    <x v="3854"/>
    <x v="3"/>
    <x v="1"/>
  </r>
  <r>
    <n v="4528"/>
    <s v="US-2019-105046"/>
    <x v="665"/>
    <d v="2019-07-23T00:00:00"/>
    <s v="Standard Class"/>
    <s v="BE-11335"/>
    <s v="Bill Eplett"/>
    <x v="2"/>
    <s v="United States"/>
    <s v="Rome"/>
    <s v="New York"/>
    <n v="13440"/>
    <x v="3"/>
    <s v="FUR-FU-10004848"/>
    <x v="0"/>
    <x v="11"/>
    <s v="DAX Solid Wood Frames"/>
    <n v="39.08"/>
    <x v="3672"/>
    <x v="4"/>
    <n v="0"/>
    <x v="3855"/>
    <x v="3"/>
    <x v="1"/>
  </r>
  <r>
    <n v="4529"/>
    <s v="CA-2019-152856"/>
    <x v="514"/>
    <d v="2019-09-10T00:00:00"/>
    <s v="Second Class"/>
    <s v="RS-19765"/>
    <s v="Roland Schwarz"/>
    <x v="1"/>
    <s v="United States"/>
    <s v="Marion"/>
    <s v="Ohio"/>
    <n v="43302"/>
    <x v="3"/>
    <s v="TEC-AC-10004864"/>
    <x v="2"/>
    <x v="10"/>
    <s v="Memorex Micro Travel Drive 32 GB"/>
    <n v="116.83199999999999"/>
    <x v="3673"/>
    <x v="4"/>
    <n v="0.2"/>
    <x v="3856"/>
    <x v="3"/>
    <x v="0"/>
  </r>
  <r>
    <n v="4530"/>
    <s v="CA-2018-134691"/>
    <x v="632"/>
    <d v="2018-11-18T00:00:00"/>
    <s v="Standard Class"/>
    <s v="KC-16540"/>
    <s v="Kelly Collister"/>
    <x v="0"/>
    <s v="United States"/>
    <s v="Houston"/>
    <s v="Texas"/>
    <n v="77041"/>
    <x v="2"/>
    <s v="OFF-BI-10002393"/>
    <x v="1"/>
    <x v="6"/>
    <s v="Binder Posts"/>
    <n v="2.2959999999999994"/>
    <x v="2927"/>
    <x v="0"/>
    <n v="0.8"/>
    <x v="3857"/>
    <x v="2"/>
    <x v="0"/>
  </r>
  <r>
    <n v="4531"/>
    <s v="CA-2018-118759"/>
    <x v="632"/>
    <d v="2018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x v="1287"/>
    <x v="0"/>
    <n v="0.1"/>
    <x v="1305"/>
    <x v="3"/>
    <x v="0"/>
  </r>
  <r>
    <n v="4532"/>
    <s v="CA-2018-118759"/>
    <x v="632"/>
    <d v="2018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x v="3674"/>
    <x v="1"/>
    <n v="0"/>
    <x v="3858"/>
    <x v="3"/>
    <x v="0"/>
  </r>
  <r>
    <n v="7025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OFF-PA-10001125"/>
    <x v="1"/>
    <x v="5"/>
    <s v="Xerox 1988"/>
    <n v="223.05600000000001"/>
    <x v="1364"/>
    <x v="3"/>
    <n v="0.2"/>
    <x v="1382"/>
    <x v="1"/>
    <x v="0"/>
  </r>
  <r>
    <n v="8695"/>
    <s v="US-2016-112795"/>
    <x v="936"/>
    <d v="2016-08-28T00:00:00"/>
    <s v="Second Class"/>
    <s v="CR-12625"/>
    <s v="Corey Roper"/>
    <x v="2"/>
    <s v="United States"/>
    <s v="Grand Rapids"/>
    <s v="Michigan"/>
    <n v="49505"/>
    <x v="2"/>
    <s v="OFF-PA-10001934"/>
    <x v="1"/>
    <x v="5"/>
    <s v="Xerox 1993"/>
    <n v="19.440000000000001"/>
    <x v="3675"/>
    <x v="1"/>
    <n v="0"/>
    <x v="3859"/>
    <x v="2"/>
    <x v="0"/>
  </r>
  <r>
    <n v="4535"/>
    <s v="CA-2017-163104"/>
    <x v="487"/>
    <d v="2017-03-26T00:00:00"/>
    <s v="Standard Class"/>
    <s v="MC-18130"/>
    <s v="Mike Caudle"/>
    <x v="1"/>
    <s v="United States"/>
    <s v="Los Angeles"/>
    <s v="California"/>
    <n v="90004"/>
    <x v="1"/>
    <s v="OFF-PA-10001947"/>
    <x v="1"/>
    <x v="5"/>
    <s v="Xerox 1974"/>
    <n v="11.96"/>
    <x v="2390"/>
    <x v="0"/>
    <n v="0"/>
    <x v="2453"/>
    <x v="1"/>
    <x v="0"/>
  </r>
  <r>
    <n v="4536"/>
    <s v="CA-2019-138464"/>
    <x v="134"/>
    <d v="2019-07-12T00:00:00"/>
    <s v="Standard Class"/>
    <s v="VF-21715"/>
    <s v="Vicky Freymann"/>
    <x v="2"/>
    <s v="United States"/>
    <s v="Seattle"/>
    <s v="Washington"/>
    <n v="98115"/>
    <x v="1"/>
    <s v="FUR-FU-10003142"/>
    <x v="0"/>
    <x v="11"/>
    <s v="Master Big Foot Doorstop, Beige"/>
    <n v="15.84"/>
    <x v="3676"/>
    <x v="1"/>
    <n v="0"/>
    <x v="3860"/>
    <x v="1"/>
    <x v="0"/>
  </r>
  <r>
    <n v="4537"/>
    <s v="CA-2019-138464"/>
    <x v="134"/>
    <d v="2019-07-12T00:00:00"/>
    <s v="Standard Class"/>
    <s v="VF-21715"/>
    <s v="Vicky Freymann"/>
    <x v="2"/>
    <s v="United States"/>
    <s v="Seattle"/>
    <s v="Washington"/>
    <n v="98115"/>
    <x v="1"/>
    <s v="OFF-BI-10001543"/>
    <x v="1"/>
    <x v="6"/>
    <s v="GBC VeloBinder Manual Binding System"/>
    <n v="86.376000000000005"/>
    <x v="3677"/>
    <x v="1"/>
    <n v="0.2"/>
    <x v="3861"/>
    <x v="1"/>
    <x v="0"/>
  </r>
  <r>
    <n v="4538"/>
    <s v="CA-2019-138464"/>
    <x v="134"/>
    <d v="2019-07-12T00:00:00"/>
    <s v="Standard Class"/>
    <s v="VF-21715"/>
    <s v="Vicky Freymann"/>
    <x v="2"/>
    <s v="United States"/>
    <s v="Seattle"/>
    <s v="Washington"/>
    <n v="98115"/>
    <x v="1"/>
    <s v="OFF-AR-10003560"/>
    <x v="1"/>
    <x v="7"/>
    <s v="Zebra Zazzle Fluorescent Highlighters"/>
    <n v="18.240000000000002"/>
    <x v="868"/>
    <x v="1"/>
    <n v="0"/>
    <x v="3862"/>
    <x v="1"/>
    <x v="0"/>
  </r>
  <r>
    <n v="4539"/>
    <s v="CA-2019-138464"/>
    <x v="134"/>
    <d v="2019-07-12T00:00:00"/>
    <s v="Standard Class"/>
    <s v="VF-21715"/>
    <s v="Vicky Freymann"/>
    <x v="2"/>
    <s v="United States"/>
    <s v="Seattle"/>
    <s v="Washington"/>
    <n v="98115"/>
    <x v="1"/>
    <s v="OFF-AR-10004757"/>
    <x v="1"/>
    <x v="7"/>
    <s v="Crayola Colored Pencils"/>
    <n v="13.12"/>
    <x v="3678"/>
    <x v="4"/>
    <n v="0"/>
    <x v="3863"/>
    <x v="1"/>
    <x v="0"/>
  </r>
  <r>
    <n v="4540"/>
    <s v="CA-2017-104129"/>
    <x v="861"/>
    <d v="2017-03-02T00:00:00"/>
    <s v="Standard Class"/>
    <s v="ES-14080"/>
    <s v="Erin Smith"/>
    <x v="1"/>
    <s v="United States"/>
    <s v="Providence"/>
    <s v="Rhode Island"/>
    <n v="2908"/>
    <x v="3"/>
    <s v="TEC-PH-10003800"/>
    <x v="2"/>
    <x v="9"/>
    <s v="i.Sound Portable Power - 8000 mAh"/>
    <n v="105.98"/>
    <x v="568"/>
    <x v="0"/>
    <n v="0"/>
    <x v="3864"/>
    <x v="3"/>
    <x v="1"/>
  </r>
  <r>
    <n v="4541"/>
    <s v="CA-2017-104129"/>
    <x v="861"/>
    <d v="2017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x v="3679"/>
    <x v="5"/>
    <n v="0.3"/>
    <x v="3865"/>
    <x v="3"/>
    <x v="1"/>
  </r>
  <r>
    <n v="4542"/>
    <s v="US-2019-132206"/>
    <x v="106"/>
    <d v="2019-06-21T00:00:00"/>
    <s v="Standard Class"/>
    <s v="MK-17905"/>
    <s v="Michael Kennedy"/>
    <x v="1"/>
    <s v="United States"/>
    <s v="Chicago"/>
    <s v="Illinois"/>
    <n v="60653"/>
    <x v="2"/>
    <s v="OFF-BI-10000756"/>
    <x v="1"/>
    <x v="6"/>
    <s v="Storex DuraTech Recycled Plastic Frosted Binders"/>
    <n v="5.9359999999999991"/>
    <x v="3680"/>
    <x v="5"/>
    <n v="0.8"/>
    <x v="3866"/>
    <x v="2"/>
    <x v="0"/>
  </r>
  <r>
    <n v="4543"/>
    <s v="CA-2019-113474"/>
    <x v="938"/>
    <d v="2019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x v="3681"/>
    <x v="0"/>
    <n v="0"/>
    <x v="3867"/>
    <x v="2"/>
    <x v="0"/>
  </r>
  <r>
    <n v="4544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x v="3682"/>
    <x v="3"/>
    <n v="0.3"/>
    <x v="3868"/>
    <x v="2"/>
    <x v="0"/>
  </r>
  <r>
    <n v="4545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TEC-PH-10003505"/>
    <x v="2"/>
    <x v="9"/>
    <s v="Geemarc AmpliPOWER60"/>
    <n v="148.47999999999999"/>
    <x v="1533"/>
    <x v="0"/>
    <n v="0.2"/>
    <x v="1555"/>
    <x v="2"/>
    <x v="0"/>
  </r>
  <r>
    <n v="4546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TEC-PH-10000526"/>
    <x v="2"/>
    <x v="9"/>
    <s v="Vtech CS6719"/>
    <n v="537.54399999999998"/>
    <x v="2648"/>
    <x v="5"/>
    <n v="0.2"/>
    <x v="3869"/>
    <x v="2"/>
    <x v="0"/>
  </r>
  <r>
    <n v="4547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OFF-BI-10003314"/>
    <x v="1"/>
    <x v="6"/>
    <s v="Tuff Stuff Recycled Round Ring Binders"/>
    <n v="1.9279999999999997"/>
    <x v="1540"/>
    <x v="0"/>
    <n v="0.8"/>
    <x v="3870"/>
    <x v="2"/>
    <x v="0"/>
  </r>
  <r>
    <n v="4548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OFF-AR-10003190"/>
    <x v="1"/>
    <x v="7"/>
    <s v="Newell 32"/>
    <n v="6.911999999999999"/>
    <x v="3683"/>
    <x v="1"/>
    <n v="0.2"/>
    <x v="3871"/>
    <x v="2"/>
    <x v="0"/>
  </r>
  <r>
    <n v="4549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FUR-FU-10001861"/>
    <x v="0"/>
    <x v="11"/>
    <s v="Floodlight Indoor Halogen Bulbs, 1 Bulb per Pack, 60 Watts"/>
    <n v="7.76"/>
    <x v="3684"/>
    <x v="7"/>
    <n v="0.6"/>
    <x v="3872"/>
    <x v="2"/>
    <x v="0"/>
  </r>
  <r>
    <n v="4550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TEC-PH-10003963"/>
    <x v="2"/>
    <x v="9"/>
    <s v="GE 2-Jack Phone Line Splitter"/>
    <n v="659.16800000000012"/>
    <x v="3685"/>
    <x v="4"/>
    <n v="0.2"/>
    <x v="2886"/>
    <x v="2"/>
    <x v="0"/>
  </r>
  <r>
    <n v="4551"/>
    <s v="US-2019-107636"/>
    <x v="468"/>
    <d v="2019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x v="1706"/>
    <x v="0"/>
    <n v="0"/>
    <x v="2144"/>
    <x v="3"/>
    <x v="0"/>
  </r>
  <r>
    <n v="3028"/>
    <s v="CA-2016-106719"/>
    <x v="940"/>
    <d v="2016-08-24T00:00:00"/>
    <s v="Same Day"/>
    <s v="RB-19645"/>
    <s v="Robert Barroso"/>
    <x v="1"/>
    <s v="United States"/>
    <s v="Billings"/>
    <s v="Montana"/>
    <n v="59102"/>
    <x v="1"/>
    <s v="OFF-BI-10002799"/>
    <x v="1"/>
    <x v="6"/>
    <s v="SlimView Poly Binder, 3/8&quot;"/>
    <n v="8.2880000000000003"/>
    <x v="3686"/>
    <x v="0"/>
    <n v="0.2"/>
    <x v="3873"/>
    <x v="1"/>
    <x v="0"/>
  </r>
  <r>
    <n v="3133"/>
    <s v="CA-2016-107916"/>
    <x v="940"/>
    <d v="2016-08-26T00:00:00"/>
    <s v="First Class"/>
    <s v="JP-15460"/>
    <s v="Jennifer Patt"/>
    <x v="1"/>
    <s v="United States"/>
    <s v="Oceanside"/>
    <s v="New York"/>
    <n v="11572"/>
    <x v="3"/>
    <s v="FUR-FU-10004586"/>
    <x v="0"/>
    <x v="11"/>
    <s v="G.E. Longer-Life Indoor Recessed Floodlight Bulbs"/>
    <n v="13.28"/>
    <x v="3687"/>
    <x v="0"/>
    <n v="0"/>
    <x v="3874"/>
    <x v="3"/>
    <x v="0"/>
  </r>
  <r>
    <n v="3134"/>
    <s v="CA-2016-107916"/>
    <x v="940"/>
    <d v="2016-08-26T00:00:00"/>
    <s v="First Class"/>
    <s v="JP-15460"/>
    <s v="Jennifer Patt"/>
    <x v="1"/>
    <s v="United States"/>
    <s v="Oceanside"/>
    <s v="New York"/>
    <n v="11572"/>
    <x v="3"/>
    <s v="OFF-BI-10001116"/>
    <x v="1"/>
    <x v="6"/>
    <s v="Wilson Jones 1&quot; Hanging DublLock Ring Binders"/>
    <n v="12.672000000000001"/>
    <x v="3688"/>
    <x v="1"/>
    <n v="0.2"/>
    <x v="3875"/>
    <x v="3"/>
    <x v="0"/>
  </r>
  <r>
    <n v="4555"/>
    <s v="CA-2018-101448"/>
    <x v="490"/>
    <d v="2018-03-01T00:00:00"/>
    <s v="Second Class"/>
    <s v="EB-13930"/>
    <s v="Eric Barreto"/>
    <x v="0"/>
    <s v="United States"/>
    <s v="La Crosse"/>
    <s v="Wisconsin"/>
    <n v="54601"/>
    <x v="2"/>
    <s v="OFF-BI-10004738"/>
    <x v="1"/>
    <x v="6"/>
    <s v="Flexible Leather- Look Classic Collection Ring Binder"/>
    <n v="56.820000000000007"/>
    <x v="3689"/>
    <x v="1"/>
    <n v="0"/>
    <x v="3876"/>
    <x v="2"/>
    <x v="0"/>
  </r>
  <r>
    <n v="4556"/>
    <s v="CA-2017-130218"/>
    <x v="364"/>
    <d v="2017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x v="3690"/>
    <x v="4"/>
    <n v="0"/>
    <x v="3877"/>
    <x v="0"/>
    <x v="0"/>
  </r>
  <r>
    <n v="4557"/>
    <s v="CA-2017-130218"/>
    <x v="364"/>
    <d v="2017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x v="3626"/>
    <x v="4"/>
    <n v="0"/>
    <x v="3804"/>
    <x v="0"/>
    <x v="0"/>
  </r>
  <r>
    <n v="4558"/>
    <s v="US-2019-117331"/>
    <x v="197"/>
    <d v="2019-10-28T00:00:00"/>
    <s v="Standard Class"/>
    <s v="ND-18370"/>
    <s v="Natalie DeCherney"/>
    <x v="0"/>
    <s v="United States"/>
    <s v="Glendale"/>
    <s v="Arizona"/>
    <n v="85301"/>
    <x v="1"/>
    <s v="OFF-BI-10003984"/>
    <x v="1"/>
    <x v="6"/>
    <s v="Lock-Up Easel 'Spel-Binder'"/>
    <n v="8.5590000000000011"/>
    <x v="3691"/>
    <x v="7"/>
    <n v="0.7"/>
    <x v="3878"/>
    <x v="1"/>
    <x v="0"/>
  </r>
  <r>
    <n v="5913"/>
    <s v="CA-2016-120432"/>
    <x v="940"/>
    <d v="2016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x v="3692"/>
    <x v="1"/>
    <n v="0"/>
    <x v="3879"/>
    <x v="0"/>
    <x v="0"/>
  </r>
  <r>
    <n v="114"/>
    <s v="CA-2016-115259"/>
    <x v="941"/>
    <d v="2016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x v="3693"/>
    <x v="9"/>
    <n v="0.2"/>
    <x v="3880"/>
    <x v="3"/>
    <x v="0"/>
  </r>
  <r>
    <n v="4561"/>
    <s v="CA-2017-118871"/>
    <x v="720"/>
    <d v="2017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x v="3694"/>
    <x v="1"/>
    <n v="0"/>
    <x v="3881"/>
    <x v="1"/>
    <x v="0"/>
  </r>
  <r>
    <n v="4562"/>
    <s v="CA-2017-118871"/>
    <x v="720"/>
    <d v="2017-12-09T00:00:00"/>
    <s v="Second Class"/>
    <s v="HM-14860"/>
    <s v="Harry Marie"/>
    <x v="1"/>
    <s v="United States"/>
    <s v="Los Angeles"/>
    <s v="California"/>
    <n v="90049"/>
    <x v="1"/>
    <s v="TEC-PH-10000193"/>
    <x v="2"/>
    <x v="9"/>
    <s v="Jensen SMPS-640 - speaker phone"/>
    <n v="110.352"/>
    <x v="3695"/>
    <x v="1"/>
    <n v="0.2"/>
    <x v="3882"/>
    <x v="1"/>
    <x v="0"/>
  </r>
  <r>
    <n v="4563"/>
    <s v="CA-2017-118871"/>
    <x v="720"/>
    <d v="2017-12-09T00:00:00"/>
    <s v="Second Class"/>
    <s v="HM-14860"/>
    <s v="Harry Marie"/>
    <x v="1"/>
    <s v="United States"/>
    <s v="Los Angeles"/>
    <s v="California"/>
    <n v="90049"/>
    <x v="1"/>
    <s v="FUR-FU-10002111"/>
    <x v="0"/>
    <x v="11"/>
    <s v="Master Caster Door Stop, Large Brown"/>
    <n v="36.4"/>
    <x v="3696"/>
    <x v="2"/>
    <n v="0"/>
    <x v="3883"/>
    <x v="1"/>
    <x v="0"/>
  </r>
  <r>
    <n v="4564"/>
    <s v="CA-2019-129490"/>
    <x v="942"/>
    <d v="2019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x v="3697"/>
    <x v="4"/>
    <n v="0.2"/>
    <x v="3884"/>
    <x v="0"/>
    <x v="0"/>
  </r>
  <r>
    <n v="115"/>
    <s v="CA-2016-115259"/>
    <x v="941"/>
    <d v="2016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x v="3698"/>
    <x v="0"/>
    <n v="0.2"/>
    <x v="3885"/>
    <x v="3"/>
    <x v="0"/>
  </r>
  <r>
    <n v="4566"/>
    <s v="US-2019-149510"/>
    <x v="670"/>
    <d v="2019-12-10T00:00:00"/>
    <s v="Standard Class"/>
    <s v="MC-17575"/>
    <s v="Matt Collins"/>
    <x v="0"/>
    <s v="United States"/>
    <s v="Fayetteville"/>
    <s v="North Carolina"/>
    <n v="28314"/>
    <x v="0"/>
    <s v="OFF-AP-10002350"/>
    <x v="1"/>
    <x v="8"/>
    <s v="Belkin F9H710-06 7 Outlet SurgeMaster Surge Protector"/>
    <n v="45.216000000000001"/>
    <x v="983"/>
    <x v="1"/>
    <n v="0.2"/>
    <x v="992"/>
    <x v="0"/>
    <x v="0"/>
  </r>
  <r>
    <n v="4567"/>
    <s v="US-2019-149510"/>
    <x v="670"/>
    <d v="2019-12-10T00:00:00"/>
    <s v="Standard Class"/>
    <s v="MC-17575"/>
    <s v="Matt Collins"/>
    <x v="0"/>
    <s v="United States"/>
    <s v="Fayetteville"/>
    <s v="North Carolina"/>
    <n v="28314"/>
    <x v="0"/>
    <s v="OFF-BI-10004233"/>
    <x v="1"/>
    <x v="6"/>
    <s v="GBC Pre-Punched Binding Paper, Plastic, White, 8-1/2&quot; x 11&quot;"/>
    <n v="28.782000000000004"/>
    <x v="3699"/>
    <x v="6"/>
    <n v="0.7"/>
    <x v="3886"/>
    <x v="0"/>
    <x v="0"/>
  </r>
  <r>
    <n v="4568"/>
    <s v="US-2019-149510"/>
    <x v="670"/>
    <d v="2019-12-10T00:00:00"/>
    <s v="Standard Class"/>
    <s v="MC-17575"/>
    <s v="Matt Collins"/>
    <x v="0"/>
    <s v="United States"/>
    <s v="Fayetteville"/>
    <s v="North Carolina"/>
    <n v="28314"/>
    <x v="0"/>
    <s v="OFF-PA-10001892"/>
    <x v="1"/>
    <x v="5"/>
    <s v="Rediform Wirebound &quot;Phone Memo&quot; Message Book, 11 x 5-3/4"/>
    <n v="24.448"/>
    <x v="675"/>
    <x v="4"/>
    <n v="0.2"/>
    <x v="677"/>
    <x v="0"/>
    <x v="0"/>
  </r>
  <r>
    <n v="4569"/>
    <s v="CA-2017-111990"/>
    <x v="567"/>
    <d v="2017-11-13T00:00:00"/>
    <s v="Standard Class"/>
    <s v="DB-13660"/>
    <s v="Duane Benoit"/>
    <x v="0"/>
    <s v="United States"/>
    <s v="Houston"/>
    <s v="Texas"/>
    <n v="77095"/>
    <x v="2"/>
    <s v="OFF-BI-10003291"/>
    <x v="1"/>
    <x v="6"/>
    <s v="Wilson Jones Leather-Like Binders with DublLock Round Rings"/>
    <n v="10.475999999999999"/>
    <x v="3700"/>
    <x v="6"/>
    <n v="0.8"/>
    <x v="3887"/>
    <x v="2"/>
    <x v="0"/>
  </r>
  <r>
    <n v="116"/>
    <s v="CA-2016-115259"/>
    <x v="941"/>
    <d v="2016-08-27T00:00:00"/>
    <s v="Second Class"/>
    <s v="RC-19960"/>
    <s v="Ryan Crowe"/>
    <x v="0"/>
    <s v="United States"/>
    <s v="Columbus"/>
    <s v="Ohio"/>
    <n v="43229"/>
    <x v="3"/>
    <s v="OFF-PA-10004965"/>
    <x v="1"/>
    <x v="5"/>
    <s v="Xerox 1921"/>
    <n v="23.976000000000003"/>
    <x v="3701"/>
    <x v="1"/>
    <n v="0.2"/>
    <x v="3888"/>
    <x v="3"/>
    <x v="0"/>
  </r>
  <r>
    <n v="4571"/>
    <s v="US-2017-152128"/>
    <x v="412"/>
    <d v="2017-05-27T00:00:00"/>
    <s v="Second Class"/>
    <s v="NM-18445"/>
    <s v="Nathan Mautz"/>
    <x v="2"/>
    <s v="United States"/>
    <s v="Wichita"/>
    <s v="Kansas"/>
    <n v="67212"/>
    <x v="2"/>
    <s v="OFF-AR-10002445"/>
    <x v="1"/>
    <x v="7"/>
    <s v="SANFORD Major Accent Highlighters"/>
    <n v="21.240000000000002"/>
    <x v="3702"/>
    <x v="1"/>
    <n v="0"/>
    <x v="3889"/>
    <x v="2"/>
    <x v="0"/>
  </r>
  <r>
    <n v="4572"/>
    <s v="US-2017-152128"/>
    <x v="412"/>
    <d v="2017-05-27T00:00:00"/>
    <s v="Second Class"/>
    <s v="NM-18445"/>
    <s v="Nathan Mautz"/>
    <x v="2"/>
    <s v="United States"/>
    <s v="Wichita"/>
    <s v="Kansas"/>
    <n v="67212"/>
    <x v="2"/>
    <s v="OFF-BI-10001718"/>
    <x v="1"/>
    <x v="6"/>
    <s v="GBC DocuBind P50 Personal Binding Machine"/>
    <n v="127.96"/>
    <x v="3703"/>
    <x v="0"/>
    <n v="0"/>
    <x v="3890"/>
    <x v="2"/>
    <x v="0"/>
  </r>
  <r>
    <n v="4573"/>
    <s v="CA-2019-126662"/>
    <x v="665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x v="1886"/>
    <x v="0"/>
    <n v="0.2"/>
    <x v="1924"/>
    <x v="1"/>
    <x v="0"/>
  </r>
  <r>
    <n v="4574"/>
    <s v="CA-2018-139395"/>
    <x v="889"/>
    <d v="2018-12-18T00:00:00"/>
    <s v="Standard Class"/>
    <s v="MG-17650"/>
    <s v="Matthew Grinstein"/>
    <x v="2"/>
    <s v="United States"/>
    <s v="Jackson"/>
    <s v="Michigan"/>
    <n v="49201"/>
    <x v="2"/>
    <s v="TEC-PH-10002103"/>
    <x v="2"/>
    <x v="9"/>
    <s v="Jabra SPEAK 410"/>
    <n v="657.93"/>
    <x v="3704"/>
    <x v="5"/>
    <n v="0"/>
    <x v="3891"/>
    <x v="2"/>
    <x v="0"/>
  </r>
  <r>
    <n v="4575"/>
    <s v="CA-2018-139395"/>
    <x v="889"/>
    <d v="2018-12-18T00:00:00"/>
    <s v="Standard Class"/>
    <s v="MG-17650"/>
    <s v="Matthew Grinstein"/>
    <x v="2"/>
    <s v="United States"/>
    <s v="Jackson"/>
    <s v="Michigan"/>
    <n v="49201"/>
    <x v="2"/>
    <s v="FUR-FU-10003724"/>
    <x v="0"/>
    <x v="11"/>
    <s v="Westinghouse Clip-On Gooseneck Lamps"/>
    <n v="33.479999999999997"/>
    <x v="3705"/>
    <x v="4"/>
    <n v="0"/>
    <x v="3892"/>
    <x v="2"/>
    <x v="0"/>
  </r>
  <r>
    <n v="4576"/>
    <s v="CA-2018-139395"/>
    <x v="889"/>
    <d v="2018-12-18T00:00:00"/>
    <s v="Standard Class"/>
    <s v="MG-17650"/>
    <s v="Matthew Grinstein"/>
    <x v="2"/>
    <s v="United States"/>
    <s v="Jackson"/>
    <s v="Michigan"/>
    <n v="49201"/>
    <x v="2"/>
    <s v="OFF-AR-10003732"/>
    <x v="1"/>
    <x v="7"/>
    <s v="Newell 333"/>
    <n v="13.899999999999999"/>
    <x v="1820"/>
    <x v="2"/>
    <n v="0"/>
    <x v="2688"/>
    <x v="2"/>
    <x v="0"/>
  </r>
  <r>
    <n v="4577"/>
    <s v="CA-2018-139395"/>
    <x v="889"/>
    <d v="2018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x v="3706"/>
    <x v="0"/>
    <n v="0"/>
    <x v="3893"/>
    <x v="2"/>
    <x v="0"/>
  </r>
  <r>
    <n v="117"/>
    <s v="CA-2016-115259"/>
    <x v="941"/>
    <d v="2016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x v="3707"/>
    <x v="6"/>
    <n v="0.2"/>
    <x v="3894"/>
    <x v="3"/>
    <x v="0"/>
  </r>
  <r>
    <n v="4579"/>
    <s v="CA-2017-110947"/>
    <x v="943"/>
    <d v="2017-06-15T00:00:00"/>
    <s v="Standard Class"/>
    <s v="AG-10765"/>
    <s v="Anthony Garverick"/>
    <x v="2"/>
    <s v="United States"/>
    <s v="Hampton"/>
    <s v="Virginia"/>
    <n v="23666"/>
    <x v="0"/>
    <s v="OFF-BI-10001670"/>
    <x v="1"/>
    <x v="6"/>
    <s v="Vinyl Sectional Post Binders"/>
    <n v="113.10000000000001"/>
    <x v="3708"/>
    <x v="1"/>
    <n v="0"/>
    <x v="3895"/>
    <x v="0"/>
    <x v="0"/>
  </r>
  <r>
    <n v="5944"/>
    <s v="CA-2016-104178"/>
    <x v="941"/>
    <d v="2016-08-29T00:00:00"/>
    <s v="Standard Class"/>
    <s v="JM-15265"/>
    <s v="Janet Molinari"/>
    <x v="1"/>
    <s v="United States"/>
    <s v="Los Angeles"/>
    <s v="California"/>
    <n v="90036"/>
    <x v="1"/>
    <s v="FUR-FU-10000771"/>
    <x v="0"/>
    <x v="11"/>
    <s v="Eldon 200 Class Desk Accessories, Smoke"/>
    <n v="6.28"/>
    <x v="3709"/>
    <x v="7"/>
    <n v="0"/>
    <x v="3896"/>
    <x v="1"/>
    <x v="0"/>
  </r>
  <r>
    <n v="4581"/>
    <s v="CA-2017-164427"/>
    <x v="347"/>
    <d v="2017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0"/>
    <s v="Microsoft Sculpt Comfort Mouse"/>
    <n v="239.70000000000002"/>
    <x v="3710"/>
    <x v="6"/>
    <n v="0"/>
    <x v="3897"/>
    <x v="0"/>
    <x v="0"/>
  </r>
  <r>
    <n v="4582"/>
    <s v="CA-2018-120250"/>
    <x v="242"/>
    <d v="2018-09-22T00:00:00"/>
    <s v="First Class"/>
    <s v="AP-10720"/>
    <s v="Anne Pryor"/>
    <x v="2"/>
    <s v="United States"/>
    <s v="Philadelphia"/>
    <s v="Pennsylvania"/>
    <n v="19140"/>
    <x v="3"/>
    <s v="FUR-FU-10003424"/>
    <x v="0"/>
    <x v="11"/>
    <s v="Nu-Dell Oak Frame"/>
    <n v="25.632000000000001"/>
    <x v="3711"/>
    <x v="1"/>
    <n v="0.2"/>
    <x v="3898"/>
    <x v="3"/>
    <x v="0"/>
  </r>
  <r>
    <n v="4583"/>
    <s v="CA-2018-121993"/>
    <x v="213"/>
    <d v="2018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x v="3712"/>
    <x v="8"/>
    <n v="0.2"/>
    <x v="3899"/>
    <x v="3"/>
    <x v="0"/>
  </r>
  <r>
    <n v="4584"/>
    <s v="US-2018-100405"/>
    <x v="344"/>
    <d v="2018-08-28T00:00:00"/>
    <s v="Second Class"/>
    <s v="TS-21430"/>
    <s v="Tom Stivers"/>
    <x v="1"/>
    <s v="United States"/>
    <s v="Los Angeles"/>
    <s v="California"/>
    <n v="90045"/>
    <x v="1"/>
    <s v="OFF-AR-10000390"/>
    <x v="1"/>
    <x v="7"/>
    <s v="Newell Chalk Holder"/>
    <n v="8.26"/>
    <x v="339"/>
    <x v="0"/>
    <n v="0"/>
    <x v="344"/>
    <x v="1"/>
    <x v="0"/>
  </r>
  <r>
    <n v="4585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x v="3713"/>
    <x v="5"/>
    <n v="0"/>
    <x v="3900"/>
    <x v="1"/>
    <x v="0"/>
  </r>
  <r>
    <n v="4586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AR-10003469"/>
    <x v="1"/>
    <x v="7"/>
    <s v="Nontoxic Chalk"/>
    <n v="8.8000000000000007"/>
    <x v="3714"/>
    <x v="2"/>
    <n v="0"/>
    <x v="3901"/>
    <x v="1"/>
    <x v="0"/>
  </r>
  <r>
    <n v="4587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BI-10003718"/>
    <x v="1"/>
    <x v="6"/>
    <s v="GBC Therma-A-Bind 250T Electric Binding System"/>
    <n v="590.35199999999998"/>
    <x v="1931"/>
    <x v="6"/>
    <n v="0.2"/>
    <x v="3902"/>
    <x v="1"/>
    <x v="0"/>
  </r>
  <r>
    <n v="4588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x v="3715"/>
    <x v="1"/>
    <n v="0"/>
    <x v="3903"/>
    <x v="1"/>
    <x v="0"/>
  </r>
  <r>
    <n v="4589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FUR-FU-10002508"/>
    <x v="0"/>
    <x v="11"/>
    <s v="Document Clip Frames"/>
    <n v="25.02"/>
    <x v="3716"/>
    <x v="1"/>
    <n v="0"/>
    <x v="3904"/>
    <x v="1"/>
    <x v="0"/>
  </r>
  <r>
    <n v="4590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x v="3717"/>
    <x v="5"/>
    <n v="0"/>
    <x v="3905"/>
    <x v="1"/>
    <x v="0"/>
  </r>
  <r>
    <n v="4591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x v="3718"/>
    <x v="0"/>
    <n v="0"/>
    <x v="3906"/>
    <x v="1"/>
    <x v="0"/>
  </r>
  <r>
    <n v="4592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TEC-PH-10002275"/>
    <x v="2"/>
    <x v="9"/>
    <s v="Mitel 5320 IP Phone VoIP phone"/>
    <n v="302.38400000000001"/>
    <x v="3389"/>
    <x v="0"/>
    <n v="0.2"/>
    <x v="3531"/>
    <x v="1"/>
    <x v="0"/>
  </r>
  <r>
    <n v="4593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x v="3719"/>
    <x v="1"/>
    <n v="0.2"/>
    <x v="3907"/>
    <x v="1"/>
    <x v="0"/>
  </r>
  <r>
    <n v="4594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OFF-AP-10004052"/>
    <x v="1"/>
    <x v="8"/>
    <s v="Hoover Replacement Belts For Soft Guard &amp; Commercial Ltweight Upright Vacs, 2/Pk"/>
    <n v="7.9"/>
    <x v="3720"/>
    <x v="0"/>
    <n v="0"/>
    <x v="3908"/>
    <x v="1"/>
    <x v="0"/>
  </r>
  <r>
    <n v="4595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x v="3721"/>
    <x v="1"/>
    <n v="0.2"/>
    <x v="3909"/>
    <x v="1"/>
    <x v="0"/>
  </r>
  <r>
    <n v="4596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OFF-AR-10001897"/>
    <x v="1"/>
    <x v="7"/>
    <s v="Model L Table or Wall-Mount Pencil Sharpener"/>
    <n v="53.97"/>
    <x v="3722"/>
    <x v="1"/>
    <n v="0"/>
    <x v="3910"/>
    <x v="1"/>
    <x v="0"/>
  </r>
  <r>
    <n v="4597"/>
    <s v="CA-2018-140564"/>
    <x v="8"/>
    <d v="2018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7"/>
    <s v="BIC Brite Liner Grip Highlighters, Assorted, 5/Pack"/>
    <n v="33.92"/>
    <x v="3723"/>
    <x v="8"/>
    <n v="0"/>
    <x v="3911"/>
    <x v="3"/>
    <x v="0"/>
  </r>
  <r>
    <n v="4598"/>
    <s v="US-2019-169502"/>
    <x v="671"/>
    <d v="2019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x v="3724"/>
    <x v="1"/>
    <n v="0"/>
    <x v="3912"/>
    <x v="2"/>
    <x v="0"/>
  </r>
  <r>
    <n v="4599"/>
    <s v="US-2019-169502"/>
    <x v="671"/>
    <d v="2019-09-01T00:00:00"/>
    <s v="Standard Class"/>
    <s v="MG-17650"/>
    <s v="Matthew Grinstein"/>
    <x v="2"/>
    <s v="United States"/>
    <s v="Milwaukee"/>
    <s v="Wisconsin"/>
    <n v="53209"/>
    <x v="2"/>
    <s v="OFF-AP-10001947"/>
    <x v="1"/>
    <x v="8"/>
    <s v="Acco 6 Outlet Guardian Premium Plus Surge Suppressor"/>
    <n v="91.6"/>
    <x v="3725"/>
    <x v="2"/>
    <n v="0"/>
    <x v="3913"/>
    <x v="2"/>
    <x v="0"/>
  </r>
  <r>
    <n v="4600"/>
    <s v="CA-2017-146948"/>
    <x v="683"/>
    <d v="2017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x v="3726"/>
    <x v="7"/>
    <n v="0"/>
    <x v="3914"/>
    <x v="3"/>
    <x v="0"/>
  </r>
  <r>
    <n v="4601"/>
    <s v="CA-2017-146948"/>
    <x v="683"/>
    <d v="2017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x v="3727"/>
    <x v="3"/>
    <n v="0"/>
    <x v="3915"/>
    <x v="3"/>
    <x v="0"/>
  </r>
  <r>
    <n v="4602"/>
    <s v="CA-2017-146948"/>
    <x v="683"/>
    <d v="2017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x v="3728"/>
    <x v="4"/>
    <n v="0"/>
    <x v="3916"/>
    <x v="3"/>
    <x v="0"/>
  </r>
  <r>
    <n v="4603"/>
    <s v="US-2017-113327"/>
    <x v="944"/>
    <d v="2017-05-29T00:00:00"/>
    <s v="Second Class"/>
    <s v="BF-11170"/>
    <s v="Ben Ferrer"/>
    <x v="2"/>
    <s v="United States"/>
    <s v="Jacksonville"/>
    <s v="North Carolina"/>
    <n v="28540"/>
    <x v="0"/>
    <s v="OFF-PA-10003790"/>
    <x v="1"/>
    <x v="5"/>
    <s v="Xerox 1991"/>
    <n v="18.272000000000002"/>
    <x v="3729"/>
    <x v="7"/>
    <n v="0.2"/>
    <x v="3917"/>
    <x v="0"/>
    <x v="0"/>
  </r>
  <r>
    <n v="4604"/>
    <s v="US-2017-113327"/>
    <x v="944"/>
    <d v="2017-05-29T00:00:00"/>
    <s v="Second Class"/>
    <s v="BF-11170"/>
    <s v="Ben Ferrer"/>
    <x v="2"/>
    <s v="United States"/>
    <s v="Jacksonville"/>
    <s v="North Carolina"/>
    <n v="28540"/>
    <x v="0"/>
    <s v="OFF-PA-10003134"/>
    <x v="1"/>
    <x v="5"/>
    <s v="Xerox 1937"/>
    <n v="153.72800000000001"/>
    <x v="3730"/>
    <x v="4"/>
    <n v="0.2"/>
    <x v="3918"/>
    <x v="0"/>
    <x v="0"/>
  </r>
  <r>
    <n v="4605"/>
    <s v="US-2017-113327"/>
    <x v="944"/>
    <d v="2017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x v="2184"/>
    <x v="0"/>
    <n v="0.2"/>
    <x v="2232"/>
    <x v="0"/>
    <x v="0"/>
  </r>
  <r>
    <n v="4606"/>
    <s v="US-2017-113327"/>
    <x v="944"/>
    <d v="2017-05-29T00:00:00"/>
    <s v="Second Class"/>
    <s v="BF-11170"/>
    <s v="Ben Ferrer"/>
    <x v="2"/>
    <s v="United States"/>
    <s v="Jacksonville"/>
    <s v="North Carolina"/>
    <n v="28540"/>
    <x v="0"/>
    <s v="TEC-AC-10003628"/>
    <x v="2"/>
    <x v="10"/>
    <s v="Logitech 910-002974 M325 Wireless Mouse for Web Scrolling"/>
    <n v="167.94400000000002"/>
    <x v="3731"/>
    <x v="5"/>
    <n v="0.2"/>
    <x v="3919"/>
    <x v="0"/>
    <x v="0"/>
  </r>
  <r>
    <n v="4607"/>
    <s v="CA-2017-135020"/>
    <x v="68"/>
    <d v="2017-06-02T00:00:00"/>
    <s v="Standard Class"/>
    <s v="MS-17770"/>
    <s v="Maxwell Schwartz"/>
    <x v="0"/>
    <s v="United States"/>
    <s v="Rochester"/>
    <s v="New York"/>
    <n v="14609"/>
    <x v="3"/>
    <s v="TEC-PH-10004093"/>
    <x v="2"/>
    <x v="9"/>
    <s v="Panasonic Kx-TS550"/>
    <n v="45.99"/>
    <x v="2298"/>
    <x v="7"/>
    <n v="0"/>
    <x v="3920"/>
    <x v="3"/>
    <x v="0"/>
  </r>
  <r>
    <n v="4608"/>
    <s v="CA-2017-135020"/>
    <x v="68"/>
    <d v="2017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x v="3154"/>
    <x v="1"/>
    <n v="0"/>
    <x v="3274"/>
    <x v="3"/>
    <x v="0"/>
  </r>
  <r>
    <n v="4609"/>
    <s v="CA-2017-135020"/>
    <x v="68"/>
    <d v="2017-06-02T00:00:00"/>
    <s v="Standard Class"/>
    <s v="MS-17770"/>
    <s v="Maxwell Schwartz"/>
    <x v="0"/>
    <s v="United States"/>
    <s v="Rochester"/>
    <s v="New York"/>
    <n v="14609"/>
    <x v="3"/>
    <s v="OFF-BI-10000605"/>
    <x v="1"/>
    <x v="6"/>
    <s v="Acco Pressboard Covers with Storage Hooks, 9 1/2&quot; x 11&quot;, Executive Red"/>
    <n v="6.0960000000000001"/>
    <x v="3732"/>
    <x v="0"/>
    <n v="0.2"/>
    <x v="3921"/>
    <x v="3"/>
    <x v="0"/>
  </r>
  <r>
    <n v="4610"/>
    <s v="CA-2017-135020"/>
    <x v="68"/>
    <d v="2017-06-02T00:00:00"/>
    <s v="Standard Class"/>
    <s v="MS-17770"/>
    <s v="Maxwell Schwartz"/>
    <x v="0"/>
    <s v="United States"/>
    <s v="Rochester"/>
    <s v="New York"/>
    <n v="14609"/>
    <x v="3"/>
    <s v="OFF-PA-10004255"/>
    <x v="1"/>
    <x v="5"/>
    <s v="Xerox 219"/>
    <n v="45.36"/>
    <x v="1617"/>
    <x v="5"/>
    <n v="0"/>
    <x v="1643"/>
    <x v="3"/>
    <x v="0"/>
  </r>
  <r>
    <n v="4611"/>
    <s v="US-2019-141852"/>
    <x v="43"/>
    <d v="2019-11-14T00:00:00"/>
    <s v="Standard Class"/>
    <s v="JE-15745"/>
    <s v="Joel Eaton"/>
    <x v="0"/>
    <s v="United States"/>
    <s v="Oceanside"/>
    <s v="California"/>
    <n v="92054"/>
    <x v="1"/>
    <s v="FUR-FU-10000023"/>
    <x v="0"/>
    <x v="11"/>
    <s v="Eldon Wave Desk Accessories"/>
    <n v="47.12"/>
    <x v="354"/>
    <x v="8"/>
    <n v="0"/>
    <x v="352"/>
    <x v="1"/>
    <x v="0"/>
  </r>
  <r>
    <n v="4612"/>
    <s v="CA-2018-109407"/>
    <x v="945"/>
    <d v="2018-01-26T00:00:00"/>
    <s v="Second Class"/>
    <s v="HG-14965"/>
    <s v="Henry Goldwyn"/>
    <x v="1"/>
    <s v="United States"/>
    <s v="Gulfport"/>
    <s v="Mississippi"/>
    <n v="39503"/>
    <x v="0"/>
    <s v="OFF-BI-10000285"/>
    <x v="1"/>
    <x v="6"/>
    <s v="XtraLife ClearVue Slant-D Ring Binders by Cardinal"/>
    <n v="31.36"/>
    <x v="3733"/>
    <x v="4"/>
    <n v="0"/>
    <x v="3922"/>
    <x v="0"/>
    <x v="0"/>
  </r>
  <r>
    <n v="4613"/>
    <s v="US-2018-165953"/>
    <x v="384"/>
    <d v="2019-01-06T00:00:00"/>
    <s v="Standard Class"/>
    <s v="EP-13915"/>
    <s v="Emily Phan"/>
    <x v="0"/>
    <s v="United States"/>
    <s v="Jacksonville"/>
    <s v="Florida"/>
    <n v="32216"/>
    <x v="0"/>
    <s v="OFF-AR-10000588"/>
    <x v="1"/>
    <x v="7"/>
    <s v="Newell 345"/>
    <n v="47.616"/>
    <x v="435"/>
    <x v="1"/>
    <n v="0.2"/>
    <x v="1745"/>
    <x v="0"/>
    <x v="0"/>
  </r>
  <r>
    <n v="4614"/>
    <s v="US-2018-165953"/>
    <x v="384"/>
    <d v="2019-01-06T00:00:00"/>
    <s v="Standard Class"/>
    <s v="EP-13915"/>
    <s v="Emily Phan"/>
    <x v="0"/>
    <s v="United States"/>
    <s v="Jacksonville"/>
    <s v="Florida"/>
    <n v="32216"/>
    <x v="0"/>
    <s v="OFF-PA-10002250"/>
    <x v="1"/>
    <x v="5"/>
    <s v="Things To Do Today Pad"/>
    <n v="23.480000000000004"/>
    <x v="3734"/>
    <x v="2"/>
    <n v="0.2"/>
    <x v="3923"/>
    <x v="0"/>
    <x v="0"/>
  </r>
  <r>
    <n v="4615"/>
    <s v="CA-2018-144540"/>
    <x v="62"/>
    <d v="2018-09-10T00:00:00"/>
    <s v="Standard Class"/>
    <s v="GH-14410"/>
    <s v="Gary Hansen"/>
    <x v="2"/>
    <s v="United States"/>
    <s v="Houston"/>
    <s v="Texas"/>
    <n v="77070"/>
    <x v="2"/>
    <s v="OFF-AP-10002457"/>
    <x v="1"/>
    <x v="8"/>
    <s v="Eureka The Boss Plus 12-Amp Hard Box Upright Vacuum, Red"/>
    <n v="62.789999999999992"/>
    <x v="3735"/>
    <x v="1"/>
    <n v="0.8"/>
    <x v="3924"/>
    <x v="2"/>
    <x v="0"/>
  </r>
  <r>
    <n v="4616"/>
    <s v="CA-2018-144540"/>
    <x v="62"/>
    <d v="2018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x v="3736"/>
    <x v="3"/>
    <n v="0.2"/>
    <x v="3925"/>
    <x v="2"/>
    <x v="0"/>
  </r>
  <r>
    <n v="4617"/>
    <s v="CA-2017-159863"/>
    <x v="378"/>
    <d v="2017-09-07T00:00:00"/>
    <s v="Second Class"/>
    <s v="DS-13180"/>
    <s v="David Smith"/>
    <x v="1"/>
    <s v="United States"/>
    <s v="Houston"/>
    <s v="Texas"/>
    <n v="77095"/>
    <x v="2"/>
    <s v="TEC-AC-10000109"/>
    <x v="2"/>
    <x v="10"/>
    <s v="Sony Micro Vault Click 16 GB USB 2.0 Flash Drive"/>
    <n v="134.376"/>
    <x v="1739"/>
    <x v="1"/>
    <n v="0.2"/>
    <x v="3926"/>
    <x v="2"/>
    <x v="0"/>
  </r>
  <r>
    <n v="4618"/>
    <s v="CA-2017-117800"/>
    <x v="446"/>
    <d v="2017-09-26T00:00:00"/>
    <s v="Standard Class"/>
    <s v="TH-21550"/>
    <s v="Tracy Hopkins"/>
    <x v="2"/>
    <s v="United States"/>
    <s v="Everett"/>
    <s v="Massachusetts"/>
    <n v="2149"/>
    <x v="3"/>
    <s v="TEC-PH-10002415"/>
    <x v="2"/>
    <x v="9"/>
    <s v="Polycom VoiceStation 500 Conference phone"/>
    <n v="589.9"/>
    <x v="3737"/>
    <x v="0"/>
    <n v="0"/>
    <x v="3927"/>
    <x v="3"/>
    <x v="0"/>
  </r>
  <r>
    <n v="4619"/>
    <s v="CA-2017-117800"/>
    <x v="446"/>
    <d v="2017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x v="3738"/>
    <x v="1"/>
    <n v="0"/>
    <x v="3928"/>
    <x v="3"/>
    <x v="0"/>
  </r>
  <r>
    <n v="4620"/>
    <s v="CA-2019-145219"/>
    <x v="155"/>
    <d v="2019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x v="3739"/>
    <x v="6"/>
    <n v="0.2"/>
    <x v="3929"/>
    <x v="1"/>
    <x v="0"/>
  </r>
  <r>
    <n v="4621"/>
    <s v="CA-2019-145219"/>
    <x v="155"/>
    <d v="2019-12-25T00:00:00"/>
    <s v="First Class"/>
    <s v="RM-19675"/>
    <s v="Robert Marley"/>
    <x v="2"/>
    <s v="United States"/>
    <s v="Los Angeles"/>
    <s v="California"/>
    <n v="90049"/>
    <x v="1"/>
    <s v="OFF-BI-10001670"/>
    <x v="1"/>
    <x v="6"/>
    <s v="Vinyl Sectional Post Binders"/>
    <n v="90.480000000000018"/>
    <x v="3740"/>
    <x v="1"/>
    <n v="0.2"/>
    <x v="3930"/>
    <x v="1"/>
    <x v="0"/>
  </r>
  <r>
    <n v="4622"/>
    <s v="CA-2017-161214"/>
    <x v="323"/>
    <d v="2017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x v="3741"/>
    <x v="2"/>
    <n v="0"/>
    <x v="3931"/>
    <x v="3"/>
    <x v="0"/>
  </r>
  <r>
    <n v="4623"/>
    <s v="CA-2019-147228"/>
    <x v="397"/>
    <d v="2019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x v="3742"/>
    <x v="1"/>
    <n v="0.2"/>
    <x v="3932"/>
    <x v="0"/>
    <x v="0"/>
  </r>
  <r>
    <n v="4624"/>
    <s v="CA-2019-147228"/>
    <x v="397"/>
    <d v="2019-09-14T00:00:00"/>
    <s v="Standard Class"/>
    <s v="SO-20335"/>
    <s v="Sean O'Donnell"/>
    <x v="0"/>
    <s v="United States"/>
    <s v="Columbia"/>
    <s v="Tennessee"/>
    <n v="38401"/>
    <x v="0"/>
    <s v="OFF-PA-10000357"/>
    <x v="1"/>
    <x v="5"/>
    <s v="Xerox 1888"/>
    <n v="177.536"/>
    <x v="2850"/>
    <x v="4"/>
    <n v="0.2"/>
    <x v="2939"/>
    <x v="0"/>
    <x v="0"/>
  </r>
  <r>
    <n v="4625"/>
    <s v="CA-2019-147228"/>
    <x v="397"/>
    <d v="2019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x v="2229"/>
    <x v="0"/>
    <n v="0.2"/>
    <x v="3933"/>
    <x v="0"/>
    <x v="0"/>
  </r>
  <r>
    <n v="4626"/>
    <s v="CA-2019-147228"/>
    <x v="397"/>
    <d v="2019-09-14T00:00:00"/>
    <s v="Standard Class"/>
    <s v="SO-20335"/>
    <s v="Sean O'Donnell"/>
    <x v="0"/>
    <s v="United States"/>
    <s v="Columbia"/>
    <s v="Tennessee"/>
    <n v="38401"/>
    <x v="0"/>
    <s v="FUR-FU-10000023"/>
    <x v="0"/>
    <x v="11"/>
    <s v="Eldon Wave Desk Accessories"/>
    <n v="14.135999999999999"/>
    <x v="2764"/>
    <x v="1"/>
    <n v="0.2"/>
    <x v="3934"/>
    <x v="0"/>
    <x v="0"/>
  </r>
  <r>
    <n v="4627"/>
    <s v="CA-2018-101336"/>
    <x v="346"/>
    <d v="2018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x v="3743"/>
    <x v="2"/>
    <n v="0"/>
    <x v="3935"/>
    <x v="3"/>
    <x v="0"/>
  </r>
  <r>
    <n v="4628"/>
    <s v="CA-2018-101336"/>
    <x v="346"/>
    <d v="2018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x v="3744"/>
    <x v="0"/>
    <n v="0"/>
    <x v="3936"/>
    <x v="3"/>
    <x v="0"/>
  </r>
  <r>
    <n v="4629"/>
    <s v="CA-2018-101336"/>
    <x v="346"/>
    <d v="2018-11-18T00:00:00"/>
    <s v="Standard Class"/>
    <s v="CK-12760"/>
    <s v="Cyma Kinney"/>
    <x v="1"/>
    <s v="United States"/>
    <s v="New York City"/>
    <s v="New York"/>
    <n v="10011"/>
    <x v="3"/>
    <s v="OFF-AR-10003582"/>
    <x v="1"/>
    <x v="7"/>
    <s v="Boston Electric Pencil Sharpener, Model 1818, Charcoal Black"/>
    <n v="140.75"/>
    <x v="3745"/>
    <x v="2"/>
    <n v="0"/>
    <x v="3937"/>
    <x v="3"/>
    <x v="0"/>
  </r>
  <r>
    <n v="4630"/>
    <s v="CA-2018-101336"/>
    <x v="346"/>
    <d v="2018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x v="926"/>
    <x v="1"/>
    <n v="0"/>
    <x v="933"/>
    <x v="3"/>
    <x v="0"/>
  </r>
  <r>
    <n v="4631"/>
    <s v="US-2017-126235"/>
    <x v="50"/>
    <d v="2017-10-15T00:00:00"/>
    <s v="Same Day"/>
    <s v="GA-14725"/>
    <s v="Guy Armstrong"/>
    <x v="0"/>
    <s v="United States"/>
    <s v="Mount Pleasant"/>
    <s v="Michigan"/>
    <n v="48858"/>
    <x v="2"/>
    <s v="FUR-FU-10000719"/>
    <x v="0"/>
    <x v="11"/>
    <s v="DAX Cubicle Frames, 8-1/2 x 11"/>
    <n v="17.14"/>
    <x v="3746"/>
    <x v="0"/>
    <n v="0"/>
    <x v="3938"/>
    <x v="2"/>
    <x v="0"/>
  </r>
  <r>
    <n v="4632"/>
    <s v="CA-2019-168396"/>
    <x v="584"/>
    <d v="2019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x v="2841"/>
    <x v="2"/>
    <n v="0"/>
    <x v="2931"/>
    <x v="1"/>
    <x v="0"/>
  </r>
  <r>
    <n v="4633"/>
    <s v="CA-2019-168396"/>
    <x v="584"/>
    <d v="2019-08-08T00:00:00"/>
    <s v="Second Class"/>
    <s v="BD-11725"/>
    <s v="Bruce Degenhardt"/>
    <x v="0"/>
    <s v="United States"/>
    <s v="San Francisco"/>
    <s v="California"/>
    <n v="94122"/>
    <x v="1"/>
    <s v="FUR-FU-10000723"/>
    <x v="0"/>
    <x v="11"/>
    <s v="Deflect-o EconoMat Studded, No Bevel Mat for Low Pile Carpeting"/>
    <n v="123.96000000000001"/>
    <x v="3747"/>
    <x v="1"/>
    <n v="0"/>
    <x v="3939"/>
    <x v="1"/>
    <x v="0"/>
  </r>
  <r>
    <n v="4634"/>
    <s v="CA-2017-130456"/>
    <x v="275"/>
    <d v="2017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x v="3748"/>
    <x v="6"/>
    <n v="0.15"/>
    <x v="3940"/>
    <x v="1"/>
    <x v="1"/>
  </r>
  <r>
    <n v="4635"/>
    <s v="CA-2017-130456"/>
    <x v="275"/>
    <d v="2017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x v="773"/>
    <x v="7"/>
    <n v="0"/>
    <x v="776"/>
    <x v="1"/>
    <x v="1"/>
  </r>
  <r>
    <n v="4636"/>
    <s v="CA-2019-116288"/>
    <x v="788"/>
    <d v="2019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x v="695"/>
    <x v="1"/>
    <n v="0"/>
    <x v="697"/>
    <x v="1"/>
    <x v="0"/>
  </r>
  <r>
    <n v="4637"/>
    <s v="CA-2019-168228"/>
    <x v="777"/>
    <d v="2019-04-29T00:00:00"/>
    <s v="First Class"/>
    <s v="AP-10915"/>
    <s v="Arthur Prichep"/>
    <x v="0"/>
    <s v="United States"/>
    <s v="Los Angeles"/>
    <s v="California"/>
    <n v="90045"/>
    <x v="1"/>
    <s v="OFF-AR-10003373"/>
    <x v="1"/>
    <x v="7"/>
    <s v="Boston School Pro Electric Pencil Sharpener, 1670"/>
    <n v="123.92"/>
    <x v="3749"/>
    <x v="4"/>
    <n v="0"/>
    <x v="3941"/>
    <x v="1"/>
    <x v="0"/>
  </r>
  <r>
    <n v="4638"/>
    <s v="CA-2019-168228"/>
    <x v="777"/>
    <d v="2019-04-29T00:00:00"/>
    <s v="First Class"/>
    <s v="AP-10915"/>
    <s v="Arthur Prichep"/>
    <x v="0"/>
    <s v="United States"/>
    <s v="Los Angeles"/>
    <s v="California"/>
    <n v="90045"/>
    <x v="1"/>
    <s v="OFF-AR-10000390"/>
    <x v="1"/>
    <x v="7"/>
    <s v="Newell Chalk Holder"/>
    <n v="12.39"/>
    <x v="723"/>
    <x v="1"/>
    <n v="0"/>
    <x v="725"/>
    <x v="1"/>
    <x v="0"/>
  </r>
  <r>
    <n v="4639"/>
    <s v="CA-2019-168228"/>
    <x v="777"/>
    <d v="2019-04-29T00:00:00"/>
    <s v="First Class"/>
    <s v="AP-10915"/>
    <s v="Arthur Prichep"/>
    <x v="0"/>
    <s v="United States"/>
    <s v="Los Angeles"/>
    <s v="California"/>
    <n v="90045"/>
    <x v="1"/>
    <s v="OFF-AR-10001725"/>
    <x v="1"/>
    <x v="7"/>
    <s v="Boston Home &amp; Office Model 2000 Electric Pencil Sharpeners"/>
    <n v="47.3"/>
    <x v="1904"/>
    <x v="0"/>
    <n v="0"/>
    <x v="3942"/>
    <x v="1"/>
    <x v="0"/>
  </r>
  <r>
    <n v="4640"/>
    <s v="CA-2018-102162"/>
    <x v="101"/>
    <d v="2018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x v="3750"/>
    <x v="8"/>
    <n v="0"/>
    <x v="3943"/>
    <x v="0"/>
    <x v="0"/>
  </r>
  <r>
    <n v="4641"/>
    <s v="CA-2018-102162"/>
    <x v="101"/>
    <d v="2018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x v="3090"/>
    <x v="7"/>
    <n v="0"/>
    <x v="3944"/>
    <x v="0"/>
    <x v="0"/>
  </r>
  <r>
    <n v="4642"/>
    <s v="CA-2019-130141"/>
    <x v="696"/>
    <d v="2019-10-24T00:00:00"/>
    <s v="Second Class"/>
    <s v="HA-14905"/>
    <s v="Helen Abelman"/>
    <x v="0"/>
    <s v="United States"/>
    <s v="Fort Collins"/>
    <s v="Colorado"/>
    <n v="80525"/>
    <x v="1"/>
    <s v="OFF-BI-10000831"/>
    <x v="1"/>
    <x v="6"/>
    <s v="Storex Flexible Poly Binders with Double Pockets"/>
    <n v="3.1680000000000006"/>
    <x v="3751"/>
    <x v="4"/>
    <n v="0.7"/>
    <x v="3945"/>
    <x v="1"/>
    <x v="0"/>
  </r>
  <r>
    <n v="4643"/>
    <s v="CA-2019-130141"/>
    <x v="696"/>
    <d v="2019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x v="3752"/>
    <x v="4"/>
    <n v="0.2"/>
    <x v="3946"/>
    <x v="1"/>
    <x v="0"/>
  </r>
  <r>
    <n v="4644"/>
    <s v="CA-2017-147501"/>
    <x v="946"/>
    <d v="2017-08-06T00:00:00"/>
    <s v="Standard Class"/>
    <s v="Co-12640"/>
    <s v="Corey-Lock"/>
    <x v="0"/>
    <s v="United States"/>
    <s v="Seattle"/>
    <s v="Washington"/>
    <n v="98105"/>
    <x v="1"/>
    <s v="OFF-BI-10002003"/>
    <x v="1"/>
    <x v="6"/>
    <s v="Ibico Presentation Index for Binding Systems"/>
    <n v="6.3680000000000003"/>
    <x v="125"/>
    <x v="0"/>
    <n v="0.2"/>
    <x v="3806"/>
    <x v="1"/>
    <x v="0"/>
  </r>
  <r>
    <n v="4645"/>
    <s v="CA-2017-147501"/>
    <x v="946"/>
    <d v="2017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x v="2732"/>
    <x v="0"/>
    <n v="0.2"/>
    <x v="2996"/>
    <x v="1"/>
    <x v="0"/>
  </r>
  <r>
    <n v="4646"/>
    <s v="CA-2018-143910"/>
    <x v="372"/>
    <d v="2018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x v="469"/>
    <x v="0"/>
    <n v="0.1"/>
    <x v="3947"/>
    <x v="3"/>
    <x v="0"/>
  </r>
  <r>
    <n v="5945"/>
    <s v="CA-2016-104178"/>
    <x v="941"/>
    <d v="2016-08-29T00:00:00"/>
    <s v="Standard Class"/>
    <s v="JM-15265"/>
    <s v="Janet Molinari"/>
    <x v="1"/>
    <s v="United States"/>
    <s v="Los Angeles"/>
    <s v="California"/>
    <n v="90036"/>
    <x v="1"/>
    <s v="TEC-AC-10002399"/>
    <x v="2"/>
    <x v="10"/>
    <s v="SanDisk Cruzer 32 GB USB Flash Drive"/>
    <n v="95.1"/>
    <x v="2138"/>
    <x v="2"/>
    <n v="0"/>
    <x v="2183"/>
    <x v="1"/>
    <x v="0"/>
  </r>
  <r>
    <n v="4648"/>
    <s v="CA-2018-139556"/>
    <x v="947"/>
    <d v="2018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x v="3753"/>
    <x v="1"/>
    <n v="0.1"/>
    <x v="3948"/>
    <x v="3"/>
    <x v="0"/>
  </r>
  <r>
    <n v="4649"/>
    <s v="CA-2019-129357"/>
    <x v="287"/>
    <d v="2019-05-19T00:00:00"/>
    <s v="Standard Class"/>
    <s v="KB-16585"/>
    <s v="Ken Black"/>
    <x v="1"/>
    <s v="United States"/>
    <s v="Seattle"/>
    <s v="Washington"/>
    <n v="98103"/>
    <x v="1"/>
    <s v="OFF-PA-10003228"/>
    <x v="1"/>
    <x v="5"/>
    <s v="Xerox 1917"/>
    <n v="440.18999999999994"/>
    <x v="3754"/>
    <x v="3"/>
    <n v="0"/>
    <x v="3949"/>
    <x v="1"/>
    <x v="0"/>
  </r>
  <r>
    <n v="4650"/>
    <s v="CA-2019-129357"/>
    <x v="287"/>
    <d v="2019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x v="3755"/>
    <x v="2"/>
    <n v="0"/>
    <x v="3950"/>
    <x v="1"/>
    <x v="0"/>
  </r>
  <r>
    <n v="4651"/>
    <s v="CA-2019-150987"/>
    <x v="735"/>
    <d v="2019-04-12T00:00:00"/>
    <s v="Standard Class"/>
    <s v="AH-10120"/>
    <s v="Adrian Hane"/>
    <x v="2"/>
    <s v="United States"/>
    <s v="San Francisco"/>
    <s v="California"/>
    <n v="94110"/>
    <x v="1"/>
    <s v="OFF-PA-10001878"/>
    <x v="1"/>
    <x v="5"/>
    <s v="Xerox 1891"/>
    <n v="244.54999999999998"/>
    <x v="1722"/>
    <x v="2"/>
    <n v="0"/>
    <x v="1755"/>
    <x v="1"/>
    <x v="0"/>
  </r>
  <r>
    <n v="4652"/>
    <s v="CA-2019-150987"/>
    <x v="735"/>
    <d v="2019-04-12T00:00:00"/>
    <s v="Standard Class"/>
    <s v="AH-10120"/>
    <s v="Adrian Hane"/>
    <x v="2"/>
    <s v="United States"/>
    <s v="San Francisco"/>
    <s v="California"/>
    <n v="94110"/>
    <x v="1"/>
    <s v="OFF-PA-10002923"/>
    <x v="1"/>
    <x v="5"/>
    <s v="Xerox 1942"/>
    <n v="195.76"/>
    <x v="3756"/>
    <x v="4"/>
    <n v="0"/>
    <x v="3951"/>
    <x v="1"/>
    <x v="0"/>
  </r>
  <r>
    <n v="4653"/>
    <s v="CA-2019-132647"/>
    <x v="868"/>
    <d v="2019-02-23T00:00:00"/>
    <s v="Standard Class"/>
    <s v="GH-14410"/>
    <s v="Gary Hansen"/>
    <x v="2"/>
    <s v="United States"/>
    <s v="Perth Amboy"/>
    <s v="New Jersey"/>
    <n v="8861"/>
    <x v="3"/>
    <s v="OFF-PA-10001838"/>
    <x v="1"/>
    <x v="5"/>
    <s v="Adams Telephone Message Book W/Dividers/Space For Phone Numbers, 5 1/4&quot;X8 1/2&quot;, 300/Messages"/>
    <n v="11.76"/>
    <x v="3757"/>
    <x v="0"/>
    <n v="0"/>
    <x v="3952"/>
    <x v="3"/>
    <x v="0"/>
  </r>
  <r>
    <n v="4654"/>
    <s v="CA-2019-132647"/>
    <x v="868"/>
    <d v="2019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x v="3758"/>
    <x v="2"/>
    <n v="0"/>
    <x v="3953"/>
    <x v="3"/>
    <x v="0"/>
  </r>
  <r>
    <n v="4655"/>
    <s v="CA-2019-159107"/>
    <x v="88"/>
    <d v="2019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x v="3759"/>
    <x v="7"/>
    <n v="0"/>
    <x v="3954"/>
    <x v="1"/>
    <x v="0"/>
  </r>
  <r>
    <n v="5946"/>
    <s v="CA-2016-104178"/>
    <x v="941"/>
    <d v="2016-08-29T00:00:00"/>
    <s v="Standard Class"/>
    <s v="JM-15265"/>
    <s v="Janet Molinari"/>
    <x v="1"/>
    <s v="United States"/>
    <s v="Los Angeles"/>
    <s v="California"/>
    <n v="90036"/>
    <x v="1"/>
    <s v="OFF-PA-10004983"/>
    <x v="1"/>
    <x v="5"/>
    <s v="Xerox 23"/>
    <n v="25.92"/>
    <x v="1347"/>
    <x v="4"/>
    <n v="0"/>
    <x v="1365"/>
    <x v="1"/>
    <x v="0"/>
  </r>
  <r>
    <n v="4657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7"/>
    <s v="Sanford Prismacolor Professional Thick Lead Art Pencils, 36-Color Set"/>
    <n v="59.903999999999996"/>
    <x v="3760"/>
    <x v="0"/>
    <n v="0.2"/>
    <x v="3955"/>
    <x v="3"/>
    <x v="0"/>
  </r>
  <r>
    <n v="4658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8"/>
    <s v="Holmes Replacement Filter for HEPA Air Cleaner, Large Room"/>
    <n v="23.696000000000002"/>
    <x v="787"/>
    <x v="0"/>
    <n v="0.2"/>
    <x v="790"/>
    <x v="3"/>
    <x v="0"/>
  </r>
  <r>
    <n v="4659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5"/>
    <s v="Xerox 1897"/>
    <n v="7.9680000000000009"/>
    <x v="2205"/>
    <x v="0"/>
    <n v="0.2"/>
    <x v="2253"/>
    <x v="3"/>
    <x v="0"/>
  </r>
  <r>
    <n v="4660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8"/>
    <s v="Bravo II Megaboss 12-Amp Hard Body Upright, Replacement Belts, 2 Belts per Pack"/>
    <n v="18.2"/>
    <x v="3761"/>
    <x v="5"/>
    <n v="0.2"/>
    <x v="3956"/>
    <x v="3"/>
    <x v="0"/>
  </r>
  <r>
    <n v="4661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0"/>
    <s v="SanDisk Cruzer 16 GB USB Flash Drive"/>
    <n v="27.552000000000003"/>
    <x v="3762"/>
    <x v="1"/>
    <n v="0.2"/>
    <x v="3957"/>
    <x v="3"/>
    <x v="0"/>
  </r>
  <r>
    <n v="4662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x v="2999"/>
    <x v="6"/>
    <n v="0.3"/>
    <x v="3100"/>
    <x v="3"/>
    <x v="0"/>
  </r>
  <r>
    <n v="4663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x v="1491"/>
    <x v="1"/>
    <n v="0.2"/>
    <x v="3958"/>
    <x v="3"/>
    <x v="0"/>
  </r>
  <r>
    <n v="4664"/>
    <s v="CA-2018-111409"/>
    <x v="30"/>
    <d v="2018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x v="1457"/>
    <x v="7"/>
    <n v="0.2"/>
    <x v="3959"/>
    <x v="0"/>
    <x v="0"/>
  </r>
  <r>
    <n v="4665"/>
    <s v="CA-2018-116232"/>
    <x v="842"/>
    <d v="2018-09-26T00:00:00"/>
    <s v="Standard Class"/>
    <s v="AC-10450"/>
    <s v="Amy Cox"/>
    <x v="0"/>
    <s v="United States"/>
    <s v="Pembroke Pines"/>
    <s v="Florida"/>
    <n v="33024"/>
    <x v="0"/>
    <s v="OFF-BI-10004022"/>
    <x v="1"/>
    <x v="6"/>
    <s v="Acco Suede Grain Vinyl Round Ring Binder"/>
    <n v="7.5060000000000002"/>
    <x v="3763"/>
    <x v="3"/>
    <n v="0.7"/>
    <x v="3960"/>
    <x v="0"/>
    <x v="0"/>
  </r>
  <r>
    <n v="4666"/>
    <s v="CA-2018-116232"/>
    <x v="842"/>
    <d v="2018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x v="351"/>
    <x v="0"/>
    <n v="0.2"/>
    <x v="3961"/>
    <x v="0"/>
    <x v="0"/>
  </r>
  <r>
    <n v="4667"/>
    <s v="CA-2018-116547"/>
    <x v="948"/>
    <d v="2018-01-17T00:00:00"/>
    <s v="Standard Class"/>
    <s v="KB-16585"/>
    <s v="Ken Black"/>
    <x v="1"/>
    <s v="United States"/>
    <s v="Seattle"/>
    <s v="Washington"/>
    <n v="98115"/>
    <x v="1"/>
    <s v="FUR-FU-10000076"/>
    <x v="0"/>
    <x v="11"/>
    <s v="24-Hour Round Wall Clock"/>
    <n v="79.92"/>
    <x v="3764"/>
    <x v="4"/>
    <n v="0"/>
    <x v="3962"/>
    <x v="1"/>
    <x v="1"/>
  </r>
  <r>
    <n v="4668"/>
    <s v="CA-2018-116547"/>
    <x v="948"/>
    <d v="2018-01-17T00:00:00"/>
    <s v="Standard Class"/>
    <s v="KB-16585"/>
    <s v="Ken Black"/>
    <x v="1"/>
    <s v="United States"/>
    <s v="Seattle"/>
    <s v="Washington"/>
    <n v="98115"/>
    <x v="1"/>
    <s v="TEC-AC-10002335"/>
    <x v="2"/>
    <x v="10"/>
    <s v="Logitech Media Keyboard K200"/>
    <n v="69.98"/>
    <x v="3765"/>
    <x v="0"/>
    <n v="0"/>
    <x v="3963"/>
    <x v="1"/>
    <x v="1"/>
  </r>
  <r>
    <n v="4669"/>
    <s v="US-2019-133200"/>
    <x v="576"/>
    <d v="2019-05-11T00:00:00"/>
    <s v="Standard Class"/>
    <s v="DB-13555"/>
    <s v="Dorothy Badders"/>
    <x v="1"/>
    <s v="United States"/>
    <s v="Fort Worth"/>
    <s v="Texas"/>
    <n v="76106"/>
    <x v="2"/>
    <s v="OFF-BI-10002827"/>
    <x v="1"/>
    <x v="6"/>
    <s v="Avery Durable Poly Binders"/>
    <n v="11.059999999999999"/>
    <x v="3766"/>
    <x v="11"/>
    <n v="0.8"/>
    <x v="3964"/>
    <x v="2"/>
    <x v="0"/>
  </r>
  <r>
    <n v="4670"/>
    <s v="US-2019-133200"/>
    <x v="576"/>
    <d v="2019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x v="3767"/>
    <x v="5"/>
    <n v="0.32"/>
    <x v="3965"/>
    <x v="2"/>
    <x v="0"/>
  </r>
  <r>
    <n v="4671"/>
    <s v="US-2019-133200"/>
    <x v="576"/>
    <d v="2019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x v="3768"/>
    <x v="2"/>
    <n v="0.2"/>
    <x v="3966"/>
    <x v="2"/>
    <x v="0"/>
  </r>
  <r>
    <n v="4672"/>
    <s v="CA-2018-133550"/>
    <x v="949"/>
    <d v="2018-08-06T00:00:00"/>
    <s v="Standard Class"/>
    <s v="KL-16645"/>
    <s v="Ken Lonsdale"/>
    <x v="0"/>
    <s v="United States"/>
    <s v="Detroit"/>
    <s v="Michigan"/>
    <n v="48205"/>
    <x v="2"/>
    <s v="OFF-AP-10001005"/>
    <x v="1"/>
    <x v="8"/>
    <s v="Honeywell Quietcare HEPA Air Cleaner"/>
    <n v="283.14000000000004"/>
    <x v="3769"/>
    <x v="4"/>
    <n v="0.1"/>
    <x v="3967"/>
    <x v="2"/>
    <x v="0"/>
  </r>
  <r>
    <n v="4673"/>
    <s v="CA-2018-133550"/>
    <x v="949"/>
    <d v="2018-08-06T00:00:00"/>
    <s v="Standard Class"/>
    <s v="KL-16645"/>
    <s v="Ken Lonsdale"/>
    <x v="0"/>
    <s v="United States"/>
    <s v="Detroit"/>
    <s v="Michigan"/>
    <n v="48205"/>
    <x v="2"/>
    <s v="TEC-PH-10004042"/>
    <x v="2"/>
    <x v="9"/>
    <s v="ClearOne Communications CHAT 70 OC Speaker Phone"/>
    <n v="635.96"/>
    <x v="3770"/>
    <x v="4"/>
    <n v="0"/>
    <x v="3968"/>
    <x v="2"/>
    <x v="0"/>
  </r>
  <r>
    <n v="4674"/>
    <s v="CA-2018-133550"/>
    <x v="949"/>
    <d v="2018-08-06T00:00:00"/>
    <s v="Standard Class"/>
    <s v="KL-16645"/>
    <s v="Ken Lonsdale"/>
    <x v="0"/>
    <s v="United States"/>
    <s v="Detroit"/>
    <s v="Michigan"/>
    <n v="48205"/>
    <x v="2"/>
    <s v="TEC-PH-10001079"/>
    <x v="2"/>
    <x v="9"/>
    <s v="Polycom SoundPoint Pro SE-225 Corded phone"/>
    <n v="118.99"/>
    <x v="3771"/>
    <x v="7"/>
    <n v="0"/>
    <x v="3969"/>
    <x v="2"/>
    <x v="0"/>
  </r>
  <r>
    <n v="4675"/>
    <s v="CA-2018-133550"/>
    <x v="949"/>
    <d v="2018-08-06T00:00:00"/>
    <s v="Standard Class"/>
    <s v="KL-16645"/>
    <s v="Ken Lonsdale"/>
    <x v="0"/>
    <s v="United States"/>
    <s v="Detroit"/>
    <s v="Michigan"/>
    <n v="48205"/>
    <x v="2"/>
    <s v="FUR-FU-10002918"/>
    <x v="0"/>
    <x v="11"/>
    <s v="Eldon ClusterMat Chair Mat with Cordless Antistatic Protection"/>
    <n v="272.94"/>
    <x v="243"/>
    <x v="1"/>
    <n v="0"/>
    <x v="243"/>
    <x v="2"/>
    <x v="0"/>
  </r>
  <r>
    <n v="4676"/>
    <s v="CA-2019-139416"/>
    <x v="950"/>
    <d v="2019-03-29T00:00:00"/>
    <s v="Second Class"/>
    <s v="AG-10270"/>
    <s v="Alejandro Grove"/>
    <x v="0"/>
    <s v="United States"/>
    <s v="Philadelphia"/>
    <s v="Pennsylvania"/>
    <n v="19120"/>
    <x v="3"/>
    <s v="FUR-FU-10003832"/>
    <x v="0"/>
    <x v="11"/>
    <s v="Eldon Expressions Punched Metal &amp; Wood Desk Accessories, Black &amp; Cherry"/>
    <n v="15.008000000000003"/>
    <x v="1712"/>
    <x v="0"/>
    <n v="0.2"/>
    <x v="1743"/>
    <x v="3"/>
    <x v="0"/>
  </r>
  <r>
    <n v="5947"/>
    <s v="CA-2016-104178"/>
    <x v="941"/>
    <d v="2016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x v="3772"/>
    <x v="4"/>
    <n v="0"/>
    <x v="3970"/>
    <x v="1"/>
    <x v="0"/>
  </r>
  <r>
    <n v="6579"/>
    <s v="CA-2016-103660"/>
    <x v="941"/>
    <d v="2016-08-30T00:00:00"/>
    <s v="Standard Class"/>
    <s v="MW-18220"/>
    <s v="Mitch Webber"/>
    <x v="0"/>
    <s v="United States"/>
    <s v="Seattle"/>
    <s v="Washington"/>
    <n v="98103"/>
    <x v="1"/>
    <s v="TEC-PH-10000895"/>
    <x v="2"/>
    <x v="9"/>
    <s v="Polycom VVX 310 VoIP phone"/>
    <n v="1007.9440000000002"/>
    <x v="3773"/>
    <x v="5"/>
    <n v="0.2"/>
    <x v="3971"/>
    <x v="1"/>
    <x v="0"/>
  </r>
  <r>
    <n v="8459"/>
    <s v="CA-2016-126200"/>
    <x v="941"/>
    <d v="2016-08-29T00:00:00"/>
    <s v="Standard Class"/>
    <s v="JE-15715"/>
    <s v="Joe Elijah"/>
    <x v="0"/>
    <s v="United States"/>
    <s v="Houston"/>
    <s v="Texas"/>
    <n v="77070"/>
    <x v="2"/>
    <s v="OFF-BI-10002133"/>
    <x v="1"/>
    <x v="6"/>
    <s v="Wilson Jones Elliptical Ring 3 1/2&quot; Capacity Binders, 800 sheets"/>
    <n v="25.679999999999993"/>
    <x v="3774"/>
    <x v="1"/>
    <n v="0.8"/>
    <x v="3972"/>
    <x v="2"/>
    <x v="0"/>
  </r>
  <r>
    <n v="8460"/>
    <s v="CA-2016-126200"/>
    <x v="941"/>
    <d v="2016-08-29T00:00:00"/>
    <s v="Standard Class"/>
    <s v="JE-15715"/>
    <s v="Joe Elijah"/>
    <x v="0"/>
    <s v="United States"/>
    <s v="Houston"/>
    <s v="Texas"/>
    <n v="77070"/>
    <x v="2"/>
    <s v="OFF-BI-10002225"/>
    <x v="1"/>
    <x v="6"/>
    <s v="Square Ring Data Binders, Rigid 75 Pt. Covers, 11&quot; x 14-7/8&quot;"/>
    <n v="12.383999999999997"/>
    <x v="3775"/>
    <x v="1"/>
    <n v="0.8"/>
    <x v="3973"/>
    <x v="2"/>
    <x v="0"/>
  </r>
  <r>
    <n v="8885"/>
    <s v="CA-2016-107398"/>
    <x v="941"/>
    <d v="2016-08-30T00:00:00"/>
    <s v="Standard Class"/>
    <s v="BS-11590"/>
    <s v="Brendan Sweed"/>
    <x v="1"/>
    <s v="United States"/>
    <s v="Columbus"/>
    <s v="Ohio"/>
    <n v="43229"/>
    <x v="3"/>
    <s v="OFF-BI-10001982"/>
    <x v="1"/>
    <x v="6"/>
    <s v="Wilson Jones Custom Binder Spines &amp; Labels"/>
    <n v="6.5280000000000014"/>
    <x v="3776"/>
    <x v="4"/>
    <n v="0.7"/>
    <x v="3974"/>
    <x v="3"/>
    <x v="0"/>
  </r>
  <r>
    <n v="4682"/>
    <s v="CA-2018-169215"/>
    <x v="204"/>
    <d v="2018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x v="3777"/>
    <x v="3"/>
    <n v="0"/>
    <x v="3975"/>
    <x v="3"/>
    <x v="0"/>
  </r>
  <r>
    <n v="4683"/>
    <s v="CA-2018-127698"/>
    <x v="47"/>
    <d v="2018-12-01T00:00:00"/>
    <s v="Same Day"/>
    <s v="MV-18190"/>
    <s v="Mike Vittorini"/>
    <x v="0"/>
    <s v="United States"/>
    <s v="Raleigh"/>
    <s v="North Carolina"/>
    <n v="27604"/>
    <x v="0"/>
    <s v="TEC-PH-10003811"/>
    <x v="2"/>
    <x v="9"/>
    <s v="Jabra Supreme Plus Driver Edition Headset"/>
    <n v="863.928"/>
    <x v="3778"/>
    <x v="3"/>
    <n v="0.2"/>
    <x v="3976"/>
    <x v="0"/>
    <x v="0"/>
  </r>
  <r>
    <n v="4684"/>
    <s v="CA-2018-159912"/>
    <x v="46"/>
    <d v="2018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x v="3779"/>
    <x v="4"/>
    <n v="0.4"/>
    <x v="3977"/>
    <x v="3"/>
    <x v="0"/>
  </r>
  <r>
    <n v="4685"/>
    <s v="CA-2018-159912"/>
    <x v="46"/>
    <d v="2018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x v="3780"/>
    <x v="4"/>
    <n v="0.5"/>
    <x v="3978"/>
    <x v="3"/>
    <x v="0"/>
  </r>
  <r>
    <n v="4686"/>
    <s v="CA-2018-159912"/>
    <x v="46"/>
    <d v="2018-09-03T00:00:00"/>
    <s v="Standard Class"/>
    <s v="GB-14530"/>
    <s v="George Bell"/>
    <x v="1"/>
    <s v="United States"/>
    <s v="Philadelphia"/>
    <s v="Pennsylvania"/>
    <n v="19120"/>
    <x v="3"/>
    <s v="OFF-BI-10002071"/>
    <x v="1"/>
    <x v="6"/>
    <s v="Fellowes Black Plastic Comb Bindings"/>
    <n v="3.4860000000000002"/>
    <x v="3781"/>
    <x v="0"/>
    <n v="0.7"/>
    <x v="3979"/>
    <x v="3"/>
    <x v="0"/>
  </r>
  <r>
    <n v="4687"/>
    <s v="CA-2018-159912"/>
    <x v="46"/>
    <d v="2018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x v="1889"/>
    <x v="5"/>
    <n v="0.2"/>
    <x v="1927"/>
    <x v="3"/>
    <x v="0"/>
  </r>
  <r>
    <n v="4688"/>
    <s v="CA-2018-101987"/>
    <x v="834"/>
    <d v="2018-06-30T00:00:00"/>
    <s v="Standard Class"/>
    <s v="HL-15040"/>
    <s v="Hunter Lopez"/>
    <x v="0"/>
    <s v="United States"/>
    <s v="Richmond"/>
    <s v="Indiana"/>
    <n v="47374"/>
    <x v="2"/>
    <s v="TEC-PH-10001305"/>
    <x v="2"/>
    <x v="9"/>
    <s v="Panasonic KX TS208W Corded phone"/>
    <n v="440.91"/>
    <x v="3782"/>
    <x v="3"/>
    <n v="0"/>
    <x v="3980"/>
    <x v="2"/>
    <x v="0"/>
  </r>
  <r>
    <n v="4689"/>
    <s v="US-2019-154851"/>
    <x v="938"/>
    <d v="2019-04-03T00:00:00"/>
    <s v="Standard Class"/>
    <s v="BP-11155"/>
    <s v="Becky Pak"/>
    <x v="0"/>
    <s v="United States"/>
    <s v="Lancaster"/>
    <s v="Pennsylvania"/>
    <n v="17602"/>
    <x v="3"/>
    <s v="OFF-BI-10001525"/>
    <x v="1"/>
    <x v="6"/>
    <s v="Acco Pressboard Covers with Storage Hooks, 14 7/8&quot; x 11&quot;, Executive Red"/>
    <n v="5.7150000000000016"/>
    <x v="3783"/>
    <x v="2"/>
    <n v="0.7"/>
    <x v="3981"/>
    <x v="3"/>
    <x v="0"/>
  </r>
  <r>
    <n v="8886"/>
    <s v="CA-2016-107398"/>
    <x v="941"/>
    <d v="2016-08-30T00:00:00"/>
    <s v="Standard Class"/>
    <s v="BS-11590"/>
    <s v="Brendan Sweed"/>
    <x v="1"/>
    <s v="United States"/>
    <s v="Columbus"/>
    <s v="Ohio"/>
    <n v="43229"/>
    <x v="3"/>
    <s v="OFF-BI-10004141"/>
    <x v="1"/>
    <x v="6"/>
    <s v="Insertable Tab Indexes For Data Binders"/>
    <n v="2.8620000000000005"/>
    <x v="3784"/>
    <x v="1"/>
    <n v="0.7"/>
    <x v="3982"/>
    <x v="3"/>
    <x v="0"/>
  </r>
  <r>
    <n v="8887"/>
    <s v="CA-2016-107398"/>
    <x v="941"/>
    <d v="2016-08-30T00:00:00"/>
    <s v="Standard Class"/>
    <s v="BS-11590"/>
    <s v="Brendan Sweed"/>
    <x v="1"/>
    <s v="United States"/>
    <s v="Columbus"/>
    <s v="Ohio"/>
    <n v="43229"/>
    <x v="3"/>
    <s v="OFF-BI-10002103"/>
    <x v="1"/>
    <x v="6"/>
    <s v="Cardinal Slant-D Ring Binder, Heavy Gauge Vinyl"/>
    <n v="20.856000000000002"/>
    <x v="3785"/>
    <x v="8"/>
    <n v="0.7"/>
    <x v="3983"/>
    <x v="3"/>
    <x v="0"/>
  </r>
  <r>
    <n v="187"/>
    <s v="CA-2016-123260"/>
    <x v="951"/>
    <d v="2016-08-30T00:00:00"/>
    <s v="Standard Class"/>
    <s v="FM-14290"/>
    <s v="Frank Merwin"/>
    <x v="2"/>
    <s v="United States"/>
    <s v="Los Angeles"/>
    <s v="California"/>
    <n v="90032"/>
    <x v="1"/>
    <s v="TEC-AC-10002323"/>
    <x v="2"/>
    <x v="10"/>
    <s v="SanDisk Ultra 32 GB MicroSDHC Class 10 Memory Card"/>
    <n v="176.8"/>
    <x v="3786"/>
    <x v="8"/>
    <n v="0"/>
    <x v="3984"/>
    <x v="1"/>
    <x v="0"/>
  </r>
  <r>
    <n v="5334"/>
    <s v="CA-2016-103331"/>
    <x v="951"/>
    <d v="2016-09-01T00:00:00"/>
    <s v="Standard Class"/>
    <s v="KB-16315"/>
    <s v="Karl Braun"/>
    <x v="0"/>
    <s v="United States"/>
    <s v="Newark"/>
    <s v="Delaware"/>
    <n v="19711"/>
    <x v="3"/>
    <s v="FUR-FU-10001731"/>
    <x v="0"/>
    <x v="11"/>
    <s v="Acrylic Self-Standing Desk Frames"/>
    <n v="10.68"/>
    <x v="3787"/>
    <x v="4"/>
    <n v="0"/>
    <x v="3985"/>
    <x v="3"/>
    <x v="0"/>
  </r>
  <r>
    <n v="5335"/>
    <s v="CA-2016-103331"/>
    <x v="951"/>
    <d v="2016-09-01T00:00:00"/>
    <s v="Standard Class"/>
    <s v="KB-16315"/>
    <s v="Karl Braun"/>
    <x v="0"/>
    <s v="United States"/>
    <s v="Newark"/>
    <s v="Delaware"/>
    <n v="19711"/>
    <x v="3"/>
    <s v="OFF-PA-10002160"/>
    <x v="1"/>
    <x v="5"/>
    <s v="Xerox 1978"/>
    <n v="17.34"/>
    <x v="1767"/>
    <x v="1"/>
    <n v="0"/>
    <x v="1800"/>
    <x v="3"/>
    <x v="0"/>
  </r>
  <r>
    <n v="4695"/>
    <s v="US-2017-138121"/>
    <x v="952"/>
    <d v="2017-12-17T00:00:00"/>
    <s v="Same Day"/>
    <s v="JL-15835"/>
    <s v="John Lee"/>
    <x v="0"/>
    <s v="United States"/>
    <s v="Detroit"/>
    <s v="Michigan"/>
    <n v="48205"/>
    <x v="2"/>
    <s v="OFF-BI-10000320"/>
    <x v="1"/>
    <x v="6"/>
    <s v="GBC Plastic Binding Combs"/>
    <n v="29.52"/>
    <x v="3788"/>
    <x v="4"/>
    <n v="0"/>
    <x v="3986"/>
    <x v="2"/>
    <x v="0"/>
  </r>
  <r>
    <n v="4696"/>
    <s v="US-2017-138121"/>
    <x v="952"/>
    <d v="2017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x v="3789"/>
    <x v="1"/>
    <n v="0"/>
    <x v="3987"/>
    <x v="2"/>
    <x v="0"/>
  </r>
  <r>
    <n v="4697"/>
    <s v="US-2017-138121"/>
    <x v="952"/>
    <d v="2017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x v="3790"/>
    <x v="0"/>
    <n v="0"/>
    <x v="3988"/>
    <x v="2"/>
    <x v="0"/>
  </r>
  <r>
    <n v="4698"/>
    <s v="US-2017-138121"/>
    <x v="952"/>
    <d v="2017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x v="3791"/>
    <x v="3"/>
    <n v="0"/>
    <x v="3989"/>
    <x v="2"/>
    <x v="0"/>
  </r>
  <r>
    <n v="4699"/>
    <s v="US-2017-138121"/>
    <x v="952"/>
    <d v="2017-12-17T00:00:00"/>
    <s v="Same Day"/>
    <s v="JL-15835"/>
    <s v="John Lee"/>
    <x v="0"/>
    <s v="United States"/>
    <s v="Detroit"/>
    <s v="Michigan"/>
    <n v="48205"/>
    <x v="2"/>
    <s v="FUR-FU-10002116"/>
    <x v="0"/>
    <x v="11"/>
    <s v="Tenex Carpeted, Granite-Look or Clear Contemporary Contour Shape Chair Mats"/>
    <n v="212.13"/>
    <x v="3792"/>
    <x v="1"/>
    <n v="0"/>
    <x v="3990"/>
    <x v="2"/>
    <x v="0"/>
  </r>
  <r>
    <n v="4700"/>
    <s v="CA-2019-140298"/>
    <x v="897"/>
    <d v="2019-05-17T00:00:00"/>
    <s v="Standard Class"/>
    <s v="JK-16120"/>
    <s v="Julie Kriz"/>
    <x v="2"/>
    <s v="United States"/>
    <s v="Austin"/>
    <s v="Texas"/>
    <n v="78745"/>
    <x v="2"/>
    <s v="OFF-AR-10003481"/>
    <x v="1"/>
    <x v="7"/>
    <s v="Newell 348"/>
    <n v="5.2480000000000002"/>
    <x v="811"/>
    <x v="0"/>
    <n v="0.2"/>
    <x v="814"/>
    <x v="2"/>
    <x v="0"/>
  </r>
  <r>
    <n v="4701"/>
    <s v="CA-2019-140298"/>
    <x v="897"/>
    <d v="2019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x v="3793"/>
    <x v="0"/>
    <n v="0.2"/>
    <x v="3991"/>
    <x v="2"/>
    <x v="0"/>
  </r>
  <r>
    <n v="4702"/>
    <s v="CA-2019-140298"/>
    <x v="897"/>
    <d v="2019-05-17T00:00:00"/>
    <s v="Standard Class"/>
    <s v="JK-16120"/>
    <s v="Julie Kriz"/>
    <x v="2"/>
    <s v="United States"/>
    <s v="Austin"/>
    <s v="Texas"/>
    <n v="78745"/>
    <x v="2"/>
    <s v="OFF-PA-10003657"/>
    <x v="1"/>
    <x v="5"/>
    <s v="Xerox 1927"/>
    <n v="6.8480000000000008"/>
    <x v="2879"/>
    <x v="0"/>
    <n v="0.2"/>
    <x v="2971"/>
    <x v="2"/>
    <x v="0"/>
  </r>
  <r>
    <n v="4703"/>
    <s v="CA-2019-140298"/>
    <x v="897"/>
    <d v="2019-05-17T00:00:00"/>
    <s v="Standard Class"/>
    <s v="JK-16120"/>
    <s v="Julie Kriz"/>
    <x v="2"/>
    <s v="United States"/>
    <s v="Austin"/>
    <s v="Texas"/>
    <n v="78745"/>
    <x v="2"/>
    <s v="FUR-FU-10001967"/>
    <x v="0"/>
    <x v="11"/>
    <s v="Telescoping Adjustable Floor Lamp"/>
    <n v="7.9959999999999996"/>
    <x v="319"/>
    <x v="7"/>
    <n v="0.6"/>
    <x v="3992"/>
    <x v="2"/>
    <x v="0"/>
  </r>
  <r>
    <n v="4704"/>
    <s v="CA-2018-166240"/>
    <x v="834"/>
    <d v="2018-06-28T00:00:00"/>
    <s v="Standard Class"/>
    <s v="DH-13075"/>
    <s v="Dave Hallsten"/>
    <x v="1"/>
    <s v="United States"/>
    <s v="Houston"/>
    <s v="Texas"/>
    <n v="77095"/>
    <x v="2"/>
    <s v="OFF-AP-10002082"/>
    <x v="1"/>
    <x v="8"/>
    <s v="Holmes HEPA Air Purifier"/>
    <n v="8.711999999999998"/>
    <x v="1557"/>
    <x v="0"/>
    <n v="0.8"/>
    <x v="3993"/>
    <x v="2"/>
    <x v="0"/>
  </r>
  <r>
    <n v="4705"/>
    <s v="CA-2018-158435"/>
    <x v="564"/>
    <d v="2018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x v="1345"/>
    <x v="5"/>
    <n v="0"/>
    <x v="3994"/>
    <x v="3"/>
    <x v="0"/>
  </r>
  <r>
    <n v="4706"/>
    <s v="CA-2018-158435"/>
    <x v="564"/>
    <d v="2018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x v="2"/>
    <x v="0"/>
    <n v="0"/>
    <x v="2"/>
    <x v="3"/>
    <x v="0"/>
  </r>
  <r>
    <n v="4707"/>
    <s v="CA-2018-158435"/>
    <x v="564"/>
    <d v="2018-05-18T00:00:00"/>
    <s v="First Class"/>
    <s v="AG-10900"/>
    <s v="Arthur Gainer"/>
    <x v="0"/>
    <s v="United States"/>
    <s v="Waterbury"/>
    <s v="Connecticut"/>
    <n v="6708"/>
    <x v="3"/>
    <s v="FUR-FU-10003975"/>
    <x v="0"/>
    <x v="11"/>
    <s v="Eldon Advantage Chair Mats for Low to Medium Pile Carpets"/>
    <n v="173.24"/>
    <x v="3794"/>
    <x v="4"/>
    <n v="0"/>
    <x v="3995"/>
    <x v="3"/>
    <x v="0"/>
  </r>
  <r>
    <n v="4708"/>
    <s v="CA-2019-138149"/>
    <x v="211"/>
    <d v="2019-06-30T00:00:00"/>
    <s v="First Class"/>
    <s v="WB-21850"/>
    <s v="William Brown"/>
    <x v="0"/>
    <s v="United States"/>
    <s v="Los Angeles"/>
    <s v="California"/>
    <n v="90049"/>
    <x v="1"/>
    <s v="OFF-BI-10003091"/>
    <x v="1"/>
    <x v="6"/>
    <s v="GBC DocuBind TL200 Manual Binding Machine"/>
    <n v="895.92"/>
    <x v="1710"/>
    <x v="2"/>
    <n v="0.2"/>
    <x v="1741"/>
    <x v="1"/>
    <x v="0"/>
  </r>
  <r>
    <n v="4709"/>
    <s v="CA-2019-138149"/>
    <x v="211"/>
    <d v="2019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x v="3795"/>
    <x v="1"/>
    <n v="0"/>
    <x v="3996"/>
    <x v="1"/>
    <x v="0"/>
  </r>
  <r>
    <n v="4710"/>
    <s v="CA-2019-138149"/>
    <x v="211"/>
    <d v="2019-06-30T00:00:00"/>
    <s v="First Class"/>
    <s v="WB-21850"/>
    <s v="William Brown"/>
    <x v="0"/>
    <s v="United States"/>
    <s v="Los Angeles"/>
    <s v="California"/>
    <n v="90049"/>
    <x v="1"/>
    <s v="OFF-AR-10000255"/>
    <x v="1"/>
    <x v="7"/>
    <s v="Newell 328"/>
    <n v="11.68"/>
    <x v="3796"/>
    <x v="0"/>
    <n v="0"/>
    <x v="3997"/>
    <x v="1"/>
    <x v="0"/>
  </r>
  <r>
    <n v="4711"/>
    <s v="CA-2019-138149"/>
    <x v="211"/>
    <d v="2019-06-30T00:00:00"/>
    <s v="First Class"/>
    <s v="WB-21850"/>
    <s v="William Brown"/>
    <x v="0"/>
    <s v="United States"/>
    <s v="Los Angeles"/>
    <s v="California"/>
    <n v="90049"/>
    <x v="1"/>
    <s v="TEC-AC-10001284"/>
    <x v="2"/>
    <x v="10"/>
    <s v="Enermax Briskie RF Wireless Keyboard and Mouse Combo"/>
    <n v="62.31"/>
    <x v="540"/>
    <x v="1"/>
    <n v="0"/>
    <x v="538"/>
    <x v="1"/>
    <x v="0"/>
  </r>
  <r>
    <n v="5336"/>
    <s v="CA-2016-103331"/>
    <x v="951"/>
    <d v="2016-09-01T00:00:00"/>
    <s v="Standard Class"/>
    <s v="KB-16315"/>
    <s v="Karl Braun"/>
    <x v="0"/>
    <s v="United States"/>
    <s v="Newark"/>
    <s v="Delaware"/>
    <n v="19711"/>
    <x v="3"/>
    <s v="OFF-PA-10002659"/>
    <x v="1"/>
    <x v="5"/>
    <s v="Avoid Verbal Orders Carbonless Minifold Book"/>
    <n v="3.38"/>
    <x v="3797"/>
    <x v="7"/>
    <n v="0"/>
    <x v="3122"/>
    <x v="3"/>
    <x v="0"/>
  </r>
  <r>
    <n v="7823"/>
    <s v="US-2016-115413"/>
    <x v="951"/>
    <d v="2016-09-01T00:00:00"/>
    <s v="Standard Class"/>
    <s v="PP-18955"/>
    <s v="Paul Prost"/>
    <x v="2"/>
    <s v="United States"/>
    <s v="Newark"/>
    <s v="Delaware"/>
    <n v="19711"/>
    <x v="3"/>
    <s v="OFF-AR-10003770"/>
    <x v="1"/>
    <x v="7"/>
    <s v="Newell 340"/>
    <n v="8.64"/>
    <x v="1019"/>
    <x v="1"/>
    <n v="0"/>
    <x v="1027"/>
    <x v="3"/>
    <x v="0"/>
  </r>
  <r>
    <n v="7824"/>
    <s v="US-2016-115413"/>
    <x v="951"/>
    <d v="2016-09-01T00:00:00"/>
    <s v="Standard Class"/>
    <s v="PP-18955"/>
    <s v="Paul Prost"/>
    <x v="2"/>
    <s v="United States"/>
    <s v="Newark"/>
    <s v="Delaware"/>
    <n v="19711"/>
    <x v="3"/>
    <s v="TEC-AC-10002800"/>
    <x v="2"/>
    <x v="10"/>
    <s v="Plantronics Audio 478 Stereo USB Headset"/>
    <n v="149.97"/>
    <x v="2186"/>
    <x v="1"/>
    <n v="0"/>
    <x v="2235"/>
    <x v="3"/>
    <x v="0"/>
  </r>
  <r>
    <n v="4715"/>
    <s v="CA-2019-121643"/>
    <x v="733"/>
    <d v="2019-05-20T00:00:00"/>
    <s v="First Class"/>
    <s v="AB-10105"/>
    <s v="Adrian Barton"/>
    <x v="0"/>
    <s v="United States"/>
    <s v="Portland"/>
    <s v="Oregon"/>
    <n v="97206"/>
    <x v="1"/>
    <s v="TEC-PH-10002200"/>
    <x v="2"/>
    <x v="9"/>
    <s v="Aastra 6757i CT Wireless VoIP phone"/>
    <n v="344.70400000000001"/>
    <x v="2674"/>
    <x v="0"/>
    <n v="0.2"/>
    <x v="3998"/>
    <x v="1"/>
    <x v="0"/>
  </r>
  <r>
    <n v="4716"/>
    <s v="US-2017-122910"/>
    <x v="729"/>
    <d v="2017-05-16T00:00:00"/>
    <s v="Standard Class"/>
    <s v="LT-16765"/>
    <s v="Larry Tron"/>
    <x v="0"/>
    <s v="United States"/>
    <s v="Louisville"/>
    <s v="Colorado"/>
    <n v="80027"/>
    <x v="1"/>
    <s v="TEC-PH-10000441"/>
    <x v="2"/>
    <x v="9"/>
    <s v="VTech DS6151"/>
    <n v="201.584"/>
    <x v="2336"/>
    <x v="0"/>
    <n v="0.2"/>
    <x v="2396"/>
    <x v="1"/>
    <x v="0"/>
  </r>
  <r>
    <n v="4717"/>
    <s v="CA-2019-143126"/>
    <x v="670"/>
    <d v="2019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x v="3798"/>
    <x v="0"/>
    <n v="0"/>
    <x v="3999"/>
    <x v="1"/>
    <x v="0"/>
  </r>
  <r>
    <n v="4718"/>
    <s v="CA-2017-129042"/>
    <x v="279"/>
    <d v="2017-12-17T00:00:00"/>
    <s v="Standard Class"/>
    <s v="EM-13960"/>
    <s v="Eric Murdock"/>
    <x v="0"/>
    <s v="United States"/>
    <s v="Baltimore"/>
    <s v="Maryland"/>
    <n v="21215"/>
    <x v="3"/>
    <s v="OFF-AR-10001662"/>
    <x v="1"/>
    <x v="7"/>
    <s v="Rogers Handheld Barrel Pencil Sharpener"/>
    <n v="8.2200000000000006"/>
    <x v="3799"/>
    <x v="1"/>
    <n v="0"/>
    <x v="4000"/>
    <x v="3"/>
    <x v="0"/>
  </r>
  <r>
    <n v="4719"/>
    <s v="CA-2017-109736"/>
    <x v="953"/>
    <d v="2017-10-11T00:00:00"/>
    <s v="First Class"/>
    <s v="DJ-13420"/>
    <s v="Denny Joy"/>
    <x v="1"/>
    <s v="United States"/>
    <s v="San Francisco"/>
    <s v="California"/>
    <n v="94109"/>
    <x v="1"/>
    <s v="OFF-PA-10004101"/>
    <x v="1"/>
    <x v="5"/>
    <s v="Xerox 1894"/>
    <n v="45.36"/>
    <x v="1617"/>
    <x v="5"/>
    <n v="0"/>
    <x v="1643"/>
    <x v="1"/>
    <x v="1"/>
  </r>
  <r>
    <n v="4720"/>
    <s v="CA-2017-142601"/>
    <x v="23"/>
    <d v="2017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x v="3800"/>
    <x v="5"/>
    <n v="0"/>
    <x v="4001"/>
    <x v="1"/>
    <x v="1"/>
  </r>
  <r>
    <n v="4721"/>
    <s v="CA-2017-142601"/>
    <x v="23"/>
    <d v="2017-04-20T00:00:00"/>
    <s v="Second Class"/>
    <s v="DE-13255"/>
    <s v="Deanra Eno"/>
    <x v="2"/>
    <s v="United States"/>
    <s v="Los Angeles"/>
    <s v="California"/>
    <n v="90004"/>
    <x v="1"/>
    <s v="OFF-PA-10000483"/>
    <x v="1"/>
    <x v="5"/>
    <s v="Xerox 19"/>
    <n v="61.96"/>
    <x v="3801"/>
    <x v="0"/>
    <n v="0"/>
    <x v="4002"/>
    <x v="1"/>
    <x v="1"/>
  </r>
  <r>
    <n v="19"/>
    <s v="CA-2016-143336"/>
    <x v="954"/>
    <d v="2016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7"/>
    <s v="Newell 341"/>
    <n v="8.56"/>
    <x v="2944"/>
    <x v="0"/>
    <n v="0"/>
    <x v="3044"/>
    <x v="1"/>
    <x v="1"/>
  </r>
  <r>
    <n v="4723"/>
    <s v="US-2019-135230"/>
    <x v="793"/>
    <d v="2019-09-07T00:00:00"/>
    <s v="Standard Class"/>
    <s v="CK-12325"/>
    <s v="Christine Kargatis"/>
    <x v="2"/>
    <s v="United States"/>
    <s v="Seattle"/>
    <s v="Washington"/>
    <n v="98103"/>
    <x v="1"/>
    <s v="OFF-AR-10001166"/>
    <x v="1"/>
    <x v="7"/>
    <s v="Staples in misc. colors"/>
    <n v="7.58"/>
    <x v="3802"/>
    <x v="7"/>
    <n v="0"/>
    <x v="4003"/>
    <x v="1"/>
    <x v="0"/>
  </r>
  <r>
    <n v="4724"/>
    <s v="CA-2018-159653"/>
    <x v="666"/>
    <d v="2018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x v="3803"/>
    <x v="1"/>
    <n v="0"/>
    <x v="4004"/>
    <x v="0"/>
    <x v="0"/>
  </r>
  <r>
    <n v="4725"/>
    <s v="CA-2018-131968"/>
    <x v="529"/>
    <d v="2018-11-15T00:00:00"/>
    <s v="Standard Class"/>
    <s v="LB-16795"/>
    <s v="Laurel Beltran"/>
    <x v="2"/>
    <s v="United States"/>
    <s v="Apopka"/>
    <s v="Florida"/>
    <n v="32712"/>
    <x v="0"/>
    <s v="OFF-BI-10002852"/>
    <x v="1"/>
    <x v="6"/>
    <s v="Ibico Standard Transparent Covers"/>
    <n v="9.8880000000000017"/>
    <x v="93"/>
    <x v="0"/>
    <n v="0.7"/>
    <x v="4005"/>
    <x v="0"/>
    <x v="0"/>
  </r>
  <r>
    <n v="4726"/>
    <s v="CA-2018-131968"/>
    <x v="529"/>
    <d v="2018-11-15T00:00:00"/>
    <s v="Standard Class"/>
    <s v="LB-16795"/>
    <s v="Laurel Beltran"/>
    <x v="2"/>
    <s v="United States"/>
    <s v="Apopka"/>
    <s v="Florida"/>
    <n v="32712"/>
    <x v="0"/>
    <s v="OFF-AP-10001058"/>
    <x v="1"/>
    <x v="8"/>
    <s v="Sanyo 2.5 Cubic Foot Mid-Size Office Refrigerators"/>
    <n v="671.5440000000001"/>
    <x v="3804"/>
    <x v="1"/>
    <n v="0.2"/>
    <x v="4006"/>
    <x v="0"/>
    <x v="0"/>
  </r>
  <r>
    <n v="20"/>
    <s v="CA-2016-143336"/>
    <x v="954"/>
    <d v="2016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9"/>
    <s v="Cisco SPA 501G IP Phone"/>
    <n v="213.48000000000002"/>
    <x v="3805"/>
    <x v="1"/>
    <n v="0.2"/>
    <x v="4007"/>
    <x v="1"/>
    <x v="1"/>
  </r>
  <r>
    <n v="21"/>
    <s v="CA-2016-143336"/>
    <x v="954"/>
    <d v="2016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6"/>
    <s v="Wilson Jones Hanging View Binder, White, 1&quot;"/>
    <n v="22.72"/>
    <x v="2903"/>
    <x v="4"/>
    <n v="0.2"/>
    <x v="2995"/>
    <x v="1"/>
    <x v="1"/>
  </r>
  <r>
    <n v="3483"/>
    <s v="CA-2016-124688"/>
    <x v="954"/>
    <d v="2016-08-29T00:00:00"/>
    <s v="First Class"/>
    <s v="CC-12610"/>
    <s v="Corey Catlett"/>
    <x v="1"/>
    <s v="United States"/>
    <s v="Springfield"/>
    <s v="Virginia"/>
    <n v="22153"/>
    <x v="0"/>
    <s v="TEC-PH-10000455"/>
    <x v="2"/>
    <x v="9"/>
    <s v="GE 30522EE2"/>
    <n v="579.94999999999993"/>
    <x v="3806"/>
    <x v="2"/>
    <n v="0"/>
    <x v="4008"/>
    <x v="0"/>
    <x v="1"/>
  </r>
  <r>
    <n v="4730"/>
    <s v="CA-2018-124681"/>
    <x v="396"/>
    <d v="2018-07-23T00:00:00"/>
    <s v="Second Class"/>
    <s v="SV-20935"/>
    <s v="Susan Vittorini"/>
    <x v="0"/>
    <s v="United States"/>
    <s v="Dallas"/>
    <s v="Texas"/>
    <n v="75217"/>
    <x v="2"/>
    <s v="TEC-AC-10000487"/>
    <x v="2"/>
    <x v="10"/>
    <s v="SanDisk Cruzer 4 GB USB Flash Drive"/>
    <n v="15.576000000000001"/>
    <x v="3807"/>
    <x v="1"/>
    <n v="0.2"/>
    <x v="4009"/>
    <x v="2"/>
    <x v="0"/>
  </r>
  <r>
    <n v="4731"/>
    <s v="US-2017-103996"/>
    <x v="342"/>
    <d v="2017-03-31T00:00:00"/>
    <s v="Second Class"/>
    <s v="RB-19435"/>
    <s v="Richard Bierner"/>
    <x v="0"/>
    <s v="United States"/>
    <s v="San Diego"/>
    <s v="California"/>
    <n v="92105"/>
    <x v="1"/>
    <s v="OFF-PA-10001736"/>
    <x v="1"/>
    <x v="5"/>
    <s v="Xerox 1880"/>
    <n v="212.64"/>
    <x v="3808"/>
    <x v="6"/>
    <n v="0"/>
    <x v="4010"/>
    <x v="1"/>
    <x v="0"/>
  </r>
  <r>
    <n v="4732"/>
    <s v="US-2017-103996"/>
    <x v="342"/>
    <d v="2017-03-31T00:00:00"/>
    <s v="Second Class"/>
    <s v="RB-19435"/>
    <s v="Richard Bierner"/>
    <x v="0"/>
    <s v="United States"/>
    <s v="San Diego"/>
    <s v="California"/>
    <n v="92105"/>
    <x v="1"/>
    <s v="OFF-PA-10001609"/>
    <x v="1"/>
    <x v="5"/>
    <s v="Tops Wirebound Message Log Books"/>
    <n v="9.870000000000001"/>
    <x v="3809"/>
    <x v="1"/>
    <n v="0"/>
    <x v="4011"/>
    <x v="1"/>
    <x v="0"/>
  </r>
  <r>
    <n v="4733"/>
    <s v="US-2017-103996"/>
    <x v="342"/>
    <d v="2017-03-31T00:00:00"/>
    <s v="Second Class"/>
    <s v="RB-19435"/>
    <s v="Richard Bierner"/>
    <x v="0"/>
    <s v="United States"/>
    <s v="San Diego"/>
    <s v="California"/>
    <n v="92105"/>
    <x v="1"/>
    <s v="TEC-AC-10003116"/>
    <x v="2"/>
    <x v="10"/>
    <s v="Memorex Froggy Flash Drive 8 GB"/>
    <n v="53.25"/>
    <x v="3810"/>
    <x v="1"/>
    <n v="0"/>
    <x v="4012"/>
    <x v="1"/>
    <x v="0"/>
  </r>
  <r>
    <n v="4734"/>
    <s v="US-2017-103996"/>
    <x v="342"/>
    <d v="2017-03-31T00:00:00"/>
    <s v="Second Class"/>
    <s v="RB-19435"/>
    <s v="Richard Bierner"/>
    <x v="0"/>
    <s v="United States"/>
    <s v="San Diego"/>
    <s v="California"/>
    <n v="92105"/>
    <x v="1"/>
    <s v="FUR-FU-10004586"/>
    <x v="0"/>
    <x v="11"/>
    <s v="G.E. Longer-Life Indoor Recessed Floodlight Bulbs"/>
    <n v="19.919999999999998"/>
    <x v="3811"/>
    <x v="1"/>
    <n v="0"/>
    <x v="4013"/>
    <x v="1"/>
    <x v="0"/>
  </r>
  <r>
    <n v="4735"/>
    <s v="CA-2018-120530"/>
    <x v="267"/>
    <d v="2018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x v="1"/>
    <x v="1"/>
    <n v="0.1"/>
    <x v="4014"/>
    <x v="3"/>
    <x v="0"/>
  </r>
  <r>
    <n v="4736"/>
    <s v="CA-2017-155054"/>
    <x v="357"/>
    <d v="2017-06-19T00:00:00"/>
    <s v="Standard Class"/>
    <s v="PS-19045"/>
    <s v="Penelope Sewall"/>
    <x v="2"/>
    <s v="United States"/>
    <s v="Lewiston"/>
    <s v="Maine"/>
    <n v="4240"/>
    <x v="3"/>
    <s v="OFF-BI-10004970"/>
    <x v="1"/>
    <x v="6"/>
    <s v="ACCOHIDE 3-Ring Binder, Blue, 1&quot;"/>
    <n v="8.26"/>
    <x v="1804"/>
    <x v="0"/>
    <n v="0"/>
    <x v="1839"/>
    <x v="3"/>
    <x v="0"/>
  </r>
  <r>
    <n v="4737"/>
    <s v="CA-2017-155054"/>
    <x v="357"/>
    <d v="2017-06-19T00:00:00"/>
    <s v="Standard Class"/>
    <s v="PS-19045"/>
    <s v="Penelope Sewall"/>
    <x v="2"/>
    <s v="United States"/>
    <s v="Lewiston"/>
    <s v="Maine"/>
    <n v="4240"/>
    <x v="3"/>
    <s v="OFF-BI-10002824"/>
    <x v="1"/>
    <x v="6"/>
    <s v="Recycled Easel Ring Binders"/>
    <n v="29.84"/>
    <x v="3812"/>
    <x v="0"/>
    <n v="0"/>
    <x v="4015"/>
    <x v="3"/>
    <x v="0"/>
  </r>
  <r>
    <n v="4738"/>
    <s v="CA-2017-155054"/>
    <x v="357"/>
    <d v="2017-06-19T00:00:00"/>
    <s v="Standard Class"/>
    <s v="PS-19045"/>
    <s v="Penelope Sewall"/>
    <x v="2"/>
    <s v="United States"/>
    <s v="Lewiston"/>
    <s v="Maine"/>
    <n v="4240"/>
    <x v="3"/>
    <s v="TEC-AC-10003657"/>
    <x v="2"/>
    <x v="10"/>
    <s v="Lenovo 17-Key USB Numeric Keypad"/>
    <n v="67.98"/>
    <x v="3813"/>
    <x v="0"/>
    <n v="0"/>
    <x v="4016"/>
    <x v="3"/>
    <x v="0"/>
  </r>
  <r>
    <n v="4739"/>
    <s v="CA-2017-105725"/>
    <x v="907"/>
    <d v="2017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x v="3814"/>
    <x v="0"/>
    <n v="0"/>
    <x v="4017"/>
    <x v="1"/>
    <x v="0"/>
  </r>
  <r>
    <n v="4740"/>
    <s v="CA-2017-105725"/>
    <x v="907"/>
    <d v="2017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x v="3815"/>
    <x v="7"/>
    <n v="0.2"/>
    <x v="4018"/>
    <x v="1"/>
    <x v="0"/>
  </r>
  <r>
    <n v="4741"/>
    <s v="CA-2019-164364"/>
    <x v="99"/>
    <d v="2019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x v="913"/>
    <x v="0"/>
    <n v="0"/>
    <x v="1654"/>
    <x v="1"/>
    <x v="0"/>
  </r>
  <r>
    <n v="4742"/>
    <s v="CA-2019-164364"/>
    <x v="99"/>
    <d v="2019-11-16T00:00:00"/>
    <s v="Standard Class"/>
    <s v="CS-12355"/>
    <s v="Christine Sundaresam"/>
    <x v="0"/>
    <s v="United States"/>
    <s v="Seattle"/>
    <s v="Washington"/>
    <n v="98115"/>
    <x v="1"/>
    <s v="OFF-AR-10000315"/>
    <x v="1"/>
    <x v="7"/>
    <s v="Dixon Ticonderoga Maple Cedar Pencil, #2"/>
    <n v="9.2099999999999991"/>
    <x v="3539"/>
    <x v="1"/>
    <n v="0"/>
    <x v="3712"/>
    <x v="1"/>
    <x v="0"/>
  </r>
  <r>
    <n v="4743"/>
    <s v="CA-2019-164364"/>
    <x v="99"/>
    <d v="2019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x v="1079"/>
    <x v="1"/>
    <n v="0"/>
    <x v="1092"/>
    <x v="1"/>
    <x v="0"/>
  </r>
  <r>
    <n v="4744"/>
    <s v="CA-2019-168123"/>
    <x v="863"/>
    <d v="2019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x v="2415"/>
    <x v="0"/>
    <n v="0"/>
    <x v="2478"/>
    <x v="2"/>
    <x v="0"/>
  </r>
  <r>
    <n v="4745"/>
    <s v="CA-2019-168123"/>
    <x v="863"/>
    <d v="2019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x v="3816"/>
    <x v="4"/>
    <n v="0"/>
    <x v="4019"/>
    <x v="2"/>
    <x v="0"/>
  </r>
  <r>
    <n v="4746"/>
    <s v="CA-2019-168123"/>
    <x v="863"/>
    <d v="2019-03-05T00:00:00"/>
    <s v="Same Day"/>
    <s v="JD-16060"/>
    <s v="Julia Dunbar"/>
    <x v="0"/>
    <s v="United States"/>
    <s v="Rochester"/>
    <s v="Minnesota"/>
    <n v="55901"/>
    <x v="2"/>
    <s v="OFF-BI-10001071"/>
    <x v="1"/>
    <x v="6"/>
    <s v="GBC ProClick Punch Binding System"/>
    <n v="127.96"/>
    <x v="3817"/>
    <x v="0"/>
    <n v="0"/>
    <x v="4020"/>
    <x v="2"/>
    <x v="0"/>
  </r>
  <r>
    <n v="4747"/>
    <s v="CA-2019-168123"/>
    <x v="863"/>
    <d v="2019-03-05T00:00:00"/>
    <s v="Same Day"/>
    <s v="JD-16060"/>
    <s v="Julia Dunbar"/>
    <x v="0"/>
    <s v="United States"/>
    <s v="Rochester"/>
    <s v="Minnesota"/>
    <n v="55901"/>
    <x v="2"/>
    <s v="OFF-BI-10001097"/>
    <x v="1"/>
    <x v="6"/>
    <s v="Avery Hole Reinforcements"/>
    <n v="18.690000000000001"/>
    <x v="3818"/>
    <x v="1"/>
    <n v="0"/>
    <x v="4021"/>
    <x v="2"/>
    <x v="0"/>
  </r>
  <r>
    <n v="4748"/>
    <s v="CA-2018-120005"/>
    <x v="775"/>
    <d v="2018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x v="3819"/>
    <x v="1"/>
    <n v="0"/>
    <x v="4022"/>
    <x v="1"/>
    <x v="0"/>
  </r>
  <r>
    <n v="4749"/>
    <s v="CA-2018-120005"/>
    <x v="775"/>
    <d v="2018-03-03T00:00:00"/>
    <s v="Same Day"/>
    <s v="TS-21160"/>
    <s v="Theresa Swint"/>
    <x v="1"/>
    <s v="United States"/>
    <s v="San Francisco"/>
    <s v="California"/>
    <n v="94110"/>
    <x v="1"/>
    <s v="FUR-FU-10000672"/>
    <x v="0"/>
    <x v="11"/>
    <s v="Executive Impressions 10&quot; Spectator Wall Clock"/>
    <n v="35.28"/>
    <x v="2859"/>
    <x v="1"/>
    <n v="0"/>
    <x v="2948"/>
    <x v="1"/>
    <x v="0"/>
  </r>
  <r>
    <n v="4750"/>
    <s v="CA-2018-123526"/>
    <x v="404"/>
    <d v="2018-12-25T00:00:00"/>
    <s v="First Class"/>
    <s v="BV-11245"/>
    <s v="Benjamin Venier"/>
    <x v="1"/>
    <s v="United States"/>
    <s v="Seattle"/>
    <s v="Washington"/>
    <n v="98103"/>
    <x v="1"/>
    <s v="OFF-PA-10002986"/>
    <x v="1"/>
    <x v="5"/>
    <s v="Xerox 1898"/>
    <n v="33.4"/>
    <x v="661"/>
    <x v="2"/>
    <n v="0"/>
    <x v="662"/>
    <x v="1"/>
    <x v="1"/>
  </r>
  <r>
    <n v="4751"/>
    <s v="CA-2018-127649"/>
    <x v="823"/>
    <d v="2018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x v="2662"/>
    <x v="1"/>
    <n v="0.2"/>
    <x v="2741"/>
    <x v="1"/>
    <x v="0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x v="2"/>
    <x v="9"/>
    <s v="ARKON Windshield Dashboard Air Vent Car Mount Holder"/>
    <n v="40.68"/>
    <x v="3820"/>
    <x v="1"/>
    <n v="0.2"/>
    <x v="4023"/>
    <x v="0"/>
    <x v="0"/>
  </r>
  <r>
    <n v="4753"/>
    <s v="CA-2019-103499"/>
    <x v="214"/>
    <d v="2019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x v="3821"/>
    <x v="0"/>
    <n v="0.2"/>
    <x v="4024"/>
    <x v="0"/>
    <x v="0"/>
  </r>
  <r>
    <n v="4754"/>
    <s v="US-2017-167220"/>
    <x v="279"/>
    <d v="2017-12-16T00:00:00"/>
    <s v="Standard Class"/>
    <s v="JB-15925"/>
    <s v="Joni Blumstein"/>
    <x v="0"/>
    <s v="United States"/>
    <s v="Austin"/>
    <s v="Texas"/>
    <n v="78745"/>
    <x v="2"/>
    <s v="TEC-AC-10002018"/>
    <x v="2"/>
    <x v="10"/>
    <s v="AmazonBasics 3-Button USB Wired Mouse"/>
    <n v="22.368000000000002"/>
    <x v="3822"/>
    <x v="4"/>
    <n v="0.2"/>
    <x v="4025"/>
    <x v="2"/>
    <x v="0"/>
  </r>
  <r>
    <n v="4755"/>
    <s v="CA-2019-126354"/>
    <x v="418"/>
    <d v="2019-02-08T00:00:00"/>
    <s v="Standard Class"/>
    <s v="SC-20380"/>
    <s v="Shahid Collister"/>
    <x v="0"/>
    <s v="United States"/>
    <s v="Pembroke Pines"/>
    <s v="Florida"/>
    <n v="33024"/>
    <x v="0"/>
    <s v="OFF-BI-10000301"/>
    <x v="1"/>
    <x v="6"/>
    <s v="GBC Instant Report Kit"/>
    <n v="3.8820000000000006"/>
    <x v="3823"/>
    <x v="0"/>
    <n v="0.7"/>
    <x v="4026"/>
    <x v="0"/>
    <x v="0"/>
  </r>
  <r>
    <n v="4756"/>
    <s v="CA-2019-126354"/>
    <x v="418"/>
    <d v="2019-02-08T00:00:00"/>
    <s v="Standard Class"/>
    <s v="SC-20380"/>
    <s v="Shahid Collister"/>
    <x v="0"/>
    <s v="United States"/>
    <s v="Pembroke Pines"/>
    <s v="Florida"/>
    <n v="33024"/>
    <x v="0"/>
    <s v="OFF-PA-10004381"/>
    <x v="1"/>
    <x v="5"/>
    <s v="14-7/8 x 11 Blue Bar Computer Printout Paper"/>
    <n v="115.29600000000001"/>
    <x v="932"/>
    <x v="1"/>
    <n v="0.2"/>
    <x v="940"/>
    <x v="0"/>
    <x v="0"/>
  </r>
  <r>
    <n v="4757"/>
    <s v="CA-2019-169817"/>
    <x v="280"/>
    <d v="2019-09-25T00:00:00"/>
    <s v="Standard Class"/>
    <s v="EB-13870"/>
    <s v="Emily Burns"/>
    <x v="0"/>
    <s v="United States"/>
    <s v="Philadelphia"/>
    <s v="Pennsylvania"/>
    <n v="19143"/>
    <x v="3"/>
    <s v="OFF-BI-10004141"/>
    <x v="1"/>
    <x v="6"/>
    <s v="Insertable Tab Indexes For Data Binders"/>
    <n v="1.9080000000000004"/>
    <x v="3824"/>
    <x v="0"/>
    <n v="0.7"/>
    <x v="4027"/>
    <x v="3"/>
    <x v="0"/>
  </r>
  <r>
    <n v="4758"/>
    <s v="US-2019-144582"/>
    <x v="468"/>
    <d v="2019-05-05T00:00:00"/>
    <s v="Standard Class"/>
    <s v="TC-21475"/>
    <s v="Tony Chapman"/>
    <x v="2"/>
    <s v="United States"/>
    <s v="Danville"/>
    <s v="Illinois"/>
    <n v="61832"/>
    <x v="2"/>
    <s v="OFF-BI-10001575"/>
    <x v="1"/>
    <x v="6"/>
    <s v="GBC Linen Binding Covers"/>
    <n v="43.371999999999993"/>
    <x v="3825"/>
    <x v="5"/>
    <n v="0.8"/>
    <x v="4028"/>
    <x v="2"/>
    <x v="0"/>
  </r>
  <r>
    <n v="3484"/>
    <s v="CA-2016-124688"/>
    <x v="954"/>
    <d v="2016-08-29T00:00:00"/>
    <s v="First Class"/>
    <s v="CC-12610"/>
    <s v="Corey Catlett"/>
    <x v="1"/>
    <s v="United States"/>
    <s v="Springfield"/>
    <s v="Virginia"/>
    <n v="22153"/>
    <x v="0"/>
    <s v="FUR-FU-10002456"/>
    <x v="0"/>
    <x v="11"/>
    <s v="Master Caster Door Stop, Large Neon Orange"/>
    <n v="29.12"/>
    <x v="3826"/>
    <x v="4"/>
    <n v="0"/>
    <x v="4029"/>
    <x v="0"/>
    <x v="1"/>
  </r>
  <r>
    <n v="3485"/>
    <s v="CA-2016-124688"/>
    <x v="954"/>
    <d v="2016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x v="2255"/>
    <x v="1"/>
    <n v="0"/>
    <x v="4030"/>
    <x v="0"/>
    <x v="1"/>
  </r>
  <r>
    <n v="6170"/>
    <s v="CA-2016-101266"/>
    <x v="954"/>
    <d v="2016-08-30T00:00:00"/>
    <s v="Second Class"/>
    <s v="MM-17920"/>
    <s v="Michael Moore"/>
    <x v="0"/>
    <s v="United States"/>
    <s v="Springfield"/>
    <s v="Virginia"/>
    <n v="22153"/>
    <x v="0"/>
    <s v="OFF-PA-10002986"/>
    <x v="1"/>
    <x v="5"/>
    <s v="Xerox 1898"/>
    <n v="13.36"/>
    <x v="532"/>
    <x v="0"/>
    <n v="0"/>
    <x v="531"/>
    <x v="0"/>
    <x v="0"/>
  </r>
  <r>
    <n v="4762"/>
    <s v="CA-2018-117660"/>
    <x v="899"/>
    <d v="2019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x v="1626"/>
    <x v="0"/>
    <n v="0.2"/>
    <x v="4031"/>
    <x v="3"/>
    <x v="0"/>
  </r>
  <r>
    <n v="4763"/>
    <s v="CA-2018-117660"/>
    <x v="899"/>
    <d v="2019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x v="3827"/>
    <x v="0"/>
    <n v="0.2"/>
    <x v="4032"/>
    <x v="3"/>
    <x v="0"/>
  </r>
  <r>
    <n v="1651"/>
    <s v="CA-2016-135699"/>
    <x v="955"/>
    <d v="2016-08-29T00:00:00"/>
    <s v="Same Day"/>
    <s v="HH-15010"/>
    <s v="Hilary Holden"/>
    <x v="1"/>
    <s v="United States"/>
    <s v="San Francisco"/>
    <s v="California"/>
    <n v="94110"/>
    <x v="1"/>
    <s v="OFF-PA-10004475"/>
    <x v="1"/>
    <x v="5"/>
    <s v="Xerox 1940"/>
    <n v="109.92"/>
    <x v="1573"/>
    <x v="0"/>
    <n v="0"/>
    <x v="1596"/>
    <x v="1"/>
    <x v="1"/>
  </r>
  <r>
    <n v="4765"/>
    <s v="CA-2019-123701"/>
    <x v="210"/>
    <d v="2019-11-27T00:00:00"/>
    <s v="First Class"/>
    <s v="PG-18820"/>
    <s v="Patrick Gardner"/>
    <x v="0"/>
    <s v="United States"/>
    <s v="San Francisco"/>
    <s v="California"/>
    <n v="94110"/>
    <x v="1"/>
    <s v="OFF-AR-10001860"/>
    <x v="1"/>
    <x v="7"/>
    <s v="BIC Liqua Brite Liner"/>
    <n v="27.76"/>
    <x v="3828"/>
    <x v="4"/>
    <n v="0"/>
    <x v="4033"/>
    <x v="1"/>
    <x v="0"/>
  </r>
  <r>
    <n v="4766"/>
    <s v="CA-2017-118227"/>
    <x v="956"/>
    <d v="2017-04-28T00:00:00"/>
    <s v="Standard Class"/>
    <s v="DB-13270"/>
    <s v="Deborah Brumfield"/>
    <x v="2"/>
    <s v="United States"/>
    <s v="New York City"/>
    <s v="New York"/>
    <n v="10009"/>
    <x v="3"/>
    <s v="OFF-AR-10001044"/>
    <x v="1"/>
    <x v="7"/>
    <s v="BOSTON Ranger #55 Pencil Sharpener, Black"/>
    <n v="25.99"/>
    <x v="2604"/>
    <x v="7"/>
    <n v="0"/>
    <x v="2677"/>
    <x v="3"/>
    <x v="0"/>
  </r>
  <r>
    <n v="4767"/>
    <s v="CA-2017-123155"/>
    <x v="957"/>
    <d v="2017-03-12T00:00:00"/>
    <s v="First Class"/>
    <s v="NS-18640"/>
    <s v="Noel Staavos"/>
    <x v="1"/>
    <s v="United States"/>
    <s v="San Antonio"/>
    <s v="Texas"/>
    <n v="78207"/>
    <x v="2"/>
    <s v="TEC-AC-10002473"/>
    <x v="2"/>
    <x v="10"/>
    <s v="Maxell 4.7GB DVD-R"/>
    <n v="113.52000000000001"/>
    <x v="3829"/>
    <x v="2"/>
    <n v="0.2"/>
    <x v="4034"/>
    <x v="2"/>
    <x v="0"/>
  </r>
  <r>
    <n v="4768"/>
    <s v="CA-2017-123155"/>
    <x v="957"/>
    <d v="2017-03-12T00:00:00"/>
    <s v="First Class"/>
    <s v="NS-18640"/>
    <s v="Noel Staavos"/>
    <x v="1"/>
    <s v="United States"/>
    <s v="San Antonio"/>
    <s v="Texas"/>
    <n v="78207"/>
    <x v="2"/>
    <s v="TEC-PH-10001809"/>
    <x v="2"/>
    <x v="9"/>
    <s v="Panasonic KX T7736-B Digital phone"/>
    <n v="359.88"/>
    <x v="3830"/>
    <x v="1"/>
    <n v="0.2"/>
    <x v="4035"/>
    <x v="2"/>
    <x v="0"/>
  </r>
  <r>
    <n v="4769"/>
    <s v="CA-2019-158883"/>
    <x v="425"/>
    <d v="2019-06-03T00:00:00"/>
    <s v="Same Day"/>
    <s v="CS-11860"/>
    <s v="Cari Schnelling"/>
    <x v="0"/>
    <s v="United States"/>
    <s v="Jacksonville"/>
    <s v="North Carolina"/>
    <n v="28540"/>
    <x v="0"/>
    <s v="OFF-PA-10004733"/>
    <x v="1"/>
    <x v="5"/>
    <s v="Things To Do Today Spiral Book"/>
    <n v="25.344000000000001"/>
    <x v="3831"/>
    <x v="4"/>
    <n v="0.2"/>
    <x v="4036"/>
    <x v="0"/>
    <x v="0"/>
  </r>
  <r>
    <n v="4770"/>
    <s v="US-2018-114888"/>
    <x v="242"/>
    <d v="2018-09-24T00:00:00"/>
    <s v="Second Class"/>
    <s v="CC-12430"/>
    <s v="Chuck Clark"/>
    <x v="2"/>
    <s v="United States"/>
    <s v="San Francisco"/>
    <s v="California"/>
    <n v="94109"/>
    <x v="1"/>
    <s v="OFF-BI-10003355"/>
    <x v="1"/>
    <x v="6"/>
    <s v="Cardinal Holdit Business Card Pockets"/>
    <n v="11.952000000000002"/>
    <x v="3832"/>
    <x v="1"/>
    <n v="0.2"/>
    <x v="4037"/>
    <x v="1"/>
    <x v="0"/>
  </r>
  <r>
    <n v="4771"/>
    <s v="US-2018-114888"/>
    <x v="242"/>
    <d v="2018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x v="3833"/>
    <x v="1"/>
    <n v="0"/>
    <x v="4038"/>
    <x v="1"/>
    <x v="0"/>
  </r>
  <r>
    <n v="1652"/>
    <s v="CA-2016-135699"/>
    <x v="955"/>
    <d v="2016-08-29T00:00:00"/>
    <s v="Same Day"/>
    <s v="HH-15010"/>
    <s v="Hilary Holden"/>
    <x v="1"/>
    <s v="United States"/>
    <s v="San Francisco"/>
    <s v="California"/>
    <n v="94110"/>
    <x v="1"/>
    <s v="OFF-PA-10003001"/>
    <x v="1"/>
    <x v="5"/>
    <s v="Xerox 1986"/>
    <n v="13.36"/>
    <x v="532"/>
    <x v="0"/>
    <n v="0"/>
    <x v="531"/>
    <x v="1"/>
    <x v="1"/>
  </r>
  <r>
    <n v="4773"/>
    <s v="CA-2019-119746"/>
    <x v="49"/>
    <d v="2019-11-27T00:00:00"/>
    <s v="Standard Class"/>
    <s v="CM-12385"/>
    <s v="Christopher Martinez"/>
    <x v="0"/>
    <s v="United States"/>
    <s v="Chicago"/>
    <s v="Illinois"/>
    <n v="60610"/>
    <x v="2"/>
    <s v="FUR-FU-10004909"/>
    <x v="0"/>
    <x v="11"/>
    <s v="Contemporary Wood/Metal Frame"/>
    <n v="6.4640000000000004"/>
    <x v="3834"/>
    <x v="7"/>
    <n v="0.6"/>
    <x v="4039"/>
    <x v="2"/>
    <x v="0"/>
  </r>
  <r>
    <n v="4774"/>
    <s v="CA-2019-119746"/>
    <x v="49"/>
    <d v="2019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x v="1987"/>
    <x v="2"/>
    <n v="0.2"/>
    <x v="2027"/>
    <x v="2"/>
    <x v="0"/>
  </r>
  <r>
    <n v="4775"/>
    <s v="CA-2019-119746"/>
    <x v="49"/>
    <d v="2019-11-27T00:00:00"/>
    <s v="Standard Class"/>
    <s v="CM-12385"/>
    <s v="Christopher Martinez"/>
    <x v="0"/>
    <s v="United States"/>
    <s v="Chicago"/>
    <s v="Illinois"/>
    <n v="60610"/>
    <x v="2"/>
    <s v="TEC-PH-10004447"/>
    <x v="2"/>
    <x v="9"/>
    <s v="Toshiba IPT2010-SD IP Telephone"/>
    <n v="222.38400000000001"/>
    <x v="2877"/>
    <x v="0"/>
    <n v="0.2"/>
    <x v="2969"/>
    <x v="2"/>
    <x v="0"/>
  </r>
  <r>
    <n v="4776"/>
    <s v="CA-2019-108091"/>
    <x v="610"/>
    <d v="2019-11-21T00:00:00"/>
    <s v="Standard Class"/>
    <s v="EK-13795"/>
    <s v="Eileen Kiefer"/>
    <x v="2"/>
    <s v="United States"/>
    <s v="Escondido"/>
    <s v="California"/>
    <n v="92025"/>
    <x v="1"/>
    <s v="OFF-AR-10000255"/>
    <x v="1"/>
    <x v="7"/>
    <s v="Newell 328"/>
    <n v="23.36"/>
    <x v="3835"/>
    <x v="4"/>
    <n v="0"/>
    <x v="4040"/>
    <x v="1"/>
    <x v="0"/>
  </r>
  <r>
    <n v="4777"/>
    <s v="CA-2018-101630"/>
    <x v="297"/>
    <d v="2018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x v="1341"/>
    <x v="1"/>
    <n v="0"/>
    <x v="1359"/>
    <x v="3"/>
    <x v="0"/>
  </r>
  <r>
    <n v="4778"/>
    <s v="CA-2018-101630"/>
    <x v="297"/>
    <d v="2018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x v="3836"/>
    <x v="1"/>
    <n v="0"/>
    <x v="4041"/>
    <x v="3"/>
    <x v="0"/>
  </r>
  <r>
    <n v="4779"/>
    <s v="CA-2019-132346"/>
    <x v="596"/>
    <d v="2019-11-11T00:00:00"/>
    <s v="Standard Class"/>
    <s v="PK-19075"/>
    <s v="Pete Kriz"/>
    <x v="0"/>
    <s v="United States"/>
    <s v="Newark"/>
    <s v="Delaware"/>
    <n v="19711"/>
    <x v="3"/>
    <s v="OFF-AP-10000696"/>
    <x v="1"/>
    <x v="8"/>
    <s v="Holmes Odor Grabber"/>
    <n v="100.94"/>
    <x v="3837"/>
    <x v="5"/>
    <n v="0"/>
    <x v="4042"/>
    <x v="3"/>
    <x v="1"/>
  </r>
  <r>
    <n v="1898"/>
    <s v="CA-2016-169775"/>
    <x v="955"/>
    <d v="2016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x v="3838"/>
    <x v="0"/>
    <n v="0.2"/>
    <x v="4043"/>
    <x v="0"/>
    <x v="0"/>
  </r>
  <r>
    <n v="1899"/>
    <s v="CA-2016-169775"/>
    <x v="955"/>
    <d v="2016-09-02T00:00:00"/>
    <s v="Second Class"/>
    <s v="RA-19945"/>
    <s v="Ryan Akin"/>
    <x v="0"/>
    <s v="United States"/>
    <s v="Miami"/>
    <s v="Florida"/>
    <n v="33178"/>
    <x v="0"/>
    <s v="OFF-BI-10004390"/>
    <x v="1"/>
    <x v="6"/>
    <s v="GBC DocuBind 200 Manual Binding Machine"/>
    <n v="505.1760000000001"/>
    <x v="3839"/>
    <x v="4"/>
    <n v="0.7"/>
    <x v="4044"/>
    <x v="0"/>
    <x v="0"/>
  </r>
  <r>
    <n v="1900"/>
    <s v="CA-2016-169775"/>
    <x v="955"/>
    <d v="2016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x v="480"/>
    <x v="1"/>
    <n v="0.45"/>
    <x v="4045"/>
    <x v="0"/>
    <x v="0"/>
  </r>
  <r>
    <n v="8461"/>
    <s v="CA-2016-146500"/>
    <x v="958"/>
    <d v="2016-09-04T00:00:00"/>
    <s v="Standard Class"/>
    <s v="AT-10735"/>
    <s v="Annie Thurman"/>
    <x v="0"/>
    <s v="United States"/>
    <s v="Bristol"/>
    <s v="Connecticut"/>
    <n v="6010"/>
    <x v="3"/>
    <s v="OFF-BI-10002432"/>
    <x v="1"/>
    <x v="6"/>
    <s v="Wilson Jones Standard D-Ring Binders"/>
    <n v="25.299999999999997"/>
    <x v="3512"/>
    <x v="2"/>
    <n v="0"/>
    <x v="3676"/>
    <x v="3"/>
    <x v="0"/>
  </r>
  <r>
    <n v="4784"/>
    <s v="US-2019-147984"/>
    <x v="445"/>
    <d v="2019-02-01T00:00:00"/>
    <s v="Standard Class"/>
    <s v="GB-14575"/>
    <s v="Giulietta Baptist"/>
    <x v="0"/>
    <s v="United States"/>
    <s v="Wichita"/>
    <s v="Kansas"/>
    <n v="67212"/>
    <x v="2"/>
    <s v="OFF-PA-10000806"/>
    <x v="1"/>
    <x v="5"/>
    <s v="Xerox 1934"/>
    <n v="279.89999999999998"/>
    <x v="1033"/>
    <x v="2"/>
    <n v="0"/>
    <x v="1041"/>
    <x v="2"/>
    <x v="0"/>
  </r>
  <r>
    <n v="4785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OFF-AR-10001473"/>
    <x v="1"/>
    <x v="7"/>
    <s v="Newell 313"/>
    <n v="13.120000000000001"/>
    <x v="3840"/>
    <x v="2"/>
    <n v="0.2"/>
    <x v="4046"/>
    <x v="1"/>
    <x v="0"/>
  </r>
  <r>
    <n v="4786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x v="3841"/>
    <x v="4"/>
    <n v="0.7"/>
    <x v="4047"/>
    <x v="1"/>
    <x v="0"/>
  </r>
  <r>
    <n v="4787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OFF-AR-10001545"/>
    <x v="1"/>
    <x v="7"/>
    <s v="Newell 326"/>
    <n v="4.2240000000000002"/>
    <x v="1406"/>
    <x v="1"/>
    <n v="0.2"/>
    <x v="4048"/>
    <x v="1"/>
    <x v="0"/>
  </r>
  <r>
    <n v="4788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TEC-AC-10004396"/>
    <x v="2"/>
    <x v="10"/>
    <s v="Logitech Keyboard K120"/>
    <n v="58.08"/>
    <x v="3842"/>
    <x v="4"/>
    <n v="0.2"/>
    <x v="4049"/>
    <x v="1"/>
    <x v="0"/>
  </r>
  <r>
    <n v="4789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FUR-FU-10002456"/>
    <x v="0"/>
    <x v="11"/>
    <s v="Master Caster Door Stop, Large Neon Orange"/>
    <n v="52.416000000000004"/>
    <x v="3843"/>
    <x v="3"/>
    <n v="0.2"/>
    <x v="4050"/>
    <x v="1"/>
    <x v="0"/>
  </r>
  <r>
    <n v="4790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FUR-FU-10001473"/>
    <x v="0"/>
    <x v="11"/>
    <s v="DAX Wood Document Frame"/>
    <n v="54.920000000000009"/>
    <x v="3844"/>
    <x v="2"/>
    <n v="0.2"/>
    <x v="4051"/>
    <x v="1"/>
    <x v="0"/>
  </r>
  <r>
    <n v="4791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x v="3845"/>
    <x v="2"/>
    <n v="0.5"/>
    <x v="4052"/>
    <x v="1"/>
    <x v="0"/>
  </r>
  <r>
    <n v="4792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OFF-PA-10001166"/>
    <x v="1"/>
    <x v="5"/>
    <s v="Xerox 1932"/>
    <n v="85.055999999999997"/>
    <x v="637"/>
    <x v="1"/>
    <n v="0.2"/>
    <x v="638"/>
    <x v="1"/>
    <x v="0"/>
  </r>
  <r>
    <n v="4793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OFF-PA-10003256"/>
    <x v="1"/>
    <x v="5"/>
    <s v="Avery Personal Creations Heavyweight Cards"/>
    <n v="27.695999999999998"/>
    <x v="3846"/>
    <x v="1"/>
    <n v="0.2"/>
    <x v="4053"/>
    <x v="1"/>
    <x v="0"/>
  </r>
  <r>
    <n v="4794"/>
    <s v="US-2017-141684"/>
    <x v="623"/>
    <d v="2017-07-04T00:00:00"/>
    <s v="Standard Class"/>
    <s v="MM-18055"/>
    <s v="Michelle Moray"/>
    <x v="0"/>
    <s v="United States"/>
    <s v="New York City"/>
    <s v="New York"/>
    <n v="10011"/>
    <x v="3"/>
    <s v="OFF-PA-10002870"/>
    <x v="1"/>
    <x v="5"/>
    <s v="Ampad Phone Message Book, Recycled, 400 Message Capacity, 5 ¾” x 11”"/>
    <n v="24.96"/>
    <x v="3847"/>
    <x v="4"/>
    <n v="0"/>
    <x v="4054"/>
    <x v="3"/>
    <x v="0"/>
  </r>
  <r>
    <n v="4795"/>
    <s v="CA-2017-144722"/>
    <x v="188"/>
    <d v="2017-03-23T00:00:00"/>
    <s v="Standard Class"/>
    <s v="MF-18250"/>
    <s v="Monica Federle"/>
    <x v="1"/>
    <s v="United States"/>
    <s v="Los Angeles"/>
    <s v="California"/>
    <n v="90036"/>
    <x v="1"/>
    <s v="FUR-FU-10001215"/>
    <x v="0"/>
    <x v="11"/>
    <s v="Howard Miller 11-1/2&quot; Diameter Brentwood Wall Clock"/>
    <n v="43.13"/>
    <x v="3848"/>
    <x v="7"/>
    <n v="0"/>
    <x v="4055"/>
    <x v="1"/>
    <x v="0"/>
  </r>
  <r>
    <n v="4796"/>
    <s v="CA-2017-120516"/>
    <x v="809"/>
    <d v="2017-08-17T00:00:00"/>
    <s v="Standard Class"/>
    <s v="CK-12595"/>
    <s v="Clytie Kelty"/>
    <x v="0"/>
    <s v="United States"/>
    <s v="Marietta"/>
    <s v="Georgia"/>
    <n v="30062"/>
    <x v="0"/>
    <s v="OFF-BI-10004187"/>
    <x v="1"/>
    <x v="6"/>
    <s v="3-ring staple pack"/>
    <n v="5.64"/>
    <x v="145"/>
    <x v="1"/>
    <n v="0"/>
    <x v="145"/>
    <x v="0"/>
    <x v="0"/>
  </r>
  <r>
    <n v="4797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BI-10001718"/>
    <x v="1"/>
    <x v="6"/>
    <s v="GBC DocuBind P50 Personal Binding Machine"/>
    <n v="57.582000000000008"/>
    <x v="1940"/>
    <x v="1"/>
    <n v="0.7"/>
    <x v="4056"/>
    <x v="0"/>
    <x v="0"/>
  </r>
  <r>
    <n v="4798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PA-10004983"/>
    <x v="1"/>
    <x v="5"/>
    <s v="Xerox 23"/>
    <n v="31.104000000000006"/>
    <x v="281"/>
    <x v="6"/>
    <n v="0.2"/>
    <x v="281"/>
    <x v="0"/>
    <x v="0"/>
  </r>
  <r>
    <n v="4799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FUR-FU-10002396"/>
    <x v="0"/>
    <x v="11"/>
    <s v="DAX Copper Panel Document Frame, 5 x 7 Size"/>
    <n v="30.192"/>
    <x v="3849"/>
    <x v="1"/>
    <n v="0.2"/>
    <x v="4057"/>
    <x v="0"/>
    <x v="0"/>
  </r>
  <r>
    <n v="4800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TEC-PH-10003988"/>
    <x v="2"/>
    <x v="9"/>
    <s v="LF Elite 3D Dazzle Designer Hard Case Cover, Lf Stylus Pen and Wiper For Apple Iphone 5c Mini Lite"/>
    <n v="43.6"/>
    <x v="2052"/>
    <x v="2"/>
    <n v="0.2"/>
    <x v="2094"/>
    <x v="0"/>
    <x v="0"/>
  </r>
  <r>
    <n v="4801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AR-10002467"/>
    <x v="1"/>
    <x v="7"/>
    <s v="Dixon Ticonderoga Pencils"/>
    <n v="4.7679999999999998"/>
    <x v="3850"/>
    <x v="0"/>
    <n v="0.2"/>
    <x v="4058"/>
    <x v="0"/>
    <x v="0"/>
  </r>
  <r>
    <n v="4802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BI-10004002"/>
    <x v="1"/>
    <x v="6"/>
    <s v="Wilson Jones International Size A4 Ring Binders"/>
    <n v="10.380000000000003"/>
    <x v="3851"/>
    <x v="0"/>
    <n v="0.7"/>
    <x v="4059"/>
    <x v="0"/>
    <x v="0"/>
  </r>
  <r>
    <n v="4803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BI-10002309"/>
    <x v="1"/>
    <x v="6"/>
    <s v="Avery Heavy-Duty EZD  Binder With Locking Rings"/>
    <n v="13.392000000000003"/>
    <x v="3852"/>
    <x v="8"/>
    <n v="0.7"/>
    <x v="4060"/>
    <x v="0"/>
    <x v="0"/>
  </r>
  <r>
    <n v="4804"/>
    <s v="CA-2019-136364"/>
    <x v="959"/>
    <d v="2019-07-17T00:00:00"/>
    <s v="Second Class"/>
    <s v="MH-17455"/>
    <s v="Mark Hamilton"/>
    <x v="0"/>
    <s v="United States"/>
    <s v="Philadelphia"/>
    <s v="Pennsylvania"/>
    <n v="19140"/>
    <x v="3"/>
    <s v="TEC-PH-10003885"/>
    <x v="2"/>
    <x v="9"/>
    <s v="Cisco SPA508G"/>
    <n v="39.593999999999994"/>
    <x v="3853"/>
    <x v="7"/>
    <n v="0.4"/>
    <x v="4061"/>
    <x v="3"/>
    <x v="0"/>
  </r>
  <r>
    <n v="4805"/>
    <s v="CA-2019-136364"/>
    <x v="959"/>
    <d v="2019-07-17T00:00:00"/>
    <s v="Second Class"/>
    <s v="MH-17455"/>
    <s v="Mark Hamilton"/>
    <x v="0"/>
    <s v="United States"/>
    <s v="Philadelphia"/>
    <s v="Pennsylvania"/>
    <n v="19140"/>
    <x v="3"/>
    <s v="FUR-FU-10002501"/>
    <x v="0"/>
    <x v="11"/>
    <s v="Nu-Dell Executive Frame"/>
    <n v="91.00800000000001"/>
    <x v="3854"/>
    <x v="3"/>
    <n v="0.2"/>
    <x v="4062"/>
    <x v="3"/>
    <x v="0"/>
  </r>
  <r>
    <n v="4806"/>
    <s v="CA-2017-137708"/>
    <x v="9"/>
    <d v="2017-11-25T00:00:00"/>
    <s v="Second Class"/>
    <s v="NG-18430"/>
    <s v="Nathan Gelder"/>
    <x v="0"/>
    <s v="United States"/>
    <s v="Los Angeles"/>
    <s v="California"/>
    <n v="90008"/>
    <x v="1"/>
    <s v="OFF-PA-10000176"/>
    <x v="1"/>
    <x v="5"/>
    <s v="Xerox 1887"/>
    <n v="37.94"/>
    <x v="2616"/>
    <x v="0"/>
    <n v="0"/>
    <x v="2692"/>
    <x v="1"/>
    <x v="0"/>
  </r>
  <r>
    <n v="4807"/>
    <s v="CA-2017-137708"/>
    <x v="9"/>
    <d v="2017-11-25T00:00:00"/>
    <s v="Second Class"/>
    <s v="NG-18430"/>
    <s v="Nathan Gelder"/>
    <x v="0"/>
    <s v="United States"/>
    <s v="Los Angeles"/>
    <s v="California"/>
    <n v="90008"/>
    <x v="1"/>
    <s v="OFF-PA-10000327"/>
    <x v="1"/>
    <x v="5"/>
    <s v="Xerox 1971"/>
    <n v="42.800000000000004"/>
    <x v="3855"/>
    <x v="11"/>
    <n v="0"/>
    <x v="4063"/>
    <x v="1"/>
    <x v="0"/>
  </r>
  <r>
    <n v="4808"/>
    <s v="CA-2017-137708"/>
    <x v="9"/>
    <d v="2017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x v="692"/>
    <x v="1"/>
    <n v="0"/>
    <x v="694"/>
    <x v="1"/>
    <x v="0"/>
  </r>
  <r>
    <n v="8462"/>
    <s v="CA-2016-146500"/>
    <x v="958"/>
    <d v="2016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x v="1491"/>
    <x v="1"/>
    <n v="0"/>
    <x v="1511"/>
    <x v="3"/>
    <x v="0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x v="1"/>
    <x v="5"/>
    <s v="Xerox 1917"/>
    <n v="195.64"/>
    <x v="3856"/>
    <x v="4"/>
    <n v="0"/>
    <x v="4064"/>
    <x v="2"/>
    <x v="0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x v="2"/>
    <x v="9"/>
    <s v="Cisco SPA 502G IP Phone"/>
    <n v="239.9"/>
    <x v="3857"/>
    <x v="0"/>
    <n v="0"/>
    <x v="4065"/>
    <x v="2"/>
    <x v="0"/>
  </r>
  <r>
    <n v="4812"/>
    <s v="CA-2018-121370"/>
    <x v="632"/>
    <d v="2018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x v="3738"/>
    <x v="1"/>
    <n v="0.3"/>
    <x v="4066"/>
    <x v="3"/>
    <x v="0"/>
  </r>
  <r>
    <n v="4813"/>
    <s v="CA-2018-121370"/>
    <x v="632"/>
    <d v="2018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x v="3858"/>
    <x v="4"/>
    <n v="0.4"/>
    <x v="4067"/>
    <x v="3"/>
    <x v="0"/>
  </r>
  <r>
    <n v="4814"/>
    <s v="CA-2018-121370"/>
    <x v="632"/>
    <d v="2018-11-19T00:00:00"/>
    <s v="Second Class"/>
    <s v="EB-14110"/>
    <s v="Eugene Barchas"/>
    <x v="0"/>
    <s v="United States"/>
    <s v="Philadelphia"/>
    <s v="Pennsylvania"/>
    <n v="19134"/>
    <x v="3"/>
    <s v="FUR-FU-10002813"/>
    <x v="0"/>
    <x v="11"/>
    <s v="DAX Contemporary Wood Frame with Silver Metal Mat, Desktop, 11 x 14 Size"/>
    <n v="48.576000000000001"/>
    <x v="3859"/>
    <x v="1"/>
    <n v="0.2"/>
    <x v="4068"/>
    <x v="3"/>
    <x v="0"/>
  </r>
  <r>
    <n v="4815"/>
    <s v="CA-2018-111696"/>
    <x v="495"/>
    <d v="2018-05-10T00:00:00"/>
    <s v="First Class"/>
    <s v="TB-21625"/>
    <s v="Trudy Brown"/>
    <x v="0"/>
    <s v="United States"/>
    <s v="Los Angeles"/>
    <s v="California"/>
    <n v="90004"/>
    <x v="1"/>
    <s v="OFF-PA-10002751"/>
    <x v="1"/>
    <x v="5"/>
    <s v="Xerox 1920"/>
    <n v="17.940000000000001"/>
    <x v="2598"/>
    <x v="1"/>
    <n v="0"/>
    <x v="2672"/>
    <x v="1"/>
    <x v="0"/>
  </r>
  <r>
    <n v="3478"/>
    <s v="CA-2016-143385"/>
    <x v="960"/>
    <d v="2016-09-05T00:00:00"/>
    <s v="Standard Class"/>
    <s v="SJ-20500"/>
    <s v="Shirley Jackson"/>
    <x v="0"/>
    <s v="United States"/>
    <s v="Santa Fe"/>
    <s v="New Mexico"/>
    <n v="87505"/>
    <x v="1"/>
    <s v="TEC-AC-10001635"/>
    <x v="2"/>
    <x v="10"/>
    <s v="KeyTronic KT400U2 - Keyboard - Black"/>
    <n v="92.52"/>
    <x v="3860"/>
    <x v="3"/>
    <n v="0"/>
    <x v="4069"/>
    <x v="1"/>
    <x v="0"/>
  </r>
  <r>
    <n v="1162"/>
    <s v="CA-2016-126522"/>
    <x v="961"/>
    <d v="2016-09-05T00:00:00"/>
    <s v="Second Class"/>
    <s v="LT-16765"/>
    <s v="Larry Tron"/>
    <x v="0"/>
    <s v="United States"/>
    <s v="Escondido"/>
    <s v="California"/>
    <n v="92025"/>
    <x v="1"/>
    <s v="OFF-AR-10004042"/>
    <x v="1"/>
    <x v="7"/>
    <s v="BOSTON Model 1800 Electric Pencil Sharpeners, Putty/Woodgrain"/>
    <n v="53.94"/>
    <x v="3861"/>
    <x v="1"/>
    <n v="0"/>
    <x v="4070"/>
    <x v="1"/>
    <x v="1"/>
  </r>
  <r>
    <n v="3194"/>
    <s v="CA-2016-165428"/>
    <x v="961"/>
    <d v="2016-09-04T00:00:00"/>
    <s v="First Class"/>
    <s v="JL-15130"/>
    <s v="Jack Lebron"/>
    <x v="0"/>
    <s v="United States"/>
    <s v="Houston"/>
    <s v="Texas"/>
    <n v="77036"/>
    <x v="2"/>
    <s v="OFF-BI-10002949"/>
    <x v="1"/>
    <x v="6"/>
    <s v="Prestige Round Ring Binders"/>
    <n v="3.6479999999999992"/>
    <x v="3862"/>
    <x v="1"/>
    <n v="0.8"/>
    <x v="4071"/>
    <x v="2"/>
    <x v="0"/>
  </r>
  <r>
    <n v="3195"/>
    <s v="CA-2016-165428"/>
    <x v="961"/>
    <d v="2016-09-04T00:00:00"/>
    <s v="First Class"/>
    <s v="JL-15130"/>
    <s v="Jack Lebron"/>
    <x v="0"/>
    <s v="United States"/>
    <s v="Houston"/>
    <s v="Texas"/>
    <n v="77036"/>
    <x v="2"/>
    <s v="OFF-PA-10004100"/>
    <x v="1"/>
    <x v="5"/>
    <s v="Xerox 216"/>
    <n v="31.104000000000006"/>
    <x v="281"/>
    <x v="6"/>
    <n v="0.2"/>
    <x v="281"/>
    <x v="2"/>
    <x v="0"/>
  </r>
  <r>
    <n v="4820"/>
    <s v="CA-2019-117436"/>
    <x v="103"/>
    <d v="2019-06-14T00:00:00"/>
    <s v="Standard Class"/>
    <s v="LW-17125"/>
    <s v="Liz Willingham"/>
    <x v="0"/>
    <s v="United States"/>
    <s v="Norwich"/>
    <s v="Connecticut"/>
    <n v="6360"/>
    <x v="3"/>
    <s v="OFF-BI-10004040"/>
    <x v="1"/>
    <x v="6"/>
    <s v="Wilson Jones Impact Binders"/>
    <n v="10.36"/>
    <x v="3863"/>
    <x v="0"/>
    <n v="0"/>
    <x v="4072"/>
    <x v="3"/>
    <x v="0"/>
  </r>
  <r>
    <n v="4821"/>
    <s v="CA-2017-140025"/>
    <x v="962"/>
    <d v="2017-04-11T00:00:00"/>
    <s v="Standard Class"/>
    <s v="PF-19120"/>
    <s v="Peter Fuller"/>
    <x v="0"/>
    <s v="United States"/>
    <s v="San Antonio"/>
    <s v="Texas"/>
    <n v="78207"/>
    <x v="2"/>
    <s v="OFF-AP-10002651"/>
    <x v="1"/>
    <x v="8"/>
    <s v="Hoover Upright Vacuum With Dirt Cup"/>
    <n v="463.24799999999988"/>
    <x v="3864"/>
    <x v="8"/>
    <n v="0.8"/>
    <x v="4073"/>
    <x v="2"/>
    <x v="0"/>
  </r>
  <r>
    <n v="4822"/>
    <s v="CA-2017-140025"/>
    <x v="962"/>
    <d v="2017-04-11T00:00:00"/>
    <s v="Standard Class"/>
    <s v="PF-19120"/>
    <s v="Peter Fuller"/>
    <x v="0"/>
    <s v="United States"/>
    <s v="San Antonio"/>
    <s v="Texas"/>
    <n v="78207"/>
    <x v="2"/>
    <s v="TEC-AC-10002402"/>
    <x v="2"/>
    <x v="10"/>
    <s v="Razer Kraken PRO Over Ear PC and Music Headset"/>
    <n v="383.952"/>
    <x v="3865"/>
    <x v="6"/>
    <n v="0.2"/>
    <x v="4074"/>
    <x v="2"/>
    <x v="0"/>
  </r>
  <r>
    <n v="4823"/>
    <s v="CA-2018-134222"/>
    <x v="201"/>
    <d v="2018-07-11T00:00:00"/>
    <s v="Same Day"/>
    <s v="NZ-18565"/>
    <s v="Nick Zandusky"/>
    <x v="2"/>
    <s v="United States"/>
    <s v="Yuma"/>
    <s v="Arizona"/>
    <n v="85364"/>
    <x v="1"/>
    <s v="OFF-BI-10001658"/>
    <x v="1"/>
    <x v="6"/>
    <s v="GBC Standard Therm-A-Bind Covers"/>
    <n v="44.856000000000009"/>
    <x v="3866"/>
    <x v="6"/>
    <n v="0.7"/>
    <x v="4075"/>
    <x v="1"/>
    <x v="0"/>
  </r>
  <r>
    <n v="4824"/>
    <s v="CA-2018-140018"/>
    <x v="768"/>
    <d v="2018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x v="3867"/>
    <x v="5"/>
    <n v="0.7"/>
    <x v="4076"/>
    <x v="3"/>
    <x v="0"/>
  </r>
  <r>
    <n v="4825"/>
    <s v="CA-2018-140018"/>
    <x v="768"/>
    <d v="2018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x v="3868"/>
    <x v="1"/>
    <n v="0.3"/>
    <x v="4077"/>
    <x v="3"/>
    <x v="0"/>
  </r>
  <r>
    <n v="4826"/>
    <s v="CA-2018-140018"/>
    <x v="768"/>
    <d v="2018-11-26T00:00:00"/>
    <s v="Standard Class"/>
    <s v="CK-12205"/>
    <s v="Chloris Kastensmidt"/>
    <x v="0"/>
    <s v="United States"/>
    <s v="Columbus"/>
    <s v="Ohio"/>
    <n v="43229"/>
    <x v="3"/>
    <s v="FUR-FU-10001876"/>
    <x v="0"/>
    <x v="11"/>
    <s v="Computer Room Manger, 14&quot;"/>
    <n v="77.951999999999998"/>
    <x v="3869"/>
    <x v="1"/>
    <n v="0.2"/>
    <x v="4078"/>
    <x v="3"/>
    <x v="0"/>
  </r>
  <r>
    <n v="4827"/>
    <s v="US-2019-136707"/>
    <x v="99"/>
    <d v="2019-11-15T00:00:00"/>
    <s v="First Class"/>
    <s v="JE-15610"/>
    <s v="Jim Epp"/>
    <x v="1"/>
    <s v="United States"/>
    <s v="Los Angeles"/>
    <s v="California"/>
    <n v="90036"/>
    <x v="1"/>
    <s v="OFF-BI-10003460"/>
    <x v="1"/>
    <x v="6"/>
    <s v="Acco 3-Hole Punch"/>
    <n v="14.016"/>
    <x v="3870"/>
    <x v="4"/>
    <n v="0.2"/>
    <x v="4079"/>
    <x v="1"/>
    <x v="0"/>
  </r>
  <r>
    <n v="8242"/>
    <s v="CA-2016-109855"/>
    <x v="961"/>
    <d v="2016-09-05T00:00:00"/>
    <s v="Standard Class"/>
    <s v="LH-16900"/>
    <s v="Lena Hernandez"/>
    <x v="0"/>
    <s v="United States"/>
    <s v="New York City"/>
    <s v="New York"/>
    <n v="10009"/>
    <x v="3"/>
    <s v="OFF-BI-10004716"/>
    <x v="1"/>
    <x v="6"/>
    <s v="Wilson Jones Hanging Recycled Pressboard Data Binders"/>
    <n v="23.744"/>
    <x v="3871"/>
    <x v="0"/>
    <n v="0.2"/>
    <x v="4080"/>
    <x v="3"/>
    <x v="0"/>
  </r>
  <r>
    <n v="8243"/>
    <s v="CA-2016-109855"/>
    <x v="961"/>
    <d v="2016-09-05T00:00:00"/>
    <s v="Standard Class"/>
    <s v="LH-16900"/>
    <s v="Lena Hernandez"/>
    <x v="0"/>
    <s v="United States"/>
    <s v="New York City"/>
    <s v="New York"/>
    <n v="10009"/>
    <x v="3"/>
    <s v="TEC-AC-10002842"/>
    <x v="2"/>
    <x v="10"/>
    <s v="WD My Passport Ultra 2TB Portable External Hard Drive"/>
    <n v="357"/>
    <x v="3872"/>
    <x v="1"/>
    <n v="0"/>
    <x v="4081"/>
    <x v="3"/>
    <x v="0"/>
  </r>
  <r>
    <n v="4830"/>
    <s v="CA-2018-152408"/>
    <x v="603"/>
    <d v="2018-05-21T00:00:00"/>
    <s v="Standard Class"/>
    <s v="TT-21220"/>
    <s v="Thomas Thornton"/>
    <x v="0"/>
    <s v="United States"/>
    <s v="New York City"/>
    <s v="New York"/>
    <n v="10035"/>
    <x v="3"/>
    <s v="OFF-BI-10002393"/>
    <x v="1"/>
    <x v="6"/>
    <s v="Binder Posts"/>
    <n v="13.776000000000002"/>
    <x v="3873"/>
    <x v="1"/>
    <n v="0.2"/>
    <x v="4082"/>
    <x v="3"/>
    <x v="0"/>
  </r>
  <r>
    <n v="2925"/>
    <s v="CA-2016-157721"/>
    <x v="963"/>
    <d v="2016-09-05T00:00:00"/>
    <s v="First Class"/>
    <s v="JM-16195"/>
    <s v="Justin MacKendrick"/>
    <x v="0"/>
    <s v="United States"/>
    <s v="Watertown"/>
    <s v="New York"/>
    <n v="13601"/>
    <x v="3"/>
    <s v="OFF-AP-10001303"/>
    <x v="1"/>
    <x v="8"/>
    <s v="Holmes Cool Mist Humidifier for the Whole House with 8-Gallon Output per Day, Extended Life Filter"/>
    <n v="19.899999999999999"/>
    <x v="3874"/>
    <x v="7"/>
    <n v="0"/>
    <x v="4083"/>
    <x v="3"/>
    <x v="0"/>
  </r>
  <r>
    <n v="2926"/>
    <s v="CA-2016-157721"/>
    <x v="963"/>
    <d v="2016-09-05T00:00:00"/>
    <s v="First Class"/>
    <s v="JM-16195"/>
    <s v="Justin MacKendrick"/>
    <x v="0"/>
    <s v="United States"/>
    <s v="Watertown"/>
    <s v="New York"/>
    <n v="13601"/>
    <x v="3"/>
    <s v="FUR-FU-10002116"/>
    <x v="0"/>
    <x v="11"/>
    <s v="Tenex Carpeted, Granite-Look or Clear Contemporary Contour Shape Chair Mats"/>
    <n v="70.709999999999994"/>
    <x v="3875"/>
    <x v="7"/>
    <n v="0"/>
    <x v="4084"/>
    <x v="3"/>
    <x v="0"/>
  </r>
  <r>
    <n v="4404"/>
    <s v="CA-2016-127936"/>
    <x v="963"/>
    <d v="2016-09-04T00:00:00"/>
    <s v="First Class"/>
    <s v="CL-12565"/>
    <s v="Clay Ludtke"/>
    <x v="0"/>
    <s v="United States"/>
    <s v="New York City"/>
    <s v="New York"/>
    <n v="10009"/>
    <x v="3"/>
    <s v="OFF-AR-10002445"/>
    <x v="1"/>
    <x v="7"/>
    <s v="SANFORD Major Accent Highlighters"/>
    <n v="21.240000000000002"/>
    <x v="3702"/>
    <x v="1"/>
    <n v="0"/>
    <x v="3889"/>
    <x v="3"/>
    <x v="0"/>
  </r>
  <r>
    <n v="4930"/>
    <s v="US-2016-138828"/>
    <x v="963"/>
    <d v="2016-09-03T00:00:00"/>
    <s v="First Class"/>
    <s v="KD-16345"/>
    <s v="Katherine Ducich"/>
    <x v="0"/>
    <s v="United States"/>
    <s v="New York City"/>
    <s v="New York"/>
    <n v="10009"/>
    <x v="3"/>
    <s v="OFF-AR-10000658"/>
    <x v="1"/>
    <x v="7"/>
    <s v="Newell 324"/>
    <n v="57.75"/>
    <x v="3876"/>
    <x v="2"/>
    <n v="0"/>
    <x v="4085"/>
    <x v="3"/>
    <x v="0"/>
  </r>
  <r>
    <n v="4835"/>
    <s v="CA-2019-167661"/>
    <x v="334"/>
    <d v="2019-10-10T00:00:00"/>
    <s v="Standard Class"/>
    <s v="MP-18175"/>
    <s v="Mike Pelletier"/>
    <x v="2"/>
    <s v="United States"/>
    <s v="San Francisco"/>
    <s v="California"/>
    <n v="94110"/>
    <x v="1"/>
    <s v="OFF-BI-10002571"/>
    <x v="1"/>
    <x v="6"/>
    <s v="Avery Framed View Binder, EZD Ring (Locking), Navy, 1 1/2&quot;"/>
    <n v="39.92"/>
    <x v="3877"/>
    <x v="2"/>
    <n v="0.2"/>
    <x v="4086"/>
    <x v="1"/>
    <x v="0"/>
  </r>
  <r>
    <n v="4836"/>
    <s v="CA-2019-167661"/>
    <x v="334"/>
    <d v="2019-10-10T00:00:00"/>
    <s v="Standard Class"/>
    <s v="MP-18175"/>
    <s v="Mike Pelletier"/>
    <x v="2"/>
    <s v="United States"/>
    <s v="San Francisco"/>
    <s v="California"/>
    <n v="94110"/>
    <x v="1"/>
    <s v="OFF-PA-10002581"/>
    <x v="1"/>
    <x v="5"/>
    <s v="Xerox 1951"/>
    <n v="61.96"/>
    <x v="3801"/>
    <x v="0"/>
    <n v="0"/>
    <x v="4002"/>
    <x v="1"/>
    <x v="0"/>
  </r>
  <r>
    <n v="4837"/>
    <s v="CA-2019-167661"/>
    <x v="334"/>
    <d v="2019-10-10T00:00:00"/>
    <s v="Standard Class"/>
    <s v="MP-18175"/>
    <s v="Mike Pelletier"/>
    <x v="2"/>
    <s v="United States"/>
    <s v="San Francisco"/>
    <s v="California"/>
    <n v="94110"/>
    <x v="1"/>
    <s v="OFF-BI-10001097"/>
    <x v="1"/>
    <x v="6"/>
    <s v="Avery Hole Reinforcements"/>
    <n v="19.936000000000003"/>
    <x v="979"/>
    <x v="4"/>
    <n v="0.2"/>
    <x v="988"/>
    <x v="1"/>
    <x v="0"/>
  </r>
  <r>
    <n v="4838"/>
    <s v="CA-2019-106831"/>
    <x v="639"/>
    <d v="2019-06-03T00:00:00"/>
    <s v="First Class"/>
    <s v="FH-14350"/>
    <s v="Fred Harton"/>
    <x v="0"/>
    <s v="United States"/>
    <s v="Dublin"/>
    <s v="Ohio"/>
    <n v="43017"/>
    <x v="3"/>
    <s v="OFF-BI-10003429"/>
    <x v="1"/>
    <x v="6"/>
    <s v="Cardinal HOLDit! Binder Insert Strips,Extra Strips"/>
    <n v="3.7980000000000005"/>
    <x v="3004"/>
    <x v="0"/>
    <n v="0.7"/>
    <x v="4087"/>
    <x v="3"/>
    <x v="0"/>
  </r>
  <r>
    <n v="4839"/>
    <s v="CA-2019-106831"/>
    <x v="639"/>
    <d v="2019-06-03T00:00:00"/>
    <s v="First Class"/>
    <s v="FH-14350"/>
    <s v="Fred Harton"/>
    <x v="0"/>
    <s v="United States"/>
    <s v="Dublin"/>
    <s v="Ohio"/>
    <n v="43017"/>
    <x v="3"/>
    <s v="OFF-PA-10000682"/>
    <x v="1"/>
    <x v="5"/>
    <s v="Xerox 1924"/>
    <n v="27.744000000000003"/>
    <x v="3878"/>
    <x v="6"/>
    <n v="0.2"/>
    <x v="4088"/>
    <x v="3"/>
    <x v="0"/>
  </r>
  <r>
    <n v="4840"/>
    <s v="CA-2019-106831"/>
    <x v="639"/>
    <d v="2019-06-03T00:00:00"/>
    <s v="First Class"/>
    <s v="FH-14350"/>
    <s v="Fred Harton"/>
    <x v="0"/>
    <s v="United States"/>
    <s v="Dublin"/>
    <s v="Ohio"/>
    <n v="43017"/>
    <x v="3"/>
    <s v="TEC-PH-10001700"/>
    <x v="2"/>
    <x v="9"/>
    <s v="Panasonic KX-TG6844B Expandable Digital Cordless Telephone"/>
    <n v="158.37599999999998"/>
    <x v="2511"/>
    <x v="4"/>
    <n v="0.4"/>
    <x v="4089"/>
    <x v="3"/>
    <x v="0"/>
  </r>
  <r>
    <n v="4841"/>
    <s v="CA-2019-154123"/>
    <x v="214"/>
    <d v="2019-11-25T00:00:00"/>
    <s v="Standard Class"/>
    <s v="SC-20050"/>
    <s v="Sample Company A"/>
    <x v="2"/>
    <s v="United States"/>
    <s v="Henderson"/>
    <s v="Kentucky"/>
    <n v="42420"/>
    <x v="0"/>
    <s v="FUR-FU-10000629"/>
    <x v="0"/>
    <x v="11"/>
    <s v="9-3/4 Diameter Round Wall Clock"/>
    <n v="27.58"/>
    <x v="3879"/>
    <x v="0"/>
    <n v="0"/>
    <x v="4090"/>
    <x v="0"/>
    <x v="0"/>
  </r>
  <r>
    <n v="4842"/>
    <s v="CA-2018-136049"/>
    <x v="413"/>
    <d v="2018-12-28T00:00:00"/>
    <s v="Standard Class"/>
    <s v="NM-18520"/>
    <s v="Neoma Murray"/>
    <x v="0"/>
    <s v="United States"/>
    <s v="Bowling Green"/>
    <s v="Ohio"/>
    <n v="43402"/>
    <x v="3"/>
    <s v="OFF-BI-10001267"/>
    <x v="1"/>
    <x v="6"/>
    <s v="Universal Recycled Hanging Pressboard Report Binders, Letter Size"/>
    <n v="5.5530000000000008"/>
    <x v="3880"/>
    <x v="1"/>
    <n v="0.7"/>
    <x v="4091"/>
    <x v="3"/>
    <x v="0"/>
  </r>
  <r>
    <n v="4843"/>
    <s v="CA-2019-118402"/>
    <x v="339"/>
    <d v="2019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x v="3881"/>
    <x v="2"/>
    <n v="0.2"/>
    <x v="4092"/>
    <x v="0"/>
    <x v="0"/>
  </r>
  <r>
    <n v="4844"/>
    <s v="US-2018-139388"/>
    <x v="73"/>
    <d v="2018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x v="3882"/>
    <x v="4"/>
    <n v="0"/>
    <x v="4093"/>
    <x v="3"/>
    <x v="0"/>
  </r>
  <r>
    <n v="4931"/>
    <s v="US-2016-138828"/>
    <x v="963"/>
    <d v="2016-09-03T00:00:00"/>
    <s v="First Class"/>
    <s v="KD-16345"/>
    <s v="Katherine Ducich"/>
    <x v="0"/>
    <s v="United States"/>
    <s v="New York City"/>
    <s v="New York"/>
    <n v="10009"/>
    <x v="3"/>
    <s v="OFF-PA-10000349"/>
    <x v="1"/>
    <x v="5"/>
    <s v="Easy-staple paper"/>
    <n v="14.940000000000001"/>
    <x v="766"/>
    <x v="1"/>
    <n v="0"/>
    <x v="769"/>
    <x v="3"/>
    <x v="0"/>
  </r>
  <r>
    <n v="4846"/>
    <s v="CA-2017-124044"/>
    <x v="806"/>
    <d v="2017-07-26T00:00:00"/>
    <s v="Second Class"/>
    <s v="MS-17830"/>
    <s v="Melanie Seite"/>
    <x v="0"/>
    <s v="United States"/>
    <s v="Rochester"/>
    <s v="New York"/>
    <n v="14609"/>
    <x v="3"/>
    <s v="OFF-BI-10003460"/>
    <x v="1"/>
    <x v="6"/>
    <s v="Acco 3-Hole Punch"/>
    <n v="10.512"/>
    <x v="3883"/>
    <x v="1"/>
    <n v="0.2"/>
    <x v="4094"/>
    <x v="3"/>
    <x v="0"/>
  </r>
  <r>
    <n v="5029"/>
    <s v="CA-2016-151792"/>
    <x v="963"/>
    <d v="2016-09-07T00:00:00"/>
    <s v="Second Class"/>
    <s v="CV-12295"/>
    <s v="Christina VanderZanden"/>
    <x v="0"/>
    <s v="United States"/>
    <s v="Chicago"/>
    <s v="Illinois"/>
    <n v="60653"/>
    <x v="2"/>
    <s v="TEC-AC-10001606"/>
    <x v="2"/>
    <x v="10"/>
    <s v="Logitech Wireless Performance Mouse MX for PC and Mac"/>
    <n v="239.976"/>
    <x v="3884"/>
    <x v="1"/>
    <n v="0.2"/>
    <x v="4095"/>
    <x v="2"/>
    <x v="0"/>
  </r>
  <r>
    <n v="7289"/>
    <s v="CA-2016-158281"/>
    <x v="963"/>
    <d v="2016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x v="3885"/>
    <x v="1"/>
    <n v="0.4"/>
    <x v="4096"/>
    <x v="2"/>
    <x v="0"/>
  </r>
  <r>
    <n v="9034"/>
    <s v="CA-2016-152268"/>
    <x v="963"/>
    <d v="2016-09-07T00:00:00"/>
    <s v="Standard Class"/>
    <s v="SC-20095"/>
    <s v="Sanjit Chand"/>
    <x v="0"/>
    <s v="United States"/>
    <s v="Fayetteville"/>
    <s v="Arkansas"/>
    <n v="72701"/>
    <x v="0"/>
    <s v="OFF-BI-10001359"/>
    <x v="1"/>
    <x v="6"/>
    <s v="GBC DocuBind TL300 Electric Binding System"/>
    <n v="1793.98"/>
    <x v="1690"/>
    <x v="0"/>
    <n v="0"/>
    <x v="1720"/>
    <x v="0"/>
    <x v="0"/>
  </r>
  <r>
    <n v="9140"/>
    <s v="CA-2016-106971"/>
    <x v="963"/>
    <d v="2016-09-08T00:00:00"/>
    <s v="Standard Class"/>
    <s v="BM-11785"/>
    <s v="Bryan Mills"/>
    <x v="0"/>
    <s v="United States"/>
    <s v="Buffalo Grove"/>
    <s v="Illinois"/>
    <n v="60089"/>
    <x v="2"/>
    <s v="TEC-AC-10000844"/>
    <x v="2"/>
    <x v="10"/>
    <s v="Logitech Gaming G510s - Keyboard"/>
    <n v="475.94400000000002"/>
    <x v="3886"/>
    <x v="5"/>
    <n v="0.2"/>
    <x v="4097"/>
    <x v="2"/>
    <x v="0"/>
  </r>
  <r>
    <n v="4986"/>
    <s v="CA-2016-125171"/>
    <x v="964"/>
    <d v="2016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x v="2307"/>
    <x v="2"/>
    <n v="0"/>
    <x v="2365"/>
    <x v="3"/>
    <x v="0"/>
  </r>
  <r>
    <n v="8398"/>
    <s v="US-2016-120236"/>
    <x v="964"/>
    <d v="2016-09-04T00:00:00"/>
    <s v="First Class"/>
    <s v="MR-17545"/>
    <s v="Mathew Reese"/>
    <x v="2"/>
    <s v="United States"/>
    <s v="Houston"/>
    <s v="Texas"/>
    <n v="77095"/>
    <x v="2"/>
    <s v="OFF-BI-10004099"/>
    <x v="1"/>
    <x v="6"/>
    <s v="GBC VeloBinder Strips"/>
    <n v="7.6799999999999979"/>
    <x v="3887"/>
    <x v="2"/>
    <n v="0.8"/>
    <x v="4098"/>
    <x v="2"/>
    <x v="0"/>
  </r>
  <r>
    <n v="2516"/>
    <s v="CA-2016-106572"/>
    <x v="965"/>
    <d v="2016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x v="613"/>
    <x v="0"/>
    <n v="0.2"/>
    <x v="4099"/>
    <x v="3"/>
    <x v="0"/>
  </r>
  <r>
    <n v="5430"/>
    <s v="CA-2016-136861"/>
    <x v="965"/>
    <d v="2016-09-07T00:00:00"/>
    <s v="First Class"/>
    <s v="PR-18880"/>
    <s v="Patrick Ryan"/>
    <x v="0"/>
    <s v="United States"/>
    <s v="Saint Petersburg"/>
    <s v="Florida"/>
    <n v="33710"/>
    <x v="0"/>
    <s v="FUR-FU-10001967"/>
    <x v="0"/>
    <x v="11"/>
    <s v="Telescoping Adjustable Floor Lamp"/>
    <n v="31.983999999999998"/>
    <x v="995"/>
    <x v="0"/>
    <n v="0.2"/>
    <x v="1003"/>
    <x v="0"/>
    <x v="0"/>
  </r>
  <r>
    <n v="6623"/>
    <s v="CA-2016-130449"/>
    <x v="966"/>
    <d v="2016-09-09T00:00:00"/>
    <s v="First Class"/>
    <s v="VP-21760"/>
    <s v="Victoria Pisteka"/>
    <x v="1"/>
    <s v="United States"/>
    <s v="San Francisco"/>
    <s v="California"/>
    <n v="94109"/>
    <x v="1"/>
    <s v="FUR-FU-10001487"/>
    <x v="0"/>
    <x v="11"/>
    <s v="Eldon Expressions Wood and Plastic Desk Accessories, Cherry Wood"/>
    <n v="41.88"/>
    <x v="3888"/>
    <x v="6"/>
    <n v="0"/>
    <x v="4100"/>
    <x v="1"/>
    <x v="0"/>
  </r>
  <r>
    <n v="6624"/>
    <s v="CA-2016-130449"/>
    <x v="966"/>
    <d v="2016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x v="2126"/>
    <x v="8"/>
    <n v="0"/>
    <x v="2171"/>
    <x v="1"/>
    <x v="0"/>
  </r>
  <r>
    <n v="4857"/>
    <s v="CA-2017-137526"/>
    <x v="967"/>
    <d v="2017-01-17T00:00:00"/>
    <s v="Standard Class"/>
    <s v="PB-19150"/>
    <s v="Philip Brown"/>
    <x v="0"/>
    <s v="United States"/>
    <s v="Los Angeles"/>
    <s v="California"/>
    <n v="90004"/>
    <x v="1"/>
    <s v="OFF-BI-10003364"/>
    <x v="1"/>
    <x v="6"/>
    <s v="Binding Machine Supplies"/>
    <n v="70.00800000000001"/>
    <x v="840"/>
    <x v="1"/>
    <n v="0.2"/>
    <x v="845"/>
    <x v="1"/>
    <x v="0"/>
  </r>
  <r>
    <n v="4858"/>
    <s v="CA-2017-137526"/>
    <x v="967"/>
    <d v="2017-01-17T00:00:00"/>
    <s v="Standard Class"/>
    <s v="PB-19150"/>
    <s v="Philip Brown"/>
    <x v="0"/>
    <s v="United States"/>
    <s v="Los Angeles"/>
    <s v="California"/>
    <n v="90004"/>
    <x v="1"/>
    <s v="FUR-FU-10001861"/>
    <x v="0"/>
    <x v="11"/>
    <s v="Floodlight Indoor Halogen Bulbs, 1 Bulb per Pack, 60 Watts"/>
    <n v="77.599999999999994"/>
    <x v="296"/>
    <x v="4"/>
    <n v="0"/>
    <x v="296"/>
    <x v="1"/>
    <x v="0"/>
  </r>
  <r>
    <n v="4859"/>
    <s v="CA-2017-137526"/>
    <x v="967"/>
    <d v="2017-01-17T00:00:00"/>
    <s v="Standard Class"/>
    <s v="PB-19150"/>
    <s v="Philip Brown"/>
    <x v="0"/>
    <s v="United States"/>
    <s v="Los Angeles"/>
    <s v="California"/>
    <n v="90004"/>
    <x v="1"/>
    <s v="FUR-FU-10004845"/>
    <x v="0"/>
    <x v="11"/>
    <s v="Deflect-o EconoMat Nonstudded, No Bevel Mat"/>
    <n v="464.84999999999997"/>
    <x v="3889"/>
    <x v="3"/>
    <n v="0"/>
    <x v="4101"/>
    <x v="1"/>
    <x v="0"/>
  </r>
  <r>
    <n v="4860"/>
    <s v="CA-2019-136063"/>
    <x v="882"/>
    <d v="2019-12-19T00:00:00"/>
    <s v="Standard Class"/>
    <s v="SS-20140"/>
    <s v="Saphhira Shifley"/>
    <x v="1"/>
    <s v="United States"/>
    <s v="Oak Park"/>
    <s v="Illinois"/>
    <n v="60302"/>
    <x v="2"/>
    <s v="OFF-AR-10000823"/>
    <x v="1"/>
    <x v="7"/>
    <s v="Newell 307"/>
    <n v="10.192000000000002"/>
    <x v="3890"/>
    <x v="5"/>
    <n v="0.2"/>
    <x v="4102"/>
    <x v="2"/>
    <x v="0"/>
  </r>
  <r>
    <n v="4861"/>
    <s v="CA-2018-101546"/>
    <x v="114"/>
    <d v="2018-12-24T00:00:00"/>
    <s v="Standard Class"/>
    <s v="GK-14620"/>
    <s v="Grace Kelly"/>
    <x v="1"/>
    <s v="United States"/>
    <s v="Morristown"/>
    <s v="New Jersey"/>
    <n v="7960"/>
    <x v="3"/>
    <s v="OFF-BI-10001359"/>
    <x v="1"/>
    <x v="6"/>
    <s v="GBC DocuBind TL300 Electric Binding System"/>
    <n v="1793.98"/>
    <x v="1690"/>
    <x v="0"/>
    <n v="0"/>
    <x v="1720"/>
    <x v="3"/>
    <x v="0"/>
  </r>
  <r>
    <n v="1679"/>
    <s v="CA-2016-122882"/>
    <x v="968"/>
    <d v="2016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x v="1265"/>
    <x v="7"/>
    <n v="0.2"/>
    <x v="4103"/>
    <x v="3"/>
    <x v="0"/>
  </r>
  <r>
    <n v="4863"/>
    <s v="CA-2018-125164"/>
    <x v="315"/>
    <d v="2018-11-14T00:00:00"/>
    <s v="Standard Class"/>
    <s v="SH-19975"/>
    <s v="Sally Hughsby"/>
    <x v="1"/>
    <s v="United States"/>
    <s v="New York City"/>
    <s v="New York"/>
    <n v="10011"/>
    <x v="3"/>
    <s v="OFF-BI-10001191"/>
    <x v="1"/>
    <x v="6"/>
    <s v="Canvas Sectional Post Binders"/>
    <n v="20.368000000000002"/>
    <x v="3891"/>
    <x v="7"/>
    <n v="0.2"/>
    <x v="4104"/>
    <x v="3"/>
    <x v="0"/>
  </r>
  <r>
    <n v="4864"/>
    <s v="CA-2018-125164"/>
    <x v="315"/>
    <d v="2018-11-14T00:00:00"/>
    <s v="Standard Class"/>
    <s v="SH-19975"/>
    <s v="Sally Hughsby"/>
    <x v="1"/>
    <s v="United States"/>
    <s v="New York City"/>
    <s v="New York"/>
    <n v="10011"/>
    <x v="3"/>
    <s v="OFF-BI-10003982"/>
    <x v="1"/>
    <x v="6"/>
    <s v="Wilson Jones Century Plastic Molded Ring Binders"/>
    <n v="49.847999999999999"/>
    <x v="2564"/>
    <x v="1"/>
    <n v="0.2"/>
    <x v="4105"/>
    <x v="3"/>
    <x v="0"/>
  </r>
  <r>
    <n v="4865"/>
    <s v="CA-2019-163531"/>
    <x v="313"/>
    <d v="2019-06-30T00:00:00"/>
    <s v="Standard Class"/>
    <s v="SC-20725"/>
    <s v="Steven Cartwright"/>
    <x v="0"/>
    <s v="United States"/>
    <s v="New York City"/>
    <s v="New York"/>
    <n v="10024"/>
    <x v="3"/>
    <s v="TEC-PH-10001425"/>
    <x v="2"/>
    <x v="9"/>
    <s v="Mophie Juice Pack Helium for iPhone"/>
    <n v="239.96999999999997"/>
    <x v="578"/>
    <x v="1"/>
    <n v="0"/>
    <x v="2516"/>
    <x v="3"/>
    <x v="0"/>
  </r>
  <r>
    <n v="4866"/>
    <s v="CA-2019-122490"/>
    <x v="36"/>
    <d v="2019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x v="3892"/>
    <x v="6"/>
    <n v="0.2"/>
    <x v="4106"/>
    <x v="1"/>
    <x v="0"/>
  </r>
  <r>
    <n v="4867"/>
    <s v="CA-2019-122490"/>
    <x v="36"/>
    <d v="2019-11-18T00:00:00"/>
    <s v="Standard Class"/>
    <s v="TT-21070"/>
    <s v="Ted Trevino"/>
    <x v="0"/>
    <s v="United States"/>
    <s v="Seattle"/>
    <s v="Washington"/>
    <n v="98103"/>
    <x v="1"/>
    <s v="OFF-BI-10001718"/>
    <x v="1"/>
    <x v="6"/>
    <s v="GBC DocuBind P50 Personal Binding Machine"/>
    <n v="563.024"/>
    <x v="3893"/>
    <x v="10"/>
    <n v="0.2"/>
    <x v="4107"/>
    <x v="1"/>
    <x v="0"/>
  </r>
  <r>
    <n v="4868"/>
    <s v="CA-2019-122490"/>
    <x v="36"/>
    <d v="2019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x v="3452"/>
    <x v="1"/>
    <n v="0"/>
    <x v="3602"/>
    <x v="1"/>
    <x v="0"/>
  </r>
  <r>
    <n v="4869"/>
    <s v="CA-2019-122490"/>
    <x v="36"/>
    <d v="2019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x v="898"/>
    <x v="1"/>
    <n v="0"/>
    <x v="906"/>
    <x v="1"/>
    <x v="0"/>
  </r>
  <r>
    <n v="4870"/>
    <s v="CA-2019-131366"/>
    <x v="210"/>
    <d v="2019-11-29T00:00:00"/>
    <s v="Standard Class"/>
    <s v="SC-20440"/>
    <s v="Shaun Chance"/>
    <x v="1"/>
    <s v="United States"/>
    <s v="Lancaster"/>
    <s v="Pennsylvania"/>
    <n v="17602"/>
    <x v="3"/>
    <s v="TEC-PH-10003437"/>
    <x v="2"/>
    <x v="9"/>
    <s v="Blue Parrot B250XT Professional Grade Wireless Bluetooth Headset with"/>
    <n v="89.987999999999985"/>
    <x v="3894"/>
    <x v="0"/>
    <n v="0.4"/>
    <x v="4108"/>
    <x v="3"/>
    <x v="0"/>
  </r>
  <r>
    <n v="4871"/>
    <s v="CA-2019-131366"/>
    <x v="210"/>
    <d v="2019-11-29T00:00:00"/>
    <s v="Standard Class"/>
    <s v="SC-20440"/>
    <s v="Shaun Chance"/>
    <x v="1"/>
    <s v="United States"/>
    <s v="Lancaster"/>
    <s v="Pennsylvania"/>
    <n v="17602"/>
    <x v="3"/>
    <s v="OFF-PA-10000675"/>
    <x v="1"/>
    <x v="5"/>
    <s v="Xerox 1919"/>
    <n v="229.54400000000001"/>
    <x v="2459"/>
    <x v="5"/>
    <n v="0.2"/>
    <x v="2523"/>
    <x v="3"/>
    <x v="0"/>
  </r>
  <r>
    <n v="4872"/>
    <s v="CA-2019-164042"/>
    <x v="937"/>
    <d v="2019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x v="3895"/>
    <x v="0"/>
    <n v="0.2"/>
    <x v="4109"/>
    <x v="2"/>
    <x v="0"/>
  </r>
  <r>
    <n v="4873"/>
    <s v="CA-2019-164042"/>
    <x v="937"/>
    <d v="2019-05-27T00:00:00"/>
    <s v="Standard Class"/>
    <s v="KL-16645"/>
    <s v="Ken Lonsdale"/>
    <x v="0"/>
    <s v="United States"/>
    <s v="Houston"/>
    <s v="Texas"/>
    <n v="77095"/>
    <x v="2"/>
    <s v="OFF-AP-10001947"/>
    <x v="1"/>
    <x v="8"/>
    <s v="Acco 6 Outlet Guardian Premium Plus Surge Suppressor"/>
    <n v="18.319999999999997"/>
    <x v="3725"/>
    <x v="2"/>
    <n v="0.8"/>
    <x v="4110"/>
    <x v="2"/>
    <x v="0"/>
  </r>
  <r>
    <n v="4874"/>
    <s v="CA-2019-164042"/>
    <x v="937"/>
    <d v="2019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x v="3896"/>
    <x v="1"/>
    <n v="0.2"/>
    <x v="4111"/>
    <x v="2"/>
    <x v="0"/>
  </r>
  <r>
    <n v="4875"/>
    <s v="CA-2019-164042"/>
    <x v="937"/>
    <d v="2019-05-27T00:00:00"/>
    <s v="Standard Class"/>
    <s v="KL-16645"/>
    <s v="Ken Lonsdale"/>
    <x v="0"/>
    <s v="United States"/>
    <s v="Houston"/>
    <s v="Texas"/>
    <n v="77095"/>
    <x v="2"/>
    <s v="OFF-BI-10001922"/>
    <x v="1"/>
    <x v="6"/>
    <s v="Storex Dura Pro Binders"/>
    <n v="1.1879999999999997"/>
    <x v="3897"/>
    <x v="7"/>
    <n v="0.8"/>
    <x v="4112"/>
    <x v="2"/>
    <x v="0"/>
  </r>
  <r>
    <n v="1680"/>
    <s v="CA-2016-122882"/>
    <x v="968"/>
    <d v="2016-09-13T00:00:00"/>
    <s v="Standard Class"/>
    <s v="SB-20290"/>
    <s v="Sean Braxton"/>
    <x v="1"/>
    <s v="United States"/>
    <s v="Philadelphia"/>
    <s v="Pennsylvania"/>
    <n v="19134"/>
    <x v="3"/>
    <s v="TEC-PH-10003589"/>
    <x v="2"/>
    <x v="9"/>
    <s v="invisibleSHIELD by ZAGG Smudge-Free Screen Protector"/>
    <n v="32.381999999999998"/>
    <x v="3898"/>
    <x v="1"/>
    <n v="0.4"/>
    <x v="4113"/>
    <x v="3"/>
    <x v="0"/>
  </r>
  <r>
    <n v="1681"/>
    <s v="CA-2016-122882"/>
    <x v="968"/>
    <d v="2016-09-13T00:00:00"/>
    <s v="Standard Class"/>
    <s v="SB-20290"/>
    <s v="Sean Braxton"/>
    <x v="1"/>
    <s v="United States"/>
    <s v="Philadelphia"/>
    <s v="Pennsylvania"/>
    <n v="19134"/>
    <x v="3"/>
    <s v="FUR-FU-10000758"/>
    <x v="0"/>
    <x v="11"/>
    <s v="DAX Natural Wood-Tone Poster Frame"/>
    <n v="42.368000000000002"/>
    <x v="3899"/>
    <x v="0"/>
    <n v="0.2"/>
    <x v="4114"/>
    <x v="3"/>
    <x v="0"/>
  </r>
  <r>
    <n v="1682"/>
    <s v="CA-2016-122882"/>
    <x v="968"/>
    <d v="2016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x v="3900"/>
    <x v="4"/>
    <n v="0.7"/>
    <x v="4115"/>
    <x v="3"/>
    <x v="0"/>
  </r>
  <r>
    <n v="4879"/>
    <s v="US-2018-131891"/>
    <x v="821"/>
    <d v="2018-07-31T00:00:00"/>
    <s v="First Class"/>
    <s v="PW-19240"/>
    <s v="Pierre Wener"/>
    <x v="0"/>
    <s v="United States"/>
    <s v="Pensacola"/>
    <s v="Florida"/>
    <n v="32503"/>
    <x v="0"/>
    <s v="OFF-BI-10000201"/>
    <x v="1"/>
    <x v="6"/>
    <s v="Avery Triangle Shaped Sheet Lifters, Black, 2/Pack"/>
    <n v="2.2140000000000004"/>
    <x v="3901"/>
    <x v="1"/>
    <n v="0.7"/>
    <x v="4116"/>
    <x v="0"/>
    <x v="0"/>
  </r>
  <r>
    <n v="4880"/>
    <s v="CA-2019-143567"/>
    <x v="744"/>
    <d v="2019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x v="3902"/>
    <x v="0"/>
    <n v="0"/>
    <x v="4117"/>
    <x v="0"/>
    <x v="0"/>
  </r>
  <r>
    <n v="4881"/>
    <s v="CA-2019-143567"/>
    <x v="744"/>
    <d v="2019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x v="3903"/>
    <x v="4"/>
    <n v="0"/>
    <x v="4118"/>
    <x v="0"/>
    <x v="0"/>
  </r>
  <r>
    <n v="4882"/>
    <s v="CA-2019-143567"/>
    <x v="744"/>
    <d v="2019-11-05T00:00:00"/>
    <s v="Second Class"/>
    <s v="TB-21175"/>
    <s v="Thomas Boland"/>
    <x v="1"/>
    <s v="United States"/>
    <s v="Henderson"/>
    <s v="Kentucky"/>
    <n v="42420"/>
    <x v="0"/>
    <s v="TEC-AC-10004145"/>
    <x v="2"/>
    <x v="10"/>
    <s v="Logitech diNovo Edge Keyboard"/>
    <n v="2249.91"/>
    <x v="3904"/>
    <x v="3"/>
    <n v="0"/>
    <x v="4119"/>
    <x v="0"/>
    <x v="0"/>
  </r>
  <r>
    <n v="4883"/>
    <s v="CA-2019-143567"/>
    <x v="744"/>
    <d v="2019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x v="3905"/>
    <x v="4"/>
    <n v="0"/>
    <x v="4120"/>
    <x v="0"/>
    <x v="0"/>
  </r>
  <r>
    <n v="4884"/>
    <s v="CA-2019-104080"/>
    <x v="137"/>
    <d v="2019-03-15T00:00:00"/>
    <s v="Standard Class"/>
    <s v="AH-10210"/>
    <s v="Alan Hwang"/>
    <x v="0"/>
    <s v="United States"/>
    <s v="Anaheim"/>
    <s v="California"/>
    <n v="92804"/>
    <x v="1"/>
    <s v="OFF-BI-10003876"/>
    <x v="1"/>
    <x v="6"/>
    <s v="Green Canvas Binder for 8-1/2&quot; x 14&quot; Sheets"/>
    <n v="171.20000000000002"/>
    <x v="3906"/>
    <x v="2"/>
    <n v="0.2"/>
    <x v="3626"/>
    <x v="1"/>
    <x v="0"/>
  </r>
  <r>
    <n v="4885"/>
    <s v="CA-2019-104080"/>
    <x v="137"/>
    <d v="2019-03-15T00:00:00"/>
    <s v="Standard Class"/>
    <s v="AH-10210"/>
    <s v="Alan Hwang"/>
    <x v="0"/>
    <s v="United States"/>
    <s v="Anaheim"/>
    <s v="California"/>
    <n v="92804"/>
    <x v="1"/>
    <s v="OFF-AR-10001972"/>
    <x v="1"/>
    <x v="7"/>
    <s v="Newell 323"/>
    <n v="3.36"/>
    <x v="3907"/>
    <x v="0"/>
    <n v="0"/>
    <x v="4121"/>
    <x v="1"/>
    <x v="0"/>
  </r>
  <r>
    <n v="2646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FUR-FU-10004270"/>
    <x v="0"/>
    <x v="11"/>
    <s v="Executive Impressions 13&quot; Clairmont Wall Clock"/>
    <n v="57.69"/>
    <x v="3908"/>
    <x v="1"/>
    <n v="0"/>
    <x v="4122"/>
    <x v="2"/>
    <x v="0"/>
  </r>
  <r>
    <n v="4887"/>
    <s v="CA-2018-163167"/>
    <x v="82"/>
    <d v="2018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x v="3909"/>
    <x v="1"/>
    <n v="0"/>
    <x v="4123"/>
    <x v="0"/>
    <x v="0"/>
  </r>
  <r>
    <n v="4888"/>
    <s v="CA-2018-163167"/>
    <x v="82"/>
    <d v="2018-12-01T00:00:00"/>
    <s v="Second Class"/>
    <s v="RF-19345"/>
    <s v="Randy Ferguson"/>
    <x v="1"/>
    <s v="United States"/>
    <s v="Marietta"/>
    <s v="Georgia"/>
    <n v="30062"/>
    <x v="0"/>
    <s v="TEC-AC-10003441"/>
    <x v="2"/>
    <x v="10"/>
    <s v="Kingston Digital DataTraveler 32GB USB 2.0"/>
    <n v="101.69999999999999"/>
    <x v="3910"/>
    <x v="6"/>
    <n v="0"/>
    <x v="4124"/>
    <x v="0"/>
    <x v="0"/>
  </r>
  <r>
    <n v="4889"/>
    <s v="CA-2018-163167"/>
    <x v="82"/>
    <d v="2018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x v="503"/>
    <x v="1"/>
    <n v="0"/>
    <x v="502"/>
    <x v="0"/>
    <x v="0"/>
  </r>
  <r>
    <n v="4890"/>
    <s v="CA-2018-163167"/>
    <x v="82"/>
    <d v="2018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x v="3911"/>
    <x v="6"/>
    <n v="0"/>
    <x v="4125"/>
    <x v="0"/>
    <x v="0"/>
  </r>
  <r>
    <n v="4891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AR-10001246"/>
    <x v="1"/>
    <x v="7"/>
    <s v="Newell 317"/>
    <n v="8.82"/>
    <x v="3912"/>
    <x v="1"/>
    <n v="0"/>
    <x v="4126"/>
    <x v="1"/>
    <x v="0"/>
  </r>
  <r>
    <n v="4892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PA-10001295"/>
    <x v="1"/>
    <x v="5"/>
    <s v="Computer Printout Paper with Letter-Trim Perforations"/>
    <n v="37.94"/>
    <x v="2616"/>
    <x v="0"/>
    <n v="0"/>
    <x v="2692"/>
    <x v="1"/>
    <x v="0"/>
  </r>
  <r>
    <n v="4893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AR-10001231"/>
    <x v="1"/>
    <x v="7"/>
    <s v="Sanford EarthWrite Recycled Pencils, Medium Soft, #2"/>
    <n v="4.2"/>
    <x v="3913"/>
    <x v="0"/>
    <n v="0"/>
    <x v="4127"/>
    <x v="1"/>
    <x v="0"/>
  </r>
  <r>
    <n v="4894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x v="3914"/>
    <x v="0"/>
    <n v="0"/>
    <x v="4128"/>
    <x v="1"/>
    <x v="0"/>
  </r>
  <r>
    <n v="4895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PA-10004327"/>
    <x v="1"/>
    <x v="5"/>
    <s v="Xerox 1911"/>
    <n v="47.9"/>
    <x v="3915"/>
    <x v="7"/>
    <n v="0"/>
    <x v="4129"/>
    <x v="1"/>
    <x v="0"/>
  </r>
  <r>
    <n v="4896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x v="3916"/>
    <x v="0"/>
    <n v="0"/>
    <x v="4130"/>
    <x v="1"/>
    <x v="0"/>
  </r>
  <r>
    <n v="4897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x v="2192"/>
    <x v="4"/>
    <n v="0"/>
    <x v="2241"/>
    <x v="1"/>
    <x v="0"/>
  </r>
  <r>
    <n v="2647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OFF-BI-10000948"/>
    <x v="1"/>
    <x v="6"/>
    <s v="GBC Laser Imprintable Binding System Covers, Desert Sand"/>
    <n v="42.81"/>
    <x v="3917"/>
    <x v="1"/>
    <n v="0"/>
    <x v="4131"/>
    <x v="2"/>
    <x v="0"/>
  </r>
  <r>
    <n v="2648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OFF-PA-10000223"/>
    <x v="1"/>
    <x v="5"/>
    <s v="Xerox 2000"/>
    <n v="12.96"/>
    <x v="91"/>
    <x v="0"/>
    <n v="0"/>
    <x v="91"/>
    <x v="2"/>
    <x v="0"/>
  </r>
  <r>
    <n v="4900"/>
    <s v="CA-2018-130484"/>
    <x v="241"/>
    <d v="2018-08-27T00:00:00"/>
    <s v="Standard Class"/>
    <s v="SG-20470"/>
    <s v="Sheri Gordon"/>
    <x v="0"/>
    <s v="United States"/>
    <s v="Gresham"/>
    <s v="Oregon"/>
    <n v="97030"/>
    <x v="1"/>
    <s v="OFF-BI-10000088"/>
    <x v="1"/>
    <x v="6"/>
    <s v="GBC Imprintable Covers"/>
    <n v="26.352000000000004"/>
    <x v="3918"/>
    <x v="8"/>
    <n v="0.7"/>
    <x v="4132"/>
    <x v="1"/>
    <x v="0"/>
  </r>
  <r>
    <n v="4901"/>
    <s v="CA-2019-120936"/>
    <x v="89"/>
    <d v="2019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x v="2392"/>
    <x v="4"/>
    <n v="0"/>
    <x v="2455"/>
    <x v="1"/>
    <x v="0"/>
  </r>
  <r>
    <n v="4902"/>
    <s v="CA-2019-120936"/>
    <x v="89"/>
    <d v="2019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x v="3919"/>
    <x v="7"/>
    <n v="0"/>
    <x v="4133"/>
    <x v="1"/>
    <x v="0"/>
  </r>
  <r>
    <n v="4903"/>
    <s v="CA-2019-110884"/>
    <x v="435"/>
    <d v="2019-03-12T00:00:00"/>
    <s v="Standard Class"/>
    <s v="SH-20395"/>
    <s v="Shahid Hopkins"/>
    <x v="0"/>
    <s v="United States"/>
    <s v="New York City"/>
    <s v="New York"/>
    <n v="10035"/>
    <x v="3"/>
    <s v="OFF-BI-10003669"/>
    <x v="1"/>
    <x v="6"/>
    <s v="3M Organizer Strips"/>
    <n v="25.92"/>
    <x v="3920"/>
    <x v="6"/>
    <n v="0.2"/>
    <x v="1337"/>
    <x v="3"/>
    <x v="0"/>
  </r>
  <r>
    <n v="4904"/>
    <s v="CA-2019-110884"/>
    <x v="435"/>
    <d v="2019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x v="3921"/>
    <x v="1"/>
    <n v="0"/>
    <x v="4134"/>
    <x v="3"/>
    <x v="0"/>
  </r>
  <r>
    <n v="2649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FUR-FU-10004665"/>
    <x v="0"/>
    <x v="11"/>
    <s v="3M Polarizing Task Lamp with Clamp Arm, Light Gray"/>
    <n v="821.87999999999988"/>
    <x v="2222"/>
    <x v="6"/>
    <n v="0"/>
    <x v="2275"/>
    <x v="2"/>
    <x v="0"/>
  </r>
  <r>
    <n v="2650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TEC-PH-10000215"/>
    <x v="2"/>
    <x v="9"/>
    <s v="Plantronics Cordless Phone Headset with In-line Volume - M214C"/>
    <n v="104.85000000000001"/>
    <x v="1271"/>
    <x v="1"/>
    <n v="0"/>
    <x v="1287"/>
    <x v="2"/>
    <x v="0"/>
  </r>
  <r>
    <n v="2718"/>
    <s v="CA-2016-100006"/>
    <x v="968"/>
    <d v="2016-09-13T00:00:00"/>
    <s v="Standard Class"/>
    <s v="DK-13375"/>
    <s v="Dennis Kane"/>
    <x v="0"/>
    <s v="United States"/>
    <s v="New York City"/>
    <s v="New York"/>
    <n v="10024"/>
    <x v="3"/>
    <s v="TEC-PH-10002075"/>
    <x v="2"/>
    <x v="9"/>
    <s v="AT&amp;T EL51110 DECT"/>
    <n v="377.96999999999997"/>
    <x v="3922"/>
    <x v="1"/>
    <n v="0"/>
    <x v="4135"/>
    <x v="3"/>
    <x v="0"/>
  </r>
  <r>
    <n v="5261"/>
    <s v="CA-2016-105165"/>
    <x v="968"/>
    <d v="2016-09-10T00:00:00"/>
    <s v="First Class"/>
    <s v="SZ-20035"/>
    <s v="Sam Zeldin"/>
    <x v="2"/>
    <s v="United States"/>
    <s v="Houston"/>
    <s v="Texas"/>
    <n v="77036"/>
    <x v="2"/>
    <s v="TEC-PH-10000675"/>
    <x v="2"/>
    <x v="9"/>
    <s v="Panasonic KX TS3282B Corded phone"/>
    <n v="196.77600000000001"/>
    <x v="2190"/>
    <x v="1"/>
    <n v="0.2"/>
    <x v="2239"/>
    <x v="2"/>
    <x v="0"/>
  </r>
  <r>
    <n v="5262"/>
    <s v="CA-2016-105165"/>
    <x v="968"/>
    <d v="2016-09-10T00:00:00"/>
    <s v="First Class"/>
    <s v="SZ-20035"/>
    <s v="Sam Zeldin"/>
    <x v="2"/>
    <s v="United States"/>
    <s v="Houston"/>
    <s v="Texas"/>
    <n v="77036"/>
    <x v="2"/>
    <s v="OFF-BI-10000050"/>
    <x v="1"/>
    <x v="6"/>
    <s v="Angle-D Binders with Locking Rings, Label Holders"/>
    <n v="2.9199999999999995"/>
    <x v="3923"/>
    <x v="0"/>
    <n v="0.8"/>
    <x v="4136"/>
    <x v="2"/>
    <x v="0"/>
  </r>
  <r>
    <n v="4910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x v="1022"/>
    <x v="1"/>
    <n v="0.2"/>
    <x v="4137"/>
    <x v="0"/>
    <x v="1"/>
  </r>
  <r>
    <n v="4911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OFF-PA-10000019"/>
    <x v="1"/>
    <x v="5"/>
    <s v="Xerox 1931"/>
    <n v="36.288000000000011"/>
    <x v="1642"/>
    <x v="5"/>
    <n v="0.2"/>
    <x v="1670"/>
    <x v="0"/>
    <x v="1"/>
  </r>
  <r>
    <n v="4912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TEC-PH-10001924"/>
    <x v="2"/>
    <x v="9"/>
    <s v="iHome FM Clock Radio with Lightning Dock"/>
    <n v="111.98399999999999"/>
    <x v="3924"/>
    <x v="0"/>
    <n v="0.2"/>
    <x v="4138"/>
    <x v="0"/>
    <x v="1"/>
  </r>
  <r>
    <n v="4913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OFF-BI-10002003"/>
    <x v="1"/>
    <x v="6"/>
    <s v="Ibico Presentation Index for Binding Systems"/>
    <n v="5.9700000000000006"/>
    <x v="2330"/>
    <x v="2"/>
    <n v="0.7"/>
    <x v="4139"/>
    <x v="0"/>
    <x v="1"/>
  </r>
  <r>
    <n v="4914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OFF-BI-10003727"/>
    <x v="1"/>
    <x v="6"/>
    <s v="Avery Durable Slant Ring Binders With Label Holder"/>
    <n v="2.508"/>
    <x v="3925"/>
    <x v="0"/>
    <n v="0.7"/>
    <x v="4140"/>
    <x v="0"/>
    <x v="1"/>
  </r>
  <r>
    <n v="4915"/>
    <s v="CA-2017-161830"/>
    <x v="462"/>
    <d v="2017-09-26T00:00:00"/>
    <s v="Second Class"/>
    <s v="ME-17725"/>
    <s v="Max Engle"/>
    <x v="0"/>
    <s v="United States"/>
    <s v="Seattle"/>
    <s v="Washington"/>
    <n v="98105"/>
    <x v="1"/>
    <s v="OFF-AR-10004042"/>
    <x v="1"/>
    <x v="7"/>
    <s v="BOSTON Model 1800 Electric Pencil Sharpeners, Putty/Woodgrain"/>
    <n v="35.96"/>
    <x v="3926"/>
    <x v="0"/>
    <n v="0"/>
    <x v="4141"/>
    <x v="1"/>
    <x v="0"/>
  </r>
  <r>
    <n v="4916"/>
    <s v="CA-2017-161830"/>
    <x v="462"/>
    <d v="2017-09-26T00:00:00"/>
    <s v="Second Class"/>
    <s v="ME-17725"/>
    <s v="Max Engle"/>
    <x v="0"/>
    <s v="United States"/>
    <s v="Seattle"/>
    <s v="Washington"/>
    <n v="98105"/>
    <x v="1"/>
    <s v="OFF-BI-10001097"/>
    <x v="1"/>
    <x v="6"/>
    <s v="Avery Hole Reinforcements"/>
    <n v="14.952000000000002"/>
    <x v="3818"/>
    <x v="1"/>
    <n v="0.2"/>
    <x v="4142"/>
    <x v="1"/>
    <x v="0"/>
  </r>
  <r>
    <n v="4917"/>
    <s v="CA-2019-163125"/>
    <x v="420"/>
    <d v="2019-10-11T00:00:00"/>
    <s v="Second Class"/>
    <s v="MB-17305"/>
    <s v="Maria Bertelson"/>
    <x v="0"/>
    <s v="United States"/>
    <s v="League City"/>
    <s v="Texas"/>
    <n v="77573"/>
    <x v="2"/>
    <s v="OFF-AR-10004344"/>
    <x v="1"/>
    <x v="7"/>
    <s v="Bulldog Vacuum Base Pencil Sharpener"/>
    <n v="67.144000000000005"/>
    <x v="3927"/>
    <x v="5"/>
    <n v="0.2"/>
    <x v="4143"/>
    <x v="2"/>
    <x v="0"/>
  </r>
  <r>
    <n v="4918"/>
    <s v="CA-2019-163125"/>
    <x v="420"/>
    <d v="2019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x v="3928"/>
    <x v="1"/>
    <n v="0.3"/>
    <x v="4144"/>
    <x v="2"/>
    <x v="0"/>
  </r>
  <r>
    <n v="4919"/>
    <s v="CA-2018-160304"/>
    <x v="969"/>
    <d v="2018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x v="288"/>
    <x v="1"/>
    <n v="0"/>
    <x v="4145"/>
    <x v="3"/>
    <x v="0"/>
  </r>
  <r>
    <n v="4920"/>
    <s v="CA-2018-160304"/>
    <x v="969"/>
    <d v="2018-01-07T00:00:00"/>
    <s v="Standard Class"/>
    <s v="BM-11575"/>
    <s v="Brendan Murry"/>
    <x v="1"/>
    <s v="United States"/>
    <s v="Gaithersburg"/>
    <s v="Maryland"/>
    <n v="20877"/>
    <x v="3"/>
    <s v="TEC-PH-10000455"/>
    <x v="2"/>
    <x v="9"/>
    <s v="GE 30522EE2"/>
    <n v="231.98"/>
    <x v="3929"/>
    <x v="0"/>
    <n v="0"/>
    <x v="4146"/>
    <x v="3"/>
    <x v="0"/>
  </r>
  <r>
    <n v="4921"/>
    <s v="CA-2019-101728"/>
    <x v="925"/>
    <d v="2019-08-23T00:00:00"/>
    <s v="Standard Class"/>
    <s v="SC-20575"/>
    <s v="Sonia Cooley"/>
    <x v="0"/>
    <s v="United States"/>
    <s v="Chicago"/>
    <s v="Illinois"/>
    <n v="60653"/>
    <x v="2"/>
    <s v="OFF-BI-10002393"/>
    <x v="1"/>
    <x v="6"/>
    <s v="Binder Posts"/>
    <n v="2.2959999999999994"/>
    <x v="2927"/>
    <x v="0"/>
    <n v="0.8"/>
    <x v="3857"/>
    <x v="2"/>
    <x v="0"/>
  </r>
  <r>
    <n v="4922"/>
    <s v="CA-2019-114055"/>
    <x v="51"/>
    <d v="2019-12-29T00:00:00"/>
    <s v="Second Class"/>
    <s v="MH-18115"/>
    <s v="Mick Hernandez"/>
    <x v="2"/>
    <s v="United States"/>
    <s v="Huntsville"/>
    <s v="Alabama"/>
    <n v="35810"/>
    <x v="0"/>
    <s v="OFF-PA-10004381"/>
    <x v="1"/>
    <x v="5"/>
    <s v="14-7/8 x 11 Blue Bar Computer Printout Paper"/>
    <n v="96.08"/>
    <x v="3930"/>
    <x v="0"/>
    <n v="0"/>
    <x v="4147"/>
    <x v="0"/>
    <x v="0"/>
  </r>
  <r>
    <n v="4923"/>
    <s v="CA-2019-114055"/>
    <x v="51"/>
    <d v="2019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x v="3931"/>
    <x v="0"/>
    <n v="0"/>
    <x v="4148"/>
    <x v="0"/>
    <x v="0"/>
  </r>
  <r>
    <n v="4924"/>
    <s v="CA-2019-114055"/>
    <x v="51"/>
    <d v="2019-12-29T00:00:00"/>
    <s v="Second Class"/>
    <s v="MH-18115"/>
    <s v="Mick Hernandez"/>
    <x v="2"/>
    <s v="United States"/>
    <s v="Huntsville"/>
    <s v="Alabama"/>
    <n v="35810"/>
    <x v="0"/>
    <s v="OFF-PA-10000994"/>
    <x v="1"/>
    <x v="5"/>
    <s v="Xerox 1915"/>
    <n v="629.09999999999991"/>
    <x v="3932"/>
    <x v="6"/>
    <n v="0"/>
    <x v="4149"/>
    <x v="0"/>
    <x v="0"/>
  </r>
  <r>
    <n v="4925"/>
    <s v="CA-2019-114055"/>
    <x v="51"/>
    <d v="2019-12-29T00:00:00"/>
    <s v="Second Class"/>
    <s v="MH-18115"/>
    <s v="Mick Hernandez"/>
    <x v="2"/>
    <s v="United States"/>
    <s v="Huntsville"/>
    <s v="Alabama"/>
    <n v="35810"/>
    <x v="0"/>
    <s v="TEC-PH-10002890"/>
    <x v="2"/>
    <x v="9"/>
    <s v="AT&amp;T 17929 Lendline Telephone"/>
    <n v="90.48"/>
    <x v="3933"/>
    <x v="0"/>
    <n v="0"/>
    <x v="4150"/>
    <x v="0"/>
    <x v="0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x v="1"/>
    <x v="7"/>
    <s v="Eberhard Faber 3 1/2&quot; Golf Pencils"/>
    <n v="14.88"/>
    <x v="1090"/>
    <x v="0"/>
    <n v="0"/>
    <x v="1104"/>
    <x v="3"/>
    <x v="0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x v="3934"/>
    <x v="7"/>
    <n v="0.5"/>
    <x v="4151"/>
    <x v="2"/>
    <x v="0"/>
  </r>
  <r>
    <n v="4928"/>
    <s v="CA-2019-143245"/>
    <x v="91"/>
    <d v="2019-12-06T00:00:00"/>
    <s v="Standard Class"/>
    <s v="AD-10180"/>
    <s v="Alan Dominguez"/>
    <x v="2"/>
    <s v="United States"/>
    <s v="Fairfield"/>
    <s v="Connecticut"/>
    <n v="6824"/>
    <x v="3"/>
    <s v="OFF-PA-10001972"/>
    <x v="1"/>
    <x v="5"/>
    <s v="Xerox 214"/>
    <n v="19.440000000000001"/>
    <x v="10"/>
    <x v="1"/>
    <n v="0"/>
    <x v="10"/>
    <x v="3"/>
    <x v="0"/>
  </r>
  <r>
    <n v="4929"/>
    <s v="CA-2019-143245"/>
    <x v="91"/>
    <d v="2019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x v="3935"/>
    <x v="1"/>
    <n v="0"/>
    <x v="4152"/>
    <x v="3"/>
    <x v="0"/>
  </r>
  <r>
    <n v="5263"/>
    <s v="CA-2016-105165"/>
    <x v="968"/>
    <d v="2016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x v="3936"/>
    <x v="7"/>
    <n v="0.3"/>
    <x v="4153"/>
    <x v="2"/>
    <x v="0"/>
  </r>
  <r>
    <n v="5264"/>
    <s v="CA-2016-105165"/>
    <x v="968"/>
    <d v="2016-09-10T00:00:00"/>
    <s v="First Class"/>
    <s v="SZ-20035"/>
    <s v="Sam Zeldin"/>
    <x v="2"/>
    <s v="United States"/>
    <s v="Houston"/>
    <s v="Texas"/>
    <n v="77036"/>
    <x v="2"/>
    <s v="TEC-AC-10002718"/>
    <x v="2"/>
    <x v="10"/>
    <s v="Belkin Standard 104 key USB Keyboard"/>
    <n v="46.688000000000002"/>
    <x v="3937"/>
    <x v="4"/>
    <n v="0.2"/>
    <x v="4154"/>
    <x v="2"/>
    <x v="0"/>
  </r>
  <r>
    <n v="4932"/>
    <s v="CA-2019-143651"/>
    <x v="553"/>
    <d v="2019-03-30T00:00:00"/>
    <s v="Standard Class"/>
    <s v="FM-14215"/>
    <s v="Filia McAdams"/>
    <x v="1"/>
    <s v="United States"/>
    <s v="Seattle"/>
    <s v="Washington"/>
    <n v="98103"/>
    <x v="1"/>
    <s v="OFF-AR-10001446"/>
    <x v="1"/>
    <x v="7"/>
    <s v="Newell 309"/>
    <n v="23.1"/>
    <x v="3938"/>
    <x v="0"/>
    <n v="0"/>
    <x v="4155"/>
    <x v="1"/>
    <x v="0"/>
  </r>
  <r>
    <n v="4933"/>
    <s v="CA-2017-106978"/>
    <x v="630"/>
    <d v="2017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x v="3939"/>
    <x v="7"/>
    <n v="0.2"/>
    <x v="4156"/>
    <x v="1"/>
    <x v="0"/>
  </r>
  <r>
    <n v="4934"/>
    <s v="CA-2017-106978"/>
    <x v="630"/>
    <d v="2017-10-04T00:00:00"/>
    <s v="Standard Class"/>
    <s v="ZC-21910"/>
    <s v="Zuschuss Carroll"/>
    <x v="0"/>
    <s v="United States"/>
    <s v="Aurora"/>
    <s v="Colorado"/>
    <n v="80013"/>
    <x v="1"/>
    <s v="OFF-BI-10002012"/>
    <x v="1"/>
    <x v="6"/>
    <s v="Wilson Jones Easy Flow II Sheet Lifters"/>
    <n v="1.0800000000000003"/>
    <x v="905"/>
    <x v="0"/>
    <n v="0.7"/>
    <x v="912"/>
    <x v="1"/>
    <x v="0"/>
  </r>
  <r>
    <n v="4935"/>
    <s v="CA-2017-106978"/>
    <x v="630"/>
    <d v="2017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x v="3940"/>
    <x v="1"/>
    <n v="0.2"/>
    <x v="4157"/>
    <x v="1"/>
    <x v="0"/>
  </r>
  <r>
    <n v="4936"/>
    <s v="CA-2017-155124"/>
    <x v="970"/>
    <d v="2017-03-21T00:00:00"/>
    <s v="Standard Class"/>
    <s v="KS-16300"/>
    <s v="Karen Seio"/>
    <x v="1"/>
    <s v="United States"/>
    <s v="Lehi"/>
    <s v="Utah"/>
    <n v="84043"/>
    <x v="1"/>
    <s v="TEC-PH-10003356"/>
    <x v="2"/>
    <x v="9"/>
    <s v="SmartStand Mobile Device Holder, Assorted Colors"/>
    <n v="16.776000000000003"/>
    <x v="3941"/>
    <x v="1"/>
    <n v="0.2"/>
    <x v="4158"/>
    <x v="1"/>
    <x v="0"/>
  </r>
  <r>
    <n v="4937"/>
    <s v="CA-2019-150931"/>
    <x v="971"/>
    <d v="2019-01-13T00:00:00"/>
    <s v="Standard Class"/>
    <s v="DP-13390"/>
    <s v="Dennis Pardue"/>
    <x v="2"/>
    <s v="United States"/>
    <s v="Tuscaloosa"/>
    <s v="Alabama"/>
    <n v="35401"/>
    <x v="0"/>
    <s v="OFF-BI-10004728"/>
    <x v="1"/>
    <x v="6"/>
    <s v="Wilson Jones Turn Tabs Binder Tool for Ring Binders"/>
    <n v="33.74"/>
    <x v="3942"/>
    <x v="5"/>
    <n v="0"/>
    <x v="4159"/>
    <x v="0"/>
    <x v="0"/>
  </r>
  <r>
    <n v="5265"/>
    <s v="CA-2016-105165"/>
    <x v="968"/>
    <d v="2016-09-10T00:00:00"/>
    <s v="First Class"/>
    <s v="SZ-20035"/>
    <s v="Sam Zeldin"/>
    <x v="2"/>
    <s v="United States"/>
    <s v="Houston"/>
    <s v="Texas"/>
    <n v="77036"/>
    <x v="2"/>
    <s v="OFF-AR-10003179"/>
    <x v="1"/>
    <x v="7"/>
    <s v="Dixon Ticonderoga Core-Lock Colored Pencils"/>
    <n v="21.864000000000001"/>
    <x v="3943"/>
    <x v="1"/>
    <n v="0.2"/>
    <x v="4160"/>
    <x v="2"/>
    <x v="0"/>
  </r>
  <r>
    <n v="5979"/>
    <s v="CA-2016-117765"/>
    <x v="968"/>
    <d v="2016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x v="3944"/>
    <x v="2"/>
    <n v="0"/>
    <x v="4161"/>
    <x v="2"/>
    <x v="0"/>
  </r>
  <r>
    <n v="5980"/>
    <s v="CA-2016-117765"/>
    <x v="968"/>
    <d v="2016-09-13T00:00:00"/>
    <s v="Standard Class"/>
    <s v="RB-19465"/>
    <s v="Rick Bensley"/>
    <x v="2"/>
    <s v="United States"/>
    <s v="Tulsa"/>
    <s v="Oklahoma"/>
    <n v="74133"/>
    <x v="2"/>
    <s v="OFF-BI-10000474"/>
    <x v="1"/>
    <x v="6"/>
    <s v="Avery Recycled Flexi-View Covers for Binding Systems"/>
    <n v="32.06"/>
    <x v="28"/>
    <x v="0"/>
    <n v="0"/>
    <x v="4162"/>
    <x v="2"/>
    <x v="0"/>
  </r>
  <r>
    <n v="4941"/>
    <s v="CA-2017-156482"/>
    <x v="483"/>
    <d v="2017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x v="1146"/>
    <x v="3"/>
    <n v="0"/>
    <x v="4163"/>
    <x v="3"/>
    <x v="0"/>
  </r>
  <r>
    <n v="4942"/>
    <s v="CA-2017-156482"/>
    <x v="483"/>
    <d v="2017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x v="3945"/>
    <x v="4"/>
    <n v="0"/>
    <x v="4164"/>
    <x v="3"/>
    <x v="0"/>
  </r>
  <r>
    <n v="4943"/>
    <s v="CA-2017-156482"/>
    <x v="483"/>
    <d v="2017-02-13T00:00:00"/>
    <s v="Standard Class"/>
    <s v="IL-15100"/>
    <s v="Ivan Liston"/>
    <x v="0"/>
    <s v="United States"/>
    <s v="Wilmington"/>
    <s v="Delaware"/>
    <n v="19805"/>
    <x v="3"/>
    <s v="OFF-AR-10001022"/>
    <x v="1"/>
    <x v="7"/>
    <s v="SANFORD Liquid Accent Tank-Style Highlighters"/>
    <n v="5.68"/>
    <x v="1128"/>
    <x v="0"/>
    <n v="0"/>
    <x v="1142"/>
    <x v="3"/>
    <x v="0"/>
  </r>
  <r>
    <n v="4944"/>
    <s v="CA-2019-106782"/>
    <x v="191"/>
    <d v="2019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x v="3531"/>
    <x v="7"/>
    <n v="0"/>
    <x v="3699"/>
    <x v="2"/>
    <x v="0"/>
  </r>
  <r>
    <n v="4945"/>
    <s v="CA-2018-151372"/>
    <x v="62"/>
    <d v="2018-09-06T00:00:00"/>
    <s v="First Class"/>
    <s v="JH-15985"/>
    <s v="Joseph Holt"/>
    <x v="0"/>
    <s v="United States"/>
    <s v="Redondo Beach"/>
    <s v="California"/>
    <n v="90278"/>
    <x v="1"/>
    <s v="OFF-PA-10004381"/>
    <x v="1"/>
    <x v="5"/>
    <s v="14-7/8 x 11 Blue Bar Computer Printout Paper"/>
    <n v="96.08"/>
    <x v="3930"/>
    <x v="0"/>
    <n v="0"/>
    <x v="4147"/>
    <x v="1"/>
    <x v="1"/>
  </r>
  <r>
    <n v="4946"/>
    <s v="CA-2018-151372"/>
    <x v="62"/>
    <d v="2018-09-06T00:00:00"/>
    <s v="First Class"/>
    <s v="JH-15985"/>
    <s v="Joseph Holt"/>
    <x v="0"/>
    <s v="United States"/>
    <s v="Redondo Beach"/>
    <s v="California"/>
    <n v="90278"/>
    <x v="1"/>
    <s v="OFF-BI-10000050"/>
    <x v="1"/>
    <x v="6"/>
    <s v="Angle-D Binders with Locking Rings, Label Holders"/>
    <n v="11.68"/>
    <x v="3946"/>
    <x v="0"/>
    <n v="0.2"/>
    <x v="4165"/>
    <x v="1"/>
    <x v="1"/>
  </r>
  <r>
    <n v="4947"/>
    <s v="CA-2018-151372"/>
    <x v="62"/>
    <d v="2018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x v="3947"/>
    <x v="0"/>
    <n v="0"/>
    <x v="4166"/>
    <x v="1"/>
    <x v="1"/>
  </r>
  <r>
    <n v="5981"/>
    <s v="CA-2016-117765"/>
    <x v="968"/>
    <d v="2016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x v="3948"/>
    <x v="0"/>
    <n v="0"/>
    <x v="4167"/>
    <x v="2"/>
    <x v="0"/>
  </r>
  <r>
    <n v="4949"/>
    <s v="CA-2019-107125"/>
    <x v="320"/>
    <d v="2019-12-02T00:00:00"/>
    <s v="Standard Class"/>
    <s v="BD-11320"/>
    <s v="Bill Donatelli"/>
    <x v="0"/>
    <s v="United States"/>
    <s v="Los Angeles"/>
    <s v="California"/>
    <n v="90045"/>
    <x v="1"/>
    <s v="OFF-BI-10001989"/>
    <x v="1"/>
    <x v="6"/>
    <s v="Premium Transparent Presentation Covers by GBC"/>
    <n v="117.48800000000001"/>
    <x v="3949"/>
    <x v="5"/>
    <n v="0.2"/>
    <x v="4168"/>
    <x v="1"/>
    <x v="0"/>
  </r>
  <r>
    <n v="4950"/>
    <s v="CA-2019-107125"/>
    <x v="320"/>
    <d v="2019-12-02T00:00:00"/>
    <s v="Standard Class"/>
    <s v="BD-11320"/>
    <s v="Bill Donatelli"/>
    <x v="0"/>
    <s v="United States"/>
    <s v="Los Angeles"/>
    <s v="California"/>
    <n v="90045"/>
    <x v="1"/>
    <s v="FUR-FU-10000732"/>
    <x v="0"/>
    <x v="11"/>
    <s v="Eldon 200 Class Desk Accessories"/>
    <n v="18.84"/>
    <x v="612"/>
    <x v="1"/>
    <n v="0"/>
    <x v="613"/>
    <x v="1"/>
    <x v="0"/>
  </r>
  <r>
    <n v="4951"/>
    <s v="CA-2018-125815"/>
    <x v="94"/>
    <d v="2018-11-01T00:00:00"/>
    <s v="Second Class"/>
    <s v="DL-13330"/>
    <s v="Denise Leinenbach"/>
    <x v="0"/>
    <s v="United States"/>
    <s v="New York City"/>
    <s v="New York"/>
    <n v="10009"/>
    <x v="3"/>
    <s v="OFF-AR-10004441"/>
    <x v="1"/>
    <x v="7"/>
    <s v="BIC Brite Liner Highlighters"/>
    <n v="12.419999999999998"/>
    <x v="3950"/>
    <x v="1"/>
    <n v="0"/>
    <x v="4169"/>
    <x v="3"/>
    <x v="0"/>
  </r>
  <r>
    <n v="4952"/>
    <s v="CA-2017-144190"/>
    <x v="943"/>
    <d v="2017-06-13T00:00:00"/>
    <s v="Standard Class"/>
    <s v="NC-18415"/>
    <s v="Nathan Cano"/>
    <x v="0"/>
    <s v="United States"/>
    <s v="Royal Oak"/>
    <s v="Michigan"/>
    <n v="48073"/>
    <x v="2"/>
    <s v="OFF-PA-10000304"/>
    <x v="1"/>
    <x v="5"/>
    <s v="Xerox 1995"/>
    <n v="12.96"/>
    <x v="91"/>
    <x v="0"/>
    <n v="0"/>
    <x v="91"/>
    <x v="2"/>
    <x v="0"/>
  </r>
  <r>
    <n v="4953"/>
    <s v="CA-2019-117926"/>
    <x v="156"/>
    <d v="2019-12-12T00:00:00"/>
    <s v="Second Class"/>
    <s v="AS-10225"/>
    <s v="Alan Schoenberger"/>
    <x v="1"/>
    <s v="United States"/>
    <s v="San Francisco"/>
    <s v="California"/>
    <n v="94109"/>
    <x v="1"/>
    <s v="OFF-AP-10002670"/>
    <x v="1"/>
    <x v="8"/>
    <s v="Belkin 8-Outlet Premiere SurgeMaster II Surge Protectors"/>
    <n v="69.48"/>
    <x v="3951"/>
    <x v="7"/>
    <n v="0"/>
    <x v="4170"/>
    <x v="1"/>
    <x v="1"/>
  </r>
  <r>
    <n v="4954"/>
    <s v="CA-2017-153906"/>
    <x v="188"/>
    <d v="2017-03-20T00:00:00"/>
    <s v="Standard Class"/>
    <s v="MS-17980"/>
    <s v="Michael Stewart"/>
    <x v="1"/>
    <s v="United States"/>
    <s v="New York City"/>
    <s v="New York"/>
    <n v="10009"/>
    <x v="3"/>
    <s v="TEC-PH-10001527"/>
    <x v="2"/>
    <x v="9"/>
    <s v="Plantronics MX500i Earset"/>
    <n v="85.9"/>
    <x v="3952"/>
    <x v="0"/>
    <n v="0"/>
    <x v="4171"/>
    <x v="3"/>
    <x v="0"/>
  </r>
  <r>
    <n v="5982"/>
    <s v="CA-2016-117765"/>
    <x v="968"/>
    <d v="2016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x v="3953"/>
    <x v="0"/>
    <n v="0"/>
    <x v="4172"/>
    <x v="2"/>
    <x v="0"/>
  </r>
  <r>
    <n v="8367"/>
    <s v="CA-2016-109918"/>
    <x v="968"/>
    <d v="2016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x v="3954"/>
    <x v="4"/>
    <n v="0"/>
    <x v="4173"/>
    <x v="1"/>
    <x v="1"/>
  </r>
  <r>
    <n v="8368"/>
    <s v="CA-2016-109918"/>
    <x v="968"/>
    <d v="2016-09-12T00:00:00"/>
    <s v="Second Class"/>
    <s v="LR-17035"/>
    <s v="Lisa Ryan"/>
    <x v="1"/>
    <s v="United States"/>
    <s v="Santa Clara"/>
    <s v="California"/>
    <n v="95051"/>
    <x v="1"/>
    <s v="OFF-PA-10000174"/>
    <x v="1"/>
    <x v="5"/>
    <s v="Message Book, Wirebound, Four 5 1/2&quot; X 4&quot; Forms/Pg., 200 Dupl. Sets/Book"/>
    <n v="20.56"/>
    <x v="3955"/>
    <x v="0"/>
    <n v="0"/>
    <x v="4174"/>
    <x v="1"/>
    <x v="1"/>
  </r>
  <r>
    <n v="4958"/>
    <s v="CA-2017-127607"/>
    <x v="288"/>
    <d v="2017-03-26T00:00:00"/>
    <s v="Standard Class"/>
    <s v="JK-15730"/>
    <s v="Joe Kamberova"/>
    <x v="0"/>
    <s v="United States"/>
    <s v="Carrollton"/>
    <s v="Texas"/>
    <n v="75007"/>
    <x v="2"/>
    <s v="OFF-BI-10001308"/>
    <x v="1"/>
    <x v="6"/>
    <s v="GBC Standard Plastic Binding Systems' Combs"/>
    <n v="2.5119999999999996"/>
    <x v="3956"/>
    <x v="0"/>
    <n v="0.8"/>
    <x v="4175"/>
    <x v="2"/>
    <x v="0"/>
  </r>
  <r>
    <n v="4959"/>
    <s v="CA-2017-127607"/>
    <x v="288"/>
    <d v="2017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x v="3957"/>
    <x v="3"/>
    <n v="0.2"/>
    <x v="4176"/>
    <x v="2"/>
    <x v="0"/>
  </r>
  <r>
    <n v="4960"/>
    <s v="CA-2018-166226"/>
    <x v="675"/>
    <d v="2018-11-22T00:00:00"/>
    <s v="Standard Class"/>
    <s v="TC-21535"/>
    <s v="Tracy Collins"/>
    <x v="2"/>
    <s v="United States"/>
    <s v="Los Angeles"/>
    <s v="California"/>
    <n v="90008"/>
    <x v="1"/>
    <s v="TEC-PH-10003357"/>
    <x v="2"/>
    <x v="9"/>
    <s v="Grandstream GXP2100 Mainstream Business Phone"/>
    <n v="61.192"/>
    <x v="1485"/>
    <x v="7"/>
    <n v="0.2"/>
    <x v="4177"/>
    <x v="1"/>
    <x v="0"/>
  </r>
  <r>
    <n v="4961"/>
    <s v="CA-2018-166226"/>
    <x v="675"/>
    <d v="2018-11-22T00:00:00"/>
    <s v="Standard Class"/>
    <s v="TC-21535"/>
    <s v="Tracy Collins"/>
    <x v="2"/>
    <s v="United States"/>
    <s v="Los Angeles"/>
    <s v="California"/>
    <n v="90008"/>
    <x v="1"/>
    <s v="OFF-AP-10002867"/>
    <x v="1"/>
    <x v="8"/>
    <s v="Fellowes Command Center 5-outlet power strip"/>
    <n v="67.84"/>
    <x v="3958"/>
    <x v="7"/>
    <n v="0"/>
    <x v="4178"/>
    <x v="1"/>
    <x v="0"/>
  </r>
  <r>
    <n v="8369"/>
    <s v="CA-2016-109918"/>
    <x v="968"/>
    <d v="2016-09-12T00:00:00"/>
    <s v="Second Class"/>
    <s v="LR-17035"/>
    <s v="Lisa Ryan"/>
    <x v="1"/>
    <s v="United States"/>
    <s v="Santa Clara"/>
    <s v="California"/>
    <n v="95051"/>
    <x v="1"/>
    <s v="OFF-BI-10004308"/>
    <x v="1"/>
    <x v="6"/>
    <s v="Avery Legal 4-Ring Binder"/>
    <n v="83.920000000000016"/>
    <x v="3959"/>
    <x v="2"/>
    <n v="0.2"/>
    <x v="4179"/>
    <x v="1"/>
    <x v="1"/>
  </r>
  <r>
    <n v="9479"/>
    <s v="CA-2016-126193"/>
    <x v="968"/>
    <d v="2016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x v="3960"/>
    <x v="2"/>
    <n v="0.2"/>
    <x v="4180"/>
    <x v="2"/>
    <x v="0"/>
  </r>
  <r>
    <n v="9480"/>
    <s v="CA-2016-126193"/>
    <x v="968"/>
    <d v="2016-09-14T00:00:00"/>
    <s v="Standard Class"/>
    <s v="SS-20410"/>
    <s v="Shahid Shariari"/>
    <x v="0"/>
    <s v="United States"/>
    <s v="Oswego"/>
    <s v="Illinois"/>
    <n v="60543"/>
    <x v="2"/>
    <s v="OFF-BI-10001249"/>
    <x v="1"/>
    <x v="6"/>
    <s v="Avery Heavy-Duty EZD View Binder with Locking Rings"/>
    <n v="3.8279999999999994"/>
    <x v="3111"/>
    <x v="1"/>
    <n v="0.8"/>
    <x v="4181"/>
    <x v="2"/>
    <x v="0"/>
  </r>
  <r>
    <n v="4965"/>
    <s v="CA-2018-141180"/>
    <x v="603"/>
    <d v="2018-05-19T00:00:00"/>
    <s v="Second Class"/>
    <s v="DP-13000"/>
    <s v="Darren Powers"/>
    <x v="0"/>
    <s v="United States"/>
    <s v="Fort Lauderdale"/>
    <s v="Florida"/>
    <n v="33311"/>
    <x v="0"/>
    <s v="OFF-BI-10000301"/>
    <x v="1"/>
    <x v="6"/>
    <s v="GBC Instant Report Kit"/>
    <n v="7.7640000000000011"/>
    <x v="3961"/>
    <x v="4"/>
    <n v="0.7"/>
    <x v="4182"/>
    <x v="0"/>
    <x v="0"/>
  </r>
  <r>
    <n v="4966"/>
    <s v="CA-2017-109708"/>
    <x v="412"/>
    <d v="2017-05-28T00:00:00"/>
    <s v="Second Class"/>
    <s v="CY-12745"/>
    <s v="Craig Yedwab"/>
    <x v="1"/>
    <s v="United States"/>
    <s v="Columbia"/>
    <s v="Tennessee"/>
    <n v="38401"/>
    <x v="0"/>
    <s v="TEC-PH-10001944"/>
    <x v="2"/>
    <x v="9"/>
    <s v="Wi-Ex zBoost YX540 Cellular Phone Signal Booster"/>
    <n v="467.03999999999996"/>
    <x v="3962"/>
    <x v="4"/>
    <n v="0.2"/>
    <x v="4183"/>
    <x v="0"/>
    <x v="0"/>
  </r>
  <r>
    <n v="4967"/>
    <s v="CA-2017-122406"/>
    <x v="946"/>
    <d v="2017-08-05T00:00:00"/>
    <s v="Second Class"/>
    <s v="BE-11455"/>
    <s v="Brad Eason"/>
    <x v="2"/>
    <s v="United States"/>
    <s v="Providence"/>
    <s v="Rhode Island"/>
    <n v="2908"/>
    <x v="3"/>
    <s v="TEC-PH-10001527"/>
    <x v="2"/>
    <x v="9"/>
    <s v="Plantronics MX500i Earset"/>
    <n v="128.85000000000002"/>
    <x v="3963"/>
    <x v="1"/>
    <n v="0"/>
    <x v="4184"/>
    <x v="3"/>
    <x v="0"/>
  </r>
  <r>
    <n v="4968"/>
    <s v="CA-2017-122406"/>
    <x v="946"/>
    <d v="2017-08-05T00:00:00"/>
    <s v="Second Class"/>
    <s v="BE-11455"/>
    <s v="Brad Eason"/>
    <x v="2"/>
    <s v="United States"/>
    <s v="Providence"/>
    <s v="Rhode Island"/>
    <n v="2908"/>
    <x v="3"/>
    <s v="OFF-PA-10001307"/>
    <x v="1"/>
    <x v="5"/>
    <s v="Important Message Pads, 50 4-1/4 x 5-1/2 Forms per Pad"/>
    <n v="8.4"/>
    <x v="973"/>
    <x v="0"/>
    <n v="0"/>
    <x v="4185"/>
    <x v="3"/>
    <x v="0"/>
  </r>
  <r>
    <n v="4969"/>
    <s v="CA-2017-122406"/>
    <x v="946"/>
    <d v="2017-08-05T00:00:00"/>
    <s v="Second Class"/>
    <s v="BE-11455"/>
    <s v="Brad Eason"/>
    <x v="2"/>
    <s v="United States"/>
    <s v="Providence"/>
    <s v="Rhode Island"/>
    <n v="2908"/>
    <x v="3"/>
    <s v="TEC-AC-10004571"/>
    <x v="2"/>
    <x v="10"/>
    <s v="Logitech G700s Rechargeable Gaming Mouse"/>
    <n v="199.98"/>
    <x v="3448"/>
    <x v="0"/>
    <n v="0"/>
    <x v="3597"/>
    <x v="3"/>
    <x v="0"/>
  </r>
  <r>
    <n v="4970"/>
    <s v="CA-2017-122406"/>
    <x v="946"/>
    <d v="2017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x v="3964"/>
    <x v="7"/>
    <n v="0"/>
    <x v="4186"/>
    <x v="3"/>
    <x v="0"/>
  </r>
  <r>
    <n v="4971"/>
    <s v="US-2018-153815"/>
    <x v="59"/>
    <d v="2018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x v="3965"/>
    <x v="0"/>
    <n v="0.2"/>
    <x v="4187"/>
    <x v="0"/>
    <x v="0"/>
  </r>
  <r>
    <n v="4972"/>
    <s v="US-2018-153815"/>
    <x v="59"/>
    <d v="2018-11-09T00:00:00"/>
    <s v="First Class"/>
    <s v="KL-16555"/>
    <s v="Kelly Lampkin"/>
    <x v="1"/>
    <s v="United States"/>
    <s v="Jacksonville"/>
    <s v="Florida"/>
    <n v="32216"/>
    <x v="0"/>
    <s v="OFF-PA-10002421"/>
    <x v="1"/>
    <x v="5"/>
    <s v="Embossed Ink Jet Note Cards"/>
    <n v="36.112000000000002"/>
    <x v="3966"/>
    <x v="0"/>
    <n v="0.2"/>
    <x v="4188"/>
    <x v="0"/>
    <x v="0"/>
  </r>
  <r>
    <n v="4973"/>
    <s v="US-2018-153815"/>
    <x v="59"/>
    <d v="2018-11-09T00:00:00"/>
    <s v="First Class"/>
    <s v="KL-16555"/>
    <s v="Kelly Lampkin"/>
    <x v="1"/>
    <s v="United States"/>
    <s v="Jacksonville"/>
    <s v="Florida"/>
    <n v="32216"/>
    <x v="0"/>
    <s v="FUR-FU-10004090"/>
    <x v="0"/>
    <x v="11"/>
    <s v="Executive Impressions 14&quot; Contract Wall Clock"/>
    <n v="35.568000000000005"/>
    <x v="3967"/>
    <x v="0"/>
    <n v="0.2"/>
    <x v="4189"/>
    <x v="0"/>
    <x v="0"/>
  </r>
  <r>
    <n v="4974"/>
    <s v="US-2018-153815"/>
    <x v="59"/>
    <d v="2018-11-09T00:00:00"/>
    <s v="First Class"/>
    <s v="KL-16555"/>
    <s v="Kelly Lampkin"/>
    <x v="1"/>
    <s v="United States"/>
    <s v="Jacksonville"/>
    <s v="Florida"/>
    <n v="32216"/>
    <x v="0"/>
    <s v="OFF-PA-10004071"/>
    <x v="1"/>
    <x v="5"/>
    <s v="Eaton Premium Continuous-Feed Paper, 25% Cotton, Letter Size, White, 1000 Shts/Box"/>
    <n v="88.768000000000001"/>
    <x v="1717"/>
    <x v="0"/>
    <n v="0.2"/>
    <x v="1749"/>
    <x v="0"/>
    <x v="0"/>
  </r>
  <r>
    <n v="4975"/>
    <s v="CA-2018-164896"/>
    <x v="73"/>
    <d v="2018-11-12T00:00:00"/>
    <s v="Standard Class"/>
    <s v="PS-19045"/>
    <s v="Penelope Sewall"/>
    <x v="2"/>
    <s v="United States"/>
    <s v="Oceanside"/>
    <s v="California"/>
    <n v="92054"/>
    <x v="1"/>
    <s v="OFF-PA-10002246"/>
    <x v="1"/>
    <x v="5"/>
    <s v="Wirebound Four 2-3/4 x 5 Forms per Page, 400 Sets per Book"/>
    <n v="12.9"/>
    <x v="3968"/>
    <x v="0"/>
    <n v="0"/>
    <x v="4190"/>
    <x v="1"/>
    <x v="0"/>
  </r>
  <r>
    <n v="4976"/>
    <s v="CA-2017-142202"/>
    <x v="216"/>
    <d v="2017-09-23T00:00:00"/>
    <s v="Second Class"/>
    <s v="JR-16210"/>
    <s v="Justin Ritter"/>
    <x v="1"/>
    <s v="United States"/>
    <s v="Jacksonville"/>
    <s v="Florida"/>
    <n v="32216"/>
    <x v="0"/>
    <s v="TEC-AC-10003198"/>
    <x v="2"/>
    <x v="10"/>
    <s v="Enermax Acrylux Wireless Keyboard"/>
    <n v="717.12000000000012"/>
    <x v="3969"/>
    <x v="3"/>
    <n v="0.2"/>
    <x v="4191"/>
    <x v="0"/>
    <x v="0"/>
  </r>
  <r>
    <n v="4977"/>
    <s v="CA-2017-165050"/>
    <x v="203"/>
    <d v="2017-12-09T00:00:00"/>
    <s v="First Class"/>
    <s v="AH-10210"/>
    <s v="Alan Hwang"/>
    <x v="0"/>
    <s v="United States"/>
    <s v="New York City"/>
    <s v="New York"/>
    <n v="10024"/>
    <x v="3"/>
    <s v="OFF-BI-10001031"/>
    <x v="1"/>
    <x v="6"/>
    <s v="Pressboard Data Binders by Wilson Jones"/>
    <n v="21.36"/>
    <x v="477"/>
    <x v="2"/>
    <n v="0.2"/>
    <x v="476"/>
    <x v="3"/>
    <x v="0"/>
  </r>
  <r>
    <n v="4978"/>
    <s v="CA-2017-165050"/>
    <x v="203"/>
    <d v="2017-12-09T00:00:00"/>
    <s v="First Class"/>
    <s v="AH-10210"/>
    <s v="Alan Hwang"/>
    <x v="0"/>
    <s v="United States"/>
    <s v="New York City"/>
    <s v="New York"/>
    <n v="10024"/>
    <x v="3"/>
    <s v="OFF-BI-10003727"/>
    <x v="1"/>
    <x v="6"/>
    <s v="Avery Durable Slant Ring Binders With Label Holder"/>
    <n v="6.6879999999999997"/>
    <x v="3925"/>
    <x v="0"/>
    <n v="0.2"/>
    <x v="4192"/>
    <x v="3"/>
    <x v="0"/>
  </r>
  <r>
    <n v="4979"/>
    <s v="CA-2017-165050"/>
    <x v="203"/>
    <d v="2017-12-09T00:00:00"/>
    <s v="First Class"/>
    <s v="AH-10210"/>
    <s v="Alan Hwang"/>
    <x v="0"/>
    <s v="United States"/>
    <s v="New York City"/>
    <s v="New York"/>
    <n v="10024"/>
    <x v="3"/>
    <s v="TEC-PH-10001336"/>
    <x v="2"/>
    <x v="9"/>
    <s v="Digium D40 VoIP phone"/>
    <n v="773.94"/>
    <x v="3970"/>
    <x v="6"/>
    <n v="0"/>
    <x v="4193"/>
    <x v="3"/>
    <x v="0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x v="3836"/>
    <x v="1"/>
    <n v="0.2"/>
    <x v="4194"/>
    <x v="2"/>
    <x v="0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x v="1"/>
    <x v="8"/>
    <s v="Belkin 6 Outlet Metallic Surge Strip"/>
    <n v="4.355999999999999"/>
    <x v="1199"/>
    <x v="0"/>
    <n v="0.8"/>
    <x v="4195"/>
    <x v="2"/>
    <x v="0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x v="2"/>
    <x v="10"/>
    <s v="Kingston Digital DataTraveler 8GB USB 2.0"/>
    <n v="19.040000000000003"/>
    <x v="3414"/>
    <x v="4"/>
    <n v="0.2"/>
    <x v="3561"/>
    <x v="2"/>
    <x v="0"/>
  </r>
  <r>
    <n v="9481"/>
    <s v="CA-2016-126193"/>
    <x v="968"/>
    <d v="2016-09-14T00:00:00"/>
    <s v="Standard Class"/>
    <s v="SS-20410"/>
    <s v="Shahid Shariari"/>
    <x v="0"/>
    <s v="United States"/>
    <s v="Oswego"/>
    <s v="Illinois"/>
    <n v="60543"/>
    <x v="2"/>
    <s v="OFF-BI-10004632"/>
    <x v="1"/>
    <x v="6"/>
    <s v="Ibico Hi-Tech Manual Binding System"/>
    <n v="304.98999999999995"/>
    <x v="3411"/>
    <x v="2"/>
    <n v="0.8"/>
    <x v="4196"/>
    <x v="2"/>
    <x v="0"/>
  </r>
  <r>
    <n v="4984"/>
    <s v="CA-2018-109925"/>
    <x v="59"/>
    <d v="2018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x v="3971"/>
    <x v="1"/>
    <n v="0"/>
    <x v="4197"/>
    <x v="1"/>
    <x v="0"/>
  </r>
  <r>
    <n v="4985"/>
    <s v="CA-2017-160696"/>
    <x v="622"/>
    <d v="2017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x v="3972"/>
    <x v="2"/>
    <n v="0.2"/>
    <x v="4198"/>
    <x v="0"/>
    <x v="0"/>
  </r>
  <r>
    <n v="165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OFF-AR-10004441"/>
    <x v="1"/>
    <x v="7"/>
    <s v="BIC Brite Liner Highlighters"/>
    <n v="9.9359999999999999"/>
    <x v="3973"/>
    <x v="1"/>
    <n v="0.2"/>
    <x v="4199"/>
    <x v="2"/>
    <x v="0"/>
  </r>
  <r>
    <n v="4987"/>
    <s v="CA-2018-149279"/>
    <x v="390"/>
    <d v="2018-04-28T00:00:00"/>
    <s v="Standard Class"/>
    <s v="CL-12700"/>
    <s v="Craig Leslie"/>
    <x v="2"/>
    <s v="United States"/>
    <s v="Colorado Springs"/>
    <s v="Colorado"/>
    <n v="80906"/>
    <x v="1"/>
    <s v="OFF-PA-10003441"/>
    <x v="1"/>
    <x v="5"/>
    <s v="Xerox 226"/>
    <n v="15.552000000000003"/>
    <x v="12"/>
    <x v="1"/>
    <n v="0.2"/>
    <x v="12"/>
    <x v="1"/>
    <x v="0"/>
  </r>
  <r>
    <n v="4988"/>
    <s v="CA-2018-149279"/>
    <x v="390"/>
    <d v="2018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x v="3974"/>
    <x v="6"/>
    <n v="0.2"/>
    <x v="4200"/>
    <x v="1"/>
    <x v="0"/>
  </r>
  <r>
    <n v="4989"/>
    <s v="CA-2018-149279"/>
    <x v="390"/>
    <d v="2018-04-28T00:00:00"/>
    <s v="Standard Class"/>
    <s v="CL-12700"/>
    <s v="Craig Leslie"/>
    <x v="2"/>
    <s v="United States"/>
    <s v="Colorado Springs"/>
    <s v="Colorado"/>
    <n v="80906"/>
    <x v="1"/>
    <s v="OFF-BI-10004040"/>
    <x v="1"/>
    <x v="6"/>
    <s v="Wilson Jones Impact Binders"/>
    <n v="3.1080000000000001"/>
    <x v="3863"/>
    <x v="0"/>
    <n v="0.7"/>
    <x v="4201"/>
    <x v="1"/>
    <x v="0"/>
  </r>
  <r>
    <n v="4990"/>
    <s v="CA-2019-107321"/>
    <x v="478"/>
    <d v="2019-09-04T00:00:00"/>
    <s v="Standard Class"/>
    <s v="AW-10930"/>
    <s v="Arthur Wiediger"/>
    <x v="2"/>
    <s v="United States"/>
    <s v="San Francisco"/>
    <s v="California"/>
    <n v="94110"/>
    <x v="1"/>
    <s v="OFF-BI-10004022"/>
    <x v="1"/>
    <x v="6"/>
    <s v="Acco Suede Grain Vinyl Round Ring Binder"/>
    <n v="6.6719999999999988"/>
    <x v="3975"/>
    <x v="1"/>
    <n v="0.2"/>
    <x v="492"/>
    <x v="1"/>
    <x v="0"/>
  </r>
  <r>
    <n v="4991"/>
    <s v="CA-2019-107321"/>
    <x v="478"/>
    <d v="2019-09-04T00:00:00"/>
    <s v="Standard Class"/>
    <s v="AW-10930"/>
    <s v="Arthur Wiediger"/>
    <x v="2"/>
    <s v="United States"/>
    <s v="San Francisco"/>
    <s v="California"/>
    <n v="94110"/>
    <x v="1"/>
    <s v="TEC-PH-10002200"/>
    <x v="2"/>
    <x v="9"/>
    <s v="Aastra 6757i CT Wireless VoIP phone"/>
    <n v="689.40800000000002"/>
    <x v="3976"/>
    <x v="4"/>
    <n v="0.2"/>
    <x v="4202"/>
    <x v="1"/>
    <x v="0"/>
  </r>
  <r>
    <n v="4992"/>
    <s v="US-2019-122714"/>
    <x v="215"/>
    <d v="2019-12-13T00:00:00"/>
    <s v="Standard Class"/>
    <s v="HG-14965"/>
    <s v="Henry Goldwyn"/>
    <x v="1"/>
    <s v="United States"/>
    <s v="Chicago"/>
    <s v="Illinois"/>
    <n v="60653"/>
    <x v="2"/>
    <s v="OFF-BI-10001120"/>
    <x v="1"/>
    <x v="6"/>
    <s v="Ibico EPK-21 Electric Binding System"/>
    <n v="1889.9899999999998"/>
    <x v="3977"/>
    <x v="2"/>
    <n v="0.8"/>
    <x v="4203"/>
    <x v="2"/>
    <x v="0"/>
  </r>
  <r>
    <n v="4993"/>
    <s v="CA-2017-153038"/>
    <x v="205"/>
    <d v="2017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x v="3978"/>
    <x v="8"/>
    <n v="0.2"/>
    <x v="4204"/>
    <x v="0"/>
    <x v="0"/>
  </r>
  <r>
    <n v="4994"/>
    <s v="CA-2017-153038"/>
    <x v="205"/>
    <d v="2017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x v="3979"/>
    <x v="8"/>
    <n v="0.2"/>
    <x v="4205"/>
    <x v="0"/>
    <x v="0"/>
  </r>
  <r>
    <n v="4995"/>
    <s v="CA-2017-153038"/>
    <x v="205"/>
    <d v="2017-12-25T00:00:00"/>
    <s v="Standard Class"/>
    <s v="RB-19645"/>
    <s v="Robert Barroso"/>
    <x v="1"/>
    <s v="United States"/>
    <s v="Memphis"/>
    <s v="Tennessee"/>
    <n v="38109"/>
    <x v="0"/>
    <s v="FUR-FU-10000221"/>
    <x v="0"/>
    <x v="11"/>
    <s v="Master Caster Door Stop, Brown"/>
    <n v="20.32"/>
    <x v="3980"/>
    <x v="2"/>
    <n v="0.2"/>
    <x v="4206"/>
    <x v="0"/>
    <x v="0"/>
  </r>
  <r>
    <n v="166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x v="3981"/>
    <x v="8"/>
    <n v="0.4"/>
    <x v="4207"/>
    <x v="2"/>
    <x v="0"/>
  </r>
  <r>
    <n v="4997"/>
    <s v="CA-2019-155824"/>
    <x v="403"/>
    <d v="2019-03-15T00:00:00"/>
    <s v="Standard Class"/>
    <s v="KS-16300"/>
    <s v="Karen Seio"/>
    <x v="1"/>
    <s v="United States"/>
    <s v="Raleigh"/>
    <s v="North Carolina"/>
    <n v="27604"/>
    <x v="0"/>
    <s v="OFF-AP-10000390"/>
    <x v="1"/>
    <x v="8"/>
    <s v="Euro Pro Shark Stick Mini Vacuum"/>
    <n v="48.783999999999999"/>
    <x v="3982"/>
    <x v="7"/>
    <n v="0.2"/>
    <x v="4208"/>
    <x v="0"/>
    <x v="0"/>
  </r>
  <r>
    <n v="4998"/>
    <s v="CA-2019-155824"/>
    <x v="403"/>
    <d v="2019-03-15T00:00:00"/>
    <s v="Standard Class"/>
    <s v="KS-16300"/>
    <s v="Karen Seio"/>
    <x v="1"/>
    <s v="United States"/>
    <s v="Raleigh"/>
    <s v="North Carolina"/>
    <n v="27604"/>
    <x v="0"/>
    <s v="OFF-BI-10000014"/>
    <x v="1"/>
    <x v="6"/>
    <s v="Heavy-Duty E-Z-D Binders"/>
    <n v="13.092000000000002"/>
    <x v="3983"/>
    <x v="4"/>
    <n v="0.7"/>
    <x v="4209"/>
    <x v="0"/>
    <x v="0"/>
  </r>
  <r>
    <n v="4999"/>
    <s v="CA-2018-129238"/>
    <x v="973"/>
    <d v="2018-02-04T00:00:00"/>
    <s v="Standard Class"/>
    <s v="SC-20050"/>
    <s v="Sample Company A"/>
    <x v="2"/>
    <s v="United States"/>
    <s v="Los Angeles"/>
    <s v="California"/>
    <n v="90045"/>
    <x v="1"/>
    <s v="TEC-PH-10004120"/>
    <x v="2"/>
    <x v="9"/>
    <s v="AT&amp;T 1080 Phone"/>
    <n v="109.59200000000001"/>
    <x v="3984"/>
    <x v="7"/>
    <n v="0.2"/>
    <x v="4210"/>
    <x v="1"/>
    <x v="0"/>
  </r>
  <r>
    <n v="5000"/>
    <s v="CA-2018-129238"/>
    <x v="973"/>
    <d v="2018-02-04T00:00:00"/>
    <s v="Standard Class"/>
    <s v="SC-20050"/>
    <s v="Sample Company A"/>
    <x v="2"/>
    <s v="United States"/>
    <s v="Los Angeles"/>
    <s v="California"/>
    <n v="90045"/>
    <x v="1"/>
    <s v="OFF-PA-10002764"/>
    <x v="1"/>
    <x v="5"/>
    <s v="Easy-staple paper"/>
    <n v="56.7"/>
    <x v="3985"/>
    <x v="2"/>
    <n v="0"/>
    <x v="4211"/>
    <x v="1"/>
    <x v="0"/>
  </r>
  <r>
    <n v="5001"/>
    <s v="CA-2019-159688"/>
    <x v="864"/>
    <d v="2019-05-12T00:00:00"/>
    <s v="Standard Class"/>
    <s v="AB-10060"/>
    <s v="Adam Bellavance"/>
    <x v="2"/>
    <s v="United States"/>
    <s v="Los Angeles"/>
    <s v="California"/>
    <n v="90004"/>
    <x v="1"/>
    <s v="TEC-AC-10000736"/>
    <x v="2"/>
    <x v="10"/>
    <s v="Logitech G600 MMO Gaming Mouse"/>
    <n v="79.989999999999995"/>
    <x v="3986"/>
    <x v="7"/>
    <n v="0"/>
    <x v="4212"/>
    <x v="1"/>
    <x v="0"/>
  </r>
  <r>
    <n v="5002"/>
    <s v="CA-2018-136126"/>
    <x v="974"/>
    <d v="2018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x v="1749"/>
    <x v="2"/>
    <n v="0"/>
    <x v="1782"/>
    <x v="0"/>
    <x v="0"/>
  </r>
  <r>
    <n v="5003"/>
    <s v="CA-2018-136126"/>
    <x v="974"/>
    <d v="2018-05-24T00:00:00"/>
    <s v="Same Day"/>
    <s v="EH-14125"/>
    <s v="Eugene Hildebrand"/>
    <x v="2"/>
    <s v="United States"/>
    <s v="Newport News"/>
    <s v="Virginia"/>
    <n v="23602"/>
    <x v="0"/>
    <s v="OFF-PA-10004327"/>
    <x v="1"/>
    <x v="5"/>
    <s v="Xerox 1911"/>
    <n v="191.6"/>
    <x v="897"/>
    <x v="4"/>
    <n v="0"/>
    <x v="905"/>
    <x v="0"/>
    <x v="0"/>
  </r>
  <r>
    <n v="5004"/>
    <s v="CA-2018-155033"/>
    <x v="823"/>
    <d v="2018-10-12T00:00:00"/>
    <s v="Standard Class"/>
    <s v="CC-12475"/>
    <s v="Cindy Chapman"/>
    <x v="0"/>
    <s v="United States"/>
    <s v="Los Angeles"/>
    <s v="California"/>
    <n v="90032"/>
    <x v="1"/>
    <s v="OFF-PA-10000143"/>
    <x v="1"/>
    <x v="5"/>
    <s v="Astroparche Fine Business Paper"/>
    <n v="10.56"/>
    <x v="1490"/>
    <x v="0"/>
    <n v="0"/>
    <x v="4213"/>
    <x v="1"/>
    <x v="0"/>
  </r>
  <r>
    <n v="167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x v="3987"/>
    <x v="1"/>
    <n v="0.2"/>
    <x v="4214"/>
    <x v="2"/>
    <x v="0"/>
  </r>
  <r>
    <n v="5006"/>
    <s v="CA-2017-158659"/>
    <x v="105"/>
    <d v="2017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x v="421"/>
    <x v="2"/>
    <n v="0"/>
    <x v="419"/>
    <x v="2"/>
    <x v="0"/>
  </r>
  <r>
    <n v="5007"/>
    <s v="CA-2017-169796"/>
    <x v="486"/>
    <d v="2017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x v="3988"/>
    <x v="0"/>
    <n v="0"/>
    <x v="4215"/>
    <x v="3"/>
    <x v="0"/>
  </r>
  <r>
    <n v="5008"/>
    <s v="CA-2017-169796"/>
    <x v="486"/>
    <d v="2017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x v="3989"/>
    <x v="1"/>
    <n v="0"/>
    <x v="4216"/>
    <x v="3"/>
    <x v="0"/>
  </r>
  <r>
    <n v="5009"/>
    <s v="CA-2017-102876"/>
    <x v="65"/>
    <d v="2017-09-14T00:00:00"/>
    <s v="Standard Class"/>
    <s v="LR-17035"/>
    <s v="Lisa Ryan"/>
    <x v="1"/>
    <s v="United States"/>
    <s v="Philadelphia"/>
    <s v="Pennsylvania"/>
    <n v="19134"/>
    <x v="3"/>
    <s v="OFF-BI-10004781"/>
    <x v="1"/>
    <x v="6"/>
    <s v="GBC Wire Binding Strips"/>
    <n v="9.5220000000000002"/>
    <x v="3990"/>
    <x v="7"/>
    <n v="0.7"/>
    <x v="4217"/>
    <x v="3"/>
    <x v="0"/>
  </r>
  <r>
    <n v="5010"/>
    <s v="CA-2017-102876"/>
    <x v="65"/>
    <d v="2017-09-14T00:00:00"/>
    <s v="Standard Class"/>
    <s v="LR-17035"/>
    <s v="Lisa Ryan"/>
    <x v="1"/>
    <s v="United States"/>
    <s v="Philadelphia"/>
    <s v="Pennsylvania"/>
    <n v="19134"/>
    <x v="3"/>
    <s v="TEC-PH-10002680"/>
    <x v="2"/>
    <x v="9"/>
    <s v="Samsung Galaxy Note 3"/>
    <n v="791.96399999999994"/>
    <x v="3991"/>
    <x v="6"/>
    <n v="0.4"/>
    <x v="4218"/>
    <x v="3"/>
    <x v="0"/>
  </r>
  <r>
    <n v="5011"/>
    <s v="CA-2017-102876"/>
    <x v="65"/>
    <d v="2017-09-14T00:00:00"/>
    <s v="Standard Class"/>
    <s v="LR-17035"/>
    <s v="Lisa Ryan"/>
    <x v="1"/>
    <s v="United States"/>
    <s v="Philadelphia"/>
    <s v="Pennsylvania"/>
    <n v="19134"/>
    <x v="3"/>
    <s v="OFF-BI-10000848"/>
    <x v="1"/>
    <x v="6"/>
    <s v="Angle-D Ring Binders"/>
    <n v="4.9230000000000009"/>
    <x v="3992"/>
    <x v="1"/>
    <n v="0.7"/>
    <x v="4219"/>
    <x v="3"/>
    <x v="0"/>
  </r>
  <r>
    <n v="5012"/>
    <s v="US-2019-139647"/>
    <x v="897"/>
    <d v="2019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x v="2053"/>
    <x v="5"/>
    <n v="0.7"/>
    <x v="4220"/>
    <x v="1"/>
    <x v="0"/>
  </r>
  <r>
    <n v="5013"/>
    <s v="US-2019-160465"/>
    <x v="237"/>
    <d v="2019-07-26T00:00:00"/>
    <s v="Standard Class"/>
    <s v="SW-20350"/>
    <s v="Sean Wendt"/>
    <x v="2"/>
    <s v="United States"/>
    <s v="Cleveland"/>
    <s v="Ohio"/>
    <n v="44105"/>
    <x v="3"/>
    <s v="OFF-BI-10001670"/>
    <x v="1"/>
    <x v="6"/>
    <s v="Vinyl Sectional Post Binders"/>
    <n v="33.930000000000007"/>
    <x v="3708"/>
    <x v="1"/>
    <n v="0.7"/>
    <x v="4221"/>
    <x v="3"/>
    <x v="0"/>
  </r>
  <r>
    <n v="5014"/>
    <s v="US-2019-160465"/>
    <x v="237"/>
    <d v="2019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x v="3993"/>
    <x v="5"/>
    <n v="0.2"/>
    <x v="4222"/>
    <x v="3"/>
    <x v="0"/>
  </r>
  <r>
    <n v="5015"/>
    <s v="US-2019-160465"/>
    <x v="237"/>
    <d v="2019-07-26T00:00:00"/>
    <s v="Standard Class"/>
    <s v="SW-20350"/>
    <s v="Sean Wendt"/>
    <x v="2"/>
    <s v="United States"/>
    <s v="Cleveland"/>
    <s v="Ohio"/>
    <n v="44105"/>
    <x v="3"/>
    <s v="TEC-PH-10004522"/>
    <x v="2"/>
    <x v="9"/>
    <s v="Dexim XPower Skin Super-Thin Power Case for iPhone 5 - Black"/>
    <n v="210.56400000000002"/>
    <x v="3994"/>
    <x v="6"/>
    <n v="0.4"/>
    <x v="4223"/>
    <x v="3"/>
    <x v="0"/>
  </r>
  <r>
    <n v="168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x v="3995"/>
    <x v="3"/>
    <n v="0.3"/>
    <x v="4224"/>
    <x v="2"/>
    <x v="0"/>
  </r>
  <r>
    <n v="169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OFF-AR-10002656"/>
    <x v="1"/>
    <x v="7"/>
    <s v="Sanford Liquid Accent Highlighters"/>
    <n v="32.064"/>
    <x v="3996"/>
    <x v="6"/>
    <n v="0.2"/>
    <x v="4225"/>
    <x v="2"/>
    <x v="0"/>
  </r>
  <r>
    <n v="170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OFF-AP-10002518"/>
    <x v="1"/>
    <x v="8"/>
    <s v="Kensington 7 Outlet MasterPiece Power Center"/>
    <n v="177.97999999999996"/>
    <x v="3997"/>
    <x v="2"/>
    <n v="0.8"/>
    <x v="4226"/>
    <x v="2"/>
    <x v="0"/>
  </r>
  <r>
    <n v="171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TEC-PH-10003931"/>
    <x v="2"/>
    <x v="9"/>
    <s v="JBL Micro Wireless Portable Bluetooth Speaker"/>
    <n v="143.976"/>
    <x v="724"/>
    <x v="1"/>
    <n v="0.2"/>
    <x v="4227"/>
    <x v="2"/>
    <x v="0"/>
  </r>
  <r>
    <n v="739"/>
    <s v="CA-2016-132500"/>
    <x v="972"/>
    <d v="2016-09-12T00:00:00"/>
    <s v="Standard Class"/>
    <s v="GZ-14470"/>
    <s v="Gary Zandusky"/>
    <x v="0"/>
    <s v="United States"/>
    <s v="San Francisco"/>
    <s v="California"/>
    <n v="94110"/>
    <x v="1"/>
    <s v="TEC-AC-10001383"/>
    <x v="2"/>
    <x v="10"/>
    <s v="Logitech Wireless Touch Keyboard K400"/>
    <n v="49.98"/>
    <x v="3998"/>
    <x v="0"/>
    <n v="0"/>
    <x v="4228"/>
    <x v="1"/>
    <x v="0"/>
  </r>
  <r>
    <n v="5021"/>
    <s v="CA-2019-136511"/>
    <x v="658"/>
    <d v="2019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x v="3999"/>
    <x v="1"/>
    <n v="0"/>
    <x v="4229"/>
    <x v="3"/>
    <x v="0"/>
  </r>
  <r>
    <n v="5022"/>
    <s v="CA-2018-133795"/>
    <x v="114"/>
    <d v="2018-12-24T00:00:00"/>
    <s v="Standard Class"/>
    <s v="JE-15475"/>
    <s v="Jeremy Ellison"/>
    <x v="0"/>
    <s v="United States"/>
    <s v="San Diego"/>
    <s v="California"/>
    <n v="92037"/>
    <x v="1"/>
    <s v="TEC-AC-10001465"/>
    <x v="2"/>
    <x v="10"/>
    <s v="SanDisk Cruzer 64 GB USB Flash Drive"/>
    <n v="72.64"/>
    <x v="1475"/>
    <x v="0"/>
    <n v="0"/>
    <x v="4230"/>
    <x v="1"/>
    <x v="0"/>
  </r>
  <r>
    <n v="5023"/>
    <s v="CA-2018-133795"/>
    <x v="114"/>
    <d v="2018-12-24T00:00:00"/>
    <s v="Standard Class"/>
    <s v="JE-15475"/>
    <s v="Jeremy Ellison"/>
    <x v="0"/>
    <s v="United States"/>
    <s v="San Diego"/>
    <s v="California"/>
    <n v="92037"/>
    <x v="1"/>
    <s v="TEC-AC-10003832"/>
    <x v="2"/>
    <x v="10"/>
    <s v="Logitech P710e Mobile Speakerphone"/>
    <n v="772.47"/>
    <x v="4000"/>
    <x v="1"/>
    <n v="0"/>
    <x v="4231"/>
    <x v="1"/>
    <x v="0"/>
  </r>
  <r>
    <n v="5024"/>
    <s v="CA-2018-133795"/>
    <x v="114"/>
    <d v="2018-12-24T00:00:00"/>
    <s v="Standard Class"/>
    <s v="JE-15475"/>
    <s v="Jeremy Ellison"/>
    <x v="0"/>
    <s v="United States"/>
    <s v="San Diego"/>
    <s v="California"/>
    <n v="92037"/>
    <x v="1"/>
    <s v="FUR-FU-10003731"/>
    <x v="0"/>
    <x v="11"/>
    <s v="Eldon Expressions Wood and Plastic Desk Accessories, Oak"/>
    <n v="39.92"/>
    <x v="3306"/>
    <x v="4"/>
    <n v="0"/>
    <x v="3440"/>
    <x v="1"/>
    <x v="0"/>
  </r>
  <r>
    <n v="5025"/>
    <s v="US-2019-130953"/>
    <x v="519"/>
    <d v="2019-08-03T00:00:00"/>
    <s v="Standard Class"/>
    <s v="RF-19735"/>
    <s v="Roland Fjeld"/>
    <x v="0"/>
    <s v="United States"/>
    <s v="Oklahoma City"/>
    <s v="Oklahoma"/>
    <n v="73120"/>
    <x v="2"/>
    <s v="OFF-BI-10004828"/>
    <x v="1"/>
    <x v="6"/>
    <s v="GBC Poly Designer Binding Covers"/>
    <n v="33.479999999999997"/>
    <x v="4001"/>
    <x v="0"/>
    <n v="0"/>
    <x v="4232"/>
    <x v="2"/>
    <x v="0"/>
  </r>
  <r>
    <n v="5026"/>
    <s v="US-2019-130953"/>
    <x v="519"/>
    <d v="2019-08-03T00:00:00"/>
    <s v="Standard Class"/>
    <s v="RF-19735"/>
    <s v="Roland Fjeld"/>
    <x v="0"/>
    <s v="United States"/>
    <s v="Oklahoma City"/>
    <s v="Oklahoma"/>
    <n v="73120"/>
    <x v="2"/>
    <s v="TEC-PH-10003012"/>
    <x v="2"/>
    <x v="9"/>
    <s v="Nortel Meridian M3904 Professional Digital phone"/>
    <n v="461.97"/>
    <x v="587"/>
    <x v="1"/>
    <n v="0"/>
    <x v="4233"/>
    <x v="2"/>
    <x v="0"/>
  </r>
  <r>
    <n v="5027"/>
    <s v="US-2019-130953"/>
    <x v="519"/>
    <d v="2019-08-03T00:00:00"/>
    <s v="Standard Class"/>
    <s v="RF-19735"/>
    <s v="Roland Fjeld"/>
    <x v="0"/>
    <s v="United States"/>
    <s v="Oklahoma City"/>
    <s v="Oklahoma"/>
    <n v="73120"/>
    <x v="2"/>
    <s v="OFF-AP-10002311"/>
    <x v="1"/>
    <x v="8"/>
    <s v="Holmes Replacement Filter for HEPA Air Cleaner, Very Large Room, HEPA Filter"/>
    <n v="137.62"/>
    <x v="1660"/>
    <x v="0"/>
    <n v="0"/>
    <x v="1688"/>
    <x v="2"/>
    <x v="0"/>
  </r>
  <r>
    <n v="5028"/>
    <s v="US-2019-130953"/>
    <x v="519"/>
    <d v="2019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x v="4002"/>
    <x v="1"/>
    <n v="0"/>
    <x v="4234"/>
    <x v="2"/>
    <x v="0"/>
  </r>
  <r>
    <n v="837"/>
    <s v="US-2016-115987"/>
    <x v="972"/>
    <d v="2016-09-13T00:00:00"/>
    <s v="Second Class"/>
    <s v="LH-17020"/>
    <s v="Lisa Hazard"/>
    <x v="0"/>
    <s v="United States"/>
    <s v="Tyler"/>
    <s v="Texas"/>
    <n v="75701"/>
    <x v="2"/>
    <s v="OFF-BI-10001071"/>
    <x v="1"/>
    <x v="6"/>
    <s v="GBC ProClick Punch Binding System"/>
    <n v="51.183999999999983"/>
    <x v="4003"/>
    <x v="4"/>
    <n v="0.8"/>
    <x v="4235"/>
    <x v="2"/>
    <x v="0"/>
  </r>
  <r>
    <n v="5030"/>
    <s v="CA-2019-139304"/>
    <x v="873"/>
    <d v="2019-02-02T00:00:00"/>
    <s v="Standard Class"/>
    <s v="VG-21790"/>
    <s v="Vivek Gonzalez"/>
    <x v="0"/>
    <s v="United States"/>
    <s v="San Francisco"/>
    <s v="California"/>
    <n v="94109"/>
    <x v="1"/>
    <s v="OFF-AR-10001216"/>
    <x v="1"/>
    <x v="7"/>
    <s v="Newell 339"/>
    <n v="8.34"/>
    <x v="493"/>
    <x v="1"/>
    <n v="0"/>
    <x v="492"/>
    <x v="1"/>
    <x v="0"/>
  </r>
  <r>
    <n v="5031"/>
    <s v="CA-2019-139304"/>
    <x v="873"/>
    <d v="2019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x v="4004"/>
    <x v="7"/>
    <n v="0"/>
    <x v="4236"/>
    <x v="1"/>
    <x v="0"/>
  </r>
  <r>
    <n v="5032"/>
    <s v="CA-2019-139304"/>
    <x v="873"/>
    <d v="2019-02-02T00:00:00"/>
    <s v="Standard Class"/>
    <s v="VG-21790"/>
    <s v="Vivek Gonzalez"/>
    <x v="0"/>
    <s v="United States"/>
    <s v="San Francisco"/>
    <s v="California"/>
    <n v="94109"/>
    <x v="1"/>
    <s v="OFF-BI-10002498"/>
    <x v="1"/>
    <x v="6"/>
    <s v="Clear Mylar Reinforcing Strips"/>
    <n v="119.61600000000001"/>
    <x v="482"/>
    <x v="8"/>
    <n v="0.2"/>
    <x v="481"/>
    <x v="1"/>
    <x v="0"/>
  </r>
  <r>
    <n v="5033"/>
    <s v="CA-2018-155166"/>
    <x v="448"/>
    <d v="2019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x v="4005"/>
    <x v="1"/>
    <n v="0"/>
    <x v="4237"/>
    <x v="3"/>
    <x v="0"/>
  </r>
  <r>
    <n v="5034"/>
    <s v="CA-2018-155166"/>
    <x v="448"/>
    <d v="2019-01-02T00:00:00"/>
    <s v="Standard Class"/>
    <s v="BB-11545"/>
    <s v="Brenda Bowman"/>
    <x v="1"/>
    <s v="United States"/>
    <s v="Vineland"/>
    <s v="New Jersey"/>
    <n v="8360"/>
    <x v="3"/>
    <s v="OFF-AP-10002765"/>
    <x v="1"/>
    <x v="8"/>
    <s v="Fellowes Advanced Computer Series Surge Protectors"/>
    <n v="26.49"/>
    <x v="4006"/>
    <x v="7"/>
    <n v="0"/>
    <x v="4238"/>
    <x v="3"/>
    <x v="0"/>
  </r>
  <r>
    <n v="5035"/>
    <s v="CA-2017-103954"/>
    <x v="96"/>
    <d v="2017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x v="4007"/>
    <x v="2"/>
    <n v="0"/>
    <x v="4239"/>
    <x v="2"/>
    <x v="0"/>
  </r>
  <r>
    <n v="1279"/>
    <s v="CA-2016-163293"/>
    <x v="972"/>
    <d v="2016-09-11T00:00:00"/>
    <s v="First Class"/>
    <s v="KC-16255"/>
    <s v="Karen Carlisle"/>
    <x v="1"/>
    <s v="United States"/>
    <s v="Macon"/>
    <s v="Georgia"/>
    <n v="31204"/>
    <x v="0"/>
    <s v="TEC-AC-10004209"/>
    <x v="2"/>
    <x v="10"/>
    <s v="Memorex Froggy Flash Drive 4 GB"/>
    <n v="32.97"/>
    <x v="4008"/>
    <x v="1"/>
    <n v="0"/>
    <x v="4240"/>
    <x v="0"/>
    <x v="0"/>
  </r>
  <r>
    <n v="1280"/>
    <s v="CA-2016-163293"/>
    <x v="972"/>
    <d v="2016-09-11T00:00:00"/>
    <s v="First Class"/>
    <s v="KC-16255"/>
    <s v="Karen Carlisle"/>
    <x v="1"/>
    <s v="United States"/>
    <s v="Macon"/>
    <s v="Georgia"/>
    <n v="31204"/>
    <x v="0"/>
    <s v="TEC-AC-10000023"/>
    <x v="2"/>
    <x v="10"/>
    <s v="Maxell 74 Minute CD-R Spindle, 50/Pack"/>
    <n v="83.88"/>
    <x v="4009"/>
    <x v="4"/>
    <n v="0"/>
    <x v="4241"/>
    <x v="0"/>
    <x v="0"/>
  </r>
  <r>
    <n v="5038"/>
    <s v="CA-2019-141719"/>
    <x v="638"/>
    <d v="2019-11-21T00:00:00"/>
    <s v="Second Class"/>
    <s v="EG-13900"/>
    <s v="Emily Grady"/>
    <x v="0"/>
    <s v="United States"/>
    <s v="Naperville"/>
    <s v="Illinois"/>
    <n v="60540"/>
    <x v="2"/>
    <s v="TEC-AC-10003610"/>
    <x v="2"/>
    <x v="10"/>
    <s v="Logitech Illuminated - Keyboard"/>
    <n v="239.96000000000004"/>
    <x v="4010"/>
    <x v="2"/>
    <n v="0.2"/>
    <x v="4242"/>
    <x v="2"/>
    <x v="0"/>
  </r>
  <r>
    <n v="5039"/>
    <s v="CA-2017-136469"/>
    <x v="592"/>
    <d v="2017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x v="4011"/>
    <x v="4"/>
    <n v="0.3"/>
    <x v="4243"/>
    <x v="3"/>
    <x v="0"/>
  </r>
  <r>
    <n v="5040"/>
    <s v="CA-2017-136469"/>
    <x v="592"/>
    <d v="2017-07-12T00:00:00"/>
    <s v="First Class"/>
    <s v="TS-21370"/>
    <s v="Todd Sumrall"/>
    <x v="1"/>
    <s v="United States"/>
    <s v="Wilmington"/>
    <s v="Delaware"/>
    <n v="19805"/>
    <x v="3"/>
    <s v="TEC-PH-10001817"/>
    <x v="2"/>
    <x v="9"/>
    <s v="Wilson Electronics DB Pro Signal Booster"/>
    <n v="716"/>
    <x v="4012"/>
    <x v="0"/>
    <n v="0"/>
    <x v="4244"/>
    <x v="3"/>
    <x v="0"/>
  </r>
  <r>
    <n v="5041"/>
    <s v="CA-2017-136469"/>
    <x v="592"/>
    <d v="2017-07-12T00:00:00"/>
    <s v="First Class"/>
    <s v="TS-21370"/>
    <s v="Todd Sumrall"/>
    <x v="1"/>
    <s v="United States"/>
    <s v="Wilmington"/>
    <s v="Delaware"/>
    <n v="19805"/>
    <x v="3"/>
    <s v="OFF-BI-10004492"/>
    <x v="1"/>
    <x v="6"/>
    <s v="Tuf-Vin Binders"/>
    <n v="221.06"/>
    <x v="4013"/>
    <x v="5"/>
    <n v="0"/>
    <x v="4245"/>
    <x v="3"/>
    <x v="0"/>
  </r>
  <r>
    <n v="5042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PA-10002421"/>
    <x v="1"/>
    <x v="5"/>
    <s v="Embossed Ink Jet Note Cards"/>
    <n v="67.710000000000008"/>
    <x v="4014"/>
    <x v="1"/>
    <n v="0"/>
    <x v="4246"/>
    <x v="1"/>
    <x v="0"/>
  </r>
  <r>
    <n v="5043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AP-10000055"/>
    <x v="1"/>
    <x v="8"/>
    <s v="Belkin F9S820V06 8 Outlet Surge"/>
    <n v="129.91999999999999"/>
    <x v="4015"/>
    <x v="4"/>
    <n v="0"/>
    <x v="4247"/>
    <x v="1"/>
    <x v="0"/>
  </r>
  <r>
    <n v="5044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FUR-FU-10000965"/>
    <x v="0"/>
    <x v="11"/>
    <s v="Howard Miller 11-1/2&quot; Diameter Ridgewood Wall Clock"/>
    <n v="467.46"/>
    <x v="4016"/>
    <x v="3"/>
    <n v="0"/>
    <x v="4248"/>
    <x v="1"/>
    <x v="0"/>
  </r>
  <r>
    <n v="5045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PA-10001363"/>
    <x v="1"/>
    <x v="5"/>
    <s v="Xerox 1933"/>
    <n v="61.4"/>
    <x v="4017"/>
    <x v="2"/>
    <n v="0"/>
    <x v="4249"/>
    <x v="1"/>
    <x v="0"/>
  </r>
  <r>
    <n v="5046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x v="4018"/>
    <x v="4"/>
    <n v="0"/>
    <x v="4250"/>
    <x v="1"/>
    <x v="0"/>
  </r>
  <r>
    <n v="5047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BI-10004656"/>
    <x v="1"/>
    <x v="6"/>
    <s v="Peel &amp; Stick Add-On Corner Pockets"/>
    <n v="5.1840000000000011"/>
    <x v="4019"/>
    <x v="1"/>
    <n v="0.2"/>
    <x v="4251"/>
    <x v="1"/>
    <x v="0"/>
  </r>
  <r>
    <n v="5048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AR-10001227"/>
    <x v="1"/>
    <x v="7"/>
    <s v="Newell 338"/>
    <n v="14.7"/>
    <x v="4020"/>
    <x v="2"/>
    <n v="0"/>
    <x v="4252"/>
    <x v="1"/>
    <x v="0"/>
  </r>
  <r>
    <n v="3450"/>
    <s v="CA-2016-168592"/>
    <x v="972"/>
    <d v="2016-09-14T00:00:00"/>
    <s v="Standard Class"/>
    <s v="DP-13390"/>
    <s v="Dennis Pardue"/>
    <x v="2"/>
    <s v="United States"/>
    <s v="San Francisco"/>
    <s v="California"/>
    <n v="94110"/>
    <x v="1"/>
    <s v="OFF-AP-10004785"/>
    <x v="1"/>
    <x v="8"/>
    <s v="Holmes Replacement Filter for HEPA Air Cleaner, Medium Room"/>
    <n v="56.65"/>
    <x v="4021"/>
    <x v="2"/>
    <n v="0"/>
    <x v="4253"/>
    <x v="1"/>
    <x v="0"/>
  </r>
  <r>
    <n v="3451"/>
    <s v="CA-2016-168592"/>
    <x v="972"/>
    <d v="2016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x v="4022"/>
    <x v="7"/>
    <n v="0"/>
    <x v="4254"/>
    <x v="1"/>
    <x v="0"/>
  </r>
  <r>
    <n v="5051"/>
    <s v="CA-2017-150511"/>
    <x v="216"/>
    <d v="2017-09-24T00:00:00"/>
    <s v="Standard Class"/>
    <s v="AB-10060"/>
    <s v="Adam Bellavance"/>
    <x v="2"/>
    <s v="United States"/>
    <s v="Des Moines"/>
    <s v="Washington"/>
    <n v="98198"/>
    <x v="1"/>
    <s v="OFF-PA-10001776"/>
    <x v="1"/>
    <x v="5"/>
    <s v="Wirebound Message Books, Four 2 3/4&quot; x 5&quot; Forms per Page, 600 Sets per Book"/>
    <n v="18.54"/>
    <x v="1993"/>
    <x v="0"/>
    <n v="0"/>
    <x v="2033"/>
    <x v="1"/>
    <x v="0"/>
  </r>
  <r>
    <n v="5052"/>
    <s v="CA-2017-134922"/>
    <x v="198"/>
    <d v="2017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x v="4023"/>
    <x v="0"/>
    <n v="0.2"/>
    <x v="4255"/>
    <x v="3"/>
    <x v="0"/>
  </r>
  <r>
    <n v="5053"/>
    <s v="US-2019-120607"/>
    <x v="231"/>
    <d v="2019-05-19T00:00:00"/>
    <s v="Same Day"/>
    <s v="JC-15775"/>
    <s v="John Castell"/>
    <x v="0"/>
    <s v="United States"/>
    <s v="Atlanta"/>
    <s v="Georgia"/>
    <n v="30318"/>
    <x v="0"/>
    <s v="OFF-PA-10003129"/>
    <x v="1"/>
    <x v="5"/>
    <s v="Tops White Computer Printout Paper"/>
    <n v="195.64"/>
    <x v="3856"/>
    <x v="4"/>
    <n v="0"/>
    <x v="4064"/>
    <x v="0"/>
    <x v="0"/>
  </r>
  <r>
    <n v="5054"/>
    <s v="CA-2017-141243"/>
    <x v="875"/>
    <d v="2017-01-08T00:00:00"/>
    <s v="Second Class"/>
    <s v="AH-10465"/>
    <s v="Amy Hunt"/>
    <x v="0"/>
    <s v="United States"/>
    <s v="Dallas"/>
    <s v="Texas"/>
    <n v="75217"/>
    <x v="2"/>
    <s v="TEC-AC-10003198"/>
    <x v="2"/>
    <x v="10"/>
    <s v="Enermax Acrylux Wireless Keyboard"/>
    <n v="398.40000000000003"/>
    <x v="4024"/>
    <x v="2"/>
    <n v="0.2"/>
    <x v="4256"/>
    <x v="2"/>
    <x v="0"/>
  </r>
  <r>
    <n v="5055"/>
    <s v="CA-2017-141243"/>
    <x v="875"/>
    <d v="2017-01-08T00:00:00"/>
    <s v="Second Class"/>
    <s v="AH-10465"/>
    <s v="Amy Hunt"/>
    <x v="0"/>
    <s v="United States"/>
    <s v="Dallas"/>
    <s v="Texas"/>
    <n v="75217"/>
    <x v="2"/>
    <s v="OFF-AR-10001246"/>
    <x v="1"/>
    <x v="7"/>
    <s v="Newell 317"/>
    <n v="7.0559999999999992"/>
    <x v="4025"/>
    <x v="1"/>
    <n v="0.2"/>
    <x v="4257"/>
    <x v="2"/>
    <x v="0"/>
  </r>
  <r>
    <n v="5056"/>
    <s v="CA-2017-141243"/>
    <x v="875"/>
    <d v="2017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x v="4026"/>
    <x v="3"/>
    <n v="0.32"/>
    <x v="4258"/>
    <x v="2"/>
    <x v="0"/>
  </r>
  <r>
    <n v="5057"/>
    <s v="CA-2017-162166"/>
    <x v="975"/>
    <d v="2017-09-11T00:00:00"/>
    <s v="First Class"/>
    <s v="NM-18520"/>
    <s v="Neoma Murray"/>
    <x v="0"/>
    <s v="United States"/>
    <s v="Moreno Valley"/>
    <s v="California"/>
    <n v="92553"/>
    <x v="1"/>
    <s v="OFF-PA-10002606"/>
    <x v="1"/>
    <x v="5"/>
    <s v="Xerox 1928"/>
    <n v="26.400000000000002"/>
    <x v="1654"/>
    <x v="2"/>
    <n v="0"/>
    <x v="1682"/>
    <x v="1"/>
    <x v="1"/>
  </r>
  <r>
    <n v="5058"/>
    <s v="CA-2017-162166"/>
    <x v="975"/>
    <d v="2017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x v="4027"/>
    <x v="6"/>
    <n v="0"/>
    <x v="4259"/>
    <x v="1"/>
    <x v="1"/>
  </r>
  <r>
    <n v="5059"/>
    <s v="CA-2018-120796"/>
    <x v="976"/>
    <d v="2018-04-07T00:00:00"/>
    <s v="Standard Class"/>
    <s v="CS-11950"/>
    <s v="Carlos Soltero"/>
    <x v="0"/>
    <s v="United States"/>
    <s v="Philadelphia"/>
    <s v="Pennsylvania"/>
    <n v="19140"/>
    <x v="3"/>
    <s v="OFF-BI-10004330"/>
    <x v="1"/>
    <x v="6"/>
    <s v="GBC Velobind Prepunched Cover Sets, Regency Series"/>
    <n v="99.846000000000004"/>
    <x v="4028"/>
    <x v="3"/>
    <n v="0.7"/>
    <x v="4260"/>
    <x v="3"/>
    <x v="0"/>
  </r>
  <r>
    <n v="5060"/>
    <s v="CA-2018-109722"/>
    <x v="8"/>
    <d v="2018-12-07T00:00:00"/>
    <s v="Second Class"/>
    <s v="TP-21130"/>
    <s v="Theone Pippenger"/>
    <x v="0"/>
    <s v="United States"/>
    <s v="Georgetown"/>
    <s v="Kentucky"/>
    <n v="40324"/>
    <x v="0"/>
    <s v="TEC-PH-10000560"/>
    <x v="2"/>
    <x v="9"/>
    <s v="Samsung Galaxy S III - 16GB - pebble blue (T-Mobile)"/>
    <n v="699.98"/>
    <x v="1603"/>
    <x v="0"/>
    <n v="0"/>
    <x v="1626"/>
    <x v="0"/>
    <x v="0"/>
  </r>
  <r>
    <n v="5061"/>
    <s v="CA-2018-109722"/>
    <x v="8"/>
    <d v="2018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x v="4029"/>
    <x v="3"/>
    <n v="0"/>
    <x v="4261"/>
    <x v="0"/>
    <x v="0"/>
  </r>
  <r>
    <n v="5062"/>
    <s v="CA-2017-136798"/>
    <x v="383"/>
    <d v="2017-05-12T00:00:00"/>
    <s v="Standard Class"/>
    <s v="DL-12925"/>
    <s v="Daniel Lacy"/>
    <x v="0"/>
    <s v="United States"/>
    <s v="Minneapolis"/>
    <s v="Minnesota"/>
    <n v="55407"/>
    <x v="2"/>
    <s v="OFF-BI-10003684"/>
    <x v="1"/>
    <x v="6"/>
    <s v="Wilson Jones Legal Size Ring Binders"/>
    <n v="43.98"/>
    <x v="4030"/>
    <x v="0"/>
    <n v="0"/>
    <x v="4262"/>
    <x v="2"/>
    <x v="0"/>
  </r>
  <r>
    <n v="5063"/>
    <s v="CA-2017-136798"/>
    <x v="383"/>
    <d v="2017-05-12T00:00:00"/>
    <s v="Standard Class"/>
    <s v="DL-12925"/>
    <s v="Daniel Lacy"/>
    <x v="0"/>
    <s v="United States"/>
    <s v="Minneapolis"/>
    <s v="Minnesota"/>
    <n v="55407"/>
    <x v="2"/>
    <s v="TEC-PH-10000441"/>
    <x v="2"/>
    <x v="9"/>
    <s v="VTech DS6151"/>
    <n v="377.96999999999997"/>
    <x v="4031"/>
    <x v="1"/>
    <n v="0"/>
    <x v="4263"/>
    <x v="2"/>
    <x v="0"/>
  </r>
  <r>
    <n v="5064"/>
    <s v="CA-2017-136798"/>
    <x v="383"/>
    <d v="2017-05-12T00:00:00"/>
    <s v="Standard Class"/>
    <s v="DL-12925"/>
    <s v="Daniel Lacy"/>
    <x v="0"/>
    <s v="United States"/>
    <s v="Minneapolis"/>
    <s v="Minnesota"/>
    <n v="55407"/>
    <x v="2"/>
    <s v="FUR-FU-10000723"/>
    <x v="0"/>
    <x v="11"/>
    <s v="Deflect-o EconoMat Studded, No Bevel Mat for Low Pile Carpeting"/>
    <n v="123.96000000000001"/>
    <x v="3747"/>
    <x v="1"/>
    <n v="0"/>
    <x v="3939"/>
    <x v="2"/>
    <x v="0"/>
  </r>
  <r>
    <n v="5065"/>
    <s v="CA-2019-122196"/>
    <x v="531"/>
    <d v="2019-09-24T00:00:00"/>
    <s v="First Class"/>
    <s v="CA-12265"/>
    <s v="Christina Anderson"/>
    <x v="0"/>
    <s v="United States"/>
    <s v="Wilmington"/>
    <s v="Delaware"/>
    <n v="19805"/>
    <x v="3"/>
    <s v="TEC-PH-10004977"/>
    <x v="2"/>
    <x v="9"/>
    <s v="GE 30524EE4"/>
    <n v="391.98"/>
    <x v="19"/>
    <x v="0"/>
    <n v="0"/>
    <x v="19"/>
    <x v="3"/>
    <x v="0"/>
  </r>
  <r>
    <n v="5066"/>
    <s v="CA-2019-142090"/>
    <x v="308"/>
    <d v="2019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0"/>
    <s v="Logitech Wireless Gaming Headset G930"/>
    <n v="383.97600000000006"/>
    <x v="1569"/>
    <x v="1"/>
    <n v="0.2"/>
    <x v="1592"/>
    <x v="0"/>
    <x v="0"/>
  </r>
  <r>
    <n v="5067"/>
    <s v="CA-2019-142090"/>
    <x v="308"/>
    <d v="2019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x v="4032"/>
    <x v="5"/>
    <n v="0.4"/>
    <x v="4264"/>
    <x v="0"/>
    <x v="0"/>
  </r>
  <r>
    <n v="5068"/>
    <s v="CA-2019-160934"/>
    <x v="723"/>
    <d v="2019-01-19T00:00:00"/>
    <s v="Standard Class"/>
    <s v="TT-21460"/>
    <s v="Tonja Turnell"/>
    <x v="2"/>
    <s v="United States"/>
    <s v="Los Angeles"/>
    <s v="California"/>
    <n v="90008"/>
    <x v="1"/>
    <s v="OFF-AR-10003504"/>
    <x v="1"/>
    <x v="7"/>
    <s v="Newell 347"/>
    <n v="21.400000000000002"/>
    <x v="1783"/>
    <x v="2"/>
    <n v="0"/>
    <x v="1818"/>
    <x v="1"/>
    <x v="0"/>
  </r>
  <r>
    <n v="3452"/>
    <s v="CA-2016-168592"/>
    <x v="972"/>
    <d v="2016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x v="135"/>
    <x v="0"/>
    <n v="0"/>
    <x v="135"/>
    <x v="1"/>
    <x v="0"/>
  </r>
  <r>
    <n v="4134"/>
    <s v="CA-2016-128839"/>
    <x v="972"/>
    <d v="2016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x v="4033"/>
    <x v="3"/>
    <n v="0"/>
    <x v="4265"/>
    <x v="0"/>
    <x v="0"/>
  </r>
  <r>
    <n v="4135"/>
    <s v="CA-2016-128839"/>
    <x v="972"/>
    <d v="2016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x v="4034"/>
    <x v="1"/>
    <n v="0"/>
    <x v="4266"/>
    <x v="0"/>
    <x v="0"/>
  </r>
  <r>
    <n v="4314"/>
    <s v="CA-2016-123127"/>
    <x v="972"/>
    <d v="2016-09-12T00:00:00"/>
    <s v="Standard Class"/>
    <s v="SP-20620"/>
    <s v="Stefania Perrino"/>
    <x v="1"/>
    <s v="United States"/>
    <s v="Long Beach"/>
    <s v="New York"/>
    <n v="11561"/>
    <x v="3"/>
    <s v="OFF-AP-10001962"/>
    <x v="1"/>
    <x v="8"/>
    <s v="Black &amp; Decker Filter for Double Action Dustbuster Cordless Vac BLDV7210"/>
    <n v="16.78"/>
    <x v="4035"/>
    <x v="0"/>
    <n v="0"/>
    <x v="4267"/>
    <x v="3"/>
    <x v="0"/>
  </r>
  <r>
    <n v="4850"/>
    <s v="CA-2016-107818"/>
    <x v="972"/>
    <d v="2016-09-14T00:00:00"/>
    <s v="Standard Class"/>
    <s v="MC-17275"/>
    <s v="Marc Crier"/>
    <x v="0"/>
    <s v="United States"/>
    <s v="Pasco"/>
    <s v="Washington"/>
    <n v="99301"/>
    <x v="1"/>
    <s v="OFF-AR-10003045"/>
    <x v="1"/>
    <x v="7"/>
    <s v="Prang Colored Pencils"/>
    <n v="5.88"/>
    <x v="4036"/>
    <x v="0"/>
    <n v="0"/>
    <x v="4268"/>
    <x v="1"/>
    <x v="0"/>
  </r>
  <r>
    <n v="5074"/>
    <s v="CA-2017-145485"/>
    <x v="541"/>
    <d v="2017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x v="4037"/>
    <x v="4"/>
    <n v="0"/>
    <x v="4269"/>
    <x v="1"/>
    <x v="0"/>
  </r>
  <r>
    <n v="5075"/>
    <s v="CA-2019-151071"/>
    <x v="977"/>
    <d v="2019-04-29T00:00:00"/>
    <s v="Second Class"/>
    <s v="MB-18085"/>
    <s v="Mick Brown"/>
    <x v="0"/>
    <s v="United States"/>
    <s v="Los Angeles"/>
    <s v="California"/>
    <n v="90049"/>
    <x v="1"/>
    <s v="OFF-BI-10002103"/>
    <x v="1"/>
    <x v="6"/>
    <s v="Cardinal Slant-D Ring Binder, Heavy Gauge Vinyl"/>
    <n v="13.904"/>
    <x v="1187"/>
    <x v="0"/>
    <n v="0.2"/>
    <x v="1201"/>
    <x v="1"/>
    <x v="0"/>
  </r>
  <r>
    <n v="4851"/>
    <s v="CA-2016-107818"/>
    <x v="972"/>
    <d v="2016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x v="4038"/>
    <x v="2"/>
    <n v="0.2"/>
    <x v="4270"/>
    <x v="1"/>
    <x v="0"/>
  </r>
  <r>
    <n v="4852"/>
    <s v="CA-2016-107818"/>
    <x v="972"/>
    <d v="2016-09-14T00:00:00"/>
    <s v="Standard Class"/>
    <s v="MC-17275"/>
    <s v="Marc Crier"/>
    <x v="0"/>
    <s v="United States"/>
    <s v="Pasco"/>
    <s v="Washington"/>
    <n v="99301"/>
    <x v="1"/>
    <s v="OFF-AR-10000380"/>
    <x v="1"/>
    <x v="7"/>
    <s v="Hunt PowerHouse Electric Pencil Sharpener, Blue"/>
    <n v="303.83999999999997"/>
    <x v="4039"/>
    <x v="8"/>
    <n v="0"/>
    <x v="4271"/>
    <x v="1"/>
    <x v="0"/>
  </r>
  <r>
    <n v="4853"/>
    <s v="CA-2016-107818"/>
    <x v="972"/>
    <d v="2016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x v="4040"/>
    <x v="6"/>
    <n v="0"/>
    <x v="4272"/>
    <x v="1"/>
    <x v="0"/>
  </r>
  <r>
    <n v="5079"/>
    <s v="CA-2019-143217"/>
    <x v="319"/>
    <d v="2019-11-17T00:00:00"/>
    <s v="Standard Class"/>
    <s v="CG-12040"/>
    <s v="Catherine Glotzbach"/>
    <x v="2"/>
    <s v="United States"/>
    <s v="Milwaukee"/>
    <s v="Wisconsin"/>
    <n v="53209"/>
    <x v="2"/>
    <s v="OFF-BI-10002949"/>
    <x v="1"/>
    <x v="6"/>
    <s v="Prestige Round Ring Binders"/>
    <n v="18.240000000000002"/>
    <x v="3862"/>
    <x v="1"/>
    <n v="0"/>
    <x v="4273"/>
    <x v="2"/>
    <x v="0"/>
  </r>
  <r>
    <n v="5080"/>
    <s v="US-2019-133312"/>
    <x v="866"/>
    <d v="2019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x v="4041"/>
    <x v="1"/>
    <n v="0.15"/>
    <x v="4274"/>
    <x v="1"/>
    <x v="0"/>
  </r>
  <r>
    <n v="5081"/>
    <s v="US-2019-133312"/>
    <x v="866"/>
    <d v="2019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x v="4042"/>
    <x v="7"/>
    <n v="0"/>
    <x v="4275"/>
    <x v="1"/>
    <x v="0"/>
  </r>
  <r>
    <n v="5082"/>
    <s v="US-2017-137533"/>
    <x v="205"/>
    <d v="2017-12-18T00:00:00"/>
    <s v="Same Day"/>
    <s v="JK-15640"/>
    <s v="Jim Kriz"/>
    <x v="2"/>
    <s v="United States"/>
    <s v="Cleveland"/>
    <s v="Ohio"/>
    <n v="44105"/>
    <x v="3"/>
    <s v="OFF-PA-10003441"/>
    <x v="1"/>
    <x v="5"/>
    <s v="Xerox 226"/>
    <n v="20.736000000000004"/>
    <x v="569"/>
    <x v="4"/>
    <n v="0.2"/>
    <x v="565"/>
    <x v="3"/>
    <x v="0"/>
  </r>
  <r>
    <n v="5083"/>
    <s v="CA-2018-155138"/>
    <x v="154"/>
    <d v="2018-09-12T00:00:00"/>
    <s v="Standard Class"/>
    <s v="JM-15580"/>
    <s v="Jill Matthias"/>
    <x v="0"/>
    <s v="United States"/>
    <s v="Monroe"/>
    <s v="North Carolina"/>
    <n v="28110"/>
    <x v="0"/>
    <s v="TEC-AC-10004209"/>
    <x v="2"/>
    <x v="10"/>
    <s v="Memorex Froggy Flash Drive 4 GB"/>
    <n v="35.167999999999999"/>
    <x v="4043"/>
    <x v="4"/>
    <n v="0.2"/>
    <x v="4276"/>
    <x v="0"/>
    <x v="0"/>
  </r>
  <r>
    <n v="5084"/>
    <s v="CA-2018-155138"/>
    <x v="154"/>
    <d v="2018-09-12T00:00:00"/>
    <s v="Standard Class"/>
    <s v="JM-15580"/>
    <s v="Jill Matthias"/>
    <x v="0"/>
    <s v="United States"/>
    <s v="Monroe"/>
    <s v="North Carolina"/>
    <n v="28110"/>
    <x v="0"/>
    <s v="OFF-PA-10000501"/>
    <x v="1"/>
    <x v="5"/>
    <s v="Petty Cash Envelope"/>
    <n v="64.704000000000008"/>
    <x v="4044"/>
    <x v="1"/>
    <n v="0.2"/>
    <x v="4277"/>
    <x v="0"/>
    <x v="0"/>
  </r>
  <r>
    <n v="5085"/>
    <s v="CA-2018-108350"/>
    <x v="104"/>
    <d v="2018-06-09T00:00:00"/>
    <s v="Second Class"/>
    <s v="SC-20230"/>
    <s v="Scot Coram"/>
    <x v="1"/>
    <s v="United States"/>
    <s v="Lowell"/>
    <s v="Massachusetts"/>
    <n v="1852"/>
    <x v="3"/>
    <s v="OFF-PA-10003656"/>
    <x v="1"/>
    <x v="5"/>
    <s v="Xerox 1935"/>
    <n v="105.52"/>
    <x v="153"/>
    <x v="4"/>
    <n v="0"/>
    <x v="153"/>
    <x v="3"/>
    <x v="0"/>
  </r>
  <r>
    <n v="5086"/>
    <s v="CA-2017-144302"/>
    <x v="930"/>
    <d v="2017-06-23T00:00:00"/>
    <s v="Standard Class"/>
    <s v="ME-17320"/>
    <s v="Maria Etezadi"/>
    <x v="2"/>
    <s v="United States"/>
    <s v="Dallas"/>
    <s v="Texas"/>
    <n v="75081"/>
    <x v="2"/>
    <s v="OFF-BI-10001107"/>
    <x v="1"/>
    <x v="6"/>
    <s v="GBC White Gloss Covers, Plain Front"/>
    <n v="5.7919999999999989"/>
    <x v="4045"/>
    <x v="0"/>
    <n v="0.8"/>
    <x v="4278"/>
    <x v="2"/>
    <x v="0"/>
  </r>
  <r>
    <n v="5087"/>
    <s v="CA-2017-109001"/>
    <x v="55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9"/>
    <s v="Samsung Convoy 3"/>
    <n v="466.15799999999996"/>
    <x v="4046"/>
    <x v="5"/>
    <n v="0.4"/>
    <x v="4279"/>
    <x v="3"/>
    <x v="0"/>
  </r>
  <r>
    <n v="5088"/>
    <s v="CA-2017-109001"/>
    <x v="55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0"/>
    <s v="Sony 16GB Class 10 Micro SDHC R40 Memory Card"/>
    <n v="10.312000000000001"/>
    <x v="4047"/>
    <x v="7"/>
    <n v="0.2"/>
    <x v="4280"/>
    <x v="3"/>
    <x v="0"/>
  </r>
  <r>
    <n v="5089"/>
    <s v="CA-2017-109001"/>
    <x v="55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6"/>
    <s v="Avery Round Ring Poly Binders"/>
    <n v="2.556"/>
    <x v="3150"/>
    <x v="1"/>
    <n v="0.7"/>
    <x v="4281"/>
    <x v="3"/>
    <x v="0"/>
  </r>
  <r>
    <n v="5090"/>
    <s v="CA-2019-132738"/>
    <x v="978"/>
    <d v="2019-08-07T00:00:00"/>
    <s v="First Class"/>
    <s v="HM-14860"/>
    <s v="Harry Marie"/>
    <x v="1"/>
    <s v="United States"/>
    <s v="Loveland"/>
    <s v="Colorado"/>
    <n v="80538"/>
    <x v="1"/>
    <s v="OFF-PA-10001752"/>
    <x v="1"/>
    <x v="5"/>
    <s v="Hammermill CopyPlus Copy Paper (20Lb. and 84 Bright)"/>
    <n v="7.9680000000000009"/>
    <x v="2205"/>
    <x v="0"/>
    <n v="0.2"/>
    <x v="2253"/>
    <x v="1"/>
    <x v="0"/>
  </r>
  <r>
    <n v="5091"/>
    <s v="CA-2019-132738"/>
    <x v="978"/>
    <d v="2019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x v="4048"/>
    <x v="7"/>
    <n v="0.2"/>
    <x v="4282"/>
    <x v="1"/>
    <x v="0"/>
  </r>
  <r>
    <n v="5092"/>
    <s v="CA-2019-156720"/>
    <x v="238"/>
    <d v="2020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x v="4049"/>
    <x v="1"/>
    <n v="0.2"/>
    <x v="4283"/>
    <x v="1"/>
    <x v="0"/>
  </r>
  <r>
    <n v="5093"/>
    <s v="CA-2017-119102"/>
    <x v="277"/>
    <d v="2017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x v="501"/>
    <x v="1"/>
    <n v="0"/>
    <x v="500"/>
    <x v="3"/>
    <x v="0"/>
  </r>
  <r>
    <n v="5290"/>
    <s v="CA-2016-146283"/>
    <x v="972"/>
    <d v="2016-09-15T00:00:00"/>
    <s v="Standard Class"/>
    <s v="KT-16465"/>
    <s v="Kean Takahito"/>
    <x v="0"/>
    <s v="United States"/>
    <s v="Houston"/>
    <s v="Texas"/>
    <n v="77036"/>
    <x v="2"/>
    <s v="OFF-PA-10002259"/>
    <x v="1"/>
    <x v="5"/>
    <s v="Geographics Note Cards, Blank, White, 8 1/2&quot; x 11&quot;"/>
    <n v="17.904"/>
    <x v="728"/>
    <x v="0"/>
    <n v="0.2"/>
    <x v="4284"/>
    <x v="2"/>
    <x v="0"/>
  </r>
  <r>
    <n v="5291"/>
    <s v="CA-2016-146283"/>
    <x v="972"/>
    <d v="2016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x v="826"/>
    <x v="2"/>
    <n v="0.3"/>
    <x v="4285"/>
    <x v="2"/>
    <x v="0"/>
  </r>
  <r>
    <n v="5292"/>
    <s v="CA-2016-146283"/>
    <x v="972"/>
    <d v="2016-09-15T00:00:00"/>
    <s v="Standard Class"/>
    <s v="KT-16465"/>
    <s v="Kean Takahito"/>
    <x v="0"/>
    <s v="United States"/>
    <s v="Houston"/>
    <s v="Texas"/>
    <n v="77036"/>
    <x v="2"/>
    <s v="OFF-PA-10000482"/>
    <x v="1"/>
    <x v="5"/>
    <s v="Snap-A-Way Black Print Carbonless Ruled Speed Letter, Triplicate"/>
    <n v="182.11199999999999"/>
    <x v="4050"/>
    <x v="6"/>
    <n v="0.2"/>
    <x v="4286"/>
    <x v="2"/>
    <x v="0"/>
  </r>
  <r>
    <n v="8707"/>
    <s v="CA-2016-146815"/>
    <x v="972"/>
    <d v="2016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x v="2482"/>
    <x v="0"/>
    <n v="0.1"/>
    <x v="4287"/>
    <x v="3"/>
    <x v="0"/>
  </r>
  <r>
    <n v="8708"/>
    <s v="CA-2016-146815"/>
    <x v="972"/>
    <d v="2016-09-13T00:00:00"/>
    <s v="Standard Class"/>
    <s v="PP-18955"/>
    <s v="Paul Prost"/>
    <x v="2"/>
    <s v="United States"/>
    <s v="New York City"/>
    <s v="New York"/>
    <n v="10009"/>
    <x v="3"/>
    <s v="OFF-AR-10003469"/>
    <x v="1"/>
    <x v="7"/>
    <s v="Nontoxic Chalk"/>
    <n v="3.52"/>
    <x v="2735"/>
    <x v="0"/>
    <n v="0"/>
    <x v="2819"/>
    <x v="3"/>
    <x v="0"/>
  </r>
  <r>
    <n v="9450"/>
    <s v="CA-2016-140032"/>
    <x v="972"/>
    <d v="2016-09-13T00:00:00"/>
    <s v="Standard Class"/>
    <s v="TS-21340"/>
    <s v="Toby Swindell"/>
    <x v="0"/>
    <s v="United States"/>
    <s v="San Francisco"/>
    <s v="California"/>
    <n v="94109"/>
    <x v="1"/>
    <s v="OFF-BI-10000822"/>
    <x v="1"/>
    <x v="6"/>
    <s v="Acco PRESSTEX Data Binder with Storage Hooks, Light Blue, 9 1/2&quot; X 11&quot;"/>
    <n v="8.6080000000000005"/>
    <x v="4051"/>
    <x v="0"/>
    <n v="0.2"/>
    <x v="4288"/>
    <x v="1"/>
    <x v="0"/>
  </r>
  <r>
    <n v="5100"/>
    <s v="CA-2017-141936"/>
    <x v="932"/>
    <d v="2017-08-12T00:00:00"/>
    <s v="Standard Class"/>
    <s v="PN-18775"/>
    <s v="Parhena Norris"/>
    <x v="2"/>
    <s v="United States"/>
    <s v="Bakersfield"/>
    <s v="California"/>
    <n v="93309"/>
    <x v="1"/>
    <s v="OFF-BI-10002194"/>
    <x v="1"/>
    <x v="6"/>
    <s v="Cardinal Hold-It CD Pocket"/>
    <n v="19.152000000000001"/>
    <x v="4052"/>
    <x v="1"/>
    <n v="0.2"/>
    <x v="4289"/>
    <x v="1"/>
    <x v="0"/>
  </r>
  <r>
    <n v="898"/>
    <s v="CA-2016-144407"/>
    <x v="979"/>
    <d v="2016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x v="4053"/>
    <x v="5"/>
    <n v="0"/>
    <x v="4290"/>
    <x v="2"/>
    <x v="0"/>
  </r>
  <r>
    <n v="2671"/>
    <s v="CA-2016-126403"/>
    <x v="979"/>
    <d v="2016-09-12T00:00:00"/>
    <s v="Second Class"/>
    <s v="RR-19525"/>
    <s v="Rick Reed"/>
    <x v="1"/>
    <s v="United States"/>
    <s v="Lowell"/>
    <s v="Massachusetts"/>
    <n v="1852"/>
    <x v="3"/>
    <s v="OFF-PA-10001144"/>
    <x v="1"/>
    <x v="5"/>
    <s v="Xerox 1913"/>
    <n v="166.44"/>
    <x v="1750"/>
    <x v="1"/>
    <n v="0"/>
    <x v="1783"/>
    <x v="3"/>
    <x v="1"/>
  </r>
  <r>
    <n v="2672"/>
    <s v="CA-2016-126403"/>
    <x v="979"/>
    <d v="2016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x v="4054"/>
    <x v="6"/>
    <n v="0"/>
    <x v="4291"/>
    <x v="3"/>
    <x v="1"/>
  </r>
  <r>
    <n v="5104"/>
    <s v="CA-2017-167374"/>
    <x v="477"/>
    <d v="2017-03-30T00:00:00"/>
    <s v="Second Class"/>
    <s v="GM-14500"/>
    <s v="Gene McClure"/>
    <x v="0"/>
    <s v="United States"/>
    <s v="Philadelphia"/>
    <s v="Pennsylvania"/>
    <n v="19140"/>
    <x v="3"/>
    <s v="OFF-PA-10001950"/>
    <x v="1"/>
    <x v="5"/>
    <s v="Southworth 25% Cotton Antique Laid Paper &amp; Envelopes"/>
    <n v="40.032000000000004"/>
    <x v="4055"/>
    <x v="6"/>
    <n v="0.2"/>
    <x v="4292"/>
    <x v="3"/>
    <x v="0"/>
  </r>
  <r>
    <n v="5105"/>
    <s v="CA-2017-167374"/>
    <x v="477"/>
    <d v="2017-03-30T00:00:00"/>
    <s v="Second Class"/>
    <s v="GM-14500"/>
    <s v="Gene McClure"/>
    <x v="0"/>
    <s v="United States"/>
    <s v="Philadelphia"/>
    <s v="Pennsylvania"/>
    <n v="19140"/>
    <x v="3"/>
    <s v="TEC-AC-10004633"/>
    <x v="2"/>
    <x v="10"/>
    <s v="Verbatim 25 GB 6x Blu-ray Single Layer Recordable Disc, 3/Pack"/>
    <n v="16.776000000000003"/>
    <x v="4056"/>
    <x v="1"/>
    <n v="0.2"/>
    <x v="4293"/>
    <x v="3"/>
    <x v="0"/>
  </r>
  <r>
    <n v="2673"/>
    <s v="CA-2016-126403"/>
    <x v="979"/>
    <d v="2016-09-12T00:00:00"/>
    <s v="Second Class"/>
    <s v="RR-19525"/>
    <s v="Rick Reed"/>
    <x v="1"/>
    <s v="United States"/>
    <s v="Lowell"/>
    <s v="Massachusetts"/>
    <n v="1852"/>
    <x v="3"/>
    <s v="OFF-PA-10004665"/>
    <x v="1"/>
    <x v="5"/>
    <s v="Advantus Motivational Note Cards"/>
    <n v="26.2"/>
    <x v="4057"/>
    <x v="0"/>
    <n v="0"/>
    <x v="4294"/>
    <x v="3"/>
    <x v="1"/>
  </r>
  <r>
    <n v="5107"/>
    <s v="CA-2017-147102"/>
    <x v="414"/>
    <d v="2017-09-26T00:00:00"/>
    <s v="Standard Class"/>
    <s v="NH-18610"/>
    <s v="Nicole Hansen"/>
    <x v="1"/>
    <s v="United States"/>
    <s v="Columbus"/>
    <s v="Georgia"/>
    <n v="31907"/>
    <x v="0"/>
    <s v="TEC-AC-10000682"/>
    <x v="2"/>
    <x v="10"/>
    <s v="Kensington K72356US Mouse-in-a-Box USB Desktop Mouse"/>
    <n v="66.36"/>
    <x v="4058"/>
    <x v="4"/>
    <n v="0"/>
    <x v="4295"/>
    <x v="0"/>
    <x v="0"/>
  </r>
  <r>
    <n v="5108"/>
    <s v="CA-2019-132213"/>
    <x v="977"/>
    <d v="2019-04-26T00:00:00"/>
    <s v="First Class"/>
    <s v="PN-18775"/>
    <s v="Parhena Norris"/>
    <x v="2"/>
    <s v="United States"/>
    <s v="Nashville"/>
    <s v="Tennessee"/>
    <n v="37211"/>
    <x v="0"/>
    <s v="OFF-AR-10004078"/>
    <x v="1"/>
    <x v="7"/>
    <s v="Newell 312"/>
    <n v="42.047999999999995"/>
    <x v="2202"/>
    <x v="3"/>
    <n v="0.2"/>
    <x v="2250"/>
    <x v="0"/>
    <x v="0"/>
  </r>
  <r>
    <n v="5109"/>
    <s v="CA-2019-132213"/>
    <x v="977"/>
    <d v="2019-04-26T00:00:00"/>
    <s v="First Class"/>
    <s v="PN-18775"/>
    <s v="Parhena Norris"/>
    <x v="2"/>
    <s v="United States"/>
    <s v="Nashville"/>
    <s v="Tennessee"/>
    <n v="37211"/>
    <x v="0"/>
    <s v="OFF-AR-10001958"/>
    <x v="1"/>
    <x v="7"/>
    <s v="Stanley Bostitch Contemporary Electric Pencil Sharpeners"/>
    <n v="67.92"/>
    <x v="4059"/>
    <x v="2"/>
    <n v="0.2"/>
    <x v="4296"/>
    <x v="0"/>
    <x v="0"/>
  </r>
  <r>
    <n v="2674"/>
    <s v="CA-2016-126403"/>
    <x v="979"/>
    <d v="2016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x v="163"/>
    <x v="2"/>
    <n v="0"/>
    <x v="163"/>
    <x v="3"/>
    <x v="1"/>
  </r>
  <r>
    <n v="3597"/>
    <s v="CA-2016-102869"/>
    <x v="979"/>
    <d v="2016-09-14T00:00:00"/>
    <s v="Second Class"/>
    <s v="LC-17140"/>
    <s v="Logan Currie"/>
    <x v="0"/>
    <s v="United States"/>
    <s v="Philadelphia"/>
    <s v="Pennsylvania"/>
    <n v="19140"/>
    <x v="3"/>
    <s v="OFF-PA-10000788"/>
    <x v="1"/>
    <x v="5"/>
    <s v="Xerox 210"/>
    <n v="15.552000000000003"/>
    <x v="12"/>
    <x v="1"/>
    <n v="0.2"/>
    <x v="12"/>
    <x v="3"/>
    <x v="0"/>
  </r>
  <r>
    <n v="3598"/>
    <s v="CA-2016-102869"/>
    <x v="979"/>
    <d v="2016-09-14T00:00:00"/>
    <s v="Second Class"/>
    <s v="LC-17140"/>
    <s v="Logan Currie"/>
    <x v="0"/>
    <s v="United States"/>
    <s v="Philadelphia"/>
    <s v="Pennsylvania"/>
    <n v="19140"/>
    <x v="3"/>
    <s v="TEC-AC-10002134"/>
    <x v="2"/>
    <x v="10"/>
    <s v="Rosewill 107 Normal Keys USB Wired Standard Keyboard"/>
    <n v="64.704000000000008"/>
    <x v="4060"/>
    <x v="6"/>
    <n v="0.2"/>
    <x v="4297"/>
    <x v="3"/>
    <x v="0"/>
  </r>
  <r>
    <n v="5113"/>
    <s v="CA-2017-153073"/>
    <x v="48"/>
    <d v="2017-11-13T00:00:00"/>
    <s v="Same Day"/>
    <s v="HA-14905"/>
    <s v="Helen Abelman"/>
    <x v="0"/>
    <s v="United States"/>
    <s v="Chicago"/>
    <s v="Illinois"/>
    <n v="60610"/>
    <x v="2"/>
    <s v="FUR-FU-10001025"/>
    <x v="0"/>
    <x v="11"/>
    <s v="Eldon Imàge Series Desk Accessories, Clear"/>
    <n v="17.496000000000002"/>
    <x v="4061"/>
    <x v="3"/>
    <n v="0.6"/>
    <x v="4298"/>
    <x v="2"/>
    <x v="0"/>
  </r>
  <r>
    <n v="5114"/>
    <s v="CA-2018-147970"/>
    <x v="973"/>
    <d v="2018-02-02T00:00:00"/>
    <s v="Second Class"/>
    <s v="AB-10150"/>
    <s v="Aimee Bixby"/>
    <x v="0"/>
    <s v="United States"/>
    <s v="Dallas"/>
    <s v="Texas"/>
    <n v="75220"/>
    <x v="2"/>
    <s v="OFF-PA-10003936"/>
    <x v="1"/>
    <x v="5"/>
    <s v="Xerox 1994"/>
    <n v="15.552000000000003"/>
    <x v="12"/>
    <x v="1"/>
    <n v="0.2"/>
    <x v="12"/>
    <x v="2"/>
    <x v="0"/>
  </r>
  <r>
    <n v="5115"/>
    <s v="CA-2018-150658"/>
    <x v="980"/>
    <d v="2018-11-22T00:00:00"/>
    <s v="Standard Class"/>
    <s v="MS-17365"/>
    <s v="Maribeth Schnelling"/>
    <x v="0"/>
    <s v="United States"/>
    <s v="Carlsbad"/>
    <s v="New Mexico"/>
    <n v="88220"/>
    <x v="1"/>
    <s v="OFF-BI-10004140"/>
    <x v="1"/>
    <x v="6"/>
    <s v="Avery Non-Stick Binders"/>
    <n v="10.776000000000002"/>
    <x v="4062"/>
    <x v="1"/>
    <n v="0.2"/>
    <x v="4299"/>
    <x v="1"/>
    <x v="0"/>
  </r>
  <r>
    <n v="5116"/>
    <s v="CA-2019-125640"/>
    <x v="737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x v="107"/>
    <x v="7"/>
    <n v="0.2"/>
    <x v="107"/>
    <x v="3"/>
    <x v="0"/>
  </r>
  <r>
    <n v="5117"/>
    <s v="CA-2019-154137"/>
    <x v="319"/>
    <d v="2019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x v="4063"/>
    <x v="7"/>
    <n v="0"/>
    <x v="230"/>
    <x v="3"/>
    <x v="0"/>
  </r>
  <r>
    <n v="5118"/>
    <s v="CA-2017-127173"/>
    <x v="112"/>
    <d v="2017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x v="4064"/>
    <x v="1"/>
    <n v="0"/>
    <x v="4300"/>
    <x v="3"/>
    <x v="0"/>
  </r>
  <r>
    <n v="5119"/>
    <s v="CA-2017-127173"/>
    <x v="112"/>
    <d v="2017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x v="4065"/>
    <x v="5"/>
    <n v="0"/>
    <x v="4301"/>
    <x v="3"/>
    <x v="0"/>
  </r>
  <r>
    <n v="5120"/>
    <s v="CA-2017-127173"/>
    <x v="112"/>
    <d v="2017-10-03T00:00:00"/>
    <s v="Standard Class"/>
    <s v="GM-14500"/>
    <s v="Gene McClure"/>
    <x v="0"/>
    <s v="United States"/>
    <s v="Oceanside"/>
    <s v="New York"/>
    <n v="11572"/>
    <x v="3"/>
    <s v="OFF-BI-10000088"/>
    <x v="1"/>
    <x v="6"/>
    <s v="GBC Imprintable Covers"/>
    <n v="79.056000000000012"/>
    <x v="4066"/>
    <x v="3"/>
    <n v="0.2"/>
    <x v="4302"/>
    <x v="3"/>
    <x v="0"/>
  </r>
  <r>
    <n v="3599"/>
    <s v="CA-2016-102869"/>
    <x v="979"/>
    <d v="2016-09-14T00:00:00"/>
    <s v="Second Class"/>
    <s v="LC-17140"/>
    <s v="Logan Currie"/>
    <x v="0"/>
    <s v="United States"/>
    <s v="Philadelphia"/>
    <s v="Pennsylvania"/>
    <n v="19140"/>
    <x v="3"/>
    <s v="FUR-FU-10002456"/>
    <x v="0"/>
    <x v="11"/>
    <s v="Master Caster Door Stop, Large Neon Orange"/>
    <n v="17.472000000000001"/>
    <x v="4067"/>
    <x v="1"/>
    <n v="0.2"/>
    <x v="4303"/>
    <x v="3"/>
    <x v="0"/>
  </r>
  <r>
    <n v="3600"/>
    <s v="CA-2016-102869"/>
    <x v="979"/>
    <d v="2016-09-14T00:00:00"/>
    <s v="Second Class"/>
    <s v="LC-17140"/>
    <s v="Logan Currie"/>
    <x v="0"/>
    <s v="United States"/>
    <s v="Philadelphia"/>
    <s v="Pennsylvania"/>
    <n v="19140"/>
    <x v="3"/>
    <s v="TEC-PH-10002549"/>
    <x v="2"/>
    <x v="9"/>
    <s v="Polycom SoundPoint IP 450 VoIP phone"/>
    <n v="135.51599999999999"/>
    <x v="4068"/>
    <x v="7"/>
    <n v="0.4"/>
    <x v="4304"/>
    <x v="3"/>
    <x v="0"/>
  </r>
  <r>
    <n v="7647"/>
    <s v="US-2016-115196"/>
    <x v="979"/>
    <d v="2016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x v="4069"/>
    <x v="0"/>
    <n v="0.5"/>
    <x v="4305"/>
    <x v="0"/>
    <x v="0"/>
  </r>
  <r>
    <n v="8017"/>
    <s v="US-2016-131870"/>
    <x v="979"/>
    <d v="2016-09-11T00:00:00"/>
    <s v="First Class"/>
    <s v="NF-18595"/>
    <s v="Nicole Fjeld"/>
    <x v="2"/>
    <s v="United States"/>
    <s v="Lancaster"/>
    <s v="Ohio"/>
    <n v="43130"/>
    <x v="3"/>
    <s v="FUR-FU-10002501"/>
    <x v="0"/>
    <x v="11"/>
    <s v="Nu-Dell Executive Frame"/>
    <n v="60.672000000000011"/>
    <x v="4070"/>
    <x v="6"/>
    <n v="0.2"/>
    <x v="4306"/>
    <x v="3"/>
    <x v="0"/>
  </r>
  <r>
    <n v="8018"/>
    <s v="US-2016-131870"/>
    <x v="979"/>
    <d v="2016-09-11T00:00:00"/>
    <s v="First Class"/>
    <s v="NF-18595"/>
    <s v="Nicole Fjeld"/>
    <x v="2"/>
    <s v="United States"/>
    <s v="Lancaster"/>
    <s v="Ohio"/>
    <n v="43130"/>
    <x v="3"/>
    <s v="OFF-AR-10000634"/>
    <x v="1"/>
    <x v="7"/>
    <s v="Newell 320"/>
    <n v="30.816000000000003"/>
    <x v="4071"/>
    <x v="3"/>
    <n v="0.2"/>
    <x v="4307"/>
    <x v="3"/>
    <x v="0"/>
  </r>
  <r>
    <n v="8381"/>
    <s v="CA-2016-103527"/>
    <x v="979"/>
    <d v="2016-09-14T00:00:00"/>
    <s v="Second Class"/>
    <s v="CC-12220"/>
    <s v="Chris Cortes"/>
    <x v="0"/>
    <s v="United States"/>
    <s v="Chicago"/>
    <s v="Illinois"/>
    <n v="60653"/>
    <x v="2"/>
    <s v="OFF-PA-10001622"/>
    <x v="1"/>
    <x v="5"/>
    <s v="Ampad Poly Cover Wirebound Steno Book, 6&quot; x 9&quot; Assorted Colors, Gregg Ruled"/>
    <n v="10.896000000000001"/>
    <x v="2361"/>
    <x v="1"/>
    <n v="0.2"/>
    <x v="4308"/>
    <x v="2"/>
    <x v="0"/>
  </r>
  <r>
    <n v="5854"/>
    <s v="US-2016-138835"/>
    <x v="981"/>
    <d v="2016-09-14T00:00:00"/>
    <s v="Standard Class"/>
    <s v="DA-13450"/>
    <s v="Dianna Arnett"/>
    <x v="2"/>
    <s v="United States"/>
    <s v="Virginia Beach"/>
    <s v="Virginia"/>
    <n v="23464"/>
    <x v="0"/>
    <s v="OFF-BI-10003314"/>
    <x v="1"/>
    <x v="6"/>
    <s v="Tuff Stuff Recycled Round Ring Binders"/>
    <n v="9.64"/>
    <x v="1540"/>
    <x v="0"/>
    <n v="0"/>
    <x v="4309"/>
    <x v="0"/>
    <x v="0"/>
  </r>
  <r>
    <n v="7525"/>
    <s v="CA-2016-125731"/>
    <x v="981"/>
    <d v="2016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x v="4072"/>
    <x v="5"/>
    <n v="0.2"/>
    <x v="4310"/>
    <x v="1"/>
    <x v="0"/>
  </r>
  <r>
    <n v="7526"/>
    <s v="CA-2016-125731"/>
    <x v="981"/>
    <d v="2016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x v="1781"/>
    <x v="2"/>
    <n v="0.2"/>
    <x v="1814"/>
    <x v="1"/>
    <x v="0"/>
  </r>
  <r>
    <n v="7982"/>
    <s v="CA-2016-113383"/>
    <x v="981"/>
    <d v="2016-09-13T00:00:00"/>
    <s v="First Class"/>
    <s v="SF-20065"/>
    <s v="Sandra Flanagan"/>
    <x v="0"/>
    <s v="United States"/>
    <s v="Clifton"/>
    <s v="New Jersey"/>
    <n v="7011"/>
    <x v="3"/>
    <s v="OFF-AP-10004532"/>
    <x v="1"/>
    <x v="8"/>
    <s v="Kensington 6 Outlet Guardian Standard Surge Protector"/>
    <n v="81.92"/>
    <x v="1091"/>
    <x v="4"/>
    <n v="0"/>
    <x v="1105"/>
    <x v="3"/>
    <x v="0"/>
  </r>
  <r>
    <n v="7983"/>
    <s v="CA-2016-113383"/>
    <x v="981"/>
    <d v="2016-09-13T00:00:00"/>
    <s v="First Class"/>
    <s v="SF-20065"/>
    <s v="Sandra Flanagan"/>
    <x v="0"/>
    <s v="United States"/>
    <s v="Clifton"/>
    <s v="New Jersey"/>
    <n v="7011"/>
    <x v="3"/>
    <s v="FUR-FU-10001986"/>
    <x v="0"/>
    <x v="11"/>
    <s v="Dana Fluorescent Magnifying Lamp, White, 36&quot;"/>
    <n v="254.89999999999998"/>
    <x v="4073"/>
    <x v="2"/>
    <n v="0"/>
    <x v="4311"/>
    <x v="3"/>
    <x v="0"/>
  </r>
  <r>
    <n v="5132"/>
    <s v="CA-2019-146626"/>
    <x v="554"/>
    <d v="2020-01-05T00:00:00"/>
    <s v="Standard Class"/>
    <s v="BP-11185"/>
    <s v="Ben Peterman"/>
    <x v="1"/>
    <s v="United States"/>
    <s v="Anaheim"/>
    <s v="California"/>
    <n v="92804"/>
    <x v="1"/>
    <s v="FUR-FU-10002501"/>
    <x v="0"/>
    <x v="11"/>
    <s v="Nu-Dell Executive Frame"/>
    <n v="101.12"/>
    <x v="4074"/>
    <x v="8"/>
    <n v="0"/>
    <x v="4312"/>
    <x v="1"/>
    <x v="0"/>
  </r>
  <r>
    <n v="5133"/>
    <s v="CA-2017-123330"/>
    <x v="982"/>
    <d v="2017-06-27T00:00:00"/>
    <s v="Standard Class"/>
    <s v="EP-13915"/>
    <s v="Emily Phan"/>
    <x v="0"/>
    <s v="United States"/>
    <s v="Deltona"/>
    <s v="Florida"/>
    <n v="32725"/>
    <x v="0"/>
    <s v="TEC-PH-10001819"/>
    <x v="2"/>
    <x v="9"/>
    <s v="Innergie mMini Combo Duo USB Travel Charging Kit"/>
    <n v="107.97600000000001"/>
    <x v="4075"/>
    <x v="1"/>
    <n v="0.2"/>
    <x v="4313"/>
    <x v="0"/>
    <x v="0"/>
  </r>
  <r>
    <n v="5134"/>
    <s v="CA-2019-155607"/>
    <x v="189"/>
    <d v="2019-11-30T00:00:00"/>
    <s v="Standard Class"/>
    <s v="FG-14260"/>
    <s v="Frank Gastineau"/>
    <x v="2"/>
    <s v="United States"/>
    <s v="New York City"/>
    <s v="New York"/>
    <n v="10009"/>
    <x v="3"/>
    <s v="OFF-AP-10001962"/>
    <x v="1"/>
    <x v="8"/>
    <s v="Black &amp; Decker Filter for Double Action Dustbuster Cordless Vac BLDV7210"/>
    <n v="58.730000000000004"/>
    <x v="4076"/>
    <x v="5"/>
    <n v="0"/>
    <x v="4314"/>
    <x v="3"/>
    <x v="0"/>
  </r>
  <r>
    <n v="5135"/>
    <s v="CA-2019-155607"/>
    <x v="189"/>
    <d v="2019-11-30T00:00:00"/>
    <s v="Standard Class"/>
    <s v="FG-14260"/>
    <s v="Frank Gastineau"/>
    <x v="2"/>
    <s v="United States"/>
    <s v="New York City"/>
    <s v="New York"/>
    <n v="10009"/>
    <x v="3"/>
    <s v="OFF-BI-10003364"/>
    <x v="1"/>
    <x v="6"/>
    <s v="Binding Machine Supplies"/>
    <n v="93.344000000000008"/>
    <x v="4077"/>
    <x v="4"/>
    <n v="0.2"/>
    <x v="4315"/>
    <x v="3"/>
    <x v="0"/>
  </r>
  <r>
    <n v="5136"/>
    <s v="CA-2018-151323"/>
    <x v="239"/>
    <d v="2018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x v="4078"/>
    <x v="2"/>
    <n v="0"/>
    <x v="4316"/>
    <x v="1"/>
    <x v="1"/>
  </r>
  <r>
    <n v="5137"/>
    <s v="CA-2017-146696"/>
    <x v="579"/>
    <d v="2017-12-19T00:00:00"/>
    <s v="Standard Class"/>
    <s v="RD-19480"/>
    <s v="Rick Duston"/>
    <x v="0"/>
    <s v="United States"/>
    <s v="San Diego"/>
    <s v="California"/>
    <n v="92105"/>
    <x v="1"/>
    <s v="OFF-BI-10002432"/>
    <x v="1"/>
    <x v="6"/>
    <s v="Wilson Jones Standard D-Ring Binders"/>
    <n v="8.0960000000000001"/>
    <x v="4079"/>
    <x v="0"/>
    <n v="0.2"/>
    <x v="4317"/>
    <x v="1"/>
    <x v="0"/>
  </r>
  <r>
    <n v="5138"/>
    <s v="CA-2018-128972"/>
    <x v="346"/>
    <d v="2018-11-17T00:00:00"/>
    <s v="Standard Class"/>
    <s v="TS-21430"/>
    <s v="Tom Stivers"/>
    <x v="1"/>
    <s v="United States"/>
    <s v="Oklahoma City"/>
    <s v="Oklahoma"/>
    <n v="73120"/>
    <x v="2"/>
    <s v="FUR-FU-10003096"/>
    <x v="0"/>
    <x v="11"/>
    <s v="Master Giant Foot Doorstop, Safety Yellow"/>
    <n v="30.36"/>
    <x v="4080"/>
    <x v="4"/>
    <n v="0"/>
    <x v="4318"/>
    <x v="2"/>
    <x v="0"/>
  </r>
  <r>
    <n v="5139"/>
    <s v="CA-2019-128335"/>
    <x v="339"/>
    <d v="2019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x v="198"/>
    <x v="1"/>
    <n v="0"/>
    <x v="198"/>
    <x v="3"/>
    <x v="0"/>
  </r>
  <r>
    <n v="5140"/>
    <s v="CA-2019-128335"/>
    <x v="339"/>
    <d v="2019-10-05T00:00:00"/>
    <s v="Standard Class"/>
    <s v="JA-15970"/>
    <s v="Joseph Airdo"/>
    <x v="0"/>
    <s v="United States"/>
    <s v="Mount Vernon"/>
    <s v="New York"/>
    <n v="10550"/>
    <x v="3"/>
    <s v="OFF-PA-10004996"/>
    <x v="1"/>
    <x v="5"/>
    <s v="Speediset Carbonless Redi-Letter 7&quot; x 8 1/2&quot;"/>
    <n v="51.550000000000004"/>
    <x v="4081"/>
    <x v="2"/>
    <n v="0"/>
    <x v="4319"/>
    <x v="3"/>
    <x v="0"/>
  </r>
  <r>
    <n v="5141"/>
    <s v="CA-2017-154886"/>
    <x v="567"/>
    <d v="2017-11-12T00:00:00"/>
    <s v="Standard Class"/>
    <s v="SW-20455"/>
    <s v="Shaun Weien"/>
    <x v="0"/>
    <s v="United States"/>
    <s v="San Francisco"/>
    <s v="California"/>
    <n v="94109"/>
    <x v="1"/>
    <s v="TEC-AC-10001956"/>
    <x v="2"/>
    <x v="10"/>
    <s v="Microsoft Arc Touch Mouse"/>
    <n v="119.9"/>
    <x v="4082"/>
    <x v="0"/>
    <n v="0"/>
    <x v="4320"/>
    <x v="1"/>
    <x v="0"/>
  </r>
  <r>
    <n v="5142"/>
    <s v="CA-2018-111213"/>
    <x v="167"/>
    <d v="2018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x v="4083"/>
    <x v="6"/>
    <n v="0.1"/>
    <x v="4118"/>
    <x v="3"/>
    <x v="0"/>
  </r>
  <r>
    <n v="5143"/>
    <s v="CA-2018-111213"/>
    <x v="167"/>
    <d v="2018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x v="4084"/>
    <x v="8"/>
    <n v="0"/>
    <x v="4321"/>
    <x v="3"/>
    <x v="0"/>
  </r>
  <r>
    <n v="5144"/>
    <s v="CA-2018-111213"/>
    <x v="167"/>
    <d v="2018-04-05T00:00:00"/>
    <s v="Standard Class"/>
    <s v="FP-14320"/>
    <s v="Frank Preis"/>
    <x v="0"/>
    <s v="United States"/>
    <s v="New York City"/>
    <s v="New York"/>
    <n v="10009"/>
    <x v="3"/>
    <s v="OFF-BI-10004140"/>
    <x v="1"/>
    <x v="6"/>
    <s v="Avery Non-Stick Binders"/>
    <n v="3.5920000000000005"/>
    <x v="3510"/>
    <x v="7"/>
    <n v="0.2"/>
    <x v="3672"/>
    <x v="3"/>
    <x v="0"/>
  </r>
  <r>
    <n v="5145"/>
    <s v="CA-2019-161333"/>
    <x v="60"/>
    <d v="2019-02-07T00:00:00"/>
    <s v="Standard Class"/>
    <s v="JL-15835"/>
    <s v="John Lee"/>
    <x v="0"/>
    <s v="United States"/>
    <s v="Los Angeles"/>
    <s v="California"/>
    <n v="90045"/>
    <x v="1"/>
    <s v="FUR-FU-10003039"/>
    <x v="0"/>
    <x v="11"/>
    <s v="Howard Miller 11-1/2&quot; Diameter Grantwood Wall Clock"/>
    <n v="86.26"/>
    <x v="4085"/>
    <x v="0"/>
    <n v="0"/>
    <x v="4322"/>
    <x v="1"/>
    <x v="0"/>
  </r>
  <r>
    <n v="5146"/>
    <s v="CA-2019-161333"/>
    <x v="60"/>
    <d v="2019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x v="4086"/>
    <x v="4"/>
    <n v="0"/>
    <x v="4323"/>
    <x v="1"/>
    <x v="0"/>
  </r>
  <r>
    <n v="5147"/>
    <s v="CA-2019-161333"/>
    <x v="60"/>
    <d v="2019-02-07T00:00:00"/>
    <s v="Standard Class"/>
    <s v="JL-15835"/>
    <s v="John Lee"/>
    <x v="0"/>
    <s v="United States"/>
    <s v="Los Angeles"/>
    <s v="California"/>
    <n v="90045"/>
    <x v="1"/>
    <s v="OFF-AP-10000252"/>
    <x v="1"/>
    <x v="8"/>
    <s v="Harmony HEPA Quiet Air Purifiers"/>
    <n v="46.8"/>
    <x v="4087"/>
    <x v="4"/>
    <n v="0"/>
    <x v="4324"/>
    <x v="1"/>
    <x v="0"/>
  </r>
  <r>
    <n v="5148"/>
    <s v="CA-2019-128734"/>
    <x v="155"/>
    <d v="2019-12-31T00:00:00"/>
    <s v="Standard Class"/>
    <s v="JL-15175"/>
    <s v="James Lanier"/>
    <x v="2"/>
    <s v="United States"/>
    <s v="Chandler"/>
    <s v="Arizona"/>
    <n v="85224"/>
    <x v="1"/>
    <s v="FUR-FU-10001731"/>
    <x v="0"/>
    <x v="11"/>
    <s v="Acrylic Self-Standing Desk Frames"/>
    <n v="8.5440000000000005"/>
    <x v="4088"/>
    <x v="4"/>
    <n v="0.2"/>
    <x v="4325"/>
    <x v="1"/>
    <x v="0"/>
  </r>
  <r>
    <n v="5149"/>
    <s v="CA-2019-128734"/>
    <x v="155"/>
    <d v="2019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x v="4089"/>
    <x v="1"/>
    <n v="0.2"/>
    <x v="4326"/>
    <x v="1"/>
    <x v="0"/>
  </r>
  <r>
    <n v="6312"/>
    <s v="CA-2016-112837"/>
    <x v="983"/>
    <d v="2016-09-16T00:00:00"/>
    <s v="Standard Class"/>
    <s v="LW-17125"/>
    <s v="Liz Willingham"/>
    <x v="0"/>
    <s v="United States"/>
    <s v="Oxnard"/>
    <s v="California"/>
    <n v="93030"/>
    <x v="1"/>
    <s v="FUR-FU-10004006"/>
    <x v="0"/>
    <x v="11"/>
    <s v="Deflect-o DuraMat Lighweight, Studded, Beveled Mat for Low Pile Carpeting"/>
    <n v="127.94999999999999"/>
    <x v="103"/>
    <x v="1"/>
    <n v="0"/>
    <x v="4327"/>
    <x v="1"/>
    <x v="0"/>
  </r>
  <r>
    <n v="5151"/>
    <s v="CA-2019-125101"/>
    <x v="853"/>
    <d v="2019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x v="4090"/>
    <x v="0"/>
    <n v="0"/>
    <x v="4328"/>
    <x v="1"/>
    <x v="0"/>
  </r>
  <r>
    <n v="5152"/>
    <s v="CA-2019-169929"/>
    <x v="138"/>
    <d v="2019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x v="4091"/>
    <x v="2"/>
    <n v="0"/>
    <x v="4329"/>
    <x v="1"/>
    <x v="0"/>
  </r>
  <r>
    <n v="428"/>
    <s v="CA-2016-101476"/>
    <x v="984"/>
    <d v="2016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x v="4092"/>
    <x v="7"/>
    <n v="0"/>
    <x v="4330"/>
    <x v="3"/>
    <x v="0"/>
  </r>
  <r>
    <n v="705"/>
    <s v="CA-2016-138527"/>
    <x v="984"/>
    <d v="2016-09-17T00:00:00"/>
    <s v="Standard Class"/>
    <s v="BN-11470"/>
    <s v="Brad Norvell"/>
    <x v="1"/>
    <s v="United States"/>
    <s v="Cary"/>
    <s v="North Carolina"/>
    <n v="27511"/>
    <x v="0"/>
    <s v="OFF-PA-10001800"/>
    <x v="1"/>
    <x v="5"/>
    <s v="Xerox 220"/>
    <n v="10.368000000000002"/>
    <x v="571"/>
    <x v="0"/>
    <n v="0.2"/>
    <x v="567"/>
    <x v="0"/>
    <x v="0"/>
  </r>
  <r>
    <n v="5155"/>
    <s v="US-2017-124219"/>
    <x v="932"/>
    <d v="2017-08-08T00:00:00"/>
    <s v="First Class"/>
    <s v="KW-16570"/>
    <s v="Kelly Williams"/>
    <x v="0"/>
    <s v="United States"/>
    <s v="Kirkwood"/>
    <s v="Missouri"/>
    <n v="63122"/>
    <x v="2"/>
    <s v="OFF-BI-10002215"/>
    <x v="1"/>
    <x v="6"/>
    <s v="Wilson Jones Hanging View Binder, White, 1&quot;"/>
    <n v="28.4"/>
    <x v="2903"/>
    <x v="4"/>
    <n v="0"/>
    <x v="4331"/>
    <x v="2"/>
    <x v="0"/>
  </r>
  <r>
    <n v="5156"/>
    <s v="US-2017-124219"/>
    <x v="932"/>
    <d v="2017-08-08T00:00:00"/>
    <s v="First Class"/>
    <s v="KW-16570"/>
    <s v="Kelly Williams"/>
    <x v="0"/>
    <s v="United States"/>
    <s v="Kirkwood"/>
    <s v="Missouri"/>
    <n v="63122"/>
    <x v="2"/>
    <s v="FUR-FU-10000305"/>
    <x v="0"/>
    <x v="11"/>
    <s v="Tenex V2T-RE Standard Weight Series Chair Mat, 45&quot; x 53&quot;, Lip 25&quot; x 12&quot;"/>
    <n v="212.94"/>
    <x v="4093"/>
    <x v="1"/>
    <n v="0"/>
    <x v="4332"/>
    <x v="2"/>
    <x v="0"/>
  </r>
  <r>
    <n v="5157"/>
    <s v="CA-2019-163006"/>
    <x v="152"/>
    <d v="2019-07-04T00:00:00"/>
    <s v="Second Class"/>
    <s v="GH-14410"/>
    <s v="Gary Hansen"/>
    <x v="2"/>
    <s v="United States"/>
    <s v="Chicago"/>
    <s v="Illinois"/>
    <n v="60653"/>
    <x v="2"/>
    <s v="TEC-PH-10002584"/>
    <x v="2"/>
    <x v="9"/>
    <s v="Samsung Galaxy S4"/>
    <n v="1001.5840000000001"/>
    <x v="4094"/>
    <x v="0"/>
    <n v="0.2"/>
    <x v="4333"/>
    <x v="2"/>
    <x v="0"/>
  </r>
  <r>
    <n v="5158"/>
    <s v="CA-2019-163006"/>
    <x v="152"/>
    <d v="2019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x v="4095"/>
    <x v="1"/>
    <n v="0.3"/>
    <x v="4334"/>
    <x v="2"/>
    <x v="0"/>
  </r>
  <r>
    <n v="5159"/>
    <s v="CA-2019-163006"/>
    <x v="152"/>
    <d v="2019-07-04T00:00:00"/>
    <s v="Second Class"/>
    <s v="GH-14410"/>
    <s v="Gary Hansen"/>
    <x v="2"/>
    <s v="United States"/>
    <s v="Chicago"/>
    <s v="Illinois"/>
    <n v="60653"/>
    <x v="2"/>
    <s v="FUR-FU-10003799"/>
    <x v="0"/>
    <x v="11"/>
    <s v="Seth Thomas 13 1/2&quot; Wall Clock"/>
    <n v="14.224000000000002"/>
    <x v="4096"/>
    <x v="0"/>
    <n v="0.6"/>
    <x v="4335"/>
    <x v="2"/>
    <x v="0"/>
  </r>
  <r>
    <n v="5160"/>
    <s v="CA-2017-156146"/>
    <x v="600"/>
    <d v="2017-10-30T00:00:00"/>
    <s v="Second Class"/>
    <s v="AG-10495"/>
    <s v="Andrew Gjertsen"/>
    <x v="1"/>
    <s v="United States"/>
    <s v="Peoria"/>
    <s v="Arizona"/>
    <n v="85345"/>
    <x v="1"/>
    <s v="TEC-PH-10001700"/>
    <x v="2"/>
    <x v="9"/>
    <s v="Panasonic KX-TG6844B Expandable Digital Cordless Telephone"/>
    <n v="105.584"/>
    <x v="562"/>
    <x v="0"/>
    <n v="0.2"/>
    <x v="558"/>
    <x v="1"/>
    <x v="0"/>
  </r>
  <r>
    <n v="5161"/>
    <s v="CA-2017-156146"/>
    <x v="600"/>
    <d v="2017-10-30T00:00:00"/>
    <s v="Second Class"/>
    <s v="AG-10495"/>
    <s v="Andrew Gjertsen"/>
    <x v="1"/>
    <s v="United States"/>
    <s v="Peoria"/>
    <s v="Arizona"/>
    <n v="85345"/>
    <x v="1"/>
    <s v="TEC-PH-10001527"/>
    <x v="2"/>
    <x v="9"/>
    <s v="Plantronics MX500i Earset"/>
    <n v="68.720000000000013"/>
    <x v="4097"/>
    <x v="0"/>
    <n v="0.2"/>
    <x v="4336"/>
    <x v="1"/>
    <x v="0"/>
  </r>
  <r>
    <n v="706"/>
    <s v="CA-2016-138527"/>
    <x v="984"/>
    <d v="2016-09-17T00:00:00"/>
    <s v="Standard Class"/>
    <s v="BN-11470"/>
    <s v="Brad Norvell"/>
    <x v="1"/>
    <s v="United States"/>
    <s v="Cary"/>
    <s v="North Carolina"/>
    <n v="27511"/>
    <x v="0"/>
    <s v="OFF-AP-10001469"/>
    <x v="1"/>
    <x v="8"/>
    <s v="Fellowes 8 Outlet Superior Workstation Surge Protector"/>
    <n v="166.84"/>
    <x v="4098"/>
    <x v="2"/>
    <n v="0.2"/>
    <x v="4337"/>
    <x v="0"/>
    <x v="0"/>
  </r>
  <r>
    <n v="5163"/>
    <s v="CA-2018-115378"/>
    <x v="675"/>
    <d v="2018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x v="85"/>
    <x v="0"/>
    <n v="0"/>
    <x v="85"/>
    <x v="2"/>
    <x v="0"/>
  </r>
  <r>
    <n v="5164"/>
    <s v="CA-2017-161627"/>
    <x v="353"/>
    <d v="2017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x v="4099"/>
    <x v="1"/>
    <n v="0.2"/>
    <x v="4338"/>
    <x v="1"/>
    <x v="1"/>
  </r>
  <r>
    <n v="707"/>
    <s v="CA-2016-138527"/>
    <x v="984"/>
    <d v="2016-09-17T00:00:00"/>
    <s v="Standard Class"/>
    <s v="BN-11470"/>
    <s v="Brad Norvell"/>
    <x v="1"/>
    <s v="United States"/>
    <s v="Cary"/>
    <s v="North Carolina"/>
    <n v="27511"/>
    <x v="0"/>
    <s v="TEC-AC-10002399"/>
    <x v="2"/>
    <x v="10"/>
    <s v="SanDisk Cruzer 32 GB USB Flash Drive"/>
    <n v="15.216000000000001"/>
    <x v="4100"/>
    <x v="7"/>
    <n v="0.2"/>
    <x v="4339"/>
    <x v="0"/>
    <x v="0"/>
  </r>
  <r>
    <n v="3161"/>
    <s v="US-2016-150924"/>
    <x v="984"/>
    <d v="2016-09-16T00:00:00"/>
    <s v="Second Class"/>
    <s v="PT-19090"/>
    <s v="Pete Takahito"/>
    <x v="0"/>
    <s v="United States"/>
    <s v="Houston"/>
    <s v="Texas"/>
    <n v="77070"/>
    <x v="2"/>
    <s v="OFF-BI-10004040"/>
    <x v="1"/>
    <x v="6"/>
    <s v="Wilson Jones Impact Binders"/>
    <n v="5.1799999999999988"/>
    <x v="4101"/>
    <x v="2"/>
    <n v="0.8"/>
    <x v="4340"/>
    <x v="2"/>
    <x v="0"/>
  </r>
  <r>
    <n v="3285"/>
    <s v="CA-2016-103702"/>
    <x v="984"/>
    <d v="2016-09-17T00:00:00"/>
    <s v="Standard Class"/>
    <s v="AF-10885"/>
    <s v="Art Foster"/>
    <x v="0"/>
    <s v="United States"/>
    <s v="Fairfield"/>
    <s v="Ohio"/>
    <n v="45014"/>
    <x v="3"/>
    <s v="OFF-BI-10002429"/>
    <x v="1"/>
    <x v="6"/>
    <s v="Premier Elliptical Ring Binder, Black"/>
    <n v="63.924000000000007"/>
    <x v="521"/>
    <x v="5"/>
    <n v="0.7"/>
    <x v="4341"/>
    <x v="3"/>
    <x v="0"/>
  </r>
  <r>
    <n v="5449"/>
    <s v="US-2016-119081"/>
    <x v="984"/>
    <d v="2016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x v="4102"/>
    <x v="1"/>
    <n v="0"/>
    <x v="4342"/>
    <x v="2"/>
    <x v="0"/>
  </r>
  <r>
    <n v="5450"/>
    <s v="US-2016-119081"/>
    <x v="984"/>
    <d v="2016-09-19T00:00:00"/>
    <s v="Standard Class"/>
    <s v="TA-21385"/>
    <s v="Tom Ashbrook"/>
    <x v="2"/>
    <s v="United States"/>
    <s v="Olathe"/>
    <s v="Kansas"/>
    <n v="66062"/>
    <x v="2"/>
    <s v="TEC-AC-10001542"/>
    <x v="2"/>
    <x v="10"/>
    <s v="SanDisk Cruzer 16 GB USB Flash Drive"/>
    <n v="57.400000000000006"/>
    <x v="4103"/>
    <x v="2"/>
    <n v="0"/>
    <x v="4343"/>
    <x v="2"/>
    <x v="0"/>
  </r>
  <r>
    <n v="5451"/>
    <s v="US-2016-119081"/>
    <x v="984"/>
    <d v="2016-09-19T00:00:00"/>
    <s v="Standard Class"/>
    <s v="TA-21385"/>
    <s v="Tom Ashbrook"/>
    <x v="2"/>
    <s v="United States"/>
    <s v="Olathe"/>
    <s v="Kansas"/>
    <n v="66062"/>
    <x v="2"/>
    <s v="OFF-BI-10004519"/>
    <x v="1"/>
    <x v="6"/>
    <s v="GBC DocuBind P100 Manual Binding Machine"/>
    <n v="331.96"/>
    <x v="4104"/>
    <x v="0"/>
    <n v="0"/>
    <x v="4344"/>
    <x v="2"/>
    <x v="0"/>
  </r>
  <r>
    <n v="5171"/>
    <s v="CA-2018-122903"/>
    <x v="985"/>
    <d v="2018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x v="4105"/>
    <x v="2"/>
    <n v="0"/>
    <x v="4345"/>
    <x v="2"/>
    <x v="0"/>
  </r>
  <r>
    <n v="5172"/>
    <s v="CA-2018-122903"/>
    <x v="985"/>
    <d v="2018-05-29T00:00:00"/>
    <s v="Second Class"/>
    <s v="LA-16780"/>
    <s v="Laura Armstrong"/>
    <x v="1"/>
    <s v="United States"/>
    <s v="Detroit"/>
    <s v="Michigan"/>
    <n v="48205"/>
    <x v="2"/>
    <s v="OFF-PA-10001790"/>
    <x v="1"/>
    <x v="5"/>
    <s v="Xerox 1910"/>
    <n v="144.12"/>
    <x v="932"/>
    <x v="1"/>
    <n v="0"/>
    <x v="4346"/>
    <x v="2"/>
    <x v="0"/>
  </r>
  <r>
    <n v="5173"/>
    <s v="CA-2018-122903"/>
    <x v="985"/>
    <d v="2018-05-29T00:00:00"/>
    <s v="Second Class"/>
    <s v="LA-16780"/>
    <s v="Laura Armstrong"/>
    <x v="1"/>
    <s v="United States"/>
    <s v="Detroit"/>
    <s v="Michigan"/>
    <n v="48205"/>
    <x v="2"/>
    <s v="OFF-PA-10000994"/>
    <x v="1"/>
    <x v="5"/>
    <s v="Xerox 1915"/>
    <n v="314.54999999999995"/>
    <x v="1914"/>
    <x v="1"/>
    <n v="0"/>
    <x v="1953"/>
    <x v="2"/>
    <x v="0"/>
  </r>
  <r>
    <n v="5174"/>
    <s v="CA-2017-107741"/>
    <x v="883"/>
    <d v="2017-03-10T00:00:00"/>
    <s v="First Class"/>
    <s v="FC-14335"/>
    <s v="Fred Chung"/>
    <x v="1"/>
    <s v="United States"/>
    <s v="Pueblo"/>
    <s v="Colorado"/>
    <n v="81001"/>
    <x v="1"/>
    <s v="OFF-AR-10002399"/>
    <x v="1"/>
    <x v="7"/>
    <s v="Dixon Prang Watercolor Pencils, 10-Color Set with Brush"/>
    <n v="3.4079999999999999"/>
    <x v="2479"/>
    <x v="7"/>
    <n v="0.2"/>
    <x v="4347"/>
    <x v="1"/>
    <x v="0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x v="1"/>
    <x v="6"/>
    <s v="SlimView Poly Binder, 3/8&quot;"/>
    <n v="2.0719999999999996"/>
    <x v="4106"/>
    <x v="0"/>
    <n v="0.8"/>
    <x v="4348"/>
    <x v="2"/>
    <x v="0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x v="4107"/>
    <x v="1"/>
    <n v="0.32"/>
    <x v="4349"/>
    <x v="2"/>
    <x v="0"/>
  </r>
  <r>
    <n v="5177"/>
    <s v="CA-2018-148908"/>
    <x v="668"/>
    <d v="2018-11-08T00:00:00"/>
    <s v="First Class"/>
    <s v="JH-15985"/>
    <s v="Joseph Holt"/>
    <x v="0"/>
    <s v="United States"/>
    <s v="San Francisco"/>
    <s v="California"/>
    <n v="94109"/>
    <x v="1"/>
    <s v="OFF-BI-10002082"/>
    <x v="1"/>
    <x v="6"/>
    <s v="GBC Twin Loop Wire Binding Elements"/>
    <n v="53.248000000000005"/>
    <x v="1724"/>
    <x v="0"/>
    <n v="0.2"/>
    <x v="4350"/>
    <x v="1"/>
    <x v="0"/>
  </r>
  <r>
    <n v="5178"/>
    <s v="CA-2018-123015"/>
    <x v="448"/>
    <d v="2018-12-30T00:00:00"/>
    <s v="Standard Class"/>
    <s v="AJ-10795"/>
    <s v="Anthony Johnson"/>
    <x v="1"/>
    <s v="United States"/>
    <s v="New York City"/>
    <s v="New York"/>
    <n v="10024"/>
    <x v="3"/>
    <s v="OFF-BI-10004967"/>
    <x v="1"/>
    <x v="6"/>
    <s v="Round Ring Binders"/>
    <n v="4.9920000000000009"/>
    <x v="4108"/>
    <x v="1"/>
    <n v="0.2"/>
    <x v="4351"/>
    <x v="3"/>
    <x v="0"/>
  </r>
  <r>
    <n v="5179"/>
    <s v="US-2017-120502"/>
    <x v="594"/>
    <d v="2017-04-19T00:00:00"/>
    <s v="Standard Class"/>
    <s v="BT-11395"/>
    <s v="Bill Tyler"/>
    <x v="1"/>
    <s v="United States"/>
    <s v="Los Angeles"/>
    <s v="California"/>
    <n v="90036"/>
    <x v="1"/>
    <s v="FUR-FU-10004973"/>
    <x v="0"/>
    <x v="11"/>
    <s v="Flat Face Poster Frame"/>
    <n v="37.68"/>
    <x v="1650"/>
    <x v="0"/>
    <n v="0"/>
    <x v="1678"/>
    <x v="1"/>
    <x v="0"/>
  </r>
  <r>
    <n v="5180"/>
    <s v="US-2017-120502"/>
    <x v="594"/>
    <d v="2017-04-19T00:00:00"/>
    <s v="Standard Class"/>
    <s v="BT-11395"/>
    <s v="Bill Tyler"/>
    <x v="1"/>
    <s v="United States"/>
    <s v="Los Angeles"/>
    <s v="California"/>
    <n v="90036"/>
    <x v="1"/>
    <s v="TEC-PH-10003645"/>
    <x v="2"/>
    <x v="9"/>
    <s v="Aastra 57i VoIP phone"/>
    <n v="258.57600000000002"/>
    <x v="4109"/>
    <x v="0"/>
    <n v="0.2"/>
    <x v="4352"/>
    <x v="1"/>
    <x v="0"/>
  </r>
  <r>
    <n v="5181"/>
    <s v="US-2017-120502"/>
    <x v="594"/>
    <d v="2017-04-19T00:00:00"/>
    <s v="Standard Class"/>
    <s v="BT-11395"/>
    <s v="Bill Tyler"/>
    <x v="1"/>
    <s v="United States"/>
    <s v="Los Angeles"/>
    <s v="California"/>
    <n v="90036"/>
    <x v="1"/>
    <s v="OFF-AP-10004980"/>
    <x v="1"/>
    <x v="8"/>
    <s v="3M Replacement Filter for Office Air Cleaner for 20' x 33' Room"/>
    <n v="75.84"/>
    <x v="1296"/>
    <x v="0"/>
    <n v="0"/>
    <x v="4353"/>
    <x v="1"/>
    <x v="0"/>
  </r>
  <r>
    <n v="5182"/>
    <s v="CA-2019-108749"/>
    <x v="473"/>
    <d v="2019-09-15T00:00:00"/>
    <s v="First Class"/>
    <s v="DJ-13510"/>
    <s v="Don Jones"/>
    <x v="1"/>
    <s v="United States"/>
    <s v="Woonsocket"/>
    <s v="Rhode Island"/>
    <n v="2895"/>
    <x v="3"/>
    <s v="OFF-PA-10003797"/>
    <x v="1"/>
    <x v="5"/>
    <s v="Xerox 209"/>
    <n v="45.36"/>
    <x v="1617"/>
    <x v="5"/>
    <n v="0"/>
    <x v="1643"/>
    <x v="3"/>
    <x v="0"/>
  </r>
  <r>
    <n v="5183"/>
    <s v="CA-2019-108749"/>
    <x v="473"/>
    <d v="2019-09-15T00:00:00"/>
    <s v="First Class"/>
    <s v="DJ-13510"/>
    <s v="Don Jones"/>
    <x v="1"/>
    <s v="United States"/>
    <s v="Woonsocket"/>
    <s v="Rhode Island"/>
    <n v="2895"/>
    <x v="3"/>
    <s v="OFF-BI-10003707"/>
    <x v="1"/>
    <x v="6"/>
    <s v="Aluminum Screw Posts"/>
    <n v="45.78"/>
    <x v="962"/>
    <x v="1"/>
    <n v="0"/>
    <x v="4354"/>
    <x v="3"/>
    <x v="0"/>
  </r>
  <r>
    <n v="5184"/>
    <s v="CA-2019-163335"/>
    <x v="232"/>
    <d v="2019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x v="4110"/>
    <x v="1"/>
    <n v="0"/>
    <x v="4355"/>
    <x v="0"/>
    <x v="0"/>
  </r>
  <r>
    <n v="5185"/>
    <s v="CA-2019-163335"/>
    <x v="232"/>
    <d v="2019-09-27T00:00:00"/>
    <s v="First Class"/>
    <s v="AG-10675"/>
    <s v="Anna Gayman"/>
    <x v="0"/>
    <s v="United States"/>
    <s v="Columbus"/>
    <s v="Georgia"/>
    <n v="31907"/>
    <x v="0"/>
    <s v="OFF-BI-10002827"/>
    <x v="1"/>
    <x v="6"/>
    <s v="Avery Durable Poly Binders"/>
    <n v="38.71"/>
    <x v="4111"/>
    <x v="5"/>
    <n v="0"/>
    <x v="4356"/>
    <x v="0"/>
    <x v="0"/>
  </r>
  <r>
    <n v="5186"/>
    <s v="CA-2017-134719"/>
    <x v="953"/>
    <d v="2017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x v="2209"/>
    <x v="6"/>
    <n v="0.2"/>
    <x v="2258"/>
    <x v="0"/>
    <x v="0"/>
  </r>
  <r>
    <n v="5187"/>
    <s v="US-2017-154389"/>
    <x v="147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9"/>
    <s v="LG Exalt"/>
    <n v="748.75200000000007"/>
    <x v="4112"/>
    <x v="8"/>
    <n v="0.4"/>
    <x v="4357"/>
    <x v="3"/>
    <x v="0"/>
  </r>
  <r>
    <n v="5188"/>
    <s v="CA-2017-115567"/>
    <x v="986"/>
    <d v="2017-09-18T00:00:00"/>
    <s v="Standard Class"/>
    <s v="ZC-21910"/>
    <s v="Zuschuss Carroll"/>
    <x v="0"/>
    <s v="United States"/>
    <s v="Columbus"/>
    <s v="Indiana"/>
    <n v="47201"/>
    <x v="2"/>
    <s v="TEC-AC-10001314"/>
    <x v="2"/>
    <x v="10"/>
    <s v="Case Logic 2.4GHz Wireless Keyboard"/>
    <n v="199.96"/>
    <x v="4113"/>
    <x v="4"/>
    <n v="0"/>
    <x v="4358"/>
    <x v="2"/>
    <x v="0"/>
  </r>
  <r>
    <n v="5189"/>
    <s v="CA-2017-115567"/>
    <x v="986"/>
    <d v="2017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x v="1992"/>
    <x v="5"/>
    <n v="0"/>
    <x v="4359"/>
    <x v="2"/>
    <x v="0"/>
  </r>
  <r>
    <n v="5190"/>
    <s v="US-2019-136679"/>
    <x v="228"/>
    <d v="2019-11-18T00:00:00"/>
    <s v="Standard Class"/>
    <s v="XP-21865"/>
    <s v="Xylona Preis"/>
    <x v="0"/>
    <s v="United States"/>
    <s v="Pasadena"/>
    <s v="Texas"/>
    <n v="77506"/>
    <x v="2"/>
    <s v="TEC-AC-10004855"/>
    <x v="2"/>
    <x v="10"/>
    <s v="V7 USB Numeric Keypad"/>
    <n v="167.95200000000003"/>
    <x v="4114"/>
    <x v="6"/>
    <n v="0.2"/>
    <x v="4360"/>
    <x v="2"/>
    <x v="1"/>
  </r>
  <r>
    <n v="5191"/>
    <s v="US-2019-136679"/>
    <x v="228"/>
    <d v="2019-11-18T00:00:00"/>
    <s v="Standard Class"/>
    <s v="XP-21865"/>
    <s v="Xylona Preis"/>
    <x v="0"/>
    <s v="United States"/>
    <s v="Pasadena"/>
    <s v="Texas"/>
    <n v="77506"/>
    <x v="2"/>
    <s v="OFF-AR-10003582"/>
    <x v="1"/>
    <x v="7"/>
    <s v="Boston Electric Pencil Sharpener, Model 1818, Charcoal Black"/>
    <n v="45.04"/>
    <x v="2608"/>
    <x v="0"/>
    <n v="0.2"/>
    <x v="4361"/>
    <x v="2"/>
    <x v="1"/>
  </r>
  <r>
    <n v="5192"/>
    <s v="US-2019-141943"/>
    <x v="987"/>
    <d v="2019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x v="4115"/>
    <x v="0"/>
    <n v="0"/>
    <x v="4362"/>
    <x v="1"/>
    <x v="0"/>
  </r>
  <r>
    <n v="5452"/>
    <s v="US-2016-119081"/>
    <x v="984"/>
    <d v="2016-09-19T00:00:00"/>
    <s v="Standard Class"/>
    <s v="TA-21385"/>
    <s v="Tom Ashbrook"/>
    <x v="2"/>
    <s v="United States"/>
    <s v="Olathe"/>
    <s v="Kansas"/>
    <n v="66062"/>
    <x v="2"/>
    <s v="FUR-FU-10003464"/>
    <x v="0"/>
    <x v="11"/>
    <s v="Seth Thomas 8 1/2&quot; Cubicle Clock"/>
    <n v="40.56"/>
    <x v="4116"/>
    <x v="0"/>
    <n v="0"/>
    <x v="4363"/>
    <x v="2"/>
    <x v="0"/>
  </r>
  <r>
    <n v="9426"/>
    <s v="CA-2016-116246"/>
    <x v="984"/>
    <d v="2016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x v="4117"/>
    <x v="6"/>
    <n v="0.1"/>
    <x v="4364"/>
    <x v="3"/>
    <x v="0"/>
  </r>
  <r>
    <n v="231"/>
    <s v="US-2016-156216"/>
    <x v="988"/>
    <d v="2016-09-17T00:00:00"/>
    <s v="Standard Class"/>
    <s v="EA-14035"/>
    <s v="Erin Ashbrook"/>
    <x v="1"/>
    <s v="United States"/>
    <s v="Charlotte"/>
    <s v="North Carolina"/>
    <n v="28205"/>
    <x v="0"/>
    <s v="OFF-BI-10001679"/>
    <x v="1"/>
    <x v="6"/>
    <s v="GBC Instant Index System for Binding Systems"/>
    <n v="18.648000000000003"/>
    <x v="4118"/>
    <x v="5"/>
    <n v="0.7"/>
    <x v="4365"/>
    <x v="0"/>
    <x v="0"/>
  </r>
  <r>
    <n v="926"/>
    <s v="CA-2016-132962"/>
    <x v="988"/>
    <d v="2016-09-16T00:00:00"/>
    <s v="First Class"/>
    <s v="JM-15535"/>
    <s v="Jessica Myrick"/>
    <x v="0"/>
    <s v="United States"/>
    <s v="Philadelphia"/>
    <s v="Pennsylvania"/>
    <n v="19143"/>
    <x v="3"/>
    <s v="OFF-PA-10003543"/>
    <x v="1"/>
    <x v="5"/>
    <s v="Xerox 1985"/>
    <n v="15.552000000000003"/>
    <x v="12"/>
    <x v="1"/>
    <n v="0.2"/>
    <x v="12"/>
    <x v="3"/>
    <x v="0"/>
  </r>
  <r>
    <n v="927"/>
    <s v="CA-2016-132962"/>
    <x v="988"/>
    <d v="2016-09-16T00:00:00"/>
    <s v="First Class"/>
    <s v="JM-15535"/>
    <s v="Jessica Myrick"/>
    <x v="0"/>
    <s v="United States"/>
    <s v="Philadelphia"/>
    <s v="Pennsylvania"/>
    <n v="19143"/>
    <x v="3"/>
    <s v="TEC-AC-10004353"/>
    <x v="2"/>
    <x v="10"/>
    <s v="Hypercom P1300 Pinpad"/>
    <n v="252.00000000000003"/>
    <x v="4119"/>
    <x v="2"/>
    <n v="0.2"/>
    <x v="4366"/>
    <x v="3"/>
    <x v="0"/>
  </r>
  <r>
    <n v="2479"/>
    <s v="CA-2016-145212"/>
    <x v="988"/>
    <d v="2016-09-19T00:00:00"/>
    <s v="Standard Class"/>
    <s v="DC-12850"/>
    <s v="Dan Campbell"/>
    <x v="0"/>
    <s v="United States"/>
    <s v="New York City"/>
    <s v="New York"/>
    <n v="10011"/>
    <x v="3"/>
    <s v="OFF-AR-10002833"/>
    <x v="1"/>
    <x v="7"/>
    <s v="Newell 322"/>
    <n v="5.46"/>
    <x v="4120"/>
    <x v="1"/>
    <n v="0"/>
    <x v="4367"/>
    <x v="3"/>
    <x v="0"/>
  </r>
  <r>
    <n v="5199"/>
    <s v="CA-2018-103982"/>
    <x v="775"/>
    <d v="2018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x v="4121"/>
    <x v="1"/>
    <n v="0.2"/>
    <x v="4368"/>
    <x v="2"/>
    <x v="0"/>
  </r>
  <r>
    <n v="5200"/>
    <s v="CA-2018-103982"/>
    <x v="775"/>
    <d v="2018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x v="4122"/>
    <x v="7"/>
    <n v="0.2"/>
    <x v="4369"/>
    <x v="2"/>
    <x v="0"/>
  </r>
  <r>
    <n v="5201"/>
    <s v="CA-2018-103982"/>
    <x v="775"/>
    <d v="2018-03-08T00:00:00"/>
    <s v="Standard Class"/>
    <s v="AA-10315"/>
    <s v="Alex Avila"/>
    <x v="0"/>
    <s v="United States"/>
    <s v="Round Rock"/>
    <s v="Texas"/>
    <n v="78664"/>
    <x v="2"/>
    <s v="TEC-PH-10000895"/>
    <x v="2"/>
    <x v="9"/>
    <s v="Polycom VVX 310 VoIP phone"/>
    <n v="431.97600000000006"/>
    <x v="4123"/>
    <x v="1"/>
    <n v="0.2"/>
    <x v="4370"/>
    <x v="2"/>
    <x v="0"/>
  </r>
  <r>
    <n v="5202"/>
    <s v="CA-2018-103982"/>
    <x v="775"/>
    <d v="2018-03-08T00:00:00"/>
    <s v="Standard Class"/>
    <s v="AA-10315"/>
    <s v="Alex Avila"/>
    <x v="0"/>
    <s v="United States"/>
    <s v="Round Rock"/>
    <s v="Texas"/>
    <n v="78664"/>
    <x v="2"/>
    <s v="TEC-AC-10002857"/>
    <x v="2"/>
    <x v="10"/>
    <s v="Verbatim 25 GB 6x Blu-ray Single Layer Recordable Disc, 1/Pack"/>
    <n v="41.720000000000006"/>
    <x v="4124"/>
    <x v="5"/>
    <n v="0.2"/>
    <x v="4371"/>
    <x v="2"/>
    <x v="0"/>
  </r>
  <r>
    <n v="5203"/>
    <s v="CA-2017-142454"/>
    <x v="698"/>
    <d v="2017-08-19T00:00:00"/>
    <s v="Standard Class"/>
    <s v="RE-19450"/>
    <s v="Richard Eichhorn"/>
    <x v="0"/>
    <s v="United States"/>
    <s v="Oakland"/>
    <s v="California"/>
    <n v="94601"/>
    <x v="1"/>
    <s v="FUR-FU-10004018"/>
    <x v="0"/>
    <x v="11"/>
    <s v="Tensor Computer Mounted Lamp"/>
    <n v="104.23"/>
    <x v="4125"/>
    <x v="5"/>
    <n v="0"/>
    <x v="4372"/>
    <x v="1"/>
    <x v="0"/>
  </r>
  <r>
    <n v="5204"/>
    <s v="CA-2017-142454"/>
    <x v="698"/>
    <d v="2017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x v="4126"/>
    <x v="1"/>
    <n v="0"/>
    <x v="4373"/>
    <x v="1"/>
    <x v="0"/>
  </r>
  <r>
    <n v="5205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AR-10004685"/>
    <x v="1"/>
    <x v="7"/>
    <s v="Binney &amp; Smith Crayola Metallic Colored Pencils, 8-Color Set"/>
    <n v="9.26"/>
    <x v="1627"/>
    <x v="0"/>
    <n v="0"/>
    <x v="1653"/>
    <x v="3"/>
    <x v="0"/>
  </r>
  <r>
    <n v="5206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x v="2917"/>
    <x v="0"/>
    <n v="0"/>
    <x v="4374"/>
    <x v="3"/>
    <x v="0"/>
  </r>
  <r>
    <n v="5207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x v="4127"/>
    <x v="7"/>
    <n v="0"/>
    <x v="4375"/>
    <x v="3"/>
    <x v="0"/>
  </r>
  <r>
    <n v="5208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x v="351"/>
    <x v="0"/>
    <n v="0"/>
    <x v="349"/>
    <x v="3"/>
    <x v="0"/>
  </r>
  <r>
    <n v="5209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PA-10002464"/>
    <x v="1"/>
    <x v="5"/>
    <s v="HP Office Recycled Paper (20Lb. and 87 Bright)"/>
    <n v="28.900000000000002"/>
    <x v="1011"/>
    <x v="2"/>
    <n v="0"/>
    <x v="1019"/>
    <x v="3"/>
    <x v="0"/>
  </r>
  <r>
    <n v="5210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x v="1085"/>
    <x v="7"/>
    <n v="0"/>
    <x v="4376"/>
    <x v="3"/>
    <x v="0"/>
  </r>
  <r>
    <n v="5211"/>
    <s v="CA-2017-156755"/>
    <x v="989"/>
    <d v="2017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x v="3032"/>
    <x v="1"/>
    <n v="0"/>
    <x v="3136"/>
    <x v="3"/>
    <x v="0"/>
  </r>
  <r>
    <n v="5212"/>
    <s v="CA-2017-130876"/>
    <x v="729"/>
    <d v="2017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x v="926"/>
    <x v="1"/>
    <n v="0"/>
    <x v="933"/>
    <x v="3"/>
    <x v="0"/>
  </r>
  <r>
    <n v="5213"/>
    <s v="CA-2018-145898"/>
    <x v="171"/>
    <d v="2018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x v="501"/>
    <x v="1"/>
    <n v="0"/>
    <x v="500"/>
    <x v="1"/>
    <x v="0"/>
  </r>
  <r>
    <n v="5214"/>
    <s v="CA-2018-145898"/>
    <x v="171"/>
    <d v="2018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x v="307"/>
    <x v="1"/>
    <n v="0"/>
    <x v="1575"/>
    <x v="1"/>
    <x v="0"/>
  </r>
  <r>
    <n v="5215"/>
    <s v="CA-2018-145898"/>
    <x v="171"/>
    <d v="2018-09-26T00:00:00"/>
    <s v="Same Day"/>
    <s v="CM-12445"/>
    <s v="Chuck Magee"/>
    <x v="0"/>
    <s v="United States"/>
    <s v="Redlands"/>
    <s v="California"/>
    <n v="92374"/>
    <x v="1"/>
    <s v="OFF-AR-10002445"/>
    <x v="1"/>
    <x v="7"/>
    <s v="SANFORD Major Accent Highlighters"/>
    <n v="35.4"/>
    <x v="4128"/>
    <x v="2"/>
    <n v="0"/>
    <x v="4377"/>
    <x v="1"/>
    <x v="0"/>
  </r>
  <r>
    <n v="5216"/>
    <s v="CA-2018-145898"/>
    <x v="171"/>
    <d v="2018-09-26T00:00:00"/>
    <s v="Same Day"/>
    <s v="CM-12445"/>
    <s v="Chuck Magee"/>
    <x v="0"/>
    <s v="United States"/>
    <s v="Redlands"/>
    <s v="California"/>
    <n v="92374"/>
    <x v="1"/>
    <s v="OFF-PA-10001667"/>
    <x v="1"/>
    <x v="5"/>
    <s v="Great White Multi-Use Recycled Paper (20Lb. and 84 Bright)"/>
    <n v="29.900000000000002"/>
    <x v="4129"/>
    <x v="2"/>
    <n v="0"/>
    <x v="4378"/>
    <x v="1"/>
    <x v="0"/>
  </r>
  <r>
    <n v="5217"/>
    <s v="US-2019-159562"/>
    <x v="397"/>
    <d v="2019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x v="2141"/>
    <x v="0"/>
    <n v="0"/>
    <x v="2186"/>
    <x v="2"/>
    <x v="0"/>
  </r>
  <r>
    <n v="5218"/>
    <s v="CA-2019-134635"/>
    <x v="7"/>
    <d v="2019-04-17T00:00:00"/>
    <s v="Second Class"/>
    <s v="NS-18640"/>
    <s v="Noel Staavos"/>
    <x v="1"/>
    <s v="United States"/>
    <s v="Los Angeles"/>
    <s v="California"/>
    <n v="90049"/>
    <x v="1"/>
    <s v="OFF-PA-10002254"/>
    <x v="1"/>
    <x v="5"/>
    <s v="Xerox 1883"/>
    <n v="79.14"/>
    <x v="951"/>
    <x v="1"/>
    <n v="0"/>
    <x v="1258"/>
    <x v="1"/>
    <x v="0"/>
  </r>
  <r>
    <n v="5219"/>
    <s v="CA-2019-167080"/>
    <x v="180"/>
    <d v="2019-06-14T00:00:00"/>
    <s v="Standard Class"/>
    <s v="LC-16930"/>
    <s v="Linda Cazamias"/>
    <x v="1"/>
    <s v="United States"/>
    <s v="New York City"/>
    <s v="New York"/>
    <n v="10011"/>
    <x v="3"/>
    <s v="OFF-AR-10001868"/>
    <x v="1"/>
    <x v="7"/>
    <s v="Prang Dustless Chalk Sticks"/>
    <n v="8.4"/>
    <x v="4130"/>
    <x v="2"/>
    <n v="0"/>
    <x v="4379"/>
    <x v="3"/>
    <x v="0"/>
  </r>
  <r>
    <n v="5220"/>
    <s v="CA-2019-145653"/>
    <x v="793"/>
    <d v="2019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x v="4131"/>
    <x v="5"/>
    <n v="0"/>
    <x v="4380"/>
    <x v="2"/>
    <x v="0"/>
  </r>
  <r>
    <n v="3699"/>
    <s v="CA-2016-140039"/>
    <x v="988"/>
    <d v="2016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x v="4132"/>
    <x v="2"/>
    <n v="0.2"/>
    <x v="4381"/>
    <x v="1"/>
    <x v="0"/>
  </r>
  <r>
    <n v="5222"/>
    <s v="CA-2019-117401"/>
    <x v="733"/>
    <d v="2019-05-22T00:00:00"/>
    <s v="Second Class"/>
    <s v="PP-18955"/>
    <s v="Paul Prost"/>
    <x v="2"/>
    <s v="United States"/>
    <s v="Springfield"/>
    <s v="Missouri"/>
    <n v="65807"/>
    <x v="2"/>
    <s v="OFF-AP-10000938"/>
    <x v="1"/>
    <x v="8"/>
    <s v="Avanti 1.7 Cu. Ft. Refrigerator"/>
    <n v="706.86"/>
    <x v="4133"/>
    <x v="5"/>
    <n v="0"/>
    <x v="4382"/>
    <x v="2"/>
    <x v="0"/>
  </r>
  <r>
    <n v="5223"/>
    <s v="CA-2019-117401"/>
    <x v="733"/>
    <d v="2019-05-22T00:00:00"/>
    <s v="Second Class"/>
    <s v="PP-18955"/>
    <s v="Paul Prost"/>
    <x v="2"/>
    <s v="United States"/>
    <s v="Springfield"/>
    <s v="Missouri"/>
    <n v="65807"/>
    <x v="2"/>
    <s v="TEC-PH-10003555"/>
    <x v="2"/>
    <x v="9"/>
    <s v="Motorola HK250 Universal Bluetooth Headset"/>
    <n v="114.94999999999999"/>
    <x v="1189"/>
    <x v="2"/>
    <n v="0"/>
    <x v="1203"/>
    <x v="2"/>
    <x v="0"/>
  </r>
  <r>
    <n v="5224"/>
    <s v="CA-2019-117401"/>
    <x v="733"/>
    <d v="2019-05-22T00:00:00"/>
    <s v="Second Class"/>
    <s v="PP-18955"/>
    <s v="Paul Prost"/>
    <x v="2"/>
    <s v="United States"/>
    <s v="Springfield"/>
    <s v="Missouri"/>
    <n v="65807"/>
    <x v="2"/>
    <s v="OFF-BI-10001267"/>
    <x v="1"/>
    <x v="6"/>
    <s v="Universal Recycled Hanging Pressboard Report Binders, Letter Size"/>
    <n v="43.19"/>
    <x v="4134"/>
    <x v="5"/>
    <n v="0"/>
    <x v="4383"/>
    <x v="2"/>
    <x v="0"/>
  </r>
  <r>
    <n v="5225"/>
    <s v="US-2019-109582"/>
    <x v="473"/>
    <d v="2019-09-17T00:00:00"/>
    <s v="Second Class"/>
    <s v="JM-15865"/>
    <s v="John Murray"/>
    <x v="0"/>
    <s v="United States"/>
    <s v="Los Angeles"/>
    <s v="California"/>
    <n v="90036"/>
    <x v="1"/>
    <s v="OFF-PA-10004071"/>
    <x v="1"/>
    <x v="5"/>
    <s v="Eaton Premium Continuous-Feed Paper, 25% Cotton, Letter Size, White, 1000 Shts/Box"/>
    <n v="166.44"/>
    <x v="1750"/>
    <x v="1"/>
    <n v="0"/>
    <x v="1783"/>
    <x v="1"/>
    <x v="0"/>
  </r>
  <r>
    <n v="5226"/>
    <s v="CA-2018-119865"/>
    <x v="990"/>
    <d v="2018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6"/>
    <s v="SpineVue Locking Slant-D Ring Binders by Cardinal"/>
    <n v="36.56"/>
    <x v="2071"/>
    <x v="2"/>
    <n v="0.2"/>
    <x v="4384"/>
    <x v="3"/>
    <x v="0"/>
  </r>
  <r>
    <n v="5227"/>
    <s v="CA-2018-119865"/>
    <x v="990"/>
    <d v="2018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6"/>
    <s v="Premium Transparent Presentation Covers, No Pattern/Clear, 8 1/2&quot; x 11&quot;"/>
    <n v="186.14400000000001"/>
    <x v="4135"/>
    <x v="6"/>
    <n v="0.2"/>
    <x v="4385"/>
    <x v="3"/>
    <x v="0"/>
  </r>
  <r>
    <n v="5228"/>
    <s v="CA-2018-119865"/>
    <x v="990"/>
    <d v="2018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x v="2507"/>
    <x v="0"/>
    <n v="0.2"/>
    <x v="2575"/>
    <x v="3"/>
    <x v="0"/>
  </r>
  <r>
    <n v="5278"/>
    <s v="CA-2016-113859"/>
    <x v="988"/>
    <d v="2016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x v="4136"/>
    <x v="6"/>
    <n v="0.3"/>
    <x v="4386"/>
    <x v="2"/>
    <x v="0"/>
  </r>
  <r>
    <n v="5230"/>
    <s v="CA-2019-124436"/>
    <x v="464"/>
    <d v="2019-03-22T00:00:00"/>
    <s v="Second Class"/>
    <s v="SA-20830"/>
    <s v="Sue Ann Reed"/>
    <x v="0"/>
    <s v="United States"/>
    <s v="Fresno"/>
    <s v="California"/>
    <n v="93727"/>
    <x v="1"/>
    <s v="OFF-BI-10001553"/>
    <x v="1"/>
    <x v="6"/>
    <s v="SpineVue Locking Slant-D Ring Binders by Cardinal"/>
    <n v="14.624000000000002"/>
    <x v="2154"/>
    <x v="0"/>
    <n v="0.2"/>
    <x v="2202"/>
    <x v="1"/>
    <x v="0"/>
  </r>
  <r>
    <n v="5231"/>
    <s v="CA-2019-124436"/>
    <x v="464"/>
    <d v="2019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x v="4137"/>
    <x v="2"/>
    <n v="0.2"/>
    <x v="4387"/>
    <x v="1"/>
    <x v="0"/>
  </r>
  <r>
    <n v="5232"/>
    <s v="CA-2019-124436"/>
    <x v="464"/>
    <d v="2019-03-22T00:00:00"/>
    <s v="Second Class"/>
    <s v="SA-20830"/>
    <s v="Sue Ann Reed"/>
    <x v="0"/>
    <s v="United States"/>
    <s v="Fresno"/>
    <s v="California"/>
    <n v="93727"/>
    <x v="1"/>
    <s v="FUR-FU-10001185"/>
    <x v="0"/>
    <x v="11"/>
    <s v="Advantus Employee of the Month Certificate Frame, 11 x 13-1/2"/>
    <n v="30.93"/>
    <x v="4138"/>
    <x v="7"/>
    <n v="0"/>
    <x v="4388"/>
    <x v="1"/>
    <x v="0"/>
  </r>
  <r>
    <n v="5233"/>
    <s v="CA-2019-124436"/>
    <x v="464"/>
    <d v="2019-03-22T00:00:00"/>
    <s v="Second Class"/>
    <s v="SA-20830"/>
    <s v="Sue Ann Reed"/>
    <x v="0"/>
    <s v="United States"/>
    <s v="Fresno"/>
    <s v="California"/>
    <n v="93727"/>
    <x v="1"/>
    <s v="OFF-BI-10000343"/>
    <x v="1"/>
    <x v="6"/>
    <s v="Pressboard Covers with Storage Hooks, 9 1/2&quot; x 11&quot;, Light Blue"/>
    <n v="27.496000000000002"/>
    <x v="4139"/>
    <x v="5"/>
    <n v="0.2"/>
    <x v="4389"/>
    <x v="1"/>
    <x v="0"/>
  </r>
  <r>
    <n v="6910"/>
    <s v="CA-2016-126277"/>
    <x v="988"/>
    <d v="2016-09-18T00:00:00"/>
    <s v="Second Class"/>
    <s v="LH-16900"/>
    <s v="Lena Hernandez"/>
    <x v="0"/>
    <s v="United States"/>
    <s v="Columbus"/>
    <s v="Ohio"/>
    <n v="43229"/>
    <x v="3"/>
    <s v="OFF-BI-10004022"/>
    <x v="1"/>
    <x v="6"/>
    <s v="Acco Suede Grain Vinyl Round Ring Binder"/>
    <n v="2.5020000000000002"/>
    <x v="1817"/>
    <x v="1"/>
    <n v="0.7"/>
    <x v="1851"/>
    <x v="3"/>
    <x v="0"/>
  </r>
  <r>
    <n v="5235"/>
    <s v="CA-2019-131037"/>
    <x v="991"/>
    <d v="2019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x v="4140"/>
    <x v="7"/>
    <n v="0.2"/>
    <x v="4390"/>
    <x v="1"/>
    <x v="0"/>
  </r>
  <r>
    <n v="5236"/>
    <s v="CA-2018-111143"/>
    <x v="249"/>
    <d v="2018-11-22T00:00:00"/>
    <s v="First Class"/>
    <s v="TT-21265"/>
    <s v="Tim Taslimi"/>
    <x v="1"/>
    <s v="United States"/>
    <s v="Indianapolis"/>
    <s v="Indiana"/>
    <n v="46203"/>
    <x v="2"/>
    <s v="OFF-AP-10001947"/>
    <x v="1"/>
    <x v="8"/>
    <s v="Acco 6 Outlet Guardian Premium Plus Surge Suppressor"/>
    <n v="54.96"/>
    <x v="4141"/>
    <x v="1"/>
    <n v="0"/>
    <x v="4391"/>
    <x v="2"/>
    <x v="0"/>
  </r>
  <r>
    <n v="8651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x v="4142"/>
    <x v="2"/>
    <n v="0"/>
    <x v="4392"/>
    <x v="1"/>
    <x v="1"/>
  </r>
  <r>
    <n v="8652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FUR-FU-10001918"/>
    <x v="0"/>
    <x v="11"/>
    <s v="C-Line Cubicle Keepers Polyproplyene Holder With Velcro Backings"/>
    <n v="14.190000000000001"/>
    <x v="4143"/>
    <x v="1"/>
    <n v="0"/>
    <x v="4393"/>
    <x v="1"/>
    <x v="1"/>
  </r>
  <r>
    <n v="8653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x v="557"/>
    <x v="0"/>
    <n v="0"/>
    <x v="553"/>
    <x v="1"/>
    <x v="1"/>
  </r>
  <r>
    <n v="5240"/>
    <s v="CA-2018-116561"/>
    <x v="101"/>
    <d v="2018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x v="4144"/>
    <x v="1"/>
    <n v="0"/>
    <x v="4394"/>
    <x v="1"/>
    <x v="0"/>
  </r>
  <r>
    <n v="5241"/>
    <s v="CA-2018-116561"/>
    <x v="101"/>
    <d v="2018-09-17T00:00:00"/>
    <s v="Standard Class"/>
    <s v="EB-14110"/>
    <s v="Eugene Barchas"/>
    <x v="0"/>
    <s v="United States"/>
    <s v="San Jose"/>
    <s v="California"/>
    <n v="95123"/>
    <x v="1"/>
    <s v="OFF-BI-10001658"/>
    <x v="1"/>
    <x v="6"/>
    <s v="GBC Standard Therm-A-Bind Covers"/>
    <n v="39.872000000000007"/>
    <x v="4145"/>
    <x v="0"/>
    <n v="0.2"/>
    <x v="4395"/>
    <x v="1"/>
    <x v="0"/>
  </r>
  <r>
    <n v="5242"/>
    <s v="CA-2018-110730"/>
    <x v="650"/>
    <d v="2018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x v="4146"/>
    <x v="0"/>
    <n v="0"/>
    <x v="4396"/>
    <x v="1"/>
    <x v="0"/>
  </r>
  <r>
    <n v="5243"/>
    <s v="CA-2019-146367"/>
    <x v="978"/>
    <d v="2019-08-08T00:00:00"/>
    <s v="Standard Class"/>
    <s v="HM-14860"/>
    <s v="Harry Marie"/>
    <x v="1"/>
    <s v="United States"/>
    <s v="Carrollton"/>
    <s v="Texas"/>
    <n v="75007"/>
    <x v="2"/>
    <s v="OFF-BI-10002827"/>
    <x v="1"/>
    <x v="6"/>
    <s v="Avery Durable Poly Binders"/>
    <n v="3.3179999999999996"/>
    <x v="4147"/>
    <x v="1"/>
    <n v="0.8"/>
    <x v="4397"/>
    <x v="2"/>
    <x v="0"/>
  </r>
  <r>
    <n v="5244"/>
    <s v="CA-2018-149454"/>
    <x v="186"/>
    <d v="2018-07-26T00:00:00"/>
    <s v="First Class"/>
    <s v="KM-16375"/>
    <s v="Katherine Murray"/>
    <x v="2"/>
    <s v="United States"/>
    <s v="Arlington"/>
    <s v="Virginia"/>
    <n v="22204"/>
    <x v="0"/>
    <s v="OFF-BI-10003694"/>
    <x v="1"/>
    <x v="6"/>
    <s v="Avery 3 1/2&quot; Diskette Storage Pages, 10/Pack"/>
    <n v="10.44"/>
    <x v="4148"/>
    <x v="7"/>
    <n v="0"/>
    <x v="4398"/>
    <x v="0"/>
    <x v="0"/>
  </r>
  <r>
    <n v="5245"/>
    <s v="CA-2018-156265"/>
    <x v="992"/>
    <d v="2018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x v="4149"/>
    <x v="0"/>
    <n v="0.2"/>
    <x v="4399"/>
    <x v="1"/>
    <x v="0"/>
  </r>
  <r>
    <n v="5246"/>
    <s v="CA-2018-156265"/>
    <x v="992"/>
    <d v="2018-08-04T00:00:00"/>
    <s v="Second Class"/>
    <s v="BF-11020"/>
    <s v="Barry Französisch"/>
    <x v="1"/>
    <s v="United States"/>
    <s v="Los Angeles"/>
    <s v="California"/>
    <n v="90032"/>
    <x v="1"/>
    <s v="TEC-PH-10001918"/>
    <x v="2"/>
    <x v="9"/>
    <s v="Nortel Business Series Terminal T7208 Digital phone"/>
    <n v="333.57600000000002"/>
    <x v="4150"/>
    <x v="1"/>
    <n v="0.2"/>
    <x v="4400"/>
    <x v="1"/>
    <x v="0"/>
  </r>
  <r>
    <n v="5247"/>
    <s v="CA-2018-156265"/>
    <x v="992"/>
    <d v="2018-08-04T00:00:00"/>
    <s v="Second Class"/>
    <s v="BF-11020"/>
    <s v="Barry Französisch"/>
    <x v="1"/>
    <s v="United States"/>
    <s v="Los Angeles"/>
    <s v="California"/>
    <n v="90032"/>
    <x v="1"/>
    <s v="OFF-BI-10000285"/>
    <x v="1"/>
    <x v="6"/>
    <s v="XtraLife ClearVue Slant-D Ring Binders by Cardinal"/>
    <n v="12.544"/>
    <x v="4151"/>
    <x v="0"/>
    <n v="0.2"/>
    <x v="4401"/>
    <x v="1"/>
    <x v="0"/>
  </r>
  <r>
    <n v="5248"/>
    <s v="US-2017-168914"/>
    <x v="993"/>
    <d v="2017-05-27T00:00:00"/>
    <s v="Standard Class"/>
    <s v="JE-15745"/>
    <s v="Joel Eaton"/>
    <x v="0"/>
    <s v="United States"/>
    <s v="Frankfort"/>
    <s v="Illinois"/>
    <n v="60423"/>
    <x v="2"/>
    <s v="OFF-AP-10000358"/>
    <x v="1"/>
    <x v="8"/>
    <s v="Fellowes Basic Home/Office Series Surge Protectors"/>
    <n v="20.767999999999997"/>
    <x v="4152"/>
    <x v="8"/>
    <n v="0.8"/>
    <x v="4402"/>
    <x v="2"/>
    <x v="0"/>
  </r>
  <r>
    <n v="5249"/>
    <s v="US-2019-110989"/>
    <x v="123"/>
    <d v="2019-11-05T00:00:00"/>
    <s v="Second Class"/>
    <s v="EJ-14155"/>
    <s v="Eva Jacobs"/>
    <x v="0"/>
    <s v="United States"/>
    <s v="Seattle"/>
    <s v="Washington"/>
    <n v="98105"/>
    <x v="1"/>
    <s v="TEC-AC-10002345"/>
    <x v="2"/>
    <x v="10"/>
    <s v="HP Standard 104 key PS/2 Keyboard"/>
    <n v="43.5"/>
    <x v="4153"/>
    <x v="1"/>
    <n v="0"/>
    <x v="4403"/>
    <x v="1"/>
    <x v="0"/>
  </r>
  <r>
    <n v="5250"/>
    <s v="CA-2017-106215"/>
    <x v="365"/>
    <d v="2017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x v="4154"/>
    <x v="4"/>
    <n v="0.2"/>
    <x v="4404"/>
    <x v="3"/>
    <x v="0"/>
  </r>
  <r>
    <n v="5251"/>
    <s v="US-2018-169369"/>
    <x v="889"/>
    <d v="2018-12-18T00:00:00"/>
    <s v="Standard Class"/>
    <s v="EC-14050"/>
    <s v="Erin Creighton"/>
    <x v="0"/>
    <s v="United States"/>
    <s v="Columbus"/>
    <s v="Georgia"/>
    <n v="31907"/>
    <x v="0"/>
    <s v="TEC-AC-10001314"/>
    <x v="2"/>
    <x v="10"/>
    <s v="Case Logic 2.4GHz Wireless Keyboard"/>
    <n v="249.95000000000002"/>
    <x v="4155"/>
    <x v="2"/>
    <n v="0"/>
    <x v="4405"/>
    <x v="0"/>
    <x v="0"/>
  </r>
  <r>
    <n v="5252"/>
    <s v="US-2018-169369"/>
    <x v="889"/>
    <d v="2018-12-18T00:00:00"/>
    <s v="Standard Class"/>
    <s v="EC-14050"/>
    <s v="Erin Creighton"/>
    <x v="0"/>
    <s v="United States"/>
    <s v="Columbus"/>
    <s v="Georgia"/>
    <n v="31907"/>
    <x v="0"/>
    <s v="OFF-PA-10004438"/>
    <x v="1"/>
    <x v="5"/>
    <s v="Xerox 1907"/>
    <n v="49.12"/>
    <x v="344"/>
    <x v="4"/>
    <n v="0"/>
    <x v="341"/>
    <x v="0"/>
    <x v="0"/>
  </r>
  <r>
    <n v="5253"/>
    <s v="CA-2017-132318"/>
    <x v="568"/>
    <d v="2017-11-02T00:00:00"/>
    <s v="First Class"/>
    <s v="TT-21220"/>
    <s v="Thomas Thornton"/>
    <x v="0"/>
    <s v="United States"/>
    <s v="Virginia Beach"/>
    <s v="Virginia"/>
    <n v="23464"/>
    <x v="0"/>
    <s v="OFF-AP-10000026"/>
    <x v="1"/>
    <x v="8"/>
    <s v="Tripp Lite Isotel 6 Outlet Surge Protector with Fax/Modem Protection"/>
    <n v="182.91"/>
    <x v="4156"/>
    <x v="1"/>
    <n v="0"/>
    <x v="4406"/>
    <x v="0"/>
    <x v="0"/>
  </r>
  <r>
    <n v="8654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TEC-AC-10001606"/>
    <x v="2"/>
    <x v="10"/>
    <s v="Logitech Wireless Performance Mouse MX for PC and Mac"/>
    <n v="199.98"/>
    <x v="4157"/>
    <x v="0"/>
    <n v="0"/>
    <x v="4407"/>
    <x v="1"/>
    <x v="1"/>
  </r>
  <r>
    <n v="5255"/>
    <s v="CA-2017-125185"/>
    <x v="556"/>
    <d v="2017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x v="2992"/>
    <x v="0"/>
    <n v="0.3"/>
    <x v="3092"/>
    <x v="3"/>
    <x v="0"/>
  </r>
  <r>
    <n v="5256"/>
    <s v="CA-2017-125185"/>
    <x v="556"/>
    <d v="2017-03-07T00:00:00"/>
    <s v="Second Class"/>
    <s v="AH-10195"/>
    <s v="Alan Haines"/>
    <x v="1"/>
    <s v="United States"/>
    <s v="Bethlehem"/>
    <s v="Pennsylvania"/>
    <n v="18018"/>
    <x v="3"/>
    <s v="FUR-FU-10003247"/>
    <x v="0"/>
    <x v="11"/>
    <s v="36X48 HARDFLOOR CHAIRMAT"/>
    <n v="33.568000000000005"/>
    <x v="4158"/>
    <x v="0"/>
    <n v="0.2"/>
    <x v="4408"/>
    <x v="3"/>
    <x v="0"/>
  </r>
  <r>
    <n v="5257"/>
    <s v="CA-2018-130078"/>
    <x v="533"/>
    <d v="2018-08-14T00:00:00"/>
    <s v="Standard Class"/>
    <s v="CC-12145"/>
    <s v="Charles Crestani"/>
    <x v="0"/>
    <s v="United States"/>
    <s v="Oklahoma City"/>
    <s v="Oklahoma"/>
    <n v="73120"/>
    <x v="2"/>
    <s v="OFF-PA-10003270"/>
    <x v="1"/>
    <x v="5"/>
    <s v="Xerox 1954"/>
    <n v="10.56"/>
    <x v="232"/>
    <x v="0"/>
    <n v="0"/>
    <x v="232"/>
    <x v="2"/>
    <x v="0"/>
  </r>
  <r>
    <n v="5258"/>
    <s v="US-2019-114034"/>
    <x v="994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5"/>
    <s v="Xerox 1905"/>
    <n v="38.880000000000003"/>
    <x v="802"/>
    <x v="6"/>
    <n v="0"/>
    <x v="805"/>
    <x v="1"/>
    <x v="0"/>
  </r>
  <r>
    <n v="5259"/>
    <s v="US-2019-115595"/>
    <x v="420"/>
    <d v="2019-10-11T00:00:00"/>
    <s v="First Class"/>
    <s v="XP-21865"/>
    <s v="Xylona Preis"/>
    <x v="0"/>
    <s v="United States"/>
    <s v="Los Angeles"/>
    <s v="California"/>
    <n v="90032"/>
    <x v="1"/>
    <s v="OFF-PA-10001745"/>
    <x v="1"/>
    <x v="5"/>
    <s v="Wirebound Message Books, 2 7/8&quot; x 5&quot;, 3 Forms per Page"/>
    <n v="35.200000000000003"/>
    <x v="4159"/>
    <x v="2"/>
    <n v="0"/>
    <x v="4409"/>
    <x v="1"/>
    <x v="0"/>
  </r>
  <r>
    <n v="5260"/>
    <s v="CA-2019-158722"/>
    <x v="168"/>
    <d v="2019-10-26T00:00:00"/>
    <s v="Standard Class"/>
    <s v="MA-17560"/>
    <s v="Matt Abelman"/>
    <x v="2"/>
    <s v="United States"/>
    <s v="Philadelphia"/>
    <s v="Pennsylvania"/>
    <n v="19120"/>
    <x v="3"/>
    <s v="OFF-PA-10000176"/>
    <x v="1"/>
    <x v="5"/>
    <s v="Xerox 1887"/>
    <n v="45.527999999999999"/>
    <x v="2998"/>
    <x v="1"/>
    <n v="0.2"/>
    <x v="3099"/>
    <x v="3"/>
    <x v="0"/>
  </r>
  <r>
    <n v="8655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TEC-AC-10003399"/>
    <x v="2"/>
    <x v="10"/>
    <s v="Memorex Mini Travel Drive 64 GB USB 2.0 Flash Drive"/>
    <n v="144.96"/>
    <x v="4160"/>
    <x v="4"/>
    <n v="0"/>
    <x v="4410"/>
    <x v="1"/>
    <x v="1"/>
  </r>
  <r>
    <n v="8656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TEC-AC-10000865"/>
    <x v="2"/>
    <x v="10"/>
    <s v="WD My Passport Ultra 500GB Portable External Hard Drive"/>
    <n v="118"/>
    <x v="4161"/>
    <x v="0"/>
    <n v="0"/>
    <x v="4411"/>
    <x v="1"/>
    <x v="1"/>
  </r>
  <r>
    <n v="8657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OFF-PA-10002923"/>
    <x v="1"/>
    <x v="5"/>
    <s v="Xerox 1942"/>
    <n v="48.94"/>
    <x v="3311"/>
    <x v="7"/>
    <n v="0"/>
    <x v="3446"/>
    <x v="1"/>
    <x v="1"/>
  </r>
  <r>
    <n v="8658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OFF-AP-10004785"/>
    <x v="1"/>
    <x v="8"/>
    <s v="Holmes Replacement Filter for HEPA Air Cleaner, Medium Room"/>
    <n v="22.66"/>
    <x v="4162"/>
    <x v="0"/>
    <n v="0"/>
    <x v="4412"/>
    <x v="1"/>
    <x v="1"/>
  </r>
  <r>
    <n v="175"/>
    <s v="US-2016-100853"/>
    <x v="995"/>
    <d v="2016-09-19T00:00:00"/>
    <s v="Standard Class"/>
    <s v="JB-15400"/>
    <s v="Jennifer Braxton"/>
    <x v="1"/>
    <s v="United States"/>
    <s v="Chicago"/>
    <s v="Illinois"/>
    <n v="60623"/>
    <x v="2"/>
    <s v="OFF-AP-10000891"/>
    <x v="1"/>
    <x v="8"/>
    <s v="Kensington 7 Outlet MasterPiece HOMEOFFICE Power Control Center"/>
    <n v="52.447999999999993"/>
    <x v="3630"/>
    <x v="0"/>
    <n v="0.8"/>
    <x v="4413"/>
    <x v="2"/>
    <x v="0"/>
  </r>
  <r>
    <n v="5266"/>
    <s v="CA-2019-147452"/>
    <x v="996"/>
    <d v="2019-10-03T00:00:00"/>
    <s v="First Class"/>
    <s v="CS-11845"/>
    <s v="Cari Sayre"/>
    <x v="1"/>
    <s v="United States"/>
    <s v="Seattle"/>
    <s v="Washington"/>
    <n v="98103"/>
    <x v="1"/>
    <s v="OFF-PA-10001838"/>
    <x v="1"/>
    <x v="5"/>
    <s v="Adams Telephone Message Book W/Dividers/Space For Phone Numbers, 5 1/4&quot;X8 1/2&quot;, 300/Messages"/>
    <n v="11.76"/>
    <x v="3757"/>
    <x v="0"/>
    <n v="0"/>
    <x v="3952"/>
    <x v="1"/>
    <x v="1"/>
  </r>
  <r>
    <n v="5267"/>
    <s v="CA-2019-147452"/>
    <x v="996"/>
    <d v="2019-10-03T00:00:00"/>
    <s v="First Class"/>
    <s v="CS-11845"/>
    <s v="Cari Sayre"/>
    <x v="1"/>
    <s v="United States"/>
    <s v="Seattle"/>
    <s v="Washington"/>
    <n v="98103"/>
    <x v="1"/>
    <s v="OFF-PA-10004039"/>
    <x v="1"/>
    <x v="5"/>
    <s v="Xerox 1882"/>
    <n v="167.94"/>
    <x v="4163"/>
    <x v="1"/>
    <n v="0"/>
    <x v="4414"/>
    <x v="1"/>
    <x v="1"/>
  </r>
  <r>
    <n v="5268"/>
    <s v="CA-2019-147452"/>
    <x v="996"/>
    <d v="2019-10-03T00:00:00"/>
    <s v="First Class"/>
    <s v="CS-11845"/>
    <s v="Cari Sayre"/>
    <x v="1"/>
    <s v="United States"/>
    <s v="Seattle"/>
    <s v="Washington"/>
    <n v="98103"/>
    <x v="1"/>
    <s v="OFF-AP-10001626"/>
    <x v="1"/>
    <x v="8"/>
    <s v="Commercial WindTunnel Clean Air Upright Vacuum, Replacement Belts, Filtration Bags"/>
    <n v="3.89"/>
    <x v="4164"/>
    <x v="7"/>
    <n v="0"/>
    <x v="4415"/>
    <x v="1"/>
    <x v="1"/>
  </r>
  <r>
    <n v="5269"/>
    <s v="US-2019-114657"/>
    <x v="610"/>
    <d v="2019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x v="4165"/>
    <x v="4"/>
    <n v="0"/>
    <x v="4416"/>
    <x v="3"/>
    <x v="0"/>
  </r>
  <r>
    <n v="5270"/>
    <s v="CA-2019-144484"/>
    <x v="209"/>
    <d v="2019-09-11T00:00:00"/>
    <s v="Same Day"/>
    <s v="CB-12025"/>
    <s v="Cassandra Brandow"/>
    <x v="0"/>
    <s v="United States"/>
    <s v="San Francisco"/>
    <s v="California"/>
    <n v="94110"/>
    <x v="1"/>
    <s v="FUR-FU-10000260"/>
    <x v="0"/>
    <x v="11"/>
    <s v="6&quot; Cubicle Wall Clock, Black"/>
    <n v="32.36"/>
    <x v="4166"/>
    <x v="4"/>
    <n v="0"/>
    <x v="4417"/>
    <x v="1"/>
    <x v="0"/>
  </r>
  <r>
    <n v="5271"/>
    <s v="CA-2019-144484"/>
    <x v="209"/>
    <d v="2019-09-11T00:00:00"/>
    <s v="Same Day"/>
    <s v="CB-12025"/>
    <s v="Cassandra Brandow"/>
    <x v="0"/>
    <s v="United States"/>
    <s v="San Francisco"/>
    <s v="California"/>
    <n v="94110"/>
    <x v="1"/>
    <s v="OFF-AP-10004487"/>
    <x v="1"/>
    <x v="8"/>
    <s v="Kensington 4 Outlet MasterPiece Compact Power Control Center"/>
    <n v="406.59999999999997"/>
    <x v="863"/>
    <x v="2"/>
    <n v="0"/>
    <x v="870"/>
    <x v="1"/>
    <x v="0"/>
  </r>
  <r>
    <n v="5272"/>
    <s v="CA-2019-125913"/>
    <x v="997"/>
    <d v="2019-01-16T00:00:00"/>
    <s v="Same Day"/>
    <s v="JO-15145"/>
    <s v="Jack O'Briant"/>
    <x v="1"/>
    <s v="United States"/>
    <s v="Los Angeles"/>
    <s v="California"/>
    <n v="90008"/>
    <x v="1"/>
    <s v="FUR-FU-10001487"/>
    <x v="0"/>
    <x v="11"/>
    <s v="Eldon Expressions Wood and Plastic Desk Accessories, Cherry Wood"/>
    <n v="27.92"/>
    <x v="4167"/>
    <x v="4"/>
    <n v="0"/>
    <x v="4418"/>
    <x v="1"/>
    <x v="0"/>
  </r>
  <r>
    <n v="5273"/>
    <s v="CA-2019-125913"/>
    <x v="997"/>
    <d v="2019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x v="4168"/>
    <x v="5"/>
    <n v="0.2"/>
    <x v="4419"/>
    <x v="1"/>
    <x v="0"/>
  </r>
  <r>
    <n v="5274"/>
    <s v="US-2018-158309"/>
    <x v="457"/>
    <d v="2018-11-29T00:00:00"/>
    <s v="First Class"/>
    <s v="PA-19060"/>
    <s v="Pete Armstrong"/>
    <x v="2"/>
    <s v="United States"/>
    <s v="Miami"/>
    <s v="Florida"/>
    <n v="33142"/>
    <x v="0"/>
    <s v="OFF-BI-10000145"/>
    <x v="1"/>
    <x v="6"/>
    <s v="Zipper Ring Binder Pockets"/>
    <n v="3.7440000000000007"/>
    <x v="4169"/>
    <x v="4"/>
    <n v="0.7"/>
    <x v="4420"/>
    <x v="0"/>
    <x v="0"/>
  </r>
  <r>
    <n v="5275"/>
    <s v="CA-2017-162887"/>
    <x v="198"/>
    <d v="2017-11-09T00:00:00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n v="715.2"/>
    <x v="3368"/>
    <x v="1"/>
    <n v="0"/>
    <x v="4421"/>
    <x v="3"/>
    <x v="0"/>
  </r>
  <r>
    <n v="5276"/>
    <s v="CA-2019-147333"/>
    <x v="753"/>
    <d v="2019-12-20T00:00:00"/>
    <s v="Standard Class"/>
    <s v="KL-16555"/>
    <s v="Kelly Lampkin"/>
    <x v="1"/>
    <s v="United States"/>
    <s v="Fayetteville"/>
    <s v="Arkansas"/>
    <n v="72701"/>
    <x v="0"/>
    <s v="TEC-AC-10004469"/>
    <x v="2"/>
    <x v="10"/>
    <s v="Microsoft Sculpt Comfort Mouse"/>
    <n v="159.80000000000001"/>
    <x v="4170"/>
    <x v="4"/>
    <n v="0"/>
    <x v="4422"/>
    <x v="0"/>
    <x v="0"/>
  </r>
  <r>
    <n v="5277"/>
    <s v="CA-2019-147333"/>
    <x v="753"/>
    <d v="2019-12-20T00:00:00"/>
    <s v="Standard Class"/>
    <s v="KL-16555"/>
    <s v="Kelly Lampkin"/>
    <x v="1"/>
    <s v="United States"/>
    <s v="Fayetteville"/>
    <s v="Arkansas"/>
    <n v="72701"/>
    <x v="0"/>
    <s v="TEC-AC-10003038"/>
    <x v="2"/>
    <x v="10"/>
    <s v="Kingston Digital DataTraveler 16GB USB 2.0"/>
    <n v="44.75"/>
    <x v="1944"/>
    <x v="2"/>
    <n v="0"/>
    <x v="1983"/>
    <x v="0"/>
    <x v="0"/>
  </r>
  <r>
    <n v="176"/>
    <s v="US-2016-100853"/>
    <x v="995"/>
    <d v="2016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x v="4171"/>
    <x v="4"/>
    <n v="0.2"/>
    <x v="4423"/>
    <x v="2"/>
    <x v="0"/>
  </r>
  <r>
    <n v="492"/>
    <s v="CA-2016-113362"/>
    <x v="995"/>
    <d v="2016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x v="2570"/>
    <x v="2"/>
    <n v="0"/>
    <x v="2642"/>
    <x v="3"/>
    <x v="0"/>
  </r>
  <r>
    <n v="5280"/>
    <s v="US-2019-104094"/>
    <x v="199"/>
    <d v="2019-09-11T00:00:00"/>
    <s v="Standard Class"/>
    <s v="AG-10675"/>
    <s v="Anna Gayman"/>
    <x v="0"/>
    <s v="United States"/>
    <s v="Milwaukee"/>
    <s v="Wisconsin"/>
    <n v="53209"/>
    <x v="2"/>
    <s v="TEC-AC-10002134"/>
    <x v="2"/>
    <x v="10"/>
    <s v="Rosewill 107 Normal Keys USB Wired Standard Keyboard"/>
    <n v="13.48"/>
    <x v="4172"/>
    <x v="7"/>
    <n v="0"/>
    <x v="4424"/>
    <x v="2"/>
    <x v="0"/>
  </r>
  <r>
    <n v="5281"/>
    <s v="CA-2019-152709"/>
    <x v="515"/>
    <d v="2019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x v="2172"/>
    <x v="0"/>
    <n v="0"/>
    <x v="2220"/>
    <x v="2"/>
    <x v="0"/>
  </r>
  <r>
    <n v="5282"/>
    <s v="CA-2017-105158"/>
    <x v="524"/>
    <d v="2017-09-10T00:00:00"/>
    <s v="Standard Class"/>
    <s v="SP-20860"/>
    <s v="Sung Pak"/>
    <x v="1"/>
    <s v="United States"/>
    <s v="Rochester"/>
    <s v="Minnesota"/>
    <n v="55901"/>
    <x v="2"/>
    <s v="FUR-FU-10001706"/>
    <x v="0"/>
    <x v="11"/>
    <s v="Longer-Life Soft White Bulbs"/>
    <n v="6.16"/>
    <x v="51"/>
    <x v="0"/>
    <n v="0"/>
    <x v="51"/>
    <x v="2"/>
    <x v="1"/>
  </r>
  <r>
    <n v="5283"/>
    <s v="CA-2017-105158"/>
    <x v="524"/>
    <d v="2017-09-10T00:00:00"/>
    <s v="Standard Class"/>
    <s v="SP-20860"/>
    <s v="Sung Pak"/>
    <x v="1"/>
    <s v="United States"/>
    <s v="Rochester"/>
    <s v="Minnesota"/>
    <n v="55901"/>
    <x v="2"/>
    <s v="OFF-PA-10001970"/>
    <x v="1"/>
    <x v="5"/>
    <s v="Xerox 1881"/>
    <n v="36.839999999999996"/>
    <x v="4173"/>
    <x v="1"/>
    <n v="0"/>
    <x v="4425"/>
    <x v="2"/>
    <x v="1"/>
  </r>
  <r>
    <n v="493"/>
    <s v="CA-2016-113362"/>
    <x v="995"/>
    <d v="2016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x v="4174"/>
    <x v="1"/>
    <n v="0"/>
    <x v="4426"/>
    <x v="3"/>
    <x v="0"/>
  </r>
  <r>
    <n v="562"/>
    <s v="CA-2016-145576"/>
    <x v="995"/>
    <d v="2016-09-18T00:00:00"/>
    <s v="Second Class"/>
    <s v="CA-12775"/>
    <s v="Cynthia Arntzen"/>
    <x v="0"/>
    <s v="United States"/>
    <s v="Tampa"/>
    <s v="Florida"/>
    <n v="33614"/>
    <x v="0"/>
    <s v="OFF-AP-10003914"/>
    <x v="1"/>
    <x v="8"/>
    <s v="Sanitaire Vibra Groomer IR Commercial Upright Vacuum, Replacement Belts"/>
    <n v="13"/>
    <x v="4175"/>
    <x v="2"/>
    <n v="0.2"/>
    <x v="4427"/>
    <x v="0"/>
    <x v="0"/>
  </r>
  <r>
    <n v="5286"/>
    <s v="CA-2019-105991"/>
    <x v="987"/>
    <d v="2019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x v="4176"/>
    <x v="3"/>
    <n v="0.2"/>
    <x v="4428"/>
    <x v="1"/>
    <x v="0"/>
  </r>
  <r>
    <n v="5287"/>
    <s v="CA-2019-105991"/>
    <x v="987"/>
    <d v="2019-05-06T00:00:00"/>
    <s v="First Class"/>
    <s v="LH-17020"/>
    <s v="Lisa Hazard"/>
    <x v="0"/>
    <s v="United States"/>
    <s v="Louisville"/>
    <s v="Colorado"/>
    <n v="80027"/>
    <x v="1"/>
    <s v="OFF-BI-10003274"/>
    <x v="1"/>
    <x v="6"/>
    <s v="Avery Durable Slant Ring Binders, No Labels"/>
    <n v="9.5520000000000014"/>
    <x v="4177"/>
    <x v="8"/>
    <n v="0.7"/>
    <x v="4429"/>
    <x v="1"/>
    <x v="0"/>
  </r>
  <r>
    <n v="5288"/>
    <s v="CA-2019-105991"/>
    <x v="987"/>
    <d v="2019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x v="4178"/>
    <x v="1"/>
    <n v="0.7"/>
    <x v="4430"/>
    <x v="1"/>
    <x v="0"/>
  </r>
  <r>
    <n v="5289"/>
    <s v="US-2019-136784"/>
    <x v="468"/>
    <d v="2019-05-05T00:00:00"/>
    <s v="Standard Class"/>
    <s v="AD-10180"/>
    <s v="Alan Dominguez"/>
    <x v="2"/>
    <s v="United States"/>
    <s v="San Francisco"/>
    <s v="California"/>
    <n v="94122"/>
    <x v="1"/>
    <s v="OFF-PA-10000675"/>
    <x v="1"/>
    <x v="5"/>
    <s v="Xerox 1919"/>
    <n v="163.96"/>
    <x v="4179"/>
    <x v="4"/>
    <n v="0"/>
    <x v="4431"/>
    <x v="1"/>
    <x v="0"/>
  </r>
  <r>
    <n v="563"/>
    <s v="CA-2016-145576"/>
    <x v="995"/>
    <d v="2016-09-18T00:00:00"/>
    <s v="Second Class"/>
    <s v="CA-12775"/>
    <s v="Cynthia Arntzen"/>
    <x v="0"/>
    <s v="United States"/>
    <s v="Tampa"/>
    <s v="Florida"/>
    <n v="33614"/>
    <x v="0"/>
    <s v="FUR-FU-10004020"/>
    <x v="0"/>
    <x v="11"/>
    <s v="Advantus Panel Wall Acrylic Frame"/>
    <n v="13.128"/>
    <x v="4180"/>
    <x v="1"/>
    <n v="0.2"/>
    <x v="4432"/>
    <x v="0"/>
    <x v="0"/>
  </r>
  <r>
    <n v="3623"/>
    <s v="CA-2016-159184"/>
    <x v="995"/>
    <d v="2016-09-19T00:00:00"/>
    <s v="Standard Class"/>
    <s v="JC-15775"/>
    <s v="John Castell"/>
    <x v="0"/>
    <s v="United States"/>
    <s v="Macon"/>
    <s v="Georgia"/>
    <n v="31204"/>
    <x v="0"/>
    <s v="FUR-FU-10002878"/>
    <x v="0"/>
    <x v="11"/>
    <s v="Seth Thomas 14&quot; Day/Date Wall Clock"/>
    <n v="142.4"/>
    <x v="4181"/>
    <x v="2"/>
    <n v="0"/>
    <x v="4433"/>
    <x v="0"/>
    <x v="0"/>
  </r>
  <r>
    <n v="3624"/>
    <s v="CA-2016-159184"/>
    <x v="995"/>
    <d v="2016-09-19T00:00:00"/>
    <s v="Standard Class"/>
    <s v="JC-15775"/>
    <s v="John Castell"/>
    <x v="0"/>
    <s v="United States"/>
    <s v="Macon"/>
    <s v="Georgia"/>
    <n v="31204"/>
    <x v="0"/>
    <s v="OFF-BI-10001890"/>
    <x v="1"/>
    <x v="6"/>
    <s v="Avery Poly Binder Pockets"/>
    <n v="7.16"/>
    <x v="183"/>
    <x v="0"/>
    <n v="0"/>
    <x v="183"/>
    <x v="0"/>
    <x v="0"/>
  </r>
  <r>
    <n v="5293"/>
    <s v="CA-2019-151218"/>
    <x v="290"/>
    <d v="2019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x v="4182"/>
    <x v="7"/>
    <n v="0.2"/>
    <x v="4434"/>
    <x v="0"/>
    <x v="0"/>
  </r>
  <r>
    <n v="5294"/>
    <s v="CA-2017-111073"/>
    <x v="196"/>
    <d v="2017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x v="4183"/>
    <x v="7"/>
    <n v="0.4"/>
    <x v="4435"/>
    <x v="3"/>
    <x v="0"/>
  </r>
  <r>
    <n v="5295"/>
    <s v="CA-2019-144883"/>
    <x v="669"/>
    <d v="2019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x v="4184"/>
    <x v="8"/>
    <n v="0"/>
    <x v="4436"/>
    <x v="2"/>
    <x v="0"/>
  </r>
  <r>
    <n v="5296"/>
    <s v="CA-2019-142174"/>
    <x v="158"/>
    <d v="2019-03-09T00:00:00"/>
    <s v="Standard Class"/>
    <s v="DP-13000"/>
    <s v="Darren Powers"/>
    <x v="0"/>
    <s v="United States"/>
    <s v="Houston"/>
    <s v="Texas"/>
    <n v="77041"/>
    <x v="2"/>
    <s v="OFF-PA-10000806"/>
    <x v="1"/>
    <x v="5"/>
    <s v="Xerox 1934"/>
    <n v="89.567999999999998"/>
    <x v="1404"/>
    <x v="0"/>
    <n v="0.2"/>
    <x v="3173"/>
    <x v="2"/>
    <x v="0"/>
  </r>
  <r>
    <n v="5297"/>
    <s v="CA-2019-108791"/>
    <x v="898"/>
    <d v="2019-07-31T00:00:00"/>
    <s v="Standard Class"/>
    <s v="TM-21490"/>
    <s v="Tony Molinari"/>
    <x v="0"/>
    <s v="United States"/>
    <s v="Yonkers"/>
    <s v="New York"/>
    <n v="10701"/>
    <x v="3"/>
    <s v="FUR-FU-10004018"/>
    <x v="0"/>
    <x v="11"/>
    <s v="Tensor Computer Mounted Lamp"/>
    <n v="14.89"/>
    <x v="4185"/>
    <x v="7"/>
    <n v="0"/>
    <x v="4437"/>
    <x v="3"/>
    <x v="0"/>
  </r>
  <r>
    <n v="5298"/>
    <s v="CA-2019-108791"/>
    <x v="898"/>
    <d v="2019-07-31T00:00:00"/>
    <s v="Standard Class"/>
    <s v="TM-21490"/>
    <s v="Tony Molinari"/>
    <x v="0"/>
    <s v="United States"/>
    <s v="Yonkers"/>
    <s v="New York"/>
    <n v="10701"/>
    <x v="3"/>
    <s v="TEC-PH-10002660"/>
    <x v="2"/>
    <x v="9"/>
    <s v="Nortel Networks T7316 E Nt8 B27"/>
    <n v="543.91999999999996"/>
    <x v="838"/>
    <x v="8"/>
    <n v="0"/>
    <x v="843"/>
    <x v="3"/>
    <x v="0"/>
  </r>
  <r>
    <n v="5299"/>
    <s v="CA-2018-106656"/>
    <x v="650"/>
    <d v="2018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x v="4186"/>
    <x v="0"/>
    <n v="0"/>
    <x v="4438"/>
    <x v="1"/>
    <x v="0"/>
  </r>
  <r>
    <n v="5300"/>
    <s v="CA-2018-106656"/>
    <x v="650"/>
    <d v="2018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x v="3428"/>
    <x v="1"/>
    <n v="0"/>
    <x v="3577"/>
    <x v="1"/>
    <x v="0"/>
  </r>
  <r>
    <n v="5301"/>
    <s v="CA-2018-113831"/>
    <x v="187"/>
    <d v="2018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x v="4187"/>
    <x v="11"/>
    <n v="0"/>
    <x v="4439"/>
    <x v="0"/>
    <x v="0"/>
  </r>
  <r>
    <n v="5302"/>
    <s v="CA-2018-113831"/>
    <x v="187"/>
    <d v="2018-06-03T00:00:00"/>
    <s v="Standard Class"/>
    <s v="AH-10690"/>
    <s v="Anna Häberlin"/>
    <x v="1"/>
    <s v="United States"/>
    <s v="Springfield"/>
    <s v="Virginia"/>
    <n v="22153"/>
    <x v="0"/>
    <s v="TEC-AC-10003033"/>
    <x v="2"/>
    <x v="10"/>
    <s v="Plantronics CS510 - Over-the-Head monaural Wireless Headset System"/>
    <n v="1979.6999999999998"/>
    <x v="4188"/>
    <x v="6"/>
    <n v="0"/>
    <x v="4440"/>
    <x v="0"/>
    <x v="0"/>
  </r>
  <r>
    <n v="5303"/>
    <s v="CA-2018-113831"/>
    <x v="187"/>
    <d v="2018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x v="4189"/>
    <x v="6"/>
    <n v="0"/>
    <x v="4441"/>
    <x v="0"/>
    <x v="0"/>
  </r>
  <r>
    <n v="5125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x v="4190"/>
    <x v="3"/>
    <n v="0.4"/>
    <x v="4442"/>
    <x v="3"/>
    <x v="1"/>
  </r>
  <r>
    <n v="5126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x v="4191"/>
    <x v="5"/>
    <n v="0"/>
    <x v="4443"/>
    <x v="3"/>
    <x v="1"/>
  </r>
  <r>
    <n v="5306"/>
    <s v="US-2018-168410"/>
    <x v="760"/>
    <d v="2018-02-26T00:00:00"/>
    <s v="Standard Class"/>
    <s v="BV-11245"/>
    <s v="Benjamin Venier"/>
    <x v="1"/>
    <s v="United States"/>
    <s v="Oceanside"/>
    <s v="New York"/>
    <n v="11572"/>
    <x v="3"/>
    <s v="FUR-FU-10000629"/>
    <x v="0"/>
    <x v="11"/>
    <s v="9-3/4 Diameter Round Wall Clock"/>
    <n v="68.949999999999989"/>
    <x v="4192"/>
    <x v="2"/>
    <n v="0"/>
    <x v="4444"/>
    <x v="3"/>
    <x v="0"/>
  </r>
  <r>
    <n v="5307"/>
    <s v="US-2018-168410"/>
    <x v="760"/>
    <d v="2018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x v="685"/>
    <x v="1"/>
    <n v="0"/>
    <x v="687"/>
    <x v="3"/>
    <x v="0"/>
  </r>
  <r>
    <n v="5308"/>
    <s v="US-2018-168410"/>
    <x v="760"/>
    <d v="2018-02-26T00:00:00"/>
    <s v="Standard Class"/>
    <s v="BV-11245"/>
    <s v="Benjamin Venier"/>
    <x v="1"/>
    <s v="United States"/>
    <s v="Oceanside"/>
    <s v="New York"/>
    <n v="11572"/>
    <x v="3"/>
    <s v="TEC-PH-10002583"/>
    <x v="2"/>
    <x v="9"/>
    <s v="iOttie HLCRIO102 Car Mount"/>
    <n v="39.979999999999997"/>
    <x v="3046"/>
    <x v="0"/>
    <n v="0"/>
    <x v="4445"/>
    <x v="3"/>
    <x v="0"/>
  </r>
  <r>
    <n v="5309"/>
    <s v="CA-2019-131254"/>
    <x v="116"/>
    <d v="2019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x v="4193"/>
    <x v="1"/>
    <n v="0.3"/>
    <x v="4446"/>
    <x v="2"/>
    <x v="0"/>
  </r>
  <r>
    <n v="5310"/>
    <s v="CA-2019-131254"/>
    <x v="116"/>
    <d v="2019-11-21T00:00:00"/>
    <s v="First Class"/>
    <s v="NC-18415"/>
    <s v="Nathan Cano"/>
    <x v="0"/>
    <s v="United States"/>
    <s v="Houston"/>
    <s v="Texas"/>
    <n v="77095"/>
    <x v="2"/>
    <s v="OFF-AR-10003876"/>
    <x v="1"/>
    <x v="7"/>
    <s v="Avery Hi-Liter GlideStik Fluorescent Highlighter, Yellow Ink"/>
    <n v="13.040000000000001"/>
    <x v="4194"/>
    <x v="2"/>
    <n v="0.2"/>
    <x v="4447"/>
    <x v="2"/>
    <x v="0"/>
  </r>
  <r>
    <n v="5311"/>
    <s v="CA-2019-131254"/>
    <x v="116"/>
    <d v="2019-11-21T00:00:00"/>
    <s v="First Class"/>
    <s v="NC-18415"/>
    <s v="Nathan Cano"/>
    <x v="0"/>
    <s v="United States"/>
    <s v="Houston"/>
    <s v="Texas"/>
    <n v="77095"/>
    <x v="2"/>
    <s v="OFF-BI-10003527"/>
    <x v="1"/>
    <x v="6"/>
    <s v="Fellowes PB500 Electric Punch Plastic Comb Binding Machine with Manual Bind"/>
    <n v="1525.1879999999996"/>
    <x v="4195"/>
    <x v="6"/>
    <n v="0.8"/>
    <x v="4448"/>
    <x v="2"/>
    <x v="0"/>
  </r>
  <r>
    <n v="5312"/>
    <s v="CA-2018-123414"/>
    <x v="998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x v="2230"/>
    <x v="4"/>
    <n v="0.2"/>
    <x v="2284"/>
    <x v="0"/>
    <x v="0"/>
  </r>
  <r>
    <n v="5313"/>
    <s v="CA-2018-123414"/>
    <x v="998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x v="1582"/>
    <x v="0"/>
    <n v="0.2"/>
    <x v="4449"/>
    <x v="0"/>
    <x v="0"/>
  </r>
  <r>
    <n v="5314"/>
    <s v="CA-2019-137876"/>
    <x v="468"/>
    <d v="2019-05-05T00:00:00"/>
    <s v="Standard Class"/>
    <s v="DJ-13510"/>
    <s v="Don Jones"/>
    <x v="1"/>
    <s v="United States"/>
    <s v="San Francisco"/>
    <s v="California"/>
    <n v="94110"/>
    <x v="1"/>
    <s v="FUR-FU-10000222"/>
    <x v="0"/>
    <x v="11"/>
    <s v="Seth Thomas 16&quot; Steel Case Clock"/>
    <n v="64.959999999999994"/>
    <x v="4196"/>
    <x v="0"/>
    <n v="0"/>
    <x v="4450"/>
    <x v="1"/>
    <x v="0"/>
  </r>
  <r>
    <n v="5315"/>
    <s v="CA-2019-137876"/>
    <x v="468"/>
    <d v="2019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x v="4197"/>
    <x v="4"/>
    <n v="0"/>
    <x v="4451"/>
    <x v="1"/>
    <x v="0"/>
  </r>
  <r>
    <n v="5316"/>
    <s v="CA-2018-154060"/>
    <x v="409"/>
    <d v="2018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x v="4198"/>
    <x v="3"/>
    <n v="0.2"/>
    <x v="4452"/>
    <x v="0"/>
    <x v="0"/>
  </r>
  <r>
    <n v="5317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FUR-FU-10002364"/>
    <x v="0"/>
    <x v="11"/>
    <s v="Eldon Expressions Wood Desk Accessories, Oak"/>
    <n v="11.808"/>
    <x v="4199"/>
    <x v="0"/>
    <n v="0.2"/>
    <x v="4453"/>
    <x v="0"/>
    <x v="0"/>
  </r>
  <r>
    <n v="5318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FUR-FU-10004864"/>
    <x v="0"/>
    <x v="11"/>
    <s v="Eldon 500 Class Desk Accessories"/>
    <n v="9.6560000000000006"/>
    <x v="4200"/>
    <x v="7"/>
    <n v="0.2"/>
    <x v="4454"/>
    <x v="0"/>
    <x v="0"/>
  </r>
  <r>
    <n v="5319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OFF-PA-10003172"/>
    <x v="1"/>
    <x v="5"/>
    <s v="Xerox 1996"/>
    <n v="20.736000000000004"/>
    <x v="569"/>
    <x v="4"/>
    <n v="0.2"/>
    <x v="565"/>
    <x v="0"/>
    <x v="0"/>
  </r>
  <r>
    <n v="5320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OFF-BI-10000977"/>
    <x v="1"/>
    <x v="6"/>
    <s v="Ibico Plastic Spiral Binding Combs"/>
    <n v="27.360000000000003"/>
    <x v="1326"/>
    <x v="1"/>
    <n v="0.7"/>
    <x v="3223"/>
    <x v="0"/>
    <x v="0"/>
  </r>
  <r>
    <n v="5321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x v="4201"/>
    <x v="5"/>
    <n v="0.4"/>
    <x v="4455"/>
    <x v="0"/>
    <x v="0"/>
  </r>
  <r>
    <n v="5322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OFF-BI-10003984"/>
    <x v="1"/>
    <x v="6"/>
    <s v="Lock-Up Easel 'Spel-Binder'"/>
    <n v="34.236000000000004"/>
    <x v="4202"/>
    <x v="4"/>
    <n v="0.7"/>
    <x v="4456"/>
    <x v="0"/>
    <x v="0"/>
  </r>
  <r>
    <n v="5323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FUR-FU-10003691"/>
    <x v="0"/>
    <x v="11"/>
    <s v="Eldon Image Series Desk Accessories, Ebony"/>
    <n v="19.760000000000002"/>
    <x v="4203"/>
    <x v="0"/>
    <n v="0.2"/>
    <x v="4457"/>
    <x v="0"/>
    <x v="0"/>
  </r>
  <r>
    <n v="5324"/>
    <s v="CA-2019-134439"/>
    <x v="63"/>
    <d v="2019-09-23T00:00:00"/>
    <s v="Second Class"/>
    <s v="TM-21010"/>
    <s v="Tamara Manning"/>
    <x v="0"/>
    <s v="United States"/>
    <s v="Grand Island"/>
    <s v="Nebraska"/>
    <n v="68801"/>
    <x v="2"/>
    <s v="OFF-PA-10004082"/>
    <x v="1"/>
    <x v="5"/>
    <s v="Adams Telephone Message Book w/Frequently-Called Numbers Space, 400 Messages per Book"/>
    <n v="15.96"/>
    <x v="4204"/>
    <x v="0"/>
    <n v="0"/>
    <x v="4458"/>
    <x v="2"/>
    <x v="0"/>
  </r>
  <r>
    <n v="5325"/>
    <s v="CA-2017-119508"/>
    <x v="720"/>
    <d v="2017-12-09T00:00:00"/>
    <s v="Standard Class"/>
    <s v="TZ-21580"/>
    <s v="Tracy Zic"/>
    <x v="0"/>
    <s v="United States"/>
    <s v="Lakewood"/>
    <s v="California"/>
    <n v="90712"/>
    <x v="1"/>
    <s v="OFF-AR-10003723"/>
    <x v="1"/>
    <x v="7"/>
    <s v="Avery Hi-Liter Fluorescent Desk Style Markers"/>
    <n v="16.899999999999999"/>
    <x v="4205"/>
    <x v="2"/>
    <n v="0"/>
    <x v="4459"/>
    <x v="1"/>
    <x v="0"/>
  </r>
  <r>
    <n v="5326"/>
    <s v="CA-2017-119508"/>
    <x v="720"/>
    <d v="2017-12-09T00:00:00"/>
    <s v="Standard Class"/>
    <s v="TZ-21580"/>
    <s v="Tracy Zic"/>
    <x v="0"/>
    <s v="United States"/>
    <s v="Lakewood"/>
    <s v="California"/>
    <n v="90712"/>
    <x v="1"/>
    <s v="FUR-FU-10004270"/>
    <x v="0"/>
    <x v="11"/>
    <s v="Eldon Image Series Desk Accessories, Burgundy"/>
    <n v="25.08"/>
    <x v="4206"/>
    <x v="6"/>
    <n v="0"/>
    <x v="4460"/>
    <x v="1"/>
    <x v="0"/>
  </r>
  <r>
    <n v="5327"/>
    <s v="CA-2017-152681"/>
    <x v="173"/>
    <d v="2017-01-22T00:00:00"/>
    <s v="Standard Class"/>
    <s v="SC-20260"/>
    <s v="Scott Cohen"/>
    <x v="1"/>
    <s v="United States"/>
    <s v="Lawrence"/>
    <s v="Massachusetts"/>
    <n v="1841"/>
    <x v="3"/>
    <s v="OFF-AR-10003183"/>
    <x v="1"/>
    <x v="7"/>
    <s v="Avery Fluorescent Highlighter Four-Color Set"/>
    <n v="6.68"/>
    <x v="4207"/>
    <x v="0"/>
    <n v="0"/>
    <x v="4461"/>
    <x v="3"/>
    <x v="0"/>
  </r>
  <r>
    <n v="5127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x v="4208"/>
    <x v="4"/>
    <n v="0"/>
    <x v="4462"/>
    <x v="3"/>
    <x v="1"/>
  </r>
  <r>
    <n v="5329"/>
    <s v="CA-2017-120320"/>
    <x v="556"/>
    <d v="2017-03-09T00:00:00"/>
    <s v="Standard Class"/>
    <s v="MV-18190"/>
    <s v="Mike Vittorini"/>
    <x v="0"/>
    <s v="United States"/>
    <s v="Houston"/>
    <s v="Texas"/>
    <n v="77036"/>
    <x v="2"/>
    <s v="TEC-PH-10000149"/>
    <x v="2"/>
    <x v="9"/>
    <s v="Cisco SPA525G2 IP Phone - Wireless"/>
    <n v="31.92"/>
    <x v="4209"/>
    <x v="0"/>
    <n v="0.2"/>
    <x v="4463"/>
    <x v="2"/>
    <x v="0"/>
  </r>
  <r>
    <n v="5330"/>
    <s v="CA-2018-111941"/>
    <x v="534"/>
    <d v="2018-12-28T00:00:00"/>
    <s v="Second Class"/>
    <s v="BD-11620"/>
    <s v="Brian DeCherney"/>
    <x v="0"/>
    <s v="United States"/>
    <s v="New York City"/>
    <s v="New York"/>
    <n v="10035"/>
    <x v="3"/>
    <s v="OFF-BI-10001524"/>
    <x v="1"/>
    <x v="6"/>
    <s v="GBC Premium Transparent Covers with Diagonal Lined Pattern"/>
    <n v="33.568000000000005"/>
    <x v="3530"/>
    <x v="0"/>
    <n v="0.2"/>
    <x v="3698"/>
    <x v="3"/>
    <x v="0"/>
  </r>
  <r>
    <n v="5331"/>
    <s v="CA-2018-123120"/>
    <x v="860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11"/>
    <s v="Howard Miller 16&quot; Diameter Gallery Wall Clock"/>
    <n v="63.94"/>
    <x v="4210"/>
    <x v="7"/>
    <n v="0"/>
    <x v="4464"/>
    <x v="3"/>
    <x v="0"/>
  </r>
  <r>
    <n v="5332"/>
    <s v="CA-2018-123120"/>
    <x v="860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6"/>
    <s v="Plastic Binding Combs"/>
    <n v="60.600000000000009"/>
    <x v="4211"/>
    <x v="2"/>
    <n v="0.2"/>
    <x v="4465"/>
    <x v="3"/>
    <x v="0"/>
  </r>
  <r>
    <n v="5333"/>
    <s v="CA-2018-123120"/>
    <x v="860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x v="4212"/>
    <x v="4"/>
    <n v="0"/>
    <x v="4466"/>
    <x v="3"/>
    <x v="0"/>
  </r>
  <r>
    <n v="5128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OFF-AP-10002945"/>
    <x v="1"/>
    <x v="8"/>
    <s v="Honeywell Enviracaire Portable HEPA Air Cleaner for 17' x 22' Room"/>
    <n v="601.29999999999995"/>
    <x v="4213"/>
    <x v="0"/>
    <n v="0"/>
    <x v="4467"/>
    <x v="3"/>
    <x v="1"/>
  </r>
  <r>
    <n v="5129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TEC-PH-10001536"/>
    <x v="2"/>
    <x v="9"/>
    <s v="Spigen Samsung Galaxy S5 Case Wallet"/>
    <n v="16.989999999999998"/>
    <x v="4214"/>
    <x v="7"/>
    <n v="0"/>
    <x v="4468"/>
    <x v="3"/>
    <x v="1"/>
  </r>
  <r>
    <n v="5130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TEC-PH-10000526"/>
    <x v="2"/>
    <x v="9"/>
    <s v="Vtech CS6719"/>
    <n v="287.96999999999997"/>
    <x v="4215"/>
    <x v="1"/>
    <n v="0"/>
    <x v="4469"/>
    <x v="3"/>
    <x v="1"/>
  </r>
  <r>
    <n v="5337"/>
    <s v="CA-2017-169278"/>
    <x v="993"/>
    <d v="2017-05-25T00:00:00"/>
    <s v="Standard Class"/>
    <s v="ME-18010"/>
    <s v="Michelle Ellison"/>
    <x v="1"/>
    <s v="United States"/>
    <s v="Seattle"/>
    <s v="Washington"/>
    <n v="98105"/>
    <x v="1"/>
    <s v="OFF-BI-10001636"/>
    <x v="1"/>
    <x v="6"/>
    <s v="Ibico Plastic and Wire Spiral Binding Combs"/>
    <n v="26.975999999999999"/>
    <x v="796"/>
    <x v="4"/>
    <n v="0.2"/>
    <x v="799"/>
    <x v="1"/>
    <x v="0"/>
  </r>
  <r>
    <n v="5338"/>
    <s v="CA-2019-111577"/>
    <x v="482"/>
    <d v="2019-10-21T00:00:00"/>
    <s v="Standard Class"/>
    <s v="AJ-10780"/>
    <s v="Anthony Jacobs"/>
    <x v="1"/>
    <s v="United States"/>
    <s v="Scottsdale"/>
    <s v="Arizona"/>
    <n v="85254"/>
    <x v="1"/>
    <s v="OFF-PA-10000062"/>
    <x v="1"/>
    <x v="5"/>
    <s v="Green Bar Computer Printout Paper"/>
    <n v="307.77600000000001"/>
    <x v="4216"/>
    <x v="5"/>
    <n v="0.2"/>
    <x v="4470"/>
    <x v="1"/>
    <x v="0"/>
  </r>
  <r>
    <n v="5339"/>
    <s v="CA-2017-146486"/>
    <x v="486"/>
    <d v="2017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x v="4217"/>
    <x v="2"/>
    <n v="0"/>
    <x v="4471"/>
    <x v="3"/>
    <x v="1"/>
  </r>
  <r>
    <n v="5340"/>
    <s v="CA-2017-146486"/>
    <x v="486"/>
    <d v="2017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x v="4218"/>
    <x v="6"/>
    <n v="0"/>
    <x v="4472"/>
    <x v="3"/>
    <x v="1"/>
  </r>
  <r>
    <n v="5341"/>
    <s v="CA-2017-146486"/>
    <x v="486"/>
    <d v="2017-11-14T00:00:00"/>
    <s v="Second Class"/>
    <s v="DV-13465"/>
    <s v="Dianna Vittorini"/>
    <x v="0"/>
    <s v="United States"/>
    <s v="Oceanside"/>
    <s v="New York"/>
    <n v="11572"/>
    <x v="3"/>
    <s v="TEC-AC-10002018"/>
    <x v="2"/>
    <x v="10"/>
    <s v="AmazonBasics 3-Button USB Wired Mouse"/>
    <n v="13.98"/>
    <x v="4219"/>
    <x v="0"/>
    <n v="0"/>
    <x v="4473"/>
    <x v="3"/>
    <x v="1"/>
  </r>
  <r>
    <n v="5342"/>
    <s v="CA-2017-146486"/>
    <x v="486"/>
    <d v="2017-11-14T00:00:00"/>
    <s v="Second Class"/>
    <s v="DV-13465"/>
    <s v="Dianna Vittorini"/>
    <x v="0"/>
    <s v="United States"/>
    <s v="Oceanside"/>
    <s v="New York"/>
    <n v="11572"/>
    <x v="3"/>
    <s v="TEC-AC-10002637"/>
    <x v="2"/>
    <x v="10"/>
    <s v="Logitech VX Revolution Cordless Laser Mouse for Notebooks (Black)"/>
    <n v="899.95"/>
    <x v="4220"/>
    <x v="2"/>
    <n v="0"/>
    <x v="4474"/>
    <x v="3"/>
    <x v="1"/>
  </r>
  <r>
    <n v="5131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OFF-PA-10000213"/>
    <x v="1"/>
    <x v="5"/>
    <s v="Xerox 198"/>
    <n v="44.820000000000007"/>
    <x v="4221"/>
    <x v="3"/>
    <n v="0"/>
    <x v="4475"/>
    <x v="3"/>
    <x v="1"/>
  </r>
  <r>
    <n v="8433"/>
    <s v="US-2016-127635"/>
    <x v="995"/>
    <d v="2016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x v="4222"/>
    <x v="4"/>
    <n v="0.2"/>
    <x v="4476"/>
    <x v="2"/>
    <x v="0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x v="2"/>
    <x v="10"/>
    <s v="Memorex 25GB 6X Branded Blu-Ray Recordable Disc, 30/Pack"/>
    <n v="31.95"/>
    <x v="4223"/>
    <x v="7"/>
    <n v="0"/>
    <x v="4477"/>
    <x v="3"/>
    <x v="0"/>
  </r>
  <r>
    <n v="5346"/>
    <s v="CA-2019-108539"/>
    <x v="646"/>
    <d v="2019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x v="266"/>
    <x v="4"/>
    <n v="0"/>
    <x v="266"/>
    <x v="1"/>
    <x v="0"/>
  </r>
  <r>
    <n v="5347"/>
    <s v="CA-2019-108539"/>
    <x v="646"/>
    <d v="2019-03-23T00:00:00"/>
    <s v="Second Class"/>
    <s v="SC-20725"/>
    <s v="Steven Cartwright"/>
    <x v="0"/>
    <s v="United States"/>
    <s v="Los Angeles"/>
    <s v="California"/>
    <n v="90045"/>
    <x v="1"/>
    <s v="OFF-BI-10003981"/>
    <x v="1"/>
    <x v="6"/>
    <s v="Avery Durable Plastic 1&quot; Binders"/>
    <n v="10.896000000000001"/>
    <x v="1894"/>
    <x v="1"/>
    <n v="0.2"/>
    <x v="1932"/>
    <x v="1"/>
    <x v="0"/>
  </r>
  <r>
    <n v="5348"/>
    <s v="CA-2019-108539"/>
    <x v="646"/>
    <d v="2019-03-23T00:00:00"/>
    <s v="Second Class"/>
    <s v="SC-20725"/>
    <s v="Steven Cartwright"/>
    <x v="0"/>
    <s v="United States"/>
    <s v="Los Angeles"/>
    <s v="California"/>
    <n v="90045"/>
    <x v="1"/>
    <s v="OFF-BI-10001031"/>
    <x v="1"/>
    <x v="6"/>
    <s v="Pressboard Data Binders by Wilson Jones"/>
    <n v="8.5440000000000005"/>
    <x v="1110"/>
    <x v="0"/>
    <n v="0.2"/>
    <x v="1124"/>
    <x v="1"/>
    <x v="0"/>
  </r>
  <r>
    <n v="5349"/>
    <s v="CA-2017-149811"/>
    <x v="999"/>
    <d v="2017-01-10T00:00:00"/>
    <s v="Standard Class"/>
    <s v="CS-12250"/>
    <s v="Chris Selesnick"/>
    <x v="1"/>
    <s v="United States"/>
    <s v="Woodbury"/>
    <s v="Minnesota"/>
    <n v="55125"/>
    <x v="2"/>
    <s v="OFF-BI-10003676"/>
    <x v="1"/>
    <x v="6"/>
    <s v="GBC Standard Recycled Report Covers, Clear Plastic Sheets"/>
    <n v="32.339999999999996"/>
    <x v="4224"/>
    <x v="1"/>
    <n v="0"/>
    <x v="4478"/>
    <x v="2"/>
    <x v="0"/>
  </r>
  <r>
    <n v="5350"/>
    <s v="CA-2017-149811"/>
    <x v="999"/>
    <d v="2017-01-10T00:00:00"/>
    <s v="Standard Class"/>
    <s v="CS-12250"/>
    <s v="Chris Selesnick"/>
    <x v="1"/>
    <s v="United States"/>
    <s v="Woodbury"/>
    <s v="Minnesota"/>
    <n v="55125"/>
    <x v="2"/>
    <s v="OFF-PA-10004082"/>
    <x v="1"/>
    <x v="5"/>
    <s v="Adams Telephone Message Book w/Frequently-Called Numbers Space, 400 Messages per Book"/>
    <n v="39.900000000000006"/>
    <x v="1841"/>
    <x v="2"/>
    <n v="0"/>
    <x v="1876"/>
    <x v="2"/>
    <x v="0"/>
  </r>
  <r>
    <n v="5351"/>
    <s v="US-2019-103814"/>
    <x v="33"/>
    <d v="2019-12-16T00:00:00"/>
    <s v="Standard Class"/>
    <s v="LH-16900"/>
    <s v="Lena Hernandez"/>
    <x v="0"/>
    <s v="United States"/>
    <s v="Park Ridge"/>
    <s v="Illinois"/>
    <n v="60068"/>
    <x v="2"/>
    <s v="OFF-PA-10001019"/>
    <x v="1"/>
    <x v="5"/>
    <s v="Xerox 1884"/>
    <n v="143.85600000000002"/>
    <x v="4225"/>
    <x v="3"/>
    <n v="0.2"/>
    <x v="4479"/>
    <x v="2"/>
    <x v="0"/>
  </r>
  <r>
    <n v="5352"/>
    <s v="CA-2018-123932"/>
    <x v="45"/>
    <d v="2018-09-12T00:00:00"/>
    <s v="Standard Class"/>
    <s v="YC-21895"/>
    <s v="Yoseph Carroll"/>
    <x v="1"/>
    <s v="United States"/>
    <s v="Dallas"/>
    <s v="Texas"/>
    <n v="75217"/>
    <x v="2"/>
    <s v="OFF-PA-10004665"/>
    <x v="1"/>
    <x v="5"/>
    <s v="Advantus Motivational Note Cards"/>
    <n v="41.92"/>
    <x v="4226"/>
    <x v="4"/>
    <n v="0.2"/>
    <x v="4480"/>
    <x v="2"/>
    <x v="0"/>
  </r>
  <r>
    <n v="5353"/>
    <s v="CA-2018-123932"/>
    <x v="45"/>
    <d v="2018-09-12T00:00:00"/>
    <s v="Standard Class"/>
    <s v="YC-21895"/>
    <s v="Yoseph Carroll"/>
    <x v="1"/>
    <s v="United States"/>
    <s v="Dallas"/>
    <s v="Texas"/>
    <n v="75217"/>
    <x v="2"/>
    <s v="TEC-PH-10002447"/>
    <x v="2"/>
    <x v="9"/>
    <s v="AT&amp;T CL83451 4-Handset Telephone"/>
    <n v="329.58400000000006"/>
    <x v="4227"/>
    <x v="0"/>
    <n v="0.2"/>
    <x v="4481"/>
    <x v="2"/>
    <x v="0"/>
  </r>
  <r>
    <n v="5354"/>
    <s v="US-2018-101616"/>
    <x v="304"/>
    <d v="2018-09-06T00:00:00"/>
    <s v="First Class"/>
    <s v="CY-12745"/>
    <s v="Craig Yedwab"/>
    <x v="1"/>
    <s v="United States"/>
    <s v="Monroe"/>
    <s v="Louisiana"/>
    <n v="71203"/>
    <x v="0"/>
    <s v="OFF-BI-10000014"/>
    <x v="1"/>
    <x v="6"/>
    <s v="Heavy-Duty E-Z-D Binders"/>
    <n v="87.28"/>
    <x v="4228"/>
    <x v="8"/>
    <n v="0"/>
    <x v="4482"/>
    <x v="0"/>
    <x v="0"/>
  </r>
  <r>
    <n v="8434"/>
    <s v="US-2016-127635"/>
    <x v="995"/>
    <d v="2016-09-18T00:00:00"/>
    <s v="Second Class"/>
    <s v="SC-20260"/>
    <s v="Scott Cohen"/>
    <x v="1"/>
    <s v="United States"/>
    <s v="Corpus Christi"/>
    <s v="Texas"/>
    <n v="78415"/>
    <x v="2"/>
    <s v="OFF-PA-10004610"/>
    <x v="1"/>
    <x v="5"/>
    <s v="Xerox 1900"/>
    <n v="6.8480000000000008"/>
    <x v="2879"/>
    <x v="0"/>
    <n v="0.2"/>
    <x v="2971"/>
    <x v="2"/>
    <x v="0"/>
  </r>
  <r>
    <n v="8435"/>
    <s v="US-2016-127635"/>
    <x v="995"/>
    <d v="2016-09-18T00:00:00"/>
    <s v="Second Class"/>
    <s v="SC-20260"/>
    <s v="Scott Cohen"/>
    <x v="1"/>
    <s v="United States"/>
    <s v="Corpus Christi"/>
    <s v="Texas"/>
    <n v="78415"/>
    <x v="2"/>
    <s v="FUR-FU-10000550"/>
    <x v="0"/>
    <x v="11"/>
    <s v="Stacking Trays by OIC"/>
    <n v="9.9600000000000009"/>
    <x v="4229"/>
    <x v="2"/>
    <n v="0.6"/>
    <x v="4483"/>
    <x v="2"/>
    <x v="0"/>
  </r>
  <r>
    <n v="5357"/>
    <s v="CA-2018-138037"/>
    <x v="302"/>
    <d v="2018-10-03T00:00:00"/>
    <s v="Standard Class"/>
    <s v="AR-10540"/>
    <s v="Andy Reiter"/>
    <x v="0"/>
    <s v="United States"/>
    <s v="San Francisco"/>
    <s v="California"/>
    <n v="94109"/>
    <x v="1"/>
    <s v="OFF-BI-10002982"/>
    <x v="1"/>
    <x v="6"/>
    <s v="Avery Self-Adhesive Photo Pockets for Polaroid Photos"/>
    <n v="27.240000000000002"/>
    <x v="4230"/>
    <x v="2"/>
    <n v="0.2"/>
    <x v="4484"/>
    <x v="1"/>
    <x v="0"/>
  </r>
  <r>
    <n v="8436"/>
    <s v="US-2016-127635"/>
    <x v="995"/>
    <d v="2016-09-18T00:00:00"/>
    <s v="Second Class"/>
    <s v="SC-20260"/>
    <s v="Scott Cohen"/>
    <x v="1"/>
    <s v="United States"/>
    <s v="Corpus Christi"/>
    <s v="Texas"/>
    <n v="78415"/>
    <x v="2"/>
    <s v="OFF-BI-10001721"/>
    <x v="1"/>
    <x v="6"/>
    <s v="Trimflex Flexible Post Binders"/>
    <n v="8.5519999999999978"/>
    <x v="4231"/>
    <x v="0"/>
    <n v="0.8"/>
    <x v="4485"/>
    <x v="2"/>
    <x v="0"/>
  </r>
  <r>
    <n v="6491"/>
    <s v="CA-2016-149594"/>
    <x v="1000"/>
    <d v="2016-09-19T00:00:00"/>
    <s v="Standard Class"/>
    <s v="MF-18250"/>
    <s v="Monica Federle"/>
    <x v="1"/>
    <s v="United States"/>
    <s v="Philadelphia"/>
    <s v="Pennsylvania"/>
    <n v="19120"/>
    <x v="3"/>
    <s v="FUR-FU-10000222"/>
    <x v="0"/>
    <x v="11"/>
    <s v="Seth Thomas 16&quot; Steel Case Clock"/>
    <n v="103.93599999999999"/>
    <x v="4232"/>
    <x v="4"/>
    <n v="0.2"/>
    <x v="4486"/>
    <x v="3"/>
    <x v="0"/>
  </r>
  <r>
    <n v="7469"/>
    <s v="CA-2016-138100"/>
    <x v="1000"/>
    <d v="2016-09-20T00:00:00"/>
    <s v="Standard Class"/>
    <s v="AA-10315"/>
    <s v="Alex Avila"/>
    <x v="0"/>
    <s v="United States"/>
    <s v="New York City"/>
    <s v="New York"/>
    <n v="10011"/>
    <x v="3"/>
    <s v="OFF-PA-10000349"/>
    <x v="1"/>
    <x v="5"/>
    <s v="Easy-staple paper"/>
    <n v="14.940000000000001"/>
    <x v="766"/>
    <x v="1"/>
    <n v="0"/>
    <x v="769"/>
    <x v="3"/>
    <x v="0"/>
  </r>
  <r>
    <n v="5361"/>
    <s v="US-2019-126060"/>
    <x v="324"/>
    <d v="2019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x v="4233"/>
    <x v="8"/>
    <n v="0.2"/>
    <x v="4487"/>
    <x v="0"/>
    <x v="0"/>
  </r>
  <r>
    <n v="5362"/>
    <s v="CA-2019-100951"/>
    <x v="246"/>
    <d v="2019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x v="4234"/>
    <x v="2"/>
    <n v="0.2"/>
    <x v="4488"/>
    <x v="2"/>
    <x v="0"/>
  </r>
  <r>
    <n v="5363"/>
    <s v="CA-2018-122017"/>
    <x v="660"/>
    <d v="2019-01-02T00:00:00"/>
    <s v="Standard Class"/>
    <s v="CD-11920"/>
    <s v="Carlos Daly"/>
    <x v="0"/>
    <s v="United States"/>
    <s v="Wichita"/>
    <s v="Kansas"/>
    <n v="67212"/>
    <x v="2"/>
    <s v="FUR-FU-10000672"/>
    <x v="0"/>
    <x v="11"/>
    <s v="Executive Impressions 10&quot; Spectator Wall Clock"/>
    <n v="70.56"/>
    <x v="4235"/>
    <x v="6"/>
    <n v="0"/>
    <x v="4489"/>
    <x v="2"/>
    <x v="0"/>
  </r>
  <r>
    <n v="5364"/>
    <s v="CA-2018-122017"/>
    <x v="660"/>
    <d v="2019-01-02T00:00:00"/>
    <s v="Standard Class"/>
    <s v="CD-11920"/>
    <s v="Carlos Daly"/>
    <x v="0"/>
    <s v="United States"/>
    <s v="Wichita"/>
    <s v="Kansas"/>
    <n v="67212"/>
    <x v="2"/>
    <s v="OFF-AP-10001293"/>
    <x v="1"/>
    <x v="8"/>
    <s v="Belkin 8 Outlet Surge Protector"/>
    <n v="81.96"/>
    <x v="475"/>
    <x v="0"/>
    <n v="0"/>
    <x v="474"/>
    <x v="2"/>
    <x v="0"/>
  </r>
  <r>
    <n v="7470"/>
    <s v="CA-2016-138100"/>
    <x v="1000"/>
    <d v="2016-09-20T00:00:00"/>
    <s v="Standard Class"/>
    <s v="AA-10315"/>
    <s v="Alex Avila"/>
    <x v="0"/>
    <s v="United States"/>
    <s v="New York City"/>
    <s v="New York"/>
    <n v="10011"/>
    <x v="3"/>
    <s v="FUR-FU-10002456"/>
    <x v="0"/>
    <x v="11"/>
    <s v="Master Caster Door Stop, Large Neon Orange"/>
    <n v="14.56"/>
    <x v="3278"/>
    <x v="0"/>
    <n v="0"/>
    <x v="3409"/>
    <x v="3"/>
    <x v="0"/>
  </r>
  <r>
    <n v="5366"/>
    <s v="CA-2018-107790"/>
    <x v="69"/>
    <d v="2018-11-24T00:00:00"/>
    <s v="Standard Class"/>
    <s v="EH-13990"/>
    <s v="Erica Hackney"/>
    <x v="0"/>
    <s v="United States"/>
    <s v="Houston"/>
    <s v="Texas"/>
    <n v="77041"/>
    <x v="2"/>
    <s v="TEC-PH-10004539"/>
    <x v="2"/>
    <x v="9"/>
    <s v="Wireless Extenders zBoost YX545 SOHO Signal Booster"/>
    <n v="151.19200000000001"/>
    <x v="4236"/>
    <x v="7"/>
    <n v="0.2"/>
    <x v="4490"/>
    <x v="2"/>
    <x v="0"/>
  </r>
  <r>
    <n v="5367"/>
    <s v="CA-2019-158071"/>
    <x v="180"/>
    <d v="2019-06-15T00:00:00"/>
    <s v="Standard Class"/>
    <s v="BD-11320"/>
    <s v="Bill Donatelli"/>
    <x v="0"/>
    <s v="United States"/>
    <s v="Seattle"/>
    <s v="Washington"/>
    <n v="98103"/>
    <x v="1"/>
    <s v="TEC-PH-10002923"/>
    <x v="2"/>
    <x v="9"/>
    <s v="Logitech B530 USB Headset - headset - Full size, Binaural"/>
    <n v="88.77600000000001"/>
    <x v="2691"/>
    <x v="1"/>
    <n v="0.2"/>
    <x v="2773"/>
    <x v="1"/>
    <x v="0"/>
  </r>
  <r>
    <n v="5368"/>
    <s v="CA-2019-158071"/>
    <x v="180"/>
    <d v="2019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x v="4237"/>
    <x v="4"/>
    <n v="0"/>
    <x v="4491"/>
    <x v="1"/>
    <x v="0"/>
  </r>
  <r>
    <n v="5369"/>
    <s v="CA-2019-158071"/>
    <x v="180"/>
    <d v="2019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x v="4238"/>
    <x v="7"/>
    <n v="0"/>
    <x v="4492"/>
    <x v="1"/>
    <x v="0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x v="1"/>
    <x v="5"/>
    <s v="Xerox 1906"/>
    <n v="85.055999999999997"/>
    <x v="637"/>
    <x v="1"/>
    <n v="0.2"/>
    <x v="638"/>
    <x v="3"/>
    <x v="0"/>
  </r>
  <r>
    <n v="5371"/>
    <s v="US-2019-136721"/>
    <x v="735"/>
    <d v="2019-04-12T00:00:00"/>
    <s v="Standard Class"/>
    <s v="NH-18610"/>
    <s v="Nicole Hansen"/>
    <x v="1"/>
    <s v="United States"/>
    <s v="Oak Park"/>
    <s v="Michigan"/>
    <n v="48237"/>
    <x v="2"/>
    <s v="FUR-FU-10004665"/>
    <x v="0"/>
    <x v="11"/>
    <s v="3M Polarizing Task Lamp with Clamp Arm, Light Gray"/>
    <n v="273.95999999999998"/>
    <x v="4239"/>
    <x v="0"/>
    <n v="0"/>
    <x v="4493"/>
    <x v="2"/>
    <x v="0"/>
  </r>
  <r>
    <n v="5372"/>
    <s v="US-2019-136721"/>
    <x v="735"/>
    <d v="2019-04-12T00:00:00"/>
    <s v="Standard Class"/>
    <s v="NH-18610"/>
    <s v="Nicole Hansen"/>
    <x v="1"/>
    <s v="United States"/>
    <s v="Oak Park"/>
    <s v="Michigan"/>
    <n v="48237"/>
    <x v="2"/>
    <s v="FUR-FU-10004188"/>
    <x v="0"/>
    <x v="11"/>
    <s v="Luxo Professional Combination Clamp-On Lamps"/>
    <n v="306.89999999999998"/>
    <x v="4240"/>
    <x v="1"/>
    <n v="0"/>
    <x v="4494"/>
    <x v="2"/>
    <x v="0"/>
  </r>
  <r>
    <n v="5373"/>
    <s v="CA-2017-118738"/>
    <x v="1001"/>
    <d v="2017-10-30T00:00:00"/>
    <s v="Standard Class"/>
    <s v="AG-10495"/>
    <s v="Andrew Gjertsen"/>
    <x v="1"/>
    <s v="United States"/>
    <s v="Houston"/>
    <s v="Texas"/>
    <n v="77041"/>
    <x v="2"/>
    <s v="OFF-PA-10003177"/>
    <x v="1"/>
    <x v="5"/>
    <s v="Xerox 1999"/>
    <n v="15.552000000000003"/>
    <x v="12"/>
    <x v="1"/>
    <n v="0.2"/>
    <x v="12"/>
    <x v="2"/>
    <x v="0"/>
  </r>
  <r>
    <n v="5374"/>
    <s v="CA-2017-118738"/>
    <x v="1001"/>
    <d v="2017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x v="4241"/>
    <x v="5"/>
    <n v="0.3"/>
    <x v="4495"/>
    <x v="2"/>
    <x v="0"/>
  </r>
  <r>
    <n v="5375"/>
    <s v="CA-2017-118738"/>
    <x v="1001"/>
    <d v="2017-10-30T00:00:00"/>
    <s v="Standard Class"/>
    <s v="AG-10495"/>
    <s v="Andrew Gjertsen"/>
    <x v="1"/>
    <s v="United States"/>
    <s v="Houston"/>
    <s v="Texas"/>
    <n v="77041"/>
    <x v="2"/>
    <s v="OFF-PA-10001166"/>
    <x v="1"/>
    <x v="5"/>
    <s v="Xerox 2"/>
    <n v="10.368000000000002"/>
    <x v="571"/>
    <x v="0"/>
    <n v="0.2"/>
    <x v="567"/>
    <x v="2"/>
    <x v="0"/>
  </r>
  <r>
    <n v="5376"/>
    <s v="CA-2019-134152"/>
    <x v="773"/>
    <d v="2019-05-31T00:00:00"/>
    <s v="Standard Class"/>
    <s v="RP-19855"/>
    <s v="Roy Phan"/>
    <x v="1"/>
    <s v="United States"/>
    <s v="Seattle"/>
    <s v="Washington"/>
    <n v="98103"/>
    <x v="1"/>
    <s v="TEC-AC-10004510"/>
    <x v="2"/>
    <x v="10"/>
    <s v="Logitech Desktop MK120 Mouse and keyboard Combo"/>
    <n v="98.16"/>
    <x v="1599"/>
    <x v="6"/>
    <n v="0"/>
    <x v="1622"/>
    <x v="1"/>
    <x v="0"/>
  </r>
  <r>
    <n v="5377"/>
    <s v="CA-2019-134152"/>
    <x v="773"/>
    <d v="2019-05-31T00:00:00"/>
    <s v="Standard Class"/>
    <s v="RP-19855"/>
    <s v="Roy Phan"/>
    <x v="1"/>
    <s v="United States"/>
    <s v="Seattle"/>
    <s v="Washington"/>
    <n v="98103"/>
    <x v="1"/>
    <s v="OFF-AR-10004062"/>
    <x v="1"/>
    <x v="7"/>
    <s v="Staples in misc. colors"/>
    <n v="31.44"/>
    <x v="4242"/>
    <x v="1"/>
    <n v="0"/>
    <x v="4496"/>
    <x v="1"/>
    <x v="0"/>
  </r>
  <r>
    <n v="6295"/>
    <s v="CA-2016-141152"/>
    <x v="1002"/>
    <d v="2016-09-19T00:00:00"/>
    <s v="First Class"/>
    <s v="RF-19345"/>
    <s v="Randy Ferguson"/>
    <x v="1"/>
    <s v="United States"/>
    <s v="New York City"/>
    <s v="New York"/>
    <n v="10024"/>
    <x v="3"/>
    <s v="OFF-BI-10002931"/>
    <x v="1"/>
    <x v="6"/>
    <s v="Avery Trapezoid Extra Heavy Duty 4&quot; Binders"/>
    <n v="33.552"/>
    <x v="4243"/>
    <x v="7"/>
    <n v="0.2"/>
    <x v="4497"/>
    <x v="3"/>
    <x v="0"/>
  </r>
  <r>
    <n v="879"/>
    <s v="US-2016-158638"/>
    <x v="1003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6"/>
    <s v="Acco Pressboard Covers with Storage Hooks, 14 7/8&quot; x 11&quot;, Light Blue"/>
    <n v="5.8920000000000012"/>
    <x v="4244"/>
    <x v="4"/>
    <n v="0.7"/>
    <x v="4498"/>
    <x v="3"/>
    <x v="0"/>
  </r>
  <r>
    <n v="5380"/>
    <s v="CA-2018-136021"/>
    <x v="1004"/>
    <d v="2018-08-18T00:00:00"/>
    <s v="Standard Class"/>
    <s v="JM-15580"/>
    <s v="Jill Matthias"/>
    <x v="0"/>
    <s v="United States"/>
    <s v="Los Angeles"/>
    <s v="California"/>
    <n v="90045"/>
    <x v="1"/>
    <s v="OFF-PA-10000551"/>
    <x v="1"/>
    <x v="5"/>
    <s v="Array Memo Cubes"/>
    <n v="15.54"/>
    <x v="4245"/>
    <x v="1"/>
    <n v="0"/>
    <x v="4499"/>
    <x v="1"/>
    <x v="0"/>
  </r>
  <r>
    <n v="5381"/>
    <s v="CA-2018-136021"/>
    <x v="1004"/>
    <d v="2018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x v="4246"/>
    <x v="6"/>
    <n v="0.2"/>
    <x v="4500"/>
    <x v="1"/>
    <x v="0"/>
  </r>
  <r>
    <n v="5382"/>
    <s v="CA-2018-149195"/>
    <x v="62"/>
    <d v="2018-09-07T00:00:00"/>
    <s v="Second Class"/>
    <s v="DM-13525"/>
    <s v="Don Miller"/>
    <x v="1"/>
    <s v="United States"/>
    <s v="Houston"/>
    <s v="Texas"/>
    <n v="77070"/>
    <x v="2"/>
    <s v="OFF-PA-10001870"/>
    <x v="1"/>
    <x v="5"/>
    <s v="Xerox 202"/>
    <n v="25.920000000000005"/>
    <x v="56"/>
    <x v="2"/>
    <n v="0.2"/>
    <x v="1337"/>
    <x v="2"/>
    <x v="0"/>
  </r>
  <r>
    <n v="5383"/>
    <s v="CA-2018-149195"/>
    <x v="62"/>
    <d v="2018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x v="4247"/>
    <x v="8"/>
    <n v="0.2"/>
    <x v="4501"/>
    <x v="2"/>
    <x v="0"/>
  </r>
  <r>
    <n v="5384"/>
    <s v="CA-2018-149195"/>
    <x v="62"/>
    <d v="2018-09-07T00:00:00"/>
    <s v="Second Class"/>
    <s v="DM-13525"/>
    <s v="Don Miller"/>
    <x v="1"/>
    <s v="United States"/>
    <s v="Houston"/>
    <s v="Texas"/>
    <n v="77070"/>
    <x v="2"/>
    <s v="OFF-PA-10002036"/>
    <x v="1"/>
    <x v="5"/>
    <s v="Xerox 1930"/>
    <n v="10.368000000000002"/>
    <x v="4248"/>
    <x v="0"/>
    <n v="0.2"/>
    <x v="4502"/>
    <x v="2"/>
    <x v="0"/>
  </r>
  <r>
    <n v="5385"/>
    <s v="CA-2019-161410"/>
    <x v="313"/>
    <d v="2019-07-03T00:00:00"/>
    <s v="Standard Class"/>
    <s v="CC-12220"/>
    <s v="Chris Cortes"/>
    <x v="0"/>
    <s v="United States"/>
    <s v="Philadelphia"/>
    <s v="Pennsylvania"/>
    <n v="19143"/>
    <x v="3"/>
    <s v="TEC-PH-10001760"/>
    <x v="2"/>
    <x v="9"/>
    <s v="Bose SoundLink Bluetooth Speaker"/>
    <n v="358.2"/>
    <x v="1815"/>
    <x v="1"/>
    <n v="0.4"/>
    <x v="4503"/>
    <x v="3"/>
    <x v="0"/>
  </r>
  <r>
    <n v="5386"/>
    <s v="CA-2019-161410"/>
    <x v="313"/>
    <d v="2019-07-03T00:00:00"/>
    <s v="Standard Class"/>
    <s v="CC-12220"/>
    <s v="Chris Cortes"/>
    <x v="0"/>
    <s v="United States"/>
    <s v="Philadelphia"/>
    <s v="Pennsylvania"/>
    <n v="19143"/>
    <x v="3"/>
    <s v="TEC-PH-10000673"/>
    <x v="2"/>
    <x v="9"/>
    <s v="Plantronics Voyager Pro HD - Bluetooth Headset"/>
    <n v="545.91599999999994"/>
    <x v="4249"/>
    <x v="9"/>
    <n v="0.4"/>
    <x v="4504"/>
    <x v="3"/>
    <x v="0"/>
  </r>
  <r>
    <n v="5387"/>
    <s v="CA-2019-152786"/>
    <x v="788"/>
    <d v="2019-03-17T00:00:00"/>
    <s v="Standard Class"/>
    <s v="GA-14725"/>
    <s v="Guy Armstrong"/>
    <x v="0"/>
    <s v="United States"/>
    <s v="Rogers"/>
    <s v="Arkansas"/>
    <n v="72756"/>
    <x v="0"/>
    <s v="OFF-BI-10000829"/>
    <x v="1"/>
    <x v="6"/>
    <s v="Avery Non-Stick Binders"/>
    <n v="40.410000000000004"/>
    <x v="4250"/>
    <x v="3"/>
    <n v="0"/>
    <x v="4505"/>
    <x v="0"/>
    <x v="0"/>
  </r>
  <r>
    <n v="5388"/>
    <s v="CA-2019-164707"/>
    <x v="1005"/>
    <d v="2019-02-21T00:00:00"/>
    <s v="Second Class"/>
    <s v="CV-12805"/>
    <s v="Cynthia Voltz"/>
    <x v="1"/>
    <s v="United States"/>
    <s v="Los Angeles"/>
    <s v="California"/>
    <n v="90045"/>
    <x v="1"/>
    <s v="TEC-PH-10001924"/>
    <x v="2"/>
    <x v="9"/>
    <s v="iHome FM Clock Radio with Lightning Dock"/>
    <n v="167.976"/>
    <x v="4251"/>
    <x v="1"/>
    <n v="0.2"/>
    <x v="4506"/>
    <x v="1"/>
    <x v="0"/>
  </r>
  <r>
    <n v="5389"/>
    <s v="CA-2019-164707"/>
    <x v="1005"/>
    <d v="2019-02-21T00:00:00"/>
    <s v="Second Class"/>
    <s v="CV-12805"/>
    <s v="Cynthia Voltz"/>
    <x v="1"/>
    <s v="United States"/>
    <s v="Los Angeles"/>
    <s v="California"/>
    <n v="90045"/>
    <x v="1"/>
    <s v="TEC-AC-10004864"/>
    <x v="2"/>
    <x v="10"/>
    <s v="Memorex Micro Travel Drive 32 GB"/>
    <n v="109.53"/>
    <x v="4252"/>
    <x v="1"/>
    <n v="0"/>
    <x v="4507"/>
    <x v="1"/>
    <x v="0"/>
  </r>
  <r>
    <n v="5390"/>
    <s v="CA-2019-164707"/>
    <x v="1005"/>
    <d v="2019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x v="776"/>
    <x v="0"/>
    <n v="0"/>
    <x v="779"/>
    <x v="1"/>
    <x v="0"/>
  </r>
  <r>
    <n v="5391"/>
    <s v="CA-2019-163874"/>
    <x v="434"/>
    <d v="2019-11-12T00:00:00"/>
    <s v="Second Class"/>
    <s v="NC-18535"/>
    <s v="Nick Crebassa"/>
    <x v="1"/>
    <s v="United States"/>
    <s v="Seattle"/>
    <s v="Washington"/>
    <n v="98105"/>
    <x v="1"/>
    <s v="OFF-BI-10000088"/>
    <x v="1"/>
    <x v="6"/>
    <s v="GBC Imprintable Covers"/>
    <n v="26.352000000000004"/>
    <x v="1507"/>
    <x v="1"/>
    <n v="0.2"/>
    <x v="4508"/>
    <x v="1"/>
    <x v="0"/>
  </r>
  <r>
    <n v="3282"/>
    <s v="US-2016-117170"/>
    <x v="1003"/>
    <d v="2016-09-24T00:00:00"/>
    <s v="Standard Class"/>
    <s v="KT-16465"/>
    <s v="Kean Takahito"/>
    <x v="0"/>
    <s v="United States"/>
    <s v="Raleigh"/>
    <s v="North Carolina"/>
    <n v="27604"/>
    <x v="0"/>
    <s v="TEC-AC-10001109"/>
    <x v="2"/>
    <x v="10"/>
    <s v="Logitech Trackman Marble Mouse"/>
    <n v="47.984000000000002"/>
    <x v="3272"/>
    <x v="0"/>
    <n v="0.2"/>
    <x v="3402"/>
    <x v="0"/>
    <x v="0"/>
  </r>
  <r>
    <n v="3283"/>
    <s v="US-2016-117170"/>
    <x v="1003"/>
    <d v="2016-09-24T00:00:00"/>
    <s v="Standard Class"/>
    <s v="KT-16465"/>
    <s v="Kean Takahito"/>
    <x v="0"/>
    <s v="United States"/>
    <s v="Raleigh"/>
    <s v="North Carolina"/>
    <n v="27604"/>
    <x v="0"/>
    <s v="OFF-PA-10000682"/>
    <x v="1"/>
    <x v="5"/>
    <s v="Xerox 1924"/>
    <n v="4.6240000000000006"/>
    <x v="706"/>
    <x v="7"/>
    <n v="0.2"/>
    <x v="708"/>
    <x v="0"/>
    <x v="0"/>
  </r>
  <r>
    <n v="3925"/>
    <s v="CA-2016-103940"/>
    <x v="1003"/>
    <d v="2016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x v="4253"/>
    <x v="0"/>
    <n v="0"/>
    <x v="4509"/>
    <x v="1"/>
    <x v="1"/>
  </r>
  <r>
    <n v="3926"/>
    <s v="CA-2016-103940"/>
    <x v="1003"/>
    <d v="2016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x v="4254"/>
    <x v="1"/>
    <n v="0"/>
    <x v="4510"/>
    <x v="1"/>
    <x v="1"/>
  </r>
  <r>
    <n v="3927"/>
    <s v="CA-2016-103940"/>
    <x v="1003"/>
    <d v="2016-09-21T00:00:00"/>
    <s v="Standard Class"/>
    <s v="BN-11515"/>
    <s v="Bradley Nguyen"/>
    <x v="0"/>
    <s v="United States"/>
    <s v="Seattle"/>
    <s v="Washington"/>
    <n v="98103"/>
    <x v="1"/>
    <s v="FUR-FU-10004671"/>
    <x v="0"/>
    <x v="11"/>
    <s v="Executive Impressions 12&quot; Wall Clock"/>
    <n v="35.340000000000003"/>
    <x v="2254"/>
    <x v="0"/>
    <n v="0"/>
    <x v="4511"/>
    <x v="1"/>
    <x v="1"/>
  </r>
  <r>
    <n v="5397"/>
    <s v="US-2018-147340"/>
    <x v="416"/>
    <d v="2018-09-24T00:00:00"/>
    <s v="Same Day"/>
    <s v="EB-13750"/>
    <s v="Edward Becker"/>
    <x v="1"/>
    <s v="United States"/>
    <s v="San Francisco"/>
    <s v="California"/>
    <n v="94110"/>
    <x v="1"/>
    <s v="FUR-FU-10002501"/>
    <x v="0"/>
    <x v="11"/>
    <s v="Nu-Dell Executive Frame"/>
    <n v="63.2"/>
    <x v="4255"/>
    <x v="2"/>
    <n v="0"/>
    <x v="4512"/>
    <x v="1"/>
    <x v="0"/>
  </r>
  <r>
    <n v="5398"/>
    <s v="CA-2018-145492"/>
    <x v="69"/>
    <d v="2018-11-27T00:00:00"/>
    <s v="Standard Class"/>
    <s v="MC-17605"/>
    <s v="Matt Connell"/>
    <x v="1"/>
    <s v="United States"/>
    <s v="Los Angeles"/>
    <s v="California"/>
    <n v="90004"/>
    <x v="1"/>
    <s v="OFF-AP-10003622"/>
    <x v="1"/>
    <x v="8"/>
    <s v="Bravo II Megaboss 12-Amp Hard Body Upright, Replacement Belts, 2 Belts per Pack"/>
    <n v="39"/>
    <x v="4256"/>
    <x v="13"/>
    <n v="0"/>
    <x v="4513"/>
    <x v="1"/>
    <x v="1"/>
  </r>
  <r>
    <n v="5399"/>
    <s v="CA-2018-163202"/>
    <x v="657"/>
    <d v="2018-10-02T00:00:00"/>
    <s v="Standard Class"/>
    <s v="BM-11650"/>
    <s v="Brian Moss"/>
    <x v="1"/>
    <s v="United States"/>
    <s v="Lancaster"/>
    <s v="Ohio"/>
    <n v="43130"/>
    <x v="3"/>
    <s v="OFF-BI-10002764"/>
    <x v="1"/>
    <x v="6"/>
    <s v="Recycled Pressboard Report Cover with Reinforced Top Hinge"/>
    <n v="2.907"/>
    <x v="4257"/>
    <x v="1"/>
    <n v="0.7"/>
    <x v="4514"/>
    <x v="3"/>
    <x v="0"/>
  </r>
  <r>
    <n v="5400"/>
    <s v="CA-2018-117681"/>
    <x v="484"/>
    <d v="2018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x v="3343"/>
    <x v="2"/>
    <n v="0.15"/>
    <x v="3479"/>
    <x v="1"/>
    <x v="0"/>
  </r>
  <r>
    <n v="5401"/>
    <s v="CA-2019-132262"/>
    <x v="280"/>
    <d v="2019-09-23T00:00:00"/>
    <s v="First Class"/>
    <s v="ML-18265"/>
    <s v="Muhammed Lee"/>
    <x v="0"/>
    <s v="United States"/>
    <s v="Seattle"/>
    <s v="Washington"/>
    <n v="98103"/>
    <x v="1"/>
    <s v="TEC-AC-10000158"/>
    <x v="2"/>
    <x v="10"/>
    <s v="Sony 64GB Class 10 Micro SDHC R40 Memory Card"/>
    <n v="71.98"/>
    <x v="389"/>
    <x v="0"/>
    <n v="0"/>
    <x v="2417"/>
    <x v="1"/>
    <x v="0"/>
  </r>
  <r>
    <n v="5402"/>
    <s v="CA-2019-132262"/>
    <x v="280"/>
    <d v="2019-09-23T00:00:00"/>
    <s v="First Class"/>
    <s v="ML-18265"/>
    <s v="Muhammed Lee"/>
    <x v="0"/>
    <s v="United States"/>
    <s v="Seattle"/>
    <s v="Washington"/>
    <n v="98103"/>
    <x v="1"/>
    <s v="TEC-AC-10000303"/>
    <x v="2"/>
    <x v="10"/>
    <s v="Logitech M510 Wireless Mouse"/>
    <n v="79.98"/>
    <x v="4258"/>
    <x v="0"/>
    <n v="0"/>
    <x v="4515"/>
    <x v="1"/>
    <x v="0"/>
  </r>
  <r>
    <n v="5403"/>
    <s v="CA-2019-123043"/>
    <x v="1006"/>
    <d v="2019-08-29T00:00:00"/>
    <s v="Standard Class"/>
    <s v="AH-10195"/>
    <s v="Alan Haines"/>
    <x v="1"/>
    <s v="United States"/>
    <s v="New York City"/>
    <s v="New York"/>
    <n v="10024"/>
    <x v="3"/>
    <s v="OFF-BI-10003910"/>
    <x v="1"/>
    <x v="6"/>
    <s v="DXL Angle-View Binders with Locking Rings by Samsill"/>
    <n v="24.672000000000001"/>
    <x v="119"/>
    <x v="4"/>
    <n v="0.2"/>
    <x v="4516"/>
    <x v="3"/>
    <x v="0"/>
  </r>
  <r>
    <n v="5404"/>
    <s v="CA-2019-123043"/>
    <x v="1006"/>
    <d v="2019-08-29T00:00:00"/>
    <s v="Standard Class"/>
    <s v="AH-10195"/>
    <s v="Alan Haines"/>
    <x v="1"/>
    <s v="United States"/>
    <s v="New York City"/>
    <s v="New York"/>
    <n v="10024"/>
    <x v="3"/>
    <s v="OFF-BI-10000138"/>
    <x v="1"/>
    <x v="6"/>
    <s v="Acco Translucent Poly Ring Binders"/>
    <n v="3.7439999999999998"/>
    <x v="4259"/>
    <x v="7"/>
    <n v="0.2"/>
    <x v="4517"/>
    <x v="3"/>
    <x v="0"/>
  </r>
  <r>
    <n v="5405"/>
    <s v="US-2018-143280"/>
    <x v="648"/>
    <d v="2018-02-26T00:00:00"/>
    <s v="Standard Class"/>
    <s v="TZ-21580"/>
    <s v="Tracy Zic"/>
    <x v="0"/>
    <s v="United States"/>
    <s v="Los Angeles"/>
    <s v="California"/>
    <n v="90045"/>
    <x v="1"/>
    <s v="TEC-PH-10002398"/>
    <x v="2"/>
    <x v="9"/>
    <s v="AT&amp;T 1070 Corded Phone"/>
    <n v="445.96000000000004"/>
    <x v="3466"/>
    <x v="2"/>
    <n v="0.2"/>
    <x v="3619"/>
    <x v="1"/>
    <x v="0"/>
  </r>
  <r>
    <n v="5406"/>
    <s v="US-2018-143280"/>
    <x v="648"/>
    <d v="2018-02-26T00:00:00"/>
    <s v="Standard Class"/>
    <s v="TZ-21580"/>
    <s v="Tracy Zic"/>
    <x v="0"/>
    <s v="United States"/>
    <s v="Los Angeles"/>
    <s v="California"/>
    <n v="90045"/>
    <x v="1"/>
    <s v="TEC-AC-10003399"/>
    <x v="2"/>
    <x v="10"/>
    <s v="Memorex Mini Travel Drive 64 GB USB 2.0 Flash Drive"/>
    <n v="36.24"/>
    <x v="2800"/>
    <x v="7"/>
    <n v="0"/>
    <x v="2889"/>
    <x v="1"/>
    <x v="0"/>
  </r>
  <r>
    <n v="5407"/>
    <s v="US-2018-143280"/>
    <x v="648"/>
    <d v="2018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x v="1432"/>
    <x v="1"/>
    <n v="0"/>
    <x v="1451"/>
    <x v="1"/>
    <x v="0"/>
  </r>
  <r>
    <n v="5408"/>
    <s v="CA-2019-108854"/>
    <x v="156"/>
    <d v="2019-12-14T00:00:00"/>
    <s v="Standard Class"/>
    <s v="DM-13345"/>
    <s v="Denise Monton"/>
    <x v="1"/>
    <s v="United States"/>
    <s v="San Francisco"/>
    <s v="California"/>
    <n v="94109"/>
    <x v="1"/>
    <s v="OFF-PA-10003022"/>
    <x v="1"/>
    <x v="5"/>
    <s v="Standard Line “While You Were Out” Hardbound Telephone Message Book"/>
    <n v="87.92"/>
    <x v="4260"/>
    <x v="4"/>
    <n v="0"/>
    <x v="4518"/>
    <x v="1"/>
    <x v="0"/>
  </r>
  <r>
    <n v="5409"/>
    <s v="CA-2019-108854"/>
    <x v="156"/>
    <d v="2019-12-14T00:00:00"/>
    <s v="Standard Class"/>
    <s v="DM-13345"/>
    <s v="Denise Monton"/>
    <x v="1"/>
    <s v="United States"/>
    <s v="San Francisco"/>
    <s v="California"/>
    <n v="94109"/>
    <x v="1"/>
    <s v="OFF-BI-10002854"/>
    <x v="1"/>
    <x v="6"/>
    <s v="Performers Binder/Pad Holder, Black"/>
    <n v="22.424000000000003"/>
    <x v="4261"/>
    <x v="7"/>
    <n v="0.2"/>
    <x v="4519"/>
    <x v="1"/>
    <x v="0"/>
  </r>
  <r>
    <n v="5410"/>
    <s v="CA-2019-108854"/>
    <x v="156"/>
    <d v="2019-12-14T00:00:00"/>
    <s v="Standard Class"/>
    <s v="DM-13345"/>
    <s v="Denise Monton"/>
    <x v="1"/>
    <s v="United States"/>
    <s v="San Francisco"/>
    <s v="California"/>
    <n v="94109"/>
    <x v="1"/>
    <s v="OFF-BI-10001670"/>
    <x v="1"/>
    <x v="6"/>
    <s v="Vinyl Sectional Post Binders"/>
    <n v="90.480000000000018"/>
    <x v="3740"/>
    <x v="1"/>
    <n v="0.2"/>
    <x v="3930"/>
    <x v="1"/>
    <x v="0"/>
  </r>
  <r>
    <n v="5411"/>
    <s v="CA-2019-108854"/>
    <x v="156"/>
    <d v="2019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x v="4262"/>
    <x v="7"/>
    <n v="0"/>
    <x v="4520"/>
    <x v="1"/>
    <x v="0"/>
  </r>
  <r>
    <n v="5412"/>
    <s v="CA-2019-166856"/>
    <x v="63"/>
    <d v="2019-09-22T00:00:00"/>
    <s v="Standard Class"/>
    <s v="TS-21505"/>
    <s v="Tony Sayre"/>
    <x v="0"/>
    <s v="United States"/>
    <s v="Clovis"/>
    <s v="New Mexico"/>
    <n v="88101"/>
    <x v="1"/>
    <s v="OFF-BI-10002012"/>
    <x v="1"/>
    <x v="6"/>
    <s v="Wilson Jones Easy Flow II Sheet Lifters"/>
    <n v="10.080000000000002"/>
    <x v="4263"/>
    <x v="5"/>
    <n v="0.2"/>
    <x v="4521"/>
    <x v="1"/>
    <x v="0"/>
  </r>
  <r>
    <n v="5413"/>
    <s v="CA-2019-166856"/>
    <x v="63"/>
    <d v="2019-09-22T00:00:00"/>
    <s v="Standard Class"/>
    <s v="TS-21505"/>
    <s v="Tony Sayre"/>
    <x v="0"/>
    <s v="United States"/>
    <s v="Clovis"/>
    <s v="New Mexico"/>
    <n v="88101"/>
    <x v="1"/>
    <s v="TEC-AC-10004992"/>
    <x v="2"/>
    <x v="10"/>
    <s v="Kingston Digital DataTraveler 64GB USB 2.0"/>
    <n v="101.34"/>
    <x v="4264"/>
    <x v="1"/>
    <n v="0"/>
    <x v="4522"/>
    <x v="1"/>
    <x v="0"/>
  </r>
  <r>
    <n v="5414"/>
    <s v="CA-2018-153157"/>
    <x v="101"/>
    <d v="2018-09-14T00:00:00"/>
    <s v="First Class"/>
    <s v="TB-21625"/>
    <s v="Trudy Brown"/>
    <x v="0"/>
    <s v="United States"/>
    <s v="Wichita"/>
    <s v="Kansas"/>
    <n v="67212"/>
    <x v="2"/>
    <s v="TEC-PH-10003171"/>
    <x v="2"/>
    <x v="9"/>
    <s v="Plantronics Encore H101 Dual Earpieces Headset"/>
    <n v="224.75"/>
    <x v="4265"/>
    <x v="2"/>
    <n v="0"/>
    <x v="4523"/>
    <x v="2"/>
    <x v="0"/>
  </r>
  <r>
    <n v="5415"/>
    <s v="US-2019-125647"/>
    <x v="370"/>
    <d v="2019-09-28T00:00:00"/>
    <s v="Standard Class"/>
    <s v="LC-16870"/>
    <s v="Lena Cacioppo"/>
    <x v="0"/>
    <s v="United States"/>
    <s v="Chicago"/>
    <s v="Illinois"/>
    <n v="60653"/>
    <x v="2"/>
    <s v="OFF-AP-10000390"/>
    <x v="1"/>
    <x v="8"/>
    <s v="Euro Pro Shark Stick Mini Vacuum"/>
    <n v="73.175999999999974"/>
    <x v="4266"/>
    <x v="6"/>
    <n v="0.8"/>
    <x v="4524"/>
    <x v="2"/>
    <x v="0"/>
  </r>
  <r>
    <n v="5416"/>
    <s v="US-2019-125647"/>
    <x v="370"/>
    <d v="2019-09-28T00:00:00"/>
    <s v="Standard Class"/>
    <s v="LC-16870"/>
    <s v="Lena Cacioppo"/>
    <x v="0"/>
    <s v="United States"/>
    <s v="Chicago"/>
    <s v="Illinois"/>
    <n v="60653"/>
    <x v="2"/>
    <s v="OFF-PA-10004888"/>
    <x v="1"/>
    <x v="5"/>
    <s v="Xerox 217"/>
    <n v="20.736000000000004"/>
    <x v="569"/>
    <x v="4"/>
    <n v="0.2"/>
    <x v="565"/>
    <x v="2"/>
    <x v="0"/>
  </r>
  <r>
    <n v="5417"/>
    <s v="US-2019-125647"/>
    <x v="370"/>
    <d v="2019-09-28T00:00:00"/>
    <s v="Standard Class"/>
    <s v="LC-16870"/>
    <s v="Lena Cacioppo"/>
    <x v="0"/>
    <s v="United States"/>
    <s v="Chicago"/>
    <s v="Illinois"/>
    <n v="60653"/>
    <x v="2"/>
    <s v="TEC-PH-10004188"/>
    <x v="2"/>
    <x v="9"/>
    <s v="OtterBox Commuter Series Case - Samsung Galaxy S4"/>
    <n v="39.984000000000002"/>
    <x v="4267"/>
    <x v="0"/>
    <n v="0.2"/>
    <x v="4525"/>
    <x v="2"/>
    <x v="0"/>
  </r>
  <r>
    <n v="3928"/>
    <s v="CA-2016-103940"/>
    <x v="1003"/>
    <d v="2016-09-21T00:00:00"/>
    <s v="Standard Class"/>
    <s v="BN-11515"/>
    <s v="Bradley Nguyen"/>
    <x v="0"/>
    <s v="United States"/>
    <s v="Seattle"/>
    <s v="Washington"/>
    <n v="98103"/>
    <x v="1"/>
    <s v="OFF-BI-10002735"/>
    <x v="1"/>
    <x v="6"/>
    <s v="GBC Prestige Therm-A-Bind Covers"/>
    <n v="137.24"/>
    <x v="149"/>
    <x v="2"/>
    <n v="0.2"/>
    <x v="2105"/>
    <x v="1"/>
    <x v="1"/>
  </r>
  <r>
    <n v="5419"/>
    <s v="CA-2017-110877"/>
    <x v="870"/>
    <d v="2017-10-26T00:00:00"/>
    <s v="First Class"/>
    <s v="JE-15715"/>
    <s v="Joe Elijah"/>
    <x v="0"/>
    <s v="United States"/>
    <s v="Houston"/>
    <s v="Texas"/>
    <n v="77041"/>
    <x v="2"/>
    <s v="OFF-PA-10004621"/>
    <x v="1"/>
    <x v="5"/>
    <s v="Xerox 212"/>
    <n v="36.288000000000011"/>
    <x v="1642"/>
    <x v="5"/>
    <n v="0.2"/>
    <x v="1670"/>
    <x v="2"/>
    <x v="0"/>
  </r>
  <r>
    <n v="5420"/>
    <s v="CA-2017-110877"/>
    <x v="870"/>
    <d v="2017-10-26T00:00:00"/>
    <s v="First Class"/>
    <s v="JE-15715"/>
    <s v="Joe Elijah"/>
    <x v="0"/>
    <s v="United States"/>
    <s v="Houston"/>
    <s v="Texas"/>
    <n v="77041"/>
    <x v="2"/>
    <s v="TEC-PH-10002103"/>
    <x v="2"/>
    <x v="9"/>
    <s v="Jabra SPEAK 410"/>
    <n v="150.38399999999999"/>
    <x v="312"/>
    <x v="0"/>
    <n v="0.2"/>
    <x v="4526"/>
    <x v="2"/>
    <x v="0"/>
  </r>
  <r>
    <n v="5421"/>
    <s v="US-2018-151827"/>
    <x v="1007"/>
    <d v="2018-04-02T00:00:00"/>
    <s v="Second Class"/>
    <s v="CS-11950"/>
    <s v="Carlos Soltero"/>
    <x v="0"/>
    <s v="United States"/>
    <s v="Philadelphia"/>
    <s v="Pennsylvania"/>
    <n v="19134"/>
    <x v="3"/>
    <s v="TEC-PH-10002789"/>
    <x v="2"/>
    <x v="9"/>
    <s v="LG Exalt"/>
    <n v="280.78200000000004"/>
    <x v="4268"/>
    <x v="1"/>
    <n v="0.4"/>
    <x v="4527"/>
    <x v="3"/>
    <x v="1"/>
  </r>
  <r>
    <n v="5422"/>
    <s v="US-2018-151827"/>
    <x v="1007"/>
    <d v="2018-04-02T00:00:00"/>
    <s v="Second Class"/>
    <s v="CS-11950"/>
    <s v="Carlos Soltero"/>
    <x v="0"/>
    <s v="United States"/>
    <s v="Philadelphia"/>
    <s v="Pennsylvania"/>
    <n v="19134"/>
    <x v="3"/>
    <s v="TEC-AC-10003289"/>
    <x v="2"/>
    <x v="10"/>
    <s v="Anker Ultra-Slim Mini Bluetooth 3.0 Wireless Keyboard"/>
    <n v="31.983999999999998"/>
    <x v="3055"/>
    <x v="0"/>
    <n v="0.2"/>
    <x v="3161"/>
    <x v="3"/>
    <x v="1"/>
  </r>
  <r>
    <n v="5423"/>
    <s v="US-2018-163258"/>
    <x v="660"/>
    <d v="2019-01-02T00:00:00"/>
    <s v="Standard Class"/>
    <s v="PF-19225"/>
    <s v="Phillip Flathmann"/>
    <x v="0"/>
    <s v="United States"/>
    <s v="Los Angeles"/>
    <s v="California"/>
    <n v="90045"/>
    <x v="1"/>
    <s v="OFF-BI-10000138"/>
    <x v="1"/>
    <x v="6"/>
    <s v="Acco Translucent Poly Ring Binders"/>
    <n v="11.231999999999999"/>
    <x v="3573"/>
    <x v="1"/>
    <n v="0.2"/>
    <x v="4528"/>
    <x v="1"/>
    <x v="0"/>
  </r>
  <r>
    <n v="5424"/>
    <s v="CA-2019-103009"/>
    <x v="123"/>
    <d v="2019-11-05T00:00:00"/>
    <s v="Second Class"/>
    <s v="PJ-18835"/>
    <s v="Patrick Jones"/>
    <x v="1"/>
    <s v="United States"/>
    <s v="Richmond"/>
    <s v="Kentucky"/>
    <n v="40475"/>
    <x v="0"/>
    <s v="OFF-PA-10001215"/>
    <x v="1"/>
    <x v="5"/>
    <s v="Xerox 1963"/>
    <n v="26.400000000000002"/>
    <x v="1654"/>
    <x v="2"/>
    <n v="0"/>
    <x v="1682"/>
    <x v="0"/>
    <x v="0"/>
  </r>
  <r>
    <n v="5425"/>
    <s v="US-2019-120649"/>
    <x v="165"/>
    <d v="2019-01-26T00:00:00"/>
    <s v="Standard Class"/>
    <s v="JF-15490"/>
    <s v="Jeremy Farry"/>
    <x v="0"/>
    <s v="United States"/>
    <s v="Waterbury"/>
    <s v="Connecticut"/>
    <n v="6708"/>
    <x v="3"/>
    <s v="OFF-AR-10001545"/>
    <x v="1"/>
    <x v="7"/>
    <s v="Newell 326"/>
    <n v="3.52"/>
    <x v="3058"/>
    <x v="0"/>
    <n v="0"/>
    <x v="3164"/>
    <x v="3"/>
    <x v="0"/>
  </r>
  <r>
    <n v="5426"/>
    <s v="CA-2018-153598"/>
    <x v="262"/>
    <d v="2018-12-06T00:00:00"/>
    <s v="First Class"/>
    <s v="NM-18520"/>
    <s v="Neoma Murray"/>
    <x v="0"/>
    <s v="United States"/>
    <s v="Los Angeles"/>
    <s v="California"/>
    <n v="90045"/>
    <x v="1"/>
    <s v="TEC-AC-10003870"/>
    <x v="2"/>
    <x v="10"/>
    <s v="Logitech Z-906 Speaker sys - home theater - 5.1-CH"/>
    <n v="1649.95"/>
    <x v="4269"/>
    <x v="2"/>
    <n v="0"/>
    <x v="4529"/>
    <x v="1"/>
    <x v="0"/>
  </r>
  <r>
    <n v="5427"/>
    <s v="CA-2018-153598"/>
    <x v="262"/>
    <d v="2018-12-06T00:00:00"/>
    <s v="First Class"/>
    <s v="NM-18520"/>
    <s v="Neoma Murray"/>
    <x v="0"/>
    <s v="United States"/>
    <s v="Los Angeles"/>
    <s v="California"/>
    <n v="90045"/>
    <x v="1"/>
    <s v="FUR-FU-10001085"/>
    <x v="0"/>
    <x v="11"/>
    <s v="3M Polarizing Light Filter Sleeves"/>
    <n v="111.89999999999999"/>
    <x v="4270"/>
    <x v="6"/>
    <n v="0"/>
    <x v="4530"/>
    <x v="1"/>
    <x v="0"/>
  </r>
  <r>
    <n v="5428"/>
    <s v="US-2018-108497"/>
    <x v="375"/>
    <d v="2018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x v="3255"/>
    <x v="2"/>
    <n v="0.15"/>
    <x v="4531"/>
    <x v="1"/>
    <x v="0"/>
  </r>
  <r>
    <n v="5429"/>
    <s v="CA-2018-113096"/>
    <x v="442"/>
    <d v="2018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x v="2150"/>
    <x v="1"/>
    <n v="0"/>
    <x v="2197"/>
    <x v="1"/>
    <x v="0"/>
  </r>
  <r>
    <n v="4764"/>
    <s v="CA-2016-112851"/>
    <x v="1003"/>
    <d v="2016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x v="4271"/>
    <x v="1"/>
    <n v="0"/>
    <x v="4532"/>
    <x v="1"/>
    <x v="0"/>
  </r>
  <r>
    <n v="5431"/>
    <s v="CA-2019-117422"/>
    <x v="197"/>
    <d v="2019-10-25T00:00:00"/>
    <s v="Standard Class"/>
    <s v="FC-14245"/>
    <s v="Frank Carlisle"/>
    <x v="2"/>
    <s v="United States"/>
    <s v="Lakewood"/>
    <s v="Ohio"/>
    <n v="44107"/>
    <x v="3"/>
    <s v="OFF-AP-10000938"/>
    <x v="1"/>
    <x v="8"/>
    <s v="Avanti 1.7 Cu. Ft. Refrigerator"/>
    <n v="161.56800000000001"/>
    <x v="4272"/>
    <x v="0"/>
    <n v="0.2"/>
    <x v="4533"/>
    <x v="3"/>
    <x v="0"/>
  </r>
  <r>
    <n v="5432"/>
    <s v="CA-2019-117422"/>
    <x v="197"/>
    <d v="2019-10-25T00:00:00"/>
    <s v="Standard Class"/>
    <s v="FC-14245"/>
    <s v="Frank Carlisle"/>
    <x v="2"/>
    <s v="United States"/>
    <s v="Lakewood"/>
    <s v="Ohio"/>
    <n v="44107"/>
    <x v="3"/>
    <s v="OFF-PA-10002195"/>
    <x v="1"/>
    <x v="5"/>
    <s v="RSVP Cards &amp; Envelopes, Blank White, 8-1/2&quot; X 11&quot;, 24 Cards/25 Envelopes/Set"/>
    <n v="4.0640000000000001"/>
    <x v="4273"/>
    <x v="7"/>
    <n v="0.2"/>
    <x v="4534"/>
    <x v="3"/>
    <x v="0"/>
  </r>
  <r>
    <n v="5433"/>
    <s v="CA-2019-117422"/>
    <x v="197"/>
    <d v="2019-10-25T00:00:00"/>
    <s v="Standard Class"/>
    <s v="FC-14245"/>
    <s v="Frank Carlisle"/>
    <x v="2"/>
    <s v="United States"/>
    <s v="Lakewood"/>
    <s v="Ohio"/>
    <n v="44107"/>
    <x v="3"/>
    <s v="OFF-BI-10002799"/>
    <x v="1"/>
    <x v="6"/>
    <s v="SlimView Poly Binder, 3/8&quot;"/>
    <n v="6.2160000000000002"/>
    <x v="4274"/>
    <x v="4"/>
    <n v="0.7"/>
    <x v="4535"/>
    <x v="3"/>
    <x v="0"/>
  </r>
  <r>
    <n v="5434"/>
    <s v="CA-2019-129707"/>
    <x v="977"/>
    <d v="2019-04-29T00:00:00"/>
    <s v="Standard Class"/>
    <s v="LH-16750"/>
    <s v="Larry Hughes"/>
    <x v="0"/>
    <s v="United States"/>
    <s v="Chandler"/>
    <s v="Arizona"/>
    <n v="85224"/>
    <x v="1"/>
    <s v="OFF-AR-10000246"/>
    <x v="1"/>
    <x v="7"/>
    <s v="Newell 318"/>
    <n v="8.895999999999999"/>
    <x v="4275"/>
    <x v="4"/>
    <n v="0.2"/>
    <x v="4536"/>
    <x v="1"/>
    <x v="1"/>
  </r>
  <r>
    <n v="5435"/>
    <s v="CA-2017-160171"/>
    <x v="305"/>
    <d v="2017-10-24T00:00:00"/>
    <s v="Standard Class"/>
    <s v="RM-19675"/>
    <s v="Robert Marley"/>
    <x v="2"/>
    <s v="United States"/>
    <s v="Los Angeles"/>
    <s v="California"/>
    <n v="90008"/>
    <x v="1"/>
    <s v="OFF-AP-10000275"/>
    <x v="1"/>
    <x v="8"/>
    <s v="Sanyo Counter Height Refrigerator with Crisper, 3.6 Cubic Foot, Stainless Steel/Black"/>
    <n v="1640.6999999999998"/>
    <x v="4276"/>
    <x v="2"/>
    <n v="0"/>
    <x v="4537"/>
    <x v="1"/>
    <x v="0"/>
  </r>
  <r>
    <n v="5436"/>
    <s v="CA-2017-160171"/>
    <x v="305"/>
    <d v="2017-10-24T00:00:00"/>
    <s v="Standard Class"/>
    <s v="RM-19675"/>
    <s v="Robert Marley"/>
    <x v="2"/>
    <s v="United States"/>
    <s v="Los Angeles"/>
    <s v="California"/>
    <n v="90008"/>
    <x v="1"/>
    <s v="TEC-AC-10000892"/>
    <x v="2"/>
    <x v="10"/>
    <s v="NETGEAR N750 Dual Band Wi-Fi Gigabit Router"/>
    <n v="270"/>
    <x v="4277"/>
    <x v="1"/>
    <n v="0"/>
    <x v="4538"/>
    <x v="1"/>
    <x v="0"/>
  </r>
  <r>
    <n v="7598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OFF-AR-10001473"/>
    <x v="1"/>
    <x v="7"/>
    <s v="Newell 313"/>
    <n v="5.2480000000000002"/>
    <x v="4278"/>
    <x v="0"/>
    <n v="0.2"/>
    <x v="4539"/>
    <x v="1"/>
    <x v="0"/>
  </r>
  <r>
    <n v="7599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OFF-AR-10000411"/>
    <x v="1"/>
    <x v="7"/>
    <s v="Boston 16701 Slimline Battery Pencil Sharpener"/>
    <n v="38.256"/>
    <x v="1231"/>
    <x v="1"/>
    <n v="0.2"/>
    <x v="4540"/>
    <x v="1"/>
    <x v="0"/>
  </r>
  <r>
    <n v="7600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OFF-PA-10000246"/>
    <x v="1"/>
    <x v="5"/>
    <s v="Riverleaf Stik-Withit Designer Note Cubes"/>
    <n v="40.24"/>
    <x v="4279"/>
    <x v="2"/>
    <n v="0.2"/>
    <x v="4541"/>
    <x v="1"/>
    <x v="0"/>
  </r>
  <r>
    <n v="5440"/>
    <s v="CA-2018-167115"/>
    <x v="912"/>
    <d v="2018-04-09T00:00:00"/>
    <s v="Standard Class"/>
    <s v="EH-14185"/>
    <s v="Evan Henry"/>
    <x v="0"/>
    <s v="United States"/>
    <s v="New York City"/>
    <s v="New York"/>
    <n v="10035"/>
    <x v="3"/>
    <s v="OFF-BI-10004600"/>
    <x v="1"/>
    <x v="6"/>
    <s v="Ibico Ibimaster 300 Manual Binding System"/>
    <n v="588.78399999999999"/>
    <x v="4280"/>
    <x v="0"/>
    <n v="0.2"/>
    <x v="4542"/>
    <x v="3"/>
    <x v="0"/>
  </r>
  <r>
    <n v="5441"/>
    <s v="US-2019-153633"/>
    <x v="36"/>
    <d v="2019-11-18T00:00:00"/>
    <s v="Second Class"/>
    <s v="TC-21295"/>
    <s v="Toby Carlisle"/>
    <x v="0"/>
    <s v="United States"/>
    <s v="Jupiter"/>
    <s v="Florida"/>
    <n v="33458"/>
    <x v="0"/>
    <s v="OFF-AR-10002335"/>
    <x v="1"/>
    <x v="7"/>
    <s v="DIXON Oriole Pencils"/>
    <n v="2.0640000000000001"/>
    <x v="4281"/>
    <x v="7"/>
    <n v="0.2"/>
    <x v="4543"/>
    <x v="0"/>
    <x v="0"/>
  </r>
  <r>
    <n v="5442"/>
    <s v="CA-2019-155929"/>
    <x v="397"/>
    <d v="2019-09-13T00:00:00"/>
    <s v="Standard Class"/>
    <s v="AI-10855"/>
    <s v="Arianne Irving"/>
    <x v="0"/>
    <s v="United States"/>
    <s v="Glendale"/>
    <s v="Arizona"/>
    <n v="85301"/>
    <x v="1"/>
    <s v="OFF-PA-10000859"/>
    <x v="1"/>
    <x v="5"/>
    <s v="Unpadded Memo Slips"/>
    <n v="6.3680000000000003"/>
    <x v="4282"/>
    <x v="0"/>
    <n v="0.2"/>
    <x v="4544"/>
    <x v="1"/>
    <x v="0"/>
  </r>
  <r>
    <n v="5443"/>
    <s v="CA-2017-148712"/>
    <x v="722"/>
    <d v="2017-04-23T00:00:00"/>
    <s v="Standard Class"/>
    <s v="JM-15535"/>
    <s v="Jessica Myrick"/>
    <x v="0"/>
    <s v="United States"/>
    <s v="New York City"/>
    <s v="New York"/>
    <n v="10035"/>
    <x v="3"/>
    <s v="TEC-AC-10003198"/>
    <x v="2"/>
    <x v="10"/>
    <s v="Enermax Acrylux Wireless Keyboard"/>
    <n v="99.6"/>
    <x v="941"/>
    <x v="7"/>
    <n v="0"/>
    <x v="949"/>
    <x v="3"/>
    <x v="0"/>
  </r>
  <r>
    <n v="5444"/>
    <s v="CA-2017-148712"/>
    <x v="722"/>
    <d v="2017-04-23T00:00:00"/>
    <s v="Standard Class"/>
    <s v="JM-15535"/>
    <s v="Jessica Myrick"/>
    <x v="0"/>
    <s v="United States"/>
    <s v="New York City"/>
    <s v="New York"/>
    <n v="10035"/>
    <x v="3"/>
    <s v="OFF-BI-10001900"/>
    <x v="1"/>
    <x v="6"/>
    <s v="DXL Angle-View Binders with Locking Rings, Black"/>
    <n v="62.296000000000006"/>
    <x v="4283"/>
    <x v="12"/>
    <n v="0.2"/>
    <x v="4545"/>
    <x v="3"/>
    <x v="0"/>
  </r>
  <r>
    <n v="5445"/>
    <s v="CA-2017-148712"/>
    <x v="722"/>
    <d v="2017-04-23T00:00:00"/>
    <s v="Standard Class"/>
    <s v="JM-15535"/>
    <s v="Jessica Myrick"/>
    <x v="0"/>
    <s v="United States"/>
    <s v="New York City"/>
    <s v="New York"/>
    <n v="10035"/>
    <x v="3"/>
    <s v="OFF-AR-10000614"/>
    <x v="1"/>
    <x v="7"/>
    <s v="Barrel Sharpener"/>
    <n v="10.709999999999999"/>
    <x v="4245"/>
    <x v="1"/>
    <n v="0"/>
    <x v="4546"/>
    <x v="3"/>
    <x v="0"/>
  </r>
  <r>
    <n v="5446"/>
    <s v="CA-2018-128307"/>
    <x v="186"/>
    <d v="2018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x v="4284"/>
    <x v="7"/>
    <n v="0.2"/>
    <x v="4547"/>
    <x v="2"/>
    <x v="0"/>
  </r>
  <r>
    <n v="5447"/>
    <s v="US-2018-127425"/>
    <x v="344"/>
    <d v="2018-08-31T00:00:00"/>
    <s v="Standard Class"/>
    <s v="DR-12880"/>
    <s v="Dan Reichenbach"/>
    <x v="1"/>
    <s v="United States"/>
    <s v="New York City"/>
    <s v="New York"/>
    <n v="10035"/>
    <x v="3"/>
    <s v="TEC-PH-10003442"/>
    <x v="2"/>
    <x v="9"/>
    <s v="Samsung Replacement EH64AVFWE Premium Headset"/>
    <n v="33"/>
    <x v="4285"/>
    <x v="6"/>
    <n v="0"/>
    <x v="4548"/>
    <x v="3"/>
    <x v="1"/>
  </r>
  <r>
    <n v="5448"/>
    <s v="US-2018-127425"/>
    <x v="344"/>
    <d v="2018-08-31T00:00:00"/>
    <s v="Standard Class"/>
    <s v="DR-12880"/>
    <s v="Dan Reichenbach"/>
    <x v="1"/>
    <s v="United States"/>
    <s v="New York City"/>
    <s v="New York"/>
    <n v="10035"/>
    <x v="3"/>
    <s v="TEC-AC-10002800"/>
    <x v="2"/>
    <x v="10"/>
    <s v="Plantronics Audio 478 Stereo USB Headset"/>
    <n v="249.95000000000002"/>
    <x v="4286"/>
    <x v="2"/>
    <n v="0"/>
    <x v="4549"/>
    <x v="3"/>
    <x v="1"/>
  </r>
  <r>
    <n v="7601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x v="4287"/>
    <x v="2"/>
    <n v="0.7"/>
    <x v="4550"/>
    <x v="1"/>
    <x v="0"/>
  </r>
  <r>
    <n v="7602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OFF-PA-10003039"/>
    <x v="1"/>
    <x v="5"/>
    <s v="Xerox 1960"/>
    <n v="148.70400000000001"/>
    <x v="4288"/>
    <x v="6"/>
    <n v="0.2"/>
    <x v="4551"/>
    <x v="1"/>
    <x v="0"/>
  </r>
  <r>
    <n v="7603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TEC-AC-10004633"/>
    <x v="2"/>
    <x v="10"/>
    <s v="Verbatim 25 GB 6x Blu-ray Single Layer Recordable Disc, 3/Pack"/>
    <n v="55.92"/>
    <x v="4289"/>
    <x v="11"/>
    <n v="0.2"/>
    <x v="4552"/>
    <x v="1"/>
    <x v="0"/>
  </r>
  <r>
    <n v="263"/>
    <s v="US-2016-106992"/>
    <x v="1008"/>
    <d v="2016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x v="4290"/>
    <x v="1"/>
    <n v="0.4"/>
    <x v="4553"/>
    <x v="2"/>
    <x v="0"/>
  </r>
  <r>
    <n v="5453"/>
    <s v="CA-2018-140613"/>
    <x v="377"/>
    <d v="2018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x v="4291"/>
    <x v="2"/>
    <n v="0"/>
    <x v="4554"/>
    <x v="1"/>
    <x v="0"/>
  </r>
  <r>
    <n v="5454"/>
    <s v="US-2019-108700"/>
    <x v="231"/>
    <d v="2019-05-23T00:00:00"/>
    <s v="Standard Class"/>
    <s v="PJ-18835"/>
    <s v="Patrick Jones"/>
    <x v="1"/>
    <s v="United States"/>
    <s v="Rockford"/>
    <s v="Illinois"/>
    <n v="61107"/>
    <x v="2"/>
    <s v="OFF-PA-10004733"/>
    <x v="1"/>
    <x v="5"/>
    <s v="Things To Do Today Spiral Book"/>
    <n v="38.016000000000005"/>
    <x v="4292"/>
    <x v="6"/>
    <n v="0.2"/>
    <x v="4555"/>
    <x v="2"/>
    <x v="0"/>
  </r>
  <r>
    <n v="5455"/>
    <s v="CA-2019-160962"/>
    <x v="1009"/>
    <d v="2019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x v="4042"/>
    <x v="7"/>
    <n v="0.2"/>
    <x v="4556"/>
    <x v="3"/>
    <x v="0"/>
  </r>
  <r>
    <n v="5456"/>
    <s v="CA-2019-160962"/>
    <x v="1009"/>
    <d v="2019-05-02T00:00:00"/>
    <s v="Standard Class"/>
    <s v="MC-17605"/>
    <s v="Matt Connell"/>
    <x v="1"/>
    <s v="United States"/>
    <s v="Philadelphia"/>
    <s v="Pennsylvania"/>
    <n v="19143"/>
    <x v="3"/>
    <s v="OFF-AR-10003056"/>
    <x v="1"/>
    <x v="7"/>
    <s v="Newell 341"/>
    <n v="6.8480000000000008"/>
    <x v="4293"/>
    <x v="0"/>
    <n v="0.2"/>
    <x v="4557"/>
    <x v="3"/>
    <x v="0"/>
  </r>
  <r>
    <n v="5457"/>
    <s v="CA-2019-130631"/>
    <x v="554"/>
    <d v="2020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x v="4294"/>
    <x v="2"/>
    <n v="0"/>
    <x v="4558"/>
    <x v="1"/>
    <x v="1"/>
  </r>
  <r>
    <n v="5458"/>
    <s v="CA-2019-130631"/>
    <x v="554"/>
    <d v="2020-01-02T00:00:00"/>
    <s v="Standard Class"/>
    <s v="BS-11755"/>
    <s v="Bruce Stewart"/>
    <x v="0"/>
    <s v="United States"/>
    <s v="Edmonds"/>
    <s v="Washington"/>
    <n v="98026"/>
    <x v="1"/>
    <s v="FUR-FU-10004093"/>
    <x v="0"/>
    <x v="11"/>
    <s v="Hand-Finished Solid Wood Document Frame"/>
    <n v="68.459999999999994"/>
    <x v="4295"/>
    <x v="0"/>
    <n v="0"/>
    <x v="4559"/>
    <x v="1"/>
    <x v="1"/>
  </r>
  <r>
    <n v="5459"/>
    <s v="CA-2019-116680"/>
    <x v="470"/>
    <d v="2019-09-06T00:00:00"/>
    <s v="Second Class"/>
    <s v="PK-19075"/>
    <s v="Pete Kriz"/>
    <x v="0"/>
    <s v="United States"/>
    <s v="San Francisco"/>
    <s v="California"/>
    <n v="94122"/>
    <x v="1"/>
    <s v="OFF-BI-10004022"/>
    <x v="1"/>
    <x v="6"/>
    <s v="Acco Suede Grain Vinyl Round Ring Binder"/>
    <n v="13.343999999999998"/>
    <x v="4296"/>
    <x v="6"/>
    <n v="0.2"/>
    <x v="2145"/>
    <x v="1"/>
    <x v="0"/>
  </r>
  <r>
    <n v="5460"/>
    <s v="CA-2019-116680"/>
    <x v="470"/>
    <d v="2019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x v="4297"/>
    <x v="8"/>
    <n v="0.2"/>
    <x v="4560"/>
    <x v="1"/>
    <x v="0"/>
  </r>
  <r>
    <n v="264"/>
    <s v="US-2016-106992"/>
    <x v="1008"/>
    <d v="2016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x v="4298"/>
    <x v="5"/>
    <n v="0.4"/>
    <x v="4561"/>
    <x v="2"/>
    <x v="0"/>
  </r>
  <r>
    <n v="5462"/>
    <s v="CA-2019-101574"/>
    <x v="367"/>
    <d v="2019-10-04T00:00:00"/>
    <s v="Standard Class"/>
    <s v="BD-11725"/>
    <s v="Bruce Degenhardt"/>
    <x v="0"/>
    <s v="United States"/>
    <s v="Los Angeles"/>
    <s v="California"/>
    <n v="90032"/>
    <x v="1"/>
    <s v="FUR-FU-10001706"/>
    <x v="0"/>
    <x v="11"/>
    <s v="Longer-Life Soft White Bulbs"/>
    <n v="9.24"/>
    <x v="3474"/>
    <x v="1"/>
    <n v="0"/>
    <x v="3628"/>
    <x v="1"/>
    <x v="1"/>
  </r>
  <r>
    <n v="323"/>
    <s v="CA-2016-156601"/>
    <x v="1008"/>
    <d v="2016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x v="807"/>
    <x v="0"/>
    <n v="0"/>
    <x v="810"/>
    <x v="1"/>
    <x v="0"/>
  </r>
  <r>
    <n v="4128"/>
    <s v="CA-2016-127299"/>
    <x v="1008"/>
    <d v="2016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x v="4299"/>
    <x v="6"/>
    <n v="0.2"/>
    <x v="4562"/>
    <x v="0"/>
    <x v="0"/>
  </r>
  <r>
    <n v="4129"/>
    <s v="CA-2016-127299"/>
    <x v="1008"/>
    <d v="2016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x v="4300"/>
    <x v="1"/>
    <n v="0.5"/>
    <x v="4563"/>
    <x v="0"/>
    <x v="0"/>
  </r>
  <r>
    <n v="4251"/>
    <s v="CA-2016-168130"/>
    <x v="1008"/>
    <d v="2016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x v="4301"/>
    <x v="5"/>
    <n v="0.1"/>
    <x v="4564"/>
    <x v="3"/>
    <x v="0"/>
  </r>
  <r>
    <n v="7378"/>
    <s v="CA-2016-132787"/>
    <x v="1008"/>
    <d v="2016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x v="4302"/>
    <x v="6"/>
    <n v="0"/>
    <x v="4565"/>
    <x v="1"/>
    <x v="0"/>
  </r>
  <r>
    <n v="5468"/>
    <s v="CA-2018-122448"/>
    <x v="572"/>
    <d v="2018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x v="4303"/>
    <x v="1"/>
    <n v="0.2"/>
    <x v="4566"/>
    <x v="1"/>
    <x v="0"/>
  </r>
  <r>
    <n v="8575"/>
    <s v="CA-2016-159849"/>
    <x v="1008"/>
    <d v="2016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x v="2082"/>
    <x v="1"/>
    <n v="0"/>
    <x v="2124"/>
    <x v="1"/>
    <x v="0"/>
  </r>
  <r>
    <n v="9041"/>
    <s v="CA-2016-138177"/>
    <x v="1008"/>
    <d v="2016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x v="4304"/>
    <x v="7"/>
    <n v="0.5"/>
    <x v="4567"/>
    <x v="1"/>
    <x v="0"/>
  </r>
  <r>
    <n v="5471"/>
    <s v="CA-2018-158547"/>
    <x v="187"/>
    <d v="2018-06-04T00:00:00"/>
    <s v="Standard Class"/>
    <s v="JM-16195"/>
    <s v="Justin MacKendrick"/>
    <x v="0"/>
    <s v="United States"/>
    <s v="Hamilton"/>
    <s v="Ohio"/>
    <n v="45011"/>
    <x v="3"/>
    <s v="OFF-AP-10003842"/>
    <x v="1"/>
    <x v="8"/>
    <s v="Euro-Pro Shark Turbo Vacuum"/>
    <n v="123.92000000000002"/>
    <x v="4305"/>
    <x v="2"/>
    <n v="0.2"/>
    <x v="4568"/>
    <x v="3"/>
    <x v="0"/>
  </r>
  <r>
    <n v="5472"/>
    <s v="CA-2019-116946"/>
    <x v="450"/>
    <d v="2019-12-23T00:00:00"/>
    <s v="Standard Class"/>
    <s v="TS-21505"/>
    <s v="Tony Sayre"/>
    <x v="0"/>
    <s v="United States"/>
    <s v="Parker"/>
    <s v="Colorado"/>
    <n v="80134"/>
    <x v="1"/>
    <s v="FUR-FU-10000320"/>
    <x v="0"/>
    <x v="11"/>
    <s v="OIC Stacking Trays"/>
    <n v="13.360000000000001"/>
    <x v="4306"/>
    <x v="2"/>
    <n v="0.2"/>
    <x v="4569"/>
    <x v="1"/>
    <x v="0"/>
  </r>
  <r>
    <n v="5473"/>
    <s v="CA-2019-116946"/>
    <x v="450"/>
    <d v="2019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x v="1668"/>
    <x v="0"/>
    <n v="0.2"/>
    <x v="1696"/>
    <x v="1"/>
    <x v="0"/>
  </r>
  <r>
    <n v="5474"/>
    <s v="CA-2019-116946"/>
    <x v="450"/>
    <d v="2019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x v="4307"/>
    <x v="5"/>
    <n v="0.7"/>
    <x v="4570"/>
    <x v="1"/>
    <x v="0"/>
  </r>
  <r>
    <n v="5475"/>
    <s v="CA-2019-121741"/>
    <x v="350"/>
    <d v="2019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x v="4308"/>
    <x v="0"/>
    <n v="0"/>
    <x v="4571"/>
    <x v="2"/>
    <x v="0"/>
  </r>
  <r>
    <n v="5476"/>
    <s v="CA-2019-169691"/>
    <x v="133"/>
    <d v="2019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x v="1212"/>
    <x v="1"/>
    <n v="0"/>
    <x v="1226"/>
    <x v="2"/>
    <x v="0"/>
  </r>
  <r>
    <n v="5477"/>
    <s v="CA-2019-169691"/>
    <x v="133"/>
    <d v="2019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x v="4309"/>
    <x v="2"/>
    <n v="0"/>
    <x v="4572"/>
    <x v="2"/>
    <x v="0"/>
  </r>
  <r>
    <n v="5478"/>
    <s v="CA-2019-169691"/>
    <x v="133"/>
    <d v="2019-06-18T00:00:00"/>
    <s v="First Class"/>
    <s v="Dp-13240"/>
    <s v="Dean percer"/>
    <x v="2"/>
    <s v="United States"/>
    <s v="Maple Grove"/>
    <s v="Minnesota"/>
    <n v="55369"/>
    <x v="2"/>
    <s v="OFF-PA-10003022"/>
    <x v="1"/>
    <x v="5"/>
    <s v="Xerox 1992"/>
    <n v="17.940000000000001"/>
    <x v="1509"/>
    <x v="1"/>
    <n v="0"/>
    <x v="1530"/>
    <x v="2"/>
    <x v="0"/>
  </r>
  <r>
    <n v="5479"/>
    <s v="CA-2018-121356"/>
    <x v="69"/>
    <d v="2018-11-24T00:00:00"/>
    <s v="Standard Class"/>
    <s v="SJ-20500"/>
    <s v="Shirley Jackson"/>
    <x v="0"/>
    <s v="United States"/>
    <s v="Newark"/>
    <s v="Delaware"/>
    <n v="19711"/>
    <x v="3"/>
    <s v="OFF-BI-10002133"/>
    <x v="1"/>
    <x v="6"/>
    <s v="Wilson Jones Elliptical Ring 3 1/2&quot; Capacity Binders, 800 sheets"/>
    <n v="128.39999999999998"/>
    <x v="4310"/>
    <x v="1"/>
    <n v="0"/>
    <x v="4573"/>
    <x v="3"/>
    <x v="0"/>
  </r>
  <r>
    <n v="126"/>
    <s v="US-2016-134614"/>
    <x v="1010"/>
    <d v="2016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x v="4311"/>
    <x v="6"/>
    <n v="0.5"/>
    <x v="4574"/>
    <x v="2"/>
    <x v="0"/>
  </r>
  <r>
    <n v="5481"/>
    <s v="CA-2019-105487"/>
    <x v="1011"/>
    <d v="2019-10-14T00:00:00"/>
    <s v="Standard Class"/>
    <s v="CS-12250"/>
    <s v="Chris Selesnick"/>
    <x v="1"/>
    <s v="United States"/>
    <s v="San Diego"/>
    <s v="California"/>
    <n v="92105"/>
    <x v="1"/>
    <s v="TEC-PH-10001336"/>
    <x v="2"/>
    <x v="9"/>
    <s v="Digium D40 VoIP phone"/>
    <n v="103.19200000000001"/>
    <x v="4312"/>
    <x v="7"/>
    <n v="0.2"/>
    <x v="4575"/>
    <x v="1"/>
    <x v="0"/>
  </r>
  <r>
    <n v="5482"/>
    <s v="CA-2019-105487"/>
    <x v="1011"/>
    <d v="2019-10-14T00:00:00"/>
    <s v="Standard Class"/>
    <s v="CS-12250"/>
    <s v="Chris Selesnick"/>
    <x v="1"/>
    <s v="United States"/>
    <s v="San Diego"/>
    <s v="California"/>
    <n v="92105"/>
    <x v="1"/>
    <s v="TEC-AC-10002305"/>
    <x v="2"/>
    <x v="10"/>
    <s v="KeyTronic E03601U1 - Keyboard - Beige"/>
    <n v="36"/>
    <x v="4313"/>
    <x v="0"/>
    <n v="0"/>
    <x v="4576"/>
    <x v="1"/>
    <x v="0"/>
  </r>
  <r>
    <n v="5483"/>
    <s v="CA-2019-105487"/>
    <x v="1011"/>
    <d v="2019-10-14T00:00:00"/>
    <s v="Standard Class"/>
    <s v="CS-12250"/>
    <s v="Chris Selesnick"/>
    <x v="1"/>
    <s v="United States"/>
    <s v="San Diego"/>
    <s v="California"/>
    <n v="92105"/>
    <x v="1"/>
    <s v="TEC-AC-10003610"/>
    <x v="2"/>
    <x v="10"/>
    <s v="Logitech Illuminated - Keyboard"/>
    <n v="239.96"/>
    <x v="4314"/>
    <x v="4"/>
    <n v="0"/>
    <x v="4577"/>
    <x v="1"/>
    <x v="0"/>
  </r>
  <r>
    <n v="5484"/>
    <s v="CA-2019-105487"/>
    <x v="1011"/>
    <d v="2019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x v="4315"/>
    <x v="0"/>
    <n v="0"/>
    <x v="4578"/>
    <x v="1"/>
    <x v="0"/>
  </r>
  <r>
    <n v="5485"/>
    <s v="CA-2019-148999"/>
    <x v="273"/>
    <d v="2019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x v="4316"/>
    <x v="4"/>
    <n v="0.2"/>
    <x v="4579"/>
    <x v="0"/>
    <x v="0"/>
  </r>
  <r>
    <n v="794"/>
    <s v="CA-2016-156433"/>
    <x v="1010"/>
    <d v="2016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x v="913"/>
    <x v="0"/>
    <n v="0"/>
    <x v="1654"/>
    <x v="1"/>
    <x v="0"/>
  </r>
  <r>
    <n v="5487"/>
    <s v="CA-2017-156608"/>
    <x v="1001"/>
    <d v="2017-10-29T00:00:00"/>
    <s v="Standard Class"/>
    <s v="MT-18070"/>
    <s v="Michelle Tran"/>
    <x v="2"/>
    <s v="United States"/>
    <s v="San Antonio"/>
    <s v="Texas"/>
    <n v="78207"/>
    <x v="2"/>
    <s v="OFF-BI-10004140"/>
    <x v="1"/>
    <x v="6"/>
    <s v="Avery Non-Stick Binders"/>
    <n v="3.5919999999999992"/>
    <x v="4317"/>
    <x v="4"/>
    <n v="0.8"/>
    <x v="4580"/>
    <x v="2"/>
    <x v="0"/>
  </r>
  <r>
    <n v="5488"/>
    <s v="CA-2019-134495"/>
    <x v="656"/>
    <d v="2019-04-04T00:00:00"/>
    <s v="Second Class"/>
    <s v="BF-11020"/>
    <s v="Barry Französisch"/>
    <x v="1"/>
    <s v="United States"/>
    <s v="Jacksonville"/>
    <s v="Florida"/>
    <n v="32216"/>
    <x v="0"/>
    <s v="TEC-PH-10004897"/>
    <x v="2"/>
    <x v="9"/>
    <s v="Mediabridge Sport Armband iPhone 5s"/>
    <n v="23.976000000000003"/>
    <x v="4318"/>
    <x v="1"/>
    <n v="0.2"/>
    <x v="4581"/>
    <x v="0"/>
    <x v="0"/>
  </r>
  <r>
    <n v="5489"/>
    <s v="CA-2019-134495"/>
    <x v="656"/>
    <d v="2019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x v="307"/>
    <x v="1"/>
    <n v="0.2"/>
    <x v="306"/>
    <x v="0"/>
    <x v="0"/>
  </r>
  <r>
    <n v="5490"/>
    <s v="CA-2019-134495"/>
    <x v="656"/>
    <d v="2019-04-04T00:00:00"/>
    <s v="Second Class"/>
    <s v="BF-11020"/>
    <s v="Barry Französisch"/>
    <x v="1"/>
    <s v="United States"/>
    <s v="Jacksonville"/>
    <s v="Florida"/>
    <n v="32216"/>
    <x v="0"/>
    <s v="OFF-AP-10002222"/>
    <x v="1"/>
    <x v="8"/>
    <s v="Staple holder"/>
    <n v="20.808"/>
    <x v="4319"/>
    <x v="1"/>
    <n v="0.2"/>
    <x v="4582"/>
    <x v="0"/>
    <x v="0"/>
  </r>
  <r>
    <n v="5491"/>
    <s v="CA-2019-134495"/>
    <x v="656"/>
    <d v="2019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x v="4320"/>
    <x v="1"/>
    <n v="0.2"/>
    <x v="4583"/>
    <x v="0"/>
    <x v="0"/>
  </r>
  <r>
    <n v="5492"/>
    <s v="CA-2019-164098"/>
    <x v="731"/>
    <d v="2019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x v="4321"/>
    <x v="0"/>
    <n v="0.2"/>
    <x v="4584"/>
    <x v="2"/>
    <x v="0"/>
  </r>
  <r>
    <n v="795"/>
    <s v="CA-2016-156433"/>
    <x v="1010"/>
    <d v="2016-09-26T00:00:00"/>
    <s v="Standard Class"/>
    <s v="ES-14020"/>
    <s v="Erica Smith"/>
    <x v="0"/>
    <s v="United States"/>
    <s v="San Francisco"/>
    <s v="California"/>
    <n v="94110"/>
    <x v="1"/>
    <s v="OFF-PA-10003724"/>
    <x v="1"/>
    <x v="5"/>
    <s v="Wirebound Message Book, 4 per Page"/>
    <n v="21.72"/>
    <x v="4322"/>
    <x v="4"/>
    <n v="0"/>
    <x v="4585"/>
    <x v="1"/>
    <x v="0"/>
  </r>
  <r>
    <n v="2218"/>
    <s v="CA-2016-151953"/>
    <x v="1010"/>
    <d v="2016-09-25T00:00:00"/>
    <s v="Standard Class"/>
    <s v="DB-13555"/>
    <s v="Dorothy Badders"/>
    <x v="1"/>
    <s v="United States"/>
    <s v="Jacksonville"/>
    <s v="Florida"/>
    <n v="32216"/>
    <x v="0"/>
    <s v="OFF-AR-10003469"/>
    <x v="1"/>
    <x v="7"/>
    <s v="Nontoxic Chalk"/>
    <n v="2.8160000000000003"/>
    <x v="4323"/>
    <x v="0"/>
    <n v="0.2"/>
    <x v="4586"/>
    <x v="0"/>
    <x v="0"/>
  </r>
  <r>
    <n v="4241"/>
    <s v="CA-2016-133704"/>
    <x v="1010"/>
    <d v="2016-09-26T00:00:00"/>
    <s v="Standard Class"/>
    <s v="MA-17995"/>
    <s v="Michelle Arnett"/>
    <x v="2"/>
    <s v="United States"/>
    <s v="Los Angeles"/>
    <s v="California"/>
    <n v="90004"/>
    <x v="1"/>
    <s v="OFF-AP-10001366"/>
    <x v="1"/>
    <x v="8"/>
    <s v="Staple holder"/>
    <n v="43.92"/>
    <x v="3579"/>
    <x v="4"/>
    <n v="0"/>
    <x v="3755"/>
    <x v="1"/>
    <x v="0"/>
  </r>
  <r>
    <n v="5496"/>
    <s v="CA-2017-113523"/>
    <x v="378"/>
    <d v="2017-09-08T00:00:00"/>
    <s v="Standard Class"/>
    <s v="SC-20440"/>
    <s v="Shaun Chance"/>
    <x v="1"/>
    <s v="United States"/>
    <s v="Philadelphia"/>
    <s v="Pennsylvania"/>
    <n v="19140"/>
    <x v="3"/>
    <s v="OFF-BI-10001249"/>
    <x v="1"/>
    <x v="6"/>
    <s v="Avery Heavy-Duty EZD View Binder with Locking Rings"/>
    <n v="7.6560000000000006"/>
    <x v="3260"/>
    <x v="4"/>
    <n v="0.7"/>
    <x v="3390"/>
    <x v="3"/>
    <x v="0"/>
  </r>
  <r>
    <n v="5497"/>
    <s v="CA-2019-117821"/>
    <x v="458"/>
    <d v="2019-06-16T00:00:00"/>
    <s v="Standard Class"/>
    <s v="HG-15025"/>
    <s v="Hunter Glantz"/>
    <x v="0"/>
    <s v="United States"/>
    <s v="Marion"/>
    <s v="Ohio"/>
    <n v="43302"/>
    <x v="3"/>
    <s v="TEC-AC-10004469"/>
    <x v="2"/>
    <x v="10"/>
    <s v="Microsoft Sculpt Comfort Mouse"/>
    <n v="63.920000000000009"/>
    <x v="4324"/>
    <x v="0"/>
    <n v="0.2"/>
    <x v="4587"/>
    <x v="3"/>
    <x v="0"/>
  </r>
  <r>
    <n v="5498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OFF-AR-10001177"/>
    <x v="1"/>
    <x v="7"/>
    <s v="Newell 349"/>
    <n v="6.56"/>
    <x v="1089"/>
    <x v="0"/>
    <n v="0"/>
    <x v="1103"/>
    <x v="3"/>
    <x v="0"/>
  </r>
  <r>
    <n v="5499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x v="307"/>
    <x v="1"/>
    <n v="0"/>
    <x v="1575"/>
    <x v="3"/>
    <x v="0"/>
  </r>
  <r>
    <n v="5500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TEC-AC-10004708"/>
    <x v="2"/>
    <x v="10"/>
    <s v="Sony 32GB Class 10 Micro SDHC R40 Memory Card"/>
    <n v="41.9"/>
    <x v="372"/>
    <x v="0"/>
    <n v="0"/>
    <x v="370"/>
    <x v="3"/>
    <x v="0"/>
  </r>
  <r>
    <n v="5501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x v="4325"/>
    <x v="6"/>
    <n v="0.1"/>
    <x v="4588"/>
    <x v="3"/>
    <x v="0"/>
  </r>
  <r>
    <n v="5502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OFF-PA-10004519"/>
    <x v="1"/>
    <x v="5"/>
    <s v="Spiral Phone Message Books with Labels by Adams"/>
    <n v="8.9600000000000009"/>
    <x v="4326"/>
    <x v="0"/>
    <n v="0"/>
    <x v="4589"/>
    <x v="3"/>
    <x v="0"/>
  </r>
  <r>
    <n v="5503"/>
    <s v="CA-2019-127782"/>
    <x v="744"/>
    <d v="2019-11-06T00:00:00"/>
    <s v="Standard Class"/>
    <s v="TH-21115"/>
    <s v="Thea Hudgings"/>
    <x v="1"/>
    <s v="United States"/>
    <s v="Philadelphia"/>
    <s v="Pennsylvania"/>
    <n v="19140"/>
    <x v="3"/>
    <s v="FUR-FU-10001847"/>
    <x v="0"/>
    <x v="11"/>
    <s v="Eldon Image Series Black Desk Accessories"/>
    <n v="3.3119999999999998"/>
    <x v="4327"/>
    <x v="7"/>
    <n v="0.2"/>
    <x v="4590"/>
    <x v="3"/>
    <x v="0"/>
  </r>
  <r>
    <n v="5504"/>
    <s v="CA-2019-127782"/>
    <x v="744"/>
    <d v="2019-11-06T00:00:00"/>
    <s v="Standard Class"/>
    <s v="TH-21115"/>
    <s v="Thea Hudgings"/>
    <x v="1"/>
    <s v="United States"/>
    <s v="Philadelphia"/>
    <s v="Pennsylvania"/>
    <n v="19140"/>
    <x v="3"/>
    <s v="OFF-AP-10001962"/>
    <x v="1"/>
    <x v="8"/>
    <s v="Black &amp; Decker Filter for Double Action Dustbuster Cordless Vac BLDV7210"/>
    <n v="20.136000000000003"/>
    <x v="4328"/>
    <x v="1"/>
    <n v="0.2"/>
    <x v="4591"/>
    <x v="3"/>
    <x v="0"/>
  </r>
  <r>
    <n v="5505"/>
    <s v="CA-2019-127782"/>
    <x v="744"/>
    <d v="2019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x v="4329"/>
    <x v="1"/>
    <n v="0.2"/>
    <x v="4592"/>
    <x v="3"/>
    <x v="0"/>
  </r>
  <r>
    <n v="5506"/>
    <s v="CA-2019-127782"/>
    <x v="744"/>
    <d v="2019-11-06T00:00:00"/>
    <s v="Standard Class"/>
    <s v="TH-21115"/>
    <s v="Thea Hudgings"/>
    <x v="1"/>
    <s v="United States"/>
    <s v="Philadelphia"/>
    <s v="Pennsylvania"/>
    <n v="19140"/>
    <x v="3"/>
    <s v="TEC-PH-10001817"/>
    <x v="2"/>
    <x v="9"/>
    <s v="Wilson Electronics DB Pro Signal Booster"/>
    <n v="859.19999999999993"/>
    <x v="4330"/>
    <x v="4"/>
    <n v="0.4"/>
    <x v="4593"/>
    <x v="3"/>
    <x v="0"/>
  </r>
  <r>
    <n v="5507"/>
    <s v="US-2018-162026"/>
    <x v="686"/>
    <d v="2018-10-08T00:00:00"/>
    <s v="Same Day"/>
    <s v="JE-15745"/>
    <s v="Joel Eaton"/>
    <x v="0"/>
    <s v="United States"/>
    <s v="Los Angeles"/>
    <s v="California"/>
    <n v="90036"/>
    <x v="1"/>
    <s v="OFF-PA-10000167"/>
    <x v="1"/>
    <x v="5"/>
    <s v="Xerox 1925"/>
    <n v="61.96"/>
    <x v="3801"/>
    <x v="0"/>
    <n v="0"/>
    <x v="4002"/>
    <x v="1"/>
    <x v="0"/>
  </r>
  <r>
    <n v="5508"/>
    <s v="CA-2018-150000"/>
    <x v="136"/>
    <d v="2018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x v="4331"/>
    <x v="4"/>
    <n v="0"/>
    <x v="4594"/>
    <x v="0"/>
    <x v="0"/>
  </r>
  <r>
    <n v="5509"/>
    <s v="CA-2017-168529"/>
    <x v="1012"/>
    <d v="2017-10-12T00:00:00"/>
    <s v="Standard Class"/>
    <s v="MB-17305"/>
    <s v="Maria Bertelson"/>
    <x v="0"/>
    <s v="United States"/>
    <s v="San Francisco"/>
    <s v="California"/>
    <n v="94122"/>
    <x v="1"/>
    <s v="FUR-FU-10001588"/>
    <x v="0"/>
    <x v="11"/>
    <s v="Deflect-o SuperTray Unbreakable Stackable Tray, Letter, Black"/>
    <n v="145.9"/>
    <x v="1254"/>
    <x v="2"/>
    <n v="0"/>
    <x v="1269"/>
    <x v="1"/>
    <x v="0"/>
  </r>
  <r>
    <n v="5510"/>
    <s v="US-2019-152569"/>
    <x v="331"/>
    <d v="2019-05-20T00:00:00"/>
    <s v="Standard Class"/>
    <s v="JD-16015"/>
    <s v="Joy Daniels"/>
    <x v="0"/>
    <s v="United States"/>
    <s v="Chicago"/>
    <s v="Illinois"/>
    <n v="60653"/>
    <x v="2"/>
    <s v="OFF-PA-10001736"/>
    <x v="1"/>
    <x v="5"/>
    <s v="Xerox 1880"/>
    <n v="56.704000000000001"/>
    <x v="4332"/>
    <x v="0"/>
    <n v="0.2"/>
    <x v="4595"/>
    <x v="2"/>
    <x v="0"/>
  </r>
  <r>
    <n v="5511"/>
    <s v="US-2019-152569"/>
    <x v="331"/>
    <d v="2019-05-20T00:00:00"/>
    <s v="Standard Class"/>
    <s v="JD-16015"/>
    <s v="Joy Daniels"/>
    <x v="0"/>
    <s v="United States"/>
    <s v="Chicago"/>
    <s v="Illinois"/>
    <n v="60653"/>
    <x v="2"/>
    <s v="TEC-PH-10002185"/>
    <x v="2"/>
    <x v="9"/>
    <s v="QVS USB Car Charger 2-Port 2.1Amp for iPod/iPhone/iPad/iPad 2/iPad 3"/>
    <n v="11.120000000000001"/>
    <x v="4333"/>
    <x v="0"/>
    <n v="0.2"/>
    <x v="4596"/>
    <x v="2"/>
    <x v="0"/>
  </r>
  <r>
    <n v="4242"/>
    <s v="CA-2016-133704"/>
    <x v="1010"/>
    <d v="2016-09-26T00:00:00"/>
    <s v="Standard Class"/>
    <s v="MA-17995"/>
    <s v="Michelle Arnett"/>
    <x v="2"/>
    <s v="United States"/>
    <s v="Los Angeles"/>
    <s v="California"/>
    <n v="90004"/>
    <x v="1"/>
    <s v="OFF-BI-10001636"/>
    <x v="1"/>
    <x v="6"/>
    <s v="Ibico Plastic and Wire Spiral Binding Combs"/>
    <n v="20.231999999999999"/>
    <x v="4334"/>
    <x v="1"/>
    <n v="0.2"/>
    <x v="4597"/>
    <x v="1"/>
    <x v="0"/>
  </r>
  <r>
    <n v="5237"/>
    <s v="CA-2016-166744"/>
    <x v="1010"/>
    <d v="2016-09-24T00:00:00"/>
    <s v="Standard Class"/>
    <s v="DN-13690"/>
    <s v="Duane Noonan"/>
    <x v="0"/>
    <s v="United States"/>
    <s v="Columbia"/>
    <s v="Maryland"/>
    <n v="21044"/>
    <x v="3"/>
    <s v="FUR-FU-10004952"/>
    <x v="0"/>
    <x v="11"/>
    <s v="C-Line Cubicle Keepers Polyproplyene Holder w/Velcro Back, 8-1/2x11, 25/Bx"/>
    <n v="164.22"/>
    <x v="4335"/>
    <x v="1"/>
    <n v="0"/>
    <x v="4598"/>
    <x v="3"/>
    <x v="1"/>
  </r>
  <r>
    <n v="5514"/>
    <s v="CA-2017-103177"/>
    <x v="1013"/>
    <d v="2017-06-01T00:00:00"/>
    <s v="First Class"/>
    <s v="EN-13780"/>
    <s v="Edward Nazzal"/>
    <x v="0"/>
    <s v="United States"/>
    <s v="New York City"/>
    <s v="New York"/>
    <n v="10009"/>
    <x v="3"/>
    <s v="TEC-PH-10001795"/>
    <x v="2"/>
    <x v="9"/>
    <s v="RCA H5401RE1 DECT 6.0 4-Line Cordless Handset With Caller ID/Call Waiting"/>
    <n v="239.96999999999997"/>
    <x v="4336"/>
    <x v="1"/>
    <n v="0"/>
    <x v="4599"/>
    <x v="3"/>
    <x v="0"/>
  </r>
  <r>
    <n v="5515"/>
    <s v="CA-2017-103177"/>
    <x v="1013"/>
    <d v="2017-06-01T00:00:00"/>
    <s v="First Class"/>
    <s v="EN-13780"/>
    <s v="Edward Nazzal"/>
    <x v="0"/>
    <s v="United States"/>
    <s v="New York City"/>
    <s v="New York"/>
    <n v="10009"/>
    <x v="3"/>
    <s v="OFF-AP-10004540"/>
    <x v="1"/>
    <x v="8"/>
    <s v="Eureka The Boss Lite 10-Amp Upright Vacuum, Blue"/>
    <n v="160.32"/>
    <x v="2073"/>
    <x v="0"/>
    <n v="0"/>
    <x v="2115"/>
    <x v="3"/>
    <x v="0"/>
  </r>
  <r>
    <n v="5516"/>
    <s v="CA-2017-103177"/>
    <x v="1013"/>
    <d v="2017-06-01T00:00:00"/>
    <s v="First Class"/>
    <s v="EN-13780"/>
    <s v="Edward Nazzal"/>
    <x v="0"/>
    <s v="United States"/>
    <s v="New York City"/>
    <s v="New York"/>
    <n v="10009"/>
    <x v="3"/>
    <s v="TEC-PH-10001527"/>
    <x v="2"/>
    <x v="9"/>
    <s v="Plantronics MX500i Earset"/>
    <n v="128.85000000000002"/>
    <x v="3963"/>
    <x v="1"/>
    <n v="0"/>
    <x v="4184"/>
    <x v="3"/>
    <x v="0"/>
  </r>
  <r>
    <n v="5517"/>
    <s v="US-2018-138408"/>
    <x v="675"/>
    <d v="2018-11-21T00:00:00"/>
    <s v="Second Class"/>
    <s v="KC-16255"/>
    <s v="Karen Carlisle"/>
    <x v="1"/>
    <s v="United States"/>
    <s v="Huntsville"/>
    <s v="Alabama"/>
    <n v="35810"/>
    <x v="0"/>
    <s v="TEC-AC-10003870"/>
    <x v="2"/>
    <x v="10"/>
    <s v="Logitech Z-906 Speaker sys - home theater - 5.1-CH"/>
    <n v="1319.96"/>
    <x v="4337"/>
    <x v="4"/>
    <n v="0"/>
    <x v="4600"/>
    <x v="0"/>
    <x v="0"/>
  </r>
  <r>
    <n v="5518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x v="4338"/>
    <x v="11"/>
    <n v="0.3"/>
    <x v="4601"/>
    <x v="3"/>
    <x v="0"/>
  </r>
  <r>
    <n v="5519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11"/>
    <s v="Hand-Finished Solid Wood Document Frame"/>
    <n v="54.768000000000001"/>
    <x v="4339"/>
    <x v="0"/>
    <n v="0.2"/>
    <x v="4602"/>
    <x v="3"/>
    <x v="0"/>
  </r>
  <r>
    <n v="5520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7"/>
    <s v="DIXON Ticonderoga Erasable Checking Pencils"/>
    <n v="13.392000000000001"/>
    <x v="2343"/>
    <x v="1"/>
    <n v="0.2"/>
    <x v="2403"/>
    <x v="3"/>
    <x v="0"/>
  </r>
  <r>
    <n v="5521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5"/>
    <s v="Xerox 1956"/>
    <n v="23.92"/>
    <x v="3351"/>
    <x v="2"/>
    <n v="0.2"/>
    <x v="4603"/>
    <x v="3"/>
    <x v="0"/>
  </r>
  <r>
    <n v="5522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0"/>
    <s v="Logitech G13 Programmable Gameboard with LCD Display"/>
    <n v="255.96799999999999"/>
    <x v="4340"/>
    <x v="4"/>
    <n v="0.2"/>
    <x v="4604"/>
    <x v="3"/>
    <x v="0"/>
  </r>
  <r>
    <n v="5523"/>
    <s v="CA-2018-110982"/>
    <x v="382"/>
    <d v="2018-06-07T00:00:00"/>
    <s v="First Class"/>
    <s v="CK-12205"/>
    <s v="Chloris Kastensmidt"/>
    <x v="0"/>
    <s v="United States"/>
    <s v="Santa Clara"/>
    <s v="California"/>
    <n v="95051"/>
    <x v="1"/>
    <s v="OFF-BI-10000829"/>
    <x v="1"/>
    <x v="6"/>
    <s v="Avery Non-Stick Binders"/>
    <n v="21.552000000000003"/>
    <x v="4341"/>
    <x v="6"/>
    <n v="0.2"/>
    <x v="4605"/>
    <x v="1"/>
    <x v="0"/>
  </r>
  <r>
    <n v="5524"/>
    <s v="CA-2018-110982"/>
    <x v="382"/>
    <d v="2018-06-07T00:00:00"/>
    <s v="First Class"/>
    <s v="CK-12205"/>
    <s v="Chloris Kastensmidt"/>
    <x v="0"/>
    <s v="United States"/>
    <s v="Santa Clara"/>
    <s v="California"/>
    <n v="95051"/>
    <x v="1"/>
    <s v="OFF-AP-10004859"/>
    <x v="1"/>
    <x v="8"/>
    <s v="Acco 6 Outlet Guardian Premium Surge Suppressor"/>
    <n v="58.24"/>
    <x v="4342"/>
    <x v="4"/>
    <n v="0"/>
    <x v="4606"/>
    <x v="1"/>
    <x v="0"/>
  </r>
  <r>
    <n v="5525"/>
    <s v="CA-2018-147123"/>
    <x v="100"/>
    <d v="2018-12-12T00:00:00"/>
    <s v="First Class"/>
    <s v="SJ-20125"/>
    <s v="Sanjit Jacobs"/>
    <x v="2"/>
    <s v="United States"/>
    <s v="Long Beach"/>
    <s v="California"/>
    <n v="90805"/>
    <x v="1"/>
    <s v="OFF-PA-10000575"/>
    <x v="1"/>
    <x v="5"/>
    <s v="Wirebound Message Books, Four 2 3/4 x 5 White Forms per Page"/>
    <n v="80.28"/>
    <x v="4343"/>
    <x v="13"/>
    <n v="0"/>
    <x v="4607"/>
    <x v="1"/>
    <x v="0"/>
  </r>
  <r>
    <n v="5526"/>
    <s v="CA-2019-154501"/>
    <x v="468"/>
    <d v="2019-05-05T00:00:00"/>
    <s v="Standard Class"/>
    <s v="EA-14035"/>
    <s v="Erin Ashbrook"/>
    <x v="1"/>
    <s v="United States"/>
    <s v="Los Angeles"/>
    <s v="California"/>
    <n v="90008"/>
    <x v="1"/>
    <s v="OFF-AR-10002804"/>
    <x v="1"/>
    <x v="7"/>
    <s v="Faber Castell Col-Erase Pencils"/>
    <n v="9.7799999999999994"/>
    <x v="4344"/>
    <x v="0"/>
    <n v="0"/>
    <x v="4608"/>
    <x v="1"/>
    <x v="0"/>
  </r>
  <r>
    <n v="5527"/>
    <s v="CA-2019-166933"/>
    <x v="509"/>
    <d v="2019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x v="2898"/>
    <x v="7"/>
    <n v="0"/>
    <x v="2990"/>
    <x v="1"/>
    <x v="0"/>
  </r>
  <r>
    <n v="5528"/>
    <s v="CA-2017-142055"/>
    <x v="383"/>
    <d v="2017-05-10T00:00:00"/>
    <s v="First Class"/>
    <s v="AB-10255"/>
    <s v="Alejandro Ballentine"/>
    <x v="2"/>
    <s v="United States"/>
    <s v="New York City"/>
    <s v="New York"/>
    <n v="10009"/>
    <x v="3"/>
    <s v="OFF-PA-10003465"/>
    <x v="1"/>
    <x v="5"/>
    <s v="Xerox 1912"/>
    <n v="37.94"/>
    <x v="2616"/>
    <x v="0"/>
    <n v="0"/>
    <x v="2692"/>
    <x v="3"/>
    <x v="0"/>
  </r>
  <r>
    <n v="5529"/>
    <s v="CA-2017-137106"/>
    <x v="1014"/>
    <d v="2017-04-04T00:00:00"/>
    <s v="Standard Class"/>
    <s v="SC-20260"/>
    <s v="Scott Cohen"/>
    <x v="1"/>
    <s v="United States"/>
    <s v="Jacksonville"/>
    <s v="Florida"/>
    <n v="32216"/>
    <x v="0"/>
    <s v="TEC-PH-10000011"/>
    <x v="2"/>
    <x v="9"/>
    <s v="PureGear Roll-On Screen Protector"/>
    <n v="79.959999999999994"/>
    <x v="4345"/>
    <x v="2"/>
    <n v="0.2"/>
    <x v="4609"/>
    <x v="0"/>
    <x v="0"/>
  </r>
  <r>
    <n v="5530"/>
    <s v="CA-2019-136609"/>
    <x v="574"/>
    <d v="2019-08-11T00:00:00"/>
    <s v="Standard Class"/>
    <s v="TB-21355"/>
    <s v="Todd Boyes"/>
    <x v="1"/>
    <s v="United States"/>
    <s v="Cedar Hill"/>
    <s v="Texas"/>
    <n v="75104"/>
    <x v="2"/>
    <s v="OFF-PA-10004381"/>
    <x v="1"/>
    <x v="5"/>
    <s v="14-7/8 x 11 Blue Bar Computer Printout Paper"/>
    <n v="115.29600000000001"/>
    <x v="932"/>
    <x v="1"/>
    <n v="0.2"/>
    <x v="940"/>
    <x v="2"/>
    <x v="0"/>
  </r>
  <r>
    <n v="5531"/>
    <s v="CA-2019-160885"/>
    <x v="522"/>
    <d v="2019-12-06T00:00:00"/>
    <s v="Standard Class"/>
    <s v="JK-16090"/>
    <s v="Juliana Krohn"/>
    <x v="0"/>
    <s v="United States"/>
    <s v="Omaha"/>
    <s v="Nebraska"/>
    <n v="68104"/>
    <x v="2"/>
    <s v="TEC-PH-10001795"/>
    <x v="2"/>
    <x v="9"/>
    <s v="ClearOne CHATAttach 160 - speaker phone"/>
    <n v="2479.96"/>
    <x v="4346"/>
    <x v="4"/>
    <n v="0"/>
    <x v="4610"/>
    <x v="2"/>
    <x v="0"/>
  </r>
  <r>
    <n v="5532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TEC-AC-10001109"/>
    <x v="2"/>
    <x v="10"/>
    <s v="Logitech Trackman Marble Mouse"/>
    <n v="179.94"/>
    <x v="4347"/>
    <x v="6"/>
    <n v="0"/>
    <x v="4611"/>
    <x v="0"/>
    <x v="0"/>
  </r>
  <r>
    <n v="5533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TEC-AC-10003038"/>
    <x v="2"/>
    <x v="10"/>
    <s v="Kingston Digital DataTraveler 16GB USB 2.0"/>
    <n v="26.849999999999998"/>
    <x v="4348"/>
    <x v="1"/>
    <n v="0"/>
    <x v="4612"/>
    <x v="0"/>
    <x v="0"/>
  </r>
  <r>
    <n v="5534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TEC-AC-10003174"/>
    <x v="2"/>
    <x v="10"/>
    <s v="Plantronics S12 Corded Telephone Headset System"/>
    <n v="323.37"/>
    <x v="2387"/>
    <x v="1"/>
    <n v="0"/>
    <x v="2450"/>
    <x v="0"/>
    <x v="0"/>
  </r>
  <r>
    <n v="5535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OFF-PA-10000157"/>
    <x v="1"/>
    <x v="5"/>
    <s v="Xerox 191"/>
    <n v="59.94"/>
    <x v="739"/>
    <x v="1"/>
    <n v="0"/>
    <x v="741"/>
    <x v="0"/>
    <x v="0"/>
  </r>
  <r>
    <n v="5536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OFF-BI-10001721"/>
    <x v="1"/>
    <x v="6"/>
    <s v="Trimflex Flexible Post Binders"/>
    <n v="64.14"/>
    <x v="96"/>
    <x v="1"/>
    <n v="0"/>
    <x v="4613"/>
    <x v="0"/>
    <x v="0"/>
  </r>
  <r>
    <n v="5537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OFF-BI-10000591"/>
    <x v="1"/>
    <x v="6"/>
    <s v="Avery Binder Labels"/>
    <n v="11.67"/>
    <x v="1451"/>
    <x v="1"/>
    <n v="0"/>
    <x v="4614"/>
    <x v="0"/>
    <x v="0"/>
  </r>
  <r>
    <n v="5538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OFF-PA-10001534"/>
    <x v="1"/>
    <x v="5"/>
    <s v="Xerox 230"/>
    <n v="12.96"/>
    <x v="91"/>
    <x v="0"/>
    <n v="0"/>
    <x v="91"/>
    <x v="0"/>
    <x v="0"/>
  </r>
  <r>
    <n v="5539"/>
    <s v="CA-2017-120551"/>
    <x v="594"/>
    <d v="2017-04-20T00:00:00"/>
    <s v="Standard Class"/>
    <s v="SS-20590"/>
    <s v="Sonia Sunley"/>
    <x v="0"/>
    <s v="United States"/>
    <s v="Norfolk"/>
    <s v="Nebraska"/>
    <n v="68701"/>
    <x v="2"/>
    <s v="OFF-BI-10002071"/>
    <x v="1"/>
    <x v="6"/>
    <s v="Fellowes Black Plastic Comb Bindings"/>
    <n v="17.43"/>
    <x v="4349"/>
    <x v="1"/>
    <n v="0"/>
    <x v="4615"/>
    <x v="2"/>
    <x v="0"/>
  </r>
  <r>
    <n v="5540"/>
    <s v="US-2019-150595"/>
    <x v="1015"/>
    <d v="2019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x v="2211"/>
    <x v="0"/>
    <n v="0.3"/>
    <x v="2260"/>
    <x v="2"/>
    <x v="0"/>
  </r>
  <r>
    <n v="5541"/>
    <s v="US-2019-150595"/>
    <x v="1015"/>
    <d v="2019-05-26T00:00:00"/>
    <s v="Standard Class"/>
    <s v="LE-16810"/>
    <s v="Laurel Elliston"/>
    <x v="0"/>
    <s v="United States"/>
    <s v="Chicago"/>
    <s v="Illinois"/>
    <n v="60653"/>
    <x v="2"/>
    <s v="OFF-BI-10003274"/>
    <x v="1"/>
    <x v="6"/>
    <s v="Avery Durable Slant Ring Binders, No Labels"/>
    <n v="1.5919999999999996"/>
    <x v="125"/>
    <x v="0"/>
    <n v="0.8"/>
    <x v="4616"/>
    <x v="2"/>
    <x v="0"/>
  </r>
  <r>
    <n v="5542"/>
    <s v="US-2019-150595"/>
    <x v="1015"/>
    <d v="2019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x v="1079"/>
    <x v="1"/>
    <n v="0.2"/>
    <x v="4617"/>
    <x v="2"/>
    <x v="0"/>
  </r>
  <r>
    <n v="5543"/>
    <s v="CA-2018-134936"/>
    <x v="1016"/>
    <d v="2018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x v="4350"/>
    <x v="6"/>
    <n v="0.5"/>
    <x v="4618"/>
    <x v="1"/>
    <x v="0"/>
  </r>
  <r>
    <n v="5544"/>
    <s v="CA-2018-134936"/>
    <x v="1016"/>
    <d v="2018-12-25T00:00:00"/>
    <s v="Standard Class"/>
    <s v="ES-14080"/>
    <s v="Erin Smith"/>
    <x v="1"/>
    <s v="United States"/>
    <s v="Tucson"/>
    <s v="Arizona"/>
    <n v="85705"/>
    <x v="1"/>
    <s v="OFF-BI-10000174"/>
    <x v="1"/>
    <x v="6"/>
    <s v="Wilson Jones Clip &amp; Carry Folder Binder Tool for Ring Binders, Clear"/>
    <n v="10.440000000000001"/>
    <x v="4351"/>
    <x v="6"/>
    <n v="0.7"/>
    <x v="4619"/>
    <x v="1"/>
    <x v="0"/>
  </r>
  <r>
    <n v="5545"/>
    <s v="CA-2018-134936"/>
    <x v="1016"/>
    <d v="2018-12-25T00:00:00"/>
    <s v="Standard Class"/>
    <s v="ES-14080"/>
    <s v="Erin Smith"/>
    <x v="1"/>
    <s v="United States"/>
    <s v="Tucson"/>
    <s v="Arizona"/>
    <n v="85705"/>
    <x v="1"/>
    <s v="OFF-BI-10002103"/>
    <x v="1"/>
    <x v="6"/>
    <s v="Cardinal Slant-D Ring Binder, Heavy Gauge Vinyl"/>
    <n v="5.2140000000000004"/>
    <x v="4352"/>
    <x v="0"/>
    <n v="0.7"/>
    <x v="4620"/>
    <x v="1"/>
    <x v="0"/>
  </r>
  <r>
    <n v="5546"/>
    <s v="CA-2019-102967"/>
    <x v="531"/>
    <d v="2019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x v="252"/>
    <x v="2"/>
    <n v="0"/>
    <x v="4621"/>
    <x v="3"/>
    <x v="0"/>
  </r>
  <r>
    <n v="5547"/>
    <s v="CA-2019-151008"/>
    <x v="199"/>
    <d v="2019-09-08T00:00:00"/>
    <s v="First Class"/>
    <s v="JM-16195"/>
    <s v="Justin MacKendrick"/>
    <x v="0"/>
    <s v="United States"/>
    <s v="Draper"/>
    <s v="Utah"/>
    <n v="84020"/>
    <x v="1"/>
    <s v="FUR-FU-10002396"/>
    <x v="0"/>
    <x v="11"/>
    <s v="DAX Copper Panel Document Frame, 5 x 7 Size"/>
    <n v="25.16"/>
    <x v="4353"/>
    <x v="0"/>
    <n v="0"/>
    <x v="4622"/>
    <x v="1"/>
    <x v="0"/>
  </r>
  <r>
    <n v="5548"/>
    <s v="CA-2019-151008"/>
    <x v="199"/>
    <d v="2019-09-08T00:00:00"/>
    <s v="First Class"/>
    <s v="JM-16195"/>
    <s v="Justin MacKendrick"/>
    <x v="0"/>
    <s v="United States"/>
    <s v="Draper"/>
    <s v="Utah"/>
    <n v="84020"/>
    <x v="1"/>
    <s v="TEC-PH-10002807"/>
    <x v="2"/>
    <x v="9"/>
    <s v="Motorla HX550 Universal Bluetooth Headset"/>
    <n v="126.56"/>
    <x v="4354"/>
    <x v="4"/>
    <n v="0.2"/>
    <x v="4623"/>
    <x v="1"/>
    <x v="0"/>
  </r>
  <r>
    <n v="5238"/>
    <s v="CA-2016-166744"/>
    <x v="1010"/>
    <d v="2016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x v="1607"/>
    <x v="1"/>
    <n v="0"/>
    <x v="4624"/>
    <x v="3"/>
    <x v="1"/>
  </r>
  <r>
    <n v="5239"/>
    <s v="CA-2016-166744"/>
    <x v="1010"/>
    <d v="2016-09-24T00:00:00"/>
    <s v="Standard Class"/>
    <s v="DN-13690"/>
    <s v="Duane Noonan"/>
    <x v="0"/>
    <s v="United States"/>
    <s v="Columbia"/>
    <s v="Maryland"/>
    <n v="21044"/>
    <x v="3"/>
    <s v="TEC-AC-10003628"/>
    <x v="2"/>
    <x v="10"/>
    <s v="Logitech 910-002974 M325 Wireless Mouse for Web Scrolling"/>
    <n v="59.98"/>
    <x v="3012"/>
    <x v="0"/>
    <n v="0"/>
    <x v="3115"/>
    <x v="3"/>
    <x v="1"/>
  </r>
  <r>
    <n v="8867"/>
    <s v="CA-2016-120411"/>
    <x v="1010"/>
    <d v="2016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x v="3255"/>
    <x v="2"/>
    <n v="0.3"/>
    <x v="4625"/>
    <x v="2"/>
    <x v="0"/>
  </r>
  <r>
    <n v="8868"/>
    <s v="CA-2016-120411"/>
    <x v="1010"/>
    <d v="2016-09-23T00:00:00"/>
    <s v="First Class"/>
    <s v="SB-20185"/>
    <s v="Sarah Brown"/>
    <x v="0"/>
    <s v="United States"/>
    <s v="Chicago"/>
    <s v="Illinois"/>
    <n v="60653"/>
    <x v="2"/>
    <s v="TEC-PH-10002185"/>
    <x v="2"/>
    <x v="9"/>
    <s v="QVS USB Car Charger 2-Port 2.1Amp for iPod/iPhone/iPad/iPad 2/iPad 3"/>
    <n v="11.120000000000001"/>
    <x v="4333"/>
    <x v="0"/>
    <n v="0.2"/>
    <x v="4596"/>
    <x v="2"/>
    <x v="0"/>
  </r>
  <r>
    <n v="8956"/>
    <s v="CA-2016-126480"/>
    <x v="1010"/>
    <d v="2016-09-24T00:00:00"/>
    <s v="Standard Class"/>
    <s v="HG-14965"/>
    <s v="Henry Goldwyn"/>
    <x v="1"/>
    <s v="United States"/>
    <s v="San Diego"/>
    <s v="California"/>
    <n v="92024"/>
    <x v="1"/>
    <s v="OFF-PA-10004610"/>
    <x v="1"/>
    <x v="5"/>
    <s v="Xerox 1900"/>
    <n v="8.56"/>
    <x v="1574"/>
    <x v="0"/>
    <n v="0"/>
    <x v="1597"/>
    <x v="1"/>
    <x v="0"/>
  </r>
  <r>
    <n v="9394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TEC-PH-10003484"/>
    <x v="2"/>
    <x v="9"/>
    <s v="Ooma Telo VoIP Home Phone System"/>
    <n v="629.94999999999993"/>
    <x v="4355"/>
    <x v="2"/>
    <n v="0"/>
    <x v="4626"/>
    <x v="3"/>
    <x v="0"/>
  </r>
  <r>
    <n v="9395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x v="3553"/>
    <x v="0"/>
    <n v="0.1"/>
    <x v="3726"/>
    <x v="3"/>
    <x v="0"/>
  </r>
  <r>
    <n v="5556"/>
    <s v="CA-2019-116113"/>
    <x v="266"/>
    <d v="2019-10-06T00:00:00"/>
    <s v="Second Class"/>
    <s v="JW-15220"/>
    <s v="Jane Waco"/>
    <x v="1"/>
    <s v="United States"/>
    <s v="Montgomery"/>
    <s v="Alabama"/>
    <n v="36116"/>
    <x v="0"/>
    <s v="FUR-FU-10002963"/>
    <x v="0"/>
    <x v="11"/>
    <s v="Master Caster Door Stop, Gray"/>
    <n v="10.16"/>
    <x v="4356"/>
    <x v="0"/>
    <n v="0"/>
    <x v="4627"/>
    <x v="0"/>
    <x v="0"/>
  </r>
  <r>
    <n v="5557"/>
    <s v="CA-2017-125066"/>
    <x v="579"/>
    <d v="2017-12-18T00:00:00"/>
    <s v="Standard Class"/>
    <s v="KD-16495"/>
    <s v="Keith Dawkins"/>
    <x v="1"/>
    <s v="United States"/>
    <s v="Jackson"/>
    <s v="Mississippi"/>
    <n v="39212"/>
    <x v="0"/>
    <s v="FUR-FU-10003829"/>
    <x v="0"/>
    <x v="11"/>
    <s v="Stackable Trays"/>
    <n v="6.16"/>
    <x v="4357"/>
    <x v="0"/>
    <n v="0"/>
    <x v="4628"/>
    <x v="0"/>
    <x v="0"/>
  </r>
  <r>
    <n v="5558"/>
    <s v="CA-2017-125066"/>
    <x v="579"/>
    <d v="2017-12-18T00:00:00"/>
    <s v="Standard Class"/>
    <s v="KD-16495"/>
    <s v="Keith Dawkins"/>
    <x v="1"/>
    <s v="United States"/>
    <s v="Jackson"/>
    <s v="Mississippi"/>
    <n v="39212"/>
    <x v="0"/>
    <s v="OFF-AR-10003582"/>
    <x v="1"/>
    <x v="7"/>
    <s v="Boston Electric Pencil Sharpener, Model 1818, Charcoal Black"/>
    <n v="56.3"/>
    <x v="2608"/>
    <x v="0"/>
    <n v="0"/>
    <x v="2681"/>
    <x v="0"/>
    <x v="0"/>
  </r>
  <r>
    <n v="5559"/>
    <s v="US-2017-114741"/>
    <x v="374"/>
    <d v="2017-12-10T00:00:00"/>
    <s v="Standard Class"/>
    <s v="IL-15100"/>
    <s v="Ivan Liston"/>
    <x v="0"/>
    <s v="United States"/>
    <s v="North Las Vegas"/>
    <s v="Nevada"/>
    <n v="89031"/>
    <x v="1"/>
    <s v="OFF-PA-10000048"/>
    <x v="1"/>
    <x v="5"/>
    <s v="Xerox 20"/>
    <n v="6.48"/>
    <x v="90"/>
    <x v="7"/>
    <n v="0"/>
    <x v="90"/>
    <x v="1"/>
    <x v="0"/>
  </r>
  <r>
    <n v="5560"/>
    <s v="US-2017-114741"/>
    <x v="374"/>
    <d v="2017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x v="163"/>
    <x v="2"/>
    <n v="0"/>
    <x v="163"/>
    <x v="1"/>
    <x v="0"/>
  </r>
  <r>
    <n v="5561"/>
    <s v="US-2017-114741"/>
    <x v="374"/>
    <d v="2017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x v="460"/>
    <x v="1"/>
    <n v="0"/>
    <x v="459"/>
    <x v="1"/>
    <x v="0"/>
  </r>
  <r>
    <n v="5562"/>
    <s v="CA-2019-133263"/>
    <x v="174"/>
    <d v="2019-04-02T00:00:00"/>
    <s v="Second Class"/>
    <s v="JE-15610"/>
    <s v="Jim Epp"/>
    <x v="1"/>
    <s v="United States"/>
    <s v="Atlanta"/>
    <s v="Georgia"/>
    <n v="30318"/>
    <x v="0"/>
    <s v="OFF-BI-10001153"/>
    <x v="1"/>
    <x v="6"/>
    <s v="Ibico Recycled Grain-Textured Covers"/>
    <n v="34.54"/>
    <x v="4358"/>
    <x v="7"/>
    <n v="0"/>
    <x v="4629"/>
    <x v="0"/>
    <x v="0"/>
  </r>
  <r>
    <n v="5563"/>
    <s v="CA-2019-133263"/>
    <x v="174"/>
    <d v="2019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x v="2004"/>
    <x v="2"/>
    <n v="0"/>
    <x v="4630"/>
    <x v="0"/>
    <x v="0"/>
  </r>
  <r>
    <n v="5564"/>
    <s v="CA-2019-133263"/>
    <x v="174"/>
    <d v="2019-04-02T00:00:00"/>
    <s v="Second Class"/>
    <s v="JE-15610"/>
    <s v="Jim Epp"/>
    <x v="1"/>
    <s v="United States"/>
    <s v="Atlanta"/>
    <s v="Georgia"/>
    <n v="30318"/>
    <x v="0"/>
    <s v="OFF-BI-10000474"/>
    <x v="1"/>
    <x v="6"/>
    <s v="Avery Recycled Flexi-View Covers for Binding Systems"/>
    <n v="64.12"/>
    <x v="4359"/>
    <x v="4"/>
    <n v="0"/>
    <x v="4631"/>
    <x v="0"/>
    <x v="0"/>
  </r>
  <r>
    <n v="5565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OFF-AR-10000799"/>
    <x v="1"/>
    <x v="7"/>
    <s v="Col-Erase Pencils with Erasers"/>
    <n v="19.456000000000003"/>
    <x v="4360"/>
    <x v="4"/>
    <n v="0.2"/>
    <x v="4632"/>
    <x v="2"/>
    <x v="0"/>
  </r>
  <r>
    <n v="5566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x v="4361"/>
    <x v="0"/>
    <n v="0.3"/>
    <x v="4633"/>
    <x v="2"/>
    <x v="0"/>
  </r>
  <r>
    <n v="5567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OFF-AR-10003338"/>
    <x v="1"/>
    <x v="7"/>
    <s v="Eberhard Faber 3 1/2&quot; Golf Pencils"/>
    <n v="29.760000000000005"/>
    <x v="4362"/>
    <x v="2"/>
    <n v="0.2"/>
    <x v="4634"/>
    <x v="2"/>
    <x v="0"/>
  </r>
  <r>
    <n v="5568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x v="4363"/>
    <x v="7"/>
    <n v="0.3"/>
    <x v="4635"/>
    <x v="2"/>
    <x v="0"/>
  </r>
  <r>
    <n v="5569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x v="329"/>
    <x v="0"/>
    <n v="0.2"/>
    <x v="326"/>
    <x v="2"/>
    <x v="0"/>
  </r>
  <r>
    <n v="5570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OFF-PA-10001934"/>
    <x v="1"/>
    <x v="5"/>
    <s v="Xerox 1993"/>
    <n v="15.552000000000003"/>
    <x v="892"/>
    <x v="1"/>
    <n v="0.2"/>
    <x v="899"/>
    <x v="2"/>
    <x v="0"/>
  </r>
  <r>
    <n v="5571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TEC-PH-10001527"/>
    <x v="2"/>
    <x v="9"/>
    <s v="Plantronics MX500i Earset"/>
    <n v="34.360000000000007"/>
    <x v="4364"/>
    <x v="7"/>
    <n v="0.2"/>
    <x v="4636"/>
    <x v="2"/>
    <x v="0"/>
  </r>
  <r>
    <n v="9396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x v="4365"/>
    <x v="0"/>
    <n v="0.2"/>
    <x v="4637"/>
    <x v="3"/>
    <x v="0"/>
  </r>
  <r>
    <n v="9397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x v="50"/>
    <x v="6"/>
    <n v="0"/>
    <x v="50"/>
    <x v="3"/>
    <x v="0"/>
  </r>
  <r>
    <n v="9398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OFF-AP-10003842"/>
    <x v="1"/>
    <x v="8"/>
    <s v="Euro-Pro Shark Turbo Vacuum"/>
    <n v="30.98"/>
    <x v="4366"/>
    <x v="7"/>
    <n v="0"/>
    <x v="4638"/>
    <x v="3"/>
    <x v="0"/>
  </r>
  <r>
    <n v="9399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TEC-PH-10003072"/>
    <x v="2"/>
    <x v="9"/>
    <s v="Panasonic KX-TG9541B DECT 6.0 Digital 2-Line Expandable Cordless Phone With Digital Answering System"/>
    <n v="1349.91"/>
    <x v="4367"/>
    <x v="3"/>
    <n v="0"/>
    <x v="4639"/>
    <x v="3"/>
    <x v="0"/>
  </r>
  <r>
    <n v="392"/>
    <s v="US-2016-135972"/>
    <x v="1017"/>
    <d v="2016-09-23T00:00:00"/>
    <s v="Second Class"/>
    <s v="JG-15115"/>
    <s v="Jack Garza"/>
    <x v="0"/>
    <s v="United States"/>
    <s v="Des Moines"/>
    <s v="Washington"/>
    <n v="98198"/>
    <x v="1"/>
    <s v="TEC-PH-10003012"/>
    <x v="2"/>
    <x v="9"/>
    <s v="Nortel Meridian M3904 Professional Digital phone"/>
    <n v="246.38400000000001"/>
    <x v="677"/>
    <x v="0"/>
    <n v="0.2"/>
    <x v="4640"/>
    <x v="1"/>
    <x v="0"/>
  </r>
  <r>
    <n v="5577"/>
    <s v="CA-2018-136686"/>
    <x v="889"/>
    <d v="2018-12-16T00:00:00"/>
    <s v="Standard Class"/>
    <s v="RF-19840"/>
    <s v="Roy Französisch"/>
    <x v="0"/>
    <s v="United States"/>
    <s v="Pasadena"/>
    <s v="California"/>
    <n v="91104"/>
    <x v="1"/>
    <s v="FUR-FU-10004864"/>
    <x v="0"/>
    <x v="11"/>
    <s v="Howard Miller 14-1/2&quot; Diameter Chrome Round Wall Clock"/>
    <n v="383.64"/>
    <x v="4368"/>
    <x v="6"/>
    <n v="0"/>
    <x v="4641"/>
    <x v="1"/>
    <x v="0"/>
  </r>
  <r>
    <n v="5578"/>
    <s v="CA-2018-136686"/>
    <x v="889"/>
    <d v="2018-12-16T00:00:00"/>
    <s v="Standard Class"/>
    <s v="RF-19840"/>
    <s v="Roy Französisch"/>
    <x v="0"/>
    <s v="United States"/>
    <s v="Pasadena"/>
    <s v="California"/>
    <n v="91104"/>
    <x v="1"/>
    <s v="OFF-AP-10002350"/>
    <x v="1"/>
    <x v="8"/>
    <s v="Belkin F9H710-06 7 Outlet SurgeMaster Surge Protector"/>
    <n v="56.519999999999996"/>
    <x v="4369"/>
    <x v="1"/>
    <n v="0"/>
    <x v="4642"/>
    <x v="1"/>
    <x v="0"/>
  </r>
  <r>
    <n v="5579"/>
    <s v="CA-2019-137498"/>
    <x v="397"/>
    <d v="2019-09-14T00:00:00"/>
    <s v="Second Class"/>
    <s v="LC-17050"/>
    <s v="Liz Carlisle"/>
    <x v="0"/>
    <s v="United States"/>
    <s v="Los Angeles"/>
    <s v="California"/>
    <n v="90004"/>
    <x v="1"/>
    <s v="OFF-AR-10003829"/>
    <x v="1"/>
    <x v="7"/>
    <s v="Newell 35"/>
    <n v="6.56"/>
    <x v="1089"/>
    <x v="0"/>
    <n v="0"/>
    <x v="1103"/>
    <x v="1"/>
    <x v="0"/>
  </r>
  <r>
    <n v="5580"/>
    <s v="CA-2019-137498"/>
    <x v="397"/>
    <d v="2019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x v="4370"/>
    <x v="2"/>
    <n v="0.2"/>
    <x v="4643"/>
    <x v="1"/>
    <x v="0"/>
  </r>
  <r>
    <n v="5581"/>
    <s v="CA-2019-137498"/>
    <x v="397"/>
    <d v="2019-09-14T00:00:00"/>
    <s v="Second Class"/>
    <s v="LC-17050"/>
    <s v="Liz Carlisle"/>
    <x v="0"/>
    <s v="United States"/>
    <s v="Los Angeles"/>
    <s v="California"/>
    <n v="90004"/>
    <x v="1"/>
    <s v="OFF-PA-10000143"/>
    <x v="1"/>
    <x v="5"/>
    <s v="Astroparche Fine Business Paper"/>
    <n v="47.52"/>
    <x v="4371"/>
    <x v="3"/>
    <n v="0"/>
    <x v="4644"/>
    <x v="1"/>
    <x v="0"/>
  </r>
  <r>
    <n v="5582"/>
    <s v="CA-2019-163818"/>
    <x v="1018"/>
    <d v="2019-10-08T00:00:00"/>
    <s v="Standard Class"/>
    <s v="PS-18970"/>
    <s v="Paul Stevenson"/>
    <x v="2"/>
    <s v="United States"/>
    <s v="Clinton"/>
    <s v="Maryland"/>
    <n v="20735"/>
    <x v="3"/>
    <s v="FUR-FU-10000076"/>
    <x v="0"/>
    <x v="11"/>
    <s v="24-Hour Round Wall Clock"/>
    <n v="19.98"/>
    <x v="4372"/>
    <x v="7"/>
    <n v="0"/>
    <x v="4645"/>
    <x v="3"/>
    <x v="0"/>
  </r>
  <r>
    <n v="5583"/>
    <s v="CA-2018-161158"/>
    <x v="184"/>
    <d v="2018-05-13T00:00:00"/>
    <s v="Standard Class"/>
    <s v="PS-18970"/>
    <s v="Paul Stevenson"/>
    <x v="2"/>
    <s v="United States"/>
    <s v="New York City"/>
    <s v="New York"/>
    <n v="10024"/>
    <x v="3"/>
    <s v="OFF-AR-10000462"/>
    <x v="1"/>
    <x v="7"/>
    <s v="Sanford Pocket Accent Highlighters"/>
    <n v="8"/>
    <x v="4373"/>
    <x v="2"/>
    <n v="0"/>
    <x v="4646"/>
    <x v="3"/>
    <x v="0"/>
  </r>
  <r>
    <n v="393"/>
    <s v="US-2016-135972"/>
    <x v="1017"/>
    <d v="2016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x v="4374"/>
    <x v="1"/>
    <n v="0"/>
    <x v="4647"/>
    <x v="1"/>
    <x v="0"/>
  </r>
  <r>
    <n v="5585"/>
    <s v="CA-2019-105333"/>
    <x v="308"/>
    <d v="2019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x v="4375"/>
    <x v="4"/>
    <n v="0"/>
    <x v="4648"/>
    <x v="3"/>
    <x v="0"/>
  </r>
  <r>
    <n v="5586"/>
    <s v="CA-2019-105333"/>
    <x v="308"/>
    <d v="2019-12-04T00:00:00"/>
    <s v="Standard Class"/>
    <s v="VP-21730"/>
    <s v="Victor Preis"/>
    <x v="2"/>
    <s v="United States"/>
    <s v="New York City"/>
    <s v="New York"/>
    <n v="10011"/>
    <x v="3"/>
    <s v="TEC-PH-10001468"/>
    <x v="2"/>
    <x v="9"/>
    <s v="Panasonic Business Telephones KX-T7736"/>
    <n v="546.06000000000006"/>
    <x v="4376"/>
    <x v="1"/>
    <n v="0"/>
    <x v="4649"/>
    <x v="3"/>
    <x v="0"/>
  </r>
  <r>
    <n v="5587"/>
    <s v="CA-2019-105333"/>
    <x v="308"/>
    <d v="2019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x v="2031"/>
    <x v="1"/>
    <n v="0"/>
    <x v="2188"/>
    <x v="3"/>
    <x v="0"/>
  </r>
  <r>
    <n v="5588"/>
    <s v="CA-2017-149993"/>
    <x v="487"/>
    <d v="2017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x v="4377"/>
    <x v="2"/>
    <n v="0"/>
    <x v="4650"/>
    <x v="1"/>
    <x v="0"/>
  </r>
  <r>
    <n v="2791"/>
    <s v="CA-2016-125514"/>
    <x v="1017"/>
    <d v="2016-09-22T00:00:00"/>
    <s v="First Class"/>
    <s v="BM-11650"/>
    <s v="Brian Moss"/>
    <x v="1"/>
    <s v="United States"/>
    <s v="Omaha"/>
    <s v="Nebraska"/>
    <n v="68104"/>
    <x v="2"/>
    <s v="OFF-AP-10000358"/>
    <x v="1"/>
    <x v="8"/>
    <s v="Fellowes Basic Home/Office Series Surge Protectors"/>
    <n v="25.96"/>
    <x v="4378"/>
    <x v="0"/>
    <n v="0"/>
    <x v="4651"/>
    <x v="2"/>
    <x v="0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x v="4379"/>
    <x v="1"/>
    <n v="0"/>
    <x v="4652"/>
    <x v="1"/>
    <x v="0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x v="853"/>
    <x v="0"/>
    <n v="0"/>
    <x v="858"/>
    <x v="1"/>
    <x v="0"/>
  </r>
  <r>
    <n v="2792"/>
    <s v="CA-2016-125514"/>
    <x v="1017"/>
    <d v="2016-09-22T00:00:00"/>
    <s v="First Class"/>
    <s v="BM-11650"/>
    <s v="Brian Moss"/>
    <x v="1"/>
    <s v="United States"/>
    <s v="Omaha"/>
    <s v="Nebraska"/>
    <n v="68104"/>
    <x v="2"/>
    <s v="OFF-AP-10003281"/>
    <x v="1"/>
    <x v="8"/>
    <s v="Acco 6 Outlet Guardian Standard Surge Suppressor"/>
    <n v="36.269999999999996"/>
    <x v="4380"/>
    <x v="1"/>
    <n v="0"/>
    <x v="4653"/>
    <x v="2"/>
    <x v="0"/>
  </r>
  <r>
    <n v="2793"/>
    <s v="CA-2016-125514"/>
    <x v="1017"/>
    <d v="2016-09-22T00:00:00"/>
    <s v="First Class"/>
    <s v="BM-11650"/>
    <s v="Brian Moss"/>
    <x v="1"/>
    <s v="United States"/>
    <s v="Omaha"/>
    <s v="Nebraska"/>
    <n v="68104"/>
    <x v="2"/>
    <s v="OFF-PA-10000029"/>
    <x v="1"/>
    <x v="5"/>
    <s v="Xerox 224"/>
    <n v="6.48"/>
    <x v="90"/>
    <x v="7"/>
    <n v="0"/>
    <x v="90"/>
    <x v="2"/>
    <x v="0"/>
  </r>
  <r>
    <n v="5594"/>
    <s v="US-2019-108014"/>
    <x v="116"/>
    <d v="2019-11-25T00:00:00"/>
    <s v="Standard Class"/>
    <s v="JH-15430"/>
    <s v="Jennifer Halladay"/>
    <x v="0"/>
    <s v="United States"/>
    <s v="Cleveland"/>
    <s v="Ohio"/>
    <n v="44105"/>
    <x v="3"/>
    <s v="OFF-BI-10003984"/>
    <x v="1"/>
    <x v="6"/>
    <s v="Lock-Up Easel 'Spel-Binder'"/>
    <n v="59.913000000000011"/>
    <x v="4381"/>
    <x v="5"/>
    <n v="0.7"/>
    <x v="4654"/>
    <x v="3"/>
    <x v="0"/>
  </r>
  <r>
    <n v="5595"/>
    <s v="CA-2019-160325"/>
    <x v="232"/>
    <d v="2019-09-24T00:00:00"/>
    <s v="Same Day"/>
    <s v="BP-11095"/>
    <s v="Bart Pistole"/>
    <x v="1"/>
    <s v="United States"/>
    <s v="Lawrence"/>
    <s v="Massachusetts"/>
    <n v="1841"/>
    <x v="3"/>
    <s v="TEC-PH-10000984"/>
    <x v="2"/>
    <x v="9"/>
    <s v="Panasonic KX-TG9471B"/>
    <n v="391.98"/>
    <x v="4382"/>
    <x v="0"/>
    <n v="0"/>
    <x v="4655"/>
    <x v="3"/>
    <x v="0"/>
  </r>
  <r>
    <n v="5596"/>
    <s v="CA-2019-160325"/>
    <x v="232"/>
    <d v="2019-09-24T00:00:00"/>
    <s v="Same Day"/>
    <s v="BP-11095"/>
    <s v="Bart Pistole"/>
    <x v="1"/>
    <s v="United States"/>
    <s v="Lawrence"/>
    <s v="Massachusetts"/>
    <n v="1841"/>
    <x v="3"/>
    <s v="TEC-PH-10001944"/>
    <x v="2"/>
    <x v="9"/>
    <s v="Wi-Ex zBoost YX540 Cellular Phone Signal Booster"/>
    <n v="437.84999999999997"/>
    <x v="1991"/>
    <x v="1"/>
    <n v="0"/>
    <x v="2031"/>
    <x v="3"/>
    <x v="0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x v="1"/>
    <x v="6"/>
    <s v="GBC Prestige Therm-A-Bind Covers"/>
    <n v="68.62"/>
    <x v="4383"/>
    <x v="0"/>
    <n v="0"/>
    <x v="4656"/>
    <x v="3"/>
    <x v="0"/>
  </r>
  <r>
    <n v="5598"/>
    <s v="CA-2019-151176"/>
    <x v="715"/>
    <d v="2019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x v="4384"/>
    <x v="1"/>
    <n v="0"/>
    <x v="4657"/>
    <x v="3"/>
    <x v="0"/>
  </r>
  <r>
    <n v="5599"/>
    <s v="CA-2019-151176"/>
    <x v="715"/>
    <d v="2019-02-20T00:00:00"/>
    <s v="Standard Class"/>
    <s v="SV-20785"/>
    <s v="Stewart Visinsky"/>
    <x v="0"/>
    <s v="United States"/>
    <s v="Baltimore"/>
    <s v="Maryland"/>
    <n v="21215"/>
    <x v="3"/>
    <s v="OFF-AR-10000614"/>
    <x v="1"/>
    <x v="7"/>
    <s v="Barrel Sharpener"/>
    <n v="10.709999999999999"/>
    <x v="4245"/>
    <x v="1"/>
    <n v="0"/>
    <x v="4546"/>
    <x v="3"/>
    <x v="0"/>
  </r>
  <r>
    <n v="3162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x v="4385"/>
    <x v="0"/>
    <n v="0"/>
    <x v="4658"/>
    <x v="1"/>
    <x v="0"/>
  </r>
  <r>
    <n v="3163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x v="4386"/>
    <x v="2"/>
    <n v="0"/>
    <x v="4659"/>
    <x v="1"/>
    <x v="0"/>
  </r>
  <r>
    <n v="3164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AR-10001615"/>
    <x v="1"/>
    <x v="7"/>
    <s v="Newell 34"/>
    <n v="59.519999999999996"/>
    <x v="435"/>
    <x v="1"/>
    <n v="0"/>
    <x v="433"/>
    <x v="1"/>
    <x v="0"/>
  </r>
  <r>
    <n v="5603"/>
    <s v="CA-2018-117919"/>
    <x v="265"/>
    <d v="2018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x v="4387"/>
    <x v="7"/>
    <n v="0.2"/>
    <x v="4660"/>
    <x v="2"/>
    <x v="0"/>
  </r>
  <r>
    <n v="5604"/>
    <s v="CA-2018-117919"/>
    <x v="265"/>
    <d v="2018-08-29T00:00:00"/>
    <s v="Second Class"/>
    <s v="TB-21355"/>
    <s v="Todd Boyes"/>
    <x v="1"/>
    <s v="United States"/>
    <s v="Houston"/>
    <s v="Texas"/>
    <n v="77041"/>
    <x v="2"/>
    <s v="OFF-PA-10004353"/>
    <x v="1"/>
    <x v="5"/>
    <s v="Southworth 25% Cotton Premium Laser Paper and Envelopes"/>
    <n v="79.920000000000016"/>
    <x v="4388"/>
    <x v="2"/>
    <n v="0.2"/>
    <x v="4661"/>
    <x v="2"/>
    <x v="0"/>
  </r>
  <r>
    <n v="5605"/>
    <s v="CA-2017-142475"/>
    <x v="148"/>
    <d v="2017-12-07T00:00:00"/>
    <s v="Standard Class"/>
    <s v="BS-11380"/>
    <s v="Bill Stewart"/>
    <x v="1"/>
    <s v="United States"/>
    <s v="New York City"/>
    <s v="New York"/>
    <n v="10011"/>
    <x v="3"/>
    <s v="OFF-BI-10003718"/>
    <x v="1"/>
    <x v="6"/>
    <s v="GBC Therma-A-Bind 250T Electric Binding System"/>
    <n v="590.35199999999998"/>
    <x v="1931"/>
    <x v="6"/>
    <n v="0.2"/>
    <x v="3902"/>
    <x v="3"/>
    <x v="0"/>
  </r>
  <r>
    <n v="5606"/>
    <s v="CA-2018-134516"/>
    <x v="819"/>
    <d v="2018-09-25T00:00:00"/>
    <s v="Standard Class"/>
    <s v="FM-14215"/>
    <s v="Filia McAdams"/>
    <x v="1"/>
    <s v="United States"/>
    <s v="Greensboro"/>
    <s v="North Carolina"/>
    <n v="27405"/>
    <x v="0"/>
    <s v="FUR-FU-10001546"/>
    <x v="0"/>
    <x v="11"/>
    <s v="Dana Swing-Arm Lamps"/>
    <n v="17.088000000000001"/>
    <x v="2478"/>
    <x v="0"/>
    <n v="0.2"/>
    <x v="2545"/>
    <x v="0"/>
    <x v="0"/>
  </r>
  <r>
    <n v="5607"/>
    <s v="CA-2018-134516"/>
    <x v="819"/>
    <d v="2018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x v="4389"/>
    <x v="7"/>
    <n v="0.2"/>
    <x v="4662"/>
    <x v="0"/>
    <x v="0"/>
  </r>
  <r>
    <n v="5608"/>
    <s v="CA-2019-105193"/>
    <x v="553"/>
    <d v="2019-03-31T00:00:00"/>
    <s v="Standard Class"/>
    <s v="JL-15835"/>
    <s v="John Lee"/>
    <x v="0"/>
    <s v="United States"/>
    <s v="New York City"/>
    <s v="New York"/>
    <n v="10024"/>
    <x v="3"/>
    <s v="OFF-AR-10001547"/>
    <x v="1"/>
    <x v="7"/>
    <s v="Newell 311"/>
    <n v="11.05"/>
    <x v="4390"/>
    <x v="2"/>
    <n v="0"/>
    <x v="976"/>
    <x v="3"/>
    <x v="0"/>
  </r>
  <r>
    <n v="5609"/>
    <s v="CA-2017-168634"/>
    <x v="374"/>
    <d v="2017-12-11T00:00:00"/>
    <s v="Standard Class"/>
    <s v="AF-10870"/>
    <s v="Art Ferguson"/>
    <x v="0"/>
    <s v="United States"/>
    <s v="San Francisco"/>
    <s v="California"/>
    <n v="94109"/>
    <x v="1"/>
    <s v="OFF-AP-10001626"/>
    <x v="1"/>
    <x v="8"/>
    <s v="Commercial WindTunnel Clean Air Upright Vacuum, Replacement Belts, Filtration Bags"/>
    <n v="7.78"/>
    <x v="4391"/>
    <x v="0"/>
    <n v="0"/>
    <x v="4663"/>
    <x v="1"/>
    <x v="0"/>
  </r>
  <r>
    <n v="5610"/>
    <s v="CA-2019-117198"/>
    <x v="478"/>
    <d v="2019-09-05T00:00:00"/>
    <s v="Standard Class"/>
    <s v="BG-11035"/>
    <s v="Barry Gonzalez"/>
    <x v="0"/>
    <s v="United States"/>
    <s v="Monroe"/>
    <s v="Louisiana"/>
    <n v="71203"/>
    <x v="0"/>
    <s v="TEC-AC-10003033"/>
    <x v="2"/>
    <x v="10"/>
    <s v="Plantronics CS510 - Over-the-Head monaural Wireless Headset System"/>
    <n v="659.9"/>
    <x v="3241"/>
    <x v="0"/>
    <n v="0"/>
    <x v="3370"/>
    <x v="0"/>
    <x v="0"/>
  </r>
  <r>
    <n v="5611"/>
    <s v="CA-2017-145828"/>
    <x v="323"/>
    <d v="2017-10-07T00:00:00"/>
    <s v="First Class"/>
    <s v="MB-17305"/>
    <s v="Maria Bertelson"/>
    <x v="0"/>
    <s v="United States"/>
    <s v="Cincinnati"/>
    <s v="Ohio"/>
    <n v="45231"/>
    <x v="3"/>
    <s v="TEC-AC-10002323"/>
    <x v="2"/>
    <x v="10"/>
    <s v="SanDisk Ultra 32 GB MicroSDHC Class 10 Memory Card"/>
    <n v="53.040000000000006"/>
    <x v="4392"/>
    <x v="1"/>
    <n v="0.2"/>
    <x v="4664"/>
    <x v="3"/>
    <x v="0"/>
  </r>
  <r>
    <n v="5612"/>
    <s v="CA-2019-121027"/>
    <x v="229"/>
    <d v="2019-08-22T00:00:00"/>
    <s v="Standard Class"/>
    <s v="HW-14935"/>
    <s v="Helen Wasserman"/>
    <x v="1"/>
    <s v="United States"/>
    <s v="Seattle"/>
    <s v="Washington"/>
    <n v="98105"/>
    <x v="1"/>
    <s v="TEC-AC-10002049"/>
    <x v="2"/>
    <x v="10"/>
    <s v="Plantronics Savi W720 Multi-Device Wireless Headset System"/>
    <n v="843.9"/>
    <x v="4393"/>
    <x v="0"/>
    <n v="0"/>
    <x v="4665"/>
    <x v="1"/>
    <x v="0"/>
  </r>
  <r>
    <n v="5613"/>
    <s v="CA-2019-121027"/>
    <x v="229"/>
    <d v="2019-08-22T00:00:00"/>
    <s v="Standard Class"/>
    <s v="HW-14935"/>
    <s v="Helen Wasserman"/>
    <x v="1"/>
    <s v="United States"/>
    <s v="Seattle"/>
    <s v="Washington"/>
    <n v="98105"/>
    <x v="1"/>
    <s v="TEC-AC-10002253"/>
    <x v="2"/>
    <x v="10"/>
    <s v="Imation Bio 8GB USB Flash Drive Imation Corp"/>
    <n v="1496.16"/>
    <x v="4394"/>
    <x v="3"/>
    <n v="0"/>
    <x v="4666"/>
    <x v="1"/>
    <x v="0"/>
  </r>
  <r>
    <n v="5614"/>
    <s v="CA-2018-147431"/>
    <x v="1019"/>
    <d v="2018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x v="4395"/>
    <x v="0"/>
    <n v="0"/>
    <x v="4667"/>
    <x v="3"/>
    <x v="0"/>
  </r>
  <r>
    <n v="5615"/>
    <s v="CA-2018-158001"/>
    <x v="766"/>
    <d v="2018-08-27T00:00:00"/>
    <s v="Standard Class"/>
    <s v="JP-15460"/>
    <s v="Jennifer Patt"/>
    <x v="1"/>
    <s v="United States"/>
    <s v="New York City"/>
    <s v="New York"/>
    <n v="10035"/>
    <x v="3"/>
    <s v="OFF-AR-10002399"/>
    <x v="1"/>
    <x v="7"/>
    <s v="Dixon Prang Watercolor Pencils, 10-Color Set with Brush"/>
    <n v="21.299999999999997"/>
    <x v="4396"/>
    <x v="2"/>
    <n v="0"/>
    <x v="4668"/>
    <x v="3"/>
    <x v="0"/>
  </r>
  <r>
    <n v="5616"/>
    <s v="CA-2018-158001"/>
    <x v="766"/>
    <d v="2018-08-27T00:00:00"/>
    <s v="Standard Class"/>
    <s v="JP-15460"/>
    <s v="Jennifer Patt"/>
    <x v="1"/>
    <s v="United States"/>
    <s v="New York City"/>
    <s v="New York"/>
    <n v="10035"/>
    <x v="3"/>
    <s v="OFF-AP-10002118"/>
    <x v="1"/>
    <x v="8"/>
    <s v="1.7 Cubic Foot Compact &quot;Cube&quot; Office Refrigerators"/>
    <n v="1040.8"/>
    <x v="4397"/>
    <x v="2"/>
    <n v="0"/>
    <x v="4669"/>
    <x v="3"/>
    <x v="0"/>
  </r>
  <r>
    <n v="5617"/>
    <s v="CA-2018-158001"/>
    <x v="766"/>
    <d v="2018-08-27T00:00:00"/>
    <s v="Standard Class"/>
    <s v="JP-15460"/>
    <s v="Jennifer Patt"/>
    <x v="1"/>
    <s v="United States"/>
    <s v="New York City"/>
    <s v="New York"/>
    <n v="10035"/>
    <x v="3"/>
    <s v="OFF-AR-10001954"/>
    <x v="1"/>
    <x v="7"/>
    <s v="Newell 331"/>
    <n v="29.339999999999996"/>
    <x v="4398"/>
    <x v="6"/>
    <n v="0"/>
    <x v="4670"/>
    <x v="3"/>
    <x v="0"/>
  </r>
  <r>
    <n v="5618"/>
    <s v="CA-2019-125745"/>
    <x v="152"/>
    <d v="2019-07-04T00:00:00"/>
    <s v="Standard Class"/>
    <s v="DV-13045"/>
    <s v="Darrin Van Huff"/>
    <x v="1"/>
    <s v="United States"/>
    <s v="Memphis"/>
    <s v="Tennessee"/>
    <n v="38109"/>
    <x v="0"/>
    <s v="FUR-FU-10001591"/>
    <x v="0"/>
    <x v="11"/>
    <s v="Advantus Panel Wall Certificate Holder - 8.5x11"/>
    <n v="19.52"/>
    <x v="2881"/>
    <x v="0"/>
    <n v="0.2"/>
    <x v="2973"/>
    <x v="0"/>
    <x v="0"/>
  </r>
  <r>
    <n v="5619"/>
    <s v="CA-2017-101154"/>
    <x v="216"/>
    <d v="2017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x v="4399"/>
    <x v="4"/>
    <n v="0"/>
    <x v="4671"/>
    <x v="1"/>
    <x v="0"/>
  </r>
  <r>
    <n v="5620"/>
    <s v="US-2018-124163"/>
    <x v="443"/>
    <d v="2018-09-30T00:00:00"/>
    <s v="Standard Class"/>
    <s v="SC-20695"/>
    <s v="Steve Chapman"/>
    <x v="1"/>
    <s v="United States"/>
    <s v="La Crosse"/>
    <s v="Wisconsin"/>
    <n v="54601"/>
    <x v="2"/>
    <s v="TEC-AC-10001908"/>
    <x v="2"/>
    <x v="10"/>
    <s v="Logitech Wireless Headset h800"/>
    <n v="499.95"/>
    <x v="4400"/>
    <x v="2"/>
    <n v="0"/>
    <x v="4672"/>
    <x v="2"/>
    <x v="0"/>
  </r>
  <r>
    <n v="5621"/>
    <s v="US-2018-124163"/>
    <x v="443"/>
    <d v="2018-09-30T00:00:00"/>
    <s v="Standard Class"/>
    <s v="SC-20695"/>
    <s v="Steve Chapman"/>
    <x v="1"/>
    <s v="United States"/>
    <s v="La Crosse"/>
    <s v="Wisconsin"/>
    <n v="54601"/>
    <x v="2"/>
    <s v="OFF-AR-10000817"/>
    <x v="1"/>
    <x v="7"/>
    <s v="Manco Dry-Lighter Erasable Highlighter"/>
    <n v="3.04"/>
    <x v="4401"/>
    <x v="7"/>
    <n v="0"/>
    <x v="4673"/>
    <x v="2"/>
    <x v="0"/>
  </r>
  <r>
    <n v="5622"/>
    <s v="US-2018-124163"/>
    <x v="443"/>
    <d v="2018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x v="3258"/>
    <x v="0"/>
    <n v="0"/>
    <x v="4674"/>
    <x v="2"/>
    <x v="0"/>
  </r>
  <r>
    <n v="5623"/>
    <s v="US-2018-124163"/>
    <x v="443"/>
    <d v="2018-09-30T00:00:00"/>
    <s v="Standard Class"/>
    <s v="SC-20695"/>
    <s v="Steve Chapman"/>
    <x v="1"/>
    <s v="United States"/>
    <s v="La Crosse"/>
    <s v="Wisconsin"/>
    <n v="54601"/>
    <x v="2"/>
    <s v="FUR-FU-10000755"/>
    <x v="0"/>
    <x v="11"/>
    <s v="Eldon Expressions Mahogany Wood Desk Collection"/>
    <n v="68.64"/>
    <x v="4402"/>
    <x v="10"/>
    <n v="0"/>
    <x v="4675"/>
    <x v="2"/>
    <x v="0"/>
  </r>
  <r>
    <n v="5624"/>
    <s v="CA-2018-121748"/>
    <x v="1020"/>
    <d v="2018-10-28T00:00:00"/>
    <s v="Second Class"/>
    <s v="VW-21775"/>
    <s v="Victoria Wilson"/>
    <x v="1"/>
    <s v="United States"/>
    <s v="Los Angeles"/>
    <s v="California"/>
    <n v="90032"/>
    <x v="1"/>
    <s v="TEC-AC-10003063"/>
    <x v="2"/>
    <x v="10"/>
    <s v="Micro Innovations USB RF Wireless Keyboard with Mouse"/>
    <n v="100"/>
    <x v="1553"/>
    <x v="4"/>
    <n v="0"/>
    <x v="1574"/>
    <x v="1"/>
    <x v="0"/>
  </r>
  <r>
    <n v="5625"/>
    <s v="CA-2018-121748"/>
    <x v="1020"/>
    <d v="2018-10-28T00:00:00"/>
    <s v="Second Class"/>
    <s v="VW-21775"/>
    <s v="Victoria Wilson"/>
    <x v="1"/>
    <s v="United States"/>
    <s v="Los Angeles"/>
    <s v="California"/>
    <n v="90032"/>
    <x v="1"/>
    <s v="TEC-AC-10002637"/>
    <x v="2"/>
    <x v="10"/>
    <s v="Logitech VX Revolution Cordless Laser Mouse for Notebooks (Black)"/>
    <n v="359.98"/>
    <x v="4403"/>
    <x v="0"/>
    <n v="0"/>
    <x v="4676"/>
    <x v="1"/>
    <x v="0"/>
  </r>
  <r>
    <n v="3165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PA-10000327"/>
    <x v="1"/>
    <x v="5"/>
    <s v="Xerox 1971"/>
    <n v="38.520000000000003"/>
    <x v="2971"/>
    <x v="3"/>
    <n v="0"/>
    <x v="4677"/>
    <x v="1"/>
    <x v="0"/>
  </r>
  <r>
    <n v="3166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TEC-PH-10001299"/>
    <x v="2"/>
    <x v="9"/>
    <s v="Polycom CX300 Desktop Phone USB VoIP phone"/>
    <n v="239.98400000000004"/>
    <x v="4404"/>
    <x v="0"/>
    <n v="0.2"/>
    <x v="4678"/>
    <x v="1"/>
    <x v="0"/>
  </r>
  <r>
    <n v="5628"/>
    <s v="CA-2019-148810"/>
    <x v="313"/>
    <d v="2019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x v="4405"/>
    <x v="6"/>
    <n v="0.2"/>
    <x v="4679"/>
    <x v="0"/>
    <x v="0"/>
  </r>
  <r>
    <n v="5629"/>
    <s v="CA-2019-148810"/>
    <x v="313"/>
    <d v="2019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x v="4406"/>
    <x v="1"/>
    <n v="0.2"/>
    <x v="4680"/>
    <x v="0"/>
    <x v="0"/>
  </r>
  <r>
    <n v="5630"/>
    <s v="US-2018-146066"/>
    <x v="998"/>
    <d v="2018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x v="4407"/>
    <x v="3"/>
    <n v="0.4"/>
    <x v="4681"/>
    <x v="3"/>
    <x v="0"/>
  </r>
  <r>
    <n v="3167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PA-10002246"/>
    <x v="1"/>
    <x v="5"/>
    <s v="Wirebound Four 2-3/4 x 5 Forms per Page, 400 Sets per Book"/>
    <n v="19.350000000000001"/>
    <x v="2333"/>
    <x v="1"/>
    <n v="0"/>
    <x v="4682"/>
    <x v="1"/>
    <x v="0"/>
  </r>
  <r>
    <n v="4235"/>
    <s v="CA-2016-168823"/>
    <x v="1017"/>
    <d v="2016-09-24T00:00:00"/>
    <s v="First Class"/>
    <s v="MA-17560"/>
    <s v="Matt Abelman"/>
    <x v="2"/>
    <s v="United States"/>
    <s v="Philadelphia"/>
    <s v="Pennsylvania"/>
    <n v="19143"/>
    <x v="3"/>
    <s v="OFF-PA-10004000"/>
    <x v="1"/>
    <x v="5"/>
    <s v="While You Were Out Pads, 50 per Pad, 4 x 5 1/4, Green Cycle"/>
    <n v="11.352000000000002"/>
    <x v="1414"/>
    <x v="1"/>
    <n v="0.2"/>
    <x v="1433"/>
    <x v="3"/>
    <x v="0"/>
  </r>
  <r>
    <n v="4236"/>
    <s v="CA-2016-168823"/>
    <x v="1017"/>
    <d v="2016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x v="4408"/>
    <x v="3"/>
    <n v="0.2"/>
    <x v="4683"/>
    <x v="3"/>
    <x v="0"/>
  </r>
  <r>
    <n v="5634"/>
    <s v="CA-2018-101742"/>
    <x v="650"/>
    <d v="2018-09-28T00:00:00"/>
    <s v="Second Class"/>
    <s v="CR-12580"/>
    <s v="Clay Rozendal"/>
    <x v="2"/>
    <s v="United States"/>
    <s v="New York City"/>
    <s v="New York"/>
    <n v="10009"/>
    <x v="3"/>
    <s v="OFF-BI-10004187"/>
    <x v="1"/>
    <x v="6"/>
    <s v="3-ring staple pack"/>
    <n v="10.528"/>
    <x v="4409"/>
    <x v="5"/>
    <n v="0.2"/>
    <x v="4684"/>
    <x v="3"/>
    <x v="0"/>
  </r>
  <r>
    <n v="5635"/>
    <s v="CA-2017-134943"/>
    <x v="850"/>
    <d v="2017-12-06T00:00:00"/>
    <s v="First Class"/>
    <s v="SU-20665"/>
    <s v="Stephanie Ulpright"/>
    <x v="2"/>
    <s v="United States"/>
    <s v="Ann Arbor"/>
    <s v="Michigan"/>
    <n v="48104"/>
    <x v="2"/>
    <s v="OFF-BI-10000666"/>
    <x v="1"/>
    <x v="6"/>
    <s v="Surelock Post Binders"/>
    <n v="152.79999999999998"/>
    <x v="4410"/>
    <x v="2"/>
    <n v="0"/>
    <x v="4685"/>
    <x v="2"/>
    <x v="0"/>
  </r>
  <r>
    <n v="5636"/>
    <s v="CA-2019-123022"/>
    <x v="202"/>
    <d v="2019-09-08T00:00:00"/>
    <s v="Standard Class"/>
    <s v="SC-20050"/>
    <s v="Sample Company A"/>
    <x v="2"/>
    <s v="United States"/>
    <s v="La Mesa"/>
    <s v="California"/>
    <n v="91941"/>
    <x v="1"/>
    <s v="OFF-BI-10002225"/>
    <x v="1"/>
    <x v="6"/>
    <s v="Square Ring Data Binders, Rigid 75 Pt. Covers, 11&quot; x 14-7/8&quot;"/>
    <n v="82.56"/>
    <x v="4411"/>
    <x v="2"/>
    <n v="0.2"/>
    <x v="4686"/>
    <x v="1"/>
    <x v="0"/>
  </r>
  <r>
    <n v="5637"/>
    <s v="CA-2019-123022"/>
    <x v="202"/>
    <d v="2019-09-08T00:00:00"/>
    <s v="Standard Class"/>
    <s v="SC-20050"/>
    <s v="Sample Company A"/>
    <x v="2"/>
    <s v="United States"/>
    <s v="La Mesa"/>
    <s v="California"/>
    <n v="91941"/>
    <x v="1"/>
    <s v="TEC-AC-10000474"/>
    <x v="2"/>
    <x v="10"/>
    <s v="Kensington Expert Mouse Optical USB Trackball for PC or Mac"/>
    <n v="284.96999999999997"/>
    <x v="4412"/>
    <x v="1"/>
    <n v="0"/>
    <x v="4687"/>
    <x v="1"/>
    <x v="0"/>
  </r>
  <r>
    <n v="5638"/>
    <s v="CA-2019-113208"/>
    <x v="549"/>
    <d v="2019-04-02T00:00:00"/>
    <s v="Standard Class"/>
    <s v="ML-18040"/>
    <s v="Michelle Lonsdale"/>
    <x v="1"/>
    <s v="United States"/>
    <s v="Dearborn"/>
    <s v="Michigan"/>
    <n v="48126"/>
    <x v="2"/>
    <s v="FUR-FU-10004245"/>
    <x v="0"/>
    <x v="11"/>
    <s v="Career Cubicle Clock, 8 1/4&quot;, Black"/>
    <n v="60.84"/>
    <x v="4413"/>
    <x v="1"/>
    <n v="0"/>
    <x v="4688"/>
    <x v="2"/>
    <x v="0"/>
  </r>
  <r>
    <n v="5305"/>
    <s v="US-2016-166310"/>
    <x v="1017"/>
    <d v="2016-09-23T00:00:00"/>
    <s v="First Class"/>
    <s v="JS-15940"/>
    <s v="Joni Sundaresam"/>
    <x v="2"/>
    <s v="United States"/>
    <s v="Garland"/>
    <s v="Texas"/>
    <n v="75043"/>
    <x v="2"/>
    <s v="FUR-FU-10001546"/>
    <x v="0"/>
    <x v="11"/>
    <s v="Dana Swing-Arm Lamps"/>
    <n v="8.5440000000000005"/>
    <x v="4414"/>
    <x v="0"/>
    <n v="0.6"/>
    <x v="4689"/>
    <x v="2"/>
    <x v="0"/>
  </r>
  <r>
    <n v="7103"/>
    <s v="CA-2016-117478"/>
    <x v="1017"/>
    <d v="2016-09-24T00:00:00"/>
    <s v="First Class"/>
    <s v="LH-16750"/>
    <s v="Larry Hughes"/>
    <x v="0"/>
    <s v="United States"/>
    <s v="Philadelphia"/>
    <s v="Pennsylvania"/>
    <n v="19140"/>
    <x v="3"/>
    <s v="OFF-BI-10000050"/>
    <x v="1"/>
    <x v="6"/>
    <s v="Angle-D Binders with Locking Rings, Label Holders"/>
    <n v="6.5700000000000012"/>
    <x v="4415"/>
    <x v="1"/>
    <n v="0.7"/>
    <x v="4690"/>
    <x v="3"/>
    <x v="0"/>
  </r>
  <r>
    <n v="9050"/>
    <s v="CA-2016-124513"/>
    <x v="1017"/>
    <d v="2016-09-25T00:00:00"/>
    <s v="Standard Class"/>
    <s v="SL-20155"/>
    <s v="Sara Luxemburg"/>
    <x v="2"/>
    <s v="United States"/>
    <s v="New York City"/>
    <s v="New York"/>
    <n v="10011"/>
    <x v="3"/>
    <s v="OFF-AR-10002956"/>
    <x v="1"/>
    <x v="7"/>
    <s v="Boston 16801 Nautilus Battery Pencil Sharpener"/>
    <n v="66.03"/>
    <x v="4416"/>
    <x v="1"/>
    <n v="0"/>
    <x v="4691"/>
    <x v="3"/>
    <x v="0"/>
  </r>
  <r>
    <n v="5642"/>
    <s v="CA-2019-106355"/>
    <x v="427"/>
    <d v="2019-04-05T00:00:00"/>
    <s v="First Class"/>
    <s v="AT-10435"/>
    <s v="Alyssa Tate"/>
    <x v="2"/>
    <s v="United States"/>
    <s v="Meriden"/>
    <s v="Connecticut"/>
    <n v="6450"/>
    <x v="3"/>
    <s v="OFF-AR-10000246"/>
    <x v="1"/>
    <x v="7"/>
    <s v="Newell 318"/>
    <n v="11.12"/>
    <x v="4275"/>
    <x v="4"/>
    <n v="0"/>
    <x v="4692"/>
    <x v="3"/>
    <x v="0"/>
  </r>
  <r>
    <n v="5643"/>
    <s v="CA-2018-127985"/>
    <x v="167"/>
    <d v="2018-04-05T00:00:00"/>
    <s v="Second Class"/>
    <s v="DB-12910"/>
    <s v="Daniel Byrd"/>
    <x v="2"/>
    <s v="United States"/>
    <s v="Columbus"/>
    <s v="Georgia"/>
    <n v="31907"/>
    <x v="0"/>
    <s v="FUR-FU-10003274"/>
    <x v="0"/>
    <x v="11"/>
    <s v="Regeneration Desk Collection"/>
    <n v="7.04"/>
    <x v="4417"/>
    <x v="4"/>
    <n v="0"/>
    <x v="4693"/>
    <x v="0"/>
    <x v="0"/>
  </r>
  <r>
    <n v="5644"/>
    <s v="CA-2017-166604"/>
    <x v="1021"/>
    <d v="2017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x v="1509"/>
    <x v="1"/>
    <n v="0"/>
    <x v="1530"/>
    <x v="0"/>
    <x v="0"/>
  </r>
  <r>
    <n v="5645"/>
    <s v="CA-2019-120719"/>
    <x v="658"/>
    <d v="2019-03-26T00:00:00"/>
    <s v="First Class"/>
    <s v="SJ-20125"/>
    <s v="Sanjit Jacobs"/>
    <x v="2"/>
    <s v="United States"/>
    <s v="Seattle"/>
    <s v="Washington"/>
    <n v="98105"/>
    <x v="1"/>
    <s v="OFF-BI-10002103"/>
    <x v="1"/>
    <x v="6"/>
    <s v="Cardinal Slant-D Ring Binder, Heavy Gauge Vinyl"/>
    <n v="34.76"/>
    <x v="4418"/>
    <x v="2"/>
    <n v="0.2"/>
    <x v="4694"/>
    <x v="1"/>
    <x v="0"/>
  </r>
  <r>
    <n v="5646"/>
    <s v="CA-2019-127117"/>
    <x v="324"/>
    <d v="2019-04-19T00:00:00"/>
    <s v="Standard Class"/>
    <s v="HM-14860"/>
    <s v="Harry Marie"/>
    <x v="1"/>
    <s v="United States"/>
    <s v="Morristown"/>
    <s v="New Jersey"/>
    <n v="7960"/>
    <x v="3"/>
    <s v="FUR-FU-10004018"/>
    <x v="0"/>
    <x v="11"/>
    <s v="Tensor Computer Mounted Lamp"/>
    <n v="74.45"/>
    <x v="4419"/>
    <x v="2"/>
    <n v="0"/>
    <x v="4695"/>
    <x v="3"/>
    <x v="0"/>
  </r>
  <r>
    <n v="5647"/>
    <s v="CA-2017-104241"/>
    <x v="999"/>
    <d v="2017-01-09T00:00:00"/>
    <s v="Standard Class"/>
    <s v="AG-10495"/>
    <s v="Andrew Gjertsen"/>
    <x v="1"/>
    <s v="United States"/>
    <s v="Alexandria"/>
    <s v="Virginia"/>
    <n v="22304"/>
    <x v="0"/>
    <s v="FUR-FU-10001473"/>
    <x v="0"/>
    <x v="11"/>
    <s v="DAX Wood Document Frame"/>
    <n v="192.22"/>
    <x v="4420"/>
    <x v="9"/>
    <n v="0"/>
    <x v="4696"/>
    <x v="0"/>
    <x v="0"/>
  </r>
  <r>
    <n v="5648"/>
    <s v="CA-2019-168179"/>
    <x v="744"/>
    <d v="2019-11-07T00:00:00"/>
    <s v="Standard Class"/>
    <s v="JB-16000"/>
    <s v="Joy Bell-"/>
    <x v="0"/>
    <s v="United States"/>
    <s v="Salt Lake City"/>
    <s v="Utah"/>
    <n v="84106"/>
    <x v="1"/>
    <s v="OFF-PA-10001800"/>
    <x v="1"/>
    <x v="5"/>
    <s v="Xerox 220"/>
    <n v="19.440000000000001"/>
    <x v="10"/>
    <x v="1"/>
    <n v="0"/>
    <x v="10"/>
    <x v="1"/>
    <x v="0"/>
  </r>
  <r>
    <n v="5649"/>
    <s v="CA-2019-142342"/>
    <x v="665"/>
    <d v="2019-07-19T00:00:00"/>
    <s v="Second Class"/>
    <s v="AJ-10795"/>
    <s v="Anthony Johnson"/>
    <x v="1"/>
    <s v="United States"/>
    <s v="Apple Valley"/>
    <s v="California"/>
    <n v="92307"/>
    <x v="1"/>
    <s v="OFF-PA-10004609"/>
    <x v="1"/>
    <x v="5"/>
    <s v="Xerox 221"/>
    <n v="32.400000000000006"/>
    <x v="56"/>
    <x v="2"/>
    <n v="0"/>
    <x v="56"/>
    <x v="1"/>
    <x v="1"/>
  </r>
  <r>
    <n v="5650"/>
    <s v="CA-2019-142342"/>
    <x v="665"/>
    <d v="2019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x v="4421"/>
    <x v="2"/>
    <n v="0"/>
    <x v="4697"/>
    <x v="1"/>
    <x v="1"/>
  </r>
  <r>
    <n v="5651"/>
    <s v="CA-2019-142342"/>
    <x v="665"/>
    <d v="2019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x v="4422"/>
    <x v="0"/>
    <n v="0"/>
    <x v="230"/>
    <x v="1"/>
    <x v="1"/>
  </r>
  <r>
    <n v="5652"/>
    <s v="CA-2019-142342"/>
    <x v="665"/>
    <d v="2019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x v="4423"/>
    <x v="2"/>
    <n v="0.15"/>
    <x v="4698"/>
    <x v="1"/>
    <x v="1"/>
  </r>
  <r>
    <n v="5653"/>
    <s v="CA-2019-109099"/>
    <x v="770"/>
    <d v="2019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5"/>
    <s v="Xerox 1893"/>
    <n v="40.99"/>
    <x v="490"/>
    <x v="7"/>
    <n v="0"/>
    <x v="1052"/>
    <x v="3"/>
    <x v="0"/>
  </r>
  <r>
    <n v="964"/>
    <s v="CA-2016-127488"/>
    <x v="1022"/>
    <d v="2016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x v="1706"/>
    <x v="0"/>
    <n v="0.2"/>
    <x v="1736"/>
    <x v="0"/>
    <x v="0"/>
  </r>
  <r>
    <n v="5655"/>
    <s v="CA-2018-145261"/>
    <x v="114"/>
    <d v="2018-12-21T00:00:00"/>
    <s v="First Class"/>
    <s v="AH-10120"/>
    <s v="Adrian Hane"/>
    <x v="2"/>
    <s v="United States"/>
    <s v="Salem"/>
    <s v="Oregon"/>
    <n v="97301"/>
    <x v="1"/>
    <s v="OFF-BI-10001670"/>
    <x v="1"/>
    <x v="6"/>
    <s v="Vinyl Sectional Post Binders"/>
    <n v="45.240000000000009"/>
    <x v="4424"/>
    <x v="4"/>
    <n v="0.7"/>
    <x v="4699"/>
    <x v="1"/>
    <x v="1"/>
  </r>
  <r>
    <n v="5656"/>
    <s v="CA-2018-145261"/>
    <x v="114"/>
    <d v="2018-12-21T00:00:00"/>
    <s v="First Class"/>
    <s v="AH-10120"/>
    <s v="Adrian Hane"/>
    <x v="2"/>
    <s v="United States"/>
    <s v="Salem"/>
    <s v="Oregon"/>
    <n v="97301"/>
    <x v="1"/>
    <s v="OFF-AR-10004078"/>
    <x v="1"/>
    <x v="7"/>
    <s v="Newell 312"/>
    <n v="18.687999999999999"/>
    <x v="4425"/>
    <x v="4"/>
    <n v="0.2"/>
    <x v="4700"/>
    <x v="1"/>
    <x v="1"/>
  </r>
  <r>
    <n v="5657"/>
    <s v="CA-2018-145261"/>
    <x v="114"/>
    <d v="2018-12-21T00:00:00"/>
    <s v="First Class"/>
    <s v="AH-10120"/>
    <s v="Adrian Hane"/>
    <x v="2"/>
    <s v="United States"/>
    <s v="Salem"/>
    <s v="Oregon"/>
    <n v="97301"/>
    <x v="1"/>
    <s v="OFF-PA-10003036"/>
    <x v="1"/>
    <x v="5"/>
    <s v="Black Print Carbonless 8 1/2&quot; x 8 1/4&quot; Rapid Memo Book"/>
    <n v="11.648000000000001"/>
    <x v="4426"/>
    <x v="0"/>
    <n v="0.2"/>
    <x v="4701"/>
    <x v="1"/>
    <x v="1"/>
  </r>
  <r>
    <n v="5658"/>
    <s v="CA-2018-145261"/>
    <x v="114"/>
    <d v="2018-12-21T00:00:00"/>
    <s v="First Class"/>
    <s v="AH-10120"/>
    <s v="Adrian Hane"/>
    <x v="2"/>
    <s v="United States"/>
    <s v="Salem"/>
    <s v="Oregon"/>
    <n v="97301"/>
    <x v="1"/>
    <s v="TEC-AC-10000991"/>
    <x v="2"/>
    <x v="10"/>
    <s v="Sony Micro Vault Click 8 GB USB 2.0 Flash Drive"/>
    <n v="112.77600000000001"/>
    <x v="4427"/>
    <x v="1"/>
    <n v="0.2"/>
    <x v="4702"/>
    <x v="1"/>
    <x v="1"/>
  </r>
  <r>
    <n v="5659"/>
    <s v="CA-2018-145261"/>
    <x v="114"/>
    <d v="2018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x v="4428"/>
    <x v="2"/>
    <n v="0.5"/>
    <x v="4703"/>
    <x v="1"/>
    <x v="1"/>
  </r>
  <r>
    <n v="5660"/>
    <s v="CA-2018-145261"/>
    <x v="114"/>
    <d v="2018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x v="815"/>
    <x v="4"/>
    <n v="0.2"/>
    <x v="818"/>
    <x v="1"/>
    <x v="1"/>
  </r>
  <r>
    <n v="5661"/>
    <s v="CA-2018-145261"/>
    <x v="114"/>
    <d v="2018-12-21T00:00:00"/>
    <s v="First Class"/>
    <s v="AH-10120"/>
    <s v="Adrian Hane"/>
    <x v="2"/>
    <s v="United States"/>
    <s v="Salem"/>
    <s v="Oregon"/>
    <n v="97301"/>
    <x v="1"/>
    <s v="TEC-PH-10004833"/>
    <x v="2"/>
    <x v="9"/>
    <s v="Macally Suction Cup Mount"/>
    <n v="28.68"/>
    <x v="4429"/>
    <x v="1"/>
    <n v="0.2"/>
    <x v="4704"/>
    <x v="1"/>
    <x v="1"/>
  </r>
  <r>
    <n v="5662"/>
    <s v="CA-2018-108875"/>
    <x v="416"/>
    <d v="2018-10-01T00:00:00"/>
    <s v="Standard Class"/>
    <s v="CL-12700"/>
    <s v="Craig Leslie"/>
    <x v="2"/>
    <s v="United States"/>
    <s v="Aurora"/>
    <s v="Colorado"/>
    <n v="80013"/>
    <x v="1"/>
    <s v="FUR-FU-10002671"/>
    <x v="0"/>
    <x v="11"/>
    <s v="Electrix 20W Halogen Replacement Bulb for Zoom-In Desk Lamp"/>
    <n v="21.44"/>
    <x v="4430"/>
    <x v="0"/>
    <n v="0.2"/>
    <x v="4705"/>
    <x v="1"/>
    <x v="0"/>
  </r>
  <r>
    <n v="5663"/>
    <s v="CA-2018-108875"/>
    <x v="416"/>
    <d v="2018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x v="4431"/>
    <x v="3"/>
    <n v="0.2"/>
    <x v="4706"/>
    <x v="1"/>
    <x v="0"/>
  </r>
  <r>
    <n v="5664"/>
    <s v="CA-2018-141957"/>
    <x v="595"/>
    <d v="2018-07-21T00:00:00"/>
    <s v="Same Day"/>
    <s v="JG-15310"/>
    <s v="Jason Gross"/>
    <x v="1"/>
    <s v="United States"/>
    <s v="Newark"/>
    <s v="Ohio"/>
    <n v="43055"/>
    <x v="3"/>
    <s v="OFF-AR-10000914"/>
    <x v="1"/>
    <x v="7"/>
    <s v="Boston 16765 Mini Stand Up Battery Pencil Sharpener"/>
    <n v="18.656000000000002"/>
    <x v="4432"/>
    <x v="0"/>
    <n v="0.2"/>
    <x v="4707"/>
    <x v="3"/>
    <x v="0"/>
  </r>
  <r>
    <n v="5665"/>
    <s v="CA-2018-141957"/>
    <x v="595"/>
    <d v="2018-07-21T00:00:00"/>
    <s v="Same Day"/>
    <s v="JG-15310"/>
    <s v="Jason Gross"/>
    <x v="1"/>
    <s v="United States"/>
    <s v="Newark"/>
    <s v="Ohio"/>
    <n v="43055"/>
    <x v="3"/>
    <s v="OFF-BI-10001116"/>
    <x v="1"/>
    <x v="6"/>
    <s v="Wilson Jones 1&quot; Hanging DublLock Ring Binders"/>
    <n v="11.088000000000003"/>
    <x v="2748"/>
    <x v="5"/>
    <n v="0.7"/>
    <x v="2834"/>
    <x v="3"/>
    <x v="0"/>
  </r>
  <r>
    <n v="5666"/>
    <s v="CA-2018-141957"/>
    <x v="595"/>
    <d v="2018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x v="1596"/>
    <x v="7"/>
    <n v="0.2"/>
    <x v="4708"/>
    <x v="3"/>
    <x v="0"/>
  </r>
  <r>
    <n v="5667"/>
    <s v="CA-2018-141957"/>
    <x v="595"/>
    <d v="2018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x v="2356"/>
    <x v="0"/>
    <n v="0.2"/>
    <x v="4709"/>
    <x v="3"/>
    <x v="0"/>
  </r>
  <r>
    <n v="5668"/>
    <s v="CA-2018-142405"/>
    <x v="662"/>
    <d v="2018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x v="2"/>
    <x v="0"/>
    <n v="0"/>
    <x v="2"/>
    <x v="1"/>
    <x v="0"/>
  </r>
  <r>
    <n v="5669"/>
    <s v="CA-2018-142405"/>
    <x v="662"/>
    <d v="2018-06-15T00:00:00"/>
    <s v="Standard Class"/>
    <s v="SE-20110"/>
    <s v="Sanjit Engle"/>
    <x v="0"/>
    <s v="United States"/>
    <s v="Seattle"/>
    <s v="Washington"/>
    <n v="98103"/>
    <x v="1"/>
    <s v="OFF-BI-10004728"/>
    <x v="1"/>
    <x v="6"/>
    <s v="Wilson Jones Turn Tabs Binder Tool for Ring Binders"/>
    <n v="53.984000000000002"/>
    <x v="4433"/>
    <x v="9"/>
    <n v="0.2"/>
    <x v="4710"/>
    <x v="1"/>
    <x v="0"/>
  </r>
  <r>
    <n v="5670"/>
    <s v="CA-2018-142405"/>
    <x v="662"/>
    <d v="2018-06-15T00:00:00"/>
    <s v="Standard Class"/>
    <s v="SE-20110"/>
    <s v="Sanjit Engle"/>
    <x v="0"/>
    <s v="United States"/>
    <s v="Seattle"/>
    <s v="Washington"/>
    <n v="98103"/>
    <x v="1"/>
    <s v="TEC-AC-10003095"/>
    <x v="2"/>
    <x v="10"/>
    <s v="Logitech G35 7.1-Channel Surround Sound Headset"/>
    <n v="389.97"/>
    <x v="2036"/>
    <x v="1"/>
    <n v="0"/>
    <x v="2078"/>
    <x v="1"/>
    <x v="0"/>
  </r>
  <r>
    <n v="5671"/>
    <s v="CA-2017-141012"/>
    <x v="943"/>
    <d v="2017-06-11T00:00:00"/>
    <s v="Second Class"/>
    <s v="TG-21640"/>
    <s v="Trudy Glocke"/>
    <x v="0"/>
    <s v="United States"/>
    <s v="Pocatello"/>
    <s v="Idaho"/>
    <n v="83201"/>
    <x v="1"/>
    <s v="FUR-FU-10003192"/>
    <x v="0"/>
    <x v="11"/>
    <s v="Luxo Adjustable Task Clamp Lamp"/>
    <n v="355.36"/>
    <x v="4434"/>
    <x v="4"/>
    <n v="0"/>
    <x v="4711"/>
    <x v="1"/>
    <x v="0"/>
  </r>
  <r>
    <n v="5672"/>
    <s v="CA-2017-141012"/>
    <x v="943"/>
    <d v="2017-06-11T00:00:00"/>
    <s v="Second Class"/>
    <s v="TG-21640"/>
    <s v="Trudy Glocke"/>
    <x v="0"/>
    <s v="United States"/>
    <s v="Pocatello"/>
    <s v="Idaho"/>
    <n v="83201"/>
    <x v="1"/>
    <s v="TEC-PH-10004522"/>
    <x v="2"/>
    <x v="9"/>
    <s v="Dexim XPower Skin Super-Thin Power Case for iPhone 5 - Black"/>
    <n v="140.376"/>
    <x v="4435"/>
    <x v="1"/>
    <n v="0.2"/>
    <x v="4712"/>
    <x v="1"/>
    <x v="0"/>
  </r>
  <r>
    <n v="5673"/>
    <s v="CA-2019-127922"/>
    <x v="795"/>
    <d v="2019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x v="4436"/>
    <x v="0"/>
    <n v="0.2"/>
    <x v="4713"/>
    <x v="2"/>
    <x v="0"/>
  </r>
  <r>
    <n v="5674"/>
    <s v="CA-2019-127922"/>
    <x v="795"/>
    <d v="2019-11-03T00:00:00"/>
    <s v="Standard Class"/>
    <s v="SH-19975"/>
    <s v="Sally Hughsby"/>
    <x v="1"/>
    <s v="United States"/>
    <s v="Dallas"/>
    <s v="Texas"/>
    <n v="75081"/>
    <x v="2"/>
    <s v="OFF-PA-10001204"/>
    <x v="1"/>
    <x v="5"/>
    <s v="Xerox 1972"/>
    <n v="8.4480000000000004"/>
    <x v="232"/>
    <x v="0"/>
    <n v="0.2"/>
    <x v="586"/>
    <x v="2"/>
    <x v="0"/>
  </r>
  <r>
    <n v="5675"/>
    <s v="CA-2018-146318"/>
    <x v="107"/>
    <d v="2018-01-27T00:00:00"/>
    <s v="Standard Class"/>
    <s v="MC-17275"/>
    <s v="Marc Crier"/>
    <x v="0"/>
    <s v="United States"/>
    <s v="Seattle"/>
    <s v="Washington"/>
    <n v="98105"/>
    <x v="1"/>
    <s v="OFF-PA-10003953"/>
    <x v="1"/>
    <x v="5"/>
    <s v="Xerox 218"/>
    <n v="12.96"/>
    <x v="91"/>
    <x v="0"/>
    <n v="0"/>
    <x v="91"/>
    <x v="1"/>
    <x v="0"/>
  </r>
  <r>
    <n v="5725"/>
    <s v="CA-2016-103191"/>
    <x v="1022"/>
    <d v="2016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x v="4437"/>
    <x v="1"/>
    <n v="0.2"/>
    <x v="4714"/>
    <x v="2"/>
    <x v="0"/>
  </r>
  <r>
    <n v="8233"/>
    <s v="CA-2016-158225"/>
    <x v="1022"/>
    <d v="2016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x v="4438"/>
    <x v="2"/>
    <n v="0"/>
    <x v="4715"/>
    <x v="1"/>
    <x v="0"/>
  </r>
  <r>
    <n v="8234"/>
    <s v="CA-2016-158225"/>
    <x v="1022"/>
    <d v="2016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x v="4315"/>
    <x v="0"/>
    <n v="0"/>
    <x v="4578"/>
    <x v="1"/>
    <x v="0"/>
  </r>
  <r>
    <n v="5679"/>
    <s v="CA-2018-143924"/>
    <x v="1023"/>
    <d v="2018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x v="4439"/>
    <x v="5"/>
    <n v="0"/>
    <x v="4716"/>
    <x v="2"/>
    <x v="0"/>
  </r>
  <r>
    <n v="5680"/>
    <s v="CA-2018-143924"/>
    <x v="1023"/>
    <d v="2018-08-03T00:00:00"/>
    <s v="Standard Class"/>
    <s v="SC-20680"/>
    <s v="Steve Carroll"/>
    <x v="2"/>
    <s v="United States"/>
    <s v="Holland"/>
    <s v="Michigan"/>
    <n v="49423"/>
    <x v="2"/>
    <s v="OFF-PA-10002120"/>
    <x v="1"/>
    <x v="5"/>
    <s v="Xerox 1889"/>
    <n v="109.92"/>
    <x v="1573"/>
    <x v="0"/>
    <n v="0"/>
    <x v="1596"/>
    <x v="2"/>
    <x v="0"/>
  </r>
  <r>
    <n v="5681"/>
    <s v="CA-2018-141551"/>
    <x v="416"/>
    <d v="2018-09-30T00:00:00"/>
    <s v="Standard Class"/>
    <s v="BP-11230"/>
    <s v="Benjamin Patterson"/>
    <x v="0"/>
    <s v="United States"/>
    <s v="Broken Arrow"/>
    <s v="Oklahoma"/>
    <n v="74012"/>
    <x v="2"/>
    <s v="OFF-BI-10001249"/>
    <x v="1"/>
    <x v="6"/>
    <s v="Avery Heavy-Duty EZD View Binder with Locking Rings"/>
    <n v="6.38"/>
    <x v="4440"/>
    <x v="7"/>
    <n v="0"/>
    <x v="4717"/>
    <x v="2"/>
    <x v="0"/>
  </r>
  <r>
    <n v="5682"/>
    <s v="CA-2018-141551"/>
    <x v="416"/>
    <d v="2018-09-30T00:00:00"/>
    <s v="Standard Class"/>
    <s v="BP-11230"/>
    <s v="Benjamin Patterson"/>
    <x v="0"/>
    <s v="United States"/>
    <s v="Broken Arrow"/>
    <s v="Oklahoma"/>
    <n v="74012"/>
    <x v="2"/>
    <s v="OFF-PA-10001569"/>
    <x v="1"/>
    <x v="5"/>
    <s v="Xerox 232"/>
    <n v="6.48"/>
    <x v="90"/>
    <x v="7"/>
    <n v="0"/>
    <x v="90"/>
    <x v="2"/>
    <x v="0"/>
  </r>
  <r>
    <n v="9656"/>
    <s v="CA-2016-156160"/>
    <x v="1022"/>
    <d v="2016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11"/>
    <s v="Computer Room Manger, 14&quot;"/>
    <n v="97.44"/>
    <x v="3869"/>
    <x v="1"/>
    <n v="0"/>
    <x v="4718"/>
    <x v="3"/>
    <x v="0"/>
  </r>
  <r>
    <n v="9657"/>
    <s v="CA-2016-156160"/>
    <x v="1022"/>
    <d v="2016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6"/>
    <s v="Cardinal Holdit Business Card Pockets"/>
    <n v="3.9840000000000004"/>
    <x v="2759"/>
    <x v="7"/>
    <n v="0.2"/>
    <x v="2845"/>
    <x v="3"/>
    <x v="0"/>
  </r>
  <r>
    <n v="9658"/>
    <s v="CA-2016-156160"/>
    <x v="1022"/>
    <d v="2016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7"/>
    <s v="Avery Hi-Liter GlideStik Fluorescent Highlighter, Yellow Ink"/>
    <n v="13.04"/>
    <x v="4441"/>
    <x v="4"/>
    <n v="0"/>
    <x v="4719"/>
    <x v="3"/>
    <x v="0"/>
  </r>
  <r>
    <n v="5686"/>
    <s v="CA-2017-131072"/>
    <x v="541"/>
    <d v="2017-11-05T00:00:00"/>
    <s v="Same Day"/>
    <s v="KL-16645"/>
    <s v="Ken Lonsdale"/>
    <x v="0"/>
    <s v="United States"/>
    <s v="Seattle"/>
    <s v="Washington"/>
    <n v="98105"/>
    <x v="1"/>
    <s v="OFF-BI-10002794"/>
    <x v="1"/>
    <x v="6"/>
    <s v="Avery Trapezoid Ring Binder, 3&quot; Capacity, Black, 1040 sheets"/>
    <n v="98.352000000000004"/>
    <x v="4442"/>
    <x v="1"/>
    <n v="0.2"/>
    <x v="4720"/>
    <x v="1"/>
    <x v="0"/>
  </r>
  <r>
    <n v="9659"/>
    <s v="CA-2016-156160"/>
    <x v="1022"/>
    <d v="2016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x v="4443"/>
    <x v="4"/>
    <n v="0.1"/>
    <x v="4721"/>
    <x v="3"/>
    <x v="0"/>
  </r>
  <r>
    <n v="3352"/>
    <s v="US-2016-134733"/>
    <x v="1024"/>
    <d v="2016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x v="4444"/>
    <x v="1"/>
    <n v="0.15"/>
    <x v="4722"/>
    <x v="1"/>
    <x v="0"/>
  </r>
  <r>
    <n v="3353"/>
    <s v="US-2016-134733"/>
    <x v="1024"/>
    <d v="2016-09-28T00:00:00"/>
    <s v="Standard Class"/>
    <s v="BM-11650"/>
    <s v="Brian Moss"/>
    <x v="1"/>
    <s v="United States"/>
    <s v="San Diego"/>
    <s v="California"/>
    <n v="92037"/>
    <x v="1"/>
    <s v="TEC-PH-10002726"/>
    <x v="2"/>
    <x v="9"/>
    <s v="netTALK DUO VoIP Telephone Service"/>
    <n v="83.984000000000009"/>
    <x v="2338"/>
    <x v="0"/>
    <n v="0.2"/>
    <x v="2398"/>
    <x v="1"/>
    <x v="0"/>
  </r>
  <r>
    <n v="5690"/>
    <s v="CA-2017-119550"/>
    <x v="196"/>
    <d v="2017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x v="4445"/>
    <x v="1"/>
    <n v="0.3"/>
    <x v="4723"/>
    <x v="2"/>
    <x v="0"/>
  </r>
  <r>
    <n v="5691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OFF-AR-10000817"/>
    <x v="1"/>
    <x v="7"/>
    <s v="Manco Dry-Lighter Erasable Highlighter"/>
    <n v="27.36"/>
    <x v="4446"/>
    <x v="3"/>
    <n v="0"/>
    <x v="4724"/>
    <x v="3"/>
    <x v="0"/>
  </r>
  <r>
    <n v="5692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OFF-PA-10001509"/>
    <x v="1"/>
    <x v="5"/>
    <s v="Recycled Desk Saver Line &quot;While You Were Out&quot; Book, 5 1/2&quot; X 4&quot;"/>
    <n v="44.75"/>
    <x v="935"/>
    <x v="2"/>
    <n v="0"/>
    <x v="943"/>
    <x v="3"/>
    <x v="0"/>
  </r>
  <r>
    <n v="5693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TEC-PH-10004667"/>
    <x v="2"/>
    <x v="9"/>
    <s v="Cisco 8x8 Inc. 6753i IP Business Phone System"/>
    <n v="134.99"/>
    <x v="4447"/>
    <x v="7"/>
    <n v="0"/>
    <x v="4725"/>
    <x v="3"/>
    <x v="0"/>
  </r>
  <r>
    <n v="5694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OFF-PA-10000143"/>
    <x v="1"/>
    <x v="5"/>
    <s v="Astroparche Fine Business Paper"/>
    <n v="26.400000000000002"/>
    <x v="3847"/>
    <x v="2"/>
    <n v="0"/>
    <x v="4726"/>
    <x v="3"/>
    <x v="0"/>
  </r>
  <r>
    <n v="5695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x v="3738"/>
    <x v="1"/>
    <n v="0"/>
    <x v="3928"/>
    <x v="3"/>
    <x v="0"/>
  </r>
  <r>
    <n v="5696"/>
    <s v="CA-2018-126165"/>
    <x v="432"/>
    <d v="2018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x v="4448"/>
    <x v="0"/>
    <n v="0.2"/>
    <x v="4727"/>
    <x v="1"/>
    <x v="0"/>
  </r>
  <r>
    <n v="5697"/>
    <s v="CA-2019-126123"/>
    <x v="314"/>
    <d v="2019-10-18T00:00:00"/>
    <s v="Standard Class"/>
    <s v="AG-10765"/>
    <s v="Anthony Garverick"/>
    <x v="2"/>
    <s v="United States"/>
    <s v="Chicago"/>
    <s v="Illinois"/>
    <n v="60623"/>
    <x v="2"/>
    <s v="OFF-BI-10000309"/>
    <x v="1"/>
    <x v="6"/>
    <s v="GBC Twin Loop Wire Binding Elements, 9/16&quot; Spine, Black"/>
    <n v="27.395999999999997"/>
    <x v="4449"/>
    <x v="3"/>
    <n v="0.8"/>
    <x v="4728"/>
    <x v="2"/>
    <x v="0"/>
  </r>
  <r>
    <n v="5698"/>
    <s v="CA-2019-126123"/>
    <x v="314"/>
    <d v="2019-10-18T00:00:00"/>
    <s v="Standard Class"/>
    <s v="AG-10765"/>
    <s v="Anthony Garverick"/>
    <x v="2"/>
    <s v="United States"/>
    <s v="Chicago"/>
    <s v="Illinois"/>
    <n v="60623"/>
    <x v="2"/>
    <s v="OFF-BI-10004224"/>
    <x v="1"/>
    <x v="6"/>
    <s v="Catalog Binders with Expanding Posts"/>
    <n v="13.455999999999998"/>
    <x v="4450"/>
    <x v="7"/>
    <n v="0.8"/>
    <x v="4729"/>
    <x v="2"/>
    <x v="0"/>
  </r>
  <r>
    <n v="5699"/>
    <s v="CA-2018-143441"/>
    <x v="668"/>
    <d v="2018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x v="4451"/>
    <x v="7"/>
    <n v="0.2"/>
    <x v="4730"/>
    <x v="2"/>
    <x v="0"/>
  </r>
  <r>
    <n v="5700"/>
    <s v="CA-2019-148320"/>
    <x v="123"/>
    <d v="2019-11-08T00:00:00"/>
    <s v="Standard Class"/>
    <s v="PG-18895"/>
    <s v="Paul Gonzalez"/>
    <x v="0"/>
    <s v="United States"/>
    <s v="San Francisco"/>
    <s v="California"/>
    <n v="94109"/>
    <x v="1"/>
    <s v="OFF-PA-10003022"/>
    <x v="1"/>
    <x v="5"/>
    <s v="Xerox 1992"/>
    <n v="35.880000000000003"/>
    <x v="4452"/>
    <x v="6"/>
    <n v="0"/>
    <x v="4731"/>
    <x v="1"/>
    <x v="0"/>
  </r>
  <r>
    <n v="5701"/>
    <s v="CA-2018-125661"/>
    <x v="363"/>
    <d v="2018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x v="4453"/>
    <x v="1"/>
    <n v="0.2"/>
    <x v="4732"/>
    <x v="3"/>
    <x v="0"/>
  </r>
  <r>
    <n v="5702"/>
    <s v="CA-2018-125661"/>
    <x v="363"/>
    <d v="2018-11-26T00:00:00"/>
    <s v="First Class"/>
    <s v="CA-12055"/>
    <s v="Cathy Armstrong"/>
    <x v="2"/>
    <s v="United States"/>
    <s v="Cleveland"/>
    <s v="Ohio"/>
    <n v="44105"/>
    <x v="3"/>
    <s v="TEC-AC-10004855"/>
    <x v="2"/>
    <x v="10"/>
    <s v="V7 USB Numeric Keypad"/>
    <n v="139.96000000000004"/>
    <x v="4454"/>
    <x v="2"/>
    <n v="0.2"/>
    <x v="4733"/>
    <x v="3"/>
    <x v="0"/>
  </r>
  <r>
    <n v="3608"/>
    <s v="CA-2016-163559"/>
    <x v="1024"/>
    <d v="2016-09-28T00:00:00"/>
    <s v="Second Class"/>
    <s v="ST-20530"/>
    <s v="Shui Tom"/>
    <x v="0"/>
    <s v="United States"/>
    <s v="New York City"/>
    <s v="New York"/>
    <n v="10035"/>
    <x v="3"/>
    <s v="OFF-BI-10002026"/>
    <x v="1"/>
    <x v="6"/>
    <s v="Avery Arch Ring Binders"/>
    <n v="139.44"/>
    <x v="4455"/>
    <x v="1"/>
    <n v="0.2"/>
    <x v="4734"/>
    <x v="3"/>
    <x v="0"/>
  </r>
  <r>
    <n v="4097"/>
    <s v="CA-2016-116904"/>
    <x v="1024"/>
    <d v="2016-09-28T00:00:00"/>
    <s v="Standard Class"/>
    <s v="SC-20095"/>
    <s v="Sanjit Chand"/>
    <x v="0"/>
    <s v="United States"/>
    <s v="Minneapolis"/>
    <s v="Minnesota"/>
    <n v="55407"/>
    <x v="2"/>
    <s v="OFF-PA-10004888"/>
    <x v="1"/>
    <x v="5"/>
    <s v="Xerox 217"/>
    <n v="32.400000000000006"/>
    <x v="56"/>
    <x v="2"/>
    <n v="0"/>
    <x v="56"/>
    <x v="2"/>
    <x v="0"/>
  </r>
  <r>
    <n v="4098"/>
    <s v="CA-2016-116904"/>
    <x v="1024"/>
    <d v="2016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x v="4456"/>
    <x v="2"/>
    <n v="0"/>
    <x v="4735"/>
    <x v="2"/>
    <x v="0"/>
  </r>
  <r>
    <n v="4099"/>
    <s v="CA-2016-116904"/>
    <x v="1024"/>
    <d v="2016-09-28T00:00:00"/>
    <s v="Standard Class"/>
    <s v="SC-20095"/>
    <s v="Sanjit Chand"/>
    <x v="0"/>
    <s v="United States"/>
    <s v="Minneapolis"/>
    <s v="Minnesota"/>
    <n v="55407"/>
    <x v="2"/>
    <s v="OFF-BI-10001120"/>
    <x v="1"/>
    <x v="6"/>
    <s v="Ibico EPK-21 Electric Binding System"/>
    <n v="9449.9500000000007"/>
    <x v="3977"/>
    <x v="2"/>
    <n v="0"/>
    <x v="4736"/>
    <x v="2"/>
    <x v="0"/>
  </r>
  <r>
    <n v="5707"/>
    <s v="CA-2019-136000"/>
    <x v="531"/>
    <d v="2019-09-25T00:00:00"/>
    <s v="Second Class"/>
    <s v="SC-20440"/>
    <s v="Shaun Chance"/>
    <x v="1"/>
    <s v="United States"/>
    <s v="New York City"/>
    <s v="New York"/>
    <n v="10009"/>
    <x v="3"/>
    <s v="OFF-BI-10004828"/>
    <x v="1"/>
    <x v="6"/>
    <s v="GBC Poly Designer Binding Covers"/>
    <n v="40.176000000000002"/>
    <x v="1893"/>
    <x v="1"/>
    <n v="0.2"/>
    <x v="1931"/>
    <x v="3"/>
    <x v="0"/>
  </r>
  <r>
    <n v="5708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FUR-FU-10001095"/>
    <x v="0"/>
    <x v="11"/>
    <s v="DAX Black Cherry Wood-Tone Poster Frame"/>
    <n v="79.44"/>
    <x v="4457"/>
    <x v="1"/>
    <n v="0"/>
    <x v="4737"/>
    <x v="3"/>
    <x v="1"/>
  </r>
  <r>
    <n v="5709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x v="4102"/>
    <x v="1"/>
    <n v="0"/>
    <x v="4342"/>
    <x v="3"/>
    <x v="1"/>
  </r>
  <r>
    <n v="5710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x v="2992"/>
    <x v="0"/>
    <n v="0.1"/>
    <x v="4738"/>
    <x v="3"/>
    <x v="1"/>
  </r>
  <r>
    <n v="5711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x v="4458"/>
    <x v="5"/>
    <n v="0.2"/>
    <x v="4739"/>
    <x v="3"/>
    <x v="1"/>
  </r>
  <r>
    <n v="5712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OFF-PA-10003363"/>
    <x v="1"/>
    <x v="5"/>
    <s v="Xerox 204"/>
    <n v="19.440000000000001"/>
    <x v="10"/>
    <x v="1"/>
    <n v="0"/>
    <x v="10"/>
    <x v="3"/>
    <x v="1"/>
  </r>
  <r>
    <n v="5713"/>
    <s v="CA-2019-115805"/>
    <x v="626"/>
    <d v="2019-07-31T00:00:00"/>
    <s v="Same Day"/>
    <s v="KW-16435"/>
    <s v="Katrina Willman"/>
    <x v="0"/>
    <s v="United States"/>
    <s v="Chicago"/>
    <s v="Illinois"/>
    <n v="60653"/>
    <x v="2"/>
    <s v="TEC-PH-10003092"/>
    <x v="2"/>
    <x v="9"/>
    <s v="Motorola L804"/>
    <n v="36.792000000000002"/>
    <x v="2298"/>
    <x v="7"/>
    <n v="0.2"/>
    <x v="2354"/>
    <x v="2"/>
    <x v="0"/>
  </r>
  <r>
    <n v="4100"/>
    <s v="CA-2016-116904"/>
    <x v="1024"/>
    <d v="2016-09-28T00:00:00"/>
    <s v="Standard Class"/>
    <s v="SC-20095"/>
    <s v="Sanjit Chand"/>
    <x v="0"/>
    <s v="United States"/>
    <s v="Minneapolis"/>
    <s v="Minnesota"/>
    <n v="55407"/>
    <x v="2"/>
    <s v="OFF-BI-10000301"/>
    <x v="1"/>
    <x v="6"/>
    <s v="GBC Instant Report Kit"/>
    <n v="12.94"/>
    <x v="4459"/>
    <x v="0"/>
    <n v="0"/>
    <x v="4740"/>
    <x v="2"/>
    <x v="0"/>
  </r>
  <r>
    <n v="5715"/>
    <s v="CA-2019-116939"/>
    <x v="138"/>
    <d v="2019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x v="4460"/>
    <x v="2"/>
    <n v="0"/>
    <x v="4741"/>
    <x v="0"/>
    <x v="0"/>
  </r>
  <r>
    <n v="5716"/>
    <s v="CA-2017-124107"/>
    <x v="309"/>
    <d v="2017-10-12T00:00:00"/>
    <s v="Second Class"/>
    <s v="BM-11650"/>
    <s v="Brian Moss"/>
    <x v="1"/>
    <s v="United States"/>
    <s v="Ann Arbor"/>
    <s v="Michigan"/>
    <n v="48104"/>
    <x v="2"/>
    <s v="TEC-AC-10002049"/>
    <x v="2"/>
    <x v="10"/>
    <s v="Logitech G19 Programmable Gaming Keyboard"/>
    <n v="619.94999999999993"/>
    <x v="1034"/>
    <x v="2"/>
    <n v="0"/>
    <x v="1042"/>
    <x v="2"/>
    <x v="0"/>
  </r>
  <r>
    <n v="5717"/>
    <s v="CA-2017-124107"/>
    <x v="309"/>
    <d v="2017-10-12T00:00:00"/>
    <s v="Second Class"/>
    <s v="BM-11650"/>
    <s v="Brian Moss"/>
    <x v="1"/>
    <s v="United States"/>
    <s v="Ann Arbor"/>
    <s v="Michigan"/>
    <n v="48104"/>
    <x v="2"/>
    <s v="TEC-PH-10003875"/>
    <x v="2"/>
    <x v="9"/>
    <s v="KLD Oscar II Style Snap-on Ultra Thin Side Flip Synthetic Leather Cover Case for HTC One HTC M7"/>
    <n v="29.160000000000004"/>
    <x v="3563"/>
    <x v="1"/>
    <n v="0"/>
    <x v="3736"/>
    <x v="2"/>
    <x v="0"/>
  </r>
  <r>
    <n v="5718"/>
    <s v="CA-2017-124107"/>
    <x v="309"/>
    <d v="2017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x v="4461"/>
    <x v="5"/>
    <n v="0"/>
    <x v="4742"/>
    <x v="2"/>
    <x v="0"/>
  </r>
  <r>
    <n v="5719"/>
    <s v="CA-2017-124107"/>
    <x v="309"/>
    <d v="2017-10-12T00:00:00"/>
    <s v="Second Class"/>
    <s v="BM-11650"/>
    <s v="Brian Moss"/>
    <x v="1"/>
    <s v="United States"/>
    <s v="Ann Arbor"/>
    <s v="Michigan"/>
    <n v="48104"/>
    <x v="2"/>
    <s v="OFF-AP-10003971"/>
    <x v="1"/>
    <x v="8"/>
    <s v="Belkin 6 Outlet Metallic Surge Strip"/>
    <n v="29.402999999999999"/>
    <x v="4462"/>
    <x v="1"/>
    <n v="0.1"/>
    <x v="4743"/>
    <x v="2"/>
    <x v="0"/>
  </r>
  <r>
    <n v="5720"/>
    <s v="CA-2019-126550"/>
    <x v="1025"/>
    <d v="2019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x v="4463"/>
    <x v="2"/>
    <n v="0"/>
    <x v="4744"/>
    <x v="2"/>
    <x v="0"/>
  </r>
  <r>
    <n v="5721"/>
    <s v="CA-2017-138674"/>
    <x v="654"/>
    <d v="2017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x v="4464"/>
    <x v="2"/>
    <n v="0.2"/>
    <x v="4745"/>
    <x v="1"/>
    <x v="1"/>
  </r>
  <r>
    <n v="5722"/>
    <s v="CA-2017-138674"/>
    <x v="654"/>
    <d v="2017-11-17T00:00:00"/>
    <s v="First Class"/>
    <s v="KB-16585"/>
    <s v="Ken Black"/>
    <x v="1"/>
    <s v="United States"/>
    <s v="Springfield"/>
    <s v="Oregon"/>
    <n v="97477"/>
    <x v="1"/>
    <s v="TEC-AC-10000358"/>
    <x v="2"/>
    <x v="10"/>
    <s v="Imation Secure Drive + Hardware Encrypted USB flash drive - 16 GB"/>
    <n v="91.176000000000016"/>
    <x v="4465"/>
    <x v="1"/>
    <n v="0.2"/>
    <x v="4746"/>
    <x v="1"/>
    <x v="1"/>
  </r>
  <r>
    <n v="5723"/>
    <s v="CA-2017-138674"/>
    <x v="654"/>
    <d v="2017-11-17T00:00:00"/>
    <s v="First Class"/>
    <s v="KB-16585"/>
    <s v="Ken Black"/>
    <x v="1"/>
    <s v="United States"/>
    <s v="Springfield"/>
    <s v="Oregon"/>
    <n v="97477"/>
    <x v="1"/>
    <s v="TEC-AC-10002800"/>
    <x v="2"/>
    <x v="10"/>
    <s v="Plantronics Audio 478 Stereo USB Headset"/>
    <n v="159.96800000000002"/>
    <x v="4466"/>
    <x v="4"/>
    <n v="0.2"/>
    <x v="4747"/>
    <x v="1"/>
    <x v="1"/>
  </r>
  <r>
    <n v="5724"/>
    <s v="CA-2018-165820"/>
    <x v="171"/>
    <d v="2018-09-30T00:00:00"/>
    <s v="Standard Class"/>
    <s v="DW-13585"/>
    <s v="Dorothy Wardle"/>
    <x v="1"/>
    <s v="United States"/>
    <s v="San Francisco"/>
    <s v="California"/>
    <n v="94109"/>
    <x v="1"/>
    <s v="OFF-PA-10004735"/>
    <x v="1"/>
    <x v="5"/>
    <s v="Xerox 1905"/>
    <n v="12.96"/>
    <x v="91"/>
    <x v="0"/>
    <n v="0"/>
    <x v="91"/>
    <x v="1"/>
    <x v="0"/>
  </r>
  <r>
    <n v="5641"/>
    <s v="CA-2016-147900"/>
    <x v="1024"/>
    <d v="2016-09-28T00:00:00"/>
    <s v="Standard Class"/>
    <s v="JK-15640"/>
    <s v="Jim Kriz"/>
    <x v="2"/>
    <s v="United States"/>
    <s v="Lakewood"/>
    <s v="Ohio"/>
    <n v="44107"/>
    <x v="3"/>
    <s v="OFF-PA-10003063"/>
    <x v="1"/>
    <x v="5"/>
    <s v="EcoTones Memo Sheets"/>
    <n v="28.8"/>
    <x v="2566"/>
    <x v="3"/>
    <n v="0.2"/>
    <x v="4748"/>
    <x v="3"/>
    <x v="0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x v="2"/>
    <x v="10"/>
    <s v="Razer Kraken 7.1 Surround Sound Over Ear USB Gaming Headset"/>
    <n v="899.91"/>
    <x v="4467"/>
    <x v="3"/>
    <n v="0"/>
    <x v="4749"/>
    <x v="3"/>
    <x v="0"/>
  </r>
  <r>
    <n v="5727"/>
    <s v="CA-2017-110548"/>
    <x v="117"/>
    <d v="2017-05-08T00:00:00"/>
    <s v="Standard Class"/>
    <s v="AH-10690"/>
    <s v="Anna Häberlin"/>
    <x v="1"/>
    <s v="United States"/>
    <s v="Houston"/>
    <s v="Texas"/>
    <n v="77095"/>
    <x v="2"/>
    <s v="TEC-PH-10002922"/>
    <x v="2"/>
    <x v="9"/>
    <s v="ShoreTel ShorePhone IP 230 VoIP phone"/>
    <n v="946.34400000000005"/>
    <x v="1292"/>
    <x v="5"/>
    <n v="0.2"/>
    <x v="1310"/>
    <x v="2"/>
    <x v="0"/>
  </r>
  <r>
    <n v="5728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TEC-AC-10003023"/>
    <x v="2"/>
    <x v="10"/>
    <s v="Logitech G105 Gaming Keyboard"/>
    <n v="178.10999999999999"/>
    <x v="4468"/>
    <x v="1"/>
    <n v="0"/>
    <x v="4750"/>
    <x v="2"/>
    <x v="0"/>
  </r>
  <r>
    <n v="5729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OFF-AP-10003590"/>
    <x v="1"/>
    <x v="8"/>
    <s v="Hoover WindTunnel Plus Canister Vacuum"/>
    <n v="1089.75"/>
    <x v="3372"/>
    <x v="1"/>
    <n v="0"/>
    <x v="3514"/>
    <x v="2"/>
    <x v="0"/>
  </r>
  <r>
    <n v="5730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x v="3814"/>
    <x v="0"/>
    <n v="0"/>
    <x v="4017"/>
    <x v="2"/>
    <x v="0"/>
  </r>
  <r>
    <n v="5731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x v="4469"/>
    <x v="4"/>
    <n v="0"/>
    <x v="4751"/>
    <x v="2"/>
    <x v="0"/>
  </r>
  <r>
    <n v="5732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OFF-PA-10002713"/>
    <x v="1"/>
    <x v="5"/>
    <s v="Adams Phone Message Book, 200 Message Capacity, 8 1/16” x 11”"/>
    <n v="27.52"/>
    <x v="4470"/>
    <x v="4"/>
    <n v="0"/>
    <x v="4752"/>
    <x v="2"/>
    <x v="0"/>
  </r>
  <r>
    <n v="5733"/>
    <s v="CA-2019-143574"/>
    <x v="211"/>
    <d v="2019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x v="4471"/>
    <x v="3"/>
    <n v="0"/>
    <x v="4753"/>
    <x v="3"/>
    <x v="0"/>
  </r>
  <r>
    <n v="5734"/>
    <s v="CA-2019-143574"/>
    <x v="211"/>
    <d v="2019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x v="4472"/>
    <x v="1"/>
    <n v="0"/>
    <x v="4754"/>
    <x v="3"/>
    <x v="0"/>
  </r>
  <r>
    <n v="5735"/>
    <s v="CA-2019-143574"/>
    <x v="211"/>
    <d v="2019-07-02T00:00:00"/>
    <s v="First Class"/>
    <s v="DR-12880"/>
    <s v="Dan Reichenbach"/>
    <x v="1"/>
    <s v="United States"/>
    <s v="Milford"/>
    <s v="Connecticut"/>
    <n v="6460"/>
    <x v="3"/>
    <s v="FUR-FU-10003976"/>
    <x v="0"/>
    <x v="11"/>
    <s v="DAX Executive Solid Wood Document Frame, Desktop or Hang, Mahogany, 5 x 7"/>
    <n v="25.16"/>
    <x v="3041"/>
    <x v="0"/>
    <n v="0"/>
    <x v="3146"/>
    <x v="3"/>
    <x v="0"/>
  </r>
  <r>
    <n v="6945"/>
    <s v="CA-2016-148369"/>
    <x v="1024"/>
    <d v="2016-09-27T00:00:00"/>
    <s v="Standard Class"/>
    <s v="TH-21115"/>
    <s v="Thea Hudgings"/>
    <x v="1"/>
    <s v="United States"/>
    <s v="Newark"/>
    <s v="Delaware"/>
    <n v="19711"/>
    <x v="3"/>
    <s v="OFF-BI-10004876"/>
    <x v="1"/>
    <x v="6"/>
    <s v="Wilson Jones Suede Grain Vinyl Binders"/>
    <n v="11.12"/>
    <x v="4473"/>
    <x v="4"/>
    <n v="0"/>
    <x v="4755"/>
    <x v="3"/>
    <x v="0"/>
  </r>
  <r>
    <n v="7483"/>
    <s v="CA-2016-113964"/>
    <x v="1024"/>
    <d v="2016-09-30T00:00:00"/>
    <s v="Standard Class"/>
    <s v="JP-16135"/>
    <s v="Julie Prescott"/>
    <x v="2"/>
    <s v="United States"/>
    <s v="New York City"/>
    <s v="New York"/>
    <n v="10011"/>
    <x v="3"/>
    <s v="OFF-BI-10004654"/>
    <x v="1"/>
    <x v="6"/>
    <s v="Avery Binding System Hidden Tab Executive Style Index Sets"/>
    <n v="18.463999999999999"/>
    <x v="4474"/>
    <x v="4"/>
    <n v="0.2"/>
    <x v="4756"/>
    <x v="3"/>
    <x v="0"/>
  </r>
  <r>
    <n v="9291"/>
    <s v="CA-2016-163650"/>
    <x v="1024"/>
    <d v="2016-09-25T00:00:00"/>
    <s v="First Class"/>
    <s v="TT-21220"/>
    <s v="Thomas Thornton"/>
    <x v="0"/>
    <s v="United States"/>
    <s v="Dover"/>
    <s v="Delaware"/>
    <n v="19901"/>
    <x v="3"/>
    <s v="OFF-AR-10002375"/>
    <x v="1"/>
    <x v="7"/>
    <s v="Newell 351"/>
    <n v="9.84"/>
    <x v="439"/>
    <x v="1"/>
    <n v="0"/>
    <x v="437"/>
    <x v="3"/>
    <x v="0"/>
  </r>
  <r>
    <n v="5739"/>
    <s v="CA-2018-156139"/>
    <x v="384"/>
    <d v="2019-01-06T00:00:00"/>
    <s v="Standard Class"/>
    <s v="BP-11155"/>
    <s v="Becky Pak"/>
    <x v="0"/>
    <s v="United States"/>
    <s v="San Francisco"/>
    <s v="California"/>
    <n v="94109"/>
    <x v="1"/>
    <s v="OFF-BI-10004233"/>
    <x v="1"/>
    <x v="6"/>
    <s v="GBC Pre-Punched Binding Paper, Plastic, White, 8-1/2&quot; x 11&quot;"/>
    <n v="38.376000000000005"/>
    <x v="4475"/>
    <x v="1"/>
    <n v="0.2"/>
    <x v="4757"/>
    <x v="1"/>
    <x v="0"/>
  </r>
  <r>
    <n v="5740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OFF-PA-10000232"/>
    <x v="1"/>
    <x v="5"/>
    <s v="Xerox 1975"/>
    <n v="12.96"/>
    <x v="901"/>
    <x v="0"/>
    <n v="0"/>
    <x v="908"/>
    <x v="1"/>
    <x v="1"/>
  </r>
  <r>
    <n v="5741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FUR-FU-10001095"/>
    <x v="0"/>
    <x v="11"/>
    <s v="DAX Black Cherry Wood-Tone Poster Frame"/>
    <n v="26.48"/>
    <x v="4476"/>
    <x v="7"/>
    <n v="0"/>
    <x v="4758"/>
    <x v="1"/>
    <x v="1"/>
  </r>
  <r>
    <n v="5742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x v="4477"/>
    <x v="0"/>
    <n v="0.2"/>
    <x v="4759"/>
    <x v="1"/>
    <x v="1"/>
  </r>
  <r>
    <n v="5743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OFF-PA-10003651"/>
    <x v="1"/>
    <x v="5"/>
    <s v="Xerox 1968"/>
    <n v="26.72"/>
    <x v="4478"/>
    <x v="4"/>
    <n v="0"/>
    <x v="4760"/>
    <x v="1"/>
    <x v="1"/>
  </r>
  <r>
    <n v="5744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OFF-PA-10000743"/>
    <x v="1"/>
    <x v="5"/>
    <s v="Xerox 1977"/>
    <n v="20.04"/>
    <x v="132"/>
    <x v="1"/>
    <n v="0"/>
    <x v="132"/>
    <x v="1"/>
    <x v="1"/>
  </r>
  <r>
    <n v="5745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x v="4479"/>
    <x v="5"/>
    <n v="0"/>
    <x v="4761"/>
    <x v="1"/>
    <x v="1"/>
  </r>
  <r>
    <n v="5746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FUR-FU-10003829"/>
    <x v="0"/>
    <x v="11"/>
    <s v="Stackable Trays"/>
    <n v="21.560000000000002"/>
    <x v="4480"/>
    <x v="5"/>
    <n v="0"/>
    <x v="4762"/>
    <x v="1"/>
    <x v="1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x v="2"/>
    <x v="9"/>
    <s v="Cisco SPA301"/>
    <n v="249.58400000000003"/>
    <x v="2669"/>
    <x v="0"/>
    <n v="0.2"/>
    <x v="2748"/>
    <x v="0"/>
    <x v="0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0"/>
    <s v="Maxell 4.7GB DVD-R"/>
    <n v="68.111999999999995"/>
    <x v="3369"/>
    <x v="1"/>
    <n v="0.2"/>
    <x v="3511"/>
    <x v="0"/>
    <x v="0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0"/>
    <s v="Imation 30456 USB Flash Drive 8GB"/>
    <n v="16.560000000000002"/>
    <x v="4481"/>
    <x v="1"/>
    <n v="0.2"/>
    <x v="4763"/>
    <x v="0"/>
    <x v="0"/>
  </r>
  <r>
    <n v="5750"/>
    <s v="CA-2019-104913"/>
    <x v="503"/>
    <d v="2019-11-22T00:00:00"/>
    <s v="Standard Class"/>
    <s v="DK-13090"/>
    <s v="Dave Kipp"/>
    <x v="0"/>
    <s v="United States"/>
    <s v="Long Beach"/>
    <s v="New York"/>
    <n v="11561"/>
    <x v="3"/>
    <s v="TEC-PH-10000923"/>
    <x v="2"/>
    <x v="9"/>
    <s v="Belkin SportFit Armband For iPhone 5s/5c, Fuchsia"/>
    <n v="74.95"/>
    <x v="4482"/>
    <x v="2"/>
    <n v="0"/>
    <x v="4764"/>
    <x v="3"/>
    <x v="0"/>
  </r>
  <r>
    <n v="9292"/>
    <s v="CA-2016-163650"/>
    <x v="1024"/>
    <d v="2016-09-25T00:00:00"/>
    <s v="First Class"/>
    <s v="TT-21220"/>
    <s v="Thomas Thornton"/>
    <x v="0"/>
    <s v="United States"/>
    <s v="Dover"/>
    <s v="Delaware"/>
    <n v="19901"/>
    <x v="3"/>
    <s v="OFF-BI-10004965"/>
    <x v="1"/>
    <x v="6"/>
    <s v="Ibico Covers for Plastic or Wire Binding Elements"/>
    <n v="34.5"/>
    <x v="1370"/>
    <x v="1"/>
    <n v="0"/>
    <x v="1388"/>
    <x v="3"/>
    <x v="0"/>
  </r>
  <r>
    <n v="5752"/>
    <s v="CA-2018-125850"/>
    <x v="107"/>
    <d v="2018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x v="1212"/>
    <x v="1"/>
    <n v="0"/>
    <x v="1226"/>
    <x v="1"/>
    <x v="0"/>
  </r>
  <r>
    <n v="5753"/>
    <s v="CA-2018-125850"/>
    <x v="107"/>
    <d v="2018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x v="719"/>
    <x v="2"/>
    <n v="0"/>
    <x v="721"/>
    <x v="1"/>
    <x v="0"/>
  </r>
  <r>
    <n v="5754"/>
    <s v="CA-2018-118514"/>
    <x v="1026"/>
    <d v="2018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x v="412"/>
    <x v="4"/>
    <n v="0"/>
    <x v="410"/>
    <x v="0"/>
    <x v="0"/>
  </r>
  <r>
    <n v="5755"/>
    <s v="CA-2017-150749"/>
    <x v="342"/>
    <d v="2017-04-03T00:00:00"/>
    <s v="Second Class"/>
    <s v="AS-10240"/>
    <s v="Alan Shonely"/>
    <x v="0"/>
    <s v="United States"/>
    <s v="Springfield"/>
    <s v="Virginia"/>
    <n v="22153"/>
    <x v="0"/>
    <s v="OFF-AR-10003732"/>
    <x v="1"/>
    <x v="7"/>
    <s v="Newell 333"/>
    <n v="5.56"/>
    <x v="353"/>
    <x v="0"/>
    <n v="0"/>
    <x v="351"/>
    <x v="0"/>
    <x v="0"/>
  </r>
  <r>
    <n v="366"/>
    <s v="CA-2016-123344"/>
    <x v="1027"/>
    <d v="2016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x v="4483"/>
    <x v="4"/>
    <n v="0"/>
    <x v="4765"/>
    <x v="1"/>
    <x v="0"/>
  </r>
  <r>
    <n v="2825"/>
    <s v="US-2016-112914"/>
    <x v="1028"/>
    <d v="2016-09-30T00:00:00"/>
    <s v="Standard Class"/>
    <s v="MT-18070"/>
    <s v="Michelle Tran"/>
    <x v="2"/>
    <s v="United States"/>
    <s v="Houston"/>
    <s v="Texas"/>
    <n v="77041"/>
    <x v="2"/>
    <s v="OFF-PA-10003270"/>
    <x v="1"/>
    <x v="5"/>
    <s v="Xerox 1954"/>
    <n v="33.792000000000002"/>
    <x v="4484"/>
    <x v="8"/>
    <n v="0.2"/>
    <x v="4766"/>
    <x v="2"/>
    <x v="0"/>
  </r>
  <r>
    <n v="5758"/>
    <s v="CA-2017-119634"/>
    <x v="1029"/>
    <d v="2017-08-16T00:00:00"/>
    <s v="Standard Class"/>
    <s v="BW-11065"/>
    <s v="Barry Weirich"/>
    <x v="0"/>
    <s v="United States"/>
    <s v="Raleigh"/>
    <s v="North Carolina"/>
    <n v="27604"/>
    <x v="0"/>
    <s v="FUR-FU-10004270"/>
    <x v="0"/>
    <x v="11"/>
    <s v="Executive Impressions 13&quot; Clairmont Wall Clock"/>
    <n v="46.152000000000001"/>
    <x v="3908"/>
    <x v="1"/>
    <n v="0.2"/>
    <x v="4767"/>
    <x v="0"/>
    <x v="0"/>
  </r>
  <r>
    <n v="5759"/>
    <s v="CA-2017-149300"/>
    <x v="9"/>
    <d v="2017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x v="2704"/>
    <x v="1"/>
    <n v="0.5"/>
    <x v="4768"/>
    <x v="0"/>
    <x v="0"/>
  </r>
  <r>
    <n v="5760"/>
    <s v="US-2018-111528"/>
    <x v="899"/>
    <d v="2018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x v="2392"/>
    <x v="4"/>
    <n v="0"/>
    <x v="2455"/>
    <x v="1"/>
    <x v="1"/>
  </r>
  <r>
    <n v="5761"/>
    <s v="US-2018-111528"/>
    <x v="899"/>
    <d v="2018-12-30T00:00:00"/>
    <s v="Same Day"/>
    <s v="JP-16135"/>
    <s v="Julie Prescott"/>
    <x v="2"/>
    <s v="United States"/>
    <s v="Los Angeles"/>
    <s v="California"/>
    <n v="90032"/>
    <x v="1"/>
    <s v="OFF-BI-10002194"/>
    <x v="1"/>
    <x v="6"/>
    <s v="Cardinal Hold-It CD Pocket"/>
    <n v="6.3840000000000003"/>
    <x v="4485"/>
    <x v="7"/>
    <n v="0.2"/>
    <x v="4769"/>
    <x v="1"/>
    <x v="1"/>
  </r>
  <r>
    <n v="5762"/>
    <s v="CA-2019-158169"/>
    <x v="738"/>
    <d v="2019-08-15T00:00:00"/>
    <s v="First Class"/>
    <s v="JM-16195"/>
    <s v="Justin MacKendrick"/>
    <x v="0"/>
    <s v="United States"/>
    <s v="Lake Forest"/>
    <s v="California"/>
    <n v="92630"/>
    <x v="1"/>
    <s v="OFF-AP-10000828"/>
    <x v="1"/>
    <x v="8"/>
    <s v="Avanti 4.4 Cu. Ft. Refrigerator"/>
    <n v="542.93999999999994"/>
    <x v="1549"/>
    <x v="1"/>
    <n v="0"/>
    <x v="3470"/>
    <x v="1"/>
    <x v="0"/>
  </r>
  <r>
    <n v="5763"/>
    <s v="CA-2019-158169"/>
    <x v="738"/>
    <d v="2019-08-15T00:00:00"/>
    <s v="First Class"/>
    <s v="JM-16195"/>
    <s v="Justin MacKendrick"/>
    <x v="0"/>
    <s v="United States"/>
    <s v="Lake Forest"/>
    <s v="California"/>
    <n v="92630"/>
    <x v="1"/>
    <s v="FUR-FU-10001473"/>
    <x v="0"/>
    <x v="11"/>
    <s v="DAX Wood Document Frame"/>
    <n v="54.92"/>
    <x v="4486"/>
    <x v="4"/>
    <n v="0"/>
    <x v="4770"/>
    <x v="1"/>
    <x v="0"/>
  </r>
  <r>
    <n v="5764"/>
    <s v="CA-2017-162047"/>
    <x v="467"/>
    <d v="2017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x v="4487"/>
    <x v="11"/>
    <n v="0.1"/>
    <x v="4771"/>
    <x v="3"/>
    <x v="0"/>
  </r>
  <r>
    <n v="5765"/>
    <s v="CA-2017-117772"/>
    <x v="218"/>
    <d v="2017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x v="4488"/>
    <x v="6"/>
    <n v="0"/>
    <x v="4772"/>
    <x v="1"/>
    <x v="0"/>
  </r>
  <r>
    <n v="2826"/>
    <s v="US-2016-112914"/>
    <x v="1028"/>
    <d v="2016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x v="2507"/>
    <x v="0"/>
    <n v="0.32"/>
    <x v="4773"/>
    <x v="2"/>
    <x v="0"/>
  </r>
  <r>
    <n v="5767"/>
    <s v="CA-2018-149685"/>
    <x v="686"/>
    <d v="2018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x v="4489"/>
    <x v="6"/>
    <n v="0.2"/>
    <x v="4774"/>
    <x v="2"/>
    <x v="0"/>
  </r>
  <r>
    <n v="5768"/>
    <s v="CA-2019-126396"/>
    <x v="514"/>
    <d v="2019-09-12T00:00:00"/>
    <s v="Second Class"/>
    <s v="AR-10345"/>
    <s v="Alex Russell"/>
    <x v="1"/>
    <s v="United States"/>
    <s v="Houston"/>
    <s v="Texas"/>
    <n v="77070"/>
    <x v="2"/>
    <s v="TEC-AC-10003116"/>
    <x v="2"/>
    <x v="10"/>
    <s v="Memorex Froggy Flash Drive 8 GB"/>
    <n v="85.2"/>
    <x v="2193"/>
    <x v="6"/>
    <n v="0.2"/>
    <x v="4775"/>
    <x v="2"/>
    <x v="0"/>
  </r>
  <r>
    <n v="5769"/>
    <s v="CA-2017-154900"/>
    <x v="1030"/>
    <d v="2017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x v="1007"/>
    <x v="7"/>
    <n v="0"/>
    <x v="1015"/>
    <x v="3"/>
    <x v="0"/>
  </r>
  <r>
    <n v="5770"/>
    <s v="CA-2017-154900"/>
    <x v="1030"/>
    <d v="2017-03-01T00:00:00"/>
    <s v="Standard Class"/>
    <s v="SS-20875"/>
    <s v="Sung Shariari"/>
    <x v="0"/>
    <s v="United States"/>
    <s v="Leominster"/>
    <s v="Massachusetts"/>
    <n v="1453"/>
    <x v="3"/>
    <s v="OFF-PA-10002377"/>
    <x v="1"/>
    <x v="5"/>
    <s v="Adams Telephone Message Book W/Dividers/Space For Phone Numbers, 5 1/4&quot;X8 1/2&quot;, 200/Messages"/>
    <n v="22.72"/>
    <x v="721"/>
    <x v="4"/>
    <n v="0"/>
    <x v="723"/>
    <x v="3"/>
    <x v="0"/>
  </r>
  <r>
    <n v="5771"/>
    <s v="CA-2017-103835"/>
    <x v="462"/>
    <d v="2017-09-28T00:00:00"/>
    <s v="Standard Class"/>
    <s v="SC-20440"/>
    <s v="Shaun Chance"/>
    <x v="1"/>
    <s v="United States"/>
    <s v="Los Angeles"/>
    <s v="California"/>
    <n v="90032"/>
    <x v="1"/>
    <s v="FUR-FU-10000010"/>
    <x v="0"/>
    <x v="11"/>
    <s v="DAX Value U-Channel Document Frames, Easel Back"/>
    <n v="14.91"/>
    <x v="4490"/>
    <x v="1"/>
    <n v="0"/>
    <x v="4776"/>
    <x v="1"/>
    <x v="0"/>
  </r>
  <r>
    <n v="5772"/>
    <s v="CA-2017-103835"/>
    <x v="462"/>
    <d v="2017-09-28T00:00:00"/>
    <s v="Standard Class"/>
    <s v="SC-20440"/>
    <s v="Shaun Chance"/>
    <x v="1"/>
    <s v="United States"/>
    <s v="Los Angeles"/>
    <s v="California"/>
    <n v="90032"/>
    <x v="1"/>
    <s v="OFF-AP-10002651"/>
    <x v="1"/>
    <x v="8"/>
    <s v="Hoover Upright Vacuum With Dirt Cup"/>
    <n v="1158.1199999999999"/>
    <x v="4491"/>
    <x v="4"/>
    <n v="0"/>
    <x v="4777"/>
    <x v="1"/>
    <x v="0"/>
  </r>
  <r>
    <n v="5773"/>
    <s v="CA-2017-158939"/>
    <x v="588"/>
    <d v="2017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x v="4492"/>
    <x v="7"/>
    <n v="0"/>
    <x v="4778"/>
    <x v="2"/>
    <x v="0"/>
  </r>
  <r>
    <n v="5774"/>
    <s v="CA-2018-117408"/>
    <x v="1031"/>
    <d v="2018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x v="4493"/>
    <x v="0"/>
    <n v="0.2"/>
    <x v="4779"/>
    <x v="2"/>
    <x v="0"/>
  </r>
  <r>
    <n v="5775"/>
    <s v="CA-2018-142398"/>
    <x v="380"/>
    <d v="2018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x v="4494"/>
    <x v="5"/>
    <n v="0.2"/>
    <x v="4780"/>
    <x v="1"/>
    <x v="1"/>
  </r>
  <r>
    <n v="5776"/>
    <s v="CA-2018-142398"/>
    <x v="380"/>
    <d v="2018-04-16T00:00:00"/>
    <s v="Standard Class"/>
    <s v="BP-11290"/>
    <s v="Beth Paige"/>
    <x v="0"/>
    <s v="United States"/>
    <s v="Los Angeles"/>
    <s v="California"/>
    <n v="90036"/>
    <x v="1"/>
    <s v="OFF-BI-10004826"/>
    <x v="1"/>
    <x v="6"/>
    <s v="JM Magazine Binder"/>
    <n v="13.208000000000002"/>
    <x v="4495"/>
    <x v="7"/>
    <n v="0.2"/>
    <x v="4781"/>
    <x v="1"/>
    <x v="1"/>
  </r>
  <r>
    <n v="5777"/>
    <s v="CA-2018-105277"/>
    <x v="398"/>
    <d v="2018-12-08T00:00:00"/>
    <s v="Standard Class"/>
    <s v="LM-17065"/>
    <s v="Liz MacKendrick"/>
    <x v="0"/>
    <s v="United States"/>
    <s v="Auburn"/>
    <s v="New York"/>
    <n v="13021"/>
    <x v="3"/>
    <s v="OFF-BI-10000301"/>
    <x v="1"/>
    <x v="6"/>
    <s v="GBC Instant Report Kit"/>
    <n v="15.528"/>
    <x v="4496"/>
    <x v="1"/>
    <n v="0.2"/>
    <x v="4782"/>
    <x v="3"/>
    <x v="0"/>
  </r>
  <r>
    <n v="5778"/>
    <s v="CA-2018-112060"/>
    <x v="398"/>
    <d v="2018-12-09T00:00:00"/>
    <s v="Standard Class"/>
    <s v="KT-16465"/>
    <s v="Kean Takahito"/>
    <x v="0"/>
    <s v="United States"/>
    <s v="San Francisco"/>
    <s v="California"/>
    <n v="94109"/>
    <x v="1"/>
    <s v="OFF-PA-10000994"/>
    <x v="1"/>
    <x v="5"/>
    <s v="Xerox 1915"/>
    <n v="104.85"/>
    <x v="3024"/>
    <x v="7"/>
    <n v="0"/>
    <x v="3127"/>
    <x v="1"/>
    <x v="0"/>
  </r>
  <r>
    <n v="2827"/>
    <s v="US-2016-112914"/>
    <x v="1028"/>
    <d v="2016-09-30T00:00:00"/>
    <s v="Standard Class"/>
    <s v="MT-18070"/>
    <s v="Michelle Tran"/>
    <x v="2"/>
    <s v="United States"/>
    <s v="Houston"/>
    <s v="Texas"/>
    <n v="77041"/>
    <x v="2"/>
    <s v="OFF-BI-10002982"/>
    <x v="1"/>
    <x v="6"/>
    <s v="Avery Self-Adhesive Photo Pockets for Polaroid Photos"/>
    <n v="2.7239999999999993"/>
    <x v="4497"/>
    <x v="0"/>
    <n v="0.8"/>
    <x v="4783"/>
    <x v="2"/>
    <x v="0"/>
  </r>
  <r>
    <n v="2828"/>
    <s v="US-2016-112914"/>
    <x v="1028"/>
    <d v="2016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x v="30"/>
    <x v="0"/>
    <n v="0.2"/>
    <x v="30"/>
    <x v="2"/>
    <x v="0"/>
  </r>
  <r>
    <n v="5781"/>
    <s v="US-2017-159513"/>
    <x v="724"/>
    <d v="2017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x v="4498"/>
    <x v="1"/>
    <n v="0.2"/>
    <x v="4784"/>
    <x v="1"/>
    <x v="0"/>
  </r>
  <r>
    <n v="5782"/>
    <s v="CA-2017-155586"/>
    <x v="279"/>
    <d v="2017-12-16T00:00:00"/>
    <s v="Second Class"/>
    <s v="XP-21865"/>
    <s v="Xylona Preis"/>
    <x v="0"/>
    <s v="United States"/>
    <s v="Chico"/>
    <s v="California"/>
    <n v="95928"/>
    <x v="1"/>
    <s v="OFF-AR-10001547"/>
    <x v="1"/>
    <x v="7"/>
    <s v="Newell 311"/>
    <n v="2.21"/>
    <x v="4499"/>
    <x v="7"/>
    <n v="0"/>
    <x v="4785"/>
    <x v="1"/>
    <x v="0"/>
  </r>
  <r>
    <n v="5783"/>
    <s v="CA-2017-155586"/>
    <x v="279"/>
    <d v="2017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x v="4500"/>
    <x v="4"/>
    <n v="0"/>
    <x v="4786"/>
    <x v="1"/>
    <x v="0"/>
  </r>
  <r>
    <n v="5784"/>
    <s v="CA-2017-155586"/>
    <x v="279"/>
    <d v="2017-12-16T00:00:00"/>
    <s v="Second Class"/>
    <s v="XP-21865"/>
    <s v="Xylona Preis"/>
    <x v="0"/>
    <s v="United States"/>
    <s v="Chico"/>
    <s v="California"/>
    <n v="95928"/>
    <x v="1"/>
    <s v="OFF-PA-10000726"/>
    <x v="1"/>
    <x v="5"/>
    <s v="Black Print Carbonless Snap-Off Rapid Letter, 8 1/2&quot; x 7&quot;"/>
    <n v="36.44"/>
    <x v="4501"/>
    <x v="4"/>
    <n v="0"/>
    <x v="4787"/>
    <x v="1"/>
    <x v="0"/>
  </r>
  <r>
    <n v="5785"/>
    <s v="CA-2019-141117"/>
    <x v="266"/>
    <d v="2019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x v="4502"/>
    <x v="6"/>
    <n v="0.7"/>
    <x v="4788"/>
    <x v="1"/>
    <x v="0"/>
  </r>
  <r>
    <n v="5786"/>
    <s v="CA-2019-141117"/>
    <x v="266"/>
    <d v="2019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x v="4503"/>
    <x v="6"/>
    <n v="0.2"/>
    <x v="4789"/>
    <x v="1"/>
    <x v="0"/>
  </r>
  <r>
    <n v="5787"/>
    <s v="CA-2019-141117"/>
    <x v="266"/>
    <d v="2019-10-08T00:00:00"/>
    <s v="Standard Class"/>
    <s v="JK-16090"/>
    <s v="Juliana Krohn"/>
    <x v="0"/>
    <s v="United States"/>
    <s v="Springfield"/>
    <s v="Oregon"/>
    <n v="97477"/>
    <x v="1"/>
    <s v="OFF-BI-10003676"/>
    <x v="1"/>
    <x v="6"/>
    <s v="GBC Standard Recycled Report Covers, Clear Plastic Sheets"/>
    <n v="22.638000000000002"/>
    <x v="4504"/>
    <x v="5"/>
    <n v="0.7"/>
    <x v="4790"/>
    <x v="1"/>
    <x v="0"/>
  </r>
  <r>
    <n v="5788"/>
    <s v="CA-2019-141117"/>
    <x v="266"/>
    <d v="2019-10-08T00:00:00"/>
    <s v="Standard Class"/>
    <s v="JK-16090"/>
    <s v="Juliana Krohn"/>
    <x v="0"/>
    <s v="United States"/>
    <s v="Springfield"/>
    <s v="Oregon"/>
    <n v="97477"/>
    <x v="1"/>
    <s v="OFF-AR-10003727"/>
    <x v="1"/>
    <x v="7"/>
    <s v="Berol Giant Pencil Sharpener"/>
    <n v="95.143999999999991"/>
    <x v="4505"/>
    <x v="5"/>
    <n v="0.2"/>
    <x v="4791"/>
    <x v="1"/>
    <x v="0"/>
  </r>
  <r>
    <n v="5789"/>
    <s v="CA-2019-115070"/>
    <x v="299"/>
    <d v="2019-04-14T00:00:00"/>
    <s v="Second Class"/>
    <s v="MG-18205"/>
    <s v="Mitch Gastineau"/>
    <x v="1"/>
    <s v="United States"/>
    <s v="Jacksonville"/>
    <s v="Florida"/>
    <n v="32216"/>
    <x v="0"/>
    <s v="FUR-FU-10003829"/>
    <x v="0"/>
    <x v="11"/>
    <s v="Stackable Trays"/>
    <n v="12.320000000000002"/>
    <x v="4506"/>
    <x v="2"/>
    <n v="0.2"/>
    <x v="4792"/>
    <x v="0"/>
    <x v="0"/>
  </r>
  <r>
    <n v="5790"/>
    <s v="CA-2019-115070"/>
    <x v="299"/>
    <d v="2019-04-14T00:00:00"/>
    <s v="Second Class"/>
    <s v="MG-18205"/>
    <s v="Mitch Gastineau"/>
    <x v="1"/>
    <s v="United States"/>
    <s v="Jacksonville"/>
    <s v="Florida"/>
    <n v="32216"/>
    <x v="0"/>
    <s v="OFF-BI-10003712"/>
    <x v="1"/>
    <x v="6"/>
    <s v="Acco Pressboard Covers with Storage Hooks, 14 7/8&quot; x 11&quot;, Light Blue"/>
    <n v="4.4190000000000005"/>
    <x v="3803"/>
    <x v="1"/>
    <n v="0.7"/>
    <x v="4793"/>
    <x v="0"/>
    <x v="0"/>
  </r>
  <r>
    <n v="5791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x v="779"/>
    <x v="5"/>
    <n v="0"/>
    <x v="782"/>
    <x v="1"/>
    <x v="1"/>
  </r>
  <r>
    <n v="5792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x v="1377"/>
    <x v="7"/>
    <n v="0.2"/>
    <x v="230"/>
    <x v="1"/>
    <x v="1"/>
  </r>
  <r>
    <n v="5793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OFF-AP-10002578"/>
    <x v="1"/>
    <x v="8"/>
    <s v="Fellowes Premier Superior Surge Suppressor, 10-Outlet, With Phone and Remote"/>
    <n v="97.84"/>
    <x v="453"/>
    <x v="0"/>
    <n v="0"/>
    <x v="2198"/>
    <x v="1"/>
    <x v="1"/>
  </r>
  <r>
    <n v="5794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FUR-FU-10004848"/>
    <x v="0"/>
    <x v="11"/>
    <s v="Howard Miller 13-3/4&quot; Diameter Brushed Chrome Round Wall Clock"/>
    <n v="51.75"/>
    <x v="4507"/>
    <x v="7"/>
    <n v="0"/>
    <x v="1388"/>
    <x v="1"/>
    <x v="1"/>
  </r>
  <r>
    <n v="5795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OFF-BI-10003364"/>
    <x v="1"/>
    <x v="6"/>
    <s v="Binding Machine Supplies"/>
    <n v="46.672000000000004"/>
    <x v="1030"/>
    <x v="0"/>
    <n v="0.2"/>
    <x v="1038"/>
    <x v="1"/>
    <x v="1"/>
  </r>
  <r>
    <n v="7050"/>
    <s v="CA-2016-141355"/>
    <x v="1028"/>
    <d v="2016-09-30T00:00:00"/>
    <s v="Standard Class"/>
    <s v="BF-11005"/>
    <s v="Barry Franz"/>
    <x v="2"/>
    <s v="United States"/>
    <s v="Aurora"/>
    <s v="Colorado"/>
    <n v="80013"/>
    <x v="1"/>
    <s v="OFF-AR-10003179"/>
    <x v="1"/>
    <x v="7"/>
    <s v="Dixon Ticonderoga Core-Lock Colored Pencils"/>
    <n v="14.576000000000001"/>
    <x v="4508"/>
    <x v="0"/>
    <n v="0.2"/>
    <x v="4794"/>
    <x v="1"/>
    <x v="0"/>
  </r>
  <r>
    <n v="1360"/>
    <s v="US-2016-151925"/>
    <x v="1032"/>
    <d v="2016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x v="4509"/>
    <x v="0"/>
    <n v="0.2"/>
    <x v="230"/>
    <x v="1"/>
    <x v="0"/>
  </r>
  <r>
    <n v="2107"/>
    <s v="US-2016-152723"/>
    <x v="1032"/>
    <d v="2016-09-26T00:00:00"/>
    <s v="Same Day"/>
    <s v="HG-14965"/>
    <s v="Henry Goldwyn"/>
    <x v="1"/>
    <s v="United States"/>
    <s v="Mesquite"/>
    <s v="Texas"/>
    <n v="75150"/>
    <x v="2"/>
    <s v="OFF-BI-10003460"/>
    <x v="1"/>
    <x v="6"/>
    <s v="Acco 3-Hole Punch"/>
    <n v="0.87599999999999978"/>
    <x v="4510"/>
    <x v="7"/>
    <n v="0.8"/>
    <x v="4795"/>
    <x v="2"/>
    <x v="0"/>
  </r>
  <r>
    <n v="2543"/>
    <s v="CA-2016-164385"/>
    <x v="1032"/>
    <d v="2016-10-01T00:00:00"/>
    <s v="Second Class"/>
    <s v="NB-18580"/>
    <s v="Nicole Brennan"/>
    <x v="1"/>
    <s v="United States"/>
    <s v="Philadelphia"/>
    <s v="Pennsylvania"/>
    <n v="19134"/>
    <x v="3"/>
    <s v="OFF-AP-10002191"/>
    <x v="1"/>
    <x v="8"/>
    <s v="Belkin 8 Outlet SurgeMaster II Gold Surge Protector"/>
    <n v="143.952"/>
    <x v="4511"/>
    <x v="1"/>
    <n v="0.2"/>
    <x v="4796"/>
    <x v="3"/>
    <x v="0"/>
  </r>
  <r>
    <n v="2906"/>
    <s v="CA-2016-127586"/>
    <x v="1032"/>
    <d v="2016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x v="4512"/>
    <x v="0"/>
    <n v="0"/>
    <x v="4797"/>
    <x v="1"/>
    <x v="0"/>
  </r>
  <r>
    <n v="5469"/>
    <s v="CA-2016-132451"/>
    <x v="1032"/>
    <d v="2016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x v="2574"/>
    <x v="1"/>
    <n v="0.2"/>
    <x v="2646"/>
    <x v="1"/>
    <x v="0"/>
  </r>
  <r>
    <n v="5470"/>
    <s v="CA-2016-132451"/>
    <x v="1032"/>
    <d v="2016-09-27T00:00:00"/>
    <s v="First Class"/>
    <s v="KF-16285"/>
    <s v="Karen Ferguson"/>
    <x v="2"/>
    <s v="United States"/>
    <s v="San Diego"/>
    <s v="California"/>
    <n v="92105"/>
    <x v="1"/>
    <s v="OFF-PA-10004888"/>
    <x v="1"/>
    <x v="5"/>
    <s v="Xerox 217"/>
    <n v="19.440000000000001"/>
    <x v="10"/>
    <x v="1"/>
    <n v="0"/>
    <x v="10"/>
    <x v="1"/>
    <x v="0"/>
  </r>
  <r>
    <n v="5803"/>
    <s v="CA-2017-163440"/>
    <x v="193"/>
    <d v="2017-03-24T00:00:00"/>
    <s v="First Class"/>
    <s v="RD-19900"/>
    <s v="Ruben Dartt"/>
    <x v="0"/>
    <s v="United States"/>
    <s v="Thousand Oaks"/>
    <s v="California"/>
    <n v="91360"/>
    <x v="1"/>
    <s v="TEC-PH-10000376"/>
    <x v="2"/>
    <x v="9"/>
    <s v="Square Credit Card Reader"/>
    <n v="15.984000000000002"/>
    <x v="4513"/>
    <x v="0"/>
    <n v="0.2"/>
    <x v="4798"/>
    <x v="1"/>
    <x v="0"/>
  </r>
  <r>
    <n v="5804"/>
    <s v="US-2019-106796"/>
    <x v="548"/>
    <d v="2019-05-19T00:00:00"/>
    <s v="Standard Class"/>
    <s v="JP-16135"/>
    <s v="Julie Prescott"/>
    <x v="2"/>
    <s v="United States"/>
    <s v="Springfield"/>
    <s v="Ohio"/>
    <n v="45503"/>
    <x v="3"/>
    <s v="OFF-AR-10003504"/>
    <x v="1"/>
    <x v="7"/>
    <s v="Newell 347"/>
    <n v="10.272000000000002"/>
    <x v="4514"/>
    <x v="1"/>
    <n v="0.2"/>
    <x v="4799"/>
    <x v="3"/>
    <x v="0"/>
  </r>
  <r>
    <n v="5805"/>
    <s v="CA-2019-113873"/>
    <x v="36"/>
    <d v="2019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x v="1925"/>
    <x v="4"/>
    <n v="0.2"/>
    <x v="1964"/>
    <x v="2"/>
    <x v="0"/>
  </r>
  <r>
    <n v="5806"/>
    <s v="CA-2019-113873"/>
    <x v="36"/>
    <d v="2019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x v="4515"/>
    <x v="1"/>
    <n v="0.32"/>
    <x v="4800"/>
    <x v="2"/>
    <x v="0"/>
  </r>
  <r>
    <n v="5807"/>
    <s v="CA-2018-149783"/>
    <x v="860"/>
    <d v="2018-09-07T00:00:00"/>
    <s v="Second Class"/>
    <s v="DL-13315"/>
    <s v="Delfina Latchford"/>
    <x v="0"/>
    <s v="United States"/>
    <s v="Knoxville"/>
    <s v="Tennessee"/>
    <n v="37918"/>
    <x v="0"/>
    <s v="OFF-PA-10002195"/>
    <x v="1"/>
    <x v="5"/>
    <s v="RSVP Cards &amp; Envelopes, Blank White, 8-1/2&quot; X 11&quot;, 24 Cards/25 Envelopes/Set"/>
    <n v="12.192"/>
    <x v="871"/>
    <x v="1"/>
    <n v="0.2"/>
    <x v="878"/>
    <x v="0"/>
    <x v="0"/>
  </r>
  <r>
    <n v="5808"/>
    <s v="CA-2018-149783"/>
    <x v="860"/>
    <d v="2018-09-07T00:00:00"/>
    <s v="Second Class"/>
    <s v="DL-13315"/>
    <s v="Delfina Latchford"/>
    <x v="0"/>
    <s v="United States"/>
    <s v="Knoxville"/>
    <s v="Tennessee"/>
    <n v="37918"/>
    <x v="0"/>
    <s v="OFF-AP-10001205"/>
    <x v="1"/>
    <x v="8"/>
    <s v="Belkin 5 Outlet SurgeMaster Power Centers"/>
    <n v="87.168000000000006"/>
    <x v="4516"/>
    <x v="0"/>
    <n v="0.2"/>
    <x v="4801"/>
    <x v="0"/>
    <x v="0"/>
  </r>
  <r>
    <n v="5809"/>
    <s v="CA-2018-149783"/>
    <x v="860"/>
    <d v="2018-09-07T00:00:00"/>
    <s v="Second Class"/>
    <s v="DL-13315"/>
    <s v="Delfina Latchford"/>
    <x v="0"/>
    <s v="United States"/>
    <s v="Knoxville"/>
    <s v="Tennessee"/>
    <n v="37918"/>
    <x v="0"/>
    <s v="OFF-AR-10002987"/>
    <x v="1"/>
    <x v="7"/>
    <s v="Prismacolor Color Pencil Set"/>
    <n v="31.744"/>
    <x v="1622"/>
    <x v="0"/>
    <n v="0.2"/>
    <x v="3265"/>
    <x v="0"/>
    <x v="0"/>
  </r>
  <r>
    <n v="5810"/>
    <s v="CA-2018-125017"/>
    <x v="1033"/>
    <d v="2018-02-11T00:00:00"/>
    <s v="Standard Class"/>
    <s v="KB-16240"/>
    <s v="Karen Bern"/>
    <x v="1"/>
    <s v="United States"/>
    <s v="Chattanooga"/>
    <s v="Tennessee"/>
    <n v="37421"/>
    <x v="0"/>
    <s v="FUR-FU-10000723"/>
    <x v="0"/>
    <x v="11"/>
    <s v="Deflect-o EconoMat Studded, No Bevel Mat for Low Pile Carpeting"/>
    <n v="132.22400000000002"/>
    <x v="4517"/>
    <x v="4"/>
    <n v="0.2"/>
    <x v="4802"/>
    <x v="0"/>
    <x v="0"/>
  </r>
  <r>
    <n v="5811"/>
    <s v="US-2017-163279"/>
    <x v="193"/>
    <d v="2017-03-26T00:00:00"/>
    <s v="Standard Class"/>
    <s v="JD-16150"/>
    <s v="Justin Deggeller"/>
    <x v="1"/>
    <s v="United States"/>
    <s v="San Diego"/>
    <s v="California"/>
    <n v="92037"/>
    <x v="1"/>
    <s v="OFF-PA-10003127"/>
    <x v="1"/>
    <x v="5"/>
    <s v="Easy-staple paper"/>
    <n v="105.52"/>
    <x v="153"/>
    <x v="4"/>
    <n v="0"/>
    <x v="153"/>
    <x v="1"/>
    <x v="0"/>
  </r>
  <r>
    <n v="5812"/>
    <s v="US-2017-163279"/>
    <x v="193"/>
    <d v="2017-03-26T00:00:00"/>
    <s v="Standard Class"/>
    <s v="JD-16150"/>
    <s v="Justin Deggeller"/>
    <x v="1"/>
    <s v="United States"/>
    <s v="San Diego"/>
    <s v="California"/>
    <n v="92037"/>
    <x v="1"/>
    <s v="FUR-FU-10000747"/>
    <x v="0"/>
    <x v="11"/>
    <s v="Tenex B1-RE Series Chair Mats for Low Pile Carpets"/>
    <n v="91.96"/>
    <x v="1454"/>
    <x v="0"/>
    <n v="0"/>
    <x v="1474"/>
    <x v="1"/>
    <x v="0"/>
  </r>
  <r>
    <n v="5813"/>
    <s v="US-2017-163279"/>
    <x v="193"/>
    <d v="2017-03-26T00:00:00"/>
    <s v="Standard Class"/>
    <s v="JD-16150"/>
    <s v="Justin Deggeller"/>
    <x v="1"/>
    <s v="United States"/>
    <s v="San Diego"/>
    <s v="California"/>
    <n v="92037"/>
    <x v="1"/>
    <s v="TEC-PH-10001795"/>
    <x v="2"/>
    <x v="9"/>
    <s v="ClearOne CHATAttach 160 - speaker phone"/>
    <n v="1487.9760000000001"/>
    <x v="4518"/>
    <x v="1"/>
    <n v="0.2"/>
    <x v="4803"/>
    <x v="1"/>
    <x v="0"/>
  </r>
  <r>
    <n v="5814"/>
    <s v="CA-2017-150196"/>
    <x v="674"/>
    <d v="2017-07-03T00:00:00"/>
    <s v="First Class"/>
    <s v="SR-20740"/>
    <s v="Steven Roelle"/>
    <x v="2"/>
    <s v="United States"/>
    <s v="New York City"/>
    <s v="New York"/>
    <n v="10024"/>
    <x v="3"/>
    <s v="OFF-PA-10003797"/>
    <x v="1"/>
    <x v="5"/>
    <s v="Xerox 209"/>
    <n v="19.440000000000001"/>
    <x v="10"/>
    <x v="1"/>
    <n v="0"/>
    <x v="10"/>
    <x v="3"/>
    <x v="0"/>
  </r>
  <r>
    <n v="5815"/>
    <s v="US-2017-106495"/>
    <x v="871"/>
    <d v="2017-06-17T00:00:00"/>
    <s v="First Class"/>
    <s v="AC-10450"/>
    <s v="Amy Cox"/>
    <x v="0"/>
    <s v="United States"/>
    <s v="Tampa"/>
    <s v="Florida"/>
    <n v="33614"/>
    <x v="0"/>
    <s v="TEC-AC-10002718"/>
    <x v="2"/>
    <x v="10"/>
    <s v="Belkin Standard 104 key USB Keyboard"/>
    <n v="11.672000000000001"/>
    <x v="4519"/>
    <x v="7"/>
    <n v="0.2"/>
    <x v="4804"/>
    <x v="0"/>
    <x v="0"/>
  </r>
  <r>
    <n v="8050"/>
    <s v="CA-2016-144974"/>
    <x v="1032"/>
    <d v="2016-09-30T00:00:00"/>
    <s v="Standard Class"/>
    <s v="CM-12715"/>
    <s v="Craig Molinari"/>
    <x v="1"/>
    <s v="United States"/>
    <s v="Philadelphia"/>
    <s v="Pennsylvania"/>
    <n v="19140"/>
    <x v="3"/>
    <s v="OFF-BI-10003274"/>
    <x v="1"/>
    <x v="6"/>
    <s v="Avery Durable Slant Ring Binders, No Labels"/>
    <n v="5.9700000000000006"/>
    <x v="2330"/>
    <x v="2"/>
    <n v="0.7"/>
    <x v="4139"/>
    <x v="3"/>
    <x v="0"/>
  </r>
  <r>
    <n v="8051"/>
    <s v="CA-2016-144974"/>
    <x v="1032"/>
    <d v="2016-09-30T00:00:00"/>
    <s v="Standard Class"/>
    <s v="CM-12715"/>
    <s v="Craig Molinari"/>
    <x v="1"/>
    <s v="United States"/>
    <s v="Philadelphia"/>
    <s v="Pennsylvania"/>
    <n v="19140"/>
    <x v="3"/>
    <s v="FUR-FU-10001095"/>
    <x v="0"/>
    <x v="11"/>
    <s v="DAX Black Cherry Wood-Tone Poster Frame"/>
    <n v="21.184000000000001"/>
    <x v="4476"/>
    <x v="7"/>
    <n v="0.2"/>
    <x v="4805"/>
    <x v="3"/>
    <x v="0"/>
  </r>
  <r>
    <n v="8052"/>
    <s v="CA-2016-144974"/>
    <x v="1032"/>
    <d v="2016-09-30T00:00:00"/>
    <s v="Standard Class"/>
    <s v="CM-12715"/>
    <s v="Craig Molinari"/>
    <x v="1"/>
    <s v="United States"/>
    <s v="Philadelphia"/>
    <s v="Pennsylvania"/>
    <n v="19140"/>
    <x v="3"/>
    <s v="OFF-AP-10001492"/>
    <x v="1"/>
    <x v="8"/>
    <s v="Acco Six-Outlet Power Strip, 4' Cord Length"/>
    <n v="41.375999999999998"/>
    <x v="4520"/>
    <x v="6"/>
    <n v="0.2"/>
    <x v="4806"/>
    <x v="3"/>
    <x v="0"/>
  </r>
  <r>
    <n v="9621"/>
    <s v="CA-2016-115133"/>
    <x v="1032"/>
    <d v="2016-09-30T00:00:00"/>
    <s v="Standard Class"/>
    <s v="DA-13450"/>
    <s v="Dianna Arnett"/>
    <x v="2"/>
    <s v="United States"/>
    <s v="Lancaster"/>
    <s v="Ohio"/>
    <n v="43130"/>
    <x v="3"/>
    <s v="OFF-AP-10001634"/>
    <x v="1"/>
    <x v="8"/>
    <s v="Hoover Commercial Lightweight Upright Vacuum"/>
    <n v="16.704000000000001"/>
    <x v="4521"/>
    <x v="6"/>
    <n v="0.2"/>
    <x v="4807"/>
    <x v="3"/>
    <x v="0"/>
  </r>
  <r>
    <n v="9622"/>
    <s v="CA-2016-115133"/>
    <x v="1032"/>
    <d v="2016-09-30T00:00:00"/>
    <s v="Standard Class"/>
    <s v="DA-13450"/>
    <s v="Dianna Arnett"/>
    <x v="2"/>
    <s v="United States"/>
    <s v="Lancaster"/>
    <s v="Ohio"/>
    <n v="43130"/>
    <x v="3"/>
    <s v="TEC-AC-10002370"/>
    <x v="2"/>
    <x v="10"/>
    <s v="Maxell CD-R Discs"/>
    <n v="3.1520000000000001"/>
    <x v="4522"/>
    <x v="0"/>
    <n v="0.2"/>
    <x v="4808"/>
    <x v="3"/>
    <x v="0"/>
  </r>
  <r>
    <n v="5821"/>
    <s v="CA-2019-117632"/>
    <x v="548"/>
    <d v="2019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x v="476"/>
    <x v="0"/>
    <n v="0"/>
    <x v="475"/>
    <x v="1"/>
    <x v="0"/>
  </r>
  <r>
    <n v="5822"/>
    <s v="CA-2019-117632"/>
    <x v="548"/>
    <d v="2019-05-18T00:00:00"/>
    <s v="Standard Class"/>
    <s v="CS-12175"/>
    <s v="Charles Sheldon"/>
    <x v="1"/>
    <s v="United States"/>
    <s v="San Francisco"/>
    <s v="California"/>
    <n v="94122"/>
    <x v="1"/>
    <s v="OFF-AP-10004868"/>
    <x v="1"/>
    <x v="8"/>
    <s v="Hoover Commercial Soft Guard Upright Vacuum And Disposable Filtration Bags"/>
    <n v="7.77"/>
    <x v="4523"/>
    <x v="7"/>
    <n v="0"/>
    <x v="4809"/>
    <x v="1"/>
    <x v="0"/>
  </r>
  <r>
    <n v="5823"/>
    <s v="CA-2019-117632"/>
    <x v="548"/>
    <d v="2019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x v="4524"/>
    <x v="2"/>
    <n v="0.2"/>
    <x v="4810"/>
    <x v="1"/>
    <x v="0"/>
  </r>
  <r>
    <n v="5824"/>
    <s v="CA-2019-117632"/>
    <x v="548"/>
    <d v="2019-05-18T00:00:00"/>
    <s v="Standard Class"/>
    <s v="CS-12175"/>
    <s v="Charles Sheldon"/>
    <x v="1"/>
    <s v="United States"/>
    <s v="San Francisco"/>
    <s v="California"/>
    <n v="94122"/>
    <x v="1"/>
    <s v="OFF-BI-10001900"/>
    <x v="1"/>
    <x v="6"/>
    <s v="DXL Angle-View Binders with Locking Rings, Black"/>
    <n v="19.168000000000003"/>
    <x v="4525"/>
    <x v="4"/>
    <n v="0.2"/>
    <x v="4811"/>
    <x v="1"/>
    <x v="0"/>
  </r>
  <r>
    <n v="9623"/>
    <s v="CA-2016-115133"/>
    <x v="1032"/>
    <d v="2016-09-30T00:00:00"/>
    <s v="Standard Class"/>
    <s v="DA-13450"/>
    <s v="Dianna Arnett"/>
    <x v="2"/>
    <s v="United States"/>
    <s v="Lancaster"/>
    <s v="Ohio"/>
    <n v="43130"/>
    <x v="3"/>
    <s v="OFF-PA-10000174"/>
    <x v="1"/>
    <x v="5"/>
    <s v="Message Book, Wirebound, Four 5 1/2&quot; X 4&quot; Forms/Pg., 200 Dupl. Sets/Book"/>
    <n v="32.896000000000001"/>
    <x v="575"/>
    <x v="4"/>
    <n v="0.2"/>
    <x v="571"/>
    <x v="3"/>
    <x v="0"/>
  </r>
  <r>
    <n v="5826"/>
    <s v="CA-2019-161067"/>
    <x v="202"/>
    <d v="2019-09-06T00:00:00"/>
    <s v="Second Class"/>
    <s v="KB-16405"/>
    <s v="Katrina Bavinger"/>
    <x v="2"/>
    <s v="United States"/>
    <s v="New York City"/>
    <s v="New York"/>
    <n v="10035"/>
    <x v="3"/>
    <s v="OFF-PA-10000418"/>
    <x v="1"/>
    <x v="5"/>
    <s v="Xerox 189"/>
    <n v="419.4"/>
    <x v="1399"/>
    <x v="4"/>
    <n v="0"/>
    <x v="4812"/>
    <x v="3"/>
    <x v="0"/>
  </r>
  <r>
    <n v="5827"/>
    <s v="CA-2019-161067"/>
    <x v="202"/>
    <d v="2019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x v="4526"/>
    <x v="7"/>
    <n v="0.1"/>
    <x v="4813"/>
    <x v="3"/>
    <x v="0"/>
  </r>
  <r>
    <n v="5828"/>
    <s v="CA-2019-161067"/>
    <x v="202"/>
    <d v="2019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x v="224"/>
    <x v="0"/>
    <n v="0.1"/>
    <x v="4814"/>
    <x v="3"/>
    <x v="0"/>
  </r>
  <r>
    <n v="5829"/>
    <s v="CA-2019-161067"/>
    <x v="202"/>
    <d v="2019-09-06T00:00:00"/>
    <s v="Second Class"/>
    <s v="KB-16405"/>
    <s v="Katrina Bavinger"/>
    <x v="2"/>
    <s v="United States"/>
    <s v="New York City"/>
    <s v="New York"/>
    <n v="10035"/>
    <x v="3"/>
    <s v="OFF-AR-10003251"/>
    <x v="1"/>
    <x v="7"/>
    <s v="Prang Drawing Pencil Set"/>
    <n v="5.56"/>
    <x v="2386"/>
    <x v="0"/>
    <n v="0"/>
    <x v="2449"/>
    <x v="3"/>
    <x v="0"/>
  </r>
  <r>
    <n v="5830"/>
    <s v="CA-2018-122063"/>
    <x v="262"/>
    <d v="2018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x v="4527"/>
    <x v="0"/>
    <n v="0"/>
    <x v="4815"/>
    <x v="2"/>
    <x v="0"/>
  </r>
  <r>
    <n v="5831"/>
    <s v="CA-2018-122063"/>
    <x v="262"/>
    <d v="2018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x v="4528"/>
    <x v="7"/>
    <n v="0"/>
    <x v="4816"/>
    <x v="2"/>
    <x v="0"/>
  </r>
  <r>
    <n v="5832"/>
    <s v="CA-2017-111206"/>
    <x v="1034"/>
    <d v="2017-07-22T00:00:00"/>
    <s v="Standard Class"/>
    <s v="RF-19735"/>
    <s v="Roland Fjeld"/>
    <x v="0"/>
    <s v="United States"/>
    <s v="San Diego"/>
    <s v="California"/>
    <n v="92105"/>
    <x v="1"/>
    <s v="TEC-AC-10003095"/>
    <x v="2"/>
    <x v="10"/>
    <s v="Logitech G35 7.1-Channel Surround Sound Headset"/>
    <n v="519.96"/>
    <x v="4529"/>
    <x v="4"/>
    <n v="0"/>
    <x v="4817"/>
    <x v="1"/>
    <x v="0"/>
  </r>
  <r>
    <n v="5833"/>
    <s v="CA-2018-142895"/>
    <x v="595"/>
    <d v="2018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x v="307"/>
    <x v="1"/>
    <n v="0.2"/>
    <x v="306"/>
    <x v="0"/>
    <x v="0"/>
  </r>
  <r>
    <n v="5834"/>
    <s v="CA-2018-142895"/>
    <x v="595"/>
    <d v="2018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x v="4530"/>
    <x v="2"/>
    <n v="0.2"/>
    <x v="230"/>
    <x v="0"/>
    <x v="0"/>
  </r>
  <r>
    <n v="5835"/>
    <s v="CA-2017-101868"/>
    <x v="943"/>
    <d v="2017-06-16T00:00:00"/>
    <s v="Standard Class"/>
    <s v="MJ-17740"/>
    <s v="Max Jones"/>
    <x v="0"/>
    <s v="United States"/>
    <s v="Miami"/>
    <s v="Florida"/>
    <n v="33178"/>
    <x v="0"/>
    <s v="OFF-BI-10003876"/>
    <x v="1"/>
    <x v="6"/>
    <s v="Green Canvas Binder for 8-1/2&quot; x 14&quot; Sheets"/>
    <n v="64.2"/>
    <x v="4531"/>
    <x v="2"/>
    <n v="0.7"/>
    <x v="4818"/>
    <x v="0"/>
    <x v="0"/>
  </r>
  <r>
    <n v="5836"/>
    <s v="CA-2017-101868"/>
    <x v="943"/>
    <d v="2017-06-16T00:00:00"/>
    <s v="Standard Class"/>
    <s v="MJ-17740"/>
    <s v="Max Jones"/>
    <x v="0"/>
    <s v="United States"/>
    <s v="Miami"/>
    <s v="Florida"/>
    <n v="33178"/>
    <x v="0"/>
    <s v="OFF-BI-10002133"/>
    <x v="1"/>
    <x v="6"/>
    <s v="Wilson Jones Elliptical Ring 3 1/2&quot; Capacity Binders, 800 sheets"/>
    <n v="38.520000000000003"/>
    <x v="4532"/>
    <x v="1"/>
    <n v="0.7"/>
    <x v="4819"/>
    <x v="0"/>
    <x v="0"/>
  </r>
  <r>
    <n v="5837"/>
    <s v="CA-2017-101868"/>
    <x v="943"/>
    <d v="2017-06-16T00:00:00"/>
    <s v="Standard Class"/>
    <s v="MJ-17740"/>
    <s v="Max Jones"/>
    <x v="0"/>
    <s v="United States"/>
    <s v="Miami"/>
    <s v="Florida"/>
    <n v="33178"/>
    <x v="0"/>
    <s v="TEC-AC-10004396"/>
    <x v="2"/>
    <x v="10"/>
    <s v="Logitech Keyboard K120"/>
    <n v="72.599999999999994"/>
    <x v="4533"/>
    <x v="2"/>
    <n v="0.2"/>
    <x v="4820"/>
    <x v="0"/>
    <x v="0"/>
  </r>
  <r>
    <n v="5838"/>
    <s v="CA-2019-133207"/>
    <x v="320"/>
    <d v="2019-12-03T00:00:00"/>
    <s v="Standard Class"/>
    <s v="DO-13645"/>
    <s v="Doug O'Connell"/>
    <x v="0"/>
    <s v="United States"/>
    <s v="Los Angeles"/>
    <s v="California"/>
    <n v="90036"/>
    <x v="1"/>
    <s v="TEC-PH-10004100"/>
    <x v="2"/>
    <x v="9"/>
    <s v="Griffin GC17055 Auxiliary Audio Cable"/>
    <n v="57.567999999999998"/>
    <x v="4534"/>
    <x v="4"/>
    <n v="0.2"/>
    <x v="4821"/>
    <x v="1"/>
    <x v="0"/>
  </r>
  <r>
    <n v="5839"/>
    <s v="CA-2017-132948"/>
    <x v="1035"/>
    <d v="2017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x v="4535"/>
    <x v="2"/>
    <n v="0"/>
    <x v="4822"/>
    <x v="1"/>
    <x v="0"/>
  </r>
  <r>
    <n v="5840"/>
    <s v="CA-2017-134992"/>
    <x v="332"/>
    <d v="2017-09-26T00:00:00"/>
    <s v="Second Class"/>
    <s v="MG-17875"/>
    <s v="Michael Grace"/>
    <x v="2"/>
    <s v="United States"/>
    <s v="Arlington"/>
    <s v="Virginia"/>
    <n v="22204"/>
    <x v="0"/>
    <s v="OFF-PA-10001972"/>
    <x v="1"/>
    <x v="5"/>
    <s v="Xerox 214"/>
    <n v="32.400000000000006"/>
    <x v="56"/>
    <x v="2"/>
    <n v="0"/>
    <x v="56"/>
    <x v="0"/>
    <x v="0"/>
  </r>
  <r>
    <n v="5841"/>
    <s v="CA-2017-134992"/>
    <x v="332"/>
    <d v="2017-09-26T00:00:00"/>
    <s v="Second Class"/>
    <s v="MG-17875"/>
    <s v="Michael Grace"/>
    <x v="2"/>
    <s v="United States"/>
    <s v="Arlington"/>
    <s v="Virginia"/>
    <n v="22204"/>
    <x v="0"/>
    <s v="FUR-FU-10002554"/>
    <x v="0"/>
    <x v="11"/>
    <s v="Westinghouse Floor Lamp with Metal Mesh Shade, Black"/>
    <n v="47.98"/>
    <x v="4536"/>
    <x v="0"/>
    <n v="0"/>
    <x v="4823"/>
    <x v="0"/>
    <x v="0"/>
  </r>
  <r>
    <n v="5842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TEC-PH-10003174"/>
    <x v="2"/>
    <x v="9"/>
    <s v="RCA ViSYS 25825 Wireless digital phone"/>
    <n v="415.96800000000007"/>
    <x v="4537"/>
    <x v="4"/>
    <n v="0.2"/>
    <x v="4824"/>
    <x v="1"/>
    <x v="0"/>
  </r>
  <r>
    <n v="5843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x v="3881"/>
    <x v="2"/>
    <n v="0"/>
    <x v="4825"/>
    <x v="1"/>
    <x v="0"/>
  </r>
  <r>
    <n v="5844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FUR-FU-10002813"/>
    <x v="0"/>
    <x v="11"/>
    <s v="DAX Contemporary Wood Frame with Silver Metal Mat, Desktop, 11 x 14 Size"/>
    <n v="80.959999999999994"/>
    <x v="4538"/>
    <x v="4"/>
    <n v="0"/>
    <x v="4826"/>
    <x v="1"/>
    <x v="0"/>
  </r>
  <r>
    <n v="5845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x v="4539"/>
    <x v="5"/>
    <n v="0"/>
    <x v="4827"/>
    <x v="1"/>
    <x v="0"/>
  </r>
  <r>
    <n v="5846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OFF-PA-10001639"/>
    <x v="1"/>
    <x v="5"/>
    <s v="Xerox 203"/>
    <n v="32.400000000000006"/>
    <x v="56"/>
    <x v="2"/>
    <n v="0"/>
    <x v="56"/>
    <x v="1"/>
    <x v="0"/>
  </r>
  <r>
    <n v="5847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x v="3277"/>
    <x v="0"/>
    <n v="0.2"/>
    <x v="4828"/>
    <x v="1"/>
    <x v="0"/>
  </r>
  <r>
    <n v="5848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FUR-FU-10001591"/>
    <x v="0"/>
    <x v="11"/>
    <s v="Advantus Panel Wall Certificate Holder - 8.5x11"/>
    <n v="36.599999999999994"/>
    <x v="4540"/>
    <x v="1"/>
    <n v="0"/>
    <x v="4829"/>
    <x v="1"/>
    <x v="0"/>
  </r>
  <r>
    <n v="5849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OFF-AP-10003849"/>
    <x v="1"/>
    <x v="8"/>
    <s v="Hoover Shoulder Vac Commercial Portable Vacuum"/>
    <n v="715.64"/>
    <x v="1056"/>
    <x v="0"/>
    <n v="0"/>
    <x v="4830"/>
    <x v="2"/>
    <x v="0"/>
  </r>
  <r>
    <n v="5850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x v="4541"/>
    <x v="1"/>
    <n v="0"/>
    <x v="4831"/>
    <x v="2"/>
    <x v="0"/>
  </r>
  <r>
    <n v="5851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x v="3103"/>
    <x v="7"/>
    <n v="0"/>
    <x v="3623"/>
    <x v="2"/>
    <x v="0"/>
  </r>
  <r>
    <n v="5852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OFF-BI-10001658"/>
    <x v="1"/>
    <x v="6"/>
    <s v="GBC Standard Therm-A-Bind Covers"/>
    <n v="74.760000000000005"/>
    <x v="2448"/>
    <x v="1"/>
    <n v="0"/>
    <x v="4832"/>
    <x v="2"/>
    <x v="0"/>
  </r>
  <r>
    <n v="5853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FUR-FU-10004351"/>
    <x v="0"/>
    <x v="11"/>
    <s v="Staple-based wall hangings"/>
    <n v="29.22"/>
    <x v="235"/>
    <x v="1"/>
    <n v="0"/>
    <x v="4833"/>
    <x v="2"/>
    <x v="0"/>
  </r>
  <r>
    <n v="9896"/>
    <s v="CA-2016-115049"/>
    <x v="1032"/>
    <d v="2016-10-01T00:00:00"/>
    <s v="Standard Class"/>
    <s v="MM-17920"/>
    <s v="Michael Moore"/>
    <x v="0"/>
    <s v="United States"/>
    <s v="Chicago"/>
    <s v="Illinois"/>
    <n v="60623"/>
    <x v="2"/>
    <s v="TEC-AC-10004859"/>
    <x v="2"/>
    <x v="10"/>
    <s v="Maxell Pro 80 Minute CD-R, 10/Pack"/>
    <n v="153.82400000000001"/>
    <x v="4542"/>
    <x v="10"/>
    <n v="0.2"/>
    <x v="4834"/>
    <x v="2"/>
    <x v="0"/>
  </r>
  <r>
    <n v="5855"/>
    <s v="CA-2017-112214"/>
    <x v="1036"/>
    <d v="2017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x v="1725"/>
    <x v="5"/>
    <n v="0.2"/>
    <x v="1758"/>
    <x v="2"/>
    <x v="0"/>
  </r>
  <r>
    <n v="5856"/>
    <s v="CA-2017-112214"/>
    <x v="1036"/>
    <d v="2017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x v="4543"/>
    <x v="1"/>
    <n v="0.2"/>
    <x v="4835"/>
    <x v="2"/>
    <x v="0"/>
  </r>
  <r>
    <n v="5857"/>
    <s v="CA-2017-112214"/>
    <x v="1036"/>
    <d v="2017-08-11T00:00:00"/>
    <s v="Standard Class"/>
    <s v="AH-10690"/>
    <s v="Anna Häberlin"/>
    <x v="1"/>
    <s v="United States"/>
    <s v="Dallas"/>
    <s v="Texas"/>
    <n v="75220"/>
    <x v="2"/>
    <s v="OFF-BI-10002982"/>
    <x v="1"/>
    <x v="6"/>
    <s v="Avery Self-Adhesive Photo Pockets for Polaroid Photos"/>
    <n v="1.3619999999999997"/>
    <x v="4544"/>
    <x v="7"/>
    <n v="0.8"/>
    <x v="4836"/>
    <x v="2"/>
    <x v="0"/>
  </r>
  <r>
    <n v="5858"/>
    <s v="CA-2017-112214"/>
    <x v="1036"/>
    <d v="2017-08-11T00:00:00"/>
    <s v="Standard Class"/>
    <s v="AH-10690"/>
    <s v="Anna Häberlin"/>
    <x v="1"/>
    <s v="United States"/>
    <s v="Dallas"/>
    <s v="Texas"/>
    <n v="75220"/>
    <x v="2"/>
    <s v="FUR-FU-10002364"/>
    <x v="0"/>
    <x v="11"/>
    <s v="Eldon Expressions Wood Desk Accessories, Oak"/>
    <n v="14.76"/>
    <x v="1891"/>
    <x v="2"/>
    <n v="0.6"/>
    <x v="1929"/>
    <x v="2"/>
    <x v="0"/>
  </r>
  <r>
    <n v="5859"/>
    <s v="US-2019-153255"/>
    <x v="202"/>
    <d v="2019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x v="4545"/>
    <x v="0"/>
    <n v="0.15"/>
    <x v="4837"/>
    <x v="1"/>
    <x v="0"/>
  </r>
  <r>
    <n v="5860"/>
    <s v="CA-2017-108119"/>
    <x v="502"/>
    <d v="2017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x v="4546"/>
    <x v="0"/>
    <n v="0"/>
    <x v="4838"/>
    <x v="0"/>
    <x v="0"/>
  </r>
  <r>
    <n v="5861"/>
    <s v="CA-2017-157434"/>
    <x v="1037"/>
    <d v="2017-05-04T00:00:00"/>
    <s v="Second Class"/>
    <s v="JK-15640"/>
    <s v="Jim Kriz"/>
    <x v="2"/>
    <s v="United States"/>
    <s v="Philadelphia"/>
    <s v="Pennsylvania"/>
    <n v="19120"/>
    <x v="3"/>
    <s v="OFF-PA-10001526"/>
    <x v="1"/>
    <x v="5"/>
    <s v="Xerox 1949"/>
    <n v="7.9680000000000009"/>
    <x v="2205"/>
    <x v="0"/>
    <n v="0.2"/>
    <x v="2253"/>
    <x v="3"/>
    <x v="0"/>
  </r>
  <r>
    <n v="5862"/>
    <s v="CA-2018-101525"/>
    <x v="703"/>
    <d v="2018-05-04T00:00:00"/>
    <s v="Second Class"/>
    <s v="CM-12235"/>
    <s v="Chris McAfee"/>
    <x v="0"/>
    <s v="United States"/>
    <s v="Little Rock"/>
    <s v="Arkansas"/>
    <n v="72209"/>
    <x v="0"/>
    <s v="OFF-PA-10001497"/>
    <x v="1"/>
    <x v="5"/>
    <s v="Xerox 1914"/>
    <n v="109.92"/>
    <x v="1573"/>
    <x v="0"/>
    <n v="0"/>
    <x v="1596"/>
    <x v="0"/>
    <x v="0"/>
  </r>
  <r>
    <n v="5863"/>
    <s v="CA-2018-101525"/>
    <x v="703"/>
    <d v="2018-05-04T00:00:00"/>
    <s v="Second Class"/>
    <s v="CM-12235"/>
    <s v="Chris McAfee"/>
    <x v="0"/>
    <s v="United States"/>
    <s v="Little Rock"/>
    <s v="Arkansas"/>
    <n v="72209"/>
    <x v="0"/>
    <s v="OFF-PA-10003936"/>
    <x v="1"/>
    <x v="5"/>
    <s v="Xerox 1994"/>
    <n v="19.440000000000001"/>
    <x v="10"/>
    <x v="1"/>
    <n v="0"/>
    <x v="10"/>
    <x v="0"/>
    <x v="0"/>
  </r>
  <r>
    <n v="5864"/>
    <s v="CA-2018-101525"/>
    <x v="703"/>
    <d v="2018-05-04T00:00:00"/>
    <s v="Second Class"/>
    <s v="CM-12235"/>
    <s v="Chris McAfee"/>
    <x v="0"/>
    <s v="United States"/>
    <s v="Little Rock"/>
    <s v="Arkansas"/>
    <n v="72209"/>
    <x v="0"/>
    <s v="OFF-AR-10000716"/>
    <x v="1"/>
    <x v="7"/>
    <s v="DIXON Ticonderoga Erasable Checking Pencils"/>
    <n v="11.16"/>
    <x v="975"/>
    <x v="0"/>
    <n v="0"/>
    <x v="984"/>
    <x v="0"/>
    <x v="0"/>
  </r>
  <r>
    <n v="314"/>
    <s v="CA-2016-120887"/>
    <x v="1038"/>
    <d v="2016-10-03T00:00:00"/>
    <s v="Standard Class"/>
    <s v="TS-21205"/>
    <s v="Thomas Seio"/>
    <x v="1"/>
    <s v="United States"/>
    <s v="Hackensack"/>
    <s v="New Jersey"/>
    <n v="7601"/>
    <x v="3"/>
    <s v="FUR-FU-10001588"/>
    <x v="0"/>
    <x v="11"/>
    <s v="Deflect-o SuperTray Unbreakable Stackable Tray, Letter, Black"/>
    <n v="87.539999999999992"/>
    <x v="4547"/>
    <x v="1"/>
    <n v="0"/>
    <x v="4839"/>
    <x v="3"/>
    <x v="0"/>
  </r>
  <r>
    <n v="3313"/>
    <s v="US-2016-133130"/>
    <x v="1038"/>
    <d v="2016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x v="4548"/>
    <x v="2"/>
    <n v="0.2"/>
    <x v="4840"/>
    <x v="1"/>
    <x v="0"/>
  </r>
  <r>
    <n v="3314"/>
    <s v="US-2016-133130"/>
    <x v="1038"/>
    <d v="2016-10-01T00:00:00"/>
    <s v="Standard Class"/>
    <s v="TH-21100"/>
    <s v="Thea Hendricks"/>
    <x v="0"/>
    <s v="United States"/>
    <s v="San Diego"/>
    <s v="California"/>
    <n v="92037"/>
    <x v="1"/>
    <s v="OFF-PA-10000675"/>
    <x v="1"/>
    <x v="5"/>
    <s v="Xerox 1919"/>
    <n v="81.98"/>
    <x v="4549"/>
    <x v="0"/>
    <n v="0"/>
    <x v="4841"/>
    <x v="1"/>
    <x v="0"/>
  </r>
  <r>
    <n v="5868"/>
    <s v="CA-2018-158211"/>
    <x v="746"/>
    <d v="2018-01-08T00:00:00"/>
    <s v="Standard Class"/>
    <s v="BP-11185"/>
    <s v="Ben Peterman"/>
    <x v="1"/>
    <s v="United States"/>
    <s v="Philadelphia"/>
    <s v="Pennsylvania"/>
    <n v="19143"/>
    <x v="3"/>
    <s v="OFF-AR-10004078"/>
    <x v="1"/>
    <x v="7"/>
    <s v="Newell 312"/>
    <n v="4.6719999999999997"/>
    <x v="4550"/>
    <x v="7"/>
    <n v="0.2"/>
    <x v="4842"/>
    <x v="3"/>
    <x v="0"/>
  </r>
  <r>
    <n v="5869"/>
    <s v="CA-2018-158211"/>
    <x v="746"/>
    <d v="2018-01-08T00:00:00"/>
    <s v="Standard Class"/>
    <s v="BP-11185"/>
    <s v="Ben Peterman"/>
    <x v="1"/>
    <s v="United States"/>
    <s v="Philadelphia"/>
    <s v="Pennsylvania"/>
    <n v="19143"/>
    <x v="3"/>
    <s v="OFF-BI-10002026"/>
    <x v="1"/>
    <x v="6"/>
    <s v="Avery Arch Ring Binders"/>
    <n v="104.58000000000001"/>
    <x v="4551"/>
    <x v="6"/>
    <n v="0.7"/>
    <x v="4843"/>
    <x v="3"/>
    <x v="0"/>
  </r>
  <r>
    <n v="5870"/>
    <s v="CA-2018-152247"/>
    <x v="73"/>
    <d v="2018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x v="2472"/>
    <x v="4"/>
    <n v="0.2"/>
    <x v="2537"/>
    <x v="1"/>
    <x v="0"/>
  </r>
  <r>
    <n v="5871"/>
    <s v="CA-2018-128223"/>
    <x v="375"/>
    <d v="2018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x v="4552"/>
    <x v="5"/>
    <n v="0.2"/>
    <x v="4844"/>
    <x v="1"/>
    <x v="0"/>
  </r>
  <r>
    <n v="5872"/>
    <s v="CA-2018-154235"/>
    <x v="416"/>
    <d v="2018-09-28T00:00:00"/>
    <s v="Standard Class"/>
    <s v="RD-19900"/>
    <s v="Ruben Dartt"/>
    <x v="0"/>
    <s v="United States"/>
    <s v="Bloomington"/>
    <s v="Indiana"/>
    <n v="47401"/>
    <x v="2"/>
    <s v="FUR-FU-10004006"/>
    <x v="0"/>
    <x v="11"/>
    <s v="Deflect-o DuraMat Lighweight, Studded, Beveled Mat for Low Pile Carpeting"/>
    <n v="127.94999999999999"/>
    <x v="103"/>
    <x v="1"/>
    <n v="0"/>
    <x v="4327"/>
    <x v="2"/>
    <x v="0"/>
  </r>
  <r>
    <n v="5873"/>
    <s v="CA-2019-129910"/>
    <x v="938"/>
    <d v="2019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x v="4553"/>
    <x v="7"/>
    <n v="0"/>
    <x v="4845"/>
    <x v="0"/>
    <x v="0"/>
  </r>
  <r>
    <n v="5874"/>
    <s v="CA-2019-133095"/>
    <x v="373"/>
    <d v="2019-06-04T00:00:00"/>
    <s v="Same Day"/>
    <s v="EH-14005"/>
    <s v="Erica Hernandez"/>
    <x v="2"/>
    <s v="United States"/>
    <s v="Jonesboro"/>
    <s v="Arkansas"/>
    <n v="72401"/>
    <x v="0"/>
    <s v="OFF-BI-10002353"/>
    <x v="1"/>
    <x v="6"/>
    <s v="GBC VeloBind Cover Sets"/>
    <n v="108.08"/>
    <x v="4554"/>
    <x v="5"/>
    <n v="0"/>
    <x v="4846"/>
    <x v="0"/>
    <x v="0"/>
  </r>
  <r>
    <n v="5875"/>
    <s v="CA-2019-133095"/>
    <x v="373"/>
    <d v="2019-06-04T00:00:00"/>
    <s v="Same Day"/>
    <s v="EH-14005"/>
    <s v="Erica Hernandez"/>
    <x v="2"/>
    <s v="United States"/>
    <s v="Jonesboro"/>
    <s v="Arkansas"/>
    <n v="72401"/>
    <x v="0"/>
    <s v="OFF-BI-10004141"/>
    <x v="1"/>
    <x v="6"/>
    <s v="Insertable Tab Indexes For Data Binders"/>
    <n v="9.5400000000000009"/>
    <x v="4555"/>
    <x v="1"/>
    <n v="0"/>
    <x v="4847"/>
    <x v="0"/>
    <x v="0"/>
  </r>
  <r>
    <n v="5876"/>
    <s v="CA-2017-130554"/>
    <x v="962"/>
    <d v="2017-04-09T00:00:00"/>
    <s v="First Class"/>
    <s v="FM-14290"/>
    <s v="Frank Merwin"/>
    <x v="2"/>
    <s v="United States"/>
    <s v="Philadelphia"/>
    <s v="Pennsylvania"/>
    <n v="19140"/>
    <x v="3"/>
    <s v="OFF-AR-10001954"/>
    <x v="1"/>
    <x v="7"/>
    <s v="Newell 331"/>
    <n v="11.736000000000001"/>
    <x v="4556"/>
    <x v="1"/>
    <n v="0.2"/>
    <x v="4848"/>
    <x v="3"/>
    <x v="0"/>
  </r>
  <r>
    <n v="1325"/>
    <s v="CA-2016-107153"/>
    <x v="1039"/>
    <d v="2016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x v="4557"/>
    <x v="1"/>
    <n v="0"/>
    <x v="4849"/>
    <x v="3"/>
    <x v="0"/>
  </r>
  <r>
    <n v="1731"/>
    <s v="CA-2016-125136"/>
    <x v="1039"/>
    <d v="2016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5"/>
    <s v="White GlueTop Scratch Pads"/>
    <n v="96.256"/>
    <x v="4558"/>
    <x v="8"/>
    <n v="0.2"/>
    <x v="4850"/>
    <x v="0"/>
    <x v="0"/>
  </r>
  <r>
    <n v="1732"/>
    <s v="CA-2016-125136"/>
    <x v="1039"/>
    <d v="2016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5"/>
    <s v="Xerox 195"/>
    <n v="10.688000000000001"/>
    <x v="1473"/>
    <x v="0"/>
    <n v="0.2"/>
    <x v="1493"/>
    <x v="0"/>
    <x v="0"/>
  </r>
  <r>
    <n v="5880"/>
    <s v="CA-2018-133319"/>
    <x v="62"/>
    <d v="2018-09-11T00:00:00"/>
    <s v="Standard Class"/>
    <s v="MV-17485"/>
    <s v="Mark Van Huff"/>
    <x v="0"/>
    <s v="United States"/>
    <s v="New York City"/>
    <s v="New York"/>
    <n v="10011"/>
    <x v="3"/>
    <s v="OFF-PA-10001815"/>
    <x v="1"/>
    <x v="5"/>
    <s v="Xerox 1885"/>
    <n v="192.16"/>
    <x v="2347"/>
    <x v="4"/>
    <n v="0"/>
    <x v="2408"/>
    <x v="3"/>
    <x v="1"/>
  </r>
  <r>
    <n v="5881"/>
    <s v="CA-2018-133935"/>
    <x v="30"/>
    <d v="2018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x v="488"/>
    <x v="0"/>
    <n v="0.2"/>
    <x v="487"/>
    <x v="1"/>
    <x v="0"/>
  </r>
  <r>
    <n v="5882"/>
    <s v="CA-2018-133935"/>
    <x v="30"/>
    <d v="2018-09-22T00:00:00"/>
    <s v="Standard Class"/>
    <s v="JW-15220"/>
    <s v="Jane Waco"/>
    <x v="1"/>
    <s v="United States"/>
    <s v="San Diego"/>
    <s v="California"/>
    <n v="92105"/>
    <x v="1"/>
    <s v="OFF-PA-10000100"/>
    <x v="1"/>
    <x v="5"/>
    <s v="Xerox 1945"/>
    <n v="368.91"/>
    <x v="1594"/>
    <x v="3"/>
    <n v="0"/>
    <x v="1617"/>
    <x v="1"/>
    <x v="0"/>
  </r>
  <r>
    <n v="5883"/>
    <s v="CA-2018-133935"/>
    <x v="30"/>
    <d v="2018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x v="4559"/>
    <x v="3"/>
    <n v="0.2"/>
    <x v="4851"/>
    <x v="1"/>
    <x v="0"/>
  </r>
  <r>
    <n v="5884"/>
    <s v="CA-2018-136301"/>
    <x v="66"/>
    <d v="2018-03-15T00:00:00"/>
    <s v="Second Class"/>
    <s v="EH-13765"/>
    <s v="Edward Hooks"/>
    <x v="1"/>
    <s v="United States"/>
    <s v="San Francisco"/>
    <s v="California"/>
    <n v="94109"/>
    <x v="1"/>
    <s v="FUR-FU-10004712"/>
    <x v="0"/>
    <x v="11"/>
    <s v="Westinghouse Mesh Shade Clip-On Gooseneck Lamp, Black"/>
    <n v="28.28"/>
    <x v="4560"/>
    <x v="0"/>
    <n v="0"/>
    <x v="4852"/>
    <x v="1"/>
    <x v="0"/>
  </r>
  <r>
    <n v="5885"/>
    <s v="CA-2018-136301"/>
    <x v="66"/>
    <d v="2018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x v="4121"/>
    <x v="1"/>
    <n v="0"/>
    <x v="4853"/>
    <x v="1"/>
    <x v="0"/>
  </r>
  <r>
    <n v="9042"/>
    <s v="CA-2016-114335"/>
    <x v="1039"/>
    <d v="2016-10-03T00:00:00"/>
    <s v="Standard Class"/>
    <s v="XP-21865"/>
    <s v="Xylona Preis"/>
    <x v="0"/>
    <s v="United States"/>
    <s v="Hollywood"/>
    <s v="Florida"/>
    <n v="33021"/>
    <x v="0"/>
    <s v="FUR-FU-10000277"/>
    <x v="0"/>
    <x v="11"/>
    <s v="Deflect-o DuraMat Antistatic Studded Beveled Mat for Medium Pile Carpeting"/>
    <n v="337.08800000000002"/>
    <x v="4561"/>
    <x v="4"/>
    <n v="0.2"/>
    <x v="4854"/>
    <x v="0"/>
    <x v="0"/>
  </r>
  <r>
    <n v="1142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FUR-FU-10004188"/>
    <x v="0"/>
    <x v="11"/>
    <s v="Luxo Professional Combination Clamp-On Lamps"/>
    <n v="204.6"/>
    <x v="893"/>
    <x v="0"/>
    <n v="0"/>
    <x v="900"/>
    <x v="1"/>
    <x v="0"/>
  </r>
  <r>
    <n v="5888"/>
    <s v="CA-2019-151596"/>
    <x v="1011"/>
    <d v="2019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x v="4262"/>
    <x v="7"/>
    <n v="0"/>
    <x v="4520"/>
    <x v="3"/>
    <x v="0"/>
  </r>
  <r>
    <n v="5889"/>
    <s v="CA-2017-147879"/>
    <x v="756"/>
    <d v="2017-05-12T00:00:00"/>
    <s v="Standard Class"/>
    <s v="CC-12220"/>
    <s v="Chris Cortes"/>
    <x v="0"/>
    <s v="United States"/>
    <s v="Owensboro"/>
    <s v="Kentucky"/>
    <n v="42301"/>
    <x v="0"/>
    <s v="OFF-PA-10001952"/>
    <x v="1"/>
    <x v="5"/>
    <s v="Xerox 1902"/>
    <n v="45.68"/>
    <x v="1926"/>
    <x v="0"/>
    <n v="0"/>
    <x v="1965"/>
    <x v="0"/>
    <x v="0"/>
  </r>
  <r>
    <n v="5890"/>
    <s v="CA-2018-166625"/>
    <x v="157"/>
    <d v="2018-04-17T00:00:00"/>
    <s v="First Class"/>
    <s v="JM-15580"/>
    <s v="Jill Matthias"/>
    <x v="0"/>
    <s v="United States"/>
    <s v="Baltimore"/>
    <s v="Maryland"/>
    <n v="21215"/>
    <x v="3"/>
    <s v="OFF-BI-10002414"/>
    <x v="1"/>
    <x v="6"/>
    <s v="GBC ProClick Spines for 32-Hole Punch"/>
    <n v="25.06"/>
    <x v="1516"/>
    <x v="0"/>
    <n v="0"/>
    <x v="3309"/>
    <x v="3"/>
    <x v="0"/>
  </r>
  <r>
    <n v="5891"/>
    <s v="CA-2018-146157"/>
    <x v="768"/>
    <d v="2018-11-26T00:00:00"/>
    <s v="Standard Class"/>
    <s v="RD-19720"/>
    <s v="Roger Demir"/>
    <x v="0"/>
    <s v="United States"/>
    <s v="Chicago"/>
    <s v="Illinois"/>
    <n v="60610"/>
    <x v="2"/>
    <s v="OFF-PA-10001790"/>
    <x v="1"/>
    <x v="5"/>
    <s v="Xerox 1910"/>
    <n v="38.432000000000002"/>
    <x v="4562"/>
    <x v="7"/>
    <n v="0.2"/>
    <x v="4855"/>
    <x v="2"/>
    <x v="0"/>
  </r>
  <r>
    <n v="5892"/>
    <s v="CA-2018-146157"/>
    <x v="768"/>
    <d v="2018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x v="1190"/>
    <x v="0"/>
    <n v="0.2"/>
    <x v="4856"/>
    <x v="2"/>
    <x v="0"/>
  </r>
  <r>
    <n v="5893"/>
    <s v="CA-2018-146157"/>
    <x v="768"/>
    <d v="2018-11-26T00:00:00"/>
    <s v="Standard Class"/>
    <s v="RD-19720"/>
    <s v="Roger Demir"/>
    <x v="0"/>
    <s v="United States"/>
    <s v="Chicago"/>
    <s v="Illinois"/>
    <n v="60610"/>
    <x v="2"/>
    <s v="TEC-AC-10003657"/>
    <x v="2"/>
    <x v="10"/>
    <s v="Lenovo 17-Key USB Numeric Keypad"/>
    <n v="81.576000000000008"/>
    <x v="4563"/>
    <x v="1"/>
    <n v="0.2"/>
    <x v="4857"/>
    <x v="2"/>
    <x v="0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x v="1"/>
    <x v="6"/>
    <s v="Wilson Jones Suede Grain Vinyl Binders"/>
    <n v="2.78"/>
    <x v="4564"/>
    <x v="7"/>
    <n v="0"/>
    <x v="4858"/>
    <x v="0"/>
    <x v="1"/>
  </r>
  <r>
    <n v="5895"/>
    <s v="CA-2019-100825"/>
    <x v="397"/>
    <d v="2019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x v="4565"/>
    <x v="1"/>
    <n v="0"/>
    <x v="4859"/>
    <x v="1"/>
    <x v="0"/>
  </r>
  <r>
    <n v="1143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x v="4566"/>
    <x v="4"/>
    <n v="0"/>
    <x v="4860"/>
    <x v="1"/>
    <x v="0"/>
  </r>
  <r>
    <n v="1144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OFF-PA-10002105"/>
    <x v="1"/>
    <x v="5"/>
    <s v="Xerox 223"/>
    <n v="6.48"/>
    <x v="90"/>
    <x v="7"/>
    <n v="0"/>
    <x v="90"/>
    <x v="1"/>
    <x v="0"/>
  </r>
  <r>
    <n v="5898"/>
    <s v="CA-2018-167682"/>
    <x v="976"/>
    <d v="2018-04-09T00:00:00"/>
    <s v="Standard Class"/>
    <s v="ZD-21925"/>
    <s v="Zuschuss Donatelli"/>
    <x v="0"/>
    <s v="United States"/>
    <s v="Richmond"/>
    <s v="Indiana"/>
    <n v="47374"/>
    <x v="2"/>
    <s v="FUR-FU-10003799"/>
    <x v="0"/>
    <x v="11"/>
    <s v="Seth Thomas 13 1/2&quot; Wall Clock"/>
    <n v="71.12"/>
    <x v="4567"/>
    <x v="4"/>
    <n v="0"/>
    <x v="4861"/>
    <x v="2"/>
    <x v="0"/>
  </r>
  <r>
    <n v="5899"/>
    <s v="CA-2018-167682"/>
    <x v="976"/>
    <d v="2018-04-09T00:00:00"/>
    <s v="Standard Class"/>
    <s v="ZD-21925"/>
    <s v="Zuschuss Donatelli"/>
    <x v="0"/>
    <s v="United States"/>
    <s v="Richmond"/>
    <s v="Indiana"/>
    <n v="47374"/>
    <x v="2"/>
    <s v="TEC-PH-10000673"/>
    <x v="2"/>
    <x v="9"/>
    <s v="Plantronics Voyager Pro HD - Bluetooth Headset"/>
    <n v="259.95999999999998"/>
    <x v="4568"/>
    <x v="4"/>
    <n v="0"/>
    <x v="4862"/>
    <x v="2"/>
    <x v="0"/>
  </r>
  <r>
    <n v="5900"/>
    <s v="CA-2019-108000"/>
    <x v="545"/>
    <d v="2019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x v="4569"/>
    <x v="7"/>
    <n v="0"/>
    <x v="4863"/>
    <x v="1"/>
    <x v="0"/>
  </r>
  <r>
    <n v="5901"/>
    <s v="CA-2017-146465"/>
    <x v="293"/>
    <d v="2017-11-24T00:00:00"/>
    <s v="Standard Class"/>
    <s v="PB-18805"/>
    <s v="Patrick Bzostek"/>
    <x v="2"/>
    <s v="United States"/>
    <s v="San Francisco"/>
    <s v="California"/>
    <n v="94122"/>
    <x v="1"/>
    <s v="OFF-BI-10004528"/>
    <x v="1"/>
    <x v="6"/>
    <s v="Cardinal Poly Pocket Divider Pockets for Ring Binders"/>
    <n v="24.192"/>
    <x v="1730"/>
    <x v="3"/>
    <n v="0.2"/>
    <x v="4864"/>
    <x v="1"/>
    <x v="0"/>
  </r>
  <r>
    <n v="5902"/>
    <s v="CA-2018-159639"/>
    <x v="527"/>
    <d v="2018-12-02T00:00:00"/>
    <s v="Standard Class"/>
    <s v="PC-18745"/>
    <s v="Pamela Coakley"/>
    <x v="1"/>
    <s v="United States"/>
    <s v="Westfield"/>
    <s v="New Jersey"/>
    <n v="7090"/>
    <x v="3"/>
    <s v="FUR-FU-10001889"/>
    <x v="0"/>
    <x v="11"/>
    <s v="Ultra Door Pull Handle"/>
    <n v="31.56"/>
    <x v="1682"/>
    <x v="1"/>
    <n v="0"/>
    <x v="1711"/>
    <x v="3"/>
    <x v="0"/>
  </r>
  <r>
    <n v="5903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OFF-PA-10000157"/>
    <x v="1"/>
    <x v="5"/>
    <s v="Xerox 191"/>
    <n v="59.94"/>
    <x v="739"/>
    <x v="1"/>
    <n v="0"/>
    <x v="741"/>
    <x v="1"/>
    <x v="0"/>
  </r>
  <r>
    <n v="5904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OFF-PA-10002764"/>
    <x v="1"/>
    <x v="5"/>
    <s v="Easy-staple paper"/>
    <n v="45.36"/>
    <x v="4570"/>
    <x v="4"/>
    <n v="0"/>
    <x v="4865"/>
    <x v="1"/>
    <x v="0"/>
  </r>
  <r>
    <n v="5905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OFF-PA-10000143"/>
    <x v="1"/>
    <x v="5"/>
    <s v="Astroparche Fine Business Paper"/>
    <n v="26.400000000000002"/>
    <x v="3847"/>
    <x v="2"/>
    <n v="0"/>
    <x v="4726"/>
    <x v="1"/>
    <x v="0"/>
  </r>
  <r>
    <n v="5906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x v="1458"/>
    <x v="4"/>
    <n v="0"/>
    <x v="1478"/>
    <x v="1"/>
    <x v="0"/>
  </r>
  <r>
    <n v="5907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TEC-AC-10003441"/>
    <x v="2"/>
    <x v="10"/>
    <s v="Kingston Digital DataTraveler 32GB USB 2.0"/>
    <n v="16.95"/>
    <x v="4571"/>
    <x v="7"/>
    <n v="0"/>
    <x v="4866"/>
    <x v="1"/>
    <x v="0"/>
  </r>
  <r>
    <n v="5908"/>
    <s v="US-2018-113985"/>
    <x v="465"/>
    <d v="2018-12-07T00:00:00"/>
    <s v="Standard Class"/>
    <s v="KD-16495"/>
    <s v="Keith Dawkins"/>
    <x v="1"/>
    <s v="United States"/>
    <s v="San Jose"/>
    <s v="California"/>
    <n v="95123"/>
    <x v="1"/>
    <s v="OFF-BI-10002353"/>
    <x v="1"/>
    <x v="6"/>
    <s v="GBC VeloBind Cover Sets"/>
    <n v="24.704000000000001"/>
    <x v="4572"/>
    <x v="0"/>
    <n v="0.2"/>
    <x v="4867"/>
    <x v="1"/>
    <x v="0"/>
  </r>
  <r>
    <n v="5909"/>
    <s v="US-2018-113985"/>
    <x v="465"/>
    <d v="2018-12-07T00:00:00"/>
    <s v="Standard Class"/>
    <s v="KD-16495"/>
    <s v="Keith Dawkins"/>
    <x v="1"/>
    <s v="United States"/>
    <s v="San Jose"/>
    <s v="California"/>
    <n v="95123"/>
    <x v="1"/>
    <s v="OFF-AP-10001303"/>
    <x v="1"/>
    <x v="8"/>
    <s v="Holmes Cool Mist Humidifier for the Whole House with 8-Gallon Output per Day, Extended Life Filter"/>
    <n v="59.699999999999996"/>
    <x v="2778"/>
    <x v="1"/>
    <n v="0"/>
    <x v="2867"/>
    <x v="1"/>
    <x v="0"/>
  </r>
  <r>
    <n v="5910"/>
    <s v="US-2018-113985"/>
    <x v="465"/>
    <d v="2018-12-07T00:00:00"/>
    <s v="Standard Class"/>
    <s v="KD-16495"/>
    <s v="Keith Dawkins"/>
    <x v="1"/>
    <s v="United States"/>
    <s v="San Jose"/>
    <s v="California"/>
    <n v="95123"/>
    <x v="1"/>
    <s v="FUR-FU-10003026"/>
    <x v="0"/>
    <x v="11"/>
    <s v="Eldon Regeneration Recycled Desk Accessories, Black"/>
    <n v="14.52"/>
    <x v="4573"/>
    <x v="1"/>
    <n v="0"/>
    <x v="4868"/>
    <x v="1"/>
    <x v="0"/>
  </r>
  <r>
    <n v="5911"/>
    <s v="US-2018-113985"/>
    <x v="465"/>
    <d v="2018-12-07T00:00:00"/>
    <s v="Standard Class"/>
    <s v="KD-16495"/>
    <s v="Keith Dawkins"/>
    <x v="1"/>
    <s v="United States"/>
    <s v="San Jose"/>
    <s v="California"/>
    <n v="95123"/>
    <x v="1"/>
    <s v="OFF-BI-10000632"/>
    <x v="1"/>
    <x v="6"/>
    <s v="Satellite Sectional Post Binders"/>
    <n v="104.184"/>
    <x v="2756"/>
    <x v="1"/>
    <n v="0.2"/>
    <x v="4869"/>
    <x v="1"/>
    <x v="0"/>
  </r>
  <r>
    <n v="5912"/>
    <s v="CA-2018-155383"/>
    <x v="856"/>
    <d v="2018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x v="4574"/>
    <x v="1"/>
    <n v="0"/>
    <x v="4870"/>
    <x v="1"/>
    <x v="0"/>
  </r>
  <r>
    <n v="1145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x v="4575"/>
    <x v="0"/>
    <n v="0.2"/>
    <x v="4871"/>
    <x v="1"/>
    <x v="0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x v="1178"/>
    <x v="2"/>
    <n v="0"/>
    <x v="1191"/>
    <x v="3"/>
    <x v="0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x v="2163"/>
    <x v="5"/>
    <n v="0"/>
    <x v="2211"/>
    <x v="3"/>
    <x v="0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x v="4576"/>
    <x v="0"/>
    <n v="0.1"/>
    <x v="4872"/>
    <x v="3"/>
    <x v="0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x v="4577"/>
    <x v="4"/>
    <n v="0"/>
    <x v="4873"/>
    <x v="3"/>
    <x v="0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x v="4578"/>
    <x v="6"/>
    <n v="0.2"/>
    <x v="4874"/>
    <x v="3"/>
    <x v="0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x v="4579"/>
    <x v="2"/>
    <n v="0.2"/>
    <x v="4875"/>
    <x v="3"/>
    <x v="0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x v="2"/>
    <x v="9"/>
    <s v="ClearSounds CSC500 Amplified Spirit Phone Corded phone"/>
    <n v="209.96999999999997"/>
    <x v="4580"/>
    <x v="1"/>
    <n v="0"/>
    <x v="4876"/>
    <x v="3"/>
    <x v="0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x v="2"/>
    <x v="10"/>
    <s v="Plantronics CS510 - Over-the-Head monaural Wireless Headset System"/>
    <n v="659.9"/>
    <x v="3241"/>
    <x v="0"/>
    <n v="0"/>
    <x v="3370"/>
    <x v="3"/>
    <x v="0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x v="1"/>
    <x v="5"/>
    <s v="Eaton Premium Continuous-Feed Paper, 25% Cotton, Letter Size, White, 1000 Shts/Box"/>
    <n v="110.96"/>
    <x v="3399"/>
    <x v="0"/>
    <n v="0"/>
    <x v="3543"/>
    <x v="3"/>
    <x v="0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x v="2"/>
    <x v="9"/>
    <s v="ARKON Windshield Dashboard Air Vent Car Mount Holder"/>
    <n v="67.8"/>
    <x v="4581"/>
    <x v="4"/>
    <n v="0"/>
    <x v="4877"/>
    <x v="3"/>
    <x v="0"/>
  </r>
  <r>
    <n v="5924"/>
    <s v="CA-2018-130288"/>
    <x v="457"/>
    <d v="2018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x v="4582"/>
    <x v="0"/>
    <n v="0.4"/>
    <x v="4878"/>
    <x v="3"/>
    <x v="0"/>
  </r>
  <r>
    <n v="5925"/>
    <s v="CA-2019-146458"/>
    <x v="116"/>
    <d v="2019-11-22T00:00:00"/>
    <s v="Second Class"/>
    <s v="RB-19435"/>
    <s v="Richard Bierner"/>
    <x v="0"/>
    <s v="United States"/>
    <s v="Springfield"/>
    <s v="Virginia"/>
    <n v="22153"/>
    <x v="0"/>
    <s v="OFF-AR-10001177"/>
    <x v="1"/>
    <x v="7"/>
    <s v="Newell 349"/>
    <n v="22.959999999999997"/>
    <x v="192"/>
    <x v="5"/>
    <n v="0"/>
    <x v="192"/>
    <x v="0"/>
    <x v="0"/>
  </r>
  <r>
    <n v="5926"/>
    <s v="CA-2019-150420"/>
    <x v="90"/>
    <d v="2019-06-08T00:00:00"/>
    <s v="Standard Class"/>
    <s v="GD-14590"/>
    <s v="Giulietta Dortch"/>
    <x v="1"/>
    <s v="United States"/>
    <s v="Bellingham"/>
    <s v="Washington"/>
    <n v="98226"/>
    <x v="1"/>
    <s v="TEC-AC-10004975"/>
    <x v="2"/>
    <x v="10"/>
    <s v="Plantronics Audio 995 Wireless Stereo Headset"/>
    <n v="1099.5"/>
    <x v="4583"/>
    <x v="11"/>
    <n v="0"/>
    <x v="4879"/>
    <x v="1"/>
    <x v="0"/>
  </r>
  <r>
    <n v="1146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x v="4584"/>
    <x v="7"/>
    <n v="0"/>
    <x v="4880"/>
    <x v="1"/>
    <x v="0"/>
  </r>
  <r>
    <n v="4052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OFF-AR-10003469"/>
    <x v="1"/>
    <x v="7"/>
    <s v="Nontoxic Chalk"/>
    <n v="4.2240000000000002"/>
    <x v="4585"/>
    <x v="1"/>
    <n v="0.2"/>
    <x v="4881"/>
    <x v="3"/>
    <x v="0"/>
  </r>
  <r>
    <n v="4053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x v="4586"/>
    <x v="0"/>
    <n v="0.4"/>
    <x v="4882"/>
    <x v="3"/>
    <x v="0"/>
  </r>
  <r>
    <n v="5930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x v="3479"/>
    <x v="1"/>
    <n v="0.5"/>
    <x v="4883"/>
    <x v="3"/>
    <x v="0"/>
  </r>
  <r>
    <n v="5931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OFF-PA-10004100"/>
    <x v="1"/>
    <x v="5"/>
    <s v="Xerox 216"/>
    <n v="15.552000000000003"/>
    <x v="12"/>
    <x v="1"/>
    <n v="0.2"/>
    <x v="12"/>
    <x v="3"/>
    <x v="0"/>
  </r>
  <r>
    <n v="5932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TEC-PH-10001363"/>
    <x v="2"/>
    <x v="9"/>
    <s v="Apple iPhone 5S"/>
    <n v="683.98799999999994"/>
    <x v="3238"/>
    <x v="0"/>
    <n v="0.4"/>
    <x v="4884"/>
    <x v="3"/>
    <x v="0"/>
  </r>
  <r>
    <n v="5933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x v="4587"/>
    <x v="1"/>
    <n v="0.2"/>
    <x v="4885"/>
    <x v="3"/>
    <x v="0"/>
  </r>
  <r>
    <n v="5934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TEC-AC-10002018"/>
    <x v="2"/>
    <x v="10"/>
    <s v="AmazonBasics 3-Button USB Wired Mouse"/>
    <n v="16.776000000000003"/>
    <x v="4588"/>
    <x v="1"/>
    <n v="0.2"/>
    <x v="4886"/>
    <x v="3"/>
    <x v="0"/>
  </r>
  <r>
    <n v="5935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TEC-AC-10003033"/>
    <x v="2"/>
    <x v="10"/>
    <s v="Plantronics CS510 - Over-the-Head monaural Wireless Headset System"/>
    <n v="527.91999999999996"/>
    <x v="3241"/>
    <x v="0"/>
    <n v="0.2"/>
    <x v="4887"/>
    <x v="3"/>
    <x v="0"/>
  </r>
  <r>
    <n v="5936"/>
    <s v="CA-2018-103107"/>
    <x v="931"/>
    <d v="2018-07-04T00:00:00"/>
    <s v="Same Day"/>
    <s v="RB-19465"/>
    <s v="Rick Bensley"/>
    <x v="2"/>
    <s v="United States"/>
    <s v="Seattle"/>
    <s v="Washington"/>
    <n v="98103"/>
    <x v="1"/>
    <s v="FUR-FU-10000221"/>
    <x v="0"/>
    <x v="11"/>
    <s v="Master Caster Door Stop, Brown"/>
    <n v="25.4"/>
    <x v="3623"/>
    <x v="2"/>
    <n v="0"/>
    <x v="3801"/>
    <x v="1"/>
    <x v="0"/>
  </r>
  <r>
    <n v="5937"/>
    <s v="CA-2018-103107"/>
    <x v="931"/>
    <d v="2018-07-04T00:00:00"/>
    <s v="Same Day"/>
    <s v="RB-19465"/>
    <s v="Rick Bensley"/>
    <x v="2"/>
    <s v="United States"/>
    <s v="Seattle"/>
    <s v="Washington"/>
    <n v="98103"/>
    <x v="1"/>
    <s v="TEC-PH-10001198"/>
    <x v="2"/>
    <x v="9"/>
    <s v="Avaya 4621SW VoIP phone"/>
    <n v="177.48000000000002"/>
    <x v="1716"/>
    <x v="1"/>
    <n v="0.2"/>
    <x v="1748"/>
    <x v="1"/>
    <x v="0"/>
  </r>
  <r>
    <n v="5938"/>
    <s v="CA-2018-103107"/>
    <x v="931"/>
    <d v="2018-07-04T00:00:00"/>
    <s v="Same Day"/>
    <s v="RB-19465"/>
    <s v="Rick Bensley"/>
    <x v="2"/>
    <s v="United States"/>
    <s v="Seattle"/>
    <s v="Washington"/>
    <n v="98103"/>
    <x v="1"/>
    <s v="TEC-PH-10002564"/>
    <x v="2"/>
    <x v="9"/>
    <s v="OtterBox Defender Series Case - Samsung Galaxy S4"/>
    <n v="71.975999999999999"/>
    <x v="3159"/>
    <x v="1"/>
    <n v="0.2"/>
    <x v="3279"/>
    <x v="1"/>
    <x v="0"/>
  </r>
  <r>
    <n v="5939"/>
    <s v="CA-2019-122077"/>
    <x v="231"/>
    <d v="2019-05-25T00:00:00"/>
    <s v="Standard Class"/>
    <s v="JF-15295"/>
    <s v="Jason Fortune-"/>
    <x v="0"/>
    <s v="United States"/>
    <s v="Plano"/>
    <s v="Texas"/>
    <n v="75023"/>
    <x v="2"/>
    <s v="TEC-PH-10003811"/>
    <x v="2"/>
    <x v="9"/>
    <s v="Jabra Supreme Plus Driver Edition Headset"/>
    <n v="95.992000000000004"/>
    <x v="4589"/>
    <x v="7"/>
    <n v="0.2"/>
    <x v="4888"/>
    <x v="2"/>
    <x v="0"/>
  </r>
  <r>
    <n v="5940"/>
    <s v="CA-2019-122077"/>
    <x v="231"/>
    <d v="2019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x v="4590"/>
    <x v="4"/>
    <n v="0.2"/>
    <x v="4889"/>
    <x v="2"/>
    <x v="0"/>
  </r>
  <r>
    <n v="5941"/>
    <s v="CA-2019-112431"/>
    <x v="358"/>
    <d v="2019-10-14T00:00:00"/>
    <s v="Second Class"/>
    <s v="RW-19690"/>
    <s v="Robert Waldorf"/>
    <x v="0"/>
    <s v="United States"/>
    <s v="Los Angeles"/>
    <s v="California"/>
    <n v="90049"/>
    <x v="1"/>
    <s v="TEC-AC-10001465"/>
    <x v="2"/>
    <x v="10"/>
    <s v="SanDisk Cruzer 64 GB USB Flash Drive"/>
    <n v="435.84000000000003"/>
    <x v="4591"/>
    <x v="13"/>
    <n v="0"/>
    <x v="4890"/>
    <x v="1"/>
    <x v="0"/>
  </r>
  <r>
    <n v="5942"/>
    <s v="CA-2019-112431"/>
    <x v="358"/>
    <d v="2019-10-14T00:00:00"/>
    <s v="Second Class"/>
    <s v="RW-19690"/>
    <s v="Robert Waldorf"/>
    <x v="0"/>
    <s v="United States"/>
    <s v="Los Angeles"/>
    <s v="California"/>
    <n v="90049"/>
    <x v="1"/>
    <s v="OFF-AR-10000940"/>
    <x v="1"/>
    <x v="7"/>
    <s v="Newell 343"/>
    <n v="5.88"/>
    <x v="1945"/>
    <x v="0"/>
    <n v="0"/>
    <x v="4891"/>
    <x v="1"/>
    <x v="0"/>
  </r>
  <r>
    <n v="5943"/>
    <s v="CA-2018-151092"/>
    <x v="822"/>
    <d v="2018-08-13T00:00:00"/>
    <s v="Standard Class"/>
    <s v="VG-21790"/>
    <s v="Vivek Gonzalez"/>
    <x v="0"/>
    <s v="United States"/>
    <s v="Los Angeles"/>
    <s v="California"/>
    <n v="90032"/>
    <x v="1"/>
    <s v="TEC-PH-10001700"/>
    <x v="2"/>
    <x v="9"/>
    <s v="Panasonic KX-TG6844B Expandable Digital Cordless Telephone"/>
    <n v="211.16800000000001"/>
    <x v="4592"/>
    <x v="4"/>
    <n v="0.2"/>
    <x v="4892"/>
    <x v="1"/>
    <x v="0"/>
  </r>
  <r>
    <n v="4054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x v="4593"/>
    <x v="10"/>
    <n v="0.2"/>
    <x v="4893"/>
    <x v="3"/>
    <x v="0"/>
  </r>
  <r>
    <n v="4055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OFF-PA-10000533"/>
    <x v="1"/>
    <x v="5"/>
    <s v="Southworth Parchment Paper &amp; Envelopes"/>
    <n v="20.928000000000001"/>
    <x v="4594"/>
    <x v="4"/>
    <n v="0.2"/>
    <x v="4894"/>
    <x v="3"/>
    <x v="0"/>
  </r>
  <r>
    <n v="4056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x v="2209"/>
    <x v="6"/>
    <n v="0.2"/>
    <x v="2258"/>
    <x v="3"/>
    <x v="0"/>
  </r>
  <r>
    <n v="4057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x v="4595"/>
    <x v="7"/>
    <n v="0.4"/>
    <x v="4895"/>
    <x v="3"/>
    <x v="0"/>
  </r>
  <r>
    <n v="5948"/>
    <s v="CA-2017-115924"/>
    <x v="436"/>
    <d v="2017-09-18T00:00:00"/>
    <s v="Second Class"/>
    <s v="BE-11455"/>
    <s v="Brad Eason"/>
    <x v="2"/>
    <s v="United States"/>
    <s v="Des Moines"/>
    <s v="Iowa"/>
    <n v="50315"/>
    <x v="2"/>
    <s v="OFF-BI-10004040"/>
    <x v="1"/>
    <x v="6"/>
    <s v="Wilson Jones Impact Binders"/>
    <n v="25.9"/>
    <x v="4101"/>
    <x v="2"/>
    <n v="0"/>
    <x v="4896"/>
    <x v="2"/>
    <x v="0"/>
  </r>
  <r>
    <n v="5949"/>
    <s v="CA-2019-161046"/>
    <x v="863"/>
    <d v="2019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x v="4596"/>
    <x v="4"/>
    <n v="0"/>
    <x v="4897"/>
    <x v="0"/>
    <x v="0"/>
  </r>
  <r>
    <n v="5950"/>
    <s v="CA-2019-161046"/>
    <x v="863"/>
    <d v="2019-03-05T00:00:00"/>
    <s v="Same Day"/>
    <s v="CB-12535"/>
    <s v="Claudia Bergmann"/>
    <x v="1"/>
    <s v="United States"/>
    <s v="Southaven"/>
    <s v="Mississippi"/>
    <n v="38671"/>
    <x v="0"/>
    <s v="TEC-AC-10004571"/>
    <x v="2"/>
    <x v="10"/>
    <s v="Logitech G700s Rechargeable Gaming Mouse"/>
    <n v="299.96999999999997"/>
    <x v="4597"/>
    <x v="1"/>
    <n v="0"/>
    <x v="4898"/>
    <x v="0"/>
    <x v="0"/>
  </r>
  <r>
    <n v="5951"/>
    <s v="CA-2019-161046"/>
    <x v="863"/>
    <d v="2019-03-05T00:00:00"/>
    <s v="Same Day"/>
    <s v="CB-12535"/>
    <s v="Claudia Bergmann"/>
    <x v="1"/>
    <s v="United States"/>
    <s v="Southaven"/>
    <s v="Mississippi"/>
    <n v="38671"/>
    <x v="0"/>
    <s v="OFF-AP-10000891"/>
    <x v="1"/>
    <x v="8"/>
    <s v="Kensington 7 Outlet MasterPiece HOMEOFFICE Power Control Center"/>
    <n v="262.24"/>
    <x v="2901"/>
    <x v="0"/>
    <n v="0"/>
    <x v="2993"/>
    <x v="0"/>
    <x v="0"/>
  </r>
  <r>
    <n v="5952"/>
    <s v="CA-2019-161046"/>
    <x v="863"/>
    <d v="2019-03-05T00:00:00"/>
    <s v="Same Day"/>
    <s v="CB-12535"/>
    <s v="Claudia Bergmann"/>
    <x v="1"/>
    <s v="United States"/>
    <s v="Southaven"/>
    <s v="Mississippi"/>
    <n v="38671"/>
    <x v="0"/>
    <s v="OFF-BI-10002026"/>
    <x v="1"/>
    <x v="6"/>
    <s v="Ibico Recycled Linen-Style Covers"/>
    <n v="234.36"/>
    <x v="4598"/>
    <x v="6"/>
    <n v="0"/>
    <x v="4899"/>
    <x v="0"/>
    <x v="0"/>
  </r>
  <r>
    <n v="5953"/>
    <s v="US-2019-141698"/>
    <x v="7"/>
    <d v="2019-04-21T00:00:00"/>
    <s v="Standard Class"/>
    <s v="SD-20485"/>
    <s v="Shirley Daniels"/>
    <x v="2"/>
    <s v="United States"/>
    <s v="Houston"/>
    <s v="Texas"/>
    <n v="77041"/>
    <x v="2"/>
    <s v="OFF-PA-10001826"/>
    <x v="1"/>
    <x v="5"/>
    <s v="Xerox 207"/>
    <n v="20.736000000000004"/>
    <x v="569"/>
    <x v="4"/>
    <n v="0.2"/>
    <x v="565"/>
    <x v="2"/>
    <x v="0"/>
  </r>
  <r>
    <n v="5626"/>
    <s v="CA-2016-126683"/>
    <x v="1040"/>
    <d v="2016-10-01T00:00:00"/>
    <s v="Second Class"/>
    <s v="PP-18955"/>
    <s v="Paul Prost"/>
    <x v="2"/>
    <s v="United States"/>
    <s v="Seattle"/>
    <s v="Washington"/>
    <n v="98115"/>
    <x v="1"/>
    <s v="FUR-FU-10001706"/>
    <x v="0"/>
    <x v="11"/>
    <s v="Longer-Life Soft White Bulbs"/>
    <n v="6.16"/>
    <x v="51"/>
    <x v="0"/>
    <n v="0"/>
    <x v="51"/>
    <x v="1"/>
    <x v="0"/>
  </r>
  <r>
    <n v="5627"/>
    <s v="CA-2016-126683"/>
    <x v="1040"/>
    <d v="2016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x v="4599"/>
    <x v="3"/>
    <n v="0"/>
    <x v="4900"/>
    <x v="1"/>
    <x v="0"/>
  </r>
  <r>
    <n v="5796"/>
    <s v="CA-2016-124856"/>
    <x v="1040"/>
    <d v="2016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x v="4600"/>
    <x v="3"/>
    <n v="0"/>
    <x v="4901"/>
    <x v="3"/>
    <x v="0"/>
  </r>
  <r>
    <n v="5957"/>
    <s v="CA-2018-127138"/>
    <x v="283"/>
    <d v="2018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x v="4601"/>
    <x v="2"/>
    <n v="0"/>
    <x v="4902"/>
    <x v="1"/>
    <x v="0"/>
  </r>
  <r>
    <n v="5958"/>
    <s v="CA-2018-127138"/>
    <x v="283"/>
    <d v="2018-03-15T00:00:00"/>
    <s v="Second Class"/>
    <s v="DK-13225"/>
    <s v="Dean Katz"/>
    <x v="1"/>
    <s v="United States"/>
    <s v="San Francisco"/>
    <s v="California"/>
    <n v="94109"/>
    <x v="1"/>
    <s v="OFF-AP-10003842"/>
    <x v="1"/>
    <x v="8"/>
    <s v="Euro-Pro Shark Turbo Vacuum"/>
    <n v="154.9"/>
    <x v="1283"/>
    <x v="2"/>
    <n v="0"/>
    <x v="1300"/>
    <x v="1"/>
    <x v="0"/>
  </r>
  <r>
    <n v="5959"/>
    <s v="CA-2018-127138"/>
    <x v="283"/>
    <d v="2018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x v="4197"/>
    <x v="4"/>
    <n v="0"/>
    <x v="4451"/>
    <x v="1"/>
    <x v="0"/>
  </r>
  <r>
    <n v="5960"/>
    <s v="CA-2018-127138"/>
    <x v="283"/>
    <d v="2018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x v="4602"/>
    <x v="1"/>
    <n v="0.2"/>
    <x v="4903"/>
    <x v="1"/>
    <x v="0"/>
  </r>
  <r>
    <n v="5961"/>
    <s v="CA-2019-150602"/>
    <x v="774"/>
    <d v="2019-02-14T00:00:00"/>
    <s v="Second Class"/>
    <s v="ML-17395"/>
    <s v="Marina Lichtenstein"/>
    <x v="1"/>
    <s v="United States"/>
    <s v="Los Angeles"/>
    <s v="California"/>
    <n v="90045"/>
    <x v="1"/>
    <s v="FUR-FU-10003142"/>
    <x v="0"/>
    <x v="11"/>
    <s v="Master Big Foot Doorstop, Beige"/>
    <n v="21.12"/>
    <x v="4603"/>
    <x v="4"/>
    <n v="0"/>
    <x v="4904"/>
    <x v="1"/>
    <x v="0"/>
  </r>
  <r>
    <n v="5797"/>
    <s v="CA-2016-124856"/>
    <x v="1040"/>
    <d v="2016-10-03T00:00:00"/>
    <s v="Second Class"/>
    <s v="LD-17005"/>
    <s v="Lisa DeCherney"/>
    <x v="0"/>
    <s v="United States"/>
    <s v="New York City"/>
    <s v="New York"/>
    <n v="10011"/>
    <x v="3"/>
    <s v="FUR-FU-10000521"/>
    <x v="0"/>
    <x v="11"/>
    <s v="Seth Thomas 14&quot; Putty-Colored Wall Clock"/>
    <n v="117.36"/>
    <x v="4604"/>
    <x v="4"/>
    <n v="0"/>
    <x v="4905"/>
    <x v="3"/>
    <x v="0"/>
  </r>
  <r>
    <n v="5798"/>
    <s v="CA-2016-124856"/>
    <x v="1040"/>
    <d v="2016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x v="3428"/>
    <x v="1"/>
    <n v="0"/>
    <x v="3577"/>
    <x v="3"/>
    <x v="0"/>
  </r>
  <r>
    <n v="5799"/>
    <s v="CA-2016-124856"/>
    <x v="1040"/>
    <d v="2016-10-03T00:00:00"/>
    <s v="Second Class"/>
    <s v="LD-17005"/>
    <s v="Lisa DeCherney"/>
    <x v="0"/>
    <s v="United States"/>
    <s v="New York City"/>
    <s v="New York"/>
    <n v="10011"/>
    <x v="3"/>
    <s v="OFF-PA-10001289"/>
    <x v="1"/>
    <x v="5"/>
    <s v="White Computer Printout Paper by Universal"/>
    <n v="77.52"/>
    <x v="2563"/>
    <x v="0"/>
    <n v="0"/>
    <x v="2988"/>
    <x v="3"/>
    <x v="0"/>
  </r>
  <r>
    <n v="5965"/>
    <s v="CA-2019-119011"/>
    <x v="586"/>
    <d v="2019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x v="4605"/>
    <x v="1"/>
    <n v="0"/>
    <x v="4906"/>
    <x v="1"/>
    <x v="0"/>
  </r>
  <r>
    <n v="5966"/>
    <s v="CA-2019-119011"/>
    <x v="586"/>
    <d v="2019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x v="120"/>
    <x v="6"/>
    <n v="0"/>
    <x v="120"/>
    <x v="1"/>
    <x v="0"/>
  </r>
  <r>
    <n v="5967"/>
    <s v="CA-2019-119011"/>
    <x v="586"/>
    <d v="2019-08-25T00:00:00"/>
    <s v="Standard Class"/>
    <s v="LR-17035"/>
    <s v="Lisa Ryan"/>
    <x v="1"/>
    <s v="United States"/>
    <s v="San Francisco"/>
    <s v="California"/>
    <n v="94109"/>
    <x v="1"/>
    <s v="TEC-PH-10003171"/>
    <x v="2"/>
    <x v="9"/>
    <s v="Plantronics Encore H101 Dual Earpieces Headset"/>
    <n v="107.88"/>
    <x v="4606"/>
    <x v="1"/>
    <n v="0.2"/>
    <x v="4907"/>
    <x v="1"/>
    <x v="0"/>
  </r>
  <r>
    <n v="5968"/>
    <s v="CA-2018-166912"/>
    <x v="741"/>
    <d v="2018-01-17T00:00:00"/>
    <s v="First Class"/>
    <s v="BE-11335"/>
    <s v="Bill Eplett"/>
    <x v="2"/>
    <s v="United States"/>
    <s v="New York City"/>
    <s v="New York"/>
    <n v="10009"/>
    <x v="3"/>
    <s v="OFF-PA-10001033"/>
    <x v="1"/>
    <x v="5"/>
    <s v="Xerox 1893"/>
    <n v="81.98"/>
    <x v="4549"/>
    <x v="0"/>
    <n v="0"/>
    <x v="4841"/>
    <x v="3"/>
    <x v="0"/>
  </r>
  <r>
    <n v="9730"/>
    <s v="CA-2016-111962"/>
    <x v="1040"/>
    <d v="2016-10-04T00:00:00"/>
    <s v="Standard Class"/>
    <s v="EB-14170"/>
    <s v="Evan Bailliet"/>
    <x v="0"/>
    <s v="United States"/>
    <s v="Seattle"/>
    <s v="Washington"/>
    <n v="98115"/>
    <x v="1"/>
    <s v="OFF-BI-10001308"/>
    <x v="1"/>
    <x v="6"/>
    <s v="GBC Standard Plastic Binding Systems' Combs"/>
    <n v="10.048000000000002"/>
    <x v="4607"/>
    <x v="0"/>
    <n v="0.2"/>
    <x v="4908"/>
    <x v="1"/>
    <x v="0"/>
  </r>
  <r>
    <n v="9731"/>
    <s v="CA-2016-111962"/>
    <x v="1040"/>
    <d v="2016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x v="4608"/>
    <x v="2"/>
    <n v="0"/>
    <x v="4909"/>
    <x v="1"/>
    <x v="0"/>
  </r>
  <r>
    <n v="1791"/>
    <s v="CA-2016-102008"/>
    <x v="1041"/>
    <d v="2016-10-04T00:00:00"/>
    <s v="Standard Class"/>
    <s v="RA-19915"/>
    <s v="Russell Applegate"/>
    <x v="0"/>
    <s v="United States"/>
    <s v="New York City"/>
    <s v="New York"/>
    <n v="10011"/>
    <x v="3"/>
    <s v="OFF-PA-10004092"/>
    <x v="1"/>
    <x v="5"/>
    <s v="Tops Green Bar Computer Printout Paper"/>
    <n v="48.94"/>
    <x v="3311"/>
    <x v="7"/>
    <n v="0"/>
    <x v="3446"/>
    <x v="3"/>
    <x v="0"/>
  </r>
  <r>
    <n v="2106"/>
    <s v="US-2016-167633"/>
    <x v="1041"/>
    <d v="2016-10-05T00:00:00"/>
    <s v="Standard Class"/>
    <s v="BW-11200"/>
    <s v="Ben Wallace"/>
    <x v="0"/>
    <s v="United States"/>
    <s v="Boynton Beach"/>
    <s v="Florida"/>
    <n v="33437"/>
    <x v="0"/>
    <s v="OFF-PA-10004888"/>
    <x v="1"/>
    <x v="5"/>
    <s v="Xerox 217"/>
    <n v="15.552000000000003"/>
    <x v="12"/>
    <x v="1"/>
    <n v="0.2"/>
    <x v="12"/>
    <x v="0"/>
    <x v="0"/>
  </r>
  <r>
    <n v="5973"/>
    <s v="CA-2019-115105"/>
    <x v="631"/>
    <d v="2019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x v="4609"/>
    <x v="7"/>
    <n v="0.2"/>
    <x v="4910"/>
    <x v="3"/>
    <x v="0"/>
  </r>
  <r>
    <n v="5974"/>
    <s v="CA-2017-143980"/>
    <x v="645"/>
    <d v="2017-12-29T00:00:00"/>
    <s v="Standard Class"/>
    <s v="JK-15640"/>
    <s v="Jim Kriz"/>
    <x v="2"/>
    <s v="United States"/>
    <s v="New York City"/>
    <s v="New York"/>
    <n v="10011"/>
    <x v="3"/>
    <s v="OFF-AP-10003779"/>
    <x v="1"/>
    <x v="8"/>
    <s v="Kensington 7 Outlet MasterPiece Power Center with Fax/Phone Line Protection"/>
    <n v="414.96"/>
    <x v="4610"/>
    <x v="0"/>
    <n v="0"/>
    <x v="4911"/>
    <x v="3"/>
    <x v="0"/>
  </r>
  <r>
    <n v="5975"/>
    <s v="CA-2018-135636"/>
    <x v="686"/>
    <d v="2018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x v="4611"/>
    <x v="2"/>
    <n v="0.2"/>
    <x v="4912"/>
    <x v="0"/>
    <x v="0"/>
  </r>
  <r>
    <n v="5976"/>
    <s v="CA-2019-102155"/>
    <x v="959"/>
    <d v="2019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x v="3127"/>
    <x v="0"/>
    <n v="0"/>
    <x v="3245"/>
    <x v="2"/>
    <x v="0"/>
  </r>
  <r>
    <n v="5977"/>
    <s v="CA-2019-102155"/>
    <x v="959"/>
    <d v="2019-07-17T00:00:00"/>
    <s v="Standard Class"/>
    <s v="RR-19525"/>
    <s v="Rick Reed"/>
    <x v="1"/>
    <s v="United States"/>
    <s v="Overland Park"/>
    <s v="Kansas"/>
    <n v="66212"/>
    <x v="2"/>
    <s v="OFF-PA-10003673"/>
    <x v="1"/>
    <x v="5"/>
    <s v="Strathmore Photo Mount Cards"/>
    <n v="13.56"/>
    <x v="4612"/>
    <x v="0"/>
    <n v="0"/>
    <x v="4913"/>
    <x v="2"/>
    <x v="0"/>
  </r>
  <r>
    <n v="5978"/>
    <s v="CA-2019-116953"/>
    <x v="509"/>
    <d v="2019-04-25T00:00:00"/>
    <s v="First Class"/>
    <s v="SV-20935"/>
    <s v="Susan Vittorini"/>
    <x v="0"/>
    <s v="United States"/>
    <s v="Mesa"/>
    <s v="Arizona"/>
    <n v="85204"/>
    <x v="1"/>
    <s v="TEC-PH-10004614"/>
    <x v="2"/>
    <x v="9"/>
    <s v="AT&amp;T 841000 Phone"/>
    <n v="552"/>
    <x v="4613"/>
    <x v="11"/>
    <n v="0.2"/>
    <x v="4914"/>
    <x v="1"/>
    <x v="0"/>
  </r>
  <r>
    <n v="2335"/>
    <s v="CA-2016-140886"/>
    <x v="1041"/>
    <d v="2016-10-04T00:00:00"/>
    <s v="Standard Class"/>
    <s v="KW-16570"/>
    <s v="Kelly Williams"/>
    <x v="0"/>
    <s v="United States"/>
    <s v="Clarksville"/>
    <s v="Tennessee"/>
    <n v="37042"/>
    <x v="0"/>
    <s v="OFF-AP-10000696"/>
    <x v="1"/>
    <x v="8"/>
    <s v="Holmes Odor Grabber"/>
    <n v="69.216000000000008"/>
    <x v="4614"/>
    <x v="6"/>
    <n v="0.2"/>
    <x v="4915"/>
    <x v="0"/>
    <x v="0"/>
  </r>
  <r>
    <n v="3048"/>
    <s v="CA-2016-137351"/>
    <x v="1041"/>
    <d v="2016-10-04T00:00:00"/>
    <s v="Standard Class"/>
    <s v="DB-13615"/>
    <s v="Doug Bickford"/>
    <x v="0"/>
    <s v="United States"/>
    <s v="Seattle"/>
    <s v="Washington"/>
    <n v="98105"/>
    <x v="1"/>
    <s v="OFF-BI-10003910"/>
    <x v="1"/>
    <x v="6"/>
    <s v="DXL Angle-View Binders with Locking Rings by Samsill"/>
    <n v="43.176000000000002"/>
    <x v="4615"/>
    <x v="5"/>
    <n v="0.2"/>
    <x v="4916"/>
    <x v="1"/>
    <x v="0"/>
  </r>
  <r>
    <n v="3284"/>
    <s v="CA-2016-159478"/>
    <x v="1041"/>
    <d v="2016-10-06T00:00:00"/>
    <s v="Standard Class"/>
    <s v="MH-17785"/>
    <s v="Maya Herman"/>
    <x v="1"/>
    <s v="United States"/>
    <s v="New York City"/>
    <s v="New York"/>
    <n v="10035"/>
    <x v="3"/>
    <s v="FUR-FU-10000221"/>
    <x v="0"/>
    <x v="11"/>
    <s v="Master Caster Door Stop, Brown"/>
    <n v="15.24"/>
    <x v="4616"/>
    <x v="1"/>
    <n v="0"/>
    <x v="4917"/>
    <x v="3"/>
    <x v="0"/>
  </r>
  <r>
    <n v="7398"/>
    <s v="CA-2016-141649"/>
    <x v="1041"/>
    <d v="2016-09-30T00:00:00"/>
    <s v="Same Day"/>
    <s v="DM-12955"/>
    <s v="Dario Medina"/>
    <x v="1"/>
    <s v="United States"/>
    <s v="Fairfield"/>
    <s v="Ohio"/>
    <n v="45014"/>
    <x v="3"/>
    <s v="OFF-AP-10003217"/>
    <x v="1"/>
    <x v="8"/>
    <s v="Eureka Sanitaire  Commercial Upright"/>
    <n v="795.40800000000013"/>
    <x v="4617"/>
    <x v="6"/>
    <n v="0.2"/>
    <x v="4918"/>
    <x v="3"/>
    <x v="0"/>
  </r>
  <r>
    <n v="5983"/>
    <s v="CA-2018-114895"/>
    <x v="768"/>
    <d v="2018-11-28T00:00:00"/>
    <s v="Standard Class"/>
    <s v="MV-18190"/>
    <s v="Mike Vittorini"/>
    <x v="0"/>
    <s v="United States"/>
    <s v="New York City"/>
    <s v="New York"/>
    <n v="10035"/>
    <x v="3"/>
    <s v="OFF-PA-10000232"/>
    <x v="1"/>
    <x v="5"/>
    <s v="Xerox 1975"/>
    <n v="12.96"/>
    <x v="901"/>
    <x v="0"/>
    <n v="0"/>
    <x v="908"/>
    <x v="3"/>
    <x v="0"/>
  </r>
  <r>
    <n v="5984"/>
    <s v="CA-2019-112984"/>
    <x v="110"/>
    <d v="2019-09-18T00:00:00"/>
    <s v="Second Class"/>
    <s v="EH-14185"/>
    <s v="Evan Henry"/>
    <x v="0"/>
    <s v="United States"/>
    <s v="Philadelphia"/>
    <s v="Pennsylvania"/>
    <n v="19143"/>
    <x v="3"/>
    <s v="OFF-PA-10003657"/>
    <x v="1"/>
    <x v="5"/>
    <s v="Xerox 1927"/>
    <n v="20.544000000000004"/>
    <x v="3569"/>
    <x v="6"/>
    <n v="0.2"/>
    <x v="3743"/>
    <x v="3"/>
    <x v="0"/>
  </r>
  <r>
    <n v="5985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FUR-FU-10001185"/>
    <x v="0"/>
    <x v="11"/>
    <s v="Advantus Employee of the Month Certificate Frame, 11 x 13-1/2"/>
    <n v="185.57999999999998"/>
    <x v="2436"/>
    <x v="6"/>
    <n v="0"/>
    <x v="2499"/>
    <x v="0"/>
    <x v="0"/>
  </r>
  <r>
    <n v="5986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OFF-BI-10003007"/>
    <x v="1"/>
    <x v="6"/>
    <s v="Premium Transparent Presentation Covers, No Pattern/Clear, 8 1/2&quot; x 11&quot;"/>
    <n v="77.56"/>
    <x v="778"/>
    <x v="0"/>
    <n v="0"/>
    <x v="4919"/>
    <x v="0"/>
    <x v="0"/>
  </r>
  <r>
    <n v="5987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x v="4618"/>
    <x v="4"/>
    <n v="0"/>
    <x v="4920"/>
    <x v="0"/>
    <x v="0"/>
  </r>
  <r>
    <n v="5988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OFF-PA-10001033"/>
    <x v="1"/>
    <x v="5"/>
    <s v="Xerox 1893"/>
    <n v="245.94"/>
    <x v="4619"/>
    <x v="6"/>
    <n v="0"/>
    <x v="4921"/>
    <x v="0"/>
    <x v="0"/>
  </r>
  <r>
    <n v="5989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OFF-BI-10000404"/>
    <x v="1"/>
    <x v="6"/>
    <s v="Avery Printable Repositionable Plastic Tabs"/>
    <n v="8.6"/>
    <x v="999"/>
    <x v="7"/>
    <n v="0"/>
    <x v="4922"/>
    <x v="0"/>
    <x v="0"/>
  </r>
  <r>
    <n v="5990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x v="4620"/>
    <x v="2"/>
    <n v="0"/>
    <x v="4923"/>
    <x v="0"/>
    <x v="0"/>
  </r>
  <r>
    <n v="5991"/>
    <s v="US-2019-163300"/>
    <x v="164"/>
    <d v="2019-09-21T00:00:00"/>
    <s v="Standard Class"/>
    <s v="ES-14020"/>
    <s v="Erica Smith"/>
    <x v="0"/>
    <s v="United States"/>
    <s v="Los Angeles"/>
    <s v="California"/>
    <n v="90049"/>
    <x v="1"/>
    <s v="OFF-BI-10004390"/>
    <x v="1"/>
    <x v="6"/>
    <s v="GBC DocuBind 200 Manual Binding Machine"/>
    <n v="2357.4880000000003"/>
    <x v="4621"/>
    <x v="5"/>
    <n v="0.2"/>
    <x v="4924"/>
    <x v="1"/>
    <x v="0"/>
  </r>
  <r>
    <n v="5992"/>
    <s v="US-2019-163300"/>
    <x v="164"/>
    <d v="2019-09-21T00:00:00"/>
    <s v="Standard Class"/>
    <s v="ES-14020"/>
    <s v="Erica Smith"/>
    <x v="0"/>
    <s v="United States"/>
    <s v="Los Angeles"/>
    <s v="California"/>
    <n v="90049"/>
    <x v="1"/>
    <s v="TEC-PH-10001700"/>
    <x v="2"/>
    <x v="9"/>
    <s v="Panasonic KX-TG6844B Expandable Digital Cordless Telephone"/>
    <n v="369.54399999999998"/>
    <x v="4622"/>
    <x v="5"/>
    <n v="0.2"/>
    <x v="4925"/>
    <x v="1"/>
    <x v="0"/>
  </r>
  <r>
    <n v="5993"/>
    <s v="US-2019-163300"/>
    <x v="164"/>
    <d v="2019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x v="4623"/>
    <x v="1"/>
    <n v="0.2"/>
    <x v="4926"/>
    <x v="1"/>
    <x v="0"/>
  </r>
  <r>
    <n v="5994"/>
    <s v="CA-2018-162187"/>
    <x v="24"/>
    <d v="2018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x v="4624"/>
    <x v="2"/>
    <n v="0.2"/>
    <x v="4927"/>
    <x v="3"/>
    <x v="0"/>
  </r>
  <r>
    <n v="5995"/>
    <s v="CA-2018-162187"/>
    <x v="24"/>
    <d v="2018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x v="4625"/>
    <x v="0"/>
    <n v="0.2"/>
    <x v="4928"/>
    <x v="3"/>
    <x v="0"/>
  </r>
  <r>
    <n v="5996"/>
    <s v="CA-2018-162187"/>
    <x v="24"/>
    <d v="2018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x v="4626"/>
    <x v="2"/>
    <n v="0.3"/>
    <x v="4929"/>
    <x v="3"/>
    <x v="0"/>
  </r>
  <r>
    <n v="5997"/>
    <s v="CA-2018-162187"/>
    <x v="24"/>
    <d v="2018-12-11T00:00:00"/>
    <s v="Same Day"/>
    <s v="NS-18640"/>
    <s v="Noel Staavos"/>
    <x v="1"/>
    <s v="United States"/>
    <s v="Columbus"/>
    <s v="Ohio"/>
    <n v="43229"/>
    <x v="3"/>
    <s v="OFF-AP-10000576"/>
    <x v="1"/>
    <x v="8"/>
    <s v="Belkin 325VA UPS Surge Protector, 6'"/>
    <n v="387.13600000000002"/>
    <x v="2506"/>
    <x v="4"/>
    <n v="0.2"/>
    <x v="2574"/>
    <x v="3"/>
    <x v="0"/>
  </r>
  <r>
    <n v="5998"/>
    <s v="CA-2018-162187"/>
    <x v="24"/>
    <d v="2018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x v="4627"/>
    <x v="1"/>
    <n v="0.4"/>
    <x v="4930"/>
    <x v="3"/>
    <x v="0"/>
  </r>
  <r>
    <n v="8706"/>
    <s v="US-2016-132745"/>
    <x v="1043"/>
    <d v="2016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x v="4628"/>
    <x v="7"/>
    <n v="0"/>
    <x v="230"/>
    <x v="1"/>
    <x v="0"/>
  </r>
  <r>
    <n v="3223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OFF-PA-10001838"/>
    <x v="1"/>
    <x v="5"/>
    <s v="Adams Telephone Message Book W/Dividers/Space For Phone Numbers, 5 1/4&quot;X8 1/2&quot;, 300/Messages"/>
    <n v="9.4079999999999995"/>
    <x v="3757"/>
    <x v="0"/>
    <n v="0.2"/>
    <x v="4931"/>
    <x v="1"/>
    <x v="0"/>
  </r>
  <r>
    <n v="3224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x v="4629"/>
    <x v="0"/>
    <n v="0.2"/>
    <x v="4932"/>
    <x v="1"/>
    <x v="0"/>
  </r>
  <r>
    <n v="3225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TEC-PH-10001760"/>
    <x v="2"/>
    <x v="9"/>
    <s v="Bose SoundLink Bluetooth Speaker"/>
    <n v="318.40000000000003"/>
    <x v="4630"/>
    <x v="0"/>
    <n v="0.2"/>
    <x v="4933"/>
    <x v="1"/>
    <x v="0"/>
  </r>
  <r>
    <n v="3226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x v="4631"/>
    <x v="6"/>
    <n v="0.2"/>
    <x v="4934"/>
    <x v="1"/>
    <x v="0"/>
  </r>
  <r>
    <n v="6004"/>
    <s v="US-2019-146878"/>
    <x v="280"/>
    <d v="2019-09-27T00:00:00"/>
    <s v="Standard Class"/>
    <s v="DL-12865"/>
    <s v="Dan Lawera"/>
    <x v="0"/>
    <s v="United States"/>
    <s v="Miami"/>
    <s v="Florida"/>
    <n v="33142"/>
    <x v="0"/>
    <s v="OFF-BI-10002794"/>
    <x v="1"/>
    <x v="6"/>
    <s v="Avery Trapezoid Ring Binder, 3&quot; Capacity, Black, 1040 sheets"/>
    <n v="12.294"/>
    <x v="4632"/>
    <x v="7"/>
    <n v="0.7"/>
    <x v="4935"/>
    <x v="0"/>
    <x v="0"/>
  </r>
  <r>
    <n v="6005"/>
    <s v="CA-2019-107244"/>
    <x v="199"/>
    <d v="2019-09-11T00:00:00"/>
    <s v="Standard Class"/>
    <s v="AG-10390"/>
    <s v="Allen Goldenen"/>
    <x v="0"/>
    <s v="United States"/>
    <s v="Los Angeles"/>
    <s v="California"/>
    <n v="90004"/>
    <x v="1"/>
    <s v="FUR-FU-10002597"/>
    <x v="0"/>
    <x v="11"/>
    <s v="C-Line Magnetic Cubicle Keepers, Clear Polypropylene"/>
    <n v="19.760000000000002"/>
    <x v="2520"/>
    <x v="4"/>
    <n v="0"/>
    <x v="2590"/>
    <x v="1"/>
    <x v="0"/>
  </r>
  <r>
    <n v="6006"/>
    <s v="CA-2017-100657"/>
    <x v="113"/>
    <d v="2017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x v="4633"/>
    <x v="0"/>
    <n v="0.1"/>
    <x v="4936"/>
    <x v="3"/>
    <x v="0"/>
  </r>
  <r>
    <n v="6007"/>
    <s v="CA-2019-129581"/>
    <x v="150"/>
    <d v="2019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9"/>
    <s v="Plantronics MX500i Earset"/>
    <n v="128.85000000000002"/>
    <x v="3963"/>
    <x v="1"/>
    <n v="0"/>
    <x v="4184"/>
    <x v="3"/>
    <x v="0"/>
  </r>
  <r>
    <n v="6008"/>
    <s v="CA-2019-129028"/>
    <x v="656"/>
    <d v="2019-04-03T00:00:00"/>
    <s v="First Class"/>
    <s v="GB-14530"/>
    <s v="George Bell"/>
    <x v="1"/>
    <s v="United States"/>
    <s v="Florence"/>
    <s v="South Carolina"/>
    <n v="29501"/>
    <x v="0"/>
    <s v="FUR-FU-10004006"/>
    <x v="0"/>
    <x v="11"/>
    <s v="Deflect-o DuraMat Lighweight, Studded, Beveled Mat for Low Pile Carpeting"/>
    <n v="127.94999999999999"/>
    <x v="103"/>
    <x v="1"/>
    <n v="0"/>
    <x v="4327"/>
    <x v="0"/>
    <x v="0"/>
  </r>
  <r>
    <n v="6009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OFF-PA-10000595"/>
    <x v="1"/>
    <x v="5"/>
    <s v="Xerox 1929"/>
    <n v="68.52"/>
    <x v="4634"/>
    <x v="1"/>
    <n v="0"/>
    <x v="4937"/>
    <x v="1"/>
    <x v="1"/>
  </r>
  <r>
    <n v="6010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x v="4635"/>
    <x v="1"/>
    <n v="0"/>
    <x v="4938"/>
    <x v="1"/>
    <x v="1"/>
  </r>
  <r>
    <n v="6011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x v="4636"/>
    <x v="6"/>
    <n v="0.2"/>
    <x v="4939"/>
    <x v="1"/>
    <x v="1"/>
  </r>
  <r>
    <n v="6012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x v="3694"/>
    <x v="1"/>
    <n v="0"/>
    <x v="3881"/>
    <x v="1"/>
    <x v="1"/>
  </r>
  <r>
    <n v="6013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TEC-PH-10004345"/>
    <x v="2"/>
    <x v="9"/>
    <s v="Cisco SPA 502G IP Phone"/>
    <n v="287.88"/>
    <x v="4637"/>
    <x v="1"/>
    <n v="0.2"/>
    <x v="4940"/>
    <x v="1"/>
    <x v="1"/>
  </r>
  <r>
    <n v="6014"/>
    <s v="CA-2018-159016"/>
    <x v="552"/>
    <d v="2018-03-11T00:00:00"/>
    <s v="First Class"/>
    <s v="KF-16285"/>
    <s v="Karen Ferguson"/>
    <x v="2"/>
    <s v="United States"/>
    <s v="Los Angeles"/>
    <s v="California"/>
    <n v="90008"/>
    <x v="1"/>
    <s v="OFF-PA-10004405"/>
    <x v="1"/>
    <x v="5"/>
    <s v="Rediform Voice Mail Log Books"/>
    <n v="14.9"/>
    <x v="4638"/>
    <x v="2"/>
    <n v="0"/>
    <x v="4941"/>
    <x v="1"/>
    <x v="0"/>
  </r>
  <r>
    <n v="6015"/>
    <s v="CA-2018-159016"/>
    <x v="552"/>
    <d v="2018-03-11T00:00:00"/>
    <s v="First Class"/>
    <s v="KF-16285"/>
    <s v="Karen Ferguson"/>
    <x v="2"/>
    <s v="United States"/>
    <s v="Los Angeles"/>
    <s v="California"/>
    <n v="90008"/>
    <x v="1"/>
    <s v="TEC-PH-10002885"/>
    <x v="2"/>
    <x v="9"/>
    <s v="Apple iPhone 5"/>
    <n v="4158.9120000000003"/>
    <x v="4639"/>
    <x v="8"/>
    <n v="0.2"/>
    <x v="4942"/>
    <x v="1"/>
    <x v="0"/>
  </r>
  <r>
    <n v="3227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x v="4640"/>
    <x v="0"/>
    <n v="0.2"/>
    <x v="4943"/>
    <x v="1"/>
    <x v="0"/>
  </r>
  <r>
    <n v="3228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TEC-PH-10001557"/>
    <x v="2"/>
    <x v="9"/>
    <s v="Pyle PMP37LED"/>
    <n v="230.376"/>
    <x v="4641"/>
    <x v="1"/>
    <n v="0.2"/>
    <x v="4944"/>
    <x v="1"/>
    <x v="0"/>
  </r>
  <r>
    <n v="3229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TEC-AC-10003038"/>
    <x v="2"/>
    <x v="10"/>
    <s v="Kingston Digital DataTraveler 16GB USB 2.0"/>
    <n v="7.16"/>
    <x v="4642"/>
    <x v="7"/>
    <n v="0.2"/>
    <x v="4945"/>
    <x v="1"/>
    <x v="0"/>
  </r>
  <r>
    <n v="1351"/>
    <s v="CA-2016-153976"/>
    <x v="1046"/>
    <d v="2016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x v="4643"/>
    <x v="1"/>
    <n v="0.3"/>
    <x v="4946"/>
    <x v="2"/>
    <x v="0"/>
  </r>
  <r>
    <n v="2275"/>
    <s v="CA-2016-157882"/>
    <x v="1046"/>
    <d v="2016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x v="4644"/>
    <x v="7"/>
    <n v="0.2"/>
    <x v="4947"/>
    <x v="1"/>
    <x v="0"/>
  </r>
  <r>
    <n v="6021"/>
    <s v="US-2018-156692"/>
    <x v="520"/>
    <d v="2018-08-13T00:00:00"/>
    <s v="Same Day"/>
    <s v="HG-15025"/>
    <s v="Hunter Glantz"/>
    <x v="0"/>
    <s v="United States"/>
    <s v="Kenner"/>
    <s v="Louisiana"/>
    <n v="70065"/>
    <x v="0"/>
    <s v="OFF-AP-10002222"/>
    <x v="1"/>
    <x v="8"/>
    <s v="Staple holder"/>
    <n v="17.34"/>
    <x v="4645"/>
    <x v="0"/>
    <n v="0"/>
    <x v="4679"/>
    <x v="0"/>
    <x v="0"/>
  </r>
  <r>
    <n v="6022"/>
    <s v="US-2018-156692"/>
    <x v="520"/>
    <d v="2018-08-13T00:00:00"/>
    <s v="Same Day"/>
    <s v="HG-15025"/>
    <s v="Hunter Glantz"/>
    <x v="0"/>
    <s v="United States"/>
    <s v="Kenner"/>
    <s v="Louisiana"/>
    <n v="70065"/>
    <x v="0"/>
    <s v="TEC-AC-10000158"/>
    <x v="2"/>
    <x v="10"/>
    <s v="Sony 64GB Class 10 Micro SDHC R40 Memory Card"/>
    <n v="71.98"/>
    <x v="389"/>
    <x v="0"/>
    <n v="0"/>
    <x v="2417"/>
    <x v="0"/>
    <x v="0"/>
  </r>
  <r>
    <n v="2276"/>
    <s v="CA-2016-157882"/>
    <x v="1046"/>
    <d v="2016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x v="4303"/>
    <x v="1"/>
    <n v="0.2"/>
    <x v="4566"/>
    <x v="1"/>
    <x v="0"/>
  </r>
  <r>
    <n v="6024"/>
    <s v="US-2019-128832"/>
    <x v="509"/>
    <d v="2019-04-27T00:00:00"/>
    <s v="First Class"/>
    <s v="LS-16945"/>
    <s v="Linda Southworth"/>
    <x v="1"/>
    <s v="United States"/>
    <s v="Providence"/>
    <s v="Rhode Island"/>
    <n v="2908"/>
    <x v="3"/>
    <s v="TEC-AC-10004855"/>
    <x v="2"/>
    <x v="10"/>
    <s v="V7 USB Numeric Keypad"/>
    <n v="69.98"/>
    <x v="4646"/>
    <x v="0"/>
    <n v="0"/>
    <x v="4948"/>
    <x v="3"/>
    <x v="0"/>
  </r>
  <r>
    <n v="6025"/>
    <s v="CA-2019-139717"/>
    <x v="1006"/>
    <d v="2019-08-26T00:00:00"/>
    <s v="Second Class"/>
    <s v="DM-13015"/>
    <s v="Darrin Martin"/>
    <x v="0"/>
    <s v="United States"/>
    <s v="Lancaster"/>
    <s v="Ohio"/>
    <n v="43130"/>
    <x v="3"/>
    <s v="OFF-AP-10000938"/>
    <x v="1"/>
    <x v="8"/>
    <s v="Avanti 1.7 Cu. Ft. Refrigerator"/>
    <n v="646.27200000000005"/>
    <x v="4647"/>
    <x v="8"/>
    <n v="0.2"/>
    <x v="4949"/>
    <x v="3"/>
    <x v="0"/>
  </r>
  <r>
    <n v="6026"/>
    <s v="CA-2019-139717"/>
    <x v="1006"/>
    <d v="2019-08-26T00:00:00"/>
    <s v="Second Class"/>
    <s v="DM-13015"/>
    <s v="Darrin Martin"/>
    <x v="0"/>
    <s v="United States"/>
    <s v="Lancaster"/>
    <s v="Ohio"/>
    <n v="43130"/>
    <x v="3"/>
    <s v="OFF-PA-10002195"/>
    <x v="1"/>
    <x v="5"/>
    <s v="Xerox 1966"/>
    <n v="10.368000000000002"/>
    <x v="4248"/>
    <x v="0"/>
    <n v="0.2"/>
    <x v="4502"/>
    <x v="3"/>
    <x v="0"/>
  </r>
  <r>
    <n v="6027"/>
    <s v="CA-2019-136007"/>
    <x v="598"/>
    <d v="2019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x v="134"/>
    <x v="2"/>
    <n v="0"/>
    <x v="4950"/>
    <x v="1"/>
    <x v="0"/>
  </r>
  <r>
    <n v="6028"/>
    <s v="CA-2019-136007"/>
    <x v="598"/>
    <d v="2019-03-02T00:00:00"/>
    <s v="Standard Class"/>
    <s v="AC-10615"/>
    <s v="Ann Chong"/>
    <x v="1"/>
    <s v="United States"/>
    <s v="Seattle"/>
    <s v="Washington"/>
    <n v="98115"/>
    <x v="1"/>
    <s v="TEC-PH-10003589"/>
    <x v="2"/>
    <x v="9"/>
    <s v="invisibleSHIELD by ZAGG Smudge-Free Screen Protector"/>
    <n v="71.959999999999994"/>
    <x v="1028"/>
    <x v="2"/>
    <n v="0.2"/>
    <x v="1036"/>
    <x v="1"/>
    <x v="0"/>
  </r>
  <r>
    <n v="6029"/>
    <s v="CA-2018-157364"/>
    <x v="249"/>
    <d v="2018-11-21T00:00:00"/>
    <s v="First Class"/>
    <s v="LT-17110"/>
    <s v="Liz Thompson"/>
    <x v="0"/>
    <s v="United States"/>
    <s v="Jacksonville"/>
    <s v="North Carolina"/>
    <n v="28540"/>
    <x v="0"/>
    <s v="OFF-AR-10003752"/>
    <x v="1"/>
    <x v="7"/>
    <s v="Deluxe Chalkboard Eraser Cleaner"/>
    <n v="18.48"/>
    <x v="4648"/>
    <x v="0"/>
    <n v="0.2"/>
    <x v="4951"/>
    <x v="0"/>
    <x v="0"/>
  </r>
  <r>
    <n v="6030"/>
    <s v="US-2018-112970"/>
    <x v="632"/>
    <d v="2018-11-15T00:00:00"/>
    <s v="First Class"/>
    <s v="TB-21250"/>
    <s v="Tim Brockman"/>
    <x v="0"/>
    <s v="United States"/>
    <s v="Los Angeles"/>
    <s v="California"/>
    <n v="90049"/>
    <x v="1"/>
    <s v="OFF-AR-10003829"/>
    <x v="1"/>
    <x v="7"/>
    <s v="Newell 35"/>
    <n v="9.84"/>
    <x v="439"/>
    <x v="1"/>
    <n v="0"/>
    <x v="437"/>
    <x v="1"/>
    <x v="0"/>
  </r>
  <r>
    <n v="6031"/>
    <s v="US-2019-152492"/>
    <x v="87"/>
    <d v="2019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x v="4649"/>
    <x v="7"/>
    <n v="0.2"/>
    <x v="4952"/>
    <x v="0"/>
    <x v="0"/>
  </r>
  <r>
    <n v="6032"/>
    <s v="CA-2018-101168"/>
    <x v="534"/>
    <d v="2019-01-01T00:00:00"/>
    <s v="Standard Class"/>
    <s v="SS-20140"/>
    <s v="Saphhira Shifley"/>
    <x v="1"/>
    <s v="United States"/>
    <s v="Nashua"/>
    <s v="New Hampshire"/>
    <n v="3060"/>
    <x v="3"/>
    <s v="FUR-FU-10003142"/>
    <x v="0"/>
    <x v="11"/>
    <s v="Master Big Foot Doorstop, Beige"/>
    <n v="21.12"/>
    <x v="4603"/>
    <x v="4"/>
    <n v="0"/>
    <x v="4904"/>
    <x v="3"/>
    <x v="0"/>
  </r>
  <r>
    <n v="6033"/>
    <s v="CA-2019-104010"/>
    <x v="693"/>
    <d v="2019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x v="2984"/>
    <x v="2"/>
    <n v="0"/>
    <x v="3084"/>
    <x v="3"/>
    <x v="0"/>
  </r>
  <r>
    <n v="6034"/>
    <s v="CA-2017-130253"/>
    <x v="579"/>
    <d v="2017-12-18T00:00:00"/>
    <s v="Standard Class"/>
    <s v="PP-18955"/>
    <s v="Paul Prost"/>
    <x v="2"/>
    <s v="United States"/>
    <s v="Los Angeles"/>
    <s v="California"/>
    <n v="90036"/>
    <x v="1"/>
    <s v="FUR-FU-10002963"/>
    <x v="0"/>
    <x v="11"/>
    <s v="Master Caster Door Stop, Gray"/>
    <n v="15.24"/>
    <x v="4616"/>
    <x v="1"/>
    <n v="0"/>
    <x v="4917"/>
    <x v="1"/>
    <x v="0"/>
  </r>
  <r>
    <n v="6035"/>
    <s v="US-2017-155369"/>
    <x v="1047"/>
    <d v="2017-04-25T00:00:00"/>
    <s v="Standard Class"/>
    <s v="PG-18820"/>
    <s v="Patrick Gardner"/>
    <x v="0"/>
    <s v="United States"/>
    <s v="Carrollton"/>
    <s v="Texas"/>
    <n v="75007"/>
    <x v="2"/>
    <s v="OFF-AP-10002578"/>
    <x v="1"/>
    <x v="8"/>
    <s v="Fellowes Premier Superior Surge Suppressor, 10-Outlet, With Phone and Remote"/>
    <n v="19.567999999999998"/>
    <x v="453"/>
    <x v="0"/>
    <n v="0.8"/>
    <x v="4953"/>
    <x v="2"/>
    <x v="0"/>
  </r>
  <r>
    <n v="6036"/>
    <s v="US-2017-155369"/>
    <x v="1047"/>
    <d v="2017-04-25T00:00:00"/>
    <s v="Standard Class"/>
    <s v="PG-18820"/>
    <s v="Patrick Gardner"/>
    <x v="0"/>
    <s v="United States"/>
    <s v="Carrollton"/>
    <s v="Texas"/>
    <n v="75007"/>
    <x v="2"/>
    <s v="OFF-BI-10003925"/>
    <x v="1"/>
    <x v="6"/>
    <s v="Fellowes PB300 Plastic Comb Binding Machine"/>
    <n v="310.39199999999994"/>
    <x v="4650"/>
    <x v="4"/>
    <n v="0.8"/>
    <x v="4954"/>
    <x v="2"/>
    <x v="0"/>
  </r>
  <r>
    <n v="6037"/>
    <s v="CA-2018-131205"/>
    <x v="860"/>
    <d v="2018-09-08T00:00:00"/>
    <s v="Standard Class"/>
    <s v="AA-10645"/>
    <s v="Anna Andreadi"/>
    <x v="0"/>
    <s v="United States"/>
    <s v="Georgetown"/>
    <s v="Kentucky"/>
    <n v="40324"/>
    <x v="0"/>
    <s v="FUR-FU-10003347"/>
    <x v="0"/>
    <x v="11"/>
    <s v="Coloredge Poster Frame"/>
    <n v="42.599999999999994"/>
    <x v="542"/>
    <x v="1"/>
    <n v="0"/>
    <x v="540"/>
    <x v="0"/>
    <x v="0"/>
  </r>
  <r>
    <n v="6038"/>
    <s v="CA-2018-131205"/>
    <x v="860"/>
    <d v="2018-09-08T00:00:00"/>
    <s v="Standard Class"/>
    <s v="AA-10645"/>
    <s v="Anna Andreadi"/>
    <x v="0"/>
    <s v="United States"/>
    <s v="Georgetown"/>
    <s v="Kentucky"/>
    <n v="40324"/>
    <x v="0"/>
    <s v="OFF-BI-10000315"/>
    <x v="1"/>
    <x v="6"/>
    <s v="Poly Designer Cover &amp; Back"/>
    <n v="113.94"/>
    <x v="3606"/>
    <x v="6"/>
    <n v="0"/>
    <x v="3783"/>
    <x v="0"/>
    <x v="0"/>
  </r>
  <r>
    <n v="6039"/>
    <s v="CA-2018-131205"/>
    <x v="860"/>
    <d v="2018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x v="4651"/>
    <x v="4"/>
    <n v="0"/>
    <x v="4955"/>
    <x v="0"/>
    <x v="0"/>
  </r>
  <r>
    <n v="6040"/>
    <s v="CA-2018-131205"/>
    <x v="860"/>
    <d v="2018-09-08T00:00:00"/>
    <s v="Standard Class"/>
    <s v="AA-10645"/>
    <s v="Anna Andreadi"/>
    <x v="0"/>
    <s v="United States"/>
    <s v="Georgetown"/>
    <s v="Kentucky"/>
    <n v="40324"/>
    <x v="0"/>
    <s v="OFF-AR-10003469"/>
    <x v="1"/>
    <x v="7"/>
    <s v="Nontoxic Chalk"/>
    <n v="5.28"/>
    <x v="4585"/>
    <x v="1"/>
    <n v="0"/>
    <x v="4956"/>
    <x v="0"/>
    <x v="0"/>
  </r>
  <r>
    <n v="6041"/>
    <s v="CA-2019-122364"/>
    <x v="232"/>
    <d v="2019-09-29T00:00:00"/>
    <s v="Standard Class"/>
    <s v="FA-14230"/>
    <s v="Frank Atkinson"/>
    <x v="1"/>
    <s v="United States"/>
    <s v="Los Angeles"/>
    <s v="California"/>
    <n v="90008"/>
    <x v="1"/>
    <s v="TEC-PH-10001817"/>
    <x v="2"/>
    <x v="9"/>
    <s v="Wilson Electronics DB Pro Signal Booster"/>
    <n v="859.2"/>
    <x v="4652"/>
    <x v="1"/>
    <n v="0.2"/>
    <x v="4957"/>
    <x v="1"/>
    <x v="0"/>
  </r>
  <r>
    <n v="6042"/>
    <s v="CA-2019-122364"/>
    <x v="232"/>
    <d v="2019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x v="4653"/>
    <x v="1"/>
    <n v="0.2"/>
    <x v="4958"/>
    <x v="1"/>
    <x v="0"/>
  </r>
  <r>
    <n v="6043"/>
    <s v="CA-2018-117912"/>
    <x v="1048"/>
    <d v="2018-02-08T00:00:00"/>
    <s v="Standard Class"/>
    <s v="TB-21520"/>
    <s v="Tracy Blumstein"/>
    <x v="0"/>
    <s v="United States"/>
    <s v="Sierra Vista"/>
    <s v="Arizona"/>
    <n v="85635"/>
    <x v="1"/>
    <s v="FUR-FU-10002088"/>
    <x v="0"/>
    <x v="11"/>
    <s v="Nu-Dell Float Frame 11 x 14 1/2"/>
    <n v="14.368000000000002"/>
    <x v="2513"/>
    <x v="0"/>
    <n v="0.2"/>
    <x v="2582"/>
    <x v="1"/>
    <x v="0"/>
  </r>
  <r>
    <n v="6044"/>
    <s v="CA-2019-145702"/>
    <x v="231"/>
    <d v="2019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x v="608"/>
    <x v="1"/>
    <n v="0.2"/>
    <x v="1085"/>
    <x v="0"/>
    <x v="0"/>
  </r>
  <r>
    <n v="6045"/>
    <s v="CA-2019-145702"/>
    <x v="231"/>
    <d v="2019-05-24T00:00:00"/>
    <s v="Second Class"/>
    <s v="AH-10075"/>
    <s v="Adam Hart"/>
    <x v="1"/>
    <s v="United States"/>
    <s v="Knoxville"/>
    <s v="Tennessee"/>
    <n v="37918"/>
    <x v="0"/>
    <s v="OFF-PA-10001526"/>
    <x v="1"/>
    <x v="5"/>
    <s v="Xerox 1949"/>
    <n v="27.888000000000002"/>
    <x v="4654"/>
    <x v="5"/>
    <n v="0.2"/>
    <x v="4959"/>
    <x v="0"/>
    <x v="0"/>
  </r>
  <r>
    <n v="6046"/>
    <s v="CA-2017-113215"/>
    <x v="35"/>
    <d v="2017-09-08T00:00:00"/>
    <s v="Standard Class"/>
    <s v="CP-12085"/>
    <s v="Cathy Prescott"/>
    <x v="1"/>
    <s v="United States"/>
    <s v="Tucson"/>
    <s v="Arizona"/>
    <n v="85705"/>
    <x v="1"/>
    <s v="FUR-FU-10002937"/>
    <x v="0"/>
    <x v="11"/>
    <s v="GE 48&quot; Fluorescent Tube, Cool White Energy Saver, 34 Watts, 30/Box"/>
    <n v="238.15200000000004"/>
    <x v="4655"/>
    <x v="1"/>
    <n v="0.2"/>
    <x v="4960"/>
    <x v="1"/>
    <x v="0"/>
  </r>
  <r>
    <n v="6047"/>
    <s v="CA-2018-154662"/>
    <x v="572"/>
    <d v="2018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x v="4656"/>
    <x v="1"/>
    <n v="0"/>
    <x v="4961"/>
    <x v="2"/>
    <x v="0"/>
  </r>
  <r>
    <n v="6048"/>
    <s v="CA-2017-105571"/>
    <x v="198"/>
    <d v="2017-11-11T00:00:00"/>
    <s v="Standard Class"/>
    <s v="CP-12340"/>
    <s v="Christine Phan"/>
    <x v="1"/>
    <s v="United States"/>
    <s v="Miami"/>
    <s v="Florida"/>
    <n v="33142"/>
    <x v="0"/>
    <s v="OFF-BI-10003305"/>
    <x v="1"/>
    <x v="6"/>
    <s v="Avery Hanging File Binders"/>
    <n v="16.146000000000004"/>
    <x v="4657"/>
    <x v="3"/>
    <n v="0.7"/>
    <x v="4962"/>
    <x v="0"/>
    <x v="0"/>
  </r>
  <r>
    <n v="6049"/>
    <s v="CA-2017-105571"/>
    <x v="198"/>
    <d v="2017-11-11T00:00:00"/>
    <s v="Standard Class"/>
    <s v="CP-12340"/>
    <s v="Christine Phan"/>
    <x v="1"/>
    <s v="United States"/>
    <s v="Miami"/>
    <s v="Florida"/>
    <n v="33142"/>
    <x v="0"/>
    <s v="OFF-BI-10001359"/>
    <x v="1"/>
    <x v="6"/>
    <s v="GBC DocuBind TL300 Electric Binding System"/>
    <n v="1345.4850000000001"/>
    <x v="4658"/>
    <x v="2"/>
    <n v="0.7"/>
    <x v="4963"/>
    <x v="0"/>
    <x v="0"/>
  </r>
  <r>
    <n v="6050"/>
    <s v="CA-2018-152765"/>
    <x v="1049"/>
    <d v="2018-06-18T00:00:00"/>
    <s v="First Class"/>
    <s v="LS-17245"/>
    <s v="Lynn Smith"/>
    <x v="0"/>
    <s v="United States"/>
    <s v="Houston"/>
    <s v="Texas"/>
    <n v="77036"/>
    <x v="2"/>
    <s v="OFF-PA-10000483"/>
    <x v="1"/>
    <x v="5"/>
    <s v="Xerox 19"/>
    <n v="173.48800000000003"/>
    <x v="4659"/>
    <x v="5"/>
    <n v="0.2"/>
    <x v="4964"/>
    <x v="2"/>
    <x v="0"/>
  </r>
  <r>
    <n v="6051"/>
    <s v="CA-2017-153878"/>
    <x v="312"/>
    <d v="2017-04-30T00:00:00"/>
    <s v="Standard Class"/>
    <s v="TS-21655"/>
    <s v="Trudy Schmidt"/>
    <x v="0"/>
    <s v="United States"/>
    <s v="Milwaukee"/>
    <s v="Wisconsin"/>
    <n v="53209"/>
    <x v="2"/>
    <s v="OFF-AR-10000658"/>
    <x v="1"/>
    <x v="7"/>
    <s v="Newell 324"/>
    <n v="57.75"/>
    <x v="3876"/>
    <x v="2"/>
    <n v="0"/>
    <x v="4085"/>
    <x v="2"/>
    <x v="0"/>
  </r>
  <r>
    <n v="6052"/>
    <s v="CA-2017-153878"/>
    <x v="312"/>
    <d v="2017-04-30T00:00:00"/>
    <s v="Standard Class"/>
    <s v="TS-21655"/>
    <s v="Trudy Schmidt"/>
    <x v="0"/>
    <s v="United States"/>
    <s v="Milwaukee"/>
    <s v="Wisconsin"/>
    <n v="53209"/>
    <x v="2"/>
    <s v="OFF-AP-10001205"/>
    <x v="1"/>
    <x v="8"/>
    <s v="Belkin 5 Outlet SurgeMaster Power Centers"/>
    <n v="272.39999999999998"/>
    <x v="4660"/>
    <x v="2"/>
    <n v="0"/>
    <x v="4965"/>
    <x v="2"/>
    <x v="0"/>
  </r>
  <r>
    <n v="6053"/>
    <s v="CA-2018-124016"/>
    <x v="650"/>
    <d v="2018-09-26T00:00:00"/>
    <s v="Second Class"/>
    <s v="JS-15940"/>
    <s v="Joni Sundaresam"/>
    <x v="2"/>
    <s v="United States"/>
    <s v="Lancaster"/>
    <s v="Ohio"/>
    <n v="43130"/>
    <x v="3"/>
    <s v="OFF-PA-10002586"/>
    <x v="1"/>
    <x v="5"/>
    <s v="Xerox 1970"/>
    <n v="11.952000000000002"/>
    <x v="3422"/>
    <x v="1"/>
    <n v="0.2"/>
    <x v="3571"/>
    <x v="3"/>
    <x v="0"/>
  </r>
  <r>
    <n v="6054"/>
    <s v="CA-2018-124016"/>
    <x v="650"/>
    <d v="2018-09-26T00:00:00"/>
    <s v="Second Class"/>
    <s v="JS-15940"/>
    <s v="Joni Sundaresam"/>
    <x v="2"/>
    <s v="United States"/>
    <s v="Lancaster"/>
    <s v="Ohio"/>
    <n v="43130"/>
    <x v="3"/>
    <s v="FUR-FU-10004963"/>
    <x v="0"/>
    <x v="11"/>
    <s v="Eldon 400 Class Desk Accessories, Black Carbon"/>
    <n v="28"/>
    <x v="4661"/>
    <x v="4"/>
    <n v="0.2"/>
    <x v="4966"/>
    <x v="3"/>
    <x v="0"/>
  </r>
  <r>
    <n v="6055"/>
    <s v="CA-2018-124016"/>
    <x v="650"/>
    <d v="2018-09-26T00:00:00"/>
    <s v="Second Class"/>
    <s v="JS-15940"/>
    <s v="Joni Sundaresam"/>
    <x v="2"/>
    <s v="United States"/>
    <s v="Lancaster"/>
    <s v="Ohio"/>
    <n v="43130"/>
    <x v="3"/>
    <s v="OFF-BI-10002071"/>
    <x v="1"/>
    <x v="6"/>
    <s v="Fellowes Black Plastic Comb Bindings"/>
    <n v="12.201000000000001"/>
    <x v="4662"/>
    <x v="5"/>
    <n v="0.7"/>
    <x v="4967"/>
    <x v="3"/>
    <x v="0"/>
  </r>
  <r>
    <n v="6056"/>
    <s v="CA-2018-113551"/>
    <x v="282"/>
    <d v="2018-08-20T00:00:00"/>
    <s v="First Class"/>
    <s v="NF-18385"/>
    <s v="Natalie Fritzler"/>
    <x v="0"/>
    <s v="United States"/>
    <s v="Edinburg"/>
    <s v="Texas"/>
    <n v="78539"/>
    <x v="2"/>
    <s v="OFF-BI-10001617"/>
    <x v="1"/>
    <x v="6"/>
    <s v="GBC Wire Binding Combs"/>
    <n v="2.0679999999999996"/>
    <x v="4663"/>
    <x v="7"/>
    <n v="0.8"/>
    <x v="4968"/>
    <x v="2"/>
    <x v="0"/>
  </r>
  <r>
    <n v="6057"/>
    <s v="CA-2018-113551"/>
    <x v="282"/>
    <d v="2018-08-20T00:00:00"/>
    <s v="First Class"/>
    <s v="NF-18385"/>
    <s v="Natalie Fritzler"/>
    <x v="0"/>
    <s v="United States"/>
    <s v="Edinburg"/>
    <s v="Texas"/>
    <n v="78539"/>
    <x v="2"/>
    <s v="OFF-PA-10004665"/>
    <x v="1"/>
    <x v="5"/>
    <s v="Advantus Motivational Note Cards"/>
    <n v="83.84"/>
    <x v="4664"/>
    <x v="8"/>
    <n v="0.2"/>
    <x v="4969"/>
    <x v="2"/>
    <x v="0"/>
  </r>
  <r>
    <n v="4877"/>
    <s v="US-2016-155817"/>
    <x v="1046"/>
    <d v="2016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x v="4665"/>
    <x v="0"/>
    <n v="0.2"/>
    <x v="4970"/>
    <x v="0"/>
    <x v="0"/>
  </r>
  <r>
    <n v="4878"/>
    <s v="US-2016-155817"/>
    <x v="1046"/>
    <d v="2016-10-09T00:00:00"/>
    <s v="Standard Class"/>
    <s v="SL-20155"/>
    <s v="Sara Luxemburg"/>
    <x v="2"/>
    <s v="United States"/>
    <s v="Durham"/>
    <s v="North Carolina"/>
    <n v="27707"/>
    <x v="0"/>
    <s v="OFF-AR-10002335"/>
    <x v="1"/>
    <x v="7"/>
    <s v="DIXON Oriole Pencils"/>
    <n v="6.1920000000000002"/>
    <x v="4666"/>
    <x v="1"/>
    <n v="0.2"/>
    <x v="4971"/>
    <x v="0"/>
    <x v="0"/>
  </r>
  <r>
    <n v="5600"/>
    <s v="CA-2016-108903"/>
    <x v="1046"/>
    <d v="2016-10-03T00:00:00"/>
    <s v="Same Day"/>
    <s v="DO-13435"/>
    <s v="Denny Ordway"/>
    <x v="0"/>
    <s v="United States"/>
    <s v="Columbus"/>
    <s v="Ohio"/>
    <n v="43229"/>
    <x v="3"/>
    <s v="OFF-AR-10004010"/>
    <x v="1"/>
    <x v="7"/>
    <s v="Hunt Boston Vacuum Mount KS Pencil Sharpener"/>
    <n v="55.984000000000009"/>
    <x v="4667"/>
    <x v="0"/>
    <n v="0.2"/>
    <x v="4972"/>
    <x v="3"/>
    <x v="0"/>
  </r>
  <r>
    <n v="6061"/>
    <s v="CA-2017-134201"/>
    <x v="833"/>
    <d v="2017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x v="4668"/>
    <x v="4"/>
    <n v="0"/>
    <x v="4973"/>
    <x v="3"/>
    <x v="1"/>
  </r>
  <r>
    <n v="6062"/>
    <s v="CA-2017-134201"/>
    <x v="833"/>
    <d v="2017-04-16T00:00:00"/>
    <s v="Standard Class"/>
    <s v="EH-14125"/>
    <s v="Eugene Hildebrand"/>
    <x v="2"/>
    <s v="United States"/>
    <s v="Rochester"/>
    <s v="New York"/>
    <n v="14609"/>
    <x v="3"/>
    <s v="OFF-AR-10002804"/>
    <x v="1"/>
    <x v="7"/>
    <s v="Faber Castell Col-Erase Pencils"/>
    <n v="14.669999999999998"/>
    <x v="4669"/>
    <x v="1"/>
    <n v="0"/>
    <x v="4974"/>
    <x v="3"/>
    <x v="1"/>
  </r>
  <r>
    <n v="6063"/>
    <s v="CA-2017-111780"/>
    <x v="645"/>
    <d v="2017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x v="4670"/>
    <x v="2"/>
    <n v="0.2"/>
    <x v="4975"/>
    <x v="1"/>
    <x v="0"/>
  </r>
  <r>
    <n v="6064"/>
    <s v="CA-2017-111780"/>
    <x v="645"/>
    <d v="2017-12-30T00:00:00"/>
    <s v="Second Class"/>
    <s v="RA-19285"/>
    <s v="Ralph Arnett"/>
    <x v="0"/>
    <s v="United States"/>
    <s v="San Diego"/>
    <s v="California"/>
    <n v="92037"/>
    <x v="1"/>
    <s v="OFF-PA-10001307"/>
    <x v="1"/>
    <x v="5"/>
    <s v="Important Message Pads, 50 4-1/4 x 5-1/2 Forms per Pad"/>
    <n v="12.600000000000001"/>
    <x v="4671"/>
    <x v="1"/>
    <n v="0"/>
    <x v="4976"/>
    <x v="1"/>
    <x v="0"/>
  </r>
  <r>
    <n v="6065"/>
    <s v="CA-2017-111780"/>
    <x v="645"/>
    <d v="2017-12-30T00:00:00"/>
    <s v="Second Class"/>
    <s v="RA-19285"/>
    <s v="Ralph Arnett"/>
    <x v="0"/>
    <s v="United States"/>
    <s v="San Diego"/>
    <s v="California"/>
    <n v="92037"/>
    <x v="1"/>
    <s v="OFF-PA-10001667"/>
    <x v="1"/>
    <x v="5"/>
    <s v="Great White Multi-Use Recycled Paper (20Lb. and 84 Bright)"/>
    <n v="17.940000000000001"/>
    <x v="2598"/>
    <x v="1"/>
    <n v="0"/>
    <x v="2672"/>
    <x v="1"/>
    <x v="0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x v="4672"/>
    <x v="6"/>
    <n v="0.2"/>
    <x v="4977"/>
    <x v="3"/>
    <x v="0"/>
  </r>
  <r>
    <n v="6067"/>
    <s v="CA-2017-151547"/>
    <x v="173"/>
    <d v="2017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x v="4673"/>
    <x v="8"/>
    <n v="0.2"/>
    <x v="4978"/>
    <x v="0"/>
    <x v="1"/>
  </r>
  <r>
    <n v="6068"/>
    <s v="CA-2019-166695"/>
    <x v="921"/>
    <d v="2019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x v="2693"/>
    <x v="8"/>
    <n v="0.2"/>
    <x v="4979"/>
    <x v="1"/>
    <x v="0"/>
  </r>
  <r>
    <n v="6069"/>
    <s v="CA-2019-166695"/>
    <x v="921"/>
    <d v="2019-05-24T00:00:00"/>
    <s v="Standard Class"/>
    <s v="CC-12430"/>
    <s v="Chuck Clark"/>
    <x v="2"/>
    <s v="United States"/>
    <s v="Lakewood"/>
    <s v="California"/>
    <n v="90712"/>
    <x v="1"/>
    <s v="FUR-FU-10002191"/>
    <x v="0"/>
    <x v="11"/>
    <s v="G.E. Halogen Desk Lamp Bulbs"/>
    <n v="6.98"/>
    <x v="4674"/>
    <x v="7"/>
    <n v="0"/>
    <x v="4980"/>
    <x v="1"/>
    <x v="0"/>
  </r>
  <r>
    <n v="6070"/>
    <s v="CA-2019-166695"/>
    <x v="921"/>
    <d v="2019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x v="4675"/>
    <x v="7"/>
    <n v="0.2"/>
    <x v="4981"/>
    <x v="1"/>
    <x v="0"/>
  </r>
  <r>
    <n v="6071"/>
    <s v="CA-2019-167542"/>
    <x v="739"/>
    <d v="2019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x v="3342"/>
    <x v="1"/>
    <n v="0.2"/>
    <x v="3478"/>
    <x v="3"/>
    <x v="0"/>
  </r>
  <r>
    <n v="6072"/>
    <s v="CA-2017-120901"/>
    <x v="560"/>
    <d v="2018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x v="1978"/>
    <x v="0"/>
    <n v="0.2"/>
    <x v="4982"/>
    <x v="2"/>
    <x v="0"/>
  </r>
  <r>
    <n v="6073"/>
    <s v="CA-2017-120901"/>
    <x v="560"/>
    <d v="2018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x v="3037"/>
    <x v="0"/>
    <n v="0.2"/>
    <x v="3141"/>
    <x v="2"/>
    <x v="0"/>
  </r>
  <r>
    <n v="6074"/>
    <s v="CA-2017-120901"/>
    <x v="560"/>
    <d v="2018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x v="4676"/>
    <x v="0"/>
    <n v="0.2"/>
    <x v="4983"/>
    <x v="2"/>
    <x v="0"/>
  </r>
  <r>
    <n v="6075"/>
    <s v="CA-2019-121398"/>
    <x v="51"/>
    <d v="2019-12-29T00:00:00"/>
    <s v="Standard Class"/>
    <s v="FH-14365"/>
    <s v="Fred Hopkins"/>
    <x v="1"/>
    <s v="United States"/>
    <s v="Los Angeles"/>
    <s v="California"/>
    <n v="90008"/>
    <x v="1"/>
    <s v="OFF-BI-10001718"/>
    <x v="1"/>
    <x v="6"/>
    <s v="GBC DocuBind P50 Personal Binding Machine"/>
    <n v="153.55199999999999"/>
    <x v="1940"/>
    <x v="1"/>
    <n v="0.2"/>
    <x v="1979"/>
    <x v="1"/>
    <x v="0"/>
  </r>
  <r>
    <n v="6076"/>
    <s v="CA-2019-121398"/>
    <x v="51"/>
    <d v="2019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x v="4677"/>
    <x v="0"/>
    <n v="0"/>
    <x v="4984"/>
    <x v="1"/>
    <x v="0"/>
  </r>
  <r>
    <n v="6077"/>
    <s v="CA-2018-151561"/>
    <x v="135"/>
    <d v="2018-09-07T00:00:00"/>
    <s v="Standard Class"/>
    <s v="PG-18820"/>
    <s v="Patrick Gardner"/>
    <x v="0"/>
    <s v="United States"/>
    <s v="New York City"/>
    <s v="New York"/>
    <n v="10011"/>
    <x v="3"/>
    <s v="TEC-AC-10001432"/>
    <x v="2"/>
    <x v="10"/>
    <s v="Enermax Aurora Lite Keyboard"/>
    <n v="468.90000000000003"/>
    <x v="336"/>
    <x v="6"/>
    <n v="0"/>
    <x v="333"/>
    <x v="3"/>
    <x v="0"/>
  </r>
  <r>
    <n v="6078"/>
    <s v="CA-2018-151561"/>
    <x v="135"/>
    <d v="2018-09-07T00:00:00"/>
    <s v="Standard Class"/>
    <s v="PG-18820"/>
    <s v="Patrick Gardner"/>
    <x v="0"/>
    <s v="United States"/>
    <s v="New York City"/>
    <s v="New York"/>
    <n v="10011"/>
    <x v="3"/>
    <s v="TEC-AC-10003399"/>
    <x v="2"/>
    <x v="10"/>
    <s v="Memorex Mini Travel Drive 64 GB USB 2.0 Flash Drive"/>
    <n v="72.48"/>
    <x v="4678"/>
    <x v="0"/>
    <n v="0"/>
    <x v="4985"/>
    <x v="3"/>
    <x v="0"/>
  </r>
  <r>
    <n v="6079"/>
    <s v="CA-2018-151561"/>
    <x v="135"/>
    <d v="2018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x v="3392"/>
    <x v="1"/>
    <n v="0"/>
    <x v="3535"/>
    <x v="3"/>
    <x v="0"/>
  </r>
  <r>
    <n v="6080"/>
    <s v="CA-2018-151561"/>
    <x v="135"/>
    <d v="2018-09-07T00:00:00"/>
    <s v="Standard Class"/>
    <s v="PG-18820"/>
    <s v="Patrick Gardner"/>
    <x v="0"/>
    <s v="United States"/>
    <s v="New York City"/>
    <s v="New York"/>
    <n v="10011"/>
    <x v="3"/>
    <s v="FUR-FU-10004864"/>
    <x v="0"/>
    <x v="11"/>
    <s v="Howard Miller 14-1/2&quot; Diameter Chrome Round Wall Clock"/>
    <n v="191.82"/>
    <x v="68"/>
    <x v="1"/>
    <n v="0"/>
    <x v="4986"/>
    <x v="3"/>
    <x v="0"/>
  </r>
  <r>
    <n v="6081"/>
    <s v="CA-2019-154676"/>
    <x v="451"/>
    <d v="2019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x v="4679"/>
    <x v="3"/>
    <n v="0.2"/>
    <x v="4987"/>
    <x v="2"/>
    <x v="0"/>
  </r>
  <r>
    <n v="5601"/>
    <s v="CA-2016-108903"/>
    <x v="1046"/>
    <d v="2016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x v="4680"/>
    <x v="2"/>
    <n v="0.2"/>
    <x v="4988"/>
    <x v="3"/>
    <x v="0"/>
  </r>
  <r>
    <n v="6083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OFF-BI-10004040"/>
    <x v="1"/>
    <x v="6"/>
    <s v="Wilson Jones Impact Binders"/>
    <n v="6.2159999999999993"/>
    <x v="4681"/>
    <x v="6"/>
    <n v="0.8"/>
    <x v="4989"/>
    <x v="2"/>
    <x v="0"/>
  </r>
  <r>
    <n v="6084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OFF-AR-10003481"/>
    <x v="1"/>
    <x v="7"/>
    <s v="Newell 348"/>
    <n v="23.616"/>
    <x v="4682"/>
    <x v="3"/>
    <n v="0.2"/>
    <x v="4990"/>
    <x v="2"/>
    <x v="0"/>
  </r>
  <r>
    <n v="6085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TEC-AC-10000387"/>
    <x v="2"/>
    <x v="10"/>
    <s v="KeyTronic KT800P2 - Keyboard - Black"/>
    <n v="24.032"/>
    <x v="4683"/>
    <x v="0"/>
    <n v="0.2"/>
    <x v="4991"/>
    <x v="2"/>
    <x v="0"/>
  </r>
  <r>
    <n v="6086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x v="4684"/>
    <x v="7"/>
    <n v="0.2"/>
    <x v="4992"/>
    <x v="2"/>
    <x v="0"/>
  </r>
  <r>
    <n v="6087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OFF-BI-10003196"/>
    <x v="1"/>
    <x v="6"/>
    <s v="Accohide Poly Flexible Ring Binders"/>
    <n v="4.4879999999999995"/>
    <x v="4685"/>
    <x v="6"/>
    <n v="0.8"/>
    <x v="4993"/>
    <x v="2"/>
    <x v="0"/>
  </r>
  <r>
    <n v="6088"/>
    <s v="CA-2017-114048"/>
    <x v="579"/>
    <d v="2017-12-18T00:00:00"/>
    <s v="Standard Class"/>
    <s v="EH-13945"/>
    <s v="Eric Hoffmann"/>
    <x v="0"/>
    <s v="United States"/>
    <s v="Costa Mesa"/>
    <s v="California"/>
    <n v="92627"/>
    <x v="1"/>
    <s v="FUR-FU-10004351"/>
    <x v="0"/>
    <x v="11"/>
    <s v="Staple-based wall hangings"/>
    <n v="29.22"/>
    <x v="235"/>
    <x v="1"/>
    <n v="0"/>
    <x v="4833"/>
    <x v="1"/>
    <x v="1"/>
  </r>
  <r>
    <n v="6089"/>
    <s v="CA-2017-137281"/>
    <x v="357"/>
    <d v="2017-06-17T00:00:00"/>
    <s v="Standard Class"/>
    <s v="BF-10975"/>
    <s v="Barbara Fisher"/>
    <x v="1"/>
    <s v="United States"/>
    <s v="Roswell"/>
    <s v="Georgia"/>
    <n v="30076"/>
    <x v="0"/>
    <s v="OFF-PA-10001870"/>
    <x v="1"/>
    <x v="5"/>
    <s v="Xerox 202"/>
    <n v="6.48"/>
    <x v="90"/>
    <x v="7"/>
    <n v="0"/>
    <x v="90"/>
    <x v="0"/>
    <x v="0"/>
  </r>
  <r>
    <n v="6090"/>
    <s v="US-2019-162068"/>
    <x v="108"/>
    <d v="2019-12-31T00:00:00"/>
    <s v="Second Class"/>
    <s v="PC-18745"/>
    <s v="Pamela Coakley"/>
    <x v="1"/>
    <s v="United States"/>
    <s v="Loveland"/>
    <s v="Colorado"/>
    <n v="80538"/>
    <x v="1"/>
    <s v="OFF-BI-10002813"/>
    <x v="1"/>
    <x v="6"/>
    <s v="Avery Reinforcements for Hole-Punch Pages"/>
    <n v="1.1880000000000002"/>
    <x v="1515"/>
    <x v="0"/>
    <n v="0.7"/>
    <x v="1536"/>
    <x v="1"/>
    <x v="0"/>
  </r>
  <r>
    <n v="6091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x v="4686"/>
    <x v="1"/>
    <n v="0.1"/>
    <x v="4994"/>
    <x v="3"/>
    <x v="1"/>
  </r>
  <r>
    <n v="6092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AC-10002647"/>
    <x v="2"/>
    <x v="10"/>
    <s v="Logitech Wireless Boombox Speaker - portable - wireless, wired"/>
    <n v="212.8"/>
    <x v="1040"/>
    <x v="0"/>
    <n v="0"/>
    <x v="4995"/>
    <x v="3"/>
    <x v="1"/>
  </r>
  <r>
    <n v="6093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PA-10000807"/>
    <x v="1"/>
    <x v="5"/>
    <s v="TOPS &quot;Important Message&quot; Pads, Canary, 4-1/4 x 5-1/2, 50 Sheets per Pad"/>
    <n v="38.520000000000003"/>
    <x v="4687"/>
    <x v="3"/>
    <n v="0"/>
    <x v="4996"/>
    <x v="3"/>
    <x v="1"/>
  </r>
  <r>
    <n v="6094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AC-10001465"/>
    <x v="2"/>
    <x v="10"/>
    <s v="SanDisk Cruzer 64 GB USB Flash Drive"/>
    <n v="72.64"/>
    <x v="1475"/>
    <x v="0"/>
    <n v="0"/>
    <x v="4230"/>
    <x v="3"/>
    <x v="1"/>
  </r>
  <r>
    <n v="6095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x v="4688"/>
    <x v="4"/>
    <n v="0"/>
    <x v="4997"/>
    <x v="3"/>
    <x v="1"/>
  </r>
  <r>
    <n v="6096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PA-10002713"/>
    <x v="1"/>
    <x v="5"/>
    <s v="Adams Phone Message Book, 200 Message Capacity, 8 1/16” x 11”"/>
    <n v="13.76"/>
    <x v="1313"/>
    <x v="0"/>
    <n v="0"/>
    <x v="1331"/>
    <x v="3"/>
    <x v="1"/>
  </r>
  <r>
    <n v="6097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x v="52"/>
    <x v="7"/>
    <n v="0.1"/>
    <x v="4998"/>
    <x v="3"/>
    <x v="1"/>
  </r>
  <r>
    <n v="6098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BI-10000343"/>
    <x v="1"/>
    <x v="6"/>
    <s v="Pressboard Covers with Storage Hooks, 9 1/2&quot; x 11&quot;, Light Blue"/>
    <n v="11.784000000000001"/>
    <x v="1798"/>
    <x v="1"/>
    <n v="0.2"/>
    <x v="3533"/>
    <x v="3"/>
    <x v="1"/>
  </r>
  <r>
    <n v="6099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x v="3947"/>
    <x v="0"/>
    <n v="0"/>
    <x v="4166"/>
    <x v="3"/>
    <x v="1"/>
  </r>
  <r>
    <n v="6100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x v="4689"/>
    <x v="10"/>
    <n v="0.1"/>
    <x v="4999"/>
    <x v="3"/>
    <x v="1"/>
  </r>
  <r>
    <n v="6101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PH-10002885"/>
    <x v="2"/>
    <x v="9"/>
    <s v="Apple iPhone 5"/>
    <n v="1299.6600000000001"/>
    <x v="2207"/>
    <x v="0"/>
    <n v="0"/>
    <x v="5000"/>
    <x v="3"/>
    <x v="1"/>
  </r>
  <r>
    <n v="6102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x v="4690"/>
    <x v="2"/>
    <n v="0.1"/>
    <x v="5001"/>
    <x v="3"/>
    <x v="1"/>
  </r>
  <r>
    <n v="6103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PH-10000215"/>
    <x v="2"/>
    <x v="9"/>
    <s v="Plantronics Cordless Phone Headset with In-line Volume - M214C"/>
    <n v="104.85000000000001"/>
    <x v="1271"/>
    <x v="1"/>
    <n v="0"/>
    <x v="1287"/>
    <x v="3"/>
    <x v="1"/>
  </r>
  <r>
    <n v="6104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AC-10001998"/>
    <x v="2"/>
    <x v="10"/>
    <s v="Logitech LS21 Speaker System - PC Multimedia - 2.1-CH - Wired"/>
    <n v="59.97"/>
    <x v="4691"/>
    <x v="1"/>
    <n v="0"/>
    <x v="5002"/>
    <x v="3"/>
    <x v="1"/>
  </r>
  <r>
    <n v="6105"/>
    <s v="US-2019-132381"/>
    <x v="991"/>
    <d v="2019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x v="4692"/>
    <x v="0"/>
    <n v="0.4"/>
    <x v="5003"/>
    <x v="3"/>
    <x v="0"/>
  </r>
  <r>
    <n v="6106"/>
    <s v="CA-2017-147011"/>
    <x v="590"/>
    <d v="2017-06-22T00:00:00"/>
    <s v="Standard Class"/>
    <s v="HR-14830"/>
    <s v="Harold Ryan"/>
    <x v="1"/>
    <s v="United States"/>
    <s v="Miami"/>
    <s v="Florida"/>
    <n v="33178"/>
    <x v="0"/>
    <s v="OFF-AR-10002399"/>
    <x v="1"/>
    <x v="7"/>
    <s v="Dixon Prang Watercolor Pencils, 10-Color Set with Brush"/>
    <n v="13.632"/>
    <x v="347"/>
    <x v="4"/>
    <n v="0.2"/>
    <x v="5004"/>
    <x v="0"/>
    <x v="0"/>
  </r>
  <r>
    <n v="5602"/>
    <s v="CA-2016-108903"/>
    <x v="1046"/>
    <d v="2016-10-03T00:00:00"/>
    <s v="Same Day"/>
    <s v="DO-13435"/>
    <s v="Denny Ordway"/>
    <x v="0"/>
    <s v="United States"/>
    <s v="Columbus"/>
    <s v="Ohio"/>
    <n v="43229"/>
    <x v="3"/>
    <s v="TEC-AC-10003023"/>
    <x v="2"/>
    <x v="10"/>
    <s v="Logitech G105 Gaming Keyboard"/>
    <n v="142.488"/>
    <x v="4693"/>
    <x v="1"/>
    <n v="0.2"/>
    <x v="5005"/>
    <x v="3"/>
    <x v="0"/>
  </r>
  <r>
    <n v="8218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x v="1500"/>
    <x v="1"/>
    <n v="0.2"/>
    <x v="1520"/>
    <x v="2"/>
    <x v="0"/>
  </r>
  <r>
    <n v="6109"/>
    <s v="CA-2018-150007"/>
    <x v="101"/>
    <d v="2018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x v="1681"/>
    <x v="0"/>
    <n v="0.2"/>
    <x v="1710"/>
    <x v="2"/>
    <x v="0"/>
  </r>
  <r>
    <n v="6110"/>
    <s v="CA-2018-150007"/>
    <x v="101"/>
    <d v="2018-09-16T00:00:00"/>
    <s v="Standard Class"/>
    <s v="AS-10090"/>
    <s v="Adam Shillingsburg"/>
    <x v="0"/>
    <s v="United States"/>
    <s v="Chicago"/>
    <s v="Illinois"/>
    <n v="60653"/>
    <x v="2"/>
    <s v="OFF-BI-10004141"/>
    <x v="1"/>
    <x v="6"/>
    <s v="Insertable Tab Indexes For Data Binders"/>
    <n v="1.9079999999999997"/>
    <x v="4555"/>
    <x v="1"/>
    <n v="0.8"/>
    <x v="5006"/>
    <x v="2"/>
    <x v="0"/>
  </r>
  <r>
    <n v="6111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x v="4694"/>
    <x v="5"/>
    <n v="0.3"/>
    <x v="5007"/>
    <x v="3"/>
    <x v="0"/>
  </r>
  <r>
    <n v="6112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OFF-AP-10002311"/>
    <x v="1"/>
    <x v="8"/>
    <s v="Holmes Replacement Filter for HEPA Air Cleaner, Very Large Room, HEPA Filter"/>
    <n v="110.096"/>
    <x v="1660"/>
    <x v="0"/>
    <n v="0.2"/>
    <x v="5008"/>
    <x v="3"/>
    <x v="0"/>
  </r>
  <r>
    <n v="6113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x v="4695"/>
    <x v="6"/>
    <n v="0.2"/>
    <x v="5009"/>
    <x v="3"/>
    <x v="0"/>
  </r>
  <r>
    <n v="6114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x v="4696"/>
    <x v="3"/>
    <n v="0.3"/>
    <x v="230"/>
    <x v="3"/>
    <x v="0"/>
  </r>
  <r>
    <n v="6115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x v="4697"/>
    <x v="0"/>
    <n v="0.3"/>
    <x v="5010"/>
    <x v="3"/>
    <x v="0"/>
  </r>
  <r>
    <n v="6116"/>
    <s v="CA-2018-133802"/>
    <x v="511"/>
    <d v="2018-03-20T00:00:00"/>
    <s v="Standard Class"/>
    <s v="SP-20650"/>
    <s v="Stephanie Phelps"/>
    <x v="1"/>
    <s v="United States"/>
    <s v="Redwood City"/>
    <s v="California"/>
    <n v="94061"/>
    <x v="1"/>
    <s v="OFF-BI-10003291"/>
    <x v="1"/>
    <x v="6"/>
    <s v="Wilson Jones Leather-Like Binders with DublLock Round Rings"/>
    <n v="41.904000000000003"/>
    <x v="2922"/>
    <x v="6"/>
    <n v="0.2"/>
    <x v="3019"/>
    <x v="1"/>
    <x v="1"/>
  </r>
  <r>
    <n v="6117"/>
    <s v="US-2018-113677"/>
    <x v="346"/>
    <d v="2018-11-19T00:00:00"/>
    <s v="Standard Class"/>
    <s v="CM-12655"/>
    <s v="Corinna Mitchell"/>
    <x v="2"/>
    <s v="United States"/>
    <s v="New York City"/>
    <s v="New York"/>
    <n v="10011"/>
    <x v="3"/>
    <s v="TEC-PH-10002114"/>
    <x v="2"/>
    <x v="9"/>
    <s v="Xiaomi Mi3"/>
    <n v="2279.96"/>
    <x v="4698"/>
    <x v="4"/>
    <n v="0"/>
    <x v="5011"/>
    <x v="3"/>
    <x v="0"/>
  </r>
  <r>
    <n v="6118"/>
    <s v="US-2018-113677"/>
    <x v="346"/>
    <d v="2018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x v="460"/>
    <x v="1"/>
    <n v="0"/>
    <x v="459"/>
    <x v="3"/>
    <x v="0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x v="2"/>
    <x v="9"/>
    <s v="Mophie Juice Pack Helium for iPhone"/>
    <n v="191.976"/>
    <x v="4699"/>
    <x v="1"/>
    <n v="0.2"/>
    <x v="5012"/>
    <x v="1"/>
    <x v="0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x v="1"/>
    <x v="7"/>
    <s v="Peel-Off China Markers"/>
    <n v="23.832000000000001"/>
    <x v="1459"/>
    <x v="1"/>
    <n v="0.2"/>
    <x v="3230"/>
    <x v="1"/>
    <x v="0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x v="0"/>
    <x v="11"/>
    <s v="Howard Miller 14-1/2&quot; Diameter Chrome Round Wall Clock"/>
    <n v="409.21600000000001"/>
    <x v="4700"/>
    <x v="8"/>
    <n v="0.2"/>
    <x v="5013"/>
    <x v="1"/>
    <x v="0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x v="4701"/>
    <x v="0"/>
    <n v="0.7"/>
    <x v="5014"/>
    <x v="1"/>
    <x v="0"/>
  </r>
  <r>
    <n v="6123"/>
    <s v="CA-2019-152660"/>
    <x v="709"/>
    <d v="2019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x v="4665"/>
    <x v="0"/>
    <n v="0.2"/>
    <x v="4970"/>
    <x v="2"/>
    <x v="1"/>
  </r>
  <r>
    <n v="6124"/>
    <s v="CA-2017-142139"/>
    <x v="269"/>
    <d v="2017-09-05T00:00:00"/>
    <s v="Standard Class"/>
    <s v="SD-20485"/>
    <s v="Shirley Daniels"/>
    <x v="2"/>
    <s v="United States"/>
    <s v="Bedford"/>
    <s v="Texas"/>
    <n v="76021"/>
    <x v="2"/>
    <s v="OFF-PA-10003883"/>
    <x v="1"/>
    <x v="5"/>
    <s v="Message Book, Phone, Wirebound Standard Line Memo, 2 3/4&quot; X 5&quot;"/>
    <n v="20.96"/>
    <x v="4702"/>
    <x v="4"/>
    <n v="0.2"/>
    <x v="5015"/>
    <x v="2"/>
    <x v="0"/>
  </r>
  <r>
    <n v="6125"/>
    <s v="CA-2019-145772"/>
    <x v="90"/>
    <d v="2019-06-07T00:00:00"/>
    <s v="Standard Class"/>
    <s v="SS-20140"/>
    <s v="Saphhira Shifley"/>
    <x v="1"/>
    <s v="United States"/>
    <s v="Los Angeles"/>
    <s v="California"/>
    <n v="90036"/>
    <x v="1"/>
    <s v="TEC-AC-10003038"/>
    <x v="2"/>
    <x v="10"/>
    <s v="Kingston Digital DataTraveler 16GB USB 2.0"/>
    <n v="44.75"/>
    <x v="1944"/>
    <x v="2"/>
    <n v="0"/>
    <x v="1983"/>
    <x v="1"/>
    <x v="1"/>
  </r>
  <r>
    <n v="6126"/>
    <s v="CA-2019-145772"/>
    <x v="90"/>
    <d v="2019-06-07T00:00:00"/>
    <s v="Standard Class"/>
    <s v="SS-20140"/>
    <s v="Saphhira Shifley"/>
    <x v="1"/>
    <s v="United States"/>
    <s v="Los Angeles"/>
    <s v="California"/>
    <n v="90036"/>
    <x v="1"/>
    <s v="OFF-PA-10001593"/>
    <x v="1"/>
    <x v="5"/>
    <s v="Xerox 1947"/>
    <n v="11.96"/>
    <x v="502"/>
    <x v="0"/>
    <n v="0"/>
    <x v="501"/>
    <x v="1"/>
    <x v="1"/>
  </r>
  <r>
    <n v="6127"/>
    <s v="CA-2019-145772"/>
    <x v="90"/>
    <d v="2019-06-07T00:00:00"/>
    <s v="Standard Class"/>
    <s v="SS-20140"/>
    <s v="Saphhira Shifley"/>
    <x v="1"/>
    <s v="United States"/>
    <s v="Los Angeles"/>
    <s v="California"/>
    <n v="90036"/>
    <x v="1"/>
    <s v="OFF-BI-10002049"/>
    <x v="1"/>
    <x v="6"/>
    <s v="UniKeep View Case Binders"/>
    <n v="3.9119999999999999"/>
    <x v="4703"/>
    <x v="7"/>
    <n v="0.2"/>
    <x v="5016"/>
    <x v="1"/>
    <x v="1"/>
  </r>
  <r>
    <n v="6128"/>
    <s v="CA-2018-124100"/>
    <x v="1007"/>
    <d v="2018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x v="4704"/>
    <x v="6"/>
    <n v="0.1"/>
    <x v="5017"/>
    <x v="3"/>
    <x v="0"/>
  </r>
  <r>
    <n v="8219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FUR-FU-10000758"/>
    <x v="0"/>
    <x v="11"/>
    <s v="DAX Natural Wood-Tone Poster Frame"/>
    <n v="31.776000000000003"/>
    <x v="4705"/>
    <x v="1"/>
    <n v="0.6"/>
    <x v="5018"/>
    <x v="2"/>
    <x v="0"/>
  </r>
  <r>
    <n v="6130"/>
    <s v="CA-2019-162033"/>
    <x v="549"/>
    <d v="2019-04-02T00:00:00"/>
    <s v="Standard Class"/>
    <s v="EM-14200"/>
    <s v="Evan Minnotte"/>
    <x v="2"/>
    <s v="United States"/>
    <s v="Virginia Beach"/>
    <s v="Virginia"/>
    <n v="23464"/>
    <x v="0"/>
    <s v="TEC-AC-10003116"/>
    <x v="2"/>
    <x v="10"/>
    <s v="Memorex Froggy Flash Drive 8 GB"/>
    <n v="53.25"/>
    <x v="3810"/>
    <x v="1"/>
    <n v="0"/>
    <x v="4012"/>
    <x v="0"/>
    <x v="0"/>
  </r>
  <r>
    <n v="6131"/>
    <s v="CA-2019-162033"/>
    <x v="549"/>
    <d v="2019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x v="4706"/>
    <x v="0"/>
    <n v="0"/>
    <x v="5019"/>
    <x v="0"/>
    <x v="0"/>
  </r>
  <r>
    <n v="8220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x v="4707"/>
    <x v="0"/>
    <n v="0.2"/>
    <x v="5020"/>
    <x v="2"/>
    <x v="0"/>
  </r>
  <r>
    <n v="6133"/>
    <s v="CA-2019-145737"/>
    <x v="164"/>
    <d v="2019-09-20T00:00:00"/>
    <s v="Standard Class"/>
    <s v="AB-10165"/>
    <s v="Alan Barnes"/>
    <x v="0"/>
    <s v="United States"/>
    <s v="Lebanon"/>
    <s v="Tennessee"/>
    <n v="37087"/>
    <x v="0"/>
    <s v="OFF-PA-10001033"/>
    <x v="1"/>
    <x v="5"/>
    <s v="Xerox 1893"/>
    <n v="163.96"/>
    <x v="3115"/>
    <x v="2"/>
    <n v="0.2"/>
    <x v="5021"/>
    <x v="0"/>
    <x v="0"/>
  </r>
  <r>
    <n v="6134"/>
    <s v="CA-2018-148096"/>
    <x v="702"/>
    <d v="2018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x v="4708"/>
    <x v="0"/>
    <n v="0.2"/>
    <x v="5022"/>
    <x v="1"/>
    <x v="0"/>
  </r>
  <r>
    <n v="6135"/>
    <s v="CA-2018-146766"/>
    <x v="245"/>
    <d v="2018-11-04T00:00:00"/>
    <s v="Same Day"/>
    <s v="TT-21220"/>
    <s v="Thomas Thornton"/>
    <x v="0"/>
    <s v="United States"/>
    <s v="Chula Vista"/>
    <s v="California"/>
    <n v="91911"/>
    <x v="1"/>
    <s v="OFF-AR-10002135"/>
    <x v="1"/>
    <x v="7"/>
    <s v="Boston Heavy-Duty Trimline Electric Pencil Sharpeners"/>
    <n v="192.8"/>
    <x v="1556"/>
    <x v="4"/>
    <n v="0"/>
    <x v="5023"/>
    <x v="1"/>
    <x v="0"/>
  </r>
  <r>
    <n v="6136"/>
    <s v="CA-2017-105613"/>
    <x v="1051"/>
    <d v="2017-10-22T00:00:00"/>
    <s v="Standard Class"/>
    <s v="KN-16705"/>
    <s v="Kristina Nunn"/>
    <x v="2"/>
    <s v="United States"/>
    <s v="Mcallen"/>
    <s v="Texas"/>
    <n v="78501"/>
    <x v="2"/>
    <s v="TEC-AC-10000521"/>
    <x v="2"/>
    <x v="10"/>
    <s v="Verbatim Slim CD and DVD Storage Cases, 50/Pack"/>
    <n v="27.695999999999998"/>
    <x v="4709"/>
    <x v="1"/>
    <n v="0.2"/>
    <x v="1764"/>
    <x v="2"/>
    <x v="0"/>
  </r>
  <r>
    <n v="6137"/>
    <s v="CA-2017-105613"/>
    <x v="1051"/>
    <d v="2017-10-22T00:00:00"/>
    <s v="Standard Class"/>
    <s v="KN-16705"/>
    <s v="Kristina Nunn"/>
    <x v="2"/>
    <s v="United States"/>
    <s v="Mcallen"/>
    <s v="Texas"/>
    <n v="78501"/>
    <x v="2"/>
    <s v="OFF-AP-10000026"/>
    <x v="1"/>
    <x v="8"/>
    <s v="Tripp Lite Isotel 6 Outlet Surge Protector with Fax/Modem Protection"/>
    <n v="73.163999999999987"/>
    <x v="4710"/>
    <x v="6"/>
    <n v="0.8"/>
    <x v="5024"/>
    <x v="2"/>
    <x v="0"/>
  </r>
  <r>
    <n v="6138"/>
    <s v="US-2018-142251"/>
    <x v="667"/>
    <d v="2018-11-04T00:00:00"/>
    <s v="Second Class"/>
    <s v="FO-14305"/>
    <s v="Frank Olsen"/>
    <x v="0"/>
    <s v="United States"/>
    <s v="Hollywood"/>
    <s v="Florida"/>
    <n v="33021"/>
    <x v="0"/>
    <s v="OFF-PA-10002986"/>
    <x v="1"/>
    <x v="5"/>
    <s v="Xerox 1898"/>
    <n v="32.064"/>
    <x v="300"/>
    <x v="6"/>
    <n v="0.2"/>
    <x v="5025"/>
    <x v="0"/>
    <x v="0"/>
  </r>
  <r>
    <n v="8221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OFF-BI-10002609"/>
    <x v="1"/>
    <x v="6"/>
    <s v="Avery Hidden Tab Dividers for Binding Systems"/>
    <n v="1.7879999999999996"/>
    <x v="100"/>
    <x v="1"/>
    <n v="0.8"/>
    <x v="100"/>
    <x v="2"/>
    <x v="0"/>
  </r>
  <r>
    <n v="6140"/>
    <s v="US-2017-113593"/>
    <x v="23"/>
    <d v="2017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x v="4711"/>
    <x v="1"/>
    <n v="0"/>
    <x v="5026"/>
    <x v="1"/>
    <x v="0"/>
  </r>
  <r>
    <n v="6141"/>
    <s v="CA-2019-121083"/>
    <x v="335"/>
    <d v="2019-07-15T00:00:00"/>
    <s v="Standard Class"/>
    <s v="JF-15190"/>
    <s v="Jamie Frazer"/>
    <x v="0"/>
    <s v="United States"/>
    <s v="Manchester"/>
    <s v="Connecticut"/>
    <n v="6040"/>
    <x v="3"/>
    <s v="OFF-PA-10001497"/>
    <x v="1"/>
    <x v="5"/>
    <s v="Xerox 1914"/>
    <n v="274.8"/>
    <x v="4712"/>
    <x v="2"/>
    <n v="0"/>
    <x v="5027"/>
    <x v="3"/>
    <x v="0"/>
  </r>
  <r>
    <n v="6142"/>
    <s v="CA-2019-121083"/>
    <x v="335"/>
    <d v="2019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x v="4713"/>
    <x v="4"/>
    <n v="0"/>
    <x v="5028"/>
    <x v="3"/>
    <x v="0"/>
  </r>
  <r>
    <n v="6143"/>
    <s v="CA-2019-121083"/>
    <x v="335"/>
    <d v="2019-07-15T00:00:00"/>
    <s v="Standard Class"/>
    <s v="JF-15190"/>
    <s v="Jamie Frazer"/>
    <x v="0"/>
    <s v="United States"/>
    <s v="Manchester"/>
    <s v="Connecticut"/>
    <n v="6040"/>
    <x v="3"/>
    <s v="TEC-PH-10001336"/>
    <x v="2"/>
    <x v="9"/>
    <s v="Digium D40 VoIP phone"/>
    <n v="257.98"/>
    <x v="2140"/>
    <x v="0"/>
    <n v="0"/>
    <x v="2185"/>
    <x v="3"/>
    <x v="0"/>
  </r>
  <r>
    <n v="6144"/>
    <s v="CA-2019-121083"/>
    <x v="335"/>
    <d v="2019-07-15T00:00:00"/>
    <s v="Standard Class"/>
    <s v="JF-15190"/>
    <s v="Jamie Frazer"/>
    <x v="0"/>
    <s v="United States"/>
    <s v="Manchester"/>
    <s v="Connecticut"/>
    <n v="6040"/>
    <x v="3"/>
    <s v="OFF-AR-10002987"/>
    <x v="1"/>
    <x v="7"/>
    <s v="Prismacolor Color Pencil Set"/>
    <n v="119.03999999999999"/>
    <x v="4714"/>
    <x v="6"/>
    <n v="0"/>
    <x v="5029"/>
    <x v="3"/>
    <x v="0"/>
  </r>
  <r>
    <n v="6145"/>
    <s v="CA-2019-151190"/>
    <x v="754"/>
    <d v="2019-07-01T00:00:00"/>
    <s v="Standard Class"/>
    <s v="GT-14710"/>
    <s v="Greg Tran"/>
    <x v="0"/>
    <s v="United States"/>
    <s v="Omaha"/>
    <s v="Nebraska"/>
    <n v="68104"/>
    <x v="2"/>
    <s v="OFF-PA-10000575"/>
    <x v="1"/>
    <x v="5"/>
    <s v="Wirebound Message Books, Four 2 3/4 x 5 White Forms per Page"/>
    <n v="20.07"/>
    <x v="4715"/>
    <x v="1"/>
    <n v="0"/>
    <x v="5030"/>
    <x v="2"/>
    <x v="0"/>
  </r>
  <r>
    <n v="8222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x v="4716"/>
    <x v="4"/>
    <n v="0.2"/>
    <x v="5031"/>
    <x v="2"/>
    <x v="0"/>
  </r>
  <r>
    <n v="6147"/>
    <s v="CA-2019-105130"/>
    <x v="551"/>
    <d v="2019-11-25T00:00:00"/>
    <s v="Standard Class"/>
    <s v="PJ-18835"/>
    <s v="Patrick Jones"/>
    <x v="1"/>
    <s v="United States"/>
    <s v="San Francisco"/>
    <s v="California"/>
    <n v="94122"/>
    <x v="1"/>
    <s v="OFF-AR-10003394"/>
    <x v="1"/>
    <x v="7"/>
    <s v="Newell 332"/>
    <n v="11.76"/>
    <x v="2896"/>
    <x v="4"/>
    <n v="0"/>
    <x v="617"/>
    <x v="1"/>
    <x v="0"/>
  </r>
  <r>
    <n v="6148"/>
    <s v="CA-2019-105130"/>
    <x v="551"/>
    <d v="2019-11-25T00:00:00"/>
    <s v="Standard Class"/>
    <s v="PJ-18835"/>
    <s v="Patrick Jones"/>
    <x v="1"/>
    <s v="United States"/>
    <s v="San Francisco"/>
    <s v="California"/>
    <n v="94122"/>
    <x v="1"/>
    <s v="OFF-BI-10001191"/>
    <x v="1"/>
    <x v="6"/>
    <s v="Canvas Sectional Post Binders"/>
    <n v="40.736000000000004"/>
    <x v="4717"/>
    <x v="0"/>
    <n v="0.2"/>
    <x v="5032"/>
    <x v="1"/>
    <x v="0"/>
  </r>
  <r>
    <n v="6149"/>
    <s v="CA-2018-161928"/>
    <x v="748"/>
    <d v="2018-06-29T00:00:00"/>
    <s v="Second Class"/>
    <s v="AC-10660"/>
    <s v="Anna Chung"/>
    <x v="0"/>
    <s v="United States"/>
    <s v="San Francisco"/>
    <s v="California"/>
    <n v="94109"/>
    <x v="1"/>
    <s v="TEC-PH-10003484"/>
    <x v="2"/>
    <x v="9"/>
    <s v="Ooma Telo VoIP Home Phone System"/>
    <n v="201.584"/>
    <x v="3275"/>
    <x v="0"/>
    <n v="0.2"/>
    <x v="3405"/>
    <x v="1"/>
    <x v="0"/>
  </r>
  <r>
    <n v="6150"/>
    <s v="CA-2019-101322"/>
    <x v="108"/>
    <d v="2019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x v="4718"/>
    <x v="6"/>
    <n v="0.2"/>
    <x v="5033"/>
    <x v="1"/>
    <x v="0"/>
  </r>
  <r>
    <n v="6151"/>
    <s v="US-2018-106600"/>
    <x v="136"/>
    <d v="2018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x v="757"/>
    <x v="2"/>
    <n v="0"/>
    <x v="5034"/>
    <x v="0"/>
    <x v="0"/>
  </r>
  <r>
    <n v="2724"/>
    <s v="CA-2016-153479"/>
    <x v="1052"/>
    <d v="2016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x v="4719"/>
    <x v="2"/>
    <n v="0"/>
    <x v="5035"/>
    <x v="1"/>
    <x v="0"/>
  </r>
  <r>
    <n v="6153"/>
    <s v="CA-2019-139437"/>
    <x v="415"/>
    <d v="2019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x v="4618"/>
    <x v="4"/>
    <n v="0"/>
    <x v="4920"/>
    <x v="1"/>
    <x v="0"/>
  </r>
  <r>
    <n v="6154"/>
    <s v="CA-2019-151484"/>
    <x v="629"/>
    <d v="2019-04-23T00:00:00"/>
    <s v="First Class"/>
    <s v="CV-12805"/>
    <s v="Cynthia Voltz"/>
    <x v="1"/>
    <s v="United States"/>
    <s v="Philadelphia"/>
    <s v="Pennsylvania"/>
    <n v="19120"/>
    <x v="3"/>
    <s v="FUR-FU-10001876"/>
    <x v="0"/>
    <x v="11"/>
    <s v="Computer Room Manger, 14&quot;"/>
    <n v="51.967999999999996"/>
    <x v="4720"/>
    <x v="0"/>
    <n v="0.2"/>
    <x v="5036"/>
    <x v="3"/>
    <x v="0"/>
  </r>
  <r>
    <n v="6155"/>
    <s v="CA-2019-151484"/>
    <x v="629"/>
    <d v="2019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x v="4721"/>
    <x v="1"/>
    <n v="0.2"/>
    <x v="5037"/>
    <x v="3"/>
    <x v="0"/>
  </r>
  <r>
    <n v="6156"/>
    <s v="CA-2019-151484"/>
    <x v="629"/>
    <d v="2019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x v="4722"/>
    <x v="7"/>
    <n v="0.2"/>
    <x v="5038"/>
    <x v="3"/>
    <x v="0"/>
  </r>
  <r>
    <n v="6157"/>
    <s v="CA-2019-151484"/>
    <x v="629"/>
    <d v="2019-04-23T00:00:00"/>
    <s v="First Class"/>
    <s v="CV-12805"/>
    <s v="Cynthia Voltz"/>
    <x v="1"/>
    <s v="United States"/>
    <s v="Philadelphia"/>
    <s v="Pennsylvania"/>
    <n v="19120"/>
    <x v="3"/>
    <s v="FUR-FU-10004671"/>
    <x v="0"/>
    <x v="11"/>
    <s v="Executive Impressions 12&quot; Wall Clock"/>
    <n v="42.408000000000008"/>
    <x v="4723"/>
    <x v="1"/>
    <n v="0.2"/>
    <x v="5039"/>
    <x v="3"/>
    <x v="0"/>
  </r>
  <r>
    <n v="6158"/>
    <s v="CA-2018-104150"/>
    <x v="1053"/>
    <d v="2018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x v="4724"/>
    <x v="1"/>
    <n v="0"/>
    <x v="5040"/>
    <x v="2"/>
    <x v="0"/>
  </r>
  <r>
    <n v="6159"/>
    <s v="CA-2018-104150"/>
    <x v="1053"/>
    <d v="2018-08-05T00:00:00"/>
    <s v="Second Class"/>
    <s v="AG-10330"/>
    <s v="Alex Grayson"/>
    <x v="0"/>
    <s v="United States"/>
    <s v="Tulsa"/>
    <s v="Oklahoma"/>
    <n v="74133"/>
    <x v="2"/>
    <s v="TEC-AC-10004803"/>
    <x v="2"/>
    <x v="10"/>
    <s v="Sony Micro Vault Click 4 GB USB 2.0 Flash Drive"/>
    <n v="167.28"/>
    <x v="4725"/>
    <x v="13"/>
    <n v="0"/>
    <x v="5041"/>
    <x v="2"/>
    <x v="0"/>
  </r>
  <r>
    <n v="6160"/>
    <s v="CA-2018-161025"/>
    <x v="262"/>
    <d v="2018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x v="4726"/>
    <x v="4"/>
    <n v="0"/>
    <x v="5042"/>
    <x v="1"/>
    <x v="0"/>
  </r>
  <r>
    <n v="2725"/>
    <s v="CA-2016-153479"/>
    <x v="1052"/>
    <d v="2016-10-08T00:00:00"/>
    <s v="Standard Class"/>
    <s v="DF-13135"/>
    <s v="David Flashing"/>
    <x v="0"/>
    <s v="United States"/>
    <s v="Vallejo"/>
    <s v="California"/>
    <n v="94591"/>
    <x v="1"/>
    <s v="OFF-BI-10002867"/>
    <x v="1"/>
    <x v="6"/>
    <s v="GBC Recycled Regency Composition Covers"/>
    <n v="95.64800000000001"/>
    <x v="4727"/>
    <x v="0"/>
    <n v="0.2"/>
    <x v="5043"/>
    <x v="1"/>
    <x v="0"/>
  </r>
  <r>
    <n v="4948"/>
    <s v="CA-2016-102085"/>
    <x v="1052"/>
    <d v="2016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x v="4728"/>
    <x v="4"/>
    <n v="0"/>
    <x v="5044"/>
    <x v="1"/>
    <x v="0"/>
  </r>
  <r>
    <n v="6440"/>
    <s v="CA-2016-166891"/>
    <x v="1052"/>
    <d v="2016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x v="3181"/>
    <x v="2"/>
    <n v="0.1"/>
    <x v="5045"/>
    <x v="3"/>
    <x v="0"/>
  </r>
  <r>
    <n v="6020"/>
    <s v="CA-2016-152422"/>
    <x v="1054"/>
    <d v="2016-10-10T00:00:00"/>
    <s v="Second Class"/>
    <s v="BD-11635"/>
    <s v="Brian Derr"/>
    <x v="0"/>
    <s v="United States"/>
    <s v="Columbus"/>
    <s v="Ohio"/>
    <n v="43229"/>
    <x v="3"/>
    <s v="OFF-AP-10002892"/>
    <x v="1"/>
    <x v="8"/>
    <s v="Belkin F5C206VTEL 6 Outlet Surge"/>
    <n v="91.92"/>
    <x v="2586"/>
    <x v="2"/>
    <n v="0.2"/>
    <x v="5046"/>
    <x v="3"/>
    <x v="0"/>
  </r>
  <r>
    <n v="6805"/>
    <s v="CA-2016-152233"/>
    <x v="1054"/>
    <d v="2016-10-06T00:00:00"/>
    <s v="First Class"/>
    <s v="KH-16510"/>
    <s v="Keith Herrera"/>
    <x v="0"/>
    <s v="United States"/>
    <s v="Pomona"/>
    <s v="California"/>
    <n v="91767"/>
    <x v="1"/>
    <s v="TEC-AC-10002800"/>
    <x v="2"/>
    <x v="10"/>
    <s v="Plantronics Audio 478 Stereo USB Headset"/>
    <n v="99.98"/>
    <x v="4729"/>
    <x v="0"/>
    <n v="0"/>
    <x v="5047"/>
    <x v="1"/>
    <x v="0"/>
  </r>
  <r>
    <n v="482"/>
    <s v="CA-2016-134677"/>
    <x v="1055"/>
    <d v="2016-10-10T00:00:00"/>
    <s v="Standard Class"/>
    <s v="XP-21865"/>
    <s v="Xylona Preis"/>
    <x v="0"/>
    <s v="United States"/>
    <s v="San Diego"/>
    <s v="California"/>
    <n v="92024"/>
    <x v="1"/>
    <s v="TEC-AC-10001445"/>
    <x v="2"/>
    <x v="10"/>
    <s v="Imation USB 2.0 Swivel Flash Drive USB flash drive - 4 GB - Pink"/>
    <n v="9.09"/>
    <x v="4730"/>
    <x v="1"/>
    <n v="0"/>
    <x v="5048"/>
    <x v="1"/>
    <x v="0"/>
  </r>
  <r>
    <n v="5418"/>
    <s v="CA-2016-132542"/>
    <x v="1055"/>
    <d v="2016-10-08T00:00:00"/>
    <s v="Second Class"/>
    <s v="AM-10360"/>
    <s v="Alice McCarthy"/>
    <x v="1"/>
    <s v="United States"/>
    <s v="Omaha"/>
    <s v="Nebraska"/>
    <n v="68104"/>
    <x v="2"/>
    <s v="OFF-BI-10004099"/>
    <x v="1"/>
    <x v="6"/>
    <s v="GBC VeloBinder Strips"/>
    <n v="15.36"/>
    <x v="4731"/>
    <x v="0"/>
    <n v="0"/>
    <x v="909"/>
    <x v="2"/>
    <x v="0"/>
  </r>
  <r>
    <n v="6168"/>
    <s v="CA-2017-142433"/>
    <x v="641"/>
    <d v="2017-04-25T00:00:00"/>
    <s v="Standard Class"/>
    <s v="ES-14020"/>
    <s v="Erica Smith"/>
    <x v="0"/>
    <s v="United States"/>
    <s v="Houston"/>
    <s v="Texas"/>
    <n v="77036"/>
    <x v="2"/>
    <s v="OFF-PA-10002377"/>
    <x v="1"/>
    <x v="5"/>
    <s v="Xerox 1916"/>
    <n v="117.456"/>
    <x v="4732"/>
    <x v="1"/>
    <n v="0.2"/>
    <x v="5049"/>
    <x v="2"/>
    <x v="0"/>
  </r>
  <r>
    <n v="6169"/>
    <s v="CA-2017-132815"/>
    <x v="414"/>
    <d v="2017-09-22T00:00:00"/>
    <s v="Second Class"/>
    <s v="RW-19540"/>
    <s v="Rick Wilson"/>
    <x v="1"/>
    <s v="United States"/>
    <s v="Los Angeles"/>
    <s v="California"/>
    <n v="90008"/>
    <x v="1"/>
    <s v="OFF-PA-10004530"/>
    <x v="1"/>
    <x v="5"/>
    <s v="Personal Creations Ink Jet Cards and Labels"/>
    <n v="22.96"/>
    <x v="4733"/>
    <x v="0"/>
    <n v="0"/>
    <x v="5050"/>
    <x v="1"/>
    <x v="0"/>
  </r>
  <r>
    <n v="6356"/>
    <s v="CA-2016-110611"/>
    <x v="1055"/>
    <d v="2016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x v="4734"/>
    <x v="2"/>
    <n v="0.2"/>
    <x v="5051"/>
    <x v="3"/>
    <x v="0"/>
  </r>
  <r>
    <n v="6171"/>
    <s v="CA-2018-141523"/>
    <x v="1016"/>
    <d v="2018-12-24T00:00:00"/>
    <s v="Second Class"/>
    <s v="MH-17440"/>
    <s v="Mark Haberlin"/>
    <x v="1"/>
    <s v="United States"/>
    <s v="New York City"/>
    <s v="New York"/>
    <n v="10035"/>
    <x v="3"/>
    <s v="OFF-BI-10000948"/>
    <x v="1"/>
    <x v="6"/>
    <s v="GBC Laser Imprintable Binding System Covers, Desert Sand"/>
    <n v="34.248000000000005"/>
    <x v="4735"/>
    <x v="1"/>
    <n v="0.2"/>
    <x v="5052"/>
    <x v="3"/>
    <x v="0"/>
  </r>
  <r>
    <n v="6172"/>
    <s v="CA-2018-141523"/>
    <x v="1016"/>
    <d v="2018-12-24T00:00:00"/>
    <s v="Second Class"/>
    <s v="MH-17440"/>
    <s v="Mark Haberlin"/>
    <x v="1"/>
    <s v="United States"/>
    <s v="New York City"/>
    <s v="New York"/>
    <n v="10035"/>
    <x v="3"/>
    <s v="OFF-AR-10001545"/>
    <x v="1"/>
    <x v="7"/>
    <s v="Newell 326"/>
    <n v="3.52"/>
    <x v="3058"/>
    <x v="0"/>
    <n v="0"/>
    <x v="3164"/>
    <x v="3"/>
    <x v="0"/>
  </r>
  <r>
    <n v="8830"/>
    <s v="CA-2016-109680"/>
    <x v="1055"/>
    <d v="2016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x v="4736"/>
    <x v="0"/>
    <n v="0"/>
    <x v="5053"/>
    <x v="2"/>
    <x v="0"/>
  </r>
  <r>
    <n v="724"/>
    <s v="CA-2016-117429"/>
    <x v="1056"/>
    <d v="2016-10-13T00:00:00"/>
    <s v="Standard Class"/>
    <s v="MR-17545"/>
    <s v="Mathew Reese"/>
    <x v="2"/>
    <s v="United States"/>
    <s v="Philadelphia"/>
    <s v="Pennsylvania"/>
    <n v="19140"/>
    <x v="3"/>
    <s v="FUR-FU-10000222"/>
    <x v="0"/>
    <x v="11"/>
    <s v="Seth Thomas 16&quot; Steel Case Clock"/>
    <n v="129.91999999999999"/>
    <x v="4737"/>
    <x v="2"/>
    <n v="0.2"/>
    <x v="5054"/>
    <x v="3"/>
    <x v="0"/>
  </r>
  <r>
    <n v="3827"/>
    <s v="CA-2016-132801"/>
    <x v="1056"/>
    <d v="2016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x v="4738"/>
    <x v="11"/>
    <n v="0.2"/>
    <x v="5055"/>
    <x v="2"/>
    <x v="0"/>
  </r>
  <r>
    <n v="6176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x v="4739"/>
    <x v="4"/>
    <n v="0"/>
    <x v="5056"/>
    <x v="0"/>
    <x v="0"/>
  </r>
  <r>
    <n v="6177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x v="4740"/>
    <x v="5"/>
    <n v="0"/>
    <x v="5057"/>
    <x v="0"/>
    <x v="0"/>
  </r>
  <r>
    <n v="6178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x v="4741"/>
    <x v="0"/>
    <n v="0"/>
    <x v="5058"/>
    <x v="0"/>
    <x v="0"/>
  </r>
  <r>
    <n v="6179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5"/>
    <s v="Xerox 193"/>
    <n v="23.92"/>
    <x v="101"/>
    <x v="4"/>
    <n v="0"/>
    <x v="101"/>
    <x v="0"/>
    <x v="0"/>
  </r>
  <r>
    <n v="6180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x v="4742"/>
    <x v="0"/>
    <n v="0"/>
    <x v="5059"/>
    <x v="0"/>
    <x v="0"/>
  </r>
  <r>
    <n v="6181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9"/>
    <s v="HTC One Mini"/>
    <n v="629.94999999999993"/>
    <x v="4743"/>
    <x v="2"/>
    <n v="0"/>
    <x v="5060"/>
    <x v="0"/>
    <x v="0"/>
  </r>
  <r>
    <n v="6182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9"/>
    <s v="Grandstream GXP1160 VoIP phone"/>
    <n v="113.72999999999999"/>
    <x v="2393"/>
    <x v="1"/>
    <n v="0"/>
    <x v="2456"/>
    <x v="0"/>
    <x v="0"/>
  </r>
  <r>
    <n v="6183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6"/>
    <s v="Angle-D Binders with Locking Rings, Label Holders"/>
    <n v="14.6"/>
    <x v="3946"/>
    <x v="0"/>
    <n v="0"/>
    <x v="5061"/>
    <x v="0"/>
    <x v="0"/>
  </r>
  <r>
    <n v="6184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x v="4744"/>
    <x v="8"/>
    <n v="0"/>
    <x v="5062"/>
    <x v="0"/>
    <x v="0"/>
  </r>
  <r>
    <n v="6185"/>
    <s v="CA-2018-143609"/>
    <x v="24"/>
    <d v="2018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x v="4620"/>
    <x v="2"/>
    <n v="0.2"/>
    <x v="5063"/>
    <x v="1"/>
    <x v="0"/>
  </r>
  <r>
    <n v="6186"/>
    <s v="CA-2017-138331"/>
    <x v="932"/>
    <d v="2017-08-12T00:00:00"/>
    <s v="Standard Class"/>
    <s v="JK-15625"/>
    <s v="Jim Karlsson"/>
    <x v="0"/>
    <s v="United States"/>
    <s v="Philadelphia"/>
    <s v="Pennsylvania"/>
    <n v="19120"/>
    <x v="3"/>
    <s v="OFF-AR-10002952"/>
    <x v="1"/>
    <x v="7"/>
    <s v="Stanley Contemporary Battery Pencil Sharpeners"/>
    <n v="106.8"/>
    <x v="4745"/>
    <x v="11"/>
    <n v="0.2"/>
    <x v="5064"/>
    <x v="3"/>
    <x v="0"/>
  </r>
  <r>
    <n v="6187"/>
    <s v="CA-2017-138954"/>
    <x v="208"/>
    <d v="2017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x v="430"/>
    <x v="1"/>
    <n v="0"/>
    <x v="428"/>
    <x v="3"/>
    <x v="0"/>
  </r>
  <r>
    <n v="6188"/>
    <s v="CA-2017-138954"/>
    <x v="208"/>
    <d v="2017-11-17T00:00:00"/>
    <s v="First Class"/>
    <s v="MH-17785"/>
    <s v="Maya Herman"/>
    <x v="1"/>
    <s v="United States"/>
    <s v="New York City"/>
    <s v="New York"/>
    <n v="10035"/>
    <x v="3"/>
    <s v="OFF-BI-10003963"/>
    <x v="1"/>
    <x v="6"/>
    <s v="Cardinal Holdit Data Disk Pockets"/>
    <n v="34.944000000000003"/>
    <x v="4746"/>
    <x v="6"/>
    <n v="0.2"/>
    <x v="5065"/>
    <x v="3"/>
    <x v="0"/>
  </r>
  <r>
    <n v="6189"/>
    <s v="CA-2017-138954"/>
    <x v="208"/>
    <d v="2017-11-17T00:00:00"/>
    <s v="First Class"/>
    <s v="MH-17785"/>
    <s v="Maya Herman"/>
    <x v="1"/>
    <s v="United States"/>
    <s v="New York City"/>
    <s v="New York"/>
    <n v="10035"/>
    <x v="3"/>
    <s v="OFF-AR-10001955"/>
    <x v="1"/>
    <x v="7"/>
    <s v="Newell 319"/>
    <n v="119.03999999999999"/>
    <x v="4747"/>
    <x v="6"/>
    <n v="0"/>
    <x v="5066"/>
    <x v="3"/>
    <x v="0"/>
  </r>
  <r>
    <n v="6190"/>
    <s v="CA-2019-157903"/>
    <x v="1057"/>
    <d v="2019-04-08T00:00:00"/>
    <s v="Standard Class"/>
    <s v="AM-10705"/>
    <s v="Anne McFarland"/>
    <x v="0"/>
    <s v="United States"/>
    <s v="Des Plaines"/>
    <s v="Illinois"/>
    <n v="60016"/>
    <x v="2"/>
    <s v="TEC-PH-10004345"/>
    <x v="2"/>
    <x v="9"/>
    <s v="Cisco SPA 502G IP Phone"/>
    <n v="383.84000000000003"/>
    <x v="4748"/>
    <x v="4"/>
    <n v="0.2"/>
    <x v="5067"/>
    <x v="2"/>
    <x v="0"/>
  </r>
  <r>
    <n v="6191"/>
    <s v="CA-2018-157259"/>
    <x v="404"/>
    <d v="2018-12-28T00:00:00"/>
    <s v="Standard Class"/>
    <s v="JM-15535"/>
    <s v="Jessica Myrick"/>
    <x v="0"/>
    <s v="United States"/>
    <s v="New York City"/>
    <s v="New York"/>
    <n v="10035"/>
    <x v="3"/>
    <s v="FUR-FU-10003192"/>
    <x v="0"/>
    <x v="11"/>
    <s v="Luxo Adjustable Task Clamp Lamp"/>
    <n v="799.56000000000006"/>
    <x v="4749"/>
    <x v="3"/>
    <n v="0"/>
    <x v="5068"/>
    <x v="3"/>
    <x v="0"/>
  </r>
  <r>
    <n v="6192"/>
    <s v="CA-2019-107986"/>
    <x v="1058"/>
    <d v="2019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x v="998"/>
    <x v="1"/>
    <n v="0"/>
    <x v="1006"/>
    <x v="1"/>
    <x v="0"/>
  </r>
  <r>
    <n v="6193"/>
    <s v="CA-2019-104927"/>
    <x v="64"/>
    <d v="2019-12-26T00:00:00"/>
    <s v="Standard Class"/>
    <s v="AG-10330"/>
    <s v="Alex Grayson"/>
    <x v="0"/>
    <s v="United States"/>
    <s v="Houston"/>
    <s v="Texas"/>
    <n v="77095"/>
    <x v="2"/>
    <s v="OFF-PA-10000019"/>
    <x v="1"/>
    <x v="5"/>
    <s v="Xerox 1931"/>
    <n v="25.920000000000005"/>
    <x v="56"/>
    <x v="2"/>
    <n v="0.2"/>
    <x v="1337"/>
    <x v="2"/>
    <x v="0"/>
  </r>
  <r>
    <n v="6194"/>
    <s v="CA-2019-104927"/>
    <x v="64"/>
    <d v="2019-12-26T00:00:00"/>
    <s v="Standard Class"/>
    <s v="AG-10330"/>
    <s v="Alex Grayson"/>
    <x v="0"/>
    <s v="United States"/>
    <s v="Houston"/>
    <s v="Texas"/>
    <n v="77095"/>
    <x v="2"/>
    <s v="OFF-BI-10003429"/>
    <x v="1"/>
    <x v="6"/>
    <s v="Cardinal HOLDit! Binder Insert Strips,Extra Strips"/>
    <n v="6.3299999999999992"/>
    <x v="4750"/>
    <x v="2"/>
    <n v="0.8"/>
    <x v="5069"/>
    <x v="2"/>
    <x v="0"/>
  </r>
  <r>
    <n v="6195"/>
    <s v="CA-2019-104927"/>
    <x v="64"/>
    <d v="2019-12-26T00:00:00"/>
    <s v="Standard Class"/>
    <s v="AG-10330"/>
    <s v="Alex Grayson"/>
    <x v="0"/>
    <s v="United States"/>
    <s v="Houston"/>
    <s v="Texas"/>
    <n v="77095"/>
    <x v="2"/>
    <s v="OFF-PA-10000176"/>
    <x v="1"/>
    <x v="5"/>
    <s v="Xerox 1887"/>
    <n v="75.88"/>
    <x v="1843"/>
    <x v="2"/>
    <n v="0.2"/>
    <x v="5070"/>
    <x v="2"/>
    <x v="0"/>
  </r>
  <r>
    <n v="6196"/>
    <s v="CA-2019-113453"/>
    <x v="197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9"/>
    <s v="Mitel MiVoice 5330e IP Phone"/>
    <n v="329.988"/>
    <x v="4751"/>
    <x v="0"/>
    <n v="0.4"/>
    <x v="5071"/>
    <x v="3"/>
    <x v="0"/>
  </r>
  <r>
    <n v="6197"/>
    <s v="CA-2019-113453"/>
    <x v="197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x v="4752"/>
    <x v="1"/>
    <n v="0.2"/>
    <x v="5072"/>
    <x v="3"/>
    <x v="0"/>
  </r>
  <r>
    <n v="6198"/>
    <s v="CA-2017-149909"/>
    <x v="48"/>
    <d v="2017-11-17T00:00:00"/>
    <s v="Standard Class"/>
    <s v="RA-19915"/>
    <s v="Russell Applegate"/>
    <x v="0"/>
    <s v="United States"/>
    <s v="Columbus"/>
    <s v="Indiana"/>
    <n v="47201"/>
    <x v="2"/>
    <s v="OFF-PA-10000726"/>
    <x v="1"/>
    <x v="5"/>
    <s v="Black Print Carbonless Snap-Off Rapid Letter, 8 1/2&quot; x 7&quot;"/>
    <n v="63.769999999999996"/>
    <x v="4753"/>
    <x v="5"/>
    <n v="0"/>
    <x v="5073"/>
    <x v="2"/>
    <x v="0"/>
  </r>
  <r>
    <n v="6199"/>
    <s v="CA-2017-149909"/>
    <x v="48"/>
    <d v="2017-11-17T00:00:00"/>
    <s v="Standard Class"/>
    <s v="RA-19915"/>
    <s v="Russell Applegate"/>
    <x v="0"/>
    <s v="United States"/>
    <s v="Columbus"/>
    <s v="Indiana"/>
    <n v="47201"/>
    <x v="2"/>
    <s v="TEC-PH-10001536"/>
    <x v="2"/>
    <x v="9"/>
    <s v="Spigen Samsung Galaxy S5 Case Wallet"/>
    <n v="50.97"/>
    <x v="4754"/>
    <x v="1"/>
    <n v="0"/>
    <x v="5074"/>
    <x v="2"/>
    <x v="0"/>
  </r>
  <r>
    <n v="6200"/>
    <s v="CA-2017-149909"/>
    <x v="48"/>
    <d v="2017-11-17T00:00:00"/>
    <s v="Standard Class"/>
    <s v="RA-19915"/>
    <s v="Russell Applegate"/>
    <x v="0"/>
    <s v="United States"/>
    <s v="Columbus"/>
    <s v="Indiana"/>
    <n v="47201"/>
    <x v="2"/>
    <s v="OFF-PA-10001790"/>
    <x v="1"/>
    <x v="5"/>
    <s v="Xerox 1910"/>
    <n v="96.08"/>
    <x v="3930"/>
    <x v="0"/>
    <n v="0"/>
    <x v="4147"/>
    <x v="2"/>
    <x v="0"/>
  </r>
  <r>
    <n v="6201"/>
    <s v="CA-2017-146675"/>
    <x v="365"/>
    <d v="2017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x v="4755"/>
    <x v="4"/>
    <n v="0.2"/>
    <x v="5075"/>
    <x v="2"/>
    <x v="0"/>
  </r>
  <r>
    <n v="6202"/>
    <s v="CA-2017-146675"/>
    <x v="365"/>
    <d v="2017-04-20T00:00:00"/>
    <s v="Standard Class"/>
    <s v="SB-20185"/>
    <s v="Sarah Brown"/>
    <x v="0"/>
    <s v="United States"/>
    <s v="Evanston"/>
    <s v="Illinois"/>
    <n v="60201"/>
    <x v="2"/>
    <s v="TEC-AC-10004396"/>
    <x v="2"/>
    <x v="10"/>
    <s v="Logitech Keyboard K120"/>
    <n v="43.56"/>
    <x v="4756"/>
    <x v="1"/>
    <n v="0.2"/>
    <x v="5076"/>
    <x v="2"/>
    <x v="0"/>
  </r>
  <r>
    <n v="6203"/>
    <s v="CA-2018-118332"/>
    <x v="175"/>
    <d v="2018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x v="4757"/>
    <x v="2"/>
    <n v="0.2"/>
    <x v="5077"/>
    <x v="1"/>
    <x v="0"/>
  </r>
  <r>
    <n v="6204"/>
    <s v="CA-2018-133669"/>
    <x v="140"/>
    <d v="2018-10-27T00:00:00"/>
    <s v="Standard Class"/>
    <s v="SV-20935"/>
    <s v="Susan Vittorini"/>
    <x v="0"/>
    <s v="United States"/>
    <s v="Columbus"/>
    <s v="Ohio"/>
    <n v="43229"/>
    <x v="3"/>
    <s v="TEC-PH-10001305"/>
    <x v="2"/>
    <x v="9"/>
    <s v="Panasonic KX TS208W Corded phone"/>
    <n v="235.15199999999999"/>
    <x v="4758"/>
    <x v="8"/>
    <n v="0.4"/>
    <x v="5078"/>
    <x v="3"/>
    <x v="0"/>
  </r>
  <r>
    <n v="6205"/>
    <s v="CA-2019-145660"/>
    <x v="91"/>
    <d v="2019-12-03T00:00:00"/>
    <s v="First Class"/>
    <s v="MG-17650"/>
    <s v="Matthew Grinstein"/>
    <x v="2"/>
    <s v="United States"/>
    <s v="Marion"/>
    <s v="Ohio"/>
    <n v="43302"/>
    <x v="3"/>
    <s v="FUR-FU-10002885"/>
    <x v="0"/>
    <x v="11"/>
    <s v="Magna Visual Magnetic Picture Hangers"/>
    <n v="7.7120000000000006"/>
    <x v="1359"/>
    <x v="0"/>
    <n v="0.2"/>
    <x v="1881"/>
    <x v="3"/>
    <x v="0"/>
  </r>
  <r>
    <n v="6206"/>
    <s v="CA-2018-133697"/>
    <x v="190"/>
    <d v="2018-10-24T00:00:00"/>
    <s v="Second Class"/>
    <s v="CM-12445"/>
    <s v="Chuck Magee"/>
    <x v="0"/>
    <s v="United States"/>
    <s v="Houston"/>
    <s v="Texas"/>
    <n v="77095"/>
    <x v="2"/>
    <s v="OFF-PA-10000726"/>
    <x v="1"/>
    <x v="5"/>
    <s v="Black Print Carbonless Snap-Off Rapid Letter, 8 1/2&quot; x 7&quot;"/>
    <n v="51.016000000000005"/>
    <x v="4759"/>
    <x v="5"/>
    <n v="0.2"/>
    <x v="5079"/>
    <x v="2"/>
    <x v="0"/>
  </r>
  <r>
    <n v="6207"/>
    <s v="CA-2018-133697"/>
    <x v="190"/>
    <d v="2018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x v="4760"/>
    <x v="4"/>
    <n v="0.2"/>
    <x v="5080"/>
    <x v="2"/>
    <x v="0"/>
  </r>
  <r>
    <n v="6208"/>
    <s v="CA-2018-133697"/>
    <x v="190"/>
    <d v="2018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x v="4761"/>
    <x v="7"/>
    <n v="0.3"/>
    <x v="4103"/>
    <x v="2"/>
    <x v="0"/>
  </r>
  <r>
    <n v="6209"/>
    <s v="CA-2019-148138"/>
    <x v="339"/>
    <d v="2019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x v="4762"/>
    <x v="0"/>
    <n v="0.2"/>
    <x v="5081"/>
    <x v="3"/>
    <x v="0"/>
  </r>
  <r>
    <n v="6210"/>
    <s v="CA-2019-119809"/>
    <x v="229"/>
    <d v="2019-08-25T00:00:00"/>
    <s v="Standard Class"/>
    <s v="YS-21880"/>
    <s v="Yana Sorensen"/>
    <x v="1"/>
    <s v="United States"/>
    <s v="Seattle"/>
    <s v="Washington"/>
    <n v="98103"/>
    <x v="1"/>
    <s v="OFF-BI-10003925"/>
    <x v="1"/>
    <x v="6"/>
    <s v="Fellowes PB300 Plastic Comb Binding Machine"/>
    <n v="2793.5280000000002"/>
    <x v="4763"/>
    <x v="3"/>
    <n v="0.2"/>
    <x v="5082"/>
    <x v="1"/>
    <x v="0"/>
  </r>
  <r>
    <n v="6211"/>
    <s v="CA-2019-119809"/>
    <x v="229"/>
    <d v="2019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x v="1455"/>
    <x v="5"/>
    <n v="0"/>
    <x v="1475"/>
    <x v="1"/>
    <x v="0"/>
  </r>
  <r>
    <n v="6212"/>
    <s v="CA-2019-119809"/>
    <x v="229"/>
    <d v="2019-08-25T00:00:00"/>
    <s v="Standard Class"/>
    <s v="YS-21880"/>
    <s v="Yana Sorensen"/>
    <x v="1"/>
    <s v="United States"/>
    <s v="Seattle"/>
    <s v="Washington"/>
    <n v="98103"/>
    <x v="1"/>
    <s v="FUR-FU-10001475"/>
    <x v="0"/>
    <x v="11"/>
    <s v="Contract Clock, 14&quot;, Brown"/>
    <n v="65.94"/>
    <x v="4764"/>
    <x v="1"/>
    <n v="0"/>
    <x v="5083"/>
    <x v="1"/>
    <x v="0"/>
  </r>
  <r>
    <n v="6213"/>
    <s v="CA-2019-149944"/>
    <x v="99"/>
    <d v="2019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x v="2786"/>
    <x v="1"/>
    <n v="0"/>
    <x v="2876"/>
    <x v="1"/>
    <x v="0"/>
  </r>
  <r>
    <n v="6214"/>
    <s v="CA-2019-149944"/>
    <x v="99"/>
    <d v="2019-11-16T00:00:00"/>
    <s v="Second Class"/>
    <s v="MB-17305"/>
    <s v="Maria Bertelson"/>
    <x v="0"/>
    <s v="United States"/>
    <s v="Longview"/>
    <s v="Washington"/>
    <n v="98632"/>
    <x v="1"/>
    <s v="OFF-AP-10004708"/>
    <x v="1"/>
    <x v="8"/>
    <s v="Fellowes Superior 10 Outlet Split Surge Protector"/>
    <n v="76.12"/>
    <x v="3465"/>
    <x v="0"/>
    <n v="0"/>
    <x v="3618"/>
    <x v="1"/>
    <x v="0"/>
  </r>
  <r>
    <n v="7677"/>
    <s v="CA-2016-142951"/>
    <x v="1059"/>
    <d v="2016-10-08T00:00:00"/>
    <s v="Same Day"/>
    <s v="JG-15115"/>
    <s v="Jack Garza"/>
    <x v="0"/>
    <s v="United States"/>
    <s v="Charlotte"/>
    <s v="North Carolina"/>
    <n v="28205"/>
    <x v="0"/>
    <s v="TEC-AC-10002331"/>
    <x v="2"/>
    <x v="10"/>
    <s v="Maxell 74 Minute CDR, 10/Pack"/>
    <n v="23.472000000000001"/>
    <x v="4765"/>
    <x v="1"/>
    <n v="0.2"/>
    <x v="5084"/>
    <x v="0"/>
    <x v="0"/>
  </r>
  <r>
    <n v="6216"/>
    <s v="CA-2017-161711"/>
    <x v="102"/>
    <d v="2017-12-03T00:00:00"/>
    <s v="Standard Class"/>
    <s v="MC-17425"/>
    <s v="Mark Cousins"/>
    <x v="1"/>
    <s v="United States"/>
    <s v="New York City"/>
    <s v="New York"/>
    <n v="10035"/>
    <x v="3"/>
    <s v="FUR-FU-10000087"/>
    <x v="0"/>
    <x v="11"/>
    <s v="Executive Impressions 14&quot; Two-Color Numerals Wall Clock"/>
    <n v="68.16"/>
    <x v="4766"/>
    <x v="1"/>
    <n v="0"/>
    <x v="5085"/>
    <x v="3"/>
    <x v="0"/>
  </r>
  <r>
    <n v="6217"/>
    <s v="CA-2017-161711"/>
    <x v="102"/>
    <d v="2017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x v="4767"/>
    <x v="8"/>
    <n v="0"/>
    <x v="5086"/>
    <x v="3"/>
    <x v="0"/>
  </r>
  <r>
    <n v="6218"/>
    <s v="US-2017-129553"/>
    <x v="1060"/>
    <d v="2017-08-02T00:00:00"/>
    <s v="Standard Class"/>
    <s v="PG-18820"/>
    <s v="Patrick Gardner"/>
    <x v="0"/>
    <s v="United States"/>
    <s v="Louisville"/>
    <s v="Kentucky"/>
    <n v="40214"/>
    <x v="0"/>
    <s v="TEC-PH-10004897"/>
    <x v="2"/>
    <x v="9"/>
    <s v="Mediabridge Sport Armband iPhone 5s"/>
    <n v="29.97"/>
    <x v="4768"/>
    <x v="1"/>
    <n v="0"/>
    <x v="5087"/>
    <x v="0"/>
    <x v="0"/>
  </r>
  <r>
    <n v="6219"/>
    <s v="CA-2018-160220"/>
    <x v="190"/>
    <d v="2018-10-26T00:00:00"/>
    <s v="Standard Class"/>
    <s v="JS-16030"/>
    <s v="Joy Smith"/>
    <x v="0"/>
    <s v="United States"/>
    <s v="Trenton"/>
    <s v="Michigan"/>
    <n v="48183"/>
    <x v="2"/>
    <s v="TEC-PH-10001300"/>
    <x v="2"/>
    <x v="9"/>
    <s v="iKross Bluetooth Portable Keyboard + Cell Phone Stand Holder + Brush for Apple iPhone 5S 5C 5, 4S 4"/>
    <n v="125.69999999999999"/>
    <x v="4769"/>
    <x v="6"/>
    <n v="0"/>
    <x v="5088"/>
    <x v="2"/>
    <x v="0"/>
  </r>
  <r>
    <n v="6220"/>
    <s v="CA-2018-160220"/>
    <x v="190"/>
    <d v="2018-10-26T00:00:00"/>
    <s v="Standard Class"/>
    <s v="JS-16030"/>
    <s v="Joy Smith"/>
    <x v="0"/>
    <s v="United States"/>
    <s v="Trenton"/>
    <s v="Michigan"/>
    <n v="48183"/>
    <x v="2"/>
    <s v="TEC-PH-10001557"/>
    <x v="2"/>
    <x v="9"/>
    <s v="Pyle PMP37LED"/>
    <n v="191.98"/>
    <x v="784"/>
    <x v="0"/>
    <n v="0"/>
    <x v="787"/>
    <x v="2"/>
    <x v="0"/>
  </r>
  <r>
    <n v="6221"/>
    <s v="CA-2018-160220"/>
    <x v="190"/>
    <d v="2018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x v="4770"/>
    <x v="5"/>
    <n v="0"/>
    <x v="5089"/>
    <x v="2"/>
    <x v="0"/>
  </r>
  <r>
    <n v="6222"/>
    <s v="US-2019-157224"/>
    <x v="31"/>
    <d v="2019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x v="4771"/>
    <x v="3"/>
    <n v="0"/>
    <x v="5090"/>
    <x v="1"/>
    <x v="0"/>
  </r>
  <r>
    <n v="6223"/>
    <s v="CA-2019-140627"/>
    <x v="310"/>
    <d v="2019-12-27T00:00:00"/>
    <s v="Standard Class"/>
    <s v="DK-12985"/>
    <s v="Darren Koutras"/>
    <x v="0"/>
    <s v="United States"/>
    <s v="Hendersonville"/>
    <s v="Tennessee"/>
    <n v="37075"/>
    <x v="0"/>
    <s v="FUR-FU-10000087"/>
    <x v="0"/>
    <x v="11"/>
    <s v="Executive Impressions 14&quot; Two-Color Numerals Wall Clock"/>
    <n v="72.703999999999994"/>
    <x v="218"/>
    <x v="4"/>
    <n v="0.2"/>
    <x v="218"/>
    <x v="0"/>
    <x v="0"/>
  </r>
  <r>
    <n v="6224"/>
    <s v="CA-2019-140627"/>
    <x v="310"/>
    <d v="2019-12-27T00:00:00"/>
    <s v="Standard Class"/>
    <s v="DK-12985"/>
    <s v="Darren Koutras"/>
    <x v="0"/>
    <s v="United States"/>
    <s v="Hendersonville"/>
    <s v="Tennessee"/>
    <n v="37075"/>
    <x v="0"/>
    <s v="OFF-AR-10000422"/>
    <x v="1"/>
    <x v="7"/>
    <s v="Pencil and Crayon Sharpener"/>
    <n v="12.263999999999999"/>
    <x v="4772"/>
    <x v="5"/>
    <n v="0.2"/>
    <x v="5091"/>
    <x v="0"/>
    <x v="0"/>
  </r>
  <r>
    <n v="6225"/>
    <s v="CA-2019-140627"/>
    <x v="310"/>
    <d v="2019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x v="4773"/>
    <x v="1"/>
    <n v="0.2"/>
    <x v="5092"/>
    <x v="0"/>
    <x v="0"/>
  </r>
  <r>
    <n v="6226"/>
    <s v="CA-2017-133445"/>
    <x v="323"/>
    <d v="2017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x v="2655"/>
    <x v="7"/>
    <n v="0.7"/>
    <x v="5093"/>
    <x v="1"/>
    <x v="0"/>
  </r>
  <r>
    <n v="6227"/>
    <s v="CA-2017-133445"/>
    <x v="323"/>
    <d v="2017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x v="4774"/>
    <x v="4"/>
    <n v="0.2"/>
    <x v="5094"/>
    <x v="1"/>
    <x v="0"/>
  </r>
  <r>
    <n v="8853"/>
    <s v="CA-2016-119977"/>
    <x v="1059"/>
    <d v="2016-10-13T00:00:00"/>
    <s v="Second Class"/>
    <s v="DN-13690"/>
    <s v="Duane Noonan"/>
    <x v="0"/>
    <s v="United States"/>
    <s v="New York City"/>
    <s v="New York"/>
    <n v="10011"/>
    <x v="3"/>
    <s v="OFF-PA-10003823"/>
    <x v="1"/>
    <x v="5"/>
    <s v="Xerox 197"/>
    <n v="123.92"/>
    <x v="1942"/>
    <x v="4"/>
    <n v="0"/>
    <x v="1981"/>
    <x v="3"/>
    <x v="0"/>
  </r>
  <r>
    <n v="6229"/>
    <s v="CA-2018-148208"/>
    <x v="107"/>
    <d v="2018-01-27T00:00:00"/>
    <s v="Standard Class"/>
    <s v="BT-11530"/>
    <s v="Bradley Talbott"/>
    <x v="2"/>
    <s v="United States"/>
    <s v="Cleveland"/>
    <s v="Ohio"/>
    <n v="44105"/>
    <x v="3"/>
    <s v="TEC-PH-10004093"/>
    <x v="2"/>
    <x v="9"/>
    <s v="Panasonic Kx-TS550"/>
    <n v="110.376"/>
    <x v="41"/>
    <x v="4"/>
    <n v="0.4"/>
    <x v="5095"/>
    <x v="3"/>
    <x v="0"/>
  </r>
  <r>
    <n v="6230"/>
    <s v="CA-2018-148208"/>
    <x v="107"/>
    <d v="2018-01-27T00:00:00"/>
    <s v="Standard Class"/>
    <s v="BT-11530"/>
    <s v="Bradley Talbott"/>
    <x v="2"/>
    <s v="United States"/>
    <s v="Cleveland"/>
    <s v="Ohio"/>
    <n v="44105"/>
    <x v="3"/>
    <s v="TEC-AC-10000171"/>
    <x v="2"/>
    <x v="10"/>
    <s v="Verbatim 25 GB 6x Blu-ray Single Layer Recordable Disc, 25/Pack"/>
    <n v="55.176000000000002"/>
    <x v="4775"/>
    <x v="1"/>
    <n v="0.2"/>
    <x v="5096"/>
    <x v="3"/>
    <x v="0"/>
  </r>
  <r>
    <n v="6231"/>
    <s v="CA-2019-127656"/>
    <x v="463"/>
    <d v="2019-07-17T00:00:00"/>
    <s v="Standard Class"/>
    <s v="NW-18400"/>
    <s v="Natalie Webber"/>
    <x v="0"/>
    <s v="United States"/>
    <s v="Waterloo"/>
    <s v="Iowa"/>
    <n v="50701"/>
    <x v="2"/>
    <s v="OFF-AR-10001166"/>
    <x v="1"/>
    <x v="7"/>
    <s v="Staples in misc. colors"/>
    <n v="30.32"/>
    <x v="4776"/>
    <x v="4"/>
    <n v="0"/>
    <x v="5097"/>
    <x v="2"/>
    <x v="0"/>
  </r>
  <r>
    <n v="6232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x v="4777"/>
    <x v="0"/>
    <n v="0.2"/>
    <x v="5098"/>
    <x v="1"/>
    <x v="0"/>
  </r>
  <r>
    <n v="6233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OFF-PA-10002005"/>
    <x v="1"/>
    <x v="5"/>
    <s v="Xerox 225"/>
    <n v="19.440000000000001"/>
    <x v="10"/>
    <x v="1"/>
    <n v="0"/>
    <x v="10"/>
    <x v="1"/>
    <x v="0"/>
  </r>
  <r>
    <n v="6234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OFF-PA-10004101"/>
    <x v="1"/>
    <x v="5"/>
    <s v="Xerox 1894"/>
    <n v="71.28"/>
    <x v="1685"/>
    <x v="10"/>
    <n v="0"/>
    <x v="1714"/>
    <x v="1"/>
    <x v="0"/>
  </r>
  <r>
    <n v="6235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OFF-BI-10004600"/>
    <x v="1"/>
    <x v="6"/>
    <s v="Ibico Ibimaster 300 Manual Binding System"/>
    <n v="1471.96"/>
    <x v="4778"/>
    <x v="2"/>
    <n v="0.2"/>
    <x v="5099"/>
    <x v="1"/>
    <x v="0"/>
  </r>
  <r>
    <n v="6236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TEC-PH-10000127"/>
    <x v="2"/>
    <x v="9"/>
    <s v="iOttie XL Car Mount"/>
    <n v="79.959999999999994"/>
    <x v="4779"/>
    <x v="2"/>
    <n v="0.2"/>
    <x v="5100"/>
    <x v="1"/>
    <x v="0"/>
  </r>
  <r>
    <n v="6237"/>
    <s v="CA-2018-144400"/>
    <x v="1061"/>
    <d v="2018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x v="265"/>
    <x v="1"/>
    <n v="0.2"/>
    <x v="265"/>
    <x v="3"/>
    <x v="0"/>
  </r>
  <r>
    <n v="6238"/>
    <s v="US-2018-155180"/>
    <x v="107"/>
    <d v="2018-01-29T00:00:00"/>
    <s v="Standard Class"/>
    <s v="TB-21280"/>
    <s v="Toby Braunhardt"/>
    <x v="0"/>
    <s v="United States"/>
    <s v="New York City"/>
    <s v="New York"/>
    <n v="10009"/>
    <x v="3"/>
    <s v="OFF-BI-10004506"/>
    <x v="1"/>
    <x v="6"/>
    <s v="Wilson Jones data.warehouse D-Ring Binders with DublLock"/>
    <n v="26.336000000000002"/>
    <x v="4780"/>
    <x v="4"/>
    <n v="0.2"/>
    <x v="5101"/>
    <x v="3"/>
    <x v="0"/>
  </r>
  <r>
    <n v="6239"/>
    <s v="CA-2017-134075"/>
    <x v="279"/>
    <d v="2017-12-16T00:00:00"/>
    <s v="Standard Class"/>
    <s v="HA-14905"/>
    <s v="Helen Abelman"/>
    <x v="0"/>
    <s v="United States"/>
    <s v="San Jose"/>
    <s v="California"/>
    <n v="95123"/>
    <x v="1"/>
    <s v="FUR-FU-10004597"/>
    <x v="0"/>
    <x v="11"/>
    <s v="Eldon Cleatmat Chair Mats for Medium Pile Carpets"/>
    <n v="166.5"/>
    <x v="4781"/>
    <x v="1"/>
    <n v="0"/>
    <x v="5102"/>
    <x v="1"/>
    <x v="1"/>
  </r>
  <r>
    <n v="6240"/>
    <s v="CA-2017-134075"/>
    <x v="279"/>
    <d v="2017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x v="3127"/>
    <x v="0"/>
    <n v="0"/>
    <x v="3245"/>
    <x v="1"/>
    <x v="1"/>
  </r>
  <r>
    <n v="6241"/>
    <s v="US-2018-131912"/>
    <x v="480"/>
    <d v="2018-11-01T00:00:00"/>
    <s v="Second Class"/>
    <s v="LH-17155"/>
    <s v="Logan Haushalter"/>
    <x v="0"/>
    <s v="United States"/>
    <s v="Los Angeles"/>
    <s v="California"/>
    <n v="90008"/>
    <x v="1"/>
    <s v="OFF-BI-10004236"/>
    <x v="1"/>
    <x v="6"/>
    <s v="XtraLife ClearVue Slant-D Ring Binder, White, 3&quot;"/>
    <n v="11.744"/>
    <x v="4782"/>
    <x v="7"/>
    <n v="0.2"/>
    <x v="5103"/>
    <x v="1"/>
    <x v="0"/>
  </r>
  <r>
    <n v="6242"/>
    <s v="CA-2019-141572"/>
    <x v="37"/>
    <d v="2019-05-31T00:00:00"/>
    <s v="Second Class"/>
    <s v="LO-17170"/>
    <s v="Lori Olson"/>
    <x v="1"/>
    <s v="United States"/>
    <s v="Concord"/>
    <s v="New Hampshire"/>
    <n v="3301"/>
    <x v="3"/>
    <s v="FUR-FU-10001185"/>
    <x v="0"/>
    <x v="11"/>
    <s v="Advantus Employee of the Month Certificate Frame, 11 x 13-1/2"/>
    <n v="247.44"/>
    <x v="4783"/>
    <x v="8"/>
    <n v="0"/>
    <x v="5104"/>
    <x v="3"/>
    <x v="0"/>
  </r>
  <r>
    <n v="7153"/>
    <s v="CA-2016-137911"/>
    <x v="1062"/>
    <d v="2016-10-15T00:00:00"/>
    <s v="Standard Class"/>
    <s v="BP-11095"/>
    <s v="Bart Pistole"/>
    <x v="1"/>
    <s v="United States"/>
    <s v="Jacksonville"/>
    <s v="North Carolina"/>
    <n v="28540"/>
    <x v="0"/>
    <s v="OFF-PA-10004071"/>
    <x v="1"/>
    <x v="5"/>
    <s v="Eaton Premium Continuous-Feed Paper, 25% Cotton, Letter Size, White, 1000 Shts/Box"/>
    <n v="88.768000000000001"/>
    <x v="1717"/>
    <x v="0"/>
    <n v="0.2"/>
    <x v="1749"/>
    <x v="0"/>
    <x v="0"/>
  </r>
  <r>
    <n v="6244"/>
    <s v="CA-2018-165561"/>
    <x v="363"/>
    <d v="2018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x v="3819"/>
    <x v="1"/>
    <n v="0"/>
    <x v="4022"/>
    <x v="1"/>
    <x v="0"/>
  </r>
  <r>
    <n v="6245"/>
    <s v="CA-2017-112305"/>
    <x v="293"/>
    <d v="2017-11-25T00:00:00"/>
    <s v="Standard Class"/>
    <s v="KB-16405"/>
    <s v="Katrina Bavinger"/>
    <x v="2"/>
    <s v="United States"/>
    <s v="Seattle"/>
    <s v="Washington"/>
    <n v="98105"/>
    <x v="1"/>
    <s v="OFF-AR-10002067"/>
    <x v="1"/>
    <x v="7"/>
    <s v="Newell 334"/>
    <n v="119.03999999999999"/>
    <x v="4784"/>
    <x v="6"/>
    <n v="0"/>
    <x v="5105"/>
    <x v="1"/>
    <x v="0"/>
  </r>
  <r>
    <n v="6246"/>
    <s v="CA-2017-112305"/>
    <x v="293"/>
    <d v="2017-11-25T00:00:00"/>
    <s v="Standard Class"/>
    <s v="KB-16405"/>
    <s v="Katrina Bavinger"/>
    <x v="2"/>
    <s v="United States"/>
    <s v="Seattle"/>
    <s v="Washington"/>
    <n v="98105"/>
    <x v="1"/>
    <s v="FUR-FU-10002364"/>
    <x v="0"/>
    <x v="11"/>
    <s v="Eldon Expressions Wood Desk Accessories, Oak"/>
    <n v="22.14"/>
    <x v="3289"/>
    <x v="1"/>
    <n v="0"/>
    <x v="3422"/>
    <x v="1"/>
    <x v="0"/>
  </r>
  <r>
    <n v="6247"/>
    <s v="CA-2017-112305"/>
    <x v="293"/>
    <d v="2017-11-25T00:00:00"/>
    <s v="Standard Class"/>
    <s v="KB-16405"/>
    <s v="Katrina Bavinger"/>
    <x v="2"/>
    <s v="United States"/>
    <s v="Seattle"/>
    <s v="Washington"/>
    <n v="98105"/>
    <x v="1"/>
    <s v="TEC-AC-10002018"/>
    <x v="2"/>
    <x v="10"/>
    <s v="AmazonBasics 3-Button USB Wired Mouse"/>
    <n v="13.98"/>
    <x v="4219"/>
    <x v="0"/>
    <n v="0"/>
    <x v="4473"/>
    <x v="1"/>
    <x v="0"/>
  </r>
  <r>
    <n v="6248"/>
    <s v="CA-2019-121580"/>
    <x v="141"/>
    <d v="2019-06-04T00:00:00"/>
    <s v="Standard Class"/>
    <s v="ML-17410"/>
    <s v="Maris LaWare"/>
    <x v="0"/>
    <s v="United States"/>
    <s v="Columbus"/>
    <s v="Indiana"/>
    <n v="47201"/>
    <x v="2"/>
    <s v="OFF-BI-10000632"/>
    <x v="1"/>
    <x v="6"/>
    <s v="Satellite Sectional Post Binders"/>
    <n v="43.41"/>
    <x v="4785"/>
    <x v="7"/>
    <n v="0"/>
    <x v="5106"/>
    <x v="2"/>
    <x v="0"/>
  </r>
  <r>
    <n v="6249"/>
    <s v="CA-2019-121580"/>
    <x v="141"/>
    <d v="2019-06-04T00:00:00"/>
    <s v="Standard Class"/>
    <s v="ML-17410"/>
    <s v="Maris LaWare"/>
    <x v="0"/>
    <s v="United States"/>
    <s v="Columbus"/>
    <s v="Indiana"/>
    <n v="47201"/>
    <x v="2"/>
    <s v="FUR-FU-10003981"/>
    <x v="0"/>
    <x v="11"/>
    <s v="Eldon Wave Desk Accessories"/>
    <n v="6.24"/>
    <x v="2705"/>
    <x v="1"/>
    <n v="0"/>
    <x v="2787"/>
    <x v="2"/>
    <x v="0"/>
  </r>
  <r>
    <n v="6250"/>
    <s v="CA-2019-121580"/>
    <x v="141"/>
    <d v="2019-06-04T00:00:00"/>
    <s v="Standard Class"/>
    <s v="ML-17410"/>
    <s v="Maris LaWare"/>
    <x v="0"/>
    <s v="United States"/>
    <s v="Columbus"/>
    <s v="Indiana"/>
    <n v="47201"/>
    <x v="2"/>
    <s v="OFF-AP-10001564"/>
    <x v="1"/>
    <x v="8"/>
    <s v="Hoover Commercial Lightweight Upright Vacuum with E-Z Empty Dirt Cup"/>
    <n v="465.16"/>
    <x v="4786"/>
    <x v="0"/>
    <n v="0"/>
    <x v="5107"/>
    <x v="2"/>
    <x v="0"/>
  </r>
  <r>
    <n v="6251"/>
    <s v="CA-2019-121580"/>
    <x v="141"/>
    <d v="2019-06-04T00:00:00"/>
    <s v="Standard Class"/>
    <s v="ML-17410"/>
    <s v="Maris LaWare"/>
    <x v="0"/>
    <s v="United States"/>
    <s v="Columbus"/>
    <s v="Indiana"/>
    <n v="47201"/>
    <x v="2"/>
    <s v="OFF-PA-10004082"/>
    <x v="1"/>
    <x v="5"/>
    <s v="Adams Telephone Message Book w/Frequently-Called Numbers Space, 400 Messages per Book"/>
    <n v="7.98"/>
    <x v="4787"/>
    <x v="7"/>
    <n v="0"/>
    <x v="5108"/>
    <x v="2"/>
    <x v="0"/>
  </r>
  <r>
    <n v="9459"/>
    <s v="CA-2016-138240"/>
    <x v="1062"/>
    <d v="2016-10-14T00:00:00"/>
    <s v="Standard Class"/>
    <s v="SJ-20500"/>
    <s v="Shirley Jackson"/>
    <x v="0"/>
    <s v="United States"/>
    <s v="San Francisco"/>
    <s v="California"/>
    <n v="94122"/>
    <x v="1"/>
    <s v="OFF-AR-10002135"/>
    <x v="1"/>
    <x v="7"/>
    <s v="Boston Heavy-Duty Trimline Electric Pencil Sharpeners"/>
    <n v="144.60000000000002"/>
    <x v="4788"/>
    <x v="1"/>
    <n v="0"/>
    <x v="5109"/>
    <x v="1"/>
    <x v="0"/>
  </r>
  <r>
    <n v="9460"/>
    <s v="CA-2016-138240"/>
    <x v="1062"/>
    <d v="2016-10-14T00:00:00"/>
    <s v="Standard Class"/>
    <s v="SJ-20500"/>
    <s v="Shirley Jackson"/>
    <x v="0"/>
    <s v="United States"/>
    <s v="San Francisco"/>
    <s v="California"/>
    <n v="94122"/>
    <x v="1"/>
    <s v="TEC-PH-10002583"/>
    <x v="2"/>
    <x v="9"/>
    <s v="iOttie HLCRIO102 Car Mount"/>
    <n v="15.991999999999999"/>
    <x v="4789"/>
    <x v="7"/>
    <n v="0.2"/>
    <x v="5110"/>
    <x v="1"/>
    <x v="0"/>
  </r>
  <r>
    <n v="4533"/>
    <s v="CA-2016-140403"/>
    <x v="1063"/>
    <d v="2016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x v="4303"/>
    <x v="1"/>
    <n v="0.2"/>
    <x v="4566"/>
    <x v="1"/>
    <x v="0"/>
  </r>
  <r>
    <n v="6255"/>
    <s v="CA-2017-151624"/>
    <x v="975"/>
    <d v="2017-09-14T00:00:00"/>
    <s v="Standard Class"/>
    <s v="VW-21775"/>
    <s v="Victoria Wilson"/>
    <x v="1"/>
    <s v="United States"/>
    <s v="Montgomery"/>
    <s v="Alabama"/>
    <n v="36116"/>
    <x v="0"/>
    <s v="FUR-FU-10001731"/>
    <x v="0"/>
    <x v="11"/>
    <s v="Acrylic Self-Standing Desk Frames"/>
    <n v="21.36"/>
    <x v="4790"/>
    <x v="8"/>
    <n v="0"/>
    <x v="5111"/>
    <x v="0"/>
    <x v="0"/>
  </r>
  <r>
    <n v="6256"/>
    <s v="CA-2019-139444"/>
    <x v="397"/>
    <d v="2019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x v="4791"/>
    <x v="4"/>
    <n v="0.2"/>
    <x v="5112"/>
    <x v="2"/>
    <x v="0"/>
  </r>
  <r>
    <n v="6257"/>
    <s v="CA-2017-133977"/>
    <x v="622"/>
    <d v="2017-09-08T00:00:00"/>
    <s v="Second Class"/>
    <s v="AT-10435"/>
    <s v="Alyssa Tate"/>
    <x v="2"/>
    <s v="United States"/>
    <s v="Tamarac"/>
    <s v="Florida"/>
    <n v="33319"/>
    <x v="0"/>
    <s v="OFF-BI-10003166"/>
    <x v="1"/>
    <x v="6"/>
    <s v="GBC Plasticlear Binding Covers"/>
    <n v="3.4440000000000008"/>
    <x v="4792"/>
    <x v="7"/>
    <n v="0.7"/>
    <x v="5113"/>
    <x v="0"/>
    <x v="0"/>
  </r>
  <r>
    <n v="6258"/>
    <s v="CA-2019-141425"/>
    <x v="744"/>
    <d v="2019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x v="4793"/>
    <x v="0"/>
    <n v="0.2"/>
    <x v="5114"/>
    <x v="3"/>
    <x v="0"/>
  </r>
  <r>
    <n v="6259"/>
    <s v="CA-2017-133536"/>
    <x v="253"/>
    <d v="2017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x v="1022"/>
    <x v="1"/>
    <n v="0"/>
    <x v="1030"/>
    <x v="3"/>
    <x v="0"/>
  </r>
  <r>
    <n v="6260"/>
    <s v="CA-2017-150441"/>
    <x v="809"/>
    <d v="2017-08-17T00:00:00"/>
    <s v="Second Class"/>
    <s v="RA-19285"/>
    <s v="Ralph Arnett"/>
    <x v="0"/>
    <s v="United States"/>
    <s v="Richmond"/>
    <s v="Indiana"/>
    <n v="47374"/>
    <x v="2"/>
    <s v="OFF-BI-10003529"/>
    <x v="1"/>
    <x v="6"/>
    <s v="Avery Round Ring Poly Binders"/>
    <n v="11.36"/>
    <x v="978"/>
    <x v="4"/>
    <n v="0"/>
    <x v="5115"/>
    <x v="2"/>
    <x v="0"/>
  </r>
  <r>
    <n v="6261"/>
    <s v="CA-2017-162607"/>
    <x v="729"/>
    <d v="2017-05-18T00:00:00"/>
    <s v="Standard Class"/>
    <s v="RO-19780"/>
    <s v="Rose O'Brian"/>
    <x v="0"/>
    <s v="United States"/>
    <s v="Seattle"/>
    <s v="Washington"/>
    <n v="98115"/>
    <x v="1"/>
    <s v="OFF-BI-10002949"/>
    <x v="1"/>
    <x v="6"/>
    <s v="Prestige Round Ring Binders"/>
    <n v="14.592000000000002"/>
    <x v="4794"/>
    <x v="1"/>
    <n v="0.2"/>
    <x v="5116"/>
    <x v="1"/>
    <x v="0"/>
  </r>
  <r>
    <n v="6262"/>
    <s v="CA-2019-103506"/>
    <x v="268"/>
    <d v="2019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x v="1458"/>
    <x v="4"/>
    <n v="0"/>
    <x v="1478"/>
    <x v="3"/>
    <x v="0"/>
  </r>
  <r>
    <n v="6263"/>
    <s v="CA-2018-132479"/>
    <x v="416"/>
    <d v="2018-09-26T00:00:00"/>
    <s v="First Class"/>
    <s v="MK-17905"/>
    <s v="Michael Kennedy"/>
    <x v="1"/>
    <s v="United States"/>
    <s v="Rockford"/>
    <s v="Illinois"/>
    <n v="61107"/>
    <x v="2"/>
    <s v="OFF-BI-10004584"/>
    <x v="1"/>
    <x v="6"/>
    <s v="GBC ProClick 150 Presentation Binding System"/>
    <n v="442.37199999999996"/>
    <x v="4795"/>
    <x v="5"/>
    <n v="0.8"/>
    <x v="5117"/>
    <x v="2"/>
    <x v="0"/>
  </r>
  <r>
    <n v="6264"/>
    <s v="CA-2019-160724"/>
    <x v="987"/>
    <d v="2019-05-10T00:00:00"/>
    <s v="Standard Class"/>
    <s v="YS-21880"/>
    <s v="Yana Sorensen"/>
    <x v="1"/>
    <s v="United States"/>
    <s v="Columbus"/>
    <s v="Georgia"/>
    <n v="31907"/>
    <x v="0"/>
    <s v="OFF-BI-10004965"/>
    <x v="1"/>
    <x v="6"/>
    <s v="Ibico Covers for Plastic or Wire Binding Elements"/>
    <n v="34.5"/>
    <x v="1370"/>
    <x v="1"/>
    <n v="0"/>
    <x v="1388"/>
    <x v="0"/>
    <x v="0"/>
  </r>
  <r>
    <n v="6265"/>
    <s v="US-2018-115952"/>
    <x v="1064"/>
    <d v="2018-10-06T00:00:00"/>
    <s v="Same Day"/>
    <s v="JH-15910"/>
    <s v="Jonathan Howell"/>
    <x v="0"/>
    <s v="United States"/>
    <s v="Tulsa"/>
    <s v="Oklahoma"/>
    <n v="74133"/>
    <x v="2"/>
    <s v="OFF-BI-10004654"/>
    <x v="1"/>
    <x v="6"/>
    <s v="Avery Binding System Hidden Tab Executive Style Index Sets"/>
    <n v="28.849999999999998"/>
    <x v="4796"/>
    <x v="2"/>
    <n v="0"/>
    <x v="5118"/>
    <x v="2"/>
    <x v="1"/>
  </r>
  <r>
    <n v="4534"/>
    <s v="CA-2016-140403"/>
    <x v="1063"/>
    <d v="2016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x v="781"/>
    <x v="0"/>
    <n v="0"/>
    <x v="784"/>
    <x v="1"/>
    <x v="0"/>
  </r>
  <r>
    <n v="6679"/>
    <s v="CA-2016-150329"/>
    <x v="1063"/>
    <d v="2016-10-14T00:00:00"/>
    <s v="Standard Class"/>
    <s v="SD-20485"/>
    <s v="Shirley Daniels"/>
    <x v="2"/>
    <s v="United States"/>
    <s v="Phoenix"/>
    <s v="Arizona"/>
    <n v="85023"/>
    <x v="1"/>
    <s v="FUR-FU-10003724"/>
    <x v="0"/>
    <x v="11"/>
    <s v="Westinghouse Clip-On Gooseneck Lamps"/>
    <n v="46.872"/>
    <x v="4797"/>
    <x v="5"/>
    <n v="0.2"/>
    <x v="5119"/>
    <x v="1"/>
    <x v="0"/>
  </r>
  <r>
    <n v="6268"/>
    <s v="CA-2017-115392"/>
    <x v="452"/>
    <d v="2017-10-04T00:00:00"/>
    <s v="Second Class"/>
    <s v="RM-19675"/>
    <s v="Robert Marley"/>
    <x v="2"/>
    <s v="United States"/>
    <s v="Cambridge"/>
    <s v="Massachusetts"/>
    <n v="2138"/>
    <x v="3"/>
    <s v="TEC-PH-10002496"/>
    <x v="2"/>
    <x v="9"/>
    <s v="Cisco SPA301"/>
    <n v="311.98"/>
    <x v="4798"/>
    <x v="0"/>
    <n v="0"/>
    <x v="5120"/>
    <x v="3"/>
    <x v="0"/>
  </r>
  <r>
    <n v="6269"/>
    <s v="CA-2017-115392"/>
    <x v="452"/>
    <d v="2017-10-04T00:00:00"/>
    <s v="Second Class"/>
    <s v="RM-19675"/>
    <s v="Robert Marley"/>
    <x v="2"/>
    <s v="United States"/>
    <s v="Cambridge"/>
    <s v="Massachusetts"/>
    <n v="2138"/>
    <x v="3"/>
    <s v="OFF-BI-10000829"/>
    <x v="1"/>
    <x v="6"/>
    <s v="Avery Non-Stick Binders"/>
    <n v="22.450000000000003"/>
    <x v="4799"/>
    <x v="2"/>
    <n v="0"/>
    <x v="5121"/>
    <x v="3"/>
    <x v="0"/>
  </r>
  <r>
    <n v="6270"/>
    <s v="CA-2019-102379"/>
    <x v="522"/>
    <d v="2019-12-06T00:00:00"/>
    <s v="Standard Class"/>
    <s v="BB-11545"/>
    <s v="Brenda Bowman"/>
    <x v="1"/>
    <s v="United States"/>
    <s v="Oakland"/>
    <s v="California"/>
    <n v="94601"/>
    <x v="1"/>
    <s v="TEC-PH-10001448"/>
    <x v="2"/>
    <x v="9"/>
    <s v="Anker Astro 15000mAh USB Portable Charger"/>
    <n v="39.992000000000004"/>
    <x v="4800"/>
    <x v="7"/>
    <n v="0.2"/>
    <x v="5122"/>
    <x v="1"/>
    <x v="0"/>
  </r>
  <r>
    <n v="6271"/>
    <s v="CA-2019-102379"/>
    <x v="522"/>
    <d v="2019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x v="4801"/>
    <x v="3"/>
    <n v="0.2"/>
    <x v="5123"/>
    <x v="1"/>
    <x v="0"/>
  </r>
  <r>
    <n v="6272"/>
    <s v="CA-2019-102379"/>
    <x v="522"/>
    <d v="2019-12-06T00:00:00"/>
    <s v="Standard Class"/>
    <s v="BB-11545"/>
    <s v="Brenda Bowman"/>
    <x v="1"/>
    <s v="United States"/>
    <s v="Oakland"/>
    <s v="California"/>
    <n v="94601"/>
    <x v="1"/>
    <s v="OFF-AR-10004022"/>
    <x v="1"/>
    <x v="7"/>
    <s v="Panasonic KP-380BK Classic Electric Pencil Sharpener"/>
    <n v="179.89999999999998"/>
    <x v="4802"/>
    <x v="2"/>
    <n v="0"/>
    <x v="5124"/>
    <x v="1"/>
    <x v="0"/>
  </r>
  <r>
    <n v="6273"/>
    <s v="CA-2019-149706"/>
    <x v="150"/>
    <d v="2019-12-12T00:00:00"/>
    <s v="First Class"/>
    <s v="AS-10285"/>
    <s v="Alejandro Savely"/>
    <x v="1"/>
    <s v="United States"/>
    <s v="Palatine"/>
    <s v="Illinois"/>
    <n v="60067"/>
    <x v="2"/>
    <s v="TEC-AC-10001284"/>
    <x v="2"/>
    <x v="10"/>
    <s v="Enermax Briskie RF Wireless Keyboard and Mouse Combo"/>
    <n v="116.312"/>
    <x v="4803"/>
    <x v="5"/>
    <n v="0.2"/>
    <x v="5125"/>
    <x v="2"/>
    <x v="0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x v="0"/>
    <x v="11"/>
    <s v="Eldon Image Series Black Desk Accessories"/>
    <n v="12.419999999999998"/>
    <x v="311"/>
    <x v="1"/>
    <n v="0"/>
    <x v="308"/>
    <x v="1"/>
    <x v="0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x v="2"/>
    <x v="10"/>
    <s v="First Data TMFD35 PIN Pad"/>
    <n v="428.40000000000003"/>
    <x v="4804"/>
    <x v="1"/>
    <n v="0"/>
    <x v="5126"/>
    <x v="1"/>
    <x v="0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x v="0"/>
    <x v="11"/>
    <s v="Eldon 300 Class Desk Accessories, Black"/>
    <n v="24.75"/>
    <x v="4805"/>
    <x v="2"/>
    <n v="0"/>
    <x v="5127"/>
    <x v="1"/>
    <x v="0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x v="2163"/>
    <x v="5"/>
    <n v="0"/>
    <x v="2211"/>
    <x v="1"/>
    <x v="0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x v="4806"/>
    <x v="0"/>
    <n v="0"/>
    <x v="5128"/>
    <x v="1"/>
    <x v="0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x v="2"/>
    <x v="9"/>
    <s v="Cyber Acoustics AC-202b Speech Recognition Stereo Headset"/>
    <n v="20.784000000000002"/>
    <x v="4807"/>
    <x v="0"/>
    <n v="0.2"/>
    <x v="5129"/>
    <x v="1"/>
    <x v="0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x v="1"/>
    <x v="6"/>
    <s v="Pressboard Data Binder, Crimson, 12&quot; X 8 1/2&quot;"/>
    <n v="12.816000000000001"/>
    <x v="4808"/>
    <x v="1"/>
    <n v="0.2"/>
    <x v="5130"/>
    <x v="1"/>
    <x v="0"/>
  </r>
  <r>
    <n v="6281"/>
    <s v="CA-2019-152226"/>
    <x v="548"/>
    <d v="2019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x v="1626"/>
    <x v="0"/>
    <n v="0.2"/>
    <x v="4031"/>
    <x v="3"/>
    <x v="0"/>
  </r>
  <r>
    <n v="6282"/>
    <s v="CA-2017-116484"/>
    <x v="293"/>
    <d v="2017-11-26T00:00:00"/>
    <s v="Standard Class"/>
    <s v="JK-15205"/>
    <s v="Jamie Kunitz"/>
    <x v="0"/>
    <s v="United States"/>
    <s v="Marion"/>
    <s v="Ohio"/>
    <n v="43302"/>
    <x v="3"/>
    <s v="FUR-FU-10002874"/>
    <x v="0"/>
    <x v="11"/>
    <s v="Ultra Commercial Grade Dual Valve Door Closer"/>
    <n v="63.824000000000005"/>
    <x v="4809"/>
    <x v="0"/>
    <n v="0.2"/>
    <x v="5131"/>
    <x v="3"/>
    <x v="0"/>
  </r>
  <r>
    <n v="6283"/>
    <s v="CA-2017-116484"/>
    <x v="293"/>
    <d v="2017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x v="4810"/>
    <x v="1"/>
    <n v="0.2"/>
    <x v="5132"/>
    <x v="3"/>
    <x v="0"/>
  </r>
  <r>
    <n v="6284"/>
    <s v="CA-2018-100944"/>
    <x v="416"/>
    <d v="2018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x v="4811"/>
    <x v="2"/>
    <n v="0"/>
    <x v="5133"/>
    <x v="1"/>
    <x v="0"/>
  </r>
  <r>
    <n v="6285"/>
    <s v="CA-2018-100944"/>
    <x v="416"/>
    <d v="2018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x v="4812"/>
    <x v="2"/>
    <n v="0.2"/>
    <x v="5134"/>
    <x v="1"/>
    <x v="0"/>
  </r>
  <r>
    <n v="6286"/>
    <s v="CA-2018-125080"/>
    <x v="140"/>
    <d v="2018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x v="4813"/>
    <x v="0"/>
    <n v="0.4"/>
    <x v="5135"/>
    <x v="3"/>
    <x v="0"/>
  </r>
  <r>
    <n v="6287"/>
    <s v="CA-2018-121020"/>
    <x v="1020"/>
    <d v="2018-10-31T00:00:00"/>
    <s v="Standard Class"/>
    <s v="CG-12040"/>
    <s v="Catherine Glotzbach"/>
    <x v="2"/>
    <s v="United States"/>
    <s v="Lebanon"/>
    <s v="Tennessee"/>
    <n v="37087"/>
    <x v="0"/>
    <s v="TEC-PH-10001061"/>
    <x v="2"/>
    <x v="9"/>
    <s v="Apple iPhone 5C"/>
    <n v="239.976"/>
    <x v="4814"/>
    <x v="1"/>
    <n v="0.2"/>
    <x v="5136"/>
    <x v="0"/>
    <x v="0"/>
  </r>
  <r>
    <n v="7546"/>
    <s v="CA-2016-103492"/>
    <x v="1063"/>
    <d v="2016-10-15T00:00:00"/>
    <s v="Standard Class"/>
    <s v="CM-12715"/>
    <s v="Craig Molinari"/>
    <x v="1"/>
    <s v="United States"/>
    <s v="Huntsville"/>
    <s v="Texas"/>
    <n v="77340"/>
    <x v="2"/>
    <s v="TEC-PH-10001128"/>
    <x v="2"/>
    <x v="9"/>
    <s v="Motorola Droid Maxx"/>
    <n v="719.95200000000011"/>
    <x v="4815"/>
    <x v="6"/>
    <n v="0.2"/>
    <x v="5137"/>
    <x v="2"/>
    <x v="0"/>
  </r>
  <r>
    <n v="7547"/>
    <s v="CA-2016-103492"/>
    <x v="1063"/>
    <d v="2016-10-15T00:00:00"/>
    <s v="Standard Class"/>
    <s v="CM-12715"/>
    <s v="Craig Molinari"/>
    <x v="1"/>
    <s v="United States"/>
    <s v="Huntsville"/>
    <s v="Texas"/>
    <n v="77340"/>
    <x v="2"/>
    <s v="TEC-PH-10004667"/>
    <x v="2"/>
    <x v="9"/>
    <s v="Cisco 8x8 Inc. 6753i IP Business Phone System"/>
    <n v="755.94400000000019"/>
    <x v="4816"/>
    <x v="5"/>
    <n v="0.2"/>
    <x v="5138"/>
    <x v="2"/>
    <x v="0"/>
  </r>
  <r>
    <n v="6290"/>
    <s v="US-2017-139675"/>
    <x v="587"/>
    <d v="2017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x v="4817"/>
    <x v="4"/>
    <n v="0.2"/>
    <x v="5139"/>
    <x v="1"/>
    <x v="0"/>
  </r>
  <r>
    <n v="6291"/>
    <s v="US-2017-139675"/>
    <x v="587"/>
    <d v="2017-03-18T00:00:00"/>
    <s v="Second Class"/>
    <s v="NF-18595"/>
    <s v="Nicole Fjeld"/>
    <x v="2"/>
    <s v="United States"/>
    <s v="Chico"/>
    <s v="California"/>
    <n v="95928"/>
    <x v="1"/>
    <s v="FUR-FU-10001979"/>
    <x v="0"/>
    <x v="11"/>
    <s v="Dana Halogen Swing-Arm Architect Lamp"/>
    <n v="327.76"/>
    <x v="3467"/>
    <x v="8"/>
    <n v="0"/>
    <x v="3620"/>
    <x v="1"/>
    <x v="0"/>
  </r>
  <r>
    <n v="6292"/>
    <s v="CA-2019-143756"/>
    <x v="522"/>
    <d v="2019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x v="4818"/>
    <x v="0"/>
    <n v="0"/>
    <x v="5140"/>
    <x v="0"/>
    <x v="0"/>
  </r>
  <r>
    <n v="6293"/>
    <s v="CA-2017-151253"/>
    <x v="1065"/>
    <d v="2017-04-26T00:00:00"/>
    <s v="Standard Class"/>
    <s v="AZ-10750"/>
    <s v="Annie Zypern"/>
    <x v="0"/>
    <s v="United States"/>
    <s v="Los Angeles"/>
    <s v="California"/>
    <n v="90008"/>
    <x v="1"/>
    <s v="TEC-PH-10002923"/>
    <x v="2"/>
    <x v="9"/>
    <s v="Logitech B530 USB Headset - headset - Full size, Binaural"/>
    <n v="88.77600000000001"/>
    <x v="2691"/>
    <x v="1"/>
    <n v="0.2"/>
    <x v="2773"/>
    <x v="1"/>
    <x v="0"/>
  </r>
  <r>
    <n v="6294"/>
    <s v="CA-2017-151253"/>
    <x v="1065"/>
    <d v="2017-04-26T00:00:00"/>
    <s v="Standard Class"/>
    <s v="AZ-10750"/>
    <s v="Annie Zypern"/>
    <x v="0"/>
    <s v="United States"/>
    <s v="Los Angeles"/>
    <s v="California"/>
    <n v="90008"/>
    <x v="1"/>
    <s v="OFF-AR-10004691"/>
    <x v="1"/>
    <x v="7"/>
    <s v="Boston 1730 StandUp Electric Pencil Sharpener"/>
    <n v="64.14"/>
    <x v="2294"/>
    <x v="1"/>
    <n v="0"/>
    <x v="2350"/>
    <x v="1"/>
    <x v="0"/>
  </r>
  <r>
    <n v="7548"/>
    <s v="CA-2016-103492"/>
    <x v="1063"/>
    <d v="2016-10-15T00:00:00"/>
    <s v="Standard Class"/>
    <s v="CM-12715"/>
    <s v="Craig Molinari"/>
    <x v="1"/>
    <s v="United States"/>
    <s v="Huntsville"/>
    <s v="Texas"/>
    <n v="77340"/>
    <x v="2"/>
    <s v="OFF-BI-10004817"/>
    <x v="1"/>
    <x v="6"/>
    <s v="GBC Personal VeloBind Strips"/>
    <n v="11.979999999999997"/>
    <x v="4819"/>
    <x v="2"/>
    <n v="0.8"/>
    <x v="5141"/>
    <x v="2"/>
    <x v="0"/>
  </r>
  <r>
    <n v="7549"/>
    <s v="CA-2016-103492"/>
    <x v="1063"/>
    <d v="2016-10-15T00:00:00"/>
    <s v="Standard Class"/>
    <s v="CM-12715"/>
    <s v="Craig Molinari"/>
    <x v="1"/>
    <s v="United States"/>
    <s v="Huntsville"/>
    <s v="Texas"/>
    <n v="77340"/>
    <x v="2"/>
    <s v="OFF-BI-10004140"/>
    <x v="1"/>
    <x v="6"/>
    <s v="Avery Non-Stick Binders"/>
    <n v="0.8979999999999998"/>
    <x v="4820"/>
    <x v="7"/>
    <n v="0.8"/>
    <x v="5142"/>
    <x v="2"/>
    <x v="0"/>
  </r>
  <r>
    <n v="8873"/>
    <s v="US-2016-105137"/>
    <x v="1063"/>
    <d v="2016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x v="4821"/>
    <x v="0"/>
    <n v="0.7"/>
    <x v="5143"/>
    <x v="3"/>
    <x v="1"/>
  </r>
  <r>
    <n v="8874"/>
    <s v="US-2016-105137"/>
    <x v="1063"/>
    <d v="2016-10-10T00:00:00"/>
    <s v="Same Day"/>
    <s v="RB-19435"/>
    <s v="Richard Bierner"/>
    <x v="0"/>
    <s v="United States"/>
    <s v="Columbus"/>
    <s v="Ohio"/>
    <n v="43229"/>
    <x v="3"/>
    <s v="OFF-BI-10002429"/>
    <x v="1"/>
    <x v="6"/>
    <s v="Premier Elliptical Ring Binder, Black"/>
    <n v="18.264000000000003"/>
    <x v="4822"/>
    <x v="0"/>
    <n v="0.7"/>
    <x v="5144"/>
    <x v="3"/>
    <x v="1"/>
  </r>
  <r>
    <n v="9275"/>
    <s v="US-2016-134054"/>
    <x v="1063"/>
    <d v="2016-10-10T00:00:00"/>
    <s v="Same Day"/>
    <s v="FC-14335"/>
    <s v="Fred Chung"/>
    <x v="1"/>
    <s v="United States"/>
    <s v="Albuquerque"/>
    <s v="New Mexico"/>
    <n v="87105"/>
    <x v="1"/>
    <s v="OFF-AR-10000937"/>
    <x v="1"/>
    <x v="7"/>
    <s v="Dixon Ticonderoga Core-Lock Colored Pencils, 48-Color Set"/>
    <n v="255.84999999999997"/>
    <x v="4823"/>
    <x v="5"/>
    <n v="0"/>
    <x v="5145"/>
    <x v="1"/>
    <x v="0"/>
  </r>
  <r>
    <n v="6300"/>
    <s v="CA-2019-107314"/>
    <x v="308"/>
    <d v="2019-12-03T00:00:00"/>
    <s v="First Class"/>
    <s v="MZ-17335"/>
    <s v="Maria Zettner"/>
    <x v="2"/>
    <s v="United States"/>
    <s v="San Francisco"/>
    <s v="California"/>
    <n v="94109"/>
    <x v="1"/>
    <s v="FUR-FU-10003489"/>
    <x v="0"/>
    <x v="11"/>
    <s v="Contemporary Borderless Frame"/>
    <n v="25.83"/>
    <x v="2244"/>
    <x v="1"/>
    <n v="0"/>
    <x v="5146"/>
    <x v="1"/>
    <x v="0"/>
  </r>
  <r>
    <n v="3266"/>
    <s v="US-2016-126571"/>
    <x v="1066"/>
    <d v="2016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x v="853"/>
    <x v="0"/>
    <n v="0.2"/>
    <x v="5147"/>
    <x v="3"/>
    <x v="0"/>
  </r>
  <r>
    <n v="3267"/>
    <s v="US-2016-126571"/>
    <x v="1066"/>
    <d v="2016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x v="1280"/>
    <x v="1"/>
    <n v="0.2"/>
    <x v="5148"/>
    <x v="3"/>
    <x v="0"/>
  </r>
  <r>
    <n v="6303"/>
    <s v="CA-2019-166919"/>
    <x v="49"/>
    <d v="2019-11-27T00:00:00"/>
    <s v="Standard Class"/>
    <s v="AH-10210"/>
    <s v="Alan Hwang"/>
    <x v="0"/>
    <s v="United States"/>
    <s v="Dallas"/>
    <s v="Texas"/>
    <n v="75220"/>
    <x v="2"/>
    <s v="TEC-PH-10001305"/>
    <x v="2"/>
    <x v="9"/>
    <s v="Panasonic KX TS208W Corded phone"/>
    <n v="195.96000000000004"/>
    <x v="4824"/>
    <x v="2"/>
    <n v="0.2"/>
    <x v="5149"/>
    <x v="2"/>
    <x v="0"/>
  </r>
  <r>
    <n v="6304"/>
    <s v="CA-2019-162712"/>
    <x v="934"/>
    <d v="2019-06-20T00:00:00"/>
    <s v="Second Class"/>
    <s v="NK-18490"/>
    <s v="Neil Knudson"/>
    <x v="2"/>
    <s v="United States"/>
    <s v="Corpus Christi"/>
    <s v="Texas"/>
    <n v="78415"/>
    <x v="2"/>
    <s v="OFF-PA-10000167"/>
    <x v="1"/>
    <x v="5"/>
    <s v="Xerox 1925"/>
    <n v="74.352000000000004"/>
    <x v="1071"/>
    <x v="1"/>
    <n v="0.2"/>
    <x v="1084"/>
    <x v="2"/>
    <x v="0"/>
  </r>
  <r>
    <n v="6305"/>
    <s v="CA-2019-107552"/>
    <x v="987"/>
    <d v="2019-05-05T00:00:00"/>
    <s v="Same Day"/>
    <s v="AI-10855"/>
    <s v="Arianne Irving"/>
    <x v="0"/>
    <s v="United States"/>
    <s v="New York City"/>
    <s v="New York"/>
    <n v="10035"/>
    <x v="3"/>
    <s v="OFF-PA-10002947"/>
    <x v="1"/>
    <x v="5"/>
    <s v="Xerox 1923"/>
    <n v="6.68"/>
    <x v="4825"/>
    <x v="7"/>
    <n v="0"/>
    <x v="5150"/>
    <x v="3"/>
    <x v="0"/>
  </r>
  <r>
    <n v="6306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x v="4826"/>
    <x v="5"/>
    <n v="0.2"/>
    <x v="5151"/>
    <x v="1"/>
    <x v="0"/>
  </r>
  <r>
    <n v="6307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x v="4827"/>
    <x v="7"/>
    <n v="0.2"/>
    <x v="5152"/>
    <x v="1"/>
    <x v="0"/>
  </r>
  <r>
    <n v="6308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OFF-PA-10004353"/>
    <x v="1"/>
    <x v="5"/>
    <s v="Southworth 25% Cotton Premium Laser Paper and Envelopes"/>
    <n v="47.952000000000005"/>
    <x v="4828"/>
    <x v="1"/>
    <n v="0.2"/>
    <x v="5153"/>
    <x v="1"/>
    <x v="0"/>
  </r>
  <r>
    <n v="6309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x v="4829"/>
    <x v="1"/>
    <n v="0.2"/>
    <x v="5154"/>
    <x v="1"/>
    <x v="0"/>
  </r>
  <r>
    <n v="6310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x v="4830"/>
    <x v="8"/>
    <n v="0.2"/>
    <x v="5155"/>
    <x v="1"/>
    <x v="0"/>
  </r>
  <r>
    <n v="6311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OFF-PA-10000176"/>
    <x v="1"/>
    <x v="5"/>
    <s v="Xerox 1887"/>
    <n v="15.176"/>
    <x v="4831"/>
    <x v="7"/>
    <n v="0.2"/>
    <x v="5156"/>
    <x v="1"/>
    <x v="0"/>
  </r>
  <r>
    <n v="4001"/>
    <s v="CA-2016-116834"/>
    <x v="1066"/>
    <d v="2016-10-16T00:00:00"/>
    <s v="Standard Class"/>
    <s v="Dp-13240"/>
    <s v="Dean percer"/>
    <x v="2"/>
    <s v="United States"/>
    <s v="Seattle"/>
    <s v="Washington"/>
    <n v="98115"/>
    <x v="1"/>
    <s v="FUR-FU-10001196"/>
    <x v="0"/>
    <x v="11"/>
    <s v="DAX Cubicle Frames - 8x10"/>
    <n v="63.47"/>
    <x v="4832"/>
    <x v="10"/>
    <n v="0"/>
    <x v="5157"/>
    <x v="1"/>
    <x v="0"/>
  </r>
  <r>
    <n v="6313"/>
    <s v="CA-2019-120019"/>
    <x v="859"/>
    <d v="2019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x v="4833"/>
    <x v="1"/>
    <n v="0"/>
    <x v="5158"/>
    <x v="3"/>
    <x v="0"/>
  </r>
  <r>
    <n v="6314"/>
    <s v="CA-2019-120019"/>
    <x v="859"/>
    <d v="2019-02-21T00:00:00"/>
    <s v="Standard Class"/>
    <s v="NG-18355"/>
    <s v="Nat Gilpin"/>
    <x v="1"/>
    <s v="United States"/>
    <s v="Fairfield"/>
    <s v="Connecticut"/>
    <n v="6824"/>
    <x v="3"/>
    <s v="TEC-PH-10000923"/>
    <x v="2"/>
    <x v="9"/>
    <s v="Belkin SportFit Armband For iPhone 5s/5c, Fuchsia"/>
    <n v="14.99"/>
    <x v="4834"/>
    <x v="7"/>
    <n v="0"/>
    <x v="5159"/>
    <x v="3"/>
    <x v="0"/>
  </r>
  <r>
    <n v="4002"/>
    <s v="CA-2016-116834"/>
    <x v="1066"/>
    <d v="2016-10-16T00:00:00"/>
    <s v="Standard Class"/>
    <s v="Dp-13240"/>
    <s v="Dean percer"/>
    <x v="2"/>
    <s v="United States"/>
    <s v="Seattle"/>
    <s v="Washington"/>
    <n v="98115"/>
    <x v="1"/>
    <s v="TEC-AC-10002942"/>
    <x v="2"/>
    <x v="10"/>
    <s v="WD My Passport Ultra 1TB Portable External Hard Drive"/>
    <n v="345"/>
    <x v="4835"/>
    <x v="2"/>
    <n v="0"/>
    <x v="5160"/>
    <x v="1"/>
    <x v="0"/>
  </r>
  <r>
    <n v="4168"/>
    <s v="CA-2016-157924"/>
    <x v="1066"/>
    <d v="2016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x v="1075"/>
    <x v="4"/>
    <n v="0"/>
    <x v="1088"/>
    <x v="1"/>
    <x v="1"/>
  </r>
  <r>
    <n v="4169"/>
    <s v="CA-2016-157924"/>
    <x v="1066"/>
    <d v="2016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x v="4836"/>
    <x v="0"/>
    <n v="0.2"/>
    <x v="5161"/>
    <x v="1"/>
    <x v="1"/>
  </r>
  <r>
    <n v="5928"/>
    <s v="CA-2016-114314"/>
    <x v="1066"/>
    <d v="2016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x v="2148"/>
    <x v="7"/>
    <n v="0"/>
    <x v="2195"/>
    <x v="0"/>
    <x v="0"/>
  </r>
  <r>
    <n v="6319"/>
    <s v="CA-2019-161459"/>
    <x v="866"/>
    <d v="2019-11-29T00:00:00"/>
    <s v="Second Class"/>
    <s v="EB-13750"/>
    <s v="Edward Becker"/>
    <x v="1"/>
    <s v="United States"/>
    <s v="Laguna Niguel"/>
    <s v="California"/>
    <n v="92677"/>
    <x v="1"/>
    <s v="TEC-PH-10004071"/>
    <x v="2"/>
    <x v="9"/>
    <s v="PayAnywhere Card Reader"/>
    <n v="39.960000000000008"/>
    <x v="4837"/>
    <x v="2"/>
    <n v="0.2"/>
    <x v="5162"/>
    <x v="1"/>
    <x v="1"/>
  </r>
  <r>
    <n v="6320"/>
    <s v="CA-2019-161459"/>
    <x v="866"/>
    <d v="2019-11-29T00:00:00"/>
    <s v="Second Class"/>
    <s v="EB-13750"/>
    <s v="Edward Becker"/>
    <x v="1"/>
    <s v="United States"/>
    <s v="Laguna Niguel"/>
    <s v="California"/>
    <n v="92677"/>
    <x v="1"/>
    <s v="OFF-PA-10002377"/>
    <x v="1"/>
    <x v="5"/>
    <s v="Adams Telephone Message Book W/Dividers/Space For Phone Numbers, 5 1/4&quot;X8 1/2&quot;, 200/Messages"/>
    <n v="34.08"/>
    <x v="4838"/>
    <x v="6"/>
    <n v="0"/>
    <x v="5163"/>
    <x v="1"/>
    <x v="1"/>
  </r>
  <r>
    <n v="6321"/>
    <s v="CA-2019-160017"/>
    <x v="367"/>
    <d v="2019-10-02T00:00:00"/>
    <s v="Standard Class"/>
    <s v="SP-20860"/>
    <s v="Sung Pak"/>
    <x v="1"/>
    <s v="United States"/>
    <s v="Jacksonville"/>
    <s v="Florida"/>
    <n v="32216"/>
    <x v="0"/>
    <s v="OFF-PA-10001800"/>
    <x v="1"/>
    <x v="5"/>
    <s v="Xerox 220"/>
    <n v="10.368000000000002"/>
    <x v="571"/>
    <x v="0"/>
    <n v="0.2"/>
    <x v="567"/>
    <x v="0"/>
    <x v="0"/>
  </r>
  <r>
    <n v="5929"/>
    <s v="CA-2016-114314"/>
    <x v="1066"/>
    <d v="2016-10-15T00:00:00"/>
    <s v="Standard Class"/>
    <s v="DB-13555"/>
    <s v="Dorothy Badders"/>
    <x v="1"/>
    <s v="United States"/>
    <s v="Fayetteville"/>
    <s v="Arkansas"/>
    <n v="72701"/>
    <x v="0"/>
    <s v="FUR-FU-10002107"/>
    <x v="0"/>
    <x v="11"/>
    <s v="Eldon Pizzaz Desk Accessories"/>
    <n v="8.92"/>
    <x v="4839"/>
    <x v="4"/>
    <n v="0"/>
    <x v="5164"/>
    <x v="0"/>
    <x v="0"/>
  </r>
  <r>
    <n v="6215"/>
    <s v="CA-2016-128538"/>
    <x v="1066"/>
    <d v="2016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x v="2659"/>
    <x v="7"/>
    <n v="0"/>
    <x v="2738"/>
    <x v="1"/>
    <x v="0"/>
  </r>
  <r>
    <n v="82"/>
    <s v="CA-2016-139451"/>
    <x v="1067"/>
    <d v="2016-10-16T00:00:00"/>
    <s v="Standard Class"/>
    <s v="DN-13690"/>
    <s v="Duane Noonan"/>
    <x v="0"/>
    <s v="United States"/>
    <s v="San Francisco"/>
    <s v="California"/>
    <n v="94122"/>
    <x v="1"/>
    <s v="OFF-AR-10002053"/>
    <x v="1"/>
    <x v="7"/>
    <s v="Premium Writing Pencils, Soft, #2 by Central Association for the Blind"/>
    <n v="14.9"/>
    <x v="4840"/>
    <x v="2"/>
    <n v="0"/>
    <x v="5165"/>
    <x v="1"/>
    <x v="0"/>
  </r>
  <r>
    <n v="6325"/>
    <s v="CA-2017-110289"/>
    <x v="1068"/>
    <d v="2017-11-02T00:00:00"/>
    <s v="Standard Class"/>
    <s v="NB-18655"/>
    <s v="Nona Balk"/>
    <x v="1"/>
    <s v="United States"/>
    <s v="San Francisco"/>
    <s v="California"/>
    <n v="94109"/>
    <x v="1"/>
    <s v="OFF-PA-10002986"/>
    <x v="1"/>
    <x v="5"/>
    <s v="Xerox 1898"/>
    <n v="33.4"/>
    <x v="661"/>
    <x v="2"/>
    <n v="0"/>
    <x v="662"/>
    <x v="1"/>
    <x v="0"/>
  </r>
  <r>
    <n v="6326"/>
    <s v="CA-2017-110289"/>
    <x v="1068"/>
    <d v="2017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x v="4841"/>
    <x v="4"/>
    <n v="0"/>
    <x v="5166"/>
    <x v="1"/>
    <x v="0"/>
  </r>
  <r>
    <n v="83"/>
    <s v="CA-2016-139451"/>
    <x v="1067"/>
    <d v="2016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x v="4842"/>
    <x v="7"/>
    <n v="0"/>
    <x v="5167"/>
    <x v="1"/>
    <x v="0"/>
  </r>
  <r>
    <n v="9440"/>
    <s v="US-2016-154655"/>
    <x v="1067"/>
    <d v="2016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x v="4843"/>
    <x v="0"/>
    <n v="0.2"/>
    <x v="5168"/>
    <x v="2"/>
    <x v="0"/>
  </r>
  <r>
    <n v="810"/>
    <s v="CA-2016-151995"/>
    <x v="1069"/>
    <d v="2016-10-15T00:00:00"/>
    <s v="First Class"/>
    <s v="ZC-21910"/>
    <s v="Zuschuss Carroll"/>
    <x v="0"/>
    <s v="United States"/>
    <s v="Edmonds"/>
    <s v="Washington"/>
    <n v="98026"/>
    <x v="1"/>
    <s v="OFF-AR-10003190"/>
    <x v="1"/>
    <x v="7"/>
    <s v="Newell 32"/>
    <n v="11.52"/>
    <x v="3198"/>
    <x v="4"/>
    <n v="0"/>
    <x v="3324"/>
    <x v="1"/>
    <x v="0"/>
  </r>
  <r>
    <n v="811"/>
    <s v="CA-2016-151995"/>
    <x v="1069"/>
    <d v="2016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x v="278"/>
    <x v="2"/>
    <n v="0"/>
    <x v="5169"/>
    <x v="1"/>
    <x v="0"/>
  </r>
  <r>
    <n v="812"/>
    <s v="CA-2016-151995"/>
    <x v="1069"/>
    <d v="2016-10-15T00:00:00"/>
    <s v="First Class"/>
    <s v="ZC-21910"/>
    <s v="Zuschuss Carroll"/>
    <x v="0"/>
    <s v="United States"/>
    <s v="Edmonds"/>
    <s v="Washington"/>
    <n v="98026"/>
    <x v="1"/>
    <s v="OFF-AP-10000240"/>
    <x v="1"/>
    <x v="8"/>
    <s v="Belkin F9G930V10-GRY 9 Outlet Surge"/>
    <n v="213.92"/>
    <x v="4844"/>
    <x v="4"/>
    <n v="0"/>
    <x v="5170"/>
    <x v="1"/>
    <x v="0"/>
  </r>
  <r>
    <n v="813"/>
    <s v="CA-2016-151995"/>
    <x v="1069"/>
    <d v="2016-10-15T00:00:00"/>
    <s v="First Class"/>
    <s v="ZC-21910"/>
    <s v="Zuschuss Carroll"/>
    <x v="0"/>
    <s v="United States"/>
    <s v="Edmonds"/>
    <s v="Washington"/>
    <n v="98026"/>
    <x v="1"/>
    <s v="TEC-AC-10001101"/>
    <x v="2"/>
    <x v="10"/>
    <s v="Sony 16GB Class 10 Micro SDHC R40 Memory Card"/>
    <n v="25.78"/>
    <x v="4845"/>
    <x v="0"/>
    <n v="0"/>
    <x v="5171"/>
    <x v="1"/>
    <x v="0"/>
  </r>
  <r>
    <n v="5592"/>
    <s v="CA-2016-164742"/>
    <x v="1069"/>
    <d v="2016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x v="3501"/>
    <x v="0"/>
    <n v="0"/>
    <x v="5172"/>
    <x v="3"/>
    <x v="0"/>
  </r>
  <r>
    <n v="5593"/>
    <s v="CA-2016-164742"/>
    <x v="1069"/>
    <d v="2016-10-18T00:00:00"/>
    <s v="Second Class"/>
    <s v="ML-17395"/>
    <s v="Marina Lichtenstein"/>
    <x v="1"/>
    <s v="United States"/>
    <s v="Lakewood"/>
    <s v="New Jersey"/>
    <n v="8701"/>
    <x v="3"/>
    <s v="OFF-BI-10004738"/>
    <x v="1"/>
    <x v="6"/>
    <s v="Flexible Leather- Look Classic Collection Ring Binder"/>
    <n v="18.940000000000001"/>
    <x v="4846"/>
    <x v="7"/>
    <n v="0"/>
    <x v="5173"/>
    <x v="3"/>
    <x v="0"/>
  </r>
  <r>
    <n v="6322"/>
    <s v="CA-2016-123316"/>
    <x v="1069"/>
    <d v="2016-10-17T00:00:00"/>
    <s v="Standard Class"/>
    <s v="SP-20545"/>
    <s v="Sibella Parks"/>
    <x v="1"/>
    <s v="United States"/>
    <s v="Mount Vernon"/>
    <s v="New York"/>
    <n v="10550"/>
    <x v="3"/>
    <s v="OFF-BI-10002764"/>
    <x v="1"/>
    <x v="6"/>
    <s v="Recycled Pressboard Report Cover with Reinforced Top Hinge"/>
    <n v="7.7520000000000007"/>
    <x v="3529"/>
    <x v="1"/>
    <n v="0.2"/>
    <x v="3697"/>
    <x v="3"/>
    <x v="0"/>
  </r>
  <r>
    <n v="9111"/>
    <s v="CA-2016-132010"/>
    <x v="1069"/>
    <d v="2016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x v="656"/>
    <x v="2"/>
    <n v="0"/>
    <x v="657"/>
    <x v="0"/>
    <x v="0"/>
  </r>
  <r>
    <n v="6337"/>
    <s v="CA-2018-165995"/>
    <x v="124"/>
    <d v="2018-09-06T00:00:00"/>
    <s v="Standard Class"/>
    <s v="BG-11740"/>
    <s v="Bruce Geld"/>
    <x v="0"/>
    <s v="United States"/>
    <s v="Los Angeles"/>
    <s v="California"/>
    <n v="90008"/>
    <x v="1"/>
    <s v="FUR-FU-10000672"/>
    <x v="0"/>
    <x v="11"/>
    <s v="Executive Impressions 10&quot; Spectator Wall Clock"/>
    <n v="47.04"/>
    <x v="4847"/>
    <x v="4"/>
    <n v="0"/>
    <x v="5174"/>
    <x v="1"/>
    <x v="0"/>
  </r>
  <r>
    <n v="6338"/>
    <s v="CA-2018-165995"/>
    <x v="124"/>
    <d v="2018-09-06T00:00:00"/>
    <s v="Standard Class"/>
    <s v="BG-11740"/>
    <s v="Bruce Geld"/>
    <x v="0"/>
    <s v="United States"/>
    <s v="Los Angeles"/>
    <s v="California"/>
    <n v="90008"/>
    <x v="1"/>
    <s v="TEC-PH-10004908"/>
    <x v="2"/>
    <x v="9"/>
    <s v="Panasonic KX TS3282W Corded phone"/>
    <n v="339.96000000000004"/>
    <x v="4848"/>
    <x v="2"/>
    <n v="0.2"/>
    <x v="5175"/>
    <x v="1"/>
    <x v="0"/>
  </r>
  <r>
    <n v="6339"/>
    <s v="CA-2019-143112"/>
    <x v="334"/>
    <d v="2019-10-09T00:00:00"/>
    <s v="Standard Class"/>
    <s v="TS-21370"/>
    <s v="Todd Sumrall"/>
    <x v="1"/>
    <s v="United States"/>
    <s v="New York City"/>
    <s v="New York"/>
    <n v="10035"/>
    <x v="3"/>
    <s v="TEC-PH-10003095"/>
    <x v="2"/>
    <x v="9"/>
    <s v="Samsung HM1900 Bluetooth Headset"/>
    <n v="87.8"/>
    <x v="4849"/>
    <x v="4"/>
    <n v="0"/>
    <x v="5176"/>
    <x v="3"/>
    <x v="0"/>
  </r>
  <r>
    <n v="6340"/>
    <s v="CA-2019-143112"/>
    <x v="334"/>
    <d v="2019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x v="4850"/>
    <x v="0"/>
    <n v="0.1"/>
    <x v="5177"/>
    <x v="3"/>
    <x v="0"/>
  </r>
  <r>
    <n v="6341"/>
    <s v="CA-2019-143112"/>
    <x v="334"/>
    <d v="2019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x v="4851"/>
    <x v="4"/>
    <n v="0"/>
    <x v="5178"/>
    <x v="3"/>
    <x v="0"/>
  </r>
  <r>
    <n v="6342"/>
    <s v="US-2018-105830"/>
    <x v="384"/>
    <d v="2019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x v="4713"/>
    <x v="4"/>
    <n v="0.2"/>
    <x v="5179"/>
    <x v="3"/>
    <x v="0"/>
  </r>
  <r>
    <n v="6343"/>
    <s v="CA-2017-146255"/>
    <x v="1070"/>
    <d v="2017-03-10T00:00:00"/>
    <s v="First Class"/>
    <s v="EM-14140"/>
    <s v="Eugene Moren"/>
    <x v="2"/>
    <s v="United States"/>
    <s v="Newark"/>
    <s v="Delaware"/>
    <n v="19711"/>
    <x v="3"/>
    <s v="TEC-AC-10004469"/>
    <x v="2"/>
    <x v="10"/>
    <s v="Microsoft Sculpt Comfort Mouse"/>
    <n v="119.85000000000001"/>
    <x v="1116"/>
    <x v="1"/>
    <n v="0"/>
    <x v="5180"/>
    <x v="3"/>
    <x v="1"/>
  </r>
  <r>
    <n v="6344"/>
    <s v="CA-2017-146255"/>
    <x v="1070"/>
    <d v="2017-03-10T00:00:00"/>
    <s v="First Class"/>
    <s v="EM-14140"/>
    <s v="Eugene Moren"/>
    <x v="2"/>
    <s v="United States"/>
    <s v="Newark"/>
    <s v="Delaware"/>
    <n v="19711"/>
    <x v="3"/>
    <s v="OFF-BI-10000309"/>
    <x v="1"/>
    <x v="6"/>
    <s v="GBC Twin Loop Wire Binding Elements, 9/16&quot; Spine, Black"/>
    <n v="30.44"/>
    <x v="900"/>
    <x v="0"/>
    <n v="0"/>
    <x v="907"/>
    <x v="3"/>
    <x v="1"/>
  </r>
  <r>
    <n v="6345"/>
    <s v="CA-2017-146255"/>
    <x v="1070"/>
    <d v="2017-03-10T00:00:00"/>
    <s v="First Class"/>
    <s v="EM-14140"/>
    <s v="Eugene Moren"/>
    <x v="2"/>
    <s v="United States"/>
    <s v="Newark"/>
    <s v="Delaware"/>
    <n v="19711"/>
    <x v="3"/>
    <s v="OFF-BI-10001765"/>
    <x v="1"/>
    <x v="6"/>
    <s v="Wilson Jones Heavy-Duty Casebound Ring Binders with Metal Hinges"/>
    <n v="69.28"/>
    <x v="4852"/>
    <x v="0"/>
    <n v="0"/>
    <x v="5181"/>
    <x v="3"/>
    <x v="1"/>
  </r>
  <r>
    <n v="6346"/>
    <s v="CA-2017-146255"/>
    <x v="1070"/>
    <d v="2017-03-10T00:00:00"/>
    <s v="First Class"/>
    <s v="EM-14140"/>
    <s v="Eugene Moren"/>
    <x v="2"/>
    <s v="United States"/>
    <s v="Newark"/>
    <s v="Delaware"/>
    <n v="19711"/>
    <x v="3"/>
    <s v="TEC-PH-10001619"/>
    <x v="2"/>
    <x v="9"/>
    <s v="LG G3"/>
    <n v="587.97"/>
    <x v="3395"/>
    <x v="1"/>
    <n v="0"/>
    <x v="3539"/>
    <x v="3"/>
    <x v="1"/>
  </r>
  <r>
    <n v="6347"/>
    <s v="CA-2019-104822"/>
    <x v="168"/>
    <d v="2019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x v="4853"/>
    <x v="2"/>
    <n v="0"/>
    <x v="5182"/>
    <x v="3"/>
    <x v="0"/>
  </r>
  <r>
    <n v="6348"/>
    <s v="CA-2017-104486"/>
    <x v="455"/>
    <d v="2017-05-06T00:00:00"/>
    <s v="Standard Class"/>
    <s v="PO-18850"/>
    <s v="Patrick O'Brill"/>
    <x v="0"/>
    <s v="United States"/>
    <s v="San Francisco"/>
    <s v="California"/>
    <n v="94109"/>
    <x v="1"/>
    <s v="OFF-BI-10000309"/>
    <x v="1"/>
    <x v="6"/>
    <s v="GBC Twin Loop Wire Binding Elements, 9/16&quot; Spine, Black"/>
    <n v="12.176000000000002"/>
    <x v="4854"/>
    <x v="7"/>
    <n v="0.2"/>
    <x v="5183"/>
    <x v="1"/>
    <x v="0"/>
  </r>
  <r>
    <n v="6349"/>
    <s v="CA-2017-104486"/>
    <x v="455"/>
    <d v="2017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x v="2280"/>
    <x v="1"/>
    <n v="0"/>
    <x v="2336"/>
    <x v="1"/>
    <x v="0"/>
  </r>
  <r>
    <n v="6350"/>
    <s v="CA-2017-104486"/>
    <x v="455"/>
    <d v="2017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x v="1582"/>
    <x v="0"/>
    <n v="0"/>
    <x v="1605"/>
    <x v="1"/>
    <x v="0"/>
  </r>
  <r>
    <n v="6351"/>
    <s v="CA-2019-161557"/>
    <x v="202"/>
    <d v="2019-09-08T00:00:00"/>
    <s v="Standard Class"/>
    <s v="AG-10900"/>
    <s v="Arthur Gainer"/>
    <x v="0"/>
    <s v="United States"/>
    <s v="Dallas"/>
    <s v="Texas"/>
    <n v="75217"/>
    <x v="2"/>
    <s v="FUR-FU-10004622"/>
    <x v="0"/>
    <x v="11"/>
    <s v="Eldon Advantage Foldable Chair Mats for Low Pile Carpets"/>
    <n v="108.40000000000002"/>
    <x v="4855"/>
    <x v="2"/>
    <n v="0.6"/>
    <x v="5184"/>
    <x v="2"/>
    <x v="1"/>
  </r>
  <r>
    <n v="6352"/>
    <s v="CA-2019-161130"/>
    <x v="123"/>
    <d v="2019-11-08T00:00:00"/>
    <s v="Standard Class"/>
    <s v="BF-11275"/>
    <s v="Beth Fritzler"/>
    <x v="1"/>
    <s v="United States"/>
    <s v="Miami"/>
    <s v="Florida"/>
    <n v="33178"/>
    <x v="0"/>
    <s v="TEC-PH-10002549"/>
    <x v="2"/>
    <x v="9"/>
    <s v="Polycom SoundPoint IP 450 VoIP phone"/>
    <n v="361.37600000000003"/>
    <x v="3585"/>
    <x v="0"/>
    <n v="0.2"/>
    <x v="3760"/>
    <x v="0"/>
    <x v="0"/>
  </r>
  <r>
    <n v="6353"/>
    <s v="US-2017-161347"/>
    <x v="986"/>
    <d v="2017-09-19T00:00:00"/>
    <s v="Standard Class"/>
    <s v="HG-14845"/>
    <s v="Harry Greene"/>
    <x v="0"/>
    <s v="United States"/>
    <s v="Philadelphia"/>
    <s v="Pennsylvania"/>
    <n v="19120"/>
    <x v="3"/>
    <s v="OFF-BI-10004209"/>
    <x v="1"/>
    <x v="6"/>
    <s v="Fellowes Twister Kit, Gray/Clear, 3/pkg"/>
    <n v="2.4119999999999999"/>
    <x v="4856"/>
    <x v="7"/>
    <n v="0.7"/>
    <x v="5185"/>
    <x v="3"/>
    <x v="0"/>
  </r>
  <r>
    <n v="6354"/>
    <s v="US-2017-109015"/>
    <x v="622"/>
    <d v="2017-09-12T00:00:00"/>
    <s v="Standard Class"/>
    <s v="BS-11590"/>
    <s v="Brendan Sweed"/>
    <x v="1"/>
    <s v="United States"/>
    <s v="New York City"/>
    <s v="New York"/>
    <n v="10011"/>
    <x v="3"/>
    <s v="OFF-AP-10001962"/>
    <x v="1"/>
    <x v="8"/>
    <s v="Black &amp; Decker Filter for Double Action Dustbuster Cordless Vac BLDV7210"/>
    <n v="8.39"/>
    <x v="4857"/>
    <x v="7"/>
    <n v="0"/>
    <x v="5186"/>
    <x v="3"/>
    <x v="0"/>
  </r>
  <r>
    <n v="6355"/>
    <s v="US-2017-109015"/>
    <x v="622"/>
    <d v="2017-09-12T00:00:00"/>
    <s v="Standard Class"/>
    <s v="BS-11590"/>
    <s v="Brendan Sweed"/>
    <x v="1"/>
    <s v="United States"/>
    <s v="New York City"/>
    <s v="New York"/>
    <n v="10011"/>
    <x v="3"/>
    <s v="TEC-PH-10002922"/>
    <x v="2"/>
    <x v="9"/>
    <s v="ShoreTel ShorePhone IP 230 VoIP phone"/>
    <n v="337.98"/>
    <x v="4858"/>
    <x v="0"/>
    <n v="0"/>
    <x v="5187"/>
    <x v="3"/>
    <x v="0"/>
  </r>
  <r>
    <n v="9112"/>
    <s v="CA-2016-132010"/>
    <x v="1069"/>
    <d v="2016-10-15T00:00:00"/>
    <s v="First Class"/>
    <s v="MA-17995"/>
    <s v="Michelle Arnett"/>
    <x v="2"/>
    <s v="United States"/>
    <s v="Richmond"/>
    <s v="Virginia"/>
    <n v="23223"/>
    <x v="0"/>
    <s v="TEC-AC-10001542"/>
    <x v="2"/>
    <x v="10"/>
    <s v="SanDisk Cruzer 16 GB USB Flash Drive"/>
    <n v="22.96"/>
    <x v="4859"/>
    <x v="0"/>
    <n v="0"/>
    <x v="5188"/>
    <x v="0"/>
    <x v="0"/>
  </r>
  <r>
    <n v="6357"/>
    <s v="CA-2019-139080"/>
    <x v="194"/>
    <d v="2019-01-28T00:00:00"/>
    <s v="Standard Class"/>
    <s v="CS-12250"/>
    <s v="Chris Selesnick"/>
    <x v="1"/>
    <s v="United States"/>
    <s v="Seattle"/>
    <s v="Washington"/>
    <n v="98103"/>
    <x v="1"/>
    <s v="OFF-BI-10001757"/>
    <x v="1"/>
    <x v="6"/>
    <s v="Pressboard Hanging Data Binders for Unburst Sheets"/>
    <n v="19.68"/>
    <x v="4860"/>
    <x v="2"/>
    <n v="0.2"/>
    <x v="5189"/>
    <x v="1"/>
    <x v="0"/>
  </r>
  <r>
    <n v="6358"/>
    <s v="CA-2019-139080"/>
    <x v="194"/>
    <d v="2019-01-28T00:00:00"/>
    <s v="Standard Class"/>
    <s v="CS-12250"/>
    <s v="Chris Selesnick"/>
    <x v="1"/>
    <s v="United States"/>
    <s v="Seattle"/>
    <s v="Washington"/>
    <n v="98103"/>
    <x v="1"/>
    <s v="OFF-PA-10004621"/>
    <x v="1"/>
    <x v="5"/>
    <s v="Xerox 212"/>
    <n v="25.92"/>
    <x v="1347"/>
    <x v="4"/>
    <n v="0"/>
    <x v="1365"/>
    <x v="1"/>
    <x v="0"/>
  </r>
  <r>
    <n v="6359"/>
    <s v="CA-2019-139080"/>
    <x v="194"/>
    <d v="2019-01-28T00:00:00"/>
    <s v="Standard Class"/>
    <s v="CS-12250"/>
    <s v="Chris Selesnick"/>
    <x v="1"/>
    <s v="United States"/>
    <s v="Seattle"/>
    <s v="Washington"/>
    <n v="98103"/>
    <x v="1"/>
    <s v="OFF-PA-10002262"/>
    <x v="1"/>
    <x v="5"/>
    <s v="Xerox 192"/>
    <n v="6.48"/>
    <x v="90"/>
    <x v="7"/>
    <n v="0"/>
    <x v="90"/>
    <x v="1"/>
    <x v="0"/>
  </r>
  <r>
    <n v="6360"/>
    <s v="CA-2019-139080"/>
    <x v="194"/>
    <d v="2019-01-28T00:00:00"/>
    <s v="Standard Class"/>
    <s v="CS-12250"/>
    <s v="Chris Selesnick"/>
    <x v="1"/>
    <s v="United States"/>
    <s v="Seattle"/>
    <s v="Washington"/>
    <n v="98103"/>
    <x v="1"/>
    <s v="TEC-PH-10004100"/>
    <x v="2"/>
    <x v="9"/>
    <s v="Griffin GC17055 Auxiliary Audio Cable"/>
    <n v="86.352000000000004"/>
    <x v="4861"/>
    <x v="6"/>
    <n v="0.2"/>
    <x v="5190"/>
    <x v="1"/>
    <x v="0"/>
  </r>
  <r>
    <n v="6361"/>
    <s v="CA-2017-115693"/>
    <x v="838"/>
    <d v="2017-12-15T00:00:00"/>
    <s v="Standard Class"/>
    <s v="FC-14245"/>
    <s v="Frank Carlisle"/>
    <x v="2"/>
    <s v="United States"/>
    <s v="Los Angeles"/>
    <s v="California"/>
    <n v="90032"/>
    <x v="1"/>
    <s v="OFF-AR-10003582"/>
    <x v="1"/>
    <x v="7"/>
    <s v="Boston Electric Pencil Sharpener, Model 1818, Charcoal Black"/>
    <n v="56.3"/>
    <x v="2608"/>
    <x v="0"/>
    <n v="0"/>
    <x v="2681"/>
    <x v="1"/>
    <x v="0"/>
  </r>
  <r>
    <n v="9113"/>
    <s v="CA-2016-132010"/>
    <x v="1069"/>
    <d v="2016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x v="4862"/>
    <x v="4"/>
    <n v="0"/>
    <x v="5191"/>
    <x v="0"/>
    <x v="0"/>
  </r>
  <r>
    <n v="6363"/>
    <s v="CA-2019-110443"/>
    <x v="551"/>
    <d v="2019-11-25T00:00:00"/>
    <s v="Standard Class"/>
    <s v="CK-12205"/>
    <s v="Chloris Kastensmidt"/>
    <x v="0"/>
    <s v="United States"/>
    <s v="Renton"/>
    <s v="Washington"/>
    <n v="98059"/>
    <x v="1"/>
    <s v="OFF-BI-10001670"/>
    <x v="1"/>
    <x v="6"/>
    <s v="Vinyl Sectional Post Binders"/>
    <n v="150.80000000000001"/>
    <x v="4863"/>
    <x v="2"/>
    <n v="0.2"/>
    <x v="5192"/>
    <x v="1"/>
    <x v="0"/>
  </r>
  <r>
    <n v="6364"/>
    <s v="CA-2019-110443"/>
    <x v="551"/>
    <d v="2019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x v="4864"/>
    <x v="7"/>
    <n v="0.2"/>
    <x v="5193"/>
    <x v="1"/>
    <x v="0"/>
  </r>
  <r>
    <n v="6365"/>
    <s v="CA-2019-110443"/>
    <x v="551"/>
    <d v="2019-11-25T00:00:00"/>
    <s v="Standard Class"/>
    <s v="CK-12205"/>
    <s v="Chloris Kastensmidt"/>
    <x v="0"/>
    <s v="United States"/>
    <s v="Renton"/>
    <s v="Washington"/>
    <n v="98059"/>
    <x v="1"/>
    <s v="OFF-PA-10003797"/>
    <x v="1"/>
    <x v="5"/>
    <s v="Xerox 209"/>
    <n v="51.84"/>
    <x v="189"/>
    <x v="8"/>
    <n v="0"/>
    <x v="189"/>
    <x v="1"/>
    <x v="0"/>
  </r>
  <r>
    <n v="6366"/>
    <s v="CA-2019-144848"/>
    <x v="1057"/>
    <d v="2019-04-05T00:00:00"/>
    <s v="First Class"/>
    <s v="DS-13030"/>
    <s v="Darrin Sayre"/>
    <x v="2"/>
    <s v="United States"/>
    <s v="New York City"/>
    <s v="New York"/>
    <n v="10009"/>
    <x v="3"/>
    <s v="TEC-PH-10004006"/>
    <x v="2"/>
    <x v="9"/>
    <s v="Panasonic KX - TS880B Telephone"/>
    <n v="41.22"/>
    <x v="4865"/>
    <x v="7"/>
    <n v="0"/>
    <x v="5194"/>
    <x v="3"/>
    <x v="0"/>
  </r>
  <r>
    <n v="6367"/>
    <s v="CA-2019-144848"/>
    <x v="1057"/>
    <d v="2019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x v="4866"/>
    <x v="7"/>
    <n v="0"/>
    <x v="5195"/>
    <x v="3"/>
    <x v="0"/>
  </r>
  <r>
    <n v="6368"/>
    <s v="CA-2019-144848"/>
    <x v="1057"/>
    <d v="2019-04-05T00:00:00"/>
    <s v="First Class"/>
    <s v="DS-13030"/>
    <s v="Darrin Sayre"/>
    <x v="2"/>
    <s v="United States"/>
    <s v="New York City"/>
    <s v="New York"/>
    <n v="10009"/>
    <x v="3"/>
    <s v="TEC-PH-10002262"/>
    <x v="2"/>
    <x v="9"/>
    <s v="LG Electronics Tone+ HBS-730 Bluetooth Headset"/>
    <n v="119.02"/>
    <x v="4867"/>
    <x v="0"/>
    <n v="0"/>
    <x v="5196"/>
    <x v="3"/>
    <x v="0"/>
  </r>
  <r>
    <n v="6369"/>
    <s v="US-2019-147998"/>
    <x v="231"/>
    <d v="2019-05-24T00:00:00"/>
    <s v="Standard Class"/>
    <s v="SA-20830"/>
    <s v="Sue Ann Reed"/>
    <x v="0"/>
    <s v="United States"/>
    <s v="San Jose"/>
    <s v="California"/>
    <n v="95123"/>
    <x v="1"/>
    <s v="OFF-BI-10002082"/>
    <x v="1"/>
    <x v="6"/>
    <s v="GBC Twin Loop Wire Binding Elements"/>
    <n v="133.12"/>
    <x v="4868"/>
    <x v="2"/>
    <n v="0.2"/>
    <x v="5197"/>
    <x v="1"/>
    <x v="1"/>
  </r>
  <r>
    <n v="6370"/>
    <s v="CA-2018-103919"/>
    <x v="316"/>
    <d v="2018-10-07T00:00:00"/>
    <s v="Standard Class"/>
    <s v="TP-21565"/>
    <s v="Tracy Poddar"/>
    <x v="1"/>
    <s v="United States"/>
    <s v="Grand Prairie"/>
    <s v="Texas"/>
    <n v="75051"/>
    <x v="2"/>
    <s v="FUR-FU-10001756"/>
    <x v="0"/>
    <x v="11"/>
    <s v="Eldon Expressions Desk Accessory, Wood Photo Frame, Mahogany"/>
    <n v="38.08"/>
    <x v="4869"/>
    <x v="2"/>
    <n v="0.6"/>
    <x v="5198"/>
    <x v="2"/>
    <x v="0"/>
  </r>
  <r>
    <n v="6371"/>
    <s v="CA-2018-113425"/>
    <x v="768"/>
    <d v="2018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x v="2863"/>
    <x v="0"/>
    <n v="0.2"/>
    <x v="5199"/>
    <x v="3"/>
    <x v="0"/>
  </r>
  <r>
    <n v="6372"/>
    <s v="CA-2019-143035"/>
    <x v="561"/>
    <d v="2019-10-05T00:00:00"/>
    <s v="Second Class"/>
    <s v="CC-12430"/>
    <s v="Chuck Clark"/>
    <x v="2"/>
    <s v="United States"/>
    <s v="New York City"/>
    <s v="New York"/>
    <n v="10009"/>
    <x v="3"/>
    <s v="FUR-FU-10001934"/>
    <x v="0"/>
    <x v="11"/>
    <s v="Magnifier Swing Arm Lamp"/>
    <n v="83.92"/>
    <x v="4870"/>
    <x v="4"/>
    <n v="0"/>
    <x v="5200"/>
    <x v="3"/>
    <x v="0"/>
  </r>
  <r>
    <n v="6373"/>
    <s v="CA-2019-143035"/>
    <x v="561"/>
    <d v="2019-10-05T00:00:00"/>
    <s v="Second Class"/>
    <s v="CC-12430"/>
    <s v="Chuck Clark"/>
    <x v="2"/>
    <s v="United States"/>
    <s v="New York City"/>
    <s v="New York"/>
    <n v="10009"/>
    <x v="3"/>
    <s v="OFF-AR-10001130"/>
    <x v="1"/>
    <x v="7"/>
    <s v="Quartet Alpha White Chalk, 12/Pack"/>
    <n v="6.63"/>
    <x v="4871"/>
    <x v="1"/>
    <n v="0"/>
    <x v="5201"/>
    <x v="3"/>
    <x v="0"/>
  </r>
  <r>
    <n v="6374"/>
    <s v="CA-2019-143035"/>
    <x v="561"/>
    <d v="2019-10-05T00:00:00"/>
    <s v="Second Class"/>
    <s v="CC-12430"/>
    <s v="Chuck Clark"/>
    <x v="2"/>
    <s v="United States"/>
    <s v="New York City"/>
    <s v="New York"/>
    <n v="10009"/>
    <x v="3"/>
    <s v="TEC-AC-10002049"/>
    <x v="2"/>
    <x v="10"/>
    <s v="Logitech G19 Programmable Gaming Keyboard"/>
    <n v="371.96999999999997"/>
    <x v="823"/>
    <x v="1"/>
    <n v="0"/>
    <x v="828"/>
    <x v="3"/>
    <x v="0"/>
  </r>
  <r>
    <n v="9114"/>
    <s v="CA-2016-132010"/>
    <x v="1069"/>
    <d v="2016-10-15T00:00:00"/>
    <s v="First Class"/>
    <s v="MA-17995"/>
    <s v="Michelle Arnett"/>
    <x v="2"/>
    <s v="United States"/>
    <s v="Richmond"/>
    <s v="Virginia"/>
    <n v="23223"/>
    <x v="0"/>
    <s v="OFF-BI-10002432"/>
    <x v="1"/>
    <x v="6"/>
    <s v="Wilson Jones Standard D-Ring Binders"/>
    <n v="15.18"/>
    <x v="4872"/>
    <x v="1"/>
    <n v="0"/>
    <x v="5202"/>
    <x v="0"/>
    <x v="0"/>
  </r>
  <r>
    <n v="4906"/>
    <s v="US-2016-146353"/>
    <x v="1071"/>
    <d v="2016-10-16T00:00:00"/>
    <s v="Second Class"/>
    <s v="JE-15610"/>
    <s v="Jim Epp"/>
    <x v="1"/>
    <s v="United States"/>
    <s v="Concord"/>
    <s v="New Hampshire"/>
    <n v="3301"/>
    <x v="3"/>
    <s v="OFF-BI-10003476"/>
    <x v="1"/>
    <x v="6"/>
    <s v="Avery Metallic Poly Binders"/>
    <n v="22.92"/>
    <x v="4873"/>
    <x v="4"/>
    <n v="0"/>
    <x v="5203"/>
    <x v="3"/>
    <x v="0"/>
  </r>
  <r>
    <n v="6377"/>
    <s v="CA-2018-163216"/>
    <x v="823"/>
    <d v="2018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x v="4707"/>
    <x v="0"/>
    <n v="0.2"/>
    <x v="5020"/>
    <x v="3"/>
    <x v="0"/>
  </r>
  <r>
    <n v="6378"/>
    <s v="US-2018-116442"/>
    <x v="260"/>
    <d v="2018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11"/>
    <s v="Eldon Expressions Wood Desk Accessories, Oak"/>
    <n v="14.76"/>
    <x v="4199"/>
    <x v="0"/>
    <n v="0"/>
    <x v="5204"/>
    <x v="1"/>
    <x v="0"/>
  </r>
  <r>
    <n v="6379"/>
    <s v="CA-2019-150623"/>
    <x v="299"/>
    <d v="2019-04-14T00:00:00"/>
    <s v="Standard Class"/>
    <s v="DB-13360"/>
    <s v="Dennis Bolton"/>
    <x v="2"/>
    <s v="United States"/>
    <s v="Waterbury"/>
    <s v="Connecticut"/>
    <n v="6708"/>
    <x v="3"/>
    <s v="TEC-AC-10004571"/>
    <x v="2"/>
    <x v="10"/>
    <s v="Logitech G700s Rechargeable Gaming Mouse"/>
    <n v="99.99"/>
    <x v="4874"/>
    <x v="7"/>
    <n v="0"/>
    <x v="5205"/>
    <x v="3"/>
    <x v="0"/>
  </r>
  <r>
    <n v="6380"/>
    <s v="CA-2019-150623"/>
    <x v="299"/>
    <d v="2019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x v="1975"/>
    <x v="2"/>
    <n v="0"/>
    <x v="5206"/>
    <x v="3"/>
    <x v="0"/>
  </r>
  <r>
    <n v="4907"/>
    <s v="US-2016-146353"/>
    <x v="1071"/>
    <d v="2016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x v="4875"/>
    <x v="2"/>
    <n v="0"/>
    <x v="5207"/>
    <x v="3"/>
    <x v="0"/>
  </r>
  <r>
    <n v="6382"/>
    <s v="CA-2018-127236"/>
    <x v="836"/>
    <d v="2018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x v="4876"/>
    <x v="2"/>
    <n v="0.5"/>
    <x v="5208"/>
    <x v="3"/>
    <x v="0"/>
  </r>
  <r>
    <n v="6383"/>
    <s v="CA-2018-127236"/>
    <x v="836"/>
    <d v="2018-04-02T00:00:00"/>
    <s v="Standard Class"/>
    <s v="TB-21595"/>
    <s v="Troy Blackwell"/>
    <x v="0"/>
    <s v="United States"/>
    <s v="Springfield"/>
    <s v="Ohio"/>
    <n v="45503"/>
    <x v="3"/>
    <s v="TEC-PH-10000141"/>
    <x v="2"/>
    <x v="9"/>
    <s v="Clearsounds A400"/>
    <n v="158.37599999999998"/>
    <x v="4877"/>
    <x v="4"/>
    <n v="0.4"/>
    <x v="5209"/>
    <x v="3"/>
    <x v="0"/>
  </r>
  <r>
    <n v="6384"/>
    <s v="US-2019-104661"/>
    <x v="723"/>
    <d v="2019-01-18T00:00:00"/>
    <s v="First Class"/>
    <s v="TB-21250"/>
    <s v="Tim Brockman"/>
    <x v="0"/>
    <s v="United States"/>
    <s v="Austin"/>
    <s v="Texas"/>
    <n v="78745"/>
    <x v="2"/>
    <s v="OFF-BI-10001597"/>
    <x v="1"/>
    <x v="6"/>
    <s v="Wilson Jones Ledger-Size, Piano-Hinge Binder, 2&quot;, Blue"/>
    <n v="32.783999999999992"/>
    <x v="4878"/>
    <x v="4"/>
    <n v="0.8"/>
    <x v="5210"/>
    <x v="2"/>
    <x v="0"/>
  </r>
  <r>
    <n v="6385"/>
    <s v="US-2019-104661"/>
    <x v="723"/>
    <d v="2019-01-18T00:00:00"/>
    <s v="First Class"/>
    <s v="TB-21250"/>
    <s v="Tim Brockman"/>
    <x v="0"/>
    <s v="United States"/>
    <s v="Austin"/>
    <s v="Texas"/>
    <n v="78745"/>
    <x v="2"/>
    <s v="TEC-AC-10003628"/>
    <x v="2"/>
    <x v="10"/>
    <s v="Logitech 910-002974 M325 Wireless Mouse for Web Scrolling"/>
    <n v="47.984000000000002"/>
    <x v="2929"/>
    <x v="0"/>
    <n v="0.2"/>
    <x v="3027"/>
    <x v="2"/>
    <x v="0"/>
  </r>
  <r>
    <n v="6386"/>
    <s v="US-2019-104661"/>
    <x v="723"/>
    <d v="2019-01-18T00:00:00"/>
    <s v="First Class"/>
    <s v="TB-21250"/>
    <s v="Tim Brockman"/>
    <x v="0"/>
    <s v="United States"/>
    <s v="Austin"/>
    <s v="Texas"/>
    <n v="78745"/>
    <x v="2"/>
    <s v="TEC-AC-10002331"/>
    <x v="2"/>
    <x v="10"/>
    <s v="Maxell 74 Minute CDR, 10/Pack"/>
    <n v="62.591999999999999"/>
    <x v="4879"/>
    <x v="8"/>
    <n v="0.2"/>
    <x v="5211"/>
    <x v="2"/>
    <x v="0"/>
  </r>
  <r>
    <n v="6387"/>
    <s v="US-2019-104661"/>
    <x v="723"/>
    <d v="2019-01-18T00:00:00"/>
    <s v="First Class"/>
    <s v="TB-21250"/>
    <s v="Tim Brockman"/>
    <x v="0"/>
    <s v="United States"/>
    <s v="Austin"/>
    <s v="Texas"/>
    <n v="78745"/>
    <x v="2"/>
    <s v="OFF-BI-10001098"/>
    <x v="1"/>
    <x v="6"/>
    <s v="Acco D-Ring Binder w/DublLock"/>
    <n v="4.2759999999999989"/>
    <x v="4880"/>
    <x v="7"/>
    <n v="0.8"/>
    <x v="5212"/>
    <x v="2"/>
    <x v="0"/>
  </r>
  <r>
    <n v="5756"/>
    <s v="CA-2016-163748"/>
    <x v="1071"/>
    <d v="2016-10-18T00:00:00"/>
    <s v="Standard Class"/>
    <s v="HG-15025"/>
    <s v="Hunter Glantz"/>
    <x v="0"/>
    <s v="United States"/>
    <s v="Fort Worth"/>
    <s v="Texas"/>
    <n v="76106"/>
    <x v="2"/>
    <s v="OFF-AP-10004052"/>
    <x v="1"/>
    <x v="8"/>
    <s v="Hoover Replacement Belts For Soft Guard &amp; Commercial Ltweight Upright Vacs, 2/Pk"/>
    <n v="3.1599999999999993"/>
    <x v="4881"/>
    <x v="4"/>
    <n v="0.8"/>
    <x v="5213"/>
    <x v="2"/>
    <x v="0"/>
  </r>
  <r>
    <n v="5757"/>
    <s v="CA-2016-163748"/>
    <x v="1071"/>
    <d v="2016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x v="4882"/>
    <x v="2"/>
    <n v="0.2"/>
    <x v="5214"/>
    <x v="2"/>
    <x v="0"/>
  </r>
  <r>
    <n v="6390"/>
    <s v="CA-2017-147529"/>
    <x v="1072"/>
    <d v="2017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x v="4883"/>
    <x v="2"/>
    <n v="0"/>
    <x v="5215"/>
    <x v="0"/>
    <x v="0"/>
  </r>
  <r>
    <n v="6391"/>
    <s v="CA-2017-147529"/>
    <x v="1072"/>
    <d v="2017-02-11T00:00:00"/>
    <s v="Standard Class"/>
    <s v="DK-12835"/>
    <s v="Damala Kotsonis"/>
    <x v="1"/>
    <s v="United States"/>
    <s v="Springfield"/>
    <s v="Virginia"/>
    <n v="22153"/>
    <x v="0"/>
    <s v="OFF-PA-10003349"/>
    <x v="1"/>
    <x v="5"/>
    <s v="Xerox 1957"/>
    <n v="12.96"/>
    <x v="901"/>
    <x v="0"/>
    <n v="0"/>
    <x v="908"/>
    <x v="0"/>
    <x v="0"/>
  </r>
  <r>
    <n v="6392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PA-10001471"/>
    <x v="1"/>
    <x v="5"/>
    <s v="Strathmore Photo Frame Cards"/>
    <n v="14.62"/>
    <x v="2323"/>
    <x v="0"/>
    <n v="0"/>
    <x v="2382"/>
    <x v="3"/>
    <x v="0"/>
  </r>
  <r>
    <n v="6393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x v="1706"/>
    <x v="0"/>
    <n v="0"/>
    <x v="2144"/>
    <x v="3"/>
    <x v="0"/>
  </r>
  <r>
    <n v="6394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x v="4884"/>
    <x v="6"/>
    <n v="0"/>
    <x v="5216"/>
    <x v="3"/>
    <x v="0"/>
  </r>
  <r>
    <n v="6395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FUR-FU-10002937"/>
    <x v="0"/>
    <x v="11"/>
    <s v="GE 48&quot; Fluorescent Tube, Cool White Energy Saver, 34 Watts, 30/Box"/>
    <n v="396.92"/>
    <x v="4885"/>
    <x v="4"/>
    <n v="0"/>
    <x v="5217"/>
    <x v="3"/>
    <x v="0"/>
  </r>
  <r>
    <n v="6396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x v="3433"/>
    <x v="7"/>
    <n v="0"/>
    <x v="5218"/>
    <x v="3"/>
    <x v="0"/>
  </r>
  <r>
    <n v="6397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BI-10000279"/>
    <x v="1"/>
    <x v="6"/>
    <s v="Acco Recycled 2&quot; Capacity Laser Printer Hanging Data Binders"/>
    <n v="23.12"/>
    <x v="4886"/>
    <x v="0"/>
    <n v="0.2"/>
    <x v="5219"/>
    <x v="3"/>
    <x v="0"/>
  </r>
  <r>
    <n v="6398"/>
    <s v="CA-2019-131632"/>
    <x v="1073"/>
    <d v="2019-11-04T00:00:00"/>
    <s v="Standard Class"/>
    <s v="AH-10120"/>
    <s v="Adrian Hane"/>
    <x v="2"/>
    <s v="United States"/>
    <s v="Dallas"/>
    <s v="Texas"/>
    <n v="75217"/>
    <x v="2"/>
    <s v="OFF-AR-10003651"/>
    <x v="1"/>
    <x v="7"/>
    <s v="Newell 350"/>
    <n v="5.2480000000000002"/>
    <x v="811"/>
    <x v="0"/>
    <n v="0.2"/>
    <x v="814"/>
    <x v="2"/>
    <x v="0"/>
  </r>
  <r>
    <n v="6399"/>
    <s v="CA-2019-151981"/>
    <x v="574"/>
    <d v="2019-08-12T00:00:00"/>
    <s v="Standard Class"/>
    <s v="GM-14455"/>
    <s v="Gary Mitchum"/>
    <x v="2"/>
    <s v="United States"/>
    <s v="Concord"/>
    <s v="New Hampshire"/>
    <n v="3301"/>
    <x v="3"/>
    <s v="TEC-PH-10003601"/>
    <x v="2"/>
    <x v="9"/>
    <s v="Ativa D5772 2-Line 5.8GHz Digital Expandable Corded/Cordless Phone System with Answering &amp; Caller ID/Call Waiting, Black/Silver"/>
    <n v="824.95"/>
    <x v="4887"/>
    <x v="2"/>
    <n v="0"/>
    <x v="5220"/>
    <x v="3"/>
    <x v="0"/>
  </r>
  <r>
    <n v="6400"/>
    <s v="CA-2019-151981"/>
    <x v="574"/>
    <d v="2019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x v="4888"/>
    <x v="8"/>
    <n v="0"/>
    <x v="5221"/>
    <x v="3"/>
    <x v="0"/>
  </r>
  <r>
    <n v="6401"/>
    <s v="CA-2019-151981"/>
    <x v="574"/>
    <d v="2019-08-12T00:00:00"/>
    <s v="Standard Class"/>
    <s v="GM-14455"/>
    <s v="Gary Mitchum"/>
    <x v="2"/>
    <s v="United States"/>
    <s v="Concord"/>
    <s v="New Hampshire"/>
    <n v="3301"/>
    <x v="3"/>
    <s v="OFF-AR-10000380"/>
    <x v="1"/>
    <x v="7"/>
    <s v="Hunt PowerHouse Electric Pencil Sharpener, Blue"/>
    <n v="227.88"/>
    <x v="4889"/>
    <x v="6"/>
    <n v="0"/>
    <x v="5222"/>
    <x v="3"/>
    <x v="0"/>
  </r>
  <r>
    <n v="6402"/>
    <s v="CA-2019-125472"/>
    <x v="1074"/>
    <d v="2019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x v="4890"/>
    <x v="0"/>
    <n v="0"/>
    <x v="5223"/>
    <x v="0"/>
    <x v="0"/>
  </r>
  <r>
    <n v="6403"/>
    <s v="CA-2019-125472"/>
    <x v="1074"/>
    <d v="2019-05-31T00:00:00"/>
    <s v="First Class"/>
    <s v="BD-11725"/>
    <s v="Bruce Degenhardt"/>
    <x v="0"/>
    <s v="United States"/>
    <s v="Lafayette"/>
    <s v="Louisiana"/>
    <n v="70506"/>
    <x v="0"/>
    <s v="OFF-BI-10000591"/>
    <x v="1"/>
    <x v="6"/>
    <s v="Avery Binder Labels"/>
    <n v="3.89"/>
    <x v="4891"/>
    <x v="7"/>
    <n v="0"/>
    <x v="5224"/>
    <x v="0"/>
    <x v="0"/>
  </r>
  <r>
    <n v="6404"/>
    <s v="CA-2019-125472"/>
    <x v="1074"/>
    <d v="2019-05-31T00:00:00"/>
    <s v="First Class"/>
    <s v="BD-11725"/>
    <s v="Bruce Degenhardt"/>
    <x v="0"/>
    <s v="United States"/>
    <s v="Lafayette"/>
    <s v="Louisiana"/>
    <n v="70506"/>
    <x v="0"/>
    <s v="FUR-FU-10001731"/>
    <x v="0"/>
    <x v="11"/>
    <s v="Acrylic Self-Standing Desk Frames"/>
    <n v="8.01"/>
    <x v="4892"/>
    <x v="1"/>
    <n v="0"/>
    <x v="5225"/>
    <x v="0"/>
    <x v="0"/>
  </r>
  <r>
    <n v="6405"/>
    <s v="CA-2017-156328"/>
    <x v="609"/>
    <d v="2017-12-05T00:00:00"/>
    <s v="Standard Class"/>
    <s v="RM-19375"/>
    <s v="Raymond Messe"/>
    <x v="0"/>
    <s v="United States"/>
    <s v="Raleigh"/>
    <s v="North Carolina"/>
    <n v="27604"/>
    <x v="0"/>
    <s v="TEC-PH-10001198"/>
    <x v="2"/>
    <x v="9"/>
    <s v="Avaya 4621SW VoIP phone"/>
    <n v="177.48000000000002"/>
    <x v="1716"/>
    <x v="1"/>
    <n v="0.2"/>
    <x v="1748"/>
    <x v="0"/>
    <x v="0"/>
  </r>
  <r>
    <n v="6406"/>
    <s v="CA-2019-154074"/>
    <x v="478"/>
    <d v="2019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x v="4893"/>
    <x v="0"/>
    <n v="0.2"/>
    <x v="5226"/>
    <x v="1"/>
    <x v="1"/>
  </r>
  <r>
    <n v="6407"/>
    <s v="CA-2019-154074"/>
    <x v="478"/>
    <d v="2019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x v="4894"/>
    <x v="5"/>
    <n v="0"/>
    <x v="5227"/>
    <x v="1"/>
    <x v="1"/>
  </r>
  <r>
    <n v="6408"/>
    <s v="CA-2019-161774"/>
    <x v="287"/>
    <d v="2019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x v="4895"/>
    <x v="2"/>
    <n v="0.3"/>
    <x v="5228"/>
    <x v="2"/>
    <x v="0"/>
  </r>
  <r>
    <n v="6409"/>
    <s v="CA-2019-161774"/>
    <x v="287"/>
    <d v="2019-05-15T00:00:00"/>
    <s v="First Class"/>
    <s v="GT-14710"/>
    <s v="Greg Tran"/>
    <x v="0"/>
    <s v="United States"/>
    <s v="Houston"/>
    <s v="Texas"/>
    <n v="77041"/>
    <x v="2"/>
    <s v="OFF-AR-10001446"/>
    <x v="1"/>
    <x v="7"/>
    <s v="Newell 309"/>
    <n v="46.2"/>
    <x v="4896"/>
    <x v="2"/>
    <n v="0.2"/>
    <x v="5229"/>
    <x v="2"/>
    <x v="0"/>
  </r>
  <r>
    <n v="6410"/>
    <s v="CA-2019-161774"/>
    <x v="287"/>
    <d v="2019-05-15T00:00:00"/>
    <s v="First Class"/>
    <s v="GT-14710"/>
    <s v="Greg Tran"/>
    <x v="0"/>
    <s v="United States"/>
    <s v="Houston"/>
    <s v="Texas"/>
    <n v="77041"/>
    <x v="2"/>
    <s v="OFF-PA-10000300"/>
    <x v="1"/>
    <x v="5"/>
    <s v="Xerox 1936"/>
    <n v="47.952000000000005"/>
    <x v="2938"/>
    <x v="1"/>
    <n v="0.2"/>
    <x v="3036"/>
    <x v="2"/>
    <x v="0"/>
  </r>
  <r>
    <n v="6411"/>
    <s v="CA-2019-161774"/>
    <x v="287"/>
    <d v="2019-05-15T00:00:00"/>
    <s v="First Class"/>
    <s v="GT-14710"/>
    <s v="Greg Tran"/>
    <x v="0"/>
    <s v="United States"/>
    <s v="Houston"/>
    <s v="Texas"/>
    <n v="77041"/>
    <x v="2"/>
    <s v="TEC-PH-10004071"/>
    <x v="2"/>
    <x v="9"/>
    <s v="PayAnywhere Card Reader"/>
    <n v="7.9920000000000009"/>
    <x v="4897"/>
    <x v="7"/>
    <n v="0.2"/>
    <x v="5230"/>
    <x v="2"/>
    <x v="0"/>
  </r>
  <r>
    <n v="6412"/>
    <s v="CA-2019-161774"/>
    <x v="287"/>
    <d v="2019-05-15T00:00:00"/>
    <s v="First Class"/>
    <s v="GT-14710"/>
    <s v="Greg Tran"/>
    <x v="0"/>
    <s v="United States"/>
    <s v="Houston"/>
    <s v="Texas"/>
    <n v="77041"/>
    <x v="2"/>
    <s v="OFF-PA-10003134"/>
    <x v="1"/>
    <x v="5"/>
    <s v="Xerox 1937"/>
    <n v="76.864000000000004"/>
    <x v="4898"/>
    <x v="0"/>
    <n v="0.2"/>
    <x v="5231"/>
    <x v="2"/>
    <x v="0"/>
  </r>
  <r>
    <n v="6413"/>
    <s v="CA-2019-151211"/>
    <x v="569"/>
    <d v="2019-08-23T00:00:00"/>
    <s v="Standard Class"/>
    <s v="AH-10120"/>
    <s v="Adrian Hane"/>
    <x v="2"/>
    <s v="United States"/>
    <s v="Louisville"/>
    <s v="Kentucky"/>
    <n v="40214"/>
    <x v="0"/>
    <s v="OFF-BI-10002735"/>
    <x v="1"/>
    <x v="6"/>
    <s v="GBC Prestige Therm-A-Bind Covers"/>
    <n v="102.93"/>
    <x v="4899"/>
    <x v="1"/>
    <n v="0"/>
    <x v="5232"/>
    <x v="0"/>
    <x v="0"/>
  </r>
  <r>
    <n v="6414"/>
    <s v="CA-2019-151211"/>
    <x v="569"/>
    <d v="2019-08-23T00:00:00"/>
    <s v="Standard Class"/>
    <s v="AH-10120"/>
    <s v="Adrian Hane"/>
    <x v="2"/>
    <s v="United States"/>
    <s v="Louisville"/>
    <s v="Kentucky"/>
    <n v="40214"/>
    <x v="0"/>
    <s v="TEC-AC-10004510"/>
    <x v="2"/>
    <x v="10"/>
    <s v="Logitech Desktop MK120 Mouse and keyboard Combo"/>
    <n v="98.16"/>
    <x v="1599"/>
    <x v="6"/>
    <n v="0"/>
    <x v="1622"/>
    <x v="0"/>
    <x v="0"/>
  </r>
  <r>
    <n v="6415"/>
    <s v="CA-2019-142671"/>
    <x v="434"/>
    <d v="2019-11-14T00:00:00"/>
    <s v="Second Class"/>
    <s v="DR-12940"/>
    <s v="Daniel Raglin"/>
    <x v="2"/>
    <s v="United States"/>
    <s v="Hollywood"/>
    <s v="Florida"/>
    <n v="33021"/>
    <x v="0"/>
    <s v="OFF-BI-10004099"/>
    <x v="1"/>
    <x v="6"/>
    <s v="GBC VeloBinder Strips"/>
    <n v="11.520000000000001"/>
    <x v="3887"/>
    <x v="2"/>
    <n v="0.7"/>
    <x v="5233"/>
    <x v="0"/>
    <x v="0"/>
  </r>
  <r>
    <n v="6416"/>
    <s v="CA-2019-144750"/>
    <x v="159"/>
    <d v="2019-08-21T00:00:00"/>
    <s v="Same Day"/>
    <s v="DL-13495"/>
    <s v="Dionis Lloyd"/>
    <x v="1"/>
    <s v="United States"/>
    <s v="Chandler"/>
    <s v="Arizona"/>
    <n v="85224"/>
    <x v="1"/>
    <s v="OFF-PA-10003395"/>
    <x v="1"/>
    <x v="5"/>
    <s v="Xerox 1941"/>
    <n v="83.88"/>
    <x v="3024"/>
    <x v="7"/>
    <n v="0.2"/>
    <x v="5234"/>
    <x v="1"/>
    <x v="0"/>
  </r>
  <r>
    <n v="6417"/>
    <s v="CA-2018-111976"/>
    <x v="359"/>
    <d v="2018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9"/>
    <s v="AT&amp;T 17929 Lendline Telephone"/>
    <n v="108.57600000000001"/>
    <x v="4900"/>
    <x v="4"/>
    <n v="0.4"/>
    <x v="5235"/>
    <x v="3"/>
    <x v="0"/>
  </r>
  <r>
    <n v="6418"/>
    <s v="CA-2018-111976"/>
    <x v="359"/>
    <d v="2018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x v="4901"/>
    <x v="0"/>
    <n v="0.2"/>
    <x v="5236"/>
    <x v="3"/>
    <x v="0"/>
  </r>
  <r>
    <n v="6419"/>
    <s v="CA-2018-140130"/>
    <x v="667"/>
    <d v="2018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x v="4902"/>
    <x v="0"/>
    <n v="0"/>
    <x v="5237"/>
    <x v="2"/>
    <x v="0"/>
  </r>
  <r>
    <n v="6420"/>
    <s v="CA-2018-140130"/>
    <x v="667"/>
    <d v="2018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x v="3141"/>
    <x v="1"/>
    <n v="0"/>
    <x v="3259"/>
    <x v="2"/>
    <x v="0"/>
  </r>
  <r>
    <n v="6421"/>
    <s v="CA-2018-140130"/>
    <x v="667"/>
    <d v="2018-11-05T00:00:00"/>
    <s v="Standard Class"/>
    <s v="HW-14935"/>
    <s v="Helen Wasserman"/>
    <x v="1"/>
    <s v="United States"/>
    <s v="Tulsa"/>
    <s v="Oklahoma"/>
    <n v="74133"/>
    <x v="2"/>
    <s v="OFF-AR-10004269"/>
    <x v="1"/>
    <x v="7"/>
    <s v="Newell 31"/>
    <n v="12.39"/>
    <x v="1953"/>
    <x v="1"/>
    <n v="0"/>
    <x v="5238"/>
    <x v="2"/>
    <x v="0"/>
  </r>
  <r>
    <n v="6422"/>
    <s v="CA-2018-140130"/>
    <x v="667"/>
    <d v="2018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x v="4903"/>
    <x v="1"/>
    <n v="0"/>
    <x v="5239"/>
    <x v="2"/>
    <x v="0"/>
  </r>
  <r>
    <n v="9064"/>
    <s v="US-2016-151015"/>
    <x v="1071"/>
    <d v="2016-10-20T00:00:00"/>
    <s v="Standard Class"/>
    <s v="BD-11500"/>
    <s v="Bradley Drucker"/>
    <x v="0"/>
    <s v="United States"/>
    <s v="Chicago"/>
    <s v="Illinois"/>
    <n v="60653"/>
    <x v="2"/>
    <s v="OFF-PA-10002581"/>
    <x v="1"/>
    <x v="5"/>
    <s v="Xerox 1951"/>
    <n v="322.19200000000001"/>
    <x v="4904"/>
    <x v="12"/>
    <n v="0.2"/>
    <x v="5240"/>
    <x v="2"/>
    <x v="0"/>
  </r>
  <r>
    <n v="6424"/>
    <s v="CA-2017-149650"/>
    <x v="1001"/>
    <d v="2017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x v="4905"/>
    <x v="8"/>
    <n v="0.2"/>
    <x v="5241"/>
    <x v="1"/>
    <x v="1"/>
  </r>
  <r>
    <n v="6425"/>
    <s v="CA-2019-115777"/>
    <x v="925"/>
    <d v="2019-08-24T00:00:00"/>
    <s v="Standard Class"/>
    <s v="DO-13645"/>
    <s v="Doug O'Connell"/>
    <x v="0"/>
    <s v="United States"/>
    <s v="Lawrence"/>
    <s v="Massachusetts"/>
    <n v="1841"/>
    <x v="3"/>
    <s v="OFF-PA-10000552"/>
    <x v="1"/>
    <x v="5"/>
    <s v="Xerox 200"/>
    <n v="19.440000000000001"/>
    <x v="10"/>
    <x v="1"/>
    <n v="0"/>
    <x v="10"/>
    <x v="3"/>
    <x v="0"/>
  </r>
  <r>
    <n v="6426"/>
    <s v="CA-2018-143714"/>
    <x v="42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x v="4906"/>
    <x v="4"/>
    <n v="0.4"/>
    <x v="5242"/>
    <x v="3"/>
    <x v="0"/>
  </r>
  <r>
    <n v="6427"/>
    <s v="CA-2018-143714"/>
    <x v="42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6"/>
    <s v="Avery Legal 4-Ring Binder"/>
    <n v="6.2940000000000014"/>
    <x v="4907"/>
    <x v="7"/>
    <n v="0.7"/>
    <x v="5243"/>
    <x v="3"/>
    <x v="0"/>
  </r>
  <r>
    <n v="6428"/>
    <s v="CA-2018-143714"/>
    <x v="42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5"/>
    <s v="Xerox 224"/>
    <n v="10.368000000000002"/>
    <x v="571"/>
    <x v="0"/>
    <n v="0.2"/>
    <x v="567"/>
    <x v="3"/>
    <x v="0"/>
  </r>
  <r>
    <n v="6429"/>
    <s v="CA-2018-143714"/>
    <x v="42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9"/>
    <s v="Avaya 5410 Digital phone"/>
    <n v="122.38199999999999"/>
    <x v="4908"/>
    <x v="1"/>
    <n v="0.4"/>
    <x v="5244"/>
    <x v="3"/>
    <x v="0"/>
  </r>
  <r>
    <n v="9065"/>
    <s v="US-2016-151015"/>
    <x v="1071"/>
    <d v="2016-10-20T00:00:00"/>
    <s v="Standard Class"/>
    <s v="BD-11500"/>
    <s v="Bradley Drucker"/>
    <x v="0"/>
    <s v="United States"/>
    <s v="Chicago"/>
    <s v="Illinois"/>
    <n v="60653"/>
    <x v="2"/>
    <s v="OFF-BI-10000343"/>
    <x v="1"/>
    <x v="6"/>
    <s v="Pressboard Covers with Storage Hooks, 9 1/2&quot; x 11&quot;, Light Blue"/>
    <n v="2.9459999999999993"/>
    <x v="1798"/>
    <x v="1"/>
    <n v="0.8"/>
    <x v="5245"/>
    <x v="2"/>
    <x v="0"/>
  </r>
  <r>
    <n v="9066"/>
    <s v="US-2016-151015"/>
    <x v="1071"/>
    <d v="2016-10-20T00:00:00"/>
    <s v="Standard Class"/>
    <s v="BD-11500"/>
    <s v="Bradley Drucker"/>
    <x v="0"/>
    <s v="United States"/>
    <s v="Chicago"/>
    <s v="Illinois"/>
    <n v="60653"/>
    <x v="2"/>
    <s v="OFF-PA-10001184"/>
    <x v="1"/>
    <x v="5"/>
    <s v="Xerox 1903"/>
    <n v="19.136000000000003"/>
    <x v="4909"/>
    <x v="4"/>
    <n v="0.2"/>
    <x v="5246"/>
    <x v="2"/>
    <x v="0"/>
  </r>
  <r>
    <n v="9634"/>
    <s v="CA-2016-151330"/>
    <x v="1071"/>
    <d v="2016-10-17T00:00:00"/>
    <s v="First Class"/>
    <s v="TC-21295"/>
    <s v="Toby Carlisle"/>
    <x v="0"/>
    <s v="United States"/>
    <s v="Everett"/>
    <s v="Massachusetts"/>
    <n v="2149"/>
    <x v="3"/>
    <s v="TEC-AC-10000865"/>
    <x v="2"/>
    <x v="10"/>
    <s v="WD My Passport Ultra 500GB Portable External Hard Drive"/>
    <n v="177"/>
    <x v="1351"/>
    <x v="1"/>
    <n v="0"/>
    <x v="1369"/>
    <x v="3"/>
    <x v="0"/>
  </r>
  <r>
    <n v="9635"/>
    <s v="CA-2016-151330"/>
    <x v="1071"/>
    <d v="2016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x v="4910"/>
    <x v="5"/>
    <n v="0"/>
    <x v="5247"/>
    <x v="3"/>
    <x v="0"/>
  </r>
  <r>
    <n v="6434"/>
    <s v="CA-2017-121405"/>
    <x v="1075"/>
    <d v="2017-04-04T00:00:00"/>
    <s v="Standard Class"/>
    <s v="FC-14335"/>
    <s v="Fred Chung"/>
    <x v="1"/>
    <s v="United States"/>
    <s v="Chicago"/>
    <s v="Illinois"/>
    <n v="60610"/>
    <x v="2"/>
    <s v="OFF-PA-10001838"/>
    <x v="1"/>
    <x v="5"/>
    <s v="Adams Telephone Message Book W/Dividers/Space For Phone Numbers, 5 1/4&quot;X8 1/2&quot;, 300/Messages"/>
    <n v="23.52"/>
    <x v="4911"/>
    <x v="2"/>
    <n v="0.2"/>
    <x v="5248"/>
    <x v="2"/>
    <x v="0"/>
  </r>
  <r>
    <n v="6435"/>
    <s v="CA-2017-121405"/>
    <x v="1075"/>
    <d v="2017-04-04T00:00:00"/>
    <s v="Standard Class"/>
    <s v="FC-14335"/>
    <s v="Fred Chung"/>
    <x v="1"/>
    <s v="United States"/>
    <s v="Chicago"/>
    <s v="Illinois"/>
    <n v="60610"/>
    <x v="2"/>
    <s v="TEC-PH-10002890"/>
    <x v="2"/>
    <x v="9"/>
    <s v="AT&amp;T 17929 Lendline Telephone"/>
    <n v="180.96"/>
    <x v="362"/>
    <x v="2"/>
    <n v="0.2"/>
    <x v="360"/>
    <x v="2"/>
    <x v="0"/>
  </r>
  <r>
    <n v="6436"/>
    <s v="US-2019-116897"/>
    <x v="773"/>
    <d v="2019-05-29T00:00:00"/>
    <s v="First Class"/>
    <s v="JG-15160"/>
    <s v="James Galang"/>
    <x v="0"/>
    <s v="United States"/>
    <s v="Pocatello"/>
    <s v="Idaho"/>
    <n v="83201"/>
    <x v="1"/>
    <s v="FUR-FU-10004963"/>
    <x v="0"/>
    <x v="11"/>
    <s v="Eldon 400 Class Desk Accessories, Black Carbon"/>
    <n v="35"/>
    <x v="4661"/>
    <x v="4"/>
    <n v="0"/>
    <x v="5249"/>
    <x v="1"/>
    <x v="0"/>
  </r>
  <r>
    <n v="6437"/>
    <s v="US-2019-116897"/>
    <x v="773"/>
    <d v="2019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x v="4912"/>
    <x v="2"/>
    <n v="0"/>
    <x v="5250"/>
    <x v="1"/>
    <x v="0"/>
  </r>
  <r>
    <n v="6438"/>
    <s v="US-2019-116897"/>
    <x v="773"/>
    <d v="2019-05-29T00:00:00"/>
    <s v="First Class"/>
    <s v="JG-15160"/>
    <s v="James Galang"/>
    <x v="0"/>
    <s v="United States"/>
    <s v="Pocatello"/>
    <s v="Idaho"/>
    <n v="83201"/>
    <x v="1"/>
    <s v="TEC-PH-10004389"/>
    <x v="2"/>
    <x v="9"/>
    <s v="Nokia Lumia 925"/>
    <n v="302.37599999999998"/>
    <x v="214"/>
    <x v="1"/>
    <n v="0.2"/>
    <x v="214"/>
    <x v="1"/>
    <x v="0"/>
  </r>
  <r>
    <n v="6439"/>
    <s v="US-2019-113992"/>
    <x v="753"/>
    <d v="2019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x v="4913"/>
    <x v="4"/>
    <n v="0.3"/>
    <x v="5251"/>
    <x v="2"/>
    <x v="0"/>
  </r>
  <r>
    <n v="9636"/>
    <s v="CA-2016-151330"/>
    <x v="1071"/>
    <d v="2016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x v="4914"/>
    <x v="3"/>
    <n v="0"/>
    <x v="5252"/>
    <x v="3"/>
    <x v="0"/>
  </r>
  <r>
    <n v="6441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OFF-AR-10001860"/>
    <x v="1"/>
    <x v="7"/>
    <s v="BIC Liqua Brite Liner"/>
    <n v="34.700000000000003"/>
    <x v="3078"/>
    <x v="2"/>
    <n v="0"/>
    <x v="3186"/>
    <x v="3"/>
    <x v="0"/>
  </r>
  <r>
    <n v="6442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x v="4565"/>
    <x v="1"/>
    <n v="0"/>
    <x v="4859"/>
    <x v="3"/>
    <x v="0"/>
  </r>
  <r>
    <n v="6443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OFF-PA-10001295"/>
    <x v="1"/>
    <x v="5"/>
    <s v="Computer Printout Paper with Letter-Trim Perforations"/>
    <n v="37.94"/>
    <x v="2616"/>
    <x v="0"/>
    <n v="0"/>
    <x v="2692"/>
    <x v="3"/>
    <x v="0"/>
  </r>
  <r>
    <n v="6444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x v="4915"/>
    <x v="2"/>
    <n v="0"/>
    <x v="5253"/>
    <x v="3"/>
    <x v="0"/>
  </r>
  <r>
    <n v="6445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FUR-FU-10003535"/>
    <x v="0"/>
    <x v="11"/>
    <s v="Howard Miller Distant Time Traveler Alarm Clock"/>
    <n v="82.26"/>
    <x v="4916"/>
    <x v="1"/>
    <n v="0"/>
    <x v="5254"/>
    <x v="3"/>
    <x v="0"/>
  </r>
  <r>
    <n v="6446"/>
    <s v="CA-2017-151785"/>
    <x v="556"/>
    <d v="2017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x v="4917"/>
    <x v="6"/>
    <n v="0.2"/>
    <x v="5255"/>
    <x v="2"/>
    <x v="0"/>
  </r>
  <r>
    <n v="6447"/>
    <s v="US-2019-119816"/>
    <x v="158"/>
    <d v="2019-03-06T00:00:00"/>
    <s v="Second Class"/>
    <s v="TT-21460"/>
    <s v="Tonja Turnell"/>
    <x v="2"/>
    <s v="United States"/>
    <s v="Houston"/>
    <s v="Texas"/>
    <n v="77095"/>
    <x v="2"/>
    <s v="FUR-FU-10004848"/>
    <x v="0"/>
    <x v="11"/>
    <s v="Howard Miller 13-3/4&quot; Diameter Brushed Chrome Round Wall Clock"/>
    <n v="103.50000000000001"/>
    <x v="4918"/>
    <x v="2"/>
    <n v="0.6"/>
    <x v="5256"/>
    <x v="2"/>
    <x v="0"/>
  </r>
  <r>
    <n v="6448"/>
    <s v="US-2019-119816"/>
    <x v="158"/>
    <d v="2019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x v="4919"/>
    <x v="7"/>
    <n v="0.2"/>
    <x v="5257"/>
    <x v="2"/>
    <x v="0"/>
  </r>
  <r>
    <n v="6449"/>
    <s v="US-2019-119816"/>
    <x v="158"/>
    <d v="2019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x v="4920"/>
    <x v="7"/>
    <n v="0.2"/>
    <x v="5258"/>
    <x v="2"/>
    <x v="0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x v="1"/>
    <x v="6"/>
    <s v="Acco PRESSTEX Data Binder with Storage Hooks, Light Blue, 9 1/2&quot; X 11&quot;"/>
    <n v="10.76"/>
    <x v="4921"/>
    <x v="0"/>
    <n v="0"/>
    <x v="5259"/>
    <x v="3"/>
    <x v="0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x v="1"/>
    <x v="5"/>
    <s v="Xerox Color Copier Paper, 11&quot; x 17&quot;, Ream"/>
    <n v="45.68"/>
    <x v="1926"/>
    <x v="0"/>
    <n v="0"/>
    <x v="1965"/>
    <x v="3"/>
    <x v="0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x v="1"/>
    <x v="7"/>
    <s v="Turquoise Lead Holder with Pocket Clip"/>
    <n v="6.7"/>
    <x v="4922"/>
    <x v="7"/>
    <n v="0"/>
    <x v="5260"/>
    <x v="3"/>
    <x v="0"/>
  </r>
  <r>
    <n v="6453"/>
    <s v="US-2017-110261"/>
    <x v="499"/>
    <d v="2017-12-23T00:00:00"/>
    <s v="Second Class"/>
    <s v="PR-18880"/>
    <s v="Patrick Ryan"/>
    <x v="0"/>
    <s v="United States"/>
    <s v="Glenview"/>
    <s v="Illinois"/>
    <n v="60025"/>
    <x v="2"/>
    <s v="TEC-PH-10001750"/>
    <x v="2"/>
    <x v="9"/>
    <s v="Samsung Rugby III"/>
    <n v="158.376"/>
    <x v="3410"/>
    <x v="1"/>
    <n v="0.2"/>
    <x v="3556"/>
    <x v="2"/>
    <x v="0"/>
  </r>
  <r>
    <n v="6454"/>
    <s v="CA-2017-125710"/>
    <x v="1012"/>
    <d v="2017-10-13T00:00:00"/>
    <s v="Standard Class"/>
    <s v="BT-11680"/>
    <s v="Brian Thompson"/>
    <x v="0"/>
    <s v="United States"/>
    <s v="Houston"/>
    <s v="Texas"/>
    <n v="77036"/>
    <x v="2"/>
    <s v="OFF-AR-10000657"/>
    <x v="1"/>
    <x v="7"/>
    <s v="Binney &amp; Smith inkTank Desk Highlighter, Chisel Tip, Yellow, 12/Box"/>
    <n v="3.44"/>
    <x v="4923"/>
    <x v="0"/>
    <n v="0.2"/>
    <x v="5261"/>
    <x v="2"/>
    <x v="0"/>
  </r>
  <r>
    <n v="6455"/>
    <s v="CA-2019-161102"/>
    <x v="626"/>
    <d v="2019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x v="1984"/>
    <x v="0"/>
    <n v="0"/>
    <x v="2024"/>
    <x v="1"/>
    <x v="0"/>
  </r>
  <r>
    <n v="6456"/>
    <s v="CA-2019-161102"/>
    <x v="626"/>
    <d v="2019-08-03T00:00:00"/>
    <s v="First Class"/>
    <s v="EC-14050"/>
    <s v="Erin Creighton"/>
    <x v="0"/>
    <s v="United States"/>
    <s v="San Francisco"/>
    <s v="California"/>
    <n v="94110"/>
    <x v="1"/>
    <s v="FUR-FU-10003142"/>
    <x v="0"/>
    <x v="11"/>
    <s v="Master Big Foot Doorstop, Beige"/>
    <n v="36.96"/>
    <x v="4924"/>
    <x v="5"/>
    <n v="0"/>
    <x v="5262"/>
    <x v="1"/>
    <x v="0"/>
  </r>
  <r>
    <n v="2695"/>
    <s v="CA-2016-143182"/>
    <x v="1076"/>
    <d v="2016-10-20T00:00:00"/>
    <s v="Standard Class"/>
    <s v="DL-12865"/>
    <s v="Dan Lawera"/>
    <x v="0"/>
    <s v="United States"/>
    <s v="Hialeah"/>
    <s v="Florida"/>
    <n v="33012"/>
    <x v="0"/>
    <s v="FUR-FU-10004270"/>
    <x v="0"/>
    <x v="11"/>
    <s v="Executive Impressions 13&quot; Clairmont Wall Clock"/>
    <n v="15.384"/>
    <x v="4925"/>
    <x v="7"/>
    <n v="0.2"/>
    <x v="5263"/>
    <x v="0"/>
    <x v="0"/>
  </r>
  <r>
    <n v="4898"/>
    <s v="US-2016-122021"/>
    <x v="1076"/>
    <d v="2016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x v="4926"/>
    <x v="0"/>
    <n v="0.3"/>
    <x v="5264"/>
    <x v="3"/>
    <x v="0"/>
  </r>
  <r>
    <n v="6459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OFF-AR-10001919"/>
    <x v="1"/>
    <x v="7"/>
    <s v="OIC #2 Pencils, Medium Soft"/>
    <n v="3.76"/>
    <x v="2744"/>
    <x v="0"/>
    <n v="0"/>
    <x v="2829"/>
    <x v="3"/>
    <x v="0"/>
  </r>
  <r>
    <n v="6460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OFF-AR-10003045"/>
    <x v="1"/>
    <x v="7"/>
    <s v="Prang Colored Pencils"/>
    <n v="14.7"/>
    <x v="465"/>
    <x v="2"/>
    <n v="0"/>
    <x v="464"/>
    <x v="3"/>
    <x v="0"/>
  </r>
  <r>
    <n v="6461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OFF-AR-10003338"/>
    <x v="1"/>
    <x v="7"/>
    <s v="Eberhard Faber 3 1/2&quot; Golf Pencils"/>
    <n v="37.200000000000003"/>
    <x v="4927"/>
    <x v="2"/>
    <n v="0"/>
    <x v="5265"/>
    <x v="3"/>
    <x v="0"/>
  </r>
  <r>
    <n v="6462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TEC-AC-10003280"/>
    <x v="2"/>
    <x v="10"/>
    <s v="Belkin F8E887 USB Wired Ergonomic Keyboard"/>
    <n v="89.97"/>
    <x v="2849"/>
    <x v="1"/>
    <n v="0"/>
    <x v="2938"/>
    <x v="3"/>
    <x v="0"/>
  </r>
  <r>
    <n v="6463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x v="4928"/>
    <x v="0"/>
    <n v="0"/>
    <x v="5266"/>
    <x v="3"/>
    <x v="0"/>
  </r>
  <r>
    <n v="6464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x v="3274"/>
    <x v="2"/>
    <n v="0"/>
    <x v="3404"/>
    <x v="3"/>
    <x v="0"/>
  </r>
  <r>
    <n v="6465"/>
    <s v="US-2018-155404"/>
    <x v="842"/>
    <d v="2018-09-28T00:00:00"/>
    <s v="Standard Class"/>
    <s v="AS-10630"/>
    <s v="Ann Steele"/>
    <x v="2"/>
    <s v="United States"/>
    <s v="Louisville"/>
    <s v="Kentucky"/>
    <n v="40214"/>
    <x v="0"/>
    <s v="FUR-FU-10004586"/>
    <x v="0"/>
    <x v="11"/>
    <s v="G.E. Longer-Life Indoor Recessed Floodlight Bulbs"/>
    <n v="13.28"/>
    <x v="3687"/>
    <x v="0"/>
    <n v="0"/>
    <x v="3874"/>
    <x v="0"/>
    <x v="0"/>
  </r>
  <r>
    <n v="6466"/>
    <s v="CA-2017-114503"/>
    <x v="48"/>
    <d v="2017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x v="4929"/>
    <x v="6"/>
    <n v="0.2"/>
    <x v="5267"/>
    <x v="0"/>
    <x v="0"/>
  </r>
  <r>
    <n v="6467"/>
    <s v="CA-2019-153080"/>
    <x v="1015"/>
    <d v="2019-05-25T00:00:00"/>
    <s v="Second Class"/>
    <s v="EH-13945"/>
    <s v="Eric Hoffmann"/>
    <x v="0"/>
    <s v="United States"/>
    <s v="Los Angeles"/>
    <s v="California"/>
    <n v="90008"/>
    <x v="1"/>
    <s v="TEC-AC-10002331"/>
    <x v="2"/>
    <x v="10"/>
    <s v="Maxell 74 Minute CDR, 10/Pack"/>
    <n v="68.459999999999994"/>
    <x v="4930"/>
    <x v="5"/>
    <n v="0"/>
    <x v="5268"/>
    <x v="1"/>
    <x v="0"/>
  </r>
  <r>
    <n v="6468"/>
    <s v="CA-2018-163804"/>
    <x v="465"/>
    <d v="2018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x v="4931"/>
    <x v="2"/>
    <n v="0"/>
    <x v="5269"/>
    <x v="3"/>
    <x v="0"/>
  </r>
  <r>
    <n v="6469"/>
    <s v="CA-2018-163804"/>
    <x v="465"/>
    <d v="2018-12-08T00:00:00"/>
    <s v="Standard Class"/>
    <s v="DB-13270"/>
    <s v="Deborah Brumfield"/>
    <x v="2"/>
    <s v="United States"/>
    <s v="Providence"/>
    <s v="Rhode Island"/>
    <n v="2908"/>
    <x v="3"/>
    <s v="TEC-PH-10000441"/>
    <x v="2"/>
    <x v="9"/>
    <s v="VTech DS6151"/>
    <n v="629.94999999999993"/>
    <x v="4743"/>
    <x v="2"/>
    <n v="0"/>
    <x v="5060"/>
    <x v="3"/>
    <x v="0"/>
  </r>
  <r>
    <n v="6470"/>
    <s v="CA-2018-163804"/>
    <x v="465"/>
    <d v="2018-12-08T00:00:00"/>
    <s v="Standard Class"/>
    <s v="DB-13270"/>
    <s v="Deborah Brumfield"/>
    <x v="2"/>
    <s v="United States"/>
    <s v="Providence"/>
    <s v="Rhode Island"/>
    <n v="2908"/>
    <x v="3"/>
    <s v="FUR-FU-10004864"/>
    <x v="0"/>
    <x v="11"/>
    <s v="Eldon 500 Class Desk Accessories"/>
    <n v="72.42"/>
    <x v="4932"/>
    <x v="6"/>
    <n v="0"/>
    <x v="5270"/>
    <x v="3"/>
    <x v="0"/>
  </r>
  <r>
    <n v="6471"/>
    <s v="CA-2017-108532"/>
    <x v="1077"/>
    <d v="2017-09-02T00:00:00"/>
    <s v="Standard Class"/>
    <s v="CC-12100"/>
    <s v="Chad Cunningham"/>
    <x v="2"/>
    <s v="United States"/>
    <s v="Detroit"/>
    <s v="Michigan"/>
    <n v="48234"/>
    <x v="2"/>
    <s v="TEC-PH-10001750"/>
    <x v="2"/>
    <x v="9"/>
    <s v="Samsung Rugby III"/>
    <n v="131.97999999999999"/>
    <x v="203"/>
    <x v="0"/>
    <n v="0"/>
    <x v="203"/>
    <x v="2"/>
    <x v="0"/>
  </r>
  <r>
    <n v="6472"/>
    <s v="CA-2017-108532"/>
    <x v="1077"/>
    <d v="2017-09-02T00:00:00"/>
    <s v="Standard Class"/>
    <s v="CC-12100"/>
    <s v="Chad Cunningham"/>
    <x v="2"/>
    <s v="United States"/>
    <s v="Detroit"/>
    <s v="Michigan"/>
    <n v="48234"/>
    <x v="2"/>
    <s v="TEC-AC-10004510"/>
    <x v="2"/>
    <x v="10"/>
    <s v="Logitech Desktop MK120 Mouse and keyboard Combo"/>
    <n v="114.52"/>
    <x v="4933"/>
    <x v="5"/>
    <n v="0"/>
    <x v="5271"/>
    <x v="2"/>
    <x v="0"/>
  </r>
  <r>
    <n v="4899"/>
    <s v="US-2016-122021"/>
    <x v="1076"/>
    <d v="2016-10-17T00:00:00"/>
    <s v="First Class"/>
    <s v="AC-10660"/>
    <s v="Anna Chung"/>
    <x v="0"/>
    <s v="United States"/>
    <s v="Parma"/>
    <s v="Ohio"/>
    <n v="44134"/>
    <x v="3"/>
    <s v="OFF-PA-10002230"/>
    <x v="1"/>
    <x v="5"/>
    <s v="Xerox 1897"/>
    <n v="7.9680000000000009"/>
    <x v="2205"/>
    <x v="0"/>
    <n v="0.2"/>
    <x v="2253"/>
    <x v="3"/>
    <x v="0"/>
  </r>
  <r>
    <n v="6474"/>
    <s v="CA-2018-113292"/>
    <x v="185"/>
    <d v="2018-03-20T00:00:00"/>
    <s v="Second Class"/>
    <s v="DB-13060"/>
    <s v="Dave Brooks"/>
    <x v="0"/>
    <s v="United States"/>
    <s v="Columbia"/>
    <s v="Tennessee"/>
    <n v="38401"/>
    <x v="0"/>
    <s v="OFF-AP-10003590"/>
    <x v="1"/>
    <x v="8"/>
    <s v="Hoover WindTunnel Plus Canister Vacuum"/>
    <n v="871.80000000000007"/>
    <x v="4934"/>
    <x v="1"/>
    <n v="0.2"/>
    <x v="5272"/>
    <x v="0"/>
    <x v="0"/>
  </r>
  <r>
    <n v="5886"/>
    <s v="US-2016-109456"/>
    <x v="1078"/>
    <d v="2016-10-17T00:00:00"/>
    <s v="Same Day"/>
    <s v="LS-17245"/>
    <s v="Lynn Smith"/>
    <x v="0"/>
    <s v="United States"/>
    <s v="San Francisco"/>
    <s v="California"/>
    <n v="94110"/>
    <x v="1"/>
    <s v="OFF-BI-10000136"/>
    <x v="1"/>
    <x v="6"/>
    <s v="Avery Non-Stick Heavy Duty View Round Locking Ring Binders"/>
    <n v="14.352000000000002"/>
    <x v="4935"/>
    <x v="1"/>
    <n v="0.2"/>
    <x v="5273"/>
    <x v="1"/>
    <x v="0"/>
  </r>
  <r>
    <n v="6476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OFF-BI-10002432"/>
    <x v="1"/>
    <x v="6"/>
    <s v="Wilson Jones Standard D-Ring Binders"/>
    <n v="4.5540000000000003"/>
    <x v="4936"/>
    <x v="1"/>
    <n v="0.7"/>
    <x v="5274"/>
    <x v="0"/>
    <x v="0"/>
  </r>
  <r>
    <n v="6477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OFF-AP-10003622"/>
    <x v="1"/>
    <x v="8"/>
    <s v="Bravo II Megaboss 12-Amp Hard Body Upright, Replacement Belts, 2 Belts per Pack"/>
    <n v="5.2"/>
    <x v="4937"/>
    <x v="0"/>
    <n v="0.2"/>
    <x v="5275"/>
    <x v="0"/>
    <x v="0"/>
  </r>
  <r>
    <n v="6478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TEC-AC-10003832"/>
    <x v="2"/>
    <x v="10"/>
    <s v="Logitech P710e Mobile Speakerphone"/>
    <n v="205.99200000000002"/>
    <x v="4938"/>
    <x v="7"/>
    <n v="0.2"/>
    <x v="5276"/>
    <x v="0"/>
    <x v="0"/>
  </r>
  <r>
    <n v="6479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OFF-PA-10000809"/>
    <x v="1"/>
    <x v="5"/>
    <s v="Xerox 206"/>
    <n v="15.552000000000003"/>
    <x v="12"/>
    <x v="1"/>
    <n v="0.2"/>
    <x v="12"/>
    <x v="0"/>
    <x v="0"/>
  </r>
  <r>
    <n v="6480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TEC-PH-10000441"/>
    <x v="2"/>
    <x v="9"/>
    <s v="VTech DS6151"/>
    <n v="503.96000000000004"/>
    <x v="4939"/>
    <x v="2"/>
    <n v="0.2"/>
    <x v="3701"/>
    <x v="0"/>
    <x v="0"/>
  </r>
  <r>
    <n v="6481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OFF-AP-10002287"/>
    <x v="1"/>
    <x v="8"/>
    <s v="Eureka Sanitaire  Multi-Pro Heavy-Duty Upright, Disposable Bags"/>
    <n v="24.472000000000001"/>
    <x v="4940"/>
    <x v="5"/>
    <n v="0.2"/>
    <x v="5277"/>
    <x v="0"/>
    <x v="0"/>
  </r>
  <r>
    <n v="6482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x v="455"/>
    <x v="0"/>
    <n v="0.2"/>
    <x v="230"/>
    <x v="0"/>
    <x v="0"/>
  </r>
  <r>
    <n v="6483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TEC-AC-10002942"/>
    <x v="2"/>
    <x v="10"/>
    <s v="WD My Passport Ultra 1TB Portable External Hard Drive"/>
    <n v="110.4"/>
    <x v="4941"/>
    <x v="0"/>
    <n v="0.2"/>
    <x v="5278"/>
    <x v="0"/>
    <x v="0"/>
  </r>
  <r>
    <n v="6484"/>
    <s v="CA-2019-113908"/>
    <x v="90"/>
    <d v="2019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x v="2958"/>
    <x v="0"/>
    <n v="0.4"/>
    <x v="5279"/>
    <x v="3"/>
    <x v="0"/>
  </r>
  <r>
    <n v="6485"/>
    <s v="CA-2019-113908"/>
    <x v="90"/>
    <d v="2019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x v="4942"/>
    <x v="6"/>
    <n v="0"/>
    <x v="5280"/>
    <x v="3"/>
    <x v="0"/>
  </r>
  <r>
    <n v="6486"/>
    <s v="CA-2019-113908"/>
    <x v="90"/>
    <d v="2019-06-09T00:00:00"/>
    <s v="Standard Class"/>
    <s v="KN-16390"/>
    <s v="Katherine Nockton"/>
    <x v="1"/>
    <s v="United States"/>
    <s v="New York City"/>
    <s v="New York"/>
    <n v="10011"/>
    <x v="3"/>
    <s v="OFF-PA-10004156"/>
    <x v="1"/>
    <x v="5"/>
    <s v="Xerox 188"/>
    <n v="45.36"/>
    <x v="4570"/>
    <x v="4"/>
    <n v="0"/>
    <x v="4865"/>
    <x v="3"/>
    <x v="0"/>
  </r>
  <r>
    <n v="6487"/>
    <s v="CA-2017-120621"/>
    <x v="1079"/>
    <d v="2017-03-26T00:00:00"/>
    <s v="Standard Class"/>
    <s v="JW-16075"/>
    <s v="Julia West"/>
    <x v="0"/>
    <s v="United States"/>
    <s v="Jacksonville"/>
    <s v="North Carolina"/>
    <n v="28540"/>
    <x v="0"/>
    <s v="OFF-AP-10002945"/>
    <x v="1"/>
    <x v="8"/>
    <s v="Honeywell Enviracaire Portable HEPA Air Cleaner for 17' x 22' Room"/>
    <n v="962.07999999999993"/>
    <x v="4943"/>
    <x v="4"/>
    <n v="0.2"/>
    <x v="5281"/>
    <x v="0"/>
    <x v="0"/>
  </r>
  <r>
    <n v="6488"/>
    <s v="CA-2017-120621"/>
    <x v="1079"/>
    <d v="2017-03-26T00:00:00"/>
    <s v="Standard Class"/>
    <s v="JW-16075"/>
    <s v="Julia West"/>
    <x v="0"/>
    <s v="United States"/>
    <s v="Jacksonville"/>
    <s v="North Carolina"/>
    <n v="28540"/>
    <x v="0"/>
    <s v="OFF-BI-10000948"/>
    <x v="1"/>
    <x v="6"/>
    <s v="GBC Laser Imprintable Binding System Covers, Desert Sand"/>
    <n v="12.843000000000002"/>
    <x v="3917"/>
    <x v="1"/>
    <n v="0.7"/>
    <x v="5282"/>
    <x v="0"/>
    <x v="0"/>
  </r>
  <r>
    <n v="6489"/>
    <s v="CA-2017-120621"/>
    <x v="1079"/>
    <d v="2017-03-26T00:00:00"/>
    <s v="Standard Class"/>
    <s v="JW-16075"/>
    <s v="Julia West"/>
    <x v="0"/>
    <s v="United States"/>
    <s v="Jacksonville"/>
    <s v="North Carolina"/>
    <n v="28540"/>
    <x v="0"/>
    <s v="OFF-PA-10002254"/>
    <x v="1"/>
    <x v="5"/>
    <s v="Xerox 1883"/>
    <n v="295.45600000000002"/>
    <x v="4944"/>
    <x v="9"/>
    <n v="0.2"/>
    <x v="5283"/>
    <x v="0"/>
    <x v="0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x v="1"/>
    <x v="5"/>
    <s v="Xerox 228"/>
    <n v="32.400000000000006"/>
    <x v="56"/>
    <x v="2"/>
    <n v="0"/>
    <x v="56"/>
    <x v="3"/>
    <x v="0"/>
  </r>
  <r>
    <n v="5887"/>
    <s v="US-2016-109456"/>
    <x v="1078"/>
    <d v="2016-10-17T00:00:00"/>
    <s v="Same Day"/>
    <s v="LS-17245"/>
    <s v="Lynn Smith"/>
    <x v="0"/>
    <s v="United States"/>
    <s v="San Francisco"/>
    <s v="California"/>
    <n v="94110"/>
    <x v="1"/>
    <s v="TEC-AC-10003610"/>
    <x v="2"/>
    <x v="10"/>
    <s v="Logitech Illuminated - Keyboard"/>
    <n v="179.97"/>
    <x v="696"/>
    <x v="1"/>
    <n v="0"/>
    <x v="698"/>
    <x v="1"/>
    <x v="0"/>
  </r>
  <r>
    <n v="6492"/>
    <s v="CA-2018-113845"/>
    <x v="69"/>
    <d v="2018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x v="2935"/>
    <x v="0"/>
    <n v="0.2"/>
    <x v="5284"/>
    <x v="0"/>
    <x v="0"/>
  </r>
  <r>
    <n v="6493"/>
    <s v="CA-2018-113845"/>
    <x v="69"/>
    <d v="2018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x v="4945"/>
    <x v="2"/>
    <n v="0.2"/>
    <x v="5285"/>
    <x v="0"/>
    <x v="0"/>
  </r>
  <r>
    <n v="6494"/>
    <s v="CA-2018-113845"/>
    <x v="69"/>
    <d v="2018-11-25T00:00:00"/>
    <s v="Standard Class"/>
    <s v="FA-14230"/>
    <s v="Frank Atkinson"/>
    <x v="1"/>
    <s v="United States"/>
    <s v="Orlando"/>
    <s v="Florida"/>
    <n v="32839"/>
    <x v="0"/>
    <s v="TEC-PH-10003357"/>
    <x v="2"/>
    <x v="9"/>
    <s v="Grandstream GXP2100 Mainstream Business Phone"/>
    <n v="244.768"/>
    <x v="4946"/>
    <x v="4"/>
    <n v="0.2"/>
    <x v="5286"/>
    <x v="0"/>
    <x v="0"/>
  </r>
  <r>
    <n v="6495"/>
    <s v="CA-2019-111262"/>
    <x v="913"/>
    <d v="2019-11-01T00:00:00"/>
    <s v="Second Class"/>
    <s v="KH-16510"/>
    <s v="Keith Herrera"/>
    <x v="0"/>
    <s v="United States"/>
    <s v="Houston"/>
    <s v="Texas"/>
    <n v="77095"/>
    <x v="2"/>
    <s v="TEC-AC-10002167"/>
    <x v="2"/>
    <x v="10"/>
    <s v="Imation 8gb Micro Traveldrive Usb 2.0 Flash Drive"/>
    <n v="24"/>
    <x v="59"/>
    <x v="0"/>
    <n v="0.2"/>
    <x v="744"/>
    <x v="2"/>
    <x v="0"/>
  </r>
  <r>
    <n v="6496"/>
    <s v="CA-2019-111262"/>
    <x v="913"/>
    <d v="2019-11-01T00:00:00"/>
    <s v="Second Class"/>
    <s v="KH-16510"/>
    <s v="Keith Herrera"/>
    <x v="0"/>
    <s v="United States"/>
    <s v="Houston"/>
    <s v="Texas"/>
    <n v="77095"/>
    <x v="2"/>
    <s v="OFF-PA-10001937"/>
    <x v="1"/>
    <x v="5"/>
    <s v="Xerox 21"/>
    <n v="15.552000000000003"/>
    <x v="12"/>
    <x v="1"/>
    <n v="0.2"/>
    <x v="12"/>
    <x v="2"/>
    <x v="0"/>
  </r>
  <r>
    <n v="6497"/>
    <s v="CA-2019-111262"/>
    <x v="913"/>
    <d v="2019-11-01T00:00:00"/>
    <s v="Second Class"/>
    <s v="KH-16510"/>
    <s v="Keith Herrera"/>
    <x v="0"/>
    <s v="United States"/>
    <s v="Houston"/>
    <s v="Texas"/>
    <n v="77095"/>
    <x v="2"/>
    <s v="TEC-AC-10004510"/>
    <x v="2"/>
    <x v="10"/>
    <s v="Logitech Desktop MK120 Mouse and keyboard Combo"/>
    <n v="26.176000000000002"/>
    <x v="2857"/>
    <x v="0"/>
    <n v="0.2"/>
    <x v="2946"/>
    <x v="2"/>
    <x v="0"/>
  </r>
  <r>
    <n v="6498"/>
    <s v="CA-2017-103135"/>
    <x v="1080"/>
    <d v="2017-07-28T00:00:00"/>
    <s v="Standard Class"/>
    <s v="SS-20515"/>
    <s v="Shirley Schmidt"/>
    <x v="2"/>
    <s v="United States"/>
    <s v="Louisville"/>
    <s v="Kentucky"/>
    <n v="40214"/>
    <x v="0"/>
    <s v="FUR-FU-10001487"/>
    <x v="0"/>
    <x v="11"/>
    <s v="Eldon Expressions Wood and Plastic Desk Accessories, Cherry Wood"/>
    <n v="20.94"/>
    <x v="2717"/>
    <x v="1"/>
    <n v="0"/>
    <x v="2799"/>
    <x v="0"/>
    <x v="0"/>
  </r>
  <r>
    <n v="6499"/>
    <s v="CA-2017-103135"/>
    <x v="1080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6"/>
    <s v="GBC Prepunched Paper, 19-Hole, for Binding Systems, 24-lb"/>
    <n v="135.09"/>
    <x v="4947"/>
    <x v="3"/>
    <n v="0"/>
    <x v="5287"/>
    <x v="0"/>
    <x v="0"/>
  </r>
  <r>
    <n v="6500"/>
    <s v="CA-2017-103135"/>
    <x v="1080"/>
    <d v="2017-07-28T00:00:00"/>
    <s v="Standard Class"/>
    <s v="SS-20515"/>
    <s v="Shirley Schmidt"/>
    <x v="2"/>
    <s v="United States"/>
    <s v="Louisville"/>
    <s v="Kentucky"/>
    <n v="40214"/>
    <x v="0"/>
    <s v="TEC-AC-10003289"/>
    <x v="2"/>
    <x v="10"/>
    <s v="Anker Ultra-Slim Mini Bluetooth 3.0 Wireless Keyboard"/>
    <n v="279.85999999999996"/>
    <x v="4948"/>
    <x v="9"/>
    <n v="0"/>
    <x v="5288"/>
    <x v="0"/>
    <x v="0"/>
  </r>
  <r>
    <n v="6501"/>
    <s v="CA-2017-103135"/>
    <x v="1080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6"/>
    <s v="GBC Prepunched Paper, 19-Hole, for Binding Systems, 24-lb"/>
    <n v="90.06"/>
    <x v="4949"/>
    <x v="6"/>
    <n v="0"/>
    <x v="5289"/>
    <x v="0"/>
    <x v="0"/>
  </r>
  <r>
    <n v="6874"/>
    <s v="CA-2016-124394"/>
    <x v="1081"/>
    <d v="2016-10-22T00:00:00"/>
    <s v="Second Class"/>
    <s v="TB-21520"/>
    <s v="Tracy Blumstein"/>
    <x v="0"/>
    <s v="United States"/>
    <s v="Beaumont"/>
    <s v="Texas"/>
    <n v="77705"/>
    <x v="2"/>
    <s v="OFF-BI-10003676"/>
    <x v="1"/>
    <x v="6"/>
    <s v="GBC Standard Recycled Report Covers, Clear Plastic Sheets"/>
    <n v="10.779999999999996"/>
    <x v="1025"/>
    <x v="2"/>
    <n v="0.8"/>
    <x v="1033"/>
    <x v="2"/>
    <x v="0"/>
  </r>
  <r>
    <n v="6875"/>
    <s v="CA-2016-124394"/>
    <x v="1081"/>
    <d v="2016-10-22T00:00:00"/>
    <s v="Second Class"/>
    <s v="TB-21520"/>
    <s v="Tracy Blumstein"/>
    <x v="0"/>
    <s v="United States"/>
    <s v="Beaumont"/>
    <s v="Texas"/>
    <n v="77705"/>
    <x v="2"/>
    <s v="TEC-AC-10001314"/>
    <x v="2"/>
    <x v="10"/>
    <s v="Case Logic 2.4GHz Wireless Keyboard"/>
    <n v="119.97600000000001"/>
    <x v="2701"/>
    <x v="1"/>
    <n v="0.2"/>
    <x v="2783"/>
    <x v="2"/>
    <x v="0"/>
  </r>
  <r>
    <n v="9558"/>
    <s v="CA-2016-103086"/>
    <x v="1081"/>
    <d v="2016-10-19T00:00:00"/>
    <s v="Second Class"/>
    <s v="EB-14170"/>
    <s v="Evan Bailliet"/>
    <x v="0"/>
    <s v="United States"/>
    <s v="Houston"/>
    <s v="Texas"/>
    <n v="77095"/>
    <x v="2"/>
    <s v="FUR-FU-10004586"/>
    <x v="0"/>
    <x v="11"/>
    <s v="G.E. Longer-Life Indoor Recessed Floodlight Bulbs"/>
    <n v="5.3120000000000003"/>
    <x v="3687"/>
    <x v="0"/>
    <n v="0.6"/>
    <x v="5290"/>
    <x v="2"/>
    <x v="0"/>
  </r>
  <r>
    <n v="6505"/>
    <s v="CA-2019-128265"/>
    <x v="638"/>
    <d v="2019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x v="1479"/>
    <x v="1"/>
    <n v="0"/>
    <x v="1499"/>
    <x v="3"/>
    <x v="0"/>
  </r>
  <r>
    <n v="6506"/>
    <s v="CA-2018-152331"/>
    <x v="178"/>
    <d v="2018-06-30T00:00:00"/>
    <s v="Standard Class"/>
    <s v="LD-16855"/>
    <s v="Lela Donovan"/>
    <x v="1"/>
    <s v="United States"/>
    <s v="Chicago"/>
    <s v="Illinois"/>
    <n v="60653"/>
    <x v="2"/>
    <s v="OFF-AR-10001547"/>
    <x v="1"/>
    <x v="7"/>
    <s v="Newell 311"/>
    <n v="5.3040000000000003"/>
    <x v="155"/>
    <x v="1"/>
    <n v="0.2"/>
    <x v="5291"/>
    <x v="2"/>
    <x v="0"/>
  </r>
  <r>
    <n v="6507"/>
    <s v="US-2018-128909"/>
    <x v="726"/>
    <d v="2018-10-11T00:00:00"/>
    <s v="Second Class"/>
    <s v="SP-20545"/>
    <s v="Sibella Parks"/>
    <x v="1"/>
    <s v="United States"/>
    <s v="Philadelphia"/>
    <s v="Pennsylvania"/>
    <n v="19143"/>
    <x v="3"/>
    <s v="OFF-PA-10001593"/>
    <x v="1"/>
    <x v="5"/>
    <s v="Xerox 1947"/>
    <n v="19.136000000000003"/>
    <x v="4950"/>
    <x v="4"/>
    <n v="0.2"/>
    <x v="5292"/>
    <x v="3"/>
    <x v="0"/>
  </r>
  <r>
    <n v="6508"/>
    <s v="US-2018-128909"/>
    <x v="726"/>
    <d v="2018-10-11T00:00:00"/>
    <s v="Second Class"/>
    <s v="SP-20545"/>
    <s v="Sibella Parks"/>
    <x v="1"/>
    <s v="United States"/>
    <s v="Philadelphia"/>
    <s v="Pennsylvania"/>
    <n v="19143"/>
    <x v="3"/>
    <s v="FUR-FU-10004071"/>
    <x v="0"/>
    <x v="11"/>
    <s v="Luxo Professional Magnifying Clamp-On Fluorescent Lamps"/>
    <n v="332.83200000000005"/>
    <x v="4951"/>
    <x v="4"/>
    <n v="0.2"/>
    <x v="5293"/>
    <x v="3"/>
    <x v="0"/>
  </r>
  <r>
    <n v="6509"/>
    <s v="CA-2019-102197"/>
    <x v="634"/>
    <d v="2019-12-26T00:00:00"/>
    <s v="Standard Class"/>
    <s v="DK-13150"/>
    <s v="David Kendrick"/>
    <x v="1"/>
    <s v="United States"/>
    <s v="New York City"/>
    <s v="New York"/>
    <n v="10009"/>
    <x v="3"/>
    <s v="OFF-PA-10001970"/>
    <x v="1"/>
    <x v="5"/>
    <s v="Xerox 1908"/>
    <n v="279.89999999999998"/>
    <x v="1033"/>
    <x v="2"/>
    <n v="0"/>
    <x v="1041"/>
    <x v="3"/>
    <x v="0"/>
  </r>
  <r>
    <n v="6510"/>
    <s v="CA-2019-102197"/>
    <x v="634"/>
    <d v="2019-12-26T00:00:00"/>
    <s v="Standard Class"/>
    <s v="DK-13150"/>
    <s v="David Kendrick"/>
    <x v="1"/>
    <s v="United States"/>
    <s v="New York City"/>
    <s v="New York"/>
    <n v="10009"/>
    <x v="3"/>
    <s v="OFF-BI-10001524"/>
    <x v="1"/>
    <x v="6"/>
    <s v="GBC Premium Transparent Covers with Diagonal Lined Pattern"/>
    <n v="50.352000000000004"/>
    <x v="609"/>
    <x v="1"/>
    <n v="0.2"/>
    <x v="5294"/>
    <x v="3"/>
    <x v="0"/>
  </r>
  <r>
    <n v="6511"/>
    <s v="CA-2019-102197"/>
    <x v="634"/>
    <d v="2019-12-26T00:00:00"/>
    <s v="Standard Class"/>
    <s v="DK-13150"/>
    <s v="David Kendrick"/>
    <x v="1"/>
    <s v="United States"/>
    <s v="New York City"/>
    <s v="New York"/>
    <n v="10009"/>
    <x v="3"/>
    <s v="OFF-PA-10004156"/>
    <x v="1"/>
    <x v="5"/>
    <s v="Xerox 188"/>
    <n v="34.019999999999996"/>
    <x v="908"/>
    <x v="1"/>
    <n v="0"/>
    <x v="915"/>
    <x v="3"/>
    <x v="0"/>
  </r>
  <r>
    <n v="6512"/>
    <s v="CA-2019-167640"/>
    <x v="853"/>
    <d v="2019-03-10T00:00:00"/>
    <s v="Standard Class"/>
    <s v="FC-14245"/>
    <s v="Frank Carlisle"/>
    <x v="2"/>
    <s v="United States"/>
    <s v="San Francisco"/>
    <s v="California"/>
    <n v="94109"/>
    <x v="1"/>
    <s v="OFF-AR-10003158"/>
    <x v="1"/>
    <x v="7"/>
    <s v="Fluorescent Highlighters by Dixon"/>
    <n v="23.88"/>
    <x v="4952"/>
    <x v="6"/>
    <n v="0"/>
    <x v="5295"/>
    <x v="1"/>
    <x v="0"/>
  </r>
  <r>
    <n v="6513"/>
    <s v="CA-2019-167640"/>
    <x v="853"/>
    <d v="2019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x v="2230"/>
    <x v="4"/>
    <n v="0"/>
    <x v="5296"/>
    <x v="1"/>
    <x v="0"/>
  </r>
  <r>
    <n v="6514"/>
    <s v="CA-2019-167640"/>
    <x v="853"/>
    <d v="2019-03-10T00:00:00"/>
    <s v="Standard Class"/>
    <s v="FC-14245"/>
    <s v="Frank Carlisle"/>
    <x v="2"/>
    <s v="United States"/>
    <s v="San Francisco"/>
    <s v="California"/>
    <n v="94109"/>
    <x v="1"/>
    <s v="OFF-PA-10001033"/>
    <x v="1"/>
    <x v="5"/>
    <s v="Xerox 1893"/>
    <n v="286.93"/>
    <x v="2459"/>
    <x v="5"/>
    <n v="0"/>
    <x v="2540"/>
    <x v="1"/>
    <x v="0"/>
  </r>
  <r>
    <n v="6515"/>
    <s v="CA-2019-167640"/>
    <x v="853"/>
    <d v="2019-03-10T00:00:00"/>
    <s v="Standard Class"/>
    <s v="FC-14245"/>
    <s v="Frank Carlisle"/>
    <x v="2"/>
    <s v="United States"/>
    <s v="San Francisco"/>
    <s v="California"/>
    <n v="94109"/>
    <x v="1"/>
    <s v="TEC-PH-10001336"/>
    <x v="2"/>
    <x v="9"/>
    <s v="Digium D40 VoIP phone"/>
    <n v="206.38400000000001"/>
    <x v="2140"/>
    <x v="0"/>
    <n v="0.2"/>
    <x v="5297"/>
    <x v="1"/>
    <x v="0"/>
  </r>
  <r>
    <n v="6516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x v="4953"/>
    <x v="1"/>
    <n v="0.2"/>
    <x v="230"/>
    <x v="1"/>
    <x v="0"/>
  </r>
  <r>
    <n v="6517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FUR-FU-10001488"/>
    <x v="0"/>
    <x v="11"/>
    <s v="Tenex 46&quot; x 60&quot; Computer Anti-Static Chairmat, Rectangular Shaped"/>
    <n v="529.9"/>
    <x v="4954"/>
    <x v="2"/>
    <n v="0"/>
    <x v="5298"/>
    <x v="1"/>
    <x v="0"/>
  </r>
  <r>
    <n v="6518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OFF-AR-10001915"/>
    <x v="1"/>
    <x v="7"/>
    <s v="Peel-Off China Markers"/>
    <n v="99.3"/>
    <x v="4955"/>
    <x v="11"/>
    <n v="0"/>
    <x v="5299"/>
    <x v="1"/>
    <x v="0"/>
  </r>
  <r>
    <n v="6519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OFF-AP-10001205"/>
    <x v="1"/>
    <x v="8"/>
    <s v="Belkin 5 Outlet SurgeMaster Power Centers"/>
    <n v="108.96"/>
    <x v="4956"/>
    <x v="0"/>
    <n v="0"/>
    <x v="5300"/>
    <x v="1"/>
    <x v="0"/>
  </r>
  <r>
    <n v="6520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OFF-BI-10004528"/>
    <x v="1"/>
    <x v="6"/>
    <s v="Cardinal Poly Pocket Divider Pockets for Ring Binders"/>
    <n v="2.6880000000000002"/>
    <x v="2825"/>
    <x v="7"/>
    <n v="0.2"/>
    <x v="2913"/>
    <x v="1"/>
    <x v="0"/>
  </r>
  <r>
    <n v="6521"/>
    <s v="CA-2019-138289"/>
    <x v="997"/>
    <d v="2019-01-18T00:00:00"/>
    <s v="Second Class"/>
    <s v="AR-10540"/>
    <s v="Andy Reiter"/>
    <x v="0"/>
    <s v="United States"/>
    <s v="Jackson"/>
    <s v="Michigan"/>
    <n v="49201"/>
    <x v="2"/>
    <s v="OFF-BI-10004995"/>
    <x v="1"/>
    <x v="6"/>
    <s v="GBC DocuBind P400 Electric Binding System"/>
    <n v="5443.96"/>
    <x v="1100"/>
    <x v="4"/>
    <n v="0"/>
    <x v="5301"/>
    <x v="2"/>
    <x v="0"/>
  </r>
  <r>
    <n v="6522"/>
    <s v="CA-2019-138289"/>
    <x v="997"/>
    <d v="2019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x v="4002"/>
    <x v="1"/>
    <n v="0"/>
    <x v="4234"/>
    <x v="2"/>
    <x v="0"/>
  </r>
  <r>
    <n v="6523"/>
    <s v="CA-2019-138289"/>
    <x v="997"/>
    <d v="2019-01-18T00:00:00"/>
    <s v="Second Class"/>
    <s v="AR-10540"/>
    <s v="Andy Reiter"/>
    <x v="0"/>
    <s v="United States"/>
    <s v="Jackson"/>
    <s v="Michigan"/>
    <n v="49201"/>
    <x v="2"/>
    <s v="OFF-PA-10001260"/>
    <x v="1"/>
    <x v="5"/>
    <s v="TOPS Money Receipt Book, Consecutively Numbered in Red,"/>
    <n v="56.07"/>
    <x v="4957"/>
    <x v="5"/>
    <n v="0"/>
    <x v="5302"/>
    <x v="2"/>
    <x v="0"/>
  </r>
  <r>
    <n v="6524"/>
    <s v="CA-2018-129308"/>
    <x v="261"/>
    <d v="2018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x v="1813"/>
    <x v="0"/>
    <n v="0.2"/>
    <x v="5303"/>
    <x v="3"/>
    <x v="0"/>
  </r>
  <r>
    <n v="6525"/>
    <s v="CA-2018-129308"/>
    <x v="261"/>
    <d v="2018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9"/>
    <s v="Panasonic KX T7731-B Digital phone"/>
    <n v="59.993999999999993"/>
    <x v="4958"/>
    <x v="7"/>
    <n v="0.4"/>
    <x v="5304"/>
    <x v="3"/>
    <x v="0"/>
  </r>
  <r>
    <n v="6526"/>
    <s v="CA-2018-129308"/>
    <x v="261"/>
    <d v="2018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6"/>
    <s v="Acco Pressboard Covers with Storage Hooks, 14 7/8&quot; x 11&quot;, Executive Red"/>
    <n v="5.7150000000000016"/>
    <x v="3783"/>
    <x v="2"/>
    <n v="0.7"/>
    <x v="3981"/>
    <x v="3"/>
    <x v="0"/>
  </r>
  <r>
    <n v="6527"/>
    <s v="CA-2018-129308"/>
    <x v="261"/>
    <d v="2018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6"/>
    <s v="GBC Standard Plastic Binding Systems' Combs"/>
    <n v="9.4200000000000017"/>
    <x v="4959"/>
    <x v="2"/>
    <n v="0.7"/>
    <x v="5305"/>
    <x v="3"/>
    <x v="0"/>
  </r>
  <r>
    <n v="6528"/>
    <s v="CA-2018-157791"/>
    <x v="413"/>
    <d v="2018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x v="4960"/>
    <x v="4"/>
    <n v="0"/>
    <x v="5306"/>
    <x v="3"/>
    <x v="0"/>
  </r>
  <r>
    <n v="1976"/>
    <s v="CA-2016-110408"/>
    <x v="1082"/>
    <d v="2016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x v="4961"/>
    <x v="1"/>
    <n v="0"/>
    <x v="5307"/>
    <x v="0"/>
    <x v="0"/>
  </r>
  <r>
    <n v="1977"/>
    <s v="CA-2016-110408"/>
    <x v="1082"/>
    <d v="2016-10-20T00:00:00"/>
    <s v="Second Class"/>
    <s v="AS-10225"/>
    <s v="Alan Schoenberger"/>
    <x v="1"/>
    <s v="United States"/>
    <s v="Montgomery"/>
    <s v="Alabama"/>
    <n v="36116"/>
    <x v="0"/>
    <s v="TEC-PH-10002352"/>
    <x v="2"/>
    <x v="9"/>
    <s v="Avaya IP Phone 1140E VoIP phone"/>
    <n v="1394.95"/>
    <x v="4962"/>
    <x v="2"/>
    <n v="0"/>
    <x v="5308"/>
    <x v="0"/>
    <x v="0"/>
  </r>
  <r>
    <n v="1978"/>
    <s v="CA-2016-110408"/>
    <x v="1082"/>
    <d v="2016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x v="2951"/>
    <x v="6"/>
    <n v="0"/>
    <x v="5309"/>
    <x v="0"/>
    <x v="0"/>
  </r>
  <r>
    <n v="6532"/>
    <s v="US-2019-107384"/>
    <x v="709"/>
    <d v="2019-12-08T00:00:00"/>
    <s v="Standard Class"/>
    <s v="TP-21130"/>
    <s v="Theone Pippenger"/>
    <x v="0"/>
    <s v="United States"/>
    <s v="Rochester"/>
    <s v="Minnesota"/>
    <n v="55901"/>
    <x v="2"/>
    <s v="OFF-AR-10001315"/>
    <x v="1"/>
    <x v="7"/>
    <s v="Newell 310"/>
    <n v="8.8000000000000007"/>
    <x v="4963"/>
    <x v="2"/>
    <n v="0"/>
    <x v="5310"/>
    <x v="2"/>
    <x v="0"/>
  </r>
  <r>
    <n v="6533"/>
    <s v="US-2019-107384"/>
    <x v="709"/>
    <d v="2019-12-08T00:00:00"/>
    <s v="Standard Class"/>
    <s v="TP-21130"/>
    <s v="Theone Pippenger"/>
    <x v="0"/>
    <s v="United States"/>
    <s v="Rochester"/>
    <s v="Minnesota"/>
    <n v="55901"/>
    <x v="2"/>
    <s v="TEC-AC-10004595"/>
    <x v="2"/>
    <x v="10"/>
    <s v="First Data TMFD35 PIN Pad"/>
    <n v="142.80000000000001"/>
    <x v="4964"/>
    <x v="7"/>
    <n v="0"/>
    <x v="5311"/>
    <x v="2"/>
    <x v="0"/>
  </r>
  <r>
    <n v="6534"/>
    <s v="US-2019-107384"/>
    <x v="709"/>
    <d v="2019-12-08T00:00:00"/>
    <s v="Standard Class"/>
    <s v="TP-21130"/>
    <s v="Theone Pippenger"/>
    <x v="0"/>
    <s v="United States"/>
    <s v="Rochester"/>
    <s v="Minnesota"/>
    <n v="55901"/>
    <x v="2"/>
    <s v="TEC-AC-10001539"/>
    <x v="2"/>
    <x v="10"/>
    <s v="Logitech G430 Surround Sound Gaming Headset with Dolby 7.1 Technology"/>
    <n v="399.95"/>
    <x v="4965"/>
    <x v="2"/>
    <n v="0"/>
    <x v="5312"/>
    <x v="2"/>
    <x v="0"/>
  </r>
  <r>
    <n v="5110"/>
    <s v="CA-2016-138450"/>
    <x v="1082"/>
    <d v="2016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515"/>
    <x v="6"/>
    <n v="0.2"/>
    <x v="514"/>
    <x v="3"/>
    <x v="0"/>
  </r>
  <r>
    <n v="5111"/>
    <s v="CA-2016-138450"/>
    <x v="1082"/>
    <d v="2016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x v="4966"/>
    <x v="6"/>
    <n v="0.2"/>
    <x v="5313"/>
    <x v="3"/>
    <x v="0"/>
  </r>
  <r>
    <n v="5112"/>
    <s v="CA-2016-138450"/>
    <x v="1082"/>
    <d v="2016-10-22T00:00:00"/>
    <s v="Standard Class"/>
    <s v="EH-13765"/>
    <s v="Edward Hooks"/>
    <x v="1"/>
    <s v="United States"/>
    <s v="Philadelphia"/>
    <s v="Pennsylvania"/>
    <n v="19134"/>
    <x v="3"/>
    <s v="OFF-PA-10003016"/>
    <x v="1"/>
    <x v="5"/>
    <s v="Adams &quot;While You Were Out&quot; Message Pads"/>
    <n v="10.048000000000002"/>
    <x v="4607"/>
    <x v="4"/>
    <n v="0.2"/>
    <x v="4908"/>
    <x v="3"/>
    <x v="0"/>
  </r>
  <r>
    <n v="5234"/>
    <s v="CA-2016-115084"/>
    <x v="1082"/>
    <d v="2016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x v="4967"/>
    <x v="6"/>
    <n v="0"/>
    <x v="5314"/>
    <x v="0"/>
    <x v="0"/>
  </r>
  <r>
    <n v="6539"/>
    <s v="CA-2017-109862"/>
    <x v="922"/>
    <d v="2017-10-30T00:00:00"/>
    <s v="Standard Class"/>
    <s v="HK-14890"/>
    <s v="Heather Kirkland"/>
    <x v="1"/>
    <s v="United States"/>
    <s v="Newark"/>
    <s v="Delaware"/>
    <n v="19711"/>
    <x v="3"/>
    <s v="TEC-PH-10004042"/>
    <x v="2"/>
    <x v="9"/>
    <s v="ClearOne Communications CHAT 70 OC Speaker Phone"/>
    <n v="158.99"/>
    <x v="4968"/>
    <x v="7"/>
    <n v="0"/>
    <x v="5315"/>
    <x v="3"/>
    <x v="0"/>
  </r>
  <r>
    <n v="6540"/>
    <s v="CA-2017-109862"/>
    <x v="922"/>
    <d v="2017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x v="4969"/>
    <x v="2"/>
    <n v="0"/>
    <x v="5316"/>
    <x v="3"/>
    <x v="0"/>
  </r>
  <r>
    <n v="6541"/>
    <s v="US-2019-107888"/>
    <x v="610"/>
    <d v="2019-11-19T00:00:00"/>
    <s v="First Class"/>
    <s v="CC-12220"/>
    <s v="Chris Cortes"/>
    <x v="0"/>
    <s v="United States"/>
    <s v="Seattle"/>
    <s v="Washington"/>
    <n v="98103"/>
    <x v="1"/>
    <s v="OFF-PA-10001363"/>
    <x v="1"/>
    <x v="5"/>
    <s v="Xerox 1933"/>
    <n v="73.679999999999993"/>
    <x v="4970"/>
    <x v="6"/>
    <n v="0"/>
    <x v="5317"/>
    <x v="1"/>
    <x v="1"/>
  </r>
  <r>
    <n v="6542"/>
    <s v="US-2019-107888"/>
    <x v="610"/>
    <d v="2019-11-19T00:00:00"/>
    <s v="First Class"/>
    <s v="CC-12220"/>
    <s v="Chris Cortes"/>
    <x v="0"/>
    <s v="United States"/>
    <s v="Seattle"/>
    <s v="Washington"/>
    <n v="98103"/>
    <x v="1"/>
    <s v="FUR-FU-10003394"/>
    <x v="0"/>
    <x v="11"/>
    <s v="Tenex &quot;The Solids&quot; Textured Chair Mats"/>
    <n v="139.91999999999999"/>
    <x v="4971"/>
    <x v="0"/>
    <n v="0"/>
    <x v="5318"/>
    <x v="1"/>
    <x v="1"/>
  </r>
  <r>
    <n v="6543"/>
    <s v="US-2019-107888"/>
    <x v="610"/>
    <d v="2019-11-19T00:00:00"/>
    <s v="First Class"/>
    <s v="CC-12220"/>
    <s v="Chris Cortes"/>
    <x v="0"/>
    <s v="United States"/>
    <s v="Seattle"/>
    <s v="Washington"/>
    <n v="98103"/>
    <x v="1"/>
    <s v="TEC-PH-10003171"/>
    <x v="2"/>
    <x v="9"/>
    <s v="Plantronics Encore H101 Dual Earpieces Headset"/>
    <n v="107.88"/>
    <x v="4606"/>
    <x v="1"/>
    <n v="0.2"/>
    <x v="4907"/>
    <x v="1"/>
    <x v="1"/>
  </r>
  <r>
    <n v="6544"/>
    <s v="US-2019-107888"/>
    <x v="610"/>
    <d v="2019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x v="4972"/>
    <x v="7"/>
    <n v="0"/>
    <x v="5319"/>
    <x v="1"/>
    <x v="1"/>
  </r>
  <r>
    <n v="6545"/>
    <s v="US-2019-154872"/>
    <x v="287"/>
    <d v="2019-05-18T00:00:00"/>
    <s v="Standard Class"/>
    <s v="DP-13000"/>
    <s v="Darren Powers"/>
    <x v="0"/>
    <s v="United States"/>
    <s v="Cleveland"/>
    <s v="Ohio"/>
    <n v="44105"/>
    <x v="3"/>
    <s v="OFF-BI-10003007"/>
    <x v="1"/>
    <x v="6"/>
    <s v="Premium Transparent Presentation Covers, No Pattern/Clear, 8 1/2&quot; x 11&quot;"/>
    <n v="58.170000000000009"/>
    <x v="4973"/>
    <x v="2"/>
    <n v="0.7"/>
    <x v="5320"/>
    <x v="3"/>
    <x v="0"/>
  </r>
  <r>
    <n v="6546"/>
    <s v="US-2019-154872"/>
    <x v="287"/>
    <d v="2019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x v="694"/>
    <x v="0"/>
    <n v="0.2"/>
    <x v="2274"/>
    <x v="3"/>
    <x v="0"/>
  </r>
  <r>
    <n v="6547"/>
    <s v="US-2019-154872"/>
    <x v="287"/>
    <d v="2019-05-18T00:00:00"/>
    <s v="Standard Class"/>
    <s v="DP-13000"/>
    <s v="Darren Powers"/>
    <x v="0"/>
    <s v="United States"/>
    <s v="Cleveland"/>
    <s v="Ohio"/>
    <n v="44105"/>
    <x v="3"/>
    <s v="OFF-PA-10000483"/>
    <x v="1"/>
    <x v="5"/>
    <s v="Xerox 19"/>
    <n v="24.784000000000002"/>
    <x v="1688"/>
    <x v="7"/>
    <n v="0.2"/>
    <x v="1717"/>
    <x v="3"/>
    <x v="0"/>
  </r>
  <r>
    <n v="7117"/>
    <s v="CA-2016-143168"/>
    <x v="1082"/>
    <d v="2016-10-23T00:00:00"/>
    <s v="Second Class"/>
    <s v="IG-15085"/>
    <s v="Ivan Gibson"/>
    <x v="0"/>
    <s v="United States"/>
    <s v="Seattle"/>
    <s v="Washington"/>
    <n v="98103"/>
    <x v="1"/>
    <s v="OFF-PA-10000167"/>
    <x v="1"/>
    <x v="5"/>
    <s v="Xerox 1925"/>
    <n v="61.96"/>
    <x v="3801"/>
    <x v="0"/>
    <n v="0"/>
    <x v="4002"/>
    <x v="1"/>
    <x v="0"/>
  </r>
  <r>
    <n v="7118"/>
    <s v="CA-2016-143168"/>
    <x v="1082"/>
    <d v="2016-10-23T00:00:00"/>
    <s v="Second Class"/>
    <s v="IG-15085"/>
    <s v="Ivan Gibson"/>
    <x v="0"/>
    <s v="United States"/>
    <s v="Seattle"/>
    <s v="Washington"/>
    <n v="98103"/>
    <x v="1"/>
    <s v="OFF-BI-10003784"/>
    <x v="1"/>
    <x v="6"/>
    <s v="Computer Printout Index Tabs"/>
    <n v="1.3440000000000001"/>
    <x v="4974"/>
    <x v="7"/>
    <n v="0.2"/>
    <x v="5321"/>
    <x v="1"/>
    <x v="0"/>
  </r>
  <r>
    <n v="6550"/>
    <s v="US-2017-164966"/>
    <x v="109"/>
    <d v="2017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x v="4975"/>
    <x v="6"/>
    <n v="0"/>
    <x v="5322"/>
    <x v="2"/>
    <x v="0"/>
  </r>
  <r>
    <n v="6551"/>
    <s v="CA-2017-126739"/>
    <x v="502"/>
    <d v="2017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x v="4976"/>
    <x v="4"/>
    <n v="0.1"/>
    <x v="5323"/>
    <x v="3"/>
    <x v="0"/>
  </r>
  <r>
    <n v="6552"/>
    <s v="CA-2019-161578"/>
    <x v="755"/>
    <d v="2019-12-21T00:00:00"/>
    <s v="Second Class"/>
    <s v="RB-19465"/>
    <s v="Rick Bensley"/>
    <x v="2"/>
    <s v="United States"/>
    <s v="Los Angeles"/>
    <s v="California"/>
    <n v="90036"/>
    <x v="1"/>
    <s v="OFF-PA-10002986"/>
    <x v="1"/>
    <x v="5"/>
    <s v="Xerox 1898"/>
    <n v="13.36"/>
    <x v="532"/>
    <x v="0"/>
    <n v="0"/>
    <x v="531"/>
    <x v="1"/>
    <x v="0"/>
  </r>
  <r>
    <n v="6553"/>
    <s v="CA-2019-161578"/>
    <x v="755"/>
    <d v="2019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x v="3376"/>
    <x v="2"/>
    <n v="0"/>
    <x v="3518"/>
    <x v="1"/>
    <x v="0"/>
  </r>
  <r>
    <n v="1594"/>
    <s v="CA-2016-117317"/>
    <x v="1083"/>
    <d v="2016-10-19T00:00:00"/>
    <s v="Same Day"/>
    <s v="JF-15490"/>
    <s v="Jeremy Farry"/>
    <x v="0"/>
    <s v="United States"/>
    <s v="Los Angeles"/>
    <s v="California"/>
    <n v="90032"/>
    <x v="1"/>
    <s v="OFF-PA-10004519"/>
    <x v="1"/>
    <x v="5"/>
    <s v="Spiral Phone Message Books with Labels by Adams"/>
    <n v="13.440000000000001"/>
    <x v="4977"/>
    <x v="1"/>
    <n v="0"/>
    <x v="5324"/>
    <x v="1"/>
    <x v="0"/>
  </r>
  <r>
    <n v="9338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OFF-BI-10003196"/>
    <x v="1"/>
    <x v="6"/>
    <s v="Accohide Poly Flexible Ring Binders"/>
    <n v="2.9920000000000004"/>
    <x v="4978"/>
    <x v="7"/>
    <n v="0.2"/>
    <x v="5325"/>
    <x v="1"/>
    <x v="0"/>
  </r>
  <r>
    <n v="9339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OFF-BI-10003727"/>
    <x v="1"/>
    <x v="6"/>
    <s v="Avery Durable Slant Ring Binders With Label Holder"/>
    <n v="20.064"/>
    <x v="4979"/>
    <x v="6"/>
    <n v="0.2"/>
    <x v="5326"/>
    <x v="1"/>
    <x v="0"/>
  </r>
  <r>
    <n v="9340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OFF-PA-10003228"/>
    <x v="1"/>
    <x v="5"/>
    <s v="Xerox 1917"/>
    <n v="146.72999999999999"/>
    <x v="64"/>
    <x v="1"/>
    <n v="0"/>
    <x v="64"/>
    <x v="1"/>
    <x v="0"/>
  </r>
  <r>
    <n v="9341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x v="1143"/>
    <x v="2"/>
    <n v="0"/>
    <x v="1156"/>
    <x v="1"/>
    <x v="0"/>
  </r>
  <r>
    <n v="6559"/>
    <s v="CA-2017-166947"/>
    <x v="1084"/>
    <d v="2017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x v="4980"/>
    <x v="3"/>
    <n v="0.1"/>
    <x v="5327"/>
    <x v="3"/>
    <x v="0"/>
  </r>
  <r>
    <n v="6560"/>
    <s v="CA-2018-160941"/>
    <x v="595"/>
    <d v="2018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x v="4981"/>
    <x v="2"/>
    <n v="0"/>
    <x v="5328"/>
    <x v="1"/>
    <x v="0"/>
  </r>
  <r>
    <n v="6561"/>
    <s v="CA-2018-160941"/>
    <x v="595"/>
    <d v="2018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x v="1007"/>
    <x v="7"/>
    <n v="0"/>
    <x v="1015"/>
    <x v="1"/>
    <x v="0"/>
  </r>
  <r>
    <n v="6562"/>
    <s v="CA-2019-144680"/>
    <x v="174"/>
    <d v="2019-04-02T00:00:00"/>
    <s v="First Class"/>
    <s v="SC-20260"/>
    <s v="Scott Cohen"/>
    <x v="1"/>
    <s v="United States"/>
    <s v="Arlington"/>
    <s v="Texas"/>
    <n v="76017"/>
    <x v="2"/>
    <s v="OFF-AP-10003040"/>
    <x v="1"/>
    <x v="8"/>
    <s v="Fellowes 8 Outlet Superior Workstation Surge Protector w/o Phone/Fax/Modem Protection"/>
    <n v="33.61999999999999"/>
    <x v="4982"/>
    <x v="2"/>
    <n v="0.8"/>
    <x v="5329"/>
    <x v="2"/>
    <x v="0"/>
  </r>
  <r>
    <n v="9342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TEC-PH-10001305"/>
    <x v="2"/>
    <x v="9"/>
    <s v="Panasonic KX TS208W Corded phone"/>
    <n v="117.57600000000002"/>
    <x v="4983"/>
    <x v="1"/>
    <n v="0.2"/>
    <x v="5330"/>
    <x v="1"/>
    <x v="0"/>
  </r>
  <r>
    <n v="9462"/>
    <s v="CA-2016-100867"/>
    <x v="1083"/>
    <d v="2016-10-24T00:00:00"/>
    <s v="Standard Class"/>
    <s v="EH-14125"/>
    <s v="Eugene Hildebrand"/>
    <x v="2"/>
    <s v="United States"/>
    <s v="Lakewood"/>
    <s v="California"/>
    <n v="90712"/>
    <x v="1"/>
    <s v="TEC-PH-10004922"/>
    <x v="2"/>
    <x v="9"/>
    <s v="RCA Visys Integrated PBX 8-Line Router"/>
    <n v="321.55200000000002"/>
    <x v="4984"/>
    <x v="6"/>
    <n v="0.2"/>
    <x v="5331"/>
    <x v="1"/>
    <x v="1"/>
  </r>
  <r>
    <n v="47"/>
    <s v="CA-2016-146703"/>
    <x v="1085"/>
    <d v="2016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x v="4483"/>
    <x v="4"/>
    <n v="0"/>
    <x v="4765"/>
    <x v="2"/>
    <x v="0"/>
  </r>
  <r>
    <n v="6537"/>
    <s v="CA-2016-169684"/>
    <x v="1085"/>
    <d v="2016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x v="4627"/>
    <x v="1"/>
    <n v="0.4"/>
    <x v="4930"/>
    <x v="0"/>
    <x v="0"/>
  </r>
  <r>
    <n v="6567"/>
    <s v="CA-2019-131282"/>
    <x v="1086"/>
    <d v="2019-02-08T00:00:00"/>
    <s v="Second Class"/>
    <s v="CB-12025"/>
    <s v="Cassandra Brandow"/>
    <x v="0"/>
    <s v="United States"/>
    <s v="Waco"/>
    <s v="Texas"/>
    <n v="76706"/>
    <x v="2"/>
    <s v="OFF-BI-10004632"/>
    <x v="1"/>
    <x v="6"/>
    <s v="Ibico Hi-Tech Manual Binding System"/>
    <n v="243.99199999999996"/>
    <x v="4985"/>
    <x v="4"/>
    <n v="0.8"/>
    <x v="5332"/>
    <x v="2"/>
    <x v="0"/>
  </r>
  <r>
    <n v="6568"/>
    <s v="CA-2019-131282"/>
    <x v="1086"/>
    <d v="2019-02-08T00:00:00"/>
    <s v="Second Class"/>
    <s v="CB-12025"/>
    <s v="Cassandra Brandow"/>
    <x v="0"/>
    <s v="United States"/>
    <s v="Waco"/>
    <s v="Texas"/>
    <n v="76706"/>
    <x v="2"/>
    <s v="OFF-AR-10003087"/>
    <x v="1"/>
    <x v="7"/>
    <s v="Staples in misc. colors"/>
    <n v="7.120000000000001"/>
    <x v="4986"/>
    <x v="2"/>
    <n v="0.2"/>
    <x v="5333"/>
    <x v="2"/>
    <x v="0"/>
  </r>
  <r>
    <n v="6538"/>
    <s v="CA-2016-169684"/>
    <x v="1085"/>
    <d v="2016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x v="4987"/>
    <x v="1"/>
    <n v="0.2"/>
    <x v="5334"/>
    <x v="0"/>
    <x v="0"/>
  </r>
  <r>
    <n v="6554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TEC-AC-10001606"/>
    <x v="2"/>
    <x v="10"/>
    <s v="Logitech Wireless Performance Mouse MX for PC and Mac"/>
    <n v="319.96800000000002"/>
    <x v="4988"/>
    <x v="4"/>
    <n v="0.2"/>
    <x v="5335"/>
    <x v="2"/>
    <x v="0"/>
  </r>
  <r>
    <n v="6555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x v="4989"/>
    <x v="1"/>
    <n v="0.2"/>
    <x v="5336"/>
    <x v="2"/>
    <x v="0"/>
  </r>
  <r>
    <n v="6556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OFF-PA-10002109"/>
    <x v="1"/>
    <x v="5"/>
    <s v="Wirebound Voice Message Log Book"/>
    <n v="3.8079999999999998"/>
    <x v="4990"/>
    <x v="7"/>
    <n v="0.2"/>
    <x v="5337"/>
    <x v="2"/>
    <x v="0"/>
  </r>
  <r>
    <n v="6573"/>
    <s v="CA-2018-161543"/>
    <x v="1087"/>
    <d v="2018-05-16T00:00:00"/>
    <s v="Standard Class"/>
    <s v="RD-19720"/>
    <s v="Roger Demir"/>
    <x v="0"/>
    <s v="United States"/>
    <s v="Seattle"/>
    <s v="Washington"/>
    <n v="98105"/>
    <x v="1"/>
    <s v="OFF-PA-10003971"/>
    <x v="1"/>
    <x v="5"/>
    <s v="Xerox 1965"/>
    <n v="11.96"/>
    <x v="2390"/>
    <x v="0"/>
    <n v="0"/>
    <x v="2453"/>
    <x v="1"/>
    <x v="0"/>
  </r>
  <r>
    <n v="6574"/>
    <s v="CA-2018-160535"/>
    <x v="827"/>
    <d v="2018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x v="1679"/>
    <x v="4"/>
    <n v="0"/>
    <x v="1708"/>
    <x v="3"/>
    <x v="0"/>
  </r>
  <r>
    <n v="6575"/>
    <s v="CA-2018-160535"/>
    <x v="827"/>
    <d v="2018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x v="4991"/>
    <x v="8"/>
    <n v="0"/>
    <x v="5338"/>
    <x v="3"/>
    <x v="0"/>
  </r>
  <r>
    <n v="6576"/>
    <s v="CA-2019-123085"/>
    <x v="419"/>
    <d v="2019-03-08T00:00:00"/>
    <s v="Standard Class"/>
    <s v="EJ-13720"/>
    <s v="Ed Jacobs"/>
    <x v="0"/>
    <s v="United States"/>
    <s v="Los Angeles"/>
    <s v="California"/>
    <n v="90008"/>
    <x v="1"/>
    <s v="TEC-AC-10000990"/>
    <x v="2"/>
    <x v="10"/>
    <s v="Imation Bio 2GB USB Flash Drive Imation Corp"/>
    <n v="1049.44"/>
    <x v="4992"/>
    <x v="8"/>
    <n v="0"/>
    <x v="5339"/>
    <x v="1"/>
    <x v="1"/>
  </r>
  <r>
    <n v="6577"/>
    <s v="CA-2019-123085"/>
    <x v="419"/>
    <d v="2019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x v="4099"/>
    <x v="1"/>
    <n v="0.2"/>
    <x v="4338"/>
    <x v="1"/>
    <x v="1"/>
  </r>
  <r>
    <n v="6578"/>
    <s v="CA-2017-153752"/>
    <x v="374"/>
    <d v="2017-12-11T00:00:00"/>
    <s v="Second Class"/>
    <s v="RO-19780"/>
    <s v="Rose O'Brian"/>
    <x v="0"/>
    <s v="United States"/>
    <s v="Arlington"/>
    <s v="Virginia"/>
    <n v="22204"/>
    <x v="0"/>
    <s v="TEC-PH-10001615"/>
    <x v="2"/>
    <x v="9"/>
    <s v="AT&amp;T CL82213"/>
    <n v="173.94"/>
    <x v="4993"/>
    <x v="6"/>
    <n v="0"/>
    <x v="5340"/>
    <x v="0"/>
    <x v="0"/>
  </r>
  <r>
    <n v="6557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OFF-BI-10000632"/>
    <x v="1"/>
    <x v="6"/>
    <s v="Satellite Sectional Post Binders"/>
    <n v="8.6819999999999968"/>
    <x v="2121"/>
    <x v="7"/>
    <n v="0.8"/>
    <x v="5341"/>
    <x v="2"/>
    <x v="0"/>
  </r>
  <r>
    <n v="6580"/>
    <s v="CA-2018-169887"/>
    <x v="311"/>
    <d v="2018-10-22T00:00:00"/>
    <s v="Same Day"/>
    <s v="MS-17530"/>
    <s v="MaryBeth Skach"/>
    <x v="0"/>
    <s v="United States"/>
    <s v="Seattle"/>
    <s v="Washington"/>
    <n v="98105"/>
    <x v="1"/>
    <s v="OFF-PA-10003001"/>
    <x v="1"/>
    <x v="5"/>
    <s v="Xerox 1986"/>
    <n v="6.68"/>
    <x v="4825"/>
    <x v="7"/>
    <n v="0"/>
    <x v="5150"/>
    <x v="1"/>
    <x v="0"/>
  </r>
  <r>
    <n v="6581"/>
    <s v="CA-2018-169887"/>
    <x v="311"/>
    <d v="2018-10-22T00:00:00"/>
    <s v="Same Day"/>
    <s v="MS-17530"/>
    <s v="MaryBeth Skach"/>
    <x v="0"/>
    <s v="United States"/>
    <s v="Seattle"/>
    <s v="Washington"/>
    <n v="98105"/>
    <x v="1"/>
    <s v="OFF-AR-10002766"/>
    <x v="1"/>
    <x v="7"/>
    <s v="Prang Drawing Pencil Set"/>
    <n v="8.34"/>
    <x v="4994"/>
    <x v="1"/>
    <n v="0"/>
    <x v="5342"/>
    <x v="1"/>
    <x v="0"/>
  </r>
  <r>
    <n v="6582"/>
    <s v="CA-2018-169887"/>
    <x v="311"/>
    <d v="2018-10-22T00:00:00"/>
    <s v="Same Day"/>
    <s v="MS-17530"/>
    <s v="MaryBeth Skach"/>
    <x v="0"/>
    <s v="United States"/>
    <s v="Seattle"/>
    <s v="Washington"/>
    <n v="98105"/>
    <x v="1"/>
    <s v="FUR-FU-10003095"/>
    <x v="0"/>
    <x v="11"/>
    <s v="Linden 12&quot; Wall Clock With Oak Frame"/>
    <n v="101.94"/>
    <x v="4995"/>
    <x v="1"/>
    <n v="0"/>
    <x v="5343"/>
    <x v="1"/>
    <x v="0"/>
  </r>
  <r>
    <n v="6583"/>
    <s v="CA-2018-148516"/>
    <x v="1088"/>
    <d v="2018-08-11T00:00:00"/>
    <s v="Standard Class"/>
    <s v="DW-13585"/>
    <s v="Dorothy Wardle"/>
    <x v="1"/>
    <s v="United States"/>
    <s v="Edmonds"/>
    <s v="Washington"/>
    <n v="98026"/>
    <x v="1"/>
    <s v="TEC-AC-10003610"/>
    <x v="2"/>
    <x v="10"/>
    <s v="Logitech Illuminated - Keyboard"/>
    <n v="179.97"/>
    <x v="696"/>
    <x v="1"/>
    <n v="0"/>
    <x v="698"/>
    <x v="1"/>
    <x v="0"/>
  </r>
  <r>
    <n v="6584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OFF-AR-10003727"/>
    <x v="1"/>
    <x v="7"/>
    <s v="Berol Giant Pencil Sharpener"/>
    <n v="101.94"/>
    <x v="4996"/>
    <x v="6"/>
    <n v="0"/>
    <x v="5344"/>
    <x v="0"/>
    <x v="0"/>
  </r>
  <r>
    <n v="6585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TEC-PH-10002660"/>
    <x v="2"/>
    <x v="9"/>
    <s v="Nortel Networks T7316 E Nt8 B27"/>
    <n v="271.95999999999998"/>
    <x v="4997"/>
    <x v="4"/>
    <n v="0"/>
    <x v="5345"/>
    <x v="0"/>
    <x v="0"/>
  </r>
  <r>
    <n v="6586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FUR-FU-10003274"/>
    <x v="0"/>
    <x v="11"/>
    <s v="Regeneration Desk Collection"/>
    <n v="8.8000000000000007"/>
    <x v="4998"/>
    <x v="2"/>
    <n v="0"/>
    <x v="5346"/>
    <x v="0"/>
    <x v="0"/>
  </r>
  <r>
    <n v="6587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OFF-AR-10003829"/>
    <x v="1"/>
    <x v="7"/>
    <s v="Newell 35"/>
    <n v="19.68"/>
    <x v="820"/>
    <x v="6"/>
    <n v="0"/>
    <x v="824"/>
    <x v="0"/>
    <x v="0"/>
  </r>
  <r>
    <n v="6588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x v="4515"/>
    <x v="1"/>
    <n v="0"/>
    <x v="5347"/>
    <x v="0"/>
    <x v="0"/>
  </r>
  <r>
    <n v="6589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OFF-BI-10003355"/>
    <x v="1"/>
    <x v="6"/>
    <s v="Cardinal Holdit Business Card Pockets"/>
    <n v="14.940000000000001"/>
    <x v="4999"/>
    <x v="1"/>
    <n v="0"/>
    <x v="5348"/>
    <x v="0"/>
    <x v="0"/>
  </r>
  <r>
    <n v="6590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x v="452"/>
    <x v="0"/>
    <n v="0"/>
    <x v="5349"/>
    <x v="0"/>
    <x v="0"/>
  </r>
  <r>
    <n v="6558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x v="5000"/>
    <x v="7"/>
    <n v="0.2"/>
    <x v="5350"/>
    <x v="2"/>
    <x v="0"/>
  </r>
  <r>
    <n v="6592"/>
    <s v="CA-2017-103716"/>
    <x v="27"/>
    <d v="2017-05-06T00:00:00"/>
    <s v="Standard Class"/>
    <s v="KB-16585"/>
    <s v="Ken Black"/>
    <x v="1"/>
    <s v="United States"/>
    <s v="San Francisco"/>
    <s v="California"/>
    <n v="94110"/>
    <x v="1"/>
    <s v="OFF-AR-10000658"/>
    <x v="1"/>
    <x v="7"/>
    <s v="Newell 324"/>
    <n v="34.650000000000006"/>
    <x v="5001"/>
    <x v="1"/>
    <n v="0"/>
    <x v="5351"/>
    <x v="1"/>
    <x v="1"/>
  </r>
  <r>
    <n v="6593"/>
    <s v="CA-2017-103716"/>
    <x v="27"/>
    <d v="2017-05-06T00:00:00"/>
    <s v="Standard Class"/>
    <s v="KB-16585"/>
    <s v="Ken Black"/>
    <x v="1"/>
    <s v="United States"/>
    <s v="San Francisco"/>
    <s v="California"/>
    <n v="94110"/>
    <x v="1"/>
    <s v="TEC-PH-10000347"/>
    <x v="2"/>
    <x v="9"/>
    <s v="Cush Cases Heavy Duty Rugged Cover Case for Samsung Galaxy S5 - Purple"/>
    <n v="19.8"/>
    <x v="3252"/>
    <x v="2"/>
    <n v="0.2"/>
    <x v="5352"/>
    <x v="1"/>
    <x v="1"/>
  </r>
  <r>
    <n v="6594"/>
    <s v="CA-2018-126795"/>
    <x v="848"/>
    <d v="2018-06-16T00:00:00"/>
    <s v="Second Class"/>
    <s v="GT-14710"/>
    <s v="Greg Tran"/>
    <x v="0"/>
    <s v="United States"/>
    <s v="New York City"/>
    <s v="New York"/>
    <n v="10024"/>
    <x v="3"/>
    <s v="OFF-BI-10001989"/>
    <x v="1"/>
    <x v="6"/>
    <s v="Premium Transparent Presentation Covers by GBC"/>
    <n v="33.568000000000005"/>
    <x v="3530"/>
    <x v="0"/>
    <n v="0.2"/>
    <x v="3698"/>
    <x v="3"/>
    <x v="0"/>
  </r>
  <r>
    <n v="6595"/>
    <s v="CA-2017-146290"/>
    <x v="117"/>
    <d v="2017-05-11T00:00:00"/>
    <s v="Standard Class"/>
    <s v="SV-20815"/>
    <s v="Stuart Van"/>
    <x v="1"/>
    <s v="United States"/>
    <s v="Indianapolis"/>
    <s v="Indiana"/>
    <n v="46203"/>
    <x v="2"/>
    <s v="OFF-AR-10001897"/>
    <x v="1"/>
    <x v="7"/>
    <s v="Model L Table or Wall-Mount Pencil Sharpener"/>
    <n v="125.92999999999999"/>
    <x v="5002"/>
    <x v="5"/>
    <n v="0"/>
    <x v="5353"/>
    <x v="2"/>
    <x v="0"/>
  </r>
  <r>
    <n v="6596"/>
    <s v="CA-2019-157112"/>
    <x v="693"/>
    <d v="2019-04-26T00:00:00"/>
    <s v="First Class"/>
    <s v="GG-14650"/>
    <s v="Greg Guthrie"/>
    <x v="1"/>
    <s v="United States"/>
    <s v="Columbus"/>
    <s v="Ohio"/>
    <n v="43229"/>
    <x v="3"/>
    <s v="OFF-BI-10000285"/>
    <x v="1"/>
    <x v="6"/>
    <s v="XtraLife ClearVue Slant-D Ring Binders by Cardinal"/>
    <n v="11.760000000000002"/>
    <x v="5003"/>
    <x v="2"/>
    <n v="0.7"/>
    <x v="5354"/>
    <x v="3"/>
    <x v="0"/>
  </r>
  <r>
    <n v="6597"/>
    <s v="CA-2019-157112"/>
    <x v="693"/>
    <d v="2019-04-26T00:00:00"/>
    <s v="First Class"/>
    <s v="GG-14650"/>
    <s v="Greg Guthrie"/>
    <x v="1"/>
    <s v="United States"/>
    <s v="Columbus"/>
    <s v="Ohio"/>
    <n v="43229"/>
    <x v="3"/>
    <s v="OFF-PA-10001804"/>
    <x v="1"/>
    <x v="5"/>
    <s v="Xerox 195"/>
    <n v="5.3440000000000003"/>
    <x v="769"/>
    <x v="7"/>
    <n v="0.2"/>
    <x v="772"/>
    <x v="3"/>
    <x v="0"/>
  </r>
  <r>
    <n v="1889"/>
    <s v="CA-2016-142587"/>
    <x v="1089"/>
    <d v="2016-10-22T00:00:00"/>
    <s v="First Class"/>
    <s v="TB-21520"/>
    <s v="Tracy Blumstein"/>
    <x v="0"/>
    <s v="United States"/>
    <s v="Fairfield"/>
    <s v="Ohio"/>
    <n v="45014"/>
    <x v="3"/>
    <s v="OFF-AP-10004708"/>
    <x v="1"/>
    <x v="8"/>
    <s v="Fellowes Superior 10 Outlet Split Surge Protector"/>
    <n v="121.79200000000002"/>
    <x v="2805"/>
    <x v="4"/>
    <n v="0.2"/>
    <x v="2894"/>
    <x v="3"/>
    <x v="0"/>
  </r>
  <r>
    <n v="1890"/>
    <s v="CA-2016-142587"/>
    <x v="1089"/>
    <d v="2016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x v="5004"/>
    <x v="1"/>
    <n v="0.4"/>
    <x v="5355"/>
    <x v="3"/>
    <x v="0"/>
  </r>
  <r>
    <n v="6299"/>
    <s v="CA-2016-169852"/>
    <x v="1089"/>
    <d v="2016-10-26T00:00:00"/>
    <s v="Standard Class"/>
    <s v="SF-20965"/>
    <s v="Sylvia Foulston"/>
    <x v="1"/>
    <s v="United States"/>
    <s v="San Diego"/>
    <s v="California"/>
    <n v="92024"/>
    <x v="1"/>
    <s v="OFF-BI-10001460"/>
    <x v="1"/>
    <x v="6"/>
    <s v="Plastic Binding Combs"/>
    <n v="36.36"/>
    <x v="5005"/>
    <x v="1"/>
    <n v="0.2"/>
    <x v="5356"/>
    <x v="1"/>
    <x v="0"/>
  </r>
  <r>
    <n v="7572"/>
    <s v="CA-2016-100916"/>
    <x v="1089"/>
    <d v="2016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x v="5006"/>
    <x v="2"/>
    <n v="0"/>
    <x v="5357"/>
    <x v="0"/>
    <x v="0"/>
  </r>
  <r>
    <n v="7573"/>
    <s v="CA-2016-100916"/>
    <x v="1089"/>
    <d v="2016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x v="5007"/>
    <x v="4"/>
    <n v="0"/>
    <x v="5358"/>
    <x v="0"/>
    <x v="0"/>
  </r>
  <r>
    <n v="7574"/>
    <s v="CA-2016-100916"/>
    <x v="1089"/>
    <d v="2016-10-26T00:00:00"/>
    <s v="Standard Class"/>
    <s v="FH-14275"/>
    <s v="Frank Hawley"/>
    <x v="1"/>
    <s v="United States"/>
    <s v="Newport News"/>
    <s v="Virginia"/>
    <n v="23602"/>
    <x v="0"/>
    <s v="OFF-AR-10001022"/>
    <x v="1"/>
    <x v="7"/>
    <s v="SANFORD Liquid Accent Tank-Style Highlighters"/>
    <n v="2.84"/>
    <x v="5008"/>
    <x v="7"/>
    <n v="0"/>
    <x v="5359"/>
    <x v="0"/>
    <x v="0"/>
  </r>
  <r>
    <n v="6604"/>
    <s v="CA-2019-146346"/>
    <x v="44"/>
    <d v="2019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x v="1125"/>
    <x v="1"/>
    <n v="0.2"/>
    <x v="5360"/>
    <x v="1"/>
    <x v="0"/>
  </r>
  <r>
    <n v="6605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x v="301"/>
    <x v="1"/>
    <n v="0"/>
    <x v="230"/>
    <x v="1"/>
    <x v="0"/>
  </r>
  <r>
    <n v="6606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OFF-PA-10001293"/>
    <x v="1"/>
    <x v="5"/>
    <s v="Xerox 1946"/>
    <n v="45.36"/>
    <x v="1617"/>
    <x v="5"/>
    <n v="0"/>
    <x v="1643"/>
    <x v="1"/>
    <x v="0"/>
  </r>
  <r>
    <n v="6607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TEC-PH-10003885"/>
    <x v="2"/>
    <x v="9"/>
    <s v="Cisco SPA508G"/>
    <n v="211.16800000000001"/>
    <x v="5009"/>
    <x v="4"/>
    <n v="0.2"/>
    <x v="5361"/>
    <x v="1"/>
    <x v="0"/>
  </r>
  <r>
    <n v="6608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x v="5010"/>
    <x v="6"/>
    <n v="0.2"/>
    <x v="5362"/>
    <x v="1"/>
    <x v="0"/>
  </r>
  <r>
    <n v="6609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x v="5011"/>
    <x v="1"/>
    <n v="0.2"/>
    <x v="5363"/>
    <x v="1"/>
    <x v="0"/>
  </r>
  <r>
    <n v="6610"/>
    <s v="US-2017-118906"/>
    <x v="340"/>
    <d v="2017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x v="5012"/>
    <x v="6"/>
    <n v="0"/>
    <x v="5364"/>
    <x v="3"/>
    <x v="0"/>
  </r>
  <r>
    <n v="6611"/>
    <s v="CA-2018-168921"/>
    <x v="190"/>
    <d v="2018-10-22T00:00:00"/>
    <s v="First Class"/>
    <s v="AG-10495"/>
    <s v="Andrew Gjertsen"/>
    <x v="1"/>
    <s v="United States"/>
    <s v="Los Angeles"/>
    <s v="California"/>
    <n v="90049"/>
    <x v="1"/>
    <s v="OFF-BI-10004209"/>
    <x v="1"/>
    <x v="6"/>
    <s v="Fellowes Twister Kit, Gray/Clear, 3/pkg"/>
    <n v="19.295999999999999"/>
    <x v="2774"/>
    <x v="1"/>
    <n v="0.2"/>
    <x v="2861"/>
    <x v="1"/>
    <x v="1"/>
  </r>
  <r>
    <n v="6612"/>
    <s v="CA-2017-107678"/>
    <x v="1090"/>
    <d v="2017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x v="3363"/>
    <x v="0"/>
    <n v="0"/>
    <x v="5365"/>
    <x v="0"/>
    <x v="1"/>
  </r>
  <r>
    <n v="6613"/>
    <s v="CA-2017-107678"/>
    <x v="1090"/>
    <d v="2017-04-28T00:00:00"/>
    <s v="Standard Class"/>
    <s v="JK-16090"/>
    <s v="Juliana Krohn"/>
    <x v="0"/>
    <s v="United States"/>
    <s v="Louisville"/>
    <s v="Kentucky"/>
    <n v="40214"/>
    <x v="0"/>
    <s v="OFF-BI-10002215"/>
    <x v="1"/>
    <x v="6"/>
    <s v="Wilson Jones Hanging View Binder, White, 1&quot;"/>
    <n v="21.299999999999997"/>
    <x v="5013"/>
    <x v="1"/>
    <n v="0"/>
    <x v="5366"/>
    <x v="0"/>
    <x v="1"/>
  </r>
  <r>
    <n v="6614"/>
    <s v="CA-2017-107678"/>
    <x v="1090"/>
    <d v="2017-04-28T00:00:00"/>
    <s v="Standard Class"/>
    <s v="JK-16090"/>
    <s v="Juliana Krohn"/>
    <x v="0"/>
    <s v="United States"/>
    <s v="Louisville"/>
    <s v="Kentucky"/>
    <n v="40214"/>
    <x v="0"/>
    <s v="TEC-PH-10002103"/>
    <x v="2"/>
    <x v="9"/>
    <s v="Jabra SPEAK 410"/>
    <n v="469.95"/>
    <x v="5014"/>
    <x v="2"/>
    <n v="0"/>
    <x v="5367"/>
    <x v="0"/>
    <x v="1"/>
  </r>
  <r>
    <n v="6615"/>
    <s v="CA-2017-107678"/>
    <x v="1090"/>
    <d v="2017-04-28T00:00:00"/>
    <s v="Standard Class"/>
    <s v="JK-16090"/>
    <s v="Juliana Krohn"/>
    <x v="0"/>
    <s v="United States"/>
    <s v="Louisville"/>
    <s v="Kentucky"/>
    <n v="40214"/>
    <x v="0"/>
    <s v="FUR-FU-10003394"/>
    <x v="0"/>
    <x v="11"/>
    <s v="Tenex &quot;The Solids&quot; Textured Chair Mats"/>
    <n v="209.88"/>
    <x v="667"/>
    <x v="1"/>
    <n v="0"/>
    <x v="668"/>
    <x v="0"/>
    <x v="1"/>
  </r>
  <r>
    <n v="6616"/>
    <s v="CA-2018-123512"/>
    <x v="25"/>
    <d v="2018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x v="4545"/>
    <x v="0"/>
    <n v="0.15"/>
    <x v="4837"/>
    <x v="1"/>
    <x v="0"/>
  </r>
  <r>
    <n v="6617"/>
    <s v="CA-2018-123512"/>
    <x v="25"/>
    <d v="2018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x v="5015"/>
    <x v="6"/>
    <n v="0"/>
    <x v="5368"/>
    <x v="1"/>
    <x v="0"/>
  </r>
  <r>
    <n v="6618"/>
    <s v="CA-2018-123512"/>
    <x v="25"/>
    <d v="2018-06-19T00:00:00"/>
    <s v="First Class"/>
    <s v="MV-18190"/>
    <s v="Mike Vittorini"/>
    <x v="0"/>
    <s v="United States"/>
    <s v="Los Angeles"/>
    <s v="California"/>
    <n v="90045"/>
    <x v="1"/>
    <s v="OFF-PA-10001497"/>
    <x v="1"/>
    <x v="5"/>
    <s v="Xerox 1914"/>
    <n v="219.84"/>
    <x v="1598"/>
    <x v="4"/>
    <n v="0"/>
    <x v="1621"/>
    <x v="1"/>
    <x v="0"/>
  </r>
  <r>
    <n v="6619"/>
    <s v="US-2019-167402"/>
    <x v="1091"/>
    <d v="2019-01-18T00:00:00"/>
    <s v="Second Class"/>
    <s v="CP-12085"/>
    <s v="Cathy Prescott"/>
    <x v="1"/>
    <s v="United States"/>
    <s v="Springfield"/>
    <s v="Missouri"/>
    <n v="65807"/>
    <x v="2"/>
    <s v="OFF-PA-10004983"/>
    <x v="1"/>
    <x v="5"/>
    <s v="Xerox 23"/>
    <n v="32.400000000000006"/>
    <x v="56"/>
    <x v="2"/>
    <n v="0"/>
    <x v="56"/>
    <x v="2"/>
    <x v="0"/>
  </r>
  <r>
    <n v="6620"/>
    <s v="US-2019-167402"/>
    <x v="1091"/>
    <d v="2019-01-18T00:00:00"/>
    <s v="Second Class"/>
    <s v="CP-12085"/>
    <s v="Cathy Prescott"/>
    <x v="1"/>
    <s v="United States"/>
    <s v="Springfield"/>
    <s v="Missouri"/>
    <n v="65807"/>
    <x v="2"/>
    <s v="OFF-AR-10004010"/>
    <x v="1"/>
    <x v="7"/>
    <s v="Hunt Boston Vacuum Mount KS Pencil Sharpener"/>
    <n v="209.94"/>
    <x v="5016"/>
    <x v="6"/>
    <n v="0"/>
    <x v="5369"/>
    <x v="2"/>
    <x v="0"/>
  </r>
  <r>
    <n v="6621"/>
    <s v="US-2019-167402"/>
    <x v="1091"/>
    <d v="2019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x v="1398"/>
    <x v="2"/>
    <n v="0"/>
    <x v="1417"/>
    <x v="2"/>
    <x v="0"/>
  </r>
  <r>
    <n v="6622"/>
    <s v="US-2019-167402"/>
    <x v="1091"/>
    <d v="2019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x v="5017"/>
    <x v="1"/>
    <n v="0"/>
    <x v="5370"/>
    <x v="2"/>
    <x v="0"/>
  </r>
  <r>
    <n v="147"/>
    <s v="CA-2016-110072"/>
    <x v="1092"/>
    <d v="2016-10-28T00:00:00"/>
    <s v="Standard Class"/>
    <s v="MG-17680"/>
    <s v="Maureen Gastineau"/>
    <x v="2"/>
    <s v="United States"/>
    <s v="Newark"/>
    <s v="Ohio"/>
    <n v="43055"/>
    <x v="3"/>
    <s v="FUR-FU-10000521"/>
    <x v="0"/>
    <x v="11"/>
    <s v="Seth Thomas 14&quot; Putty-Colored Wall Clock"/>
    <n v="93.888000000000005"/>
    <x v="5018"/>
    <x v="4"/>
    <n v="0.2"/>
    <x v="5371"/>
    <x v="3"/>
    <x v="0"/>
  </r>
  <r>
    <n v="7665"/>
    <s v="CA-2016-151967"/>
    <x v="1092"/>
    <d v="2016-10-26T00:00:00"/>
    <s v="Standard Class"/>
    <s v="NB-18580"/>
    <s v="Nicole Brennan"/>
    <x v="1"/>
    <s v="United States"/>
    <s v="Bossier City"/>
    <s v="Louisiana"/>
    <n v="71111"/>
    <x v="0"/>
    <s v="FUR-FU-10000193"/>
    <x v="0"/>
    <x v="11"/>
    <s v="Tenex Chairmats For Use with Hard Floors"/>
    <n v="129.91999999999999"/>
    <x v="2837"/>
    <x v="4"/>
    <n v="0"/>
    <x v="2927"/>
    <x v="0"/>
    <x v="0"/>
  </r>
  <r>
    <n v="6625"/>
    <s v="CA-2017-141250"/>
    <x v="1093"/>
    <d v="2017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x v="5019"/>
    <x v="7"/>
    <n v="0.3"/>
    <x v="5372"/>
    <x v="2"/>
    <x v="0"/>
  </r>
  <r>
    <n v="6626"/>
    <s v="CA-2017-141250"/>
    <x v="1093"/>
    <d v="2017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x v="5020"/>
    <x v="4"/>
    <n v="0.3"/>
    <x v="5373"/>
    <x v="2"/>
    <x v="0"/>
  </r>
  <r>
    <n v="2530"/>
    <s v="CA-2016-108707"/>
    <x v="1094"/>
    <d v="2016-10-29T00:00:00"/>
    <s v="Standard Class"/>
    <s v="DB-12910"/>
    <s v="Daniel Byrd"/>
    <x v="2"/>
    <s v="United States"/>
    <s v="Fort Lauderdale"/>
    <s v="Florida"/>
    <n v="33311"/>
    <x v="0"/>
    <s v="OFF-PA-10000788"/>
    <x v="1"/>
    <x v="5"/>
    <s v="Xerox 210"/>
    <n v="10.368000000000002"/>
    <x v="571"/>
    <x v="0"/>
    <n v="0.2"/>
    <x v="567"/>
    <x v="0"/>
    <x v="0"/>
  </r>
  <r>
    <n v="3008"/>
    <s v="CA-2016-130729"/>
    <x v="1094"/>
    <d v="2016-10-29T00:00:00"/>
    <s v="Standard Class"/>
    <s v="AA-10375"/>
    <s v="Allen Armold"/>
    <x v="0"/>
    <s v="United States"/>
    <s v="Rancho Cucamonga"/>
    <s v="California"/>
    <n v="91730"/>
    <x v="1"/>
    <s v="OFF-BI-10002706"/>
    <x v="1"/>
    <x v="6"/>
    <s v="Avery Premier Heavy-Duty Binder with Round Locking Rings"/>
    <n v="34.271999999999998"/>
    <x v="4570"/>
    <x v="1"/>
    <n v="0.2"/>
    <x v="5374"/>
    <x v="1"/>
    <x v="0"/>
  </r>
  <r>
    <n v="6629"/>
    <s v="CA-2017-135489"/>
    <x v="414"/>
    <d v="2017-09-22T00:00:00"/>
    <s v="Second Class"/>
    <s v="GW-14605"/>
    <s v="Giulietta Weimer"/>
    <x v="0"/>
    <s v="United States"/>
    <s v="New York City"/>
    <s v="New York"/>
    <n v="10024"/>
    <x v="3"/>
    <s v="TEC-PH-10000011"/>
    <x v="2"/>
    <x v="9"/>
    <s v="PureGear Roll-On Screen Protector"/>
    <n v="279.85999999999996"/>
    <x v="5021"/>
    <x v="9"/>
    <n v="0"/>
    <x v="5375"/>
    <x v="3"/>
    <x v="0"/>
  </r>
  <r>
    <n v="6630"/>
    <s v="CA-2017-125696"/>
    <x v="591"/>
    <d v="2017-10-06T00:00:00"/>
    <s v="Standard Class"/>
    <s v="NP-18685"/>
    <s v="Nora Pelletier"/>
    <x v="2"/>
    <s v="United States"/>
    <s v="Wilson"/>
    <s v="North Carolina"/>
    <n v="27893"/>
    <x v="0"/>
    <s v="OFF-BI-10001757"/>
    <x v="1"/>
    <x v="6"/>
    <s v="Pressboard Hanging Data Binders for Unburst Sheets"/>
    <n v="7.3800000000000008"/>
    <x v="4860"/>
    <x v="2"/>
    <n v="0.7"/>
    <x v="5376"/>
    <x v="0"/>
    <x v="0"/>
  </r>
  <r>
    <n v="6631"/>
    <s v="CA-2018-105081"/>
    <x v="534"/>
    <d v="2018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x v="1338"/>
    <x v="1"/>
    <n v="0.2"/>
    <x v="5377"/>
    <x v="1"/>
    <x v="1"/>
  </r>
  <r>
    <n v="6632"/>
    <s v="CA-2018-105081"/>
    <x v="534"/>
    <d v="2018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x v="5022"/>
    <x v="2"/>
    <n v="0"/>
    <x v="5378"/>
    <x v="1"/>
    <x v="1"/>
  </r>
  <r>
    <n v="6633"/>
    <s v="US-2018-146857"/>
    <x v="652"/>
    <d v="2018-05-08T00:00:00"/>
    <s v="Second Class"/>
    <s v="BE-11455"/>
    <s v="Brad Eason"/>
    <x v="2"/>
    <s v="United States"/>
    <s v="Springfield"/>
    <s v="Missouri"/>
    <n v="65807"/>
    <x v="2"/>
    <s v="OFF-AP-10001205"/>
    <x v="1"/>
    <x v="8"/>
    <s v="Belkin 5 Outlet SurgeMaster Power Centers"/>
    <n v="54.48"/>
    <x v="5023"/>
    <x v="7"/>
    <n v="0"/>
    <x v="5379"/>
    <x v="2"/>
    <x v="0"/>
  </r>
  <r>
    <n v="6634"/>
    <s v="CA-2018-166275"/>
    <x v="1020"/>
    <d v="2018-10-24T00:00:00"/>
    <s v="Same Day"/>
    <s v="SS-20590"/>
    <s v="Sonia Sunley"/>
    <x v="0"/>
    <s v="United States"/>
    <s v="San Francisco"/>
    <s v="California"/>
    <n v="94109"/>
    <x v="1"/>
    <s v="TEC-AC-10001838"/>
    <x v="2"/>
    <x v="10"/>
    <s v="Razer Tiamat Over Ear 7.1 Surround Sound PC Gaming Headset"/>
    <n v="199.99"/>
    <x v="5024"/>
    <x v="7"/>
    <n v="0"/>
    <x v="5380"/>
    <x v="1"/>
    <x v="1"/>
  </r>
  <r>
    <n v="6635"/>
    <s v="CA-2019-144498"/>
    <x v="576"/>
    <d v="2019-05-06T00:00:00"/>
    <s v="Same Day"/>
    <s v="MB-18085"/>
    <s v="Mick Brown"/>
    <x v="0"/>
    <s v="United States"/>
    <s v="Charlotte"/>
    <s v="North Carolina"/>
    <n v="28205"/>
    <x v="0"/>
    <s v="OFF-BI-10003982"/>
    <x v="1"/>
    <x v="6"/>
    <s v="Wilson Jones Century Plastic Molded Ring Binders"/>
    <n v="68.541000000000011"/>
    <x v="5025"/>
    <x v="10"/>
    <n v="0.7"/>
    <x v="5381"/>
    <x v="0"/>
    <x v="0"/>
  </r>
  <r>
    <n v="6636"/>
    <s v="CA-2019-144498"/>
    <x v="576"/>
    <d v="2019-05-06T00:00:00"/>
    <s v="Same Day"/>
    <s v="MB-18085"/>
    <s v="Mick Brown"/>
    <x v="0"/>
    <s v="United States"/>
    <s v="Charlotte"/>
    <s v="North Carolina"/>
    <n v="28205"/>
    <x v="0"/>
    <s v="TEC-PH-10004977"/>
    <x v="2"/>
    <x v="9"/>
    <s v="GE 30524EE4"/>
    <n v="627.16800000000012"/>
    <x v="5026"/>
    <x v="4"/>
    <n v="0.2"/>
    <x v="5382"/>
    <x v="0"/>
    <x v="0"/>
  </r>
  <r>
    <n v="6637"/>
    <s v="CA-2019-144498"/>
    <x v="576"/>
    <d v="2019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x v="5027"/>
    <x v="2"/>
    <n v="0.2"/>
    <x v="5383"/>
    <x v="0"/>
    <x v="0"/>
  </r>
  <r>
    <n v="6638"/>
    <s v="CA-2019-103352"/>
    <x v="320"/>
    <d v="2019-11-30T00:00:00"/>
    <s v="Second Class"/>
    <s v="RP-19390"/>
    <s v="Resi Pölking"/>
    <x v="0"/>
    <s v="United States"/>
    <s v="New York City"/>
    <s v="New York"/>
    <n v="10011"/>
    <x v="3"/>
    <s v="OFF-AR-10001573"/>
    <x v="1"/>
    <x v="7"/>
    <s v="American Pencil"/>
    <n v="6.99"/>
    <x v="5028"/>
    <x v="1"/>
    <n v="0"/>
    <x v="5384"/>
    <x v="3"/>
    <x v="0"/>
  </r>
  <r>
    <n v="6639"/>
    <s v="CA-2019-103352"/>
    <x v="320"/>
    <d v="2019-11-30T00:00:00"/>
    <s v="Second Class"/>
    <s v="RP-19390"/>
    <s v="Resi Pölking"/>
    <x v="0"/>
    <s v="United States"/>
    <s v="New York City"/>
    <s v="New York"/>
    <n v="10011"/>
    <x v="3"/>
    <s v="OFF-BI-10001196"/>
    <x v="1"/>
    <x v="6"/>
    <s v="Avery Flip-Chart Easel Binder, Black"/>
    <n v="107.42400000000001"/>
    <x v="5029"/>
    <x v="6"/>
    <n v="0.2"/>
    <x v="5385"/>
    <x v="3"/>
    <x v="0"/>
  </r>
  <r>
    <n v="3745"/>
    <s v="CA-2016-113047"/>
    <x v="1094"/>
    <d v="2016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x v="5030"/>
    <x v="1"/>
    <n v="0"/>
    <x v="5386"/>
    <x v="0"/>
    <x v="0"/>
  </r>
  <r>
    <n v="6641"/>
    <s v="CA-2019-128328"/>
    <x v="451"/>
    <d v="2019-08-09T00:00:00"/>
    <s v="Standard Class"/>
    <s v="PO-18865"/>
    <s v="Patrick O'Donnell"/>
    <x v="0"/>
    <s v="United States"/>
    <s v="Indianapolis"/>
    <s v="Indiana"/>
    <n v="46203"/>
    <x v="2"/>
    <s v="OFF-BI-10001989"/>
    <x v="1"/>
    <x v="6"/>
    <s v="Premium Transparent Presentation Covers by GBC"/>
    <n v="125.88"/>
    <x v="5031"/>
    <x v="6"/>
    <n v="0"/>
    <x v="5387"/>
    <x v="2"/>
    <x v="0"/>
  </r>
  <r>
    <n v="6642"/>
    <s v="CA-2019-128328"/>
    <x v="451"/>
    <d v="2019-08-09T00:00:00"/>
    <s v="Standard Class"/>
    <s v="PO-18865"/>
    <s v="Patrick O'Donnell"/>
    <x v="0"/>
    <s v="United States"/>
    <s v="Indianapolis"/>
    <s v="Indiana"/>
    <n v="46203"/>
    <x v="2"/>
    <s v="TEC-AC-10001714"/>
    <x v="2"/>
    <x v="10"/>
    <s v="Logitech MX Performance Wireless Mouse"/>
    <n v="79.78"/>
    <x v="5032"/>
    <x v="0"/>
    <n v="0"/>
    <x v="5388"/>
    <x v="2"/>
    <x v="0"/>
  </r>
  <r>
    <n v="6643"/>
    <s v="CA-2019-128328"/>
    <x v="451"/>
    <d v="2019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x v="5033"/>
    <x v="3"/>
    <n v="0"/>
    <x v="5389"/>
    <x v="2"/>
    <x v="0"/>
  </r>
  <r>
    <n v="6644"/>
    <s v="US-2017-156496"/>
    <x v="497"/>
    <d v="2017-08-16T00:00:00"/>
    <s v="Standard Class"/>
    <s v="WB-21850"/>
    <s v="William Brown"/>
    <x v="0"/>
    <s v="United States"/>
    <s v="Redmond"/>
    <s v="Oregon"/>
    <n v="97756"/>
    <x v="1"/>
    <s v="TEC-PH-10000576"/>
    <x v="2"/>
    <x v="9"/>
    <s v="AT&amp;T 1080 Corded phone"/>
    <n v="438.36800000000005"/>
    <x v="1605"/>
    <x v="4"/>
    <n v="0.2"/>
    <x v="1628"/>
    <x v="1"/>
    <x v="0"/>
  </r>
  <r>
    <n v="6645"/>
    <s v="US-2017-156496"/>
    <x v="497"/>
    <d v="2017-08-16T00:00:00"/>
    <s v="Standard Class"/>
    <s v="WB-21850"/>
    <s v="William Brown"/>
    <x v="0"/>
    <s v="United States"/>
    <s v="Redmond"/>
    <s v="Oregon"/>
    <n v="97756"/>
    <x v="1"/>
    <s v="TEC-PH-10004188"/>
    <x v="2"/>
    <x v="9"/>
    <s v="OtterBox Commuter Series Case - Samsung Galaxy S4"/>
    <n v="139.94400000000002"/>
    <x v="5034"/>
    <x v="5"/>
    <n v="0.2"/>
    <x v="5390"/>
    <x v="1"/>
    <x v="0"/>
  </r>
  <r>
    <n v="6646"/>
    <s v="US-2017-156496"/>
    <x v="497"/>
    <d v="2017-08-16T00:00:00"/>
    <s v="Standard Class"/>
    <s v="WB-21850"/>
    <s v="William Brown"/>
    <x v="0"/>
    <s v="United States"/>
    <s v="Redmond"/>
    <s v="Oregon"/>
    <n v="97756"/>
    <x v="1"/>
    <s v="OFF-AP-10001469"/>
    <x v="1"/>
    <x v="8"/>
    <s v="Fellowes 8 Outlet Superior Workstation Surge Protector"/>
    <n v="133.47200000000001"/>
    <x v="5035"/>
    <x v="4"/>
    <n v="0.2"/>
    <x v="5391"/>
    <x v="1"/>
    <x v="0"/>
  </r>
  <r>
    <n v="6647"/>
    <s v="US-2018-127334"/>
    <x v="260"/>
    <d v="2018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x v="5036"/>
    <x v="1"/>
    <n v="0.5"/>
    <x v="5392"/>
    <x v="1"/>
    <x v="0"/>
  </r>
  <r>
    <n v="6648"/>
    <s v="US-2018-127334"/>
    <x v="260"/>
    <d v="2018-12-21T00:00:00"/>
    <s v="Standard Class"/>
    <s v="MP-18175"/>
    <s v="Mike Pelletier"/>
    <x v="2"/>
    <s v="United States"/>
    <s v="Springfield"/>
    <s v="Oregon"/>
    <n v="97477"/>
    <x v="1"/>
    <s v="OFF-AP-10001205"/>
    <x v="1"/>
    <x v="8"/>
    <s v="Belkin 5 Outlet SurgeMaster Power Centers"/>
    <n v="87.168000000000006"/>
    <x v="4516"/>
    <x v="0"/>
    <n v="0.2"/>
    <x v="4801"/>
    <x v="1"/>
    <x v="0"/>
  </r>
  <r>
    <n v="6649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OFF-BI-10002429"/>
    <x v="1"/>
    <x v="6"/>
    <s v="Premier Elliptical Ring Binder, Black"/>
    <n v="42.615999999999993"/>
    <x v="521"/>
    <x v="5"/>
    <n v="0.8"/>
    <x v="520"/>
    <x v="2"/>
    <x v="0"/>
  </r>
  <r>
    <n v="6650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x v="5037"/>
    <x v="0"/>
    <n v="0.2"/>
    <x v="5393"/>
    <x v="2"/>
    <x v="0"/>
  </r>
  <r>
    <n v="6651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x v="5038"/>
    <x v="2"/>
    <n v="0.2"/>
    <x v="5394"/>
    <x v="2"/>
    <x v="0"/>
  </r>
  <r>
    <n v="6652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FUR-FU-10001095"/>
    <x v="0"/>
    <x v="11"/>
    <s v="DAX Black Cherry Wood-Tone Poster Frame"/>
    <n v="21.184000000000001"/>
    <x v="5039"/>
    <x v="0"/>
    <n v="0.6"/>
    <x v="5395"/>
    <x v="2"/>
    <x v="0"/>
  </r>
  <r>
    <n v="6653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OFF-PA-10000061"/>
    <x v="1"/>
    <x v="5"/>
    <s v="Xerox 205"/>
    <n v="20.736000000000004"/>
    <x v="569"/>
    <x v="4"/>
    <n v="0.2"/>
    <x v="565"/>
    <x v="2"/>
    <x v="0"/>
  </r>
  <r>
    <n v="6654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x v="5040"/>
    <x v="2"/>
    <n v="0.3"/>
    <x v="5396"/>
    <x v="2"/>
    <x v="0"/>
  </r>
  <r>
    <n v="6655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TEC-PH-10004447"/>
    <x v="2"/>
    <x v="9"/>
    <s v="Toshiba IPT2010-SD IP Telephone"/>
    <n v="333.57600000000002"/>
    <x v="5041"/>
    <x v="1"/>
    <n v="0.2"/>
    <x v="5397"/>
    <x v="1"/>
    <x v="0"/>
  </r>
  <r>
    <n v="6656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TEC-AC-10001114"/>
    <x v="2"/>
    <x v="10"/>
    <s v="Microsoft Wireless Mobile Mouse 4000"/>
    <n v="31.992000000000004"/>
    <x v="5042"/>
    <x v="7"/>
    <n v="0.2"/>
    <x v="5398"/>
    <x v="1"/>
    <x v="0"/>
  </r>
  <r>
    <n v="6657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x v="4762"/>
    <x v="0"/>
    <n v="0.2"/>
    <x v="5081"/>
    <x v="1"/>
    <x v="0"/>
  </r>
  <r>
    <n v="6658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x v="5043"/>
    <x v="2"/>
    <n v="0.2"/>
    <x v="5399"/>
    <x v="1"/>
    <x v="0"/>
  </r>
  <r>
    <n v="6659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FUR-FU-10002253"/>
    <x v="0"/>
    <x v="11"/>
    <s v="Howard Miller 13&quot; Diameter Pewter Finish Round Wall Clock"/>
    <n v="68.703999999999994"/>
    <x v="5044"/>
    <x v="0"/>
    <n v="0.2"/>
    <x v="5400"/>
    <x v="1"/>
    <x v="0"/>
  </r>
  <r>
    <n v="6660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x v="4190"/>
    <x v="3"/>
    <n v="0.5"/>
    <x v="5401"/>
    <x v="1"/>
    <x v="0"/>
  </r>
  <r>
    <n v="6661"/>
    <s v="CA-2017-129322"/>
    <x v="752"/>
    <d v="2017-08-10T00:00:00"/>
    <s v="Second Class"/>
    <s v="DB-13405"/>
    <s v="Denny Blanton"/>
    <x v="0"/>
    <s v="United States"/>
    <s v="Lawrence"/>
    <s v="Massachusetts"/>
    <n v="1841"/>
    <x v="3"/>
    <s v="OFF-AR-10004587"/>
    <x v="1"/>
    <x v="7"/>
    <s v="Boston 1827 Commercial Additional Cutter, Drive Gear &amp; Gear Rack for 1606"/>
    <n v="39.659999999999997"/>
    <x v="5045"/>
    <x v="0"/>
    <n v="0"/>
    <x v="5402"/>
    <x v="3"/>
    <x v="0"/>
  </r>
  <r>
    <n v="6662"/>
    <s v="CA-2017-129322"/>
    <x v="752"/>
    <d v="2017-08-10T00:00:00"/>
    <s v="Second Class"/>
    <s v="DB-13405"/>
    <s v="Denny Blanton"/>
    <x v="0"/>
    <s v="United States"/>
    <s v="Lawrence"/>
    <s v="Massachusetts"/>
    <n v="1841"/>
    <x v="3"/>
    <s v="OFF-AP-10004336"/>
    <x v="1"/>
    <x v="8"/>
    <s v="Conquest 14 Commercial Heavy-Duty Upright Vacuum, Collection System, Accessory Kit"/>
    <n v="113.92"/>
    <x v="5046"/>
    <x v="0"/>
    <n v="0"/>
    <x v="5403"/>
    <x v="3"/>
    <x v="0"/>
  </r>
  <r>
    <n v="6663"/>
    <s v="CA-2017-129322"/>
    <x v="752"/>
    <d v="2017-08-10T00:00:00"/>
    <s v="Second Class"/>
    <s v="DB-13405"/>
    <s v="Denny Blanton"/>
    <x v="0"/>
    <s v="United States"/>
    <s v="Lawrence"/>
    <s v="Massachusetts"/>
    <n v="1841"/>
    <x v="3"/>
    <s v="OFF-BI-10001718"/>
    <x v="1"/>
    <x v="6"/>
    <s v="GBC DocuBind P50 Personal Binding Machine"/>
    <n v="447.85999999999996"/>
    <x v="5047"/>
    <x v="5"/>
    <n v="0"/>
    <x v="5404"/>
    <x v="3"/>
    <x v="0"/>
  </r>
  <r>
    <n v="6664"/>
    <s v="CA-2019-162173"/>
    <x v="38"/>
    <d v="2019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x v="4524"/>
    <x v="2"/>
    <n v="0"/>
    <x v="5405"/>
    <x v="0"/>
    <x v="0"/>
  </r>
  <r>
    <n v="6665"/>
    <s v="CA-2019-162173"/>
    <x v="38"/>
    <d v="2019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x v="5048"/>
    <x v="5"/>
    <n v="0"/>
    <x v="5406"/>
    <x v="0"/>
    <x v="0"/>
  </r>
  <r>
    <n v="6666"/>
    <s v="CA-2018-115483"/>
    <x v="204"/>
    <d v="2018-07-18T00:00:00"/>
    <s v="Second Class"/>
    <s v="JS-15880"/>
    <s v="John Stevenson"/>
    <x v="0"/>
    <s v="United States"/>
    <s v="Irving"/>
    <s v="Texas"/>
    <n v="75061"/>
    <x v="2"/>
    <s v="OFF-PA-10001497"/>
    <x v="1"/>
    <x v="5"/>
    <s v="Xerox 1914"/>
    <n v="219.84000000000003"/>
    <x v="5049"/>
    <x v="2"/>
    <n v="0.2"/>
    <x v="5407"/>
    <x v="2"/>
    <x v="0"/>
  </r>
  <r>
    <n v="6667"/>
    <s v="CA-2019-122175"/>
    <x v="548"/>
    <d v="2019-05-14T00:00:00"/>
    <s v="Second Class"/>
    <s v="CA-12775"/>
    <s v="Cynthia Arntzen"/>
    <x v="0"/>
    <s v="United States"/>
    <s v="Vineland"/>
    <s v="New Jersey"/>
    <n v="8360"/>
    <x v="3"/>
    <s v="FUR-FU-10000719"/>
    <x v="0"/>
    <x v="11"/>
    <s v="DAX Cubicle Frames, 8-1/2 x 11"/>
    <n v="42.85"/>
    <x v="5050"/>
    <x v="2"/>
    <n v="0"/>
    <x v="5408"/>
    <x v="3"/>
    <x v="0"/>
  </r>
  <r>
    <n v="6668"/>
    <s v="CA-2019-122175"/>
    <x v="548"/>
    <d v="2019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x v="51"/>
    <x v="0"/>
    <n v="0"/>
    <x v="51"/>
    <x v="3"/>
    <x v="0"/>
  </r>
  <r>
    <n v="6669"/>
    <s v="CA-2019-122175"/>
    <x v="548"/>
    <d v="2019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x v="5051"/>
    <x v="0"/>
    <n v="0"/>
    <x v="5409"/>
    <x v="3"/>
    <x v="0"/>
  </r>
  <r>
    <n v="6670"/>
    <s v="CA-2019-122175"/>
    <x v="548"/>
    <d v="2019-05-14T00:00:00"/>
    <s v="Second Class"/>
    <s v="CA-12775"/>
    <s v="Cynthia Arntzen"/>
    <x v="0"/>
    <s v="United States"/>
    <s v="Vineland"/>
    <s v="New Jersey"/>
    <n v="8360"/>
    <x v="3"/>
    <s v="TEC-AC-10004859"/>
    <x v="2"/>
    <x v="10"/>
    <s v="Maxell Pro 80 Minute CD-R, 10/Pack"/>
    <n v="87.4"/>
    <x v="5052"/>
    <x v="2"/>
    <n v="0"/>
    <x v="5410"/>
    <x v="3"/>
    <x v="0"/>
  </r>
  <r>
    <n v="6671"/>
    <s v="CA-2019-161088"/>
    <x v="1095"/>
    <d v="2019-05-29T00:00:00"/>
    <s v="Standard Class"/>
    <s v="MH-18115"/>
    <s v="Mick Hernandez"/>
    <x v="2"/>
    <s v="United States"/>
    <s v="Columbus"/>
    <s v="Georgia"/>
    <n v="31907"/>
    <x v="0"/>
    <s v="OFF-BI-10002824"/>
    <x v="1"/>
    <x v="6"/>
    <s v="Recycled Easel Ring Binders"/>
    <n v="29.84"/>
    <x v="3812"/>
    <x v="0"/>
    <n v="0"/>
    <x v="4015"/>
    <x v="0"/>
    <x v="0"/>
  </r>
  <r>
    <n v="6129"/>
    <s v="US-2016-158400"/>
    <x v="1096"/>
    <d v="2016-10-28T00:00:00"/>
    <s v="First Class"/>
    <s v="AH-10030"/>
    <s v="Aaron Hawkins"/>
    <x v="1"/>
    <s v="United States"/>
    <s v="San Francisco"/>
    <s v="California"/>
    <n v="94109"/>
    <x v="1"/>
    <s v="OFF-BI-10002353"/>
    <x v="1"/>
    <x v="6"/>
    <s v="GBC VeloBind Cover Sets"/>
    <n v="49.408000000000001"/>
    <x v="5053"/>
    <x v="4"/>
    <n v="0.2"/>
    <x v="5411"/>
    <x v="1"/>
    <x v="0"/>
  </r>
  <r>
    <n v="6673"/>
    <s v="CA-2017-153794"/>
    <x v="805"/>
    <d v="2017-09-16T00:00:00"/>
    <s v="Standard Class"/>
    <s v="SB-20290"/>
    <s v="Sean Braxton"/>
    <x v="1"/>
    <s v="United States"/>
    <s v="San Diego"/>
    <s v="California"/>
    <n v="92024"/>
    <x v="1"/>
    <s v="OFF-AR-10000380"/>
    <x v="1"/>
    <x v="7"/>
    <s v="Hunt PowerHouse Electric Pencil Sharpener, Blue"/>
    <n v="265.85999999999996"/>
    <x v="5054"/>
    <x v="5"/>
    <n v="0"/>
    <x v="5412"/>
    <x v="1"/>
    <x v="0"/>
  </r>
  <r>
    <n v="6674"/>
    <s v="CA-2017-135510"/>
    <x v="524"/>
    <d v="2017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11"/>
    <s v="Tensor Brushed Steel Torchiere Floor Lamp"/>
    <n v="67.959999999999994"/>
    <x v="5055"/>
    <x v="4"/>
    <n v="0"/>
    <x v="610"/>
    <x v="0"/>
    <x v="0"/>
  </r>
  <r>
    <n v="6675"/>
    <s v="CA-2017-109337"/>
    <x v="78"/>
    <d v="2017-11-23T00:00:00"/>
    <s v="Second Class"/>
    <s v="DL-13330"/>
    <s v="Denise Leinenbach"/>
    <x v="0"/>
    <s v="United States"/>
    <s v="Lawrence"/>
    <s v="Indiana"/>
    <n v="46226"/>
    <x v="2"/>
    <s v="OFF-AR-10003759"/>
    <x v="1"/>
    <x v="7"/>
    <s v="Crayola Anti Dust Chalk, 12/Pack"/>
    <n v="10.92"/>
    <x v="5056"/>
    <x v="6"/>
    <n v="0"/>
    <x v="5413"/>
    <x v="2"/>
    <x v="0"/>
  </r>
  <r>
    <n v="6676"/>
    <s v="CA-2017-109337"/>
    <x v="78"/>
    <d v="2017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x v="5057"/>
    <x v="0"/>
    <n v="0"/>
    <x v="5414"/>
    <x v="2"/>
    <x v="0"/>
  </r>
  <r>
    <n v="6677"/>
    <s v="CA-2017-109337"/>
    <x v="78"/>
    <d v="2017-11-23T00:00:00"/>
    <s v="Second Class"/>
    <s v="DL-13330"/>
    <s v="Denise Leinenbach"/>
    <x v="0"/>
    <s v="United States"/>
    <s v="Lawrence"/>
    <s v="Indiana"/>
    <n v="46226"/>
    <x v="2"/>
    <s v="OFF-AP-10004052"/>
    <x v="1"/>
    <x v="8"/>
    <s v="Hoover Replacement Belts For Soft Guard &amp; Commercial Ltweight Upright Vacs, 2/Pk"/>
    <n v="19.75"/>
    <x v="5058"/>
    <x v="2"/>
    <n v="0"/>
    <x v="5415"/>
    <x v="2"/>
    <x v="0"/>
  </r>
  <r>
    <n v="6678"/>
    <s v="CA-2017-109337"/>
    <x v="78"/>
    <d v="2017-11-23T00:00:00"/>
    <s v="Second Class"/>
    <s v="DL-13330"/>
    <s v="Denise Leinenbach"/>
    <x v="0"/>
    <s v="United States"/>
    <s v="Lawrence"/>
    <s v="Indiana"/>
    <n v="46226"/>
    <x v="2"/>
    <s v="TEC-AC-10000990"/>
    <x v="2"/>
    <x v="10"/>
    <s v="Imation Bio 2GB USB Flash Drive Imation Corp"/>
    <n v="393.54"/>
    <x v="5059"/>
    <x v="1"/>
    <n v="0"/>
    <x v="5416"/>
    <x v="2"/>
    <x v="0"/>
  </r>
  <r>
    <n v="7709"/>
    <s v="CA-2016-139542"/>
    <x v="1096"/>
    <d v="2016-10-29T00:00:00"/>
    <s v="Standard Class"/>
    <s v="EH-14185"/>
    <s v="Evan Henry"/>
    <x v="0"/>
    <s v="United States"/>
    <s v="Philadelphia"/>
    <s v="Pennsylvania"/>
    <n v="19120"/>
    <x v="3"/>
    <s v="TEC-AC-10001553"/>
    <x v="2"/>
    <x v="10"/>
    <s v="Memorex 25GB 6X Branded Blu-Ray Recordable Disc, 15/Pack"/>
    <n v="40.775999999999996"/>
    <x v="5060"/>
    <x v="1"/>
    <n v="0.2"/>
    <x v="5417"/>
    <x v="3"/>
    <x v="0"/>
  </r>
  <r>
    <n v="6680"/>
    <s v="CA-2019-145037"/>
    <x v="255"/>
    <d v="2019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x v="4920"/>
    <x v="7"/>
    <n v="0"/>
    <x v="5418"/>
    <x v="3"/>
    <x v="0"/>
  </r>
  <r>
    <n v="6681"/>
    <s v="CA-2019-145037"/>
    <x v="255"/>
    <d v="2019-09-07T00:00:00"/>
    <s v="Second Class"/>
    <s v="TB-21055"/>
    <s v="Ted Butterfield"/>
    <x v="0"/>
    <s v="United States"/>
    <s v="Meriden"/>
    <s v="Connecticut"/>
    <n v="6450"/>
    <x v="3"/>
    <s v="OFF-PA-10000157"/>
    <x v="1"/>
    <x v="5"/>
    <s v="Xerox 191"/>
    <n v="79.92"/>
    <x v="5061"/>
    <x v="4"/>
    <n v="0"/>
    <x v="5419"/>
    <x v="3"/>
    <x v="0"/>
  </r>
  <r>
    <n v="6682"/>
    <s v="CA-2019-145037"/>
    <x v="255"/>
    <d v="2019-09-07T00:00:00"/>
    <s v="Second Class"/>
    <s v="TB-21055"/>
    <s v="Ted Butterfield"/>
    <x v="0"/>
    <s v="United States"/>
    <s v="Meriden"/>
    <s v="Connecticut"/>
    <n v="6450"/>
    <x v="3"/>
    <s v="OFF-PA-10002499"/>
    <x v="1"/>
    <x v="5"/>
    <s v="Xerox 1890"/>
    <n v="146.82"/>
    <x v="683"/>
    <x v="1"/>
    <n v="0"/>
    <x v="685"/>
    <x v="3"/>
    <x v="0"/>
  </r>
  <r>
    <n v="6683"/>
    <s v="CA-2019-154466"/>
    <x v="295"/>
    <d v="2019-01-02T00:00:00"/>
    <s v="First Class"/>
    <s v="DP-13390"/>
    <s v="Dennis Pardue"/>
    <x v="2"/>
    <s v="United States"/>
    <s v="Franklin"/>
    <s v="Wisconsin"/>
    <n v="53132"/>
    <x v="2"/>
    <s v="OFF-BI-10002012"/>
    <x v="1"/>
    <x v="6"/>
    <s v="Wilson Jones Easy Flow II Sheet Lifters"/>
    <n v="3.6"/>
    <x v="5062"/>
    <x v="0"/>
    <n v="0"/>
    <x v="5420"/>
    <x v="2"/>
    <x v="0"/>
  </r>
  <r>
    <n v="7710"/>
    <s v="CA-2016-139542"/>
    <x v="1096"/>
    <d v="2016-10-29T00:00:00"/>
    <s v="Standard Class"/>
    <s v="EH-14185"/>
    <s v="Evan Henry"/>
    <x v="0"/>
    <s v="United States"/>
    <s v="Philadelphia"/>
    <s v="Pennsylvania"/>
    <n v="19120"/>
    <x v="3"/>
    <s v="OFF-BI-10000309"/>
    <x v="1"/>
    <x v="6"/>
    <s v="GBC Twin Loop Wire Binding Elements, 9/16&quot; Spine, Black"/>
    <n v="13.698000000000002"/>
    <x v="5063"/>
    <x v="1"/>
    <n v="0.7"/>
    <x v="5421"/>
    <x v="3"/>
    <x v="0"/>
  </r>
  <r>
    <n v="6685"/>
    <s v="US-2017-129637"/>
    <x v="952"/>
    <d v="2017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x v="5064"/>
    <x v="7"/>
    <n v="0.2"/>
    <x v="5422"/>
    <x v="2"/>
    <x v="0"/>
  </r>
  <r>
    <n v="6686"/>
    <s v="US-2017-129637"/>
    <x v="952"/>
    <d v="2017-12-22T00:00:00"/>
    <s v="Standard Class"/>
    <s v="MC-18100"/>
    <s v="Mick Crebagga"/>
    <x v="0"/>
    <s v="United States"/>
    <s v="Bloomington"/>
    <s v="Illinois"/>
    <n v="61701"/>
    <x v="2"/>
    <s v="FUR-FU-10000965"/>
    <x v="0"/>
    <x v="11"/>
    <s v="Howard Miller 11-1/2&quot; Diameter Ridgewood Wall Clock"/>
    <n v="41.552"/>
    <x v="5065"/>
    <x v="0"/>
    <n v="0.6"/>
    <x v="5423"/>
    <x v="2"/>
    <x v="0"/>
  </r>
  <r>
    <n v="6687"/>
    <s v="US-2017-129637"/>
    <x v="952"/>
    <d v="2017-12-22T00:00:00"/>
    <s v="Standard Class"/>
    <s v="MC-18100"/>
    <s v="Mick Crebagga"/>
    <x v="0"/>
    <s v="United States"/>
    <s v="Bloomington"/>
    <s v="Illinois"/>
    <n v="61701"/>
    <x v="2"/>
    <s v="OFF-AR-10003829"/>
    <x v="1"/>
    <x v="7"/>
    <s v="Newell 35"/>
    <n v="13.120000000000001"/>
    <x v="1856"/>
    <x v="2"/>
    <n v="0.2"/>
    <x v="1892"/>
    <x v="2"/>
    <x v="0"/>
  </r>
  <r>
    <n v="6688"/>
    <s v="CA-2017-165162"/>
    <x v="254"/>
    <d v="2017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x v="2192"/>
    <x v="4"/>
    <n v="0"/>
    <x v="2241"/>
    <x v="1"/>
    <x v="0"/>
  </r>
  <r>
    <n v="6689"/>
    <s v="CA-2019-140494"/>
    <x v="403"/>
    <d v="2019-03-15T00:00:00"/>
    <s v="Second Class"/>
    <s v="CM-11815"/>
    <s v="Candace McMahon"/>
    <x v="1"/>
    <s v="United States"/>
    <s v="San Francisco"/>
    <s v="California"/>
    <n v="94109"/>
    <x v="1"/>
    <s v="TEC-AC-10004568"/>
    <x v="2"/>
    <x v="10"/>
    <s v="Maxell LTO Ultrium - 800 GB"/>
    <n v="111.96"/>
    <x v="5066"/>
    <x v="4"/>
    <n v="0"/>
    <x v="5424"/>
    <x v="1"/>
    <x v="0"/>
  </r>
  <r>
    <n v="6690"/>
    <s v="CA-2019-104108"/>
    <x v="522"/>
    <d v="2019-12-09T00:00:00"/>
    <s v="Standard Class"/>
    <s v="RP-19855"/>
    <s v="Roy Phan"/>
    <x v="1"/>
    <s v="United States"/>
    <s v="Houston"/>
    <s v="Texas"/>
    <n v="77095"/>
    <x v="2"/>
    <s v="OFF-AR-10000817"/>
    <x v="1"/>
    <x v="7"/>
    <s v="Manco Dry-Lighter Erasable Highlighter"/>
    <n v="12.160000000000002"/>
    <x v="5067"/>
    <x v="2"/>
    <n v="0.2"/>
    <x v="5425"/>
    <x v="2"/>
    <x v="0"/>
  </r>
  <r>
    <n v="6691"/>
    <s v="US-2019-165869"/>
    <x v="626"/>
    <d v="2019-08-05T00:00:00"/>
    <s v="Standard Class"/>
    <s v="LS-17200"/>
    <s v="Luke Schmidt"/>
    <x v="1"/>
    <s v="United States"/>
    <s v="Milwaukee"/>
    <s v="Wisconsin"/>
    <n v="53209"/>
    <x v="2"/>
    <s v="OFF-BI-10003460"/>
    <x v="1"/>
    <x v="6"/>
    <s v="Acco 3-Hole Punch"/>
    <n v="17.52"/>
    <x v="3870"/>
    <x v="4"/>
    <n v="0"/>
    <x v="5426"/>
    <x v="2"/>
    <x v="0"/>
  </r>
  <r>
    <n v="6692"/>
    <s v="US-2019-165869"/>
    <x v="626"/>
    <d v="2019-08-05T00:00:00"/>
    <s v="Standard Class"/>
    <s v="LS-17200"/>
    <s v="Luke Schmidt"/>
    <x v="1"/>
    <s v="United States"/>
    <s v="Milwaukee"/>
    <s v="Wisconsin"/>
    <n v="53209"/>
    <x v="2"/>
    <s v="OFF-AP-10002472"/>
    <x v="1"/>
    <x v="8"/>
    <s v="3M Office Air Cleaner"/>
    <n v="155.88"/>
    <x v="5068"/>
    <x v="6"/>
    <n v="0"/>
    <x v="5427"/>
    <x v="2"/>
    <x v="0"/>
  </r>
  <r>
    <n v="6693"/>
    <s v="CA-2019-160899"/>
    <x v="888"/>
    <d v="2019-08-13T00:00:00"/>
    <s v="Second Class"/>
    <s v="DR-12940"/>
    <s v="Daniel Raglin"/>
    <x v="2"/>
    <s v="United States"/>
    <s v="Lake Charles"/>
    <s v="Louisiana"/>
    <n v="70601"/>
    <x v="0"/>
    <s v="OFF-BI-10000632"/>
    <x v="1"/>
    <x v="6"/>
    <s v="Satellite Sectional Post Binders"/>
    <n v="477.51"/>
    <x v="5069"/>
    <x v="10"/>
    <n v="0"/>
    <x v="5428"/>
    <x v="0"/>
    <x v="0"/>
  </r>
  <r>
    <n v="6694"/>
    <s v="CA-2019-144225"/>
    <x v="996"/>
    <d v="2019-10-02T00:00:00"/>
    <s v="Second Class"/>
    <s v="CC-12475"/>
    <s v="Cindy Chapman"/>
    <x v="0"/>
    <s v="United States"/>
    <s v="Baltimore"/>
    <s v="Maryland"/>
    <n v="21215"/>
    <x v="3"/>
    <s v="OFF-PA-10000062"/>
    <x v="1"/>
    <x v="5"/>
    <s v="Green Bar Computer Printout Paper"/>
    <n v="164.88"/>
    <x v="813"/>
    <x v="1"/>
    <n v="0"/>
    <x v="2361"/>
    <x v="3"/>
    <x v="0"/>
  </r>
  <r>
    <n v="6695"/>
    <s v="US-2018-163538"/>
    <x v="344"/>
    <d v="2018-08-30T00:00:00"/>
    <s v="Standard Class"/>
    <s v="SS-20515"/>
    <s v="Shirley Schmidt"/>
    <x v="2"/>
    <s v="United States"/>
    <s v="Franklin"/>
    <s v="Wisconsin"/>
    <n v="53132"/>
    <x v="2"/>
    <s v="TEC-AC-10002006"/>
    <x v="2"/>
    <x v="10"/>
    <s v="Memorex Micro Travel Drive 16 GB"/>
    <n v="47.97"/>
    <x v="5070"/>
    <x v="1"/>
    <n v="0"/>
    <x v="5429"/>
    <x v="2"/>
    <x v="0"/>
  </r>
  <r>
    <n v="6696"/>
    <s v="US-2018-155103"/>
    <x v="465"/>
    <d v="2018-12-07T00:00:00"/>
    <s v="Standard Class"/>
    <s v="JF-15190"/>
    <s v="Jamie Frazer"/>
    <x v="0"/>
    <s v="United States"/>
    <s v="New York City"/>
    <s v="New York"/>
    <n v="10024"/>
    <x v="3"/>
    <s v="OFF-BI-10004318"/>
    <x v="1"/>
    <x v="6"/>
    <s v="Ibico EB-19 Dual Function Manual Binding System"/>
    <n v="415.17600000000004"/>
    <x v="5071"/>
    <x v="1"/>
    <n v="0.2"/>
    <x v="5430"/>
    <x v="3"/>
    <x v="0"/>
  </r>
  <r>
    <n v="6697"/>
    <s v="US-2018-155103"/>
    <x v="465"/>
    <d v="2018-12-07T00:00:00"/>
    <s v="Standard Class"/>
    <s v="JF-15190"/>
    <s v="Jamie Frazer"/>
    <x v="0"/>
    <s v="United States"/>
    <s v="New York City"/>
    <s v="New York"/>
    <n v="10024"/>
    <x v="3"/>
    <s v="OFF-BI-10004236"/>
    <x v="1"/>
    <x v="6"/>
    <s v="XtraLife ClearVue Slant-D Ring Binder, White, 3&quot;"/>
    <n v="35.231999999999999"/>
    <x v="5072"/>
    <x v="1"/>
    <n v="0.2"/>
    <x v="5431"/>
    <x v="3"/>
    <x v="0"/>
  </r>
  <r>
    <n v="6698"/>
    <s v="US-2018-155103"/>
    <x v="465"/>
    <d v="2018-12-07T00:00:00"/>
    <s v="Standard Class"/>
    <s v="JF-15190"/>
    <s v="Jamie Frazer"/>
    <x v="0"/>
    <s v="United States"/>
    <s v="New York City"/>
    <s v="New York"/>
    <n v="10024"/>
    <x v="3"/>
    <s v="OFF-PA-10000062"/>
    <x v="1"/>
    <x v="5"/>
    <s v="Green Bar Computer Printout Paper"/>
    <n v="54.96"/>
    <x v="5073"/>
    <x v="7"/>
    <n v="0"/>
    <x v="5432"/>
    <x v="3"/>
    <x v="0"/>
  </r>
  <r>
    <n v="6699"/>
    <s v="CA-2019-145429"/>
    <x v="237"/>
    <d v="2019-07-25T00:00:00"/>
    <s v="Standard Class"/>
    <s v="SW-20455"/>
    <s v="Shaun Weien"/>
    <x v="0"/>
    <s v="United States"/>
    <s v="San Diego"/>
    <s v="California"/>
    <n v="92024"/>
    <x v="1"/>
    <s v="OFF-PA-10003205"/>
    <x v="1"/>
    <x v="5"/>
    <s v="Wirebound Message Forms, Four 2 3/4 x 5 Forms per Page, Pink Paper"/>
    <n v="16.34"/>
    <x v="5074"/>
    <x v="0"/>
    <n v="0"/>
    <x v="5433"/>
    <x v="1"/>
    <x v="0"/>
  </r>
  <r>
    <n v="6700"/>
    <s v="CA-2019-145429"/>
    <x v="237"/>
    <d v="2019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x v="2339"/>
    <x v="0"/>
    <n v="0.2"/>
    <x v="2399"/>
    <x v="1"/>
    <x v="0"/>
  </r>
  <r>
    <n v="6701"/>
    <s v="CA-2019-145429"/>
    <x v="237"/>
    <d v="2019-07-25T00:00:00"/>
    <s v="Standard Class"/>
    <s v="SW-20455"/>
    <s v="Shaun Weien"/>
    <x v="0"/>
    <s v="United States"/>
    <s v="San Diego"/>
    <s v="California"/>
    <n v="92024"/>
    <x v="1"/>
    <s v="OFF-BI-10001524"/>
    <x v="1"/>
    <x v="6"/>
    <s v="GBC Premium Transparent Covers with Diagonal Lined Pattern"/>
    <n v="50.352000000000004"/>
    <x v="609"/>
    <x v="1"/>
    <n v="0.2"/>
    <x v="5294"/>
    <x v="1"/>
    <x v="0"/>
  </r>
  <r>
    <n v="6702"/>
    <s v="CA-2017-153535"/>
    <x v="1097"/>
    <d v="2017-05-24T00:00:00"/>
    <s v="Standard Class"/>
    <s v="SG-20470"/>
    <s v="Sheri Gordon"/>
    <x v="0"/>
    <s v="United States"/>
    <s v="Wilson"/>
    <s v="North Carolina"/>
    <n v="27893"/>
    <x v="0"/>
    <s v="FUR-FU-10001986"/>
    <x v="0"/>
    <x v="11"/>
    <s v="Dana Fluorescent Magnifying Lamp, White, 36&quot;"/>
    <n v="163.136"/>
    <x v="5075"/>
    <x v="4"/>
    <n v="0.2"/>
    <x v="5434"/>
    <x v="0"/>
    <x v="0"/>
  </r>
  <r>
    <n v="6703"/>
    <s v="CA-2017-153535"/>
    <x v="1097"/>
    <d v="2017-05-24T00:00:00"/>
    <s v="Standard Class"/>
    <s v="SG-20470"/>
    <s v="Sheri Gordon"/>
    <x v="0"/>
    <s v="United States"/>
    <s v="Wilson"/>
    <s v="North Carolina"/>
    <n v="27893"/>
    <x v="0"/>
    <s v="OFF-BI-10001031"/>
    <x v="1"/>
    <x v="6"/>
    <s v="Pressboard Data Binders by Wilson Jones"/>
    <n v="6.4080000000000004"/>
    <x v="5076"/>
    <x v="4"/>
    <n v="0.7"/>
    <x v="5435"/>
    <x v="0"/>
    <x v="0"/>
  </r>
  <r>
    <n v="6704"/>
    <s v="CA-2017-139164"/>
    <x v="492"/>
    <d v="2017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9"/>
    <s v="Plantronics CS 50-USB - headset - Convertible, Monaural"/>
    <n v="217.58400000000003"/>
    <x v="5077"/>
    <x v="0"/>
    <n v="0.2"/>
    <x v="5436"/>
    <x v="1"/>
    <x v="0"/>
  </r>
  <r>
    <n v="6705"/>
    <s v="CA-2017-139164"/>
    <x v="492"/>
    <d v="2017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x v="5078"/>
    <x v="1"/>
    <n v="0"/>
    <x v="5437"/>
    <x v="1"/>
    <x v="0"/>
  </r>
  <r>
    <n v="6706"/>
    <s v="CA-2017-139164"/>
    <x v="492"/>
    <d v="2017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9"/>
    <s v="JBL Micro Wireless Portable Bluetooth Speaker"/>
    <n v="143.976"/>
    <x v="724"/>
    <x v="1"/>
    <n v="0.2"/>
    <x v="4227"/>
    <x v="1"/>
    <x v="0"/>
  </r>
  <r>
    <n v="6707"/>
    <s v="CA-2018-112277"/>
    <x v="498"/>
    <d v="2018-09-15T00:00:00"/>
    <s v="Standard Class"/>
    <s v="SC-20695"/>
    <s v="Steve Chapman"/>
    <x v="1"/>
    <s v="United States"/>
    <s v="Fort Lauderdale"/>
    <s v="Florida"/>
    <n v="33311"/>
    <x v="0"/>
    <s v="TEC-PH-10003505"/>
    <x v="2"/>
    <x v="9"/>
    <s v="Geemarc AmpliPOWER60"/>
    <n v="519.67999999999995"/>
    <x v="5079"/>
    <x v="5"/>
    <n v="0.2"/>
    <x v="5438"/>
    <x v="0"/>
    <x v="0"/>
  </r>
  <r>
    <n v="4305"/>
    <s v="CA-2016-162278"/>
    <x v="1098"/>
    <d v="2016-10-30T00:00:00"/>
    <s v="Second Class"/>
    <s v="AH-10585"/>
    <s v="Angele Hood"/>
    <x v="0"/>
    <s v="United States"/>
    <s v="Seattle"/>
    <s v="Washington"/>
    <n v="98105"/>
    <x v="1"/>
    <s v="FUR-FU-10000448"/>
    <x v="0"/>
    <x v="11"/>
    <s v="Tenex Chairmats For Use With Carpeted Floors"/>
    <n v="63.92"/>
    <x v="5080"/>
    <x v="4"/>
    <n v="0"/>
    <x v="5439"/>
    <x v="1"/>
    <x v="0"/>
  </r>
  <r>
    <n v="6709"/>
    <s v="CA-2017-123141"/>
    <x v="654"/>
    <d v="2017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x v="2308"/>
    <x v="4"/>
    <n v="0.2"/>
    <x v="2366"/>
    <x v="1"/>
    <x v="0"/>
  </r>
  <r>
    <n v="6710"/>
    <s v="CA-2017-123141"/>
    <x v="654"/>
    <d v="2017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x v="5081"/>
    <x v="1"/>
    <n v="0.2"/>
    <x v="5440"/>
    <x v="1"/>
    <x v="0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x v="1"/>
    <x v="6"/>
    <s v="Wilson Jones Elliptical Ring 3 1/2&quot; Capacity Binders, 800 sheets"/>
    <n v="273.92"/>
    <x v="5082"/>
    <x v="8"/>
    <n v="0.2"/>
    <x v="5441"/>
    <x v="1"/>
    <x v="0"/>
  </r>
  <r>
    <n v="6712"/>
    <s v="CA-2019-163069"/>
    <x v="229"/>
    <d v="2019-08-21T00:00:00"/>
    <s v="Second Class"/>
    <s v="PJ-19015"/>
    <s v="Pauline Johnson"/>
    <x v="0"/>
    <s v="United States"/>
    <s v="Columbus"/>
    <s v="Ohio"/>
    <n v="43229"/>
    <x v="3"/>
    <s v="OFF-AR-10001419"/>
    <x v="1"/>
    <x v="7"/>
    <s v="Newell 325"/>
    <n v="9.9120000000000008"/>
    <x v="5083"/>
    <x v="1"/>
    <n v="0.2"/>
    <x v="5442"/>
    <x v="3"/>
    <x v="0"/>
  </r>
  <r>
    <n v="6713"/>
    <s v="CA-2019-107629"/>
    <x v="753"/>
    <d v="2019-12-14T00:00:00"/>
    <s v="Same Day"/>
    <s v="DB-13060"/>
    <s v="Dave Brooks"/>
    <x v="0"/>
    <s v="United States"/>
    <s v="Skokie"/>
    <s v="Illinois"/>
    <n v="60076"/>
    <x v="2"/>
    <s v="FUR-FU-10002298"/>
    <x v="0"/>
    <x v="11"/>
    <s v="Rubbermaid ClusterMat Chairmats, Mat Size- 66&quot; x 60&quot;, Lip 20&quot; x 11&quot; -90 Degree Angle"/>
    <n v="266.35200000000003"/>
    <x v="3158"/>
    <x v="6"/>
    <n v="0.6"/>
    <x v="5443"/>
    <x v="2"/>
    <x v="0"/>
  </r>
  <r>
    <n v="6714"/>
    <s v="CA-2019-107629"/>
    <x v="753"/>
    <d v="2019-12-14T00:00:00"/>
    <s v="Same Day"/>
    <s v="DB-13060"/>
    <s v="Dave Brooks"/>
    <x v="0"/>
    <s v="United States"/>
    <s v="Skokie"/>
    <s v="Illinois"/>
    <n v="60076"/>
    <x v="2"/>
    <s v="FUR-FU-10004091"/>
    <x v="0"/>
    <x v="11"/>
    <s v="Howard Miller 13&quot; Diameter Goldtone Round Wall Clock"/>
    <n v="56.328000000000003"/>
    <x v="5084"/>
    <x v="1"/>
    <n v="0.6"/>
    <x v="5444"/>
    <x v="2"/>
    <x v="0"/>
  </r>
  <r>
    <n v="6715"/>
    <s v="CA-2019-107629"/>
    <x v="753"/>
    <d v="2019-12-14T00:00:00"/>
    <s v="Same Day"/>
    <s v="DB-13060"/>
    <s v="Dave Brooks"/>
    <x v="0"/>
    <s v="United States"/>
    <s v="Skokie"/>
    <s v="Illinois"/>
    <n v="60076"/>
    <x v="2"/>
    <s v="TEC-AC-10004510"/>
    <x v="2"/>
    <x v="10"/>
    <s v="Logitech Desktop MK120 Mouse and keyboard Combo"/>
    <n v="39.264000000000003"/>
    <x v="5085"/>
    <x v="1"/>
    <n v="0.2"/>
    <x v="5445"/>
    <x v="2"/>
    <x v="0"/>
  </r>
  <r>
    <n v="6716"/>
    <s v="CA-2019-107629"/>
    <x v="753"/>
    <d v="2019-12-14T00:00:00"/>
    <s v="Same Day"/>
    <s v="DB-13060"/>
    <s v="Dave Brooks"/>
    <x v="0"/>
    <s v="United States"/>
    <s v="Skokie"/>
    <s v="Illinois"/>
    <n v="60076"/>
    <x v="2"/>
    <s v="OFF-AR-10002987"/>
    <x v="1"/>
    <x v="7"/>
    <s v="Prismacolor Color Pencil Set"/>
    <n v="95.231999999999999"/>
    <x v="5086"/>
    <x v="6"/>
    <n v="0.2"/>
    <x v="5446"/>
    <x v="2"/>
    <x v="0"/>
  </r>
  <r>
    <n v="6717"/>
    <s v="CA-2018-134789"/>
    <x v="136"/>
    <d v="2018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x v="2997"/>
    <x v="6"/>
    <n v="0"/>
    <x v="3098"/>
    <x v="0"/>
    <x v="0"/>
  </r>
  <r>
    <n v="6718"/>
    <s v="CA-2018-134789"/>
    <x v="136"/>
    <d v="2018-04-15T00:00:00"/>
    <s v="Standard Class"/>
    <s v="CK-12325"/>
    <s v="Christine Kargatis"/>
    <x v="2"/>
    <s v="United States"/>
    <s v="Hot Springs"/>
    <s v="Arkansas"/>
    <n v="71901"/>
    <x v="0"/>
    <s v="OFF-PA-10001934"/>
    <x v="1"/>
    <x v="5"/>
    <s v="Xerox 1993"/>
    <n v="25.92"/>
    <x v="5087"/>
    <x v="4"/>
    <n v="0"/>
    <x v="1670"/>
    <x v="0"/>
    <x v="0"/>
  </r>
  <r>
    <n v="6719"/>
    <s v="CA-2018-134789"/>
    <x v="136"/>
    <d v="2018-04-15T00:00:00"/>
    <s v="Standard Class"/>
    <s v="CK-12325"/>
    <s v="Christine Kargatis"/>
    <x v="2"/>
    <s v="United States"/>
    <s v="Hot Springs"/>
    <s v="Arkansas"/>
    <n v="71901"/>
    <x v="0"/>
    <s v="FUR-FU-10003268"/>
    <x v="0"/>
    <x v="11"/>
    <s v="Eldon Radial Chair Mat for Low to Medium Pile Carpets"/>
    <n v="159.91999999999999"/>
    <x v="5088"/>
    <x v="4"/>
    <n v="0"/>
    <x v="5447"/>
    <x v="0"/>
    <x v="0"/>
  </r>
  <r>
    <n v="6720"/>
    <s v="CA-2018-130442"/>
    <x v="175"/>
    <d v="2018-12-19T00:00:00"/>
    <s v="First Class"/>
    <s v="SF-20065"/>
    <s v="Sandra Flanagan"/>
    <x v="0"/>
    <s v="United States"/>
    <s v="Goldsboro"/>
    <s v="North Carolina"/>
    <n v="27534"/>
    <x v="0"/>
    <s v="OFF-AP-10004859"/>
    <x v="1"/>
    <x v="8"/>
    <s v="Acco 6 Outlet Guardian Premium Surge Suppressor"/>
    <n v="34.944000000000003"/>
    <x v="5089"/>
    <x v="1"/>
    <n v="0.2"/>
    <x v="5448"/>
    <x v="0"/>
    <x v="0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x v="2"/>
    <x v="10"/>
    <s v="Microsoft Natural Ergonomic Keyboard 4000"/>
    <n v="149.94999999999999"/>
    <x v="5090"/>
    <x v="2"/>
    <n v="0"/>
    <x v="5449"/>
    <x v="1"/>
    <x v="0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x v="1"/>
    <x v="7"/>
    <s v="Boston 16765 Mini Stand Up Battery Pencil Sharpener"/>
    <n v="23.32"/>
    <x v="5091"/>
    <x v="0"/>
    <n v="0"/>
    <x v="5450"/>
    <x v="1"/>
    <x v="0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x v="1"/>
    <x v="7"/>
    <s v="Newell 33"/>
    <n v="16.740000000000002"/>
    <x v="2713"/>
    <x v="1"/>
    <n v="0"/>
    <x v="5451"/>
    <x v="1"/>
    <x v="0"/>
  </r>
  <r>
    <n v="6724"/>
    <s v="US-2019-166394"/>
    <x v="470"/>
    <d v="2019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x v="5092"/>
    <x v="6"/>
    <n v="0"/>
    <x v="5452"/>
    <x v="3"/>
    <x v="0"/>
  </r>
  <r>
    <n v="6725"/>
    <s v="CA-2018-128811"/>
    <x v="120"/>
    <d v="2018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x v="5093"/>
    <x v="1"/>
    <n v="0"/>
    <x v="5453"/>
    <x v="1"/>
    <x v="0"/>
  </r>
  <r>
    <n v="6726"/>
    <s v="CA-2018-128811"/>
    <x v="120"/>
    <d v="2018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x v="3409"/>
    <x v="1"/>
    <n v="0"/>
    <x v="5454"/>
    <x v="1"/>
    <x v="0"/>
  </r>
  <r>
    <n v="6727"/>
    <s v="CA-2018-128811"/>
    <x v="120"/>
    <d v="2018-09-16T00:00:00"/>
    <s v="Standard Class"/>
    <s v="SF-20200"/>
    <s v="Sarah Foster"/>
    <x v="0"/>
    <s v="United States"/>
    <s v="Seattle"/>
    <s v="Washington"/>
    <n v="98103"/>
    <x v="1"/>
    <s v="OFF-BI-10000301"/>
    <x v="1"/>
    <x v="6"/>
    <s v="GBC Instant Report Kit"/>
    <n v="20.704000000000001"/>
    <x v="3961"/>
    <x v="4"/>
    <n v="0.2"/>
    <x v="5455"/>
    <x v="1"/>
    <x v="0"/>
  </r>
  <r>
    <n v="6728"/>
    <s v="CA-2019-145443"/>
    <x v="620"/>
    <d v="2019-08-15T00:00:00"/>
    <s v="Second Class"/>
    <s v="SC-20695"/>
    <s v="Steve Chapman"/>
    <x v="1"/>
    <s v="United States"/>
    <s v="Richmond"/>
    <s v="Indiana"/>
    <n v="47374"/>
    <x v="2"/>
    <s v="OFF-PA-10003302"/>
    <x v="1"/>
    <x v="5"/>
    <s v="Xerox 1906"/>
    <n v="177.2"/>
    <x v="279"/>
    <x v="2"/>
    <n v="0"/>
    <x v="3065"/>
    <x v="2"/>
    <x v="0"/>
  </r>
  <r>
    <n v="6729"/>
    <s v="CA-2018-165827"/>
    <x v="245"/>
    <d v="2018-11-09T00:00:00"/>
    <s v="Standard Class"/>
    <s v="MF-17665"/>
    <s v="Maureen Fritzler"/>
    <x v="1"/>
    <s v="United States"/>
    <s v="Miami"/>
    <s v="Florida"/>
    <n v="33180"/>
    <x v="0"/>
    <s v="FUR-FU-10001889"/>
    <x v="0"/>
    <x v="11"/>
    <s v="Ultra Door Pull Handle"/>
    <n v="50.496000000000002"/>
    <x v="5094"/>
    <x v="6"/>
    <n v="0.2"/>
    <x v="5456"/>
    <x v="0"/>
    <x v="0"/>
  </r>
  <r>
    <n v="6730"/>
    <s v="CA-2017-156734"/>
    <x v="590"/>
    <d v="2017-06-20T00:00:00"/>
    <s v="First Class"/>
    <s v="BV-11245"/>
    <s v="Benjamin Venier"/>
    <x v="1"/>
    <s v="United States"/>
    <s v="Smyrna"/>
    <s v="Tennessee"/>
    <n v="37167"/>
    <x v="0"/>
    <s v="OFF-BI-10002982"/>
    <x v="1"/>
    <x v="6"/>
    <s v="Avery Self-Adhesive Photo Pockets for Polaroid Photos"/>
    <n v="6.1290000000000004"/>
    <x v="5095"/>
    <x v="1"/>
    <n v="0.7"/>
    <x v="5457"/>
    <x v="0"/>
    <x v="0"/>
  </r>
  <r>
    <n v="6731"/>
    <s v="CA-2017-156734"/>
    <x v="590"/>
    <d v="2017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x v="5096"/>
    <x v="4"/>
    <n v="0.2"/>
    <x v="5458"/>
    <x v="0"/>
    <x v="0"/>
  </r>
  <r>
    <n v="6732"/>
    <s v="CA-2017-156734"/>
    <x v="590"/>
    <d v="2017-06-20T00:00:00"/>
    <s v="First Class"/>
    <s v="BV-11245"/>
    <s v="Benjamin Venier"/>
    <x v="1"/>
    <s v="United States"/>
    <s v="Smyrna"/>
    <s v="Tennessee"/>
    <n v="37167"/>
    <x v="0"/>
    <s v="OFF-PA-10001937"/>
    <x v="1"/>
    <x v="5"/>
    <s v="Xerox 21"/>
    <n v="20.736000000000004"/>
    <x v="569"/>
    <x v="4"/>
    <n v="0.2"/>
    <x v="565"/>
    <x v="0"/>
    <x v="0"/>
  </r>
  <r>
    <n v="4306"/>
    <s v="CA-2016-162278"/>
    <x v="1098"/>
    <d v="2016-10-30T00:00:00"/>
    <s v="Second Class"/>
    <s v="AH-10585"/>
    <s v="Angele Hood"/>
    <x v="0"/>
    <s v="United States"/>
    <s v="Seattle"/>
    <s v="Washington"/>
    <n v="98105"/>
    <x v="1"/>
    <s v="TEC-PH-10000526"/>
    <x v="2"/>
    <x v="9"/>
    <s v="Vtech CS6719"/>
    <n v="383.96000000000004"/>
    <x v="5097"/>
    <x v="2"/>
    <n v="0.2"/>
    <x v="5459"/>
    <x v="1"/>
    <x v="0"/>
  </r>
  <r>
    <n v="9418"/>
    <s v="CA-2016-148285"/>
    <x v="1099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5"/>
    <s v="Xerox 2"/>
    <n v="10.368000000000002"/>
    <x v="571"/>
    <x v="0"/>
    <n v="0.2"/>
    <x v="567"/>
    <x v="0"/>
    <x v="0"/>
  </r>
  <r>
    <n v="6735"/>
    <s v="CA-2017-141754"/>
    <x v="132"/>
    <d v="2017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x v="2"/>
    <x v="0"/>
    <n v="0.2"/>
    <x v="3681"/>
    <x v="0"/>
    <x v="0"/>
  </r>
  <r>
    <n v="6736"/>
    <s v="CA-2018-123358"/>
    <x v="318"/>
    <d v="2018-04-17T00:00:00"/>
    <s v="Standard Class"/>
    <s v="BT-11680"/>
    <s v="Brian Thompson"/>
    <x v="0"/>
    <s v="United States"/>
    <s v="San Francisco"/>
    <s v="California"/>
    <n v="94122"/>
    <x v="1"/>
    <s v="OFF-AP-10004980"/>
    <x v="1"/>
    <x v="8"/>
    <s v="3M Replacement Filter for Office Air Cleaner for 20' x 33' Room"/>
    <n v="113.76"/>
    <x v="5098"/>
    <x v="1"/>
    <n v="0"/>
    <x v="5460"/>
    <x v="1"/>
    <x v="0"/>
  </r>
  <r>
    <n v="6737"/>
    <s v="CA-2018-123358"/>
    <x v="318"/>
    <d v="2018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x v="4833"/>
    <x v="1"/>
    <n v="0"/>
    <x v="5158"/>
    <x v="1"/>
    <x v="0"/>
  </r>
  <r>
    <n v="6738"/>
    <s v="CA-2018-123358"/>
    <x v="318"/>
    <d v="2018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x v="5099"/>
    <x v="3"/>
    <n v="0"/>
    <x v="5461"/>
    <x v="1"/>
    <x v="0"/>
  </r>
  <r>
    <n v="6739"/>
    <s v="CA-2018-123358"/>
    <x v="318"/>
    <d v="2018-04-17T00:00:00"/>
    <s v="Standard Class"/>
    <s v="BT-11680"/>
    <s v="Brian Thompson"/>
    <x v="0"/>
    <s v="United States"/>
    <s v="San Francisco"/>
    <s v="California"/>
    <n v="94122"/>
    <x v="1"/>
    <s v="OFF-BI-10000069"/>
    <x v="1"/>
    <x v="6"/>
    <s v="GBC Prepunched Paper, 19-Hole, for Binding Systems, 24-lb"/>
    <n v="48.032000000000004"/>
    <x v="5100"/>
    <x v="4"/>
    <n v="0.2"/>
    <x v="5462"/>
    <x v="1"/>
    <x v="0"/>
  </r>
  <r>
    <n v="9419"/>
    <s v="CA-2016-148285"/>
    <x v="1099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5"/>
    <s v="Easy-staple paper"/>
    <n v="11.952000000000002"/>
    <x v="3422"/>
    <x v="1"/>
    <n v="0.2"/>
    <x v="3571"/>
    <x v="0"/>
    <x v="0"/>
  </r>
  <r>
    <n v="3843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OFF-BI-10004140"/>
    <x v="1"/>
    <x v="6"/>
    <s v="Avery Non-Stick Binders"/>
    <n v="7.1840000000000011"/>
    <x v="1336"/>
    <x v="0"/>
    <n v="0.2"/>
    <x v="1354"/>
    <x v="1"/>
    <x v="0"/>
  </r>
  <r>
    <n v="3844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x v="5101"/>
    <x v="0"/>
    <n v="0"/>
    <x v="5463"/>
    <x v="1"/>
    <x v="0"/>
  </r>
  <r>
    <n v="6743"/>
    <s v="US-2019-101784"/>
    <x v="87"/>
    <d v="2019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x v="5102"/>
    <x v="1"/>
    <n v="0.2"/>
    <x v="5464"/>
    <x v="1"/>
    <x v="0"/>
  </r>
  <r>
    <n v="6744"/>
    <s v="CA-2017-156923"/>
    <x v="1101"/>
    <d v="2017-02-20T00:00:00"/>
    <s v="Standard Class"/>
    <s v="SP-20860"/>
    <s v="Sung Pak"/>
    <x v="1"/>
    <s v="United States"/>
    <s v="Dover"/>
    <s v="New Hampshire"/>
    <n v="3820"/>
    <x v="3"/>
    <s v="OFF-PA-10002751"/>
    <x v="1"/>
    <x v="5"/>
    <s v="Xerox 1920"/>
    <n v="35.880000000000003"/>
    <x v="5103"/>
    <x v="6"/>
    <n v="0"/>
    <x v="5465"/>
    <x v="3"/>
    <x v="0"/>
  </r>
  <r>
    <n v="6745"/>
    <s v="CA-2019-111269"/>
    <x v="106"/>
    <d v="2019-06-18T00:00:00"/>
    <s v="Second Class"/>
    <s v="CS-12355"/>
    <s v="Christine Sundaresam"/>
    <x v="0"/>
    <s v="United States"/>
    <s v="Dublin"/>
    <s v="Ohio"/>
    <n v="43017"/>
    <x v="3"/>
    <s v="TEC-AC-10001606"/>
    <x v="2"/>
    <x v="10"/>
    <s v="Logitech Wireless Performance Mouse MX for PC and Mac"/>
    <n v="479.952"/>
    <x v="5104"/>
    <x v="6"/>
    <n v="0.2"/>
    <x v="5466"/>
    <x v="3"/>
    <x v="0"/>
  </r>
  <r>
    <n v="6746"/>
    <s v="CA-2019-111269"/>
    <x v="106"/>
    <d v="2019-06-18T00:00:00"/>
    <s v="Second Class"/>
    <s v="CS-12355"/>
    <s v="Christine Sundaresam"/>
    <x v="0"/>
    <s v="United States"/>
    <s v="Dublin"/>
    <s v="Ohio"/>
    <n v="43017"/>
    <x v="3"/>
    <s v="OFF-AR-10001427"/>
    <x v="1"/>
    <x v="7"/>
    <s v="Newell 330"/>
    <n v="23.92"/>
    <x v="5105"/>
    <x v="2"/>
    <n v="0.2"/>
    <x v="5467"/>
    <x v="3"/>
    <x v="0"/>
  </r>
  <r>
    <n v="6747"/>
    <s v="CA-2019-159156"/>
    <x v="36"/>
    <d v="2019-11-16T00:00:00"/>
    <s v="First Class"/>
    <s v="KB-16600"/>
    <s v="Ken Brennan"/>
    <x v="1"/>
    <s v="United States"/>
    <s v="New York City"/>
    <s v="New York"/>
    <n v="10009"/>
    <x v="3"/>
    <s v="TEC-PH-10004389"/>
    <x v="2"/>
    <x v="9"/>
    <s v="Nokia Lumia 925"/>
    <n v="629.94999999999993"/>
    <x v="1510"/>
    <x v="2"/>
    <n v="0"/>
    <x v="1531"/>
    <x v="3"/>
    <x v="0"/>
  </r>
  <r>
    <n v="6748"/>
    <s v="CA-2019-100230"/>
    <x v="150"/>
    <d v="2019-12-15T00:00:00"/>
    <s v="Standard Class"/>
    <s v="AA-10375"/>
    <s v="Allen Armold"/>
    <x v="0"/>
    <s v="United States"/>
    <s v="New York City"/>
    <s v="New York"/>
    <n v="10035"/>
    <x v="3"/>
    <s v="OFF-BI-10002498"/>
    <x v="1"/>
    <x v="6"/>
    <s v="Clear Mylar Reinforcing Strips"/>
    <n v="14.952000000000002"/>
    <x v="5106"/>
    <x v="7"/>
    <n v="0.2"/>
    <x v="5468"/>
    <x v="3"/>
    <x v="0"/>
  </r>
  <r>
    <n v="6749"/>
    <s v="CA-2019-100230"/>
    <x v="150"/>
    <d v="2019-12-15T00:00:00"/>
    <s v="Standard Class"/>
    <s v="AA-10375"/>
    <s v="Allen Armold"/>
    <x v="0"/>
    <s v="United States"/>
    <s v="New York City"/>
    <s v="New York"/>
    <n v="10035"/>
    <x v="3"/>
    <s v="OFF-PA-10002245"/>
    <x v="1"/>
    <x v="5"/>
    <s v="Xerox 1895"/>
    <n v="17.940000000000001"/>
    <x v="2598"/>
    <x v="1"/>
    <n v="0"/>
    <x v="2672"/>
    <x v="3"/>
    <x v="0"/>
  </r>
  <r>
    <n v="6750"/>
    <s v="CA-2019-100230"/>
    <x v="150"/>
    <d v="2019-12-15T00:00:00"/>
    <s v="Standard Class"/>
    <s v="AA-10375"/>
    <s v="Allen Armold"/>
    <x v="0"/>
    <s v="United States"/>
    <s v="New York City"/>
    <s v="New York"/>
    <n v="10035"/>
    <x v="3"/>
    <s v="TEC-PH-10004522"/>
    <x v="2"/>
    <x v="9"/>
    <s v="Dexim XPower Skin Super-Thin Power Case for iPhone 5 - Black"/>
    <n v="116.98"/>
    <x v="5107"/>
    <x v="0"/>
    <n v="0"/>
    <x v="5469"/>
    <x v="3"/>
    <x v="0"/>
  </r>
  <r>
    <n v="6751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x v="4633"/>
    <x v="0"/>
    <n v="0"/>
    <x v="5470"/>
    <x v="3"/>
    <x v="0"/>
  </r>
  <r>
    <n v="6752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OFF-AP-10000595"/>
    <x v="1"/>
    <x v="8"/>
    <s v="Disposable Triple-Filter Dust Bags"/>
    <n v="8.74"/>
    <x v="5108"/>
    <x v="0"/>
    <n v="0"/>
    <x v="5471"/>
    <x v="3"/>
    <x v="0"/>
  </r>
  <r>
    <n v="6753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OFF-PA-10003039"/>
    <x v="1"/>
    <x v="5"/>
    <s v="Xerox 1960"/>
    <n v="61.96"/>
    <x v="3801"/>
    <x v="0"/>
    <n v="0"/>
    <x v="4002"/>
    <x v="3"/>
    <x v="0"/>
  </r>
  <r>
    <n v="6754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OFF-BI-10002003"/>
    <x v="1"/>
    <x v="6"/>
    <s v="Ibico Presentation Index for Binding Systems"/>
    <n v="7.96"/>
    <x v="125"/>
    <x v="0"/>
    <n v="0"/>
    <x v="5472"/>
    <x v="3"/>
    <x v="0"/>
  </r>
  <r>
    <n v="6755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OFF-AP-10002311"/>
    <x v="1"/>
    <x v="8"/>
    <s v="Holmes Replacement Filter for HEPA Air Cleaner, Very Large Room, HEPA Filter"/>
    <n v="275.24"/>
    <x v="258"/>
    <x v="4"/>
    <n v="0"/>
    <x v="5473"/>
    <x v="3"/>
    <x v="0"/>
  </r>
  <r>
    <n v="6756"/>
    <s v="CA-2019-124205"/>
    <x v="164"/>
    <d v="2019-09-19T00:00:00"/>
    <s v="Standard Class"/>
    <s v="TC-21145"/>
    <s v="Theresa Coyne"/>
    <x v="1"/>
    <s v="United States"/>
    <s v="Lakewood"/>
    <s v="New Jersey"/>
    <n v="8701"/>
    <x v="3"/>
    <s v="FUR-FU-10002445"/>
    <x v="0"/>
    <x v="11"/>
    <s v="DAX Two-Tone Rosewood/Black Document Frame, Desktop, 5 x 7"/>
    <n v="47.400000000000006"/>
    <x v="5109"/>
    <x v="2"/>
    <n v="0"/>
    <x v="5474"/>
    <x v="3"/>
    <x v="0"/>
  </r>
  <r>
    <n v="6757"/>
    <s v="CA-2019-124205"/>
    <x v="164"/>
    <d v="2019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x v="5110"/>
    <x v="4"/>
    <n v="0"/>
    <x v="5475"/>
    <x v="3"/>
    <x v="0"/>
  </r>
  <r>
    <n v="6758"/>
    <s v="CA-2019-124205"/>
    <x v="164"/>
    <d v="2019-09-19T00:00:00"/>
    <s v="Standard Class"/>
    <s v="TC-21145"/>
    <s v="Theresa Coyne"/>
    <x v="1"/>
    <s v="United States"/>
    <s v="Lakewood"/>
    <s v="New Jersey"/>
    <n v="8701"/>
    <x v="3"/>
    <s v="TEC-PH-10002115"/>
    <x v="2"/>
    <x v="9"/>
    <s v="Plantronics 81402"/>
    <n v="395.93999999999994"/>
    <x v="5111"/>
    <x v="6"/>
    <n v="0"/>
    <x v="5476"/>
    <x v="3"/>
    <x v="0"/>
  </r>
  <r>
    <n v="6759"/>
    <s v="CA-2019-124205"/>
    <x v="164"/>
    <d v="2019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x v="5112"/>
    <x v="0"/>
    <n v="0"/>
    <x v="230"/>
    <x v="3"/>
    <x v="0"/>
  </r>
  <r>
    <n v="6760"/>
    <s v="CA-2019-165715"/>
    <x v="522"/>
    <d v="2019-12-08T00:00:00"/>
    <s v="Standard Class"/>
    <s v="BG-11035"/>
    <s v="Barry Gonzalez"/>
    <x v="0"/>
    <s v="United States"/>
    <s v="Greensboro"/>
    <s v="North Carolina"/>
    <n v="27405"/>
    <x v="0"/>
    <s v="OFF-AR-10003903"/>
    <x v="1"/>
    <x v="7"/>
    <s v="Sanford 52201 APSCO Electric Pencil Sharpener"/>
    <n v="32.776000000000003"/>
    <x v="5113"/>
    <x v="7"/>
    <n v="0.2"/>
    <x v="5477"/>
    <x v="0"/>
    <x v="0"/>
  </r>
  <r>
    <n v="6761"/>
    <s v="CA-2019-100636"/>
    <x v="313"/>
    <d v="2019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x v="1074"/>
    <x v="1"/>
    <n v="0"/>
    <x v="230"/>
    <x v="3"/>
    <x v="0"/>
  </r>
  <r>
    <n v="6762"/>
    <s v="CA-2018-162943"/>
    <x v="1102"/>
    <d v="2018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x v="3277"/>
    <x v="0"/>
    <n v="0.1"/>
    <x v="5478"/>
    <x v="3"/>
    <x v="0"/>
  </r>
  <r>
    <n v="6763"/>
    <s v="CA-2018-144764"/>
    <x v="442"/>
    <d v="2018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x v="3436"/>
    <x v="2"/>
    <n v="0.2"/>
    <x v="3585"/>
    <x v="2"/>
    <x v="0"/>
  </r>
  <r>
    <n v="6764"/>
    <s v="CA-2018-144764"/>
    <x v="442"/>
    <d v="2018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x v="5114"/>
    <x v="0"/>
    <n v="0.2"/>
    <x v="5479"/>
    <x v="2"/>
    <x v="0"/>
  </r>
  <r>
    <n v="6765"/>
    <s v="CA-2018-144764"/>
    <x v="442"/>
    <d v="2018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x v="5115"/>
    <x v="1"/>
    <n v="0.3"/>
    <x v="5480"/>
    <x v="2"/>
    <x v="0"/>
  </r>
  <r>
    <n v="6766"/>
    <s v="CA-2019-100615"/>
    <x v="629"/>
    <d v="2019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x v="1651"/>
    <x v="1"/>
    <n v="0.3"/>
    <x v="1701"/>
    <x v="2"/>
    <x v="0"/>
  </r>
  <r>
    <n v="6767"/>
    <s v="CA-2019-100615"/>
    <x v="629"/>
    <d v="2019-04-24T00:00:00"/>
    <s v="Standard Class"/>
    <s v="SJ-20215"/>
    <s v="Sarah Jordon"/>
    <x v="0"/>
    <s v="United States"/>
    <s v="Chicago"/>
    <s v="Illinois"/>
    <n v="60653"/>
    <x v="2"/>
    <s v="OFF-AR-10001683"/>
    <x v="1"/>
    <x v="7"/>
    <s v="Lumber Crayons"/>
    <n v="15.76"/>
    <x v="33"/>
    <x v="0"/>
    <n v="0.2"/>
    <x v="33"/>
    <x v="2"/>
    <x v="0"/>
  </r>
  <r>
    <n v="6768"/>
    <s v="CA-2019-100615"/>
    <x v="629"/>
    <d v="2019-04-24T00:00:00"/>
    <s v="Standard Class"/>
    <s v="SJ-20215"/>
    <s v="Sarah Jordon"/>
    <x v="0"/>
    <s v="United States"/>
    <s v="Chicago"/>
    <s v="Illinois"/>
    <n v="60653"/>
    <x v="2"/>
    <s v="FUR-FU-10002456"/>
    <x v="0"/>
    <x v="11"/>
    <s v="Master Caster Door Stop, Large Neon Orange"/>
    <n v="14.560000000000002"/>
    <x v="5116"/>
    <x v="2"/>
    <n v="0.6"/>
    <x v="5481"/>
    <x v="2"/>
    <x v="0"/>
  </r>
  <r>
    <n v="3845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x v="5117"/>
    <x v="0"/>
    <n v="0"/>
    <x v="5482"/>
    <x v="1"/>
    <x v="0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x v="1"/>
    <x v="7"/>
    <s v="SANFORD Major Accent Highlighters"/>
    <n v="35.4"/>
    <x v="4128"/>
    <x v="2"/>
    <n v="0"/>
    <x v="4377"/>
    <x v="0"/>
    <x v="0"/>
  </r>
  <r>
    <n v="6771"/>
    <s v="CA-2019-139402"/>
    <x v="33"/>
    <d v="2019-12-13T00:00:00"/>
    <s v="Standard Class"/>
    <s v="NC-18535"/>
    <s v="Nick Crebassa"/>
    <x v="1"/>
    <s v="United States"/>
    <s v="Phoenix"/>
    <s v="Arizona"/>
    <n v="85023"/>
    <x v="1"/>
    <s v="OFF-PA-10004359"/>
    <x v="1"/>
    <x v="5"/>
    <s v="Multicolor Computer Printout Paper"/>
    <n v="419.4"/>
    <x v="1282"/>
    <x v="2"/>
    <n v="0.2"/>
    <x v="1299"/>
    <x v="1"/>
    <x v="0"/>
  </r>
  <r>
    <n v="6772"/>
    <s v="CA-2019-139402"/>
    <x v="33"/>
    <d v="2019-12-13T00:00:00"/>
    <s v="Standard Class"/>
    <s v="NC-18535"/>
    <s v="Nick Crebassa"/>
    <x v="1"/>
    <s v="United States"/>
    <s v="Phoenix"/>
    <s v="Arizona"/>
    <n v="85023"/>
    <x v="1"/>
    <s v="OFF-BI-10000279"/>
    <x v="1"/>
    <x v="6"/>
    <s v="Acco Recycled 2&quot; Capacity Laser Printer Hanging Data Binders"/>
    <n v="13.005000000000003"/>
    <x v="5118"/>
    <x v="1"/>
    <n v="0.7"/>
    <x v="5483"/>
    <x v="1"/>
    <x v="0"/>
  </r>
  <r>
    <n v="6773"/>
    <s v="CA-2018-119018"/>
    <x v="245"/>
    <d v="2018-11-08T00:00:00"/>
    <s v="Standard Class"/>
    <s v="CW-11905"/>
    <s v="Carl Weiss"/>
    <x v="2"/>
    <s v="United States"/>
    <s v="Los Angeles"/>
    <s v="California"/>
    <n v="90004"/>
    <x v="1"/>
    <s v="OFF-BI-10003314"/>
    <x v="1"/>
    <x v="6"/>
    <s v="Tuff Stuff Recycled Round Ring Binders"/>
    <n v="7.7120000000000006"/>
    <x v="1540"/>
    <x v="0"/>
    <n v="0.2"/>
    <x v="1562"/>
    <x v="1"/>
    <x v="0"/>
  </r>
  <r>
    <n v="6774"/>
    <s v="CA-2018-119018"/>
    <x v="245"/>
    <d v="2018-11-08T00:00:00"/>
    <s v="Standard Class"/>
    <s v="CW-11905"/>
    <s v="Carl Weiss"/>
    <x v="2"/>
    <s v="United States"/>
    <s v="Los Angeles"/>
    <s v="California"/>
    <n v="90004"/>
    <x v="1"/>
    <s v="OFF-BI-10000494"/>
    <x v="1"/>
    <x v="6"/>
    <s v="Acco Economy Flexible Poly Round Ring Binder"/>
    <n v="4.1760000000000002"/>
    <x v="3170"/>
    <x v="7"/>
    <n v="0.2"/>
    <x v="5484"/>
    <x v="1"/>
    <x v="0"/>
  </r>
  <r>
    <n v="6775"/>
    <s v="CA-2018-119018"/>
    <x v="245"/>
    <d v="2018-11-08T00:00:00"/>
    <s v="Standard Class"/>
    <s v="CW-11905"/>
    <s v="Carl Weiss"/>
    <x v="2"/>
    <s v="United States"/>
    <s v="Los Angeles"/>
    <s v="California"/>
    <n v="90004"/>
    <x v="1"/>
    <s v="OFF-PA-10000295"/>
    <x v="1"/>
    <x v="5"/>
    <s v="Xerox 229"/>
    <n v="38.880000000000003"/>
    <x v="802"/>
    <x v="6"/>
    <n v="0"/>
    <x v="805"/>
    <x v="1"/>
    <x v="0"/>
  </r>
  <r>
    <n v="6776"/>
    <s v="CA-2017-105361"/>
    <x v="342"/>
    <d v="2017-04-04T00:00:00"/>
    <s v="Standard Class"/>
    <s v="CM-12115"/>
    <s v="Chad McGuire"/>
    <x v="0"/>
    <s v="United States"/>
    <s v="New York City"/>
    <s v="New York"/>
    <n v="10024"/>
    <x v="3"/>
    <s v="OFF-PA-10002615"/>
    <x v="1"/>
    <x v="5"/>
    <s v="Ampad Gold Fibre Wirebound Steno Books, 6&quot; x 9&quot;, Gregg Ruled"/>
    <n v="17.64"/>
    <x v="5119"/>
    <x v="4"/>
    <n v="0"/>
    <x v="5485"/>
    <x v="3"/>
    <x v="0"/>
  </r>
  <r>
    <n v="6777"/>
    <s v="US-2018-152373"/>
    <x v="62"/>
    <d v="2018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x v="5120"/>
    <x v="1"/>
    <n v="0.2"/>
    <x v="5486"/>
    <x v="2"/>
    <x v="0"/>
  </r>
  <r>
    <n v="6778"/>
    <s v="US-2019-166037"/>
    <x v="445"/>
    <d v="2019-02-01T00:00:00"/>
    <s v="Standard Class"/>
    <s v="CL-12700"/>
    <s v="Craig Leslie"/>
    <x v="2"/>
    <s v="United States"/>
    <s v="New York City"/>
    <s v="New York"/>
    <n v="10009"/>
    <x v="3"/>
    <s v="TEC-AC-10002800"/>
    <x v="2"/>
    <x v="10"/>
    <s v="Plantronics Audio 478 Stereo USB Headset"/>
    <n v="449.91"/>
    <x v="5121"/>
    <x v="3"/>
    <n v="0"/>
    <x v="5487"/>
    <x v="3"/>
    <x v="0"/>
  </r>
  <r>
    <n v="6779"/>
    <s v="US-2018-147711"/>
    <x v="304"/>
    <d v="2018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x v="5122"/>
    <x v="1"/>
    <n v="0"/>
    <x v="5488"/>
    <x v="3"/>
    <x v="0"/>
  </r>
  <r>
    <n v="6780"/>
    <s v="US-2018-147711"/>
    <x v="304"/>
    <d v="2018-09-08T00:00:00"/>
    <s v="Second Class"/>
    <s v="HF-14995"/>
    <s v="Herbert Flentye"/>
    <x v="0"/>
    <s v="United States"/>
    <s v="Baltimore"/>
    <s v="Maryland"/>
    <n v="21215"/>
    <x v="3"/>
    <s v="FUR-FU-10002364"/>
    <x v="0"/>
    <x v="11"/>
    <s v="Eldon Expressions Wood Desk Accessories, Oak"/>
    <n v="14.76"/>
    <x v="4199"/>
    <x v="0"/>
    <n v="0"/>
    <x v="5204"/>
    <x v="3"/>
    <x v="0"/>
  </r>
  <r>
    <n v="6781"/>
    <s v="US-2018-147711"/>
    <x v="304"/>
    <d v="2018-09-08T00:00:00"/>
    <s v="Second Class"/>
    <s v="HF-14995"/>
    <s v="Herbert Flentye"/>
    <x v="0"/>
    <s v="United States"/>
    <s v="Baltimore"/>
    <s v="Maryland"/>
    <n v="21215"/>
    <x v="3"/>
    <s v="OFF-BI-10003350"/>
    <x v="1"/>
    <x v="6"/>
    <s v="Acco Expandable Hanging Binders"/>
    <n v="12.76"/>
    <x v="1058"/>
    <x v="0"/>
    <n v="0"/>
    <x v="1069"/>
    <x v="3"/>
    <x v="0"/>
  </r>
  <r>
    <n v="6782"/>
    <s v="US-2018-147711"/>
    <x v="304"/>
    <d v="2018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x v="2126"/>
    <x v="8"/>
    <n v="0"/>
    <x v="2171"/>
    <x v="3"/>
    <x v="0"/>
  </r>
  <r>
    <n v="6783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FUR-FU-10000732"/>
    <x v="0"/>
    <x v="11"/>
    <s v="Eldon 200 Class Desk Accessories"/>
    <n v="20.096000000000004"/>
    <x v="5123"/>
    <x v="4"/>
    <n v="0.2"/>
    <x v="5489"/>
    <x v="3"/>
    <x v="0"/>
  </r>
  <r>
    <n v="6784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x v="5124"/>
    <x v="1"/>
    <n v="0.2"/>
    <x v="5490"/>
    <x v="3"/>
    <x v="0"/>
  </r>
  <r>
    <n v="6785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x v="5125"/>
    <x v="7"/>
    <n v="0.4"/>
    <x v="5491"/>
    <x v="3"/>
    <x v="0"/>
  </r>
  <r>
    <n v="6786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x v="5126"/>
    <x v="2"/>
    <n v="0.2"/>
    <x v="5492"/>
    <x v="3"/>
    <x v="0"/>
  </r>
  <r>
    <n v="6787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OFF-PA-10004100"/>
    <x v="1"/>
    <x v="5"/>
    <s v="Xerox 216"/>
    <n v="20.736000000000004"/>
    <x v="569"/>
    <x v="4"/>
    <n v="0.2"/>
    <x v="565"/>
    <x v="3"/>
    <x v="0"/>
  </r>
  <r>
    <n v="6788"/>
    <s v="CA-2017-118843"/>
    <x v="986"/>
    <d v="2017-09-20T00:00:00"/>
    <s v="Standard Class"/>
    <s v="JH-15910"/>
    <s v="Jonathan Howell"/>
    <x v="0"/>
    <s v="United States"/>
    <s v="Atlanta"/>
    <s v="Georgia"/>
    <n v="30318"/>
    <x v="0"/>
    <s v="FUR-FU-10003975"/>
    <x v="0"/>
    <x v="11"/>
    <s v="Eldon Advantage Chair Mats for Low to Medium Pile Carpets"/>
    <n v="129.93"/>
    <x v="2197"/>
    <x v="1"/>
    <n v="0"/>
    <x v="2246"/>
    <x v="0"/>
    <x v="0"/>
  </r>
  <r>
    <n v="6789"/>
    <s v="CA-2017-118843"/>
    <x v="986"/>
    <d v="2017-09-20T00:00:00"/>
    <s v="Standard Class"/>
    <s v="JH-15910"/>
    <s v="Jonathan Howell"/>
    <x v="0"/>
    <s v="United States"/>
    <s v="Atlanta"/>
    <s v="Georgia"/>
    <n v="30318"/>
    <x v="0"/>
    <s v="OFF-PA-10001712"/>
    <x v="1"/>
    <x v="5"/>
    <s v="Xerox 1948"/>
    <n v="69.930000000000007"/>
    <x v="5127"/>
    <x v="5"/>
    <n v="0"/>
    <x v="5493"/>
    <x v="0"/>
    <x v="0"/>
  </r>
  <r>
    <n v="6790"/>
    <s v="CA-2017-161445"/>
    <x v="65"/>
    <d v="2017-09-09T00:00:00"/>
    <s v="Second Class"/>
    <s v="CC-12610"/>
    <s v="Corey Catlett"/>
    <x v="1"/>
    <s v="United States"/>
    <s v="Durham"/>
    <s v="North Carolina"/>
    <n v="27707"/>
    <x v="0"/>
    <s v="OFF-AR-10001953"/>
    <x v="1"/>
    <x v="7"/>
    <s v="Boston 1645 Deluxe Heavier-Duty Electric Pencil Sharpener"/>
    <n v="140.73599999999999"/>
    <x v="5128"/>
    <x v="4"/>
    <n v="0.2"/>
    <x v="5494"/>
    <x v="0"/>
    <x v="0"/>
  </r>
  <r>
    <n v="6791"/>
    <s v="CA-2018-124527"/>
    <x v="72"/>
    <d v="2018-11-17T00:00:00"/>
    <s v="First Class"/>
    <s v="IM-15055"/>
    <s v="Ionia McGrath"/>
    <x v="0"/>
    <s v="United States"/>
    <s v="Roseville"/>
    <s v="California"/>
    <n v="95661"/>
    <x v="1"/>
    <s v="OFF-BI-10004967"/>
    <x v="1"/>
    <x v="6"/>
    <s v="Round Ring Binders"/>
    <n v="8.32"/>
    <x v="276"/>
    <x v="2"/>
    <n v="0.2"/>
    <x v="5495"/>
    <x v="1"/>
    <x v="1"/>
  </r>
  <r>
    <n v="6792"/>
    <s v="CA-2018-162348"/>
    <x v="315"/>
    <d v="2018-11-15T00:00:00"/>
    <s v="Standard Class"/>
    <s v="BF-11170"/>
    <s v="Ben Ferrer"/>
    <x v="2"/>
    <s v="United States"/>
    <s v="Sacramento"/>
    <s v="California"/>
    <n v="95823"/>
    <x v="1"/>
    <s v="FUR-FU-10003731"/>
    <x v="0"/>
    <x v="11"/>
    <s v="Eldon Expressions Wood and Plastic Desk Accessories, Oak"/>
    <n v="9.98"/>
    <x v="5129"/>
    <x v="7"/>
    <n v="0"/>
    <x v="5496"/>
    <x v="1"/>
    <x v="0"/>
  </r>
  <r>
    <n v="3846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x v="5130"/>
    <x v="6"/>
    <n v="0.15"/>
    <x v="5497"/>
    <x v="1"/>
    <x v="0"/>
  </r>
  <r>
    <n v="6794"/>
    <s v="CA-2017-145394"/>
    <x v="500"/>
    <d v="2017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x v="5131"/>
    <x v="0"/>
    <n v="0.2"/>
    <x v="5498"/>
    <x v="2"/>
    <x v="0"/>
  </r>
  <r>
    <n v="6795"/>
    <s v="CA-2017-145394"/>
    <x v="500"/>
    <d v="2017-11-20T00:00:00"/>
    <s v="Standard Class"/>
    <s v="MC-17605"/>
    <s v="Matt Connell"/>
    <x v="1"/>
    <s v="United States"/>
    <s v="Chicago"/>
    <s v="Illinois"/>
    <n v="60610"/>
    <x v="2"/>
    <s v="TEC-PH-10001051"/>
    <x v="2"/>
    <x v="9"/>
    <s v="HTC One"/>
    <n v="239.976"/>
    <x v="5132"/>
    <x v="1"/>
    <n v="0.2"/>
    <x v="5499"/>
    <x v="2"/>
    <x v="0"/>
  </r>
  <r>
    <n v="6796"/>
    <s v="CA-2017-145394"/>
    <x v="500"/>
    <d v="2017-11-20T00:00:00"/>
    <s v="Standard Class"/>
    <s v="MC-17605"/>
    <s v="Matt Connell"/>
    <x v="1"/>
    <s v="United States"/>
    <s v="Chicago"/>
    <s v="Illinois"/>
    <n v="60610"/>
    <x v="2"/>
    <s v="FUR-FU-10001215"/>
    <x v="0"/>
    <x v="11"/>
    <s v="Howard Miller 11-1/2&quot; Diameter Brentwood Wall Clock"/>
    <n v="34.504000000000005"/>
    <x v="5133"/>
    <x v="0"/>
    <n v="0.6"/>
    <x v="5500"/>
    <x v="2"/>
    <x v="0"/>
  </r>
  <r>
    <n v="6797"/>
    <s v="CA-2017-168809"/>
    <x v="704"/>
    <d v="2017-08-25T00:00:00"/>
    <s v="Same Day"/>
    <s v="MC-18100"/>
    <s v="Mick Crebagga"/>
    <x v="0"/>
    <s v="United States"/>
    <s v="Houston"/>
    <s v="Texas"/>
    <n v="77041"/>
    <x v="2"/>
    <s v="FUR-FU-10001473"/>
    <x v="0"/>
    <x v="11"/>
    <s v="Eldon Executive Woodline II Desk Accessories, Mahogany"/>
    <n v="20.103999999999999"/>
    <x v="5134"/>
    <x v="0"/>
    <n v="0.6"/>
    <x v="5501"/>
    <x v="2"/>
    <x v="0"/>
  </r>
  <r>
    <n v="6798"/>
    <s v="CA-2017-168809"/>
    <x v="704"/>
    <d v="2017-08-25T00:00:00"/>
    <s v="Same Day"/>
    <s v="MC-18100"/>
    <s v="Mick Crebagga"/>
    <x v="0"/>
    <s v="United States"/>
    <s v="Houston"/>
    <s v="Texas"/>
    <n v="77041"/>
    <x v="2"/>
    <s v="OFF-BI-10000315"/>
    <x v="1"/>
    <x v="6"/>
    <s v="Poly Designer Cover &amp; Back"/>
    <n v="3.7979999999999987"/>
    <x v="5135"/>
    <x v="7"/>
    <n v="0.8"/>
    <x v="5502"/>
    <x v="2"/>
    <x v="0"/>
  </r>
  <r>
    <n v="6799"/>
    <s v="CA-2017-168809"/>
    <x v="704"/>
    <d v="2017-08-25T00:00:00"/>
    <s v="Same Day"/>
    <s v="MC-18100"/>
    <s v="Mick Crebagga"/>
    <x v="0"/>
    <s v="United States"/>
    <s v="Houston"/>
    <s v="Texas"/>
    <n v="77041"/>
    <x v="2"/>
    <s v="FUR-FU-10002240"/>
    <x v="0"/>
    <x v="11"/>
    <s v="Nu-Dell EZ-Mount Plastic Wall Frames"/>
    <n v="7.8800000000000008"/>
    <x v="5136"/>
    <x v="2"/>
    <n v="0.6"/>
    <x v="5503"/>
    <x v="2"/>
    <x v="0"/>
  </r>
  <r>
    <n v="6800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x v="5137"/>
    <x v="7"/>
    <n v="0.5"/>
    <x v="5504"/>
    <x v="1"/>
    <x v="0"/>
  </r>
  <r>
    <n v="6801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x v="5138"/>
    <x v="0"/>
    <n v="0.7"/>
    <x v="5505"/>
    <x v="1"/>
    <x v="0"/>
  </r>
  <r>
    <n v="6802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TEC-AC-10002217"/>
    <x v="2"/>
    <x v="10"/>
    <s v="Imation Clip USB flash drive - 8 GB"/>
    <n v="45.120000000000005"/>
    <x v="2206"/>
    <x v="1"/>
    <n v="0.2"/>
    <x v="5506"/>
    <x v="1"/>
    <x v="0"/>
  </r>
  <r>
    <n v="6803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TEC-AC-10004353"/>
    <x v="2"/>
    <x v="10"/>
    <s v="Hypercom P1300 Pinpad"/>
    <n v="100.80000000000001"/>
    <x v="5139"/>
    <x v="0"/>
    <n v="0.2"/>
    <x v="5507"/>
    <x v="1"/>
    <x v="0"/>
  </r>
  <r>
    <n v="6804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x v="5140"/>
    <x v="0"/>
    <n v="0.2"/>
    <x v="5508"/>
    <x v="1"/>
    <x v="0"/>
  </r>
  <r>
    <n v="3847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x v="1656"/>
    <x v="2"/>
    <n v="0"/>
    <x v="1684"/>
    <x v="1"/>
    <x v="0"/>
  </r>
  <r>
    <n v="7371"/>
    <s v="CA-2016-107769"/>
    <x v="1100"/>
    <d v="2016-11-01T00:00:00"/>
    <s v="Standard Class"/>
    <s v="BT-11395"/>
    <s v="Bill Tyler"/>
    <x v="1"/>
    <s v="United States"/>
    <s v="Garden City"/>
    <s v="Kansas"/>
    <n v="67846"/>
    <x v="2"/>
    <s v="TEC-PH-10001336"/>
    <x v="2"/>
    <x v="9"/>
    <s v="Digium D40 VoIP phone"/>
    <n v="257.98"/>
    <x v="2140"/>
    <x v="0"/>
    <n v="0"/>
    <x v="2185"/>
    <x v="2"/>
    <x v="0"/>
  </r>
  <r>
    <n v="6807"/>
    <s v="CA-2019-162880"/>
    <x v="51"/>
    <d v="2019-12-29T00:00:00"/>
    <s v="Standard Class"/>
    <s v="GD-14590"/>
    <s v="Giulietta Dortch"/>
    <x v="1"/>
    <s v="United States"/>
    <s v="Everett"/>
    <s v="Washington"/>
    <n v="98208"/>
    <x v="1"/>
    <s v="OFF-BI-10003314"/>
    <x v="1"/>
    <x v="6"/>
    <s v="Tuff Stuff Recycled Round Ring Binders"/>
    <n v="3.8560000000000003"/>
    <x v="5141"/>
    <x v="7"/>
    <n v="0.2"/>
    <x v="5509"/>
    <x v="1"/>
    <x v="0"/>
  </r>
  <r>
    <n v="6808"/>
    <s v="CA-2017-128125"/>
    <x v="1014"/>
    <d v="2017-04-05T00:00:00"/>
    <s v="Standard Class"/>
    <s v="EB-13705"/>
    <s v="Ed Braxton"/>
    <x v="1"/>
    <s v="United States"/>
    <s v="Houston"/>
    <s v="Texas"/>
    <n v="77095"/>
    <x v="2"/>
    <s v="OFF-PA-10000357"/>
    <x v="1"/>
    <x v="5"/>
    <s v="White Dual Perf Computer Printout Paper, 2700 Sheets, 1 Part, Heavyweight, 20 lbs., 14 7/8 x 11"/>
    <n v="98.376000000000005"/>
    <x v="5142"/>
    <x v="1"/>
    <n v="0.2"/>
    <x v="5510"/>
    <x v="2"/>
    <x v="0"/>
  </r>
  <r>
    <n v="6809"/>
    <s v="CA-2017-128125"/>
    <x v="1014"/>
    <d v="2017-04-05T00:00:00"/>
    <s v="Standard Class"/>
    <s v="EB-13705"/>
    <s v="Ed Braxton"/>
    <x v="1"/>
    <s v="United States"/>
    <s v="Houston"/>
    <s v="Texas"/>
    <n v="77095"/>
    <x v="2"/>
    <s v="FUR-FU-10001085"/>
    <x v="0"/>
    <x v="11"/>
    <s v="3M Polarizing Light Filter Sleeves"/>
    <n v="22.38"/>
    <x v="5143"/>
    <x v="1"/>
    <n v="0.6"/>
    <x v="5511"/>
    <x v="2"/>
    <x v="0"/>
  </r>
  <r>
    <n v="6810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OFF-BI-10000301"/>
    <x v="1"/>
    <x v="6"/>
    <s v="GBC Instant Report Kit"/>
    <n v="3.8820000000000006"/>
    <x v="3823"/>
    <x v="0"/>
    <n v="0.7"/>
    <x v="4026"/>
    <x v="3"/>
    <x v="0"/>
  </r>
  <r>
    <n v="6811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x v="5144"/>
    <x v="7"/>
    <n v="0.7"/>
    <x v="5512"/>
    <x v="3"/>
    <x v="0"/>
  </r>
  <r>
    <n v="6812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x v="3627"/>
    <x v="0"/>
    <n v="0.3"/>
    <x v="5513"/>
    <x v="3"/>
    <x v="0"/>
  </r>
  <r>
    <n v="6813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OFF-BI-10003707"/>
    <x v="1"/>
    <x v="6"/>
    <s v="Aluminum Screw Posts"/>
    <n v="18.312000000000001"/>
    <x v="5145"/>
    <x v="4"/>
    <n v="0.7"/>
    <x v="5514"/>
    <x v="3"/>
    <x v="0"/>
  </r>
  <r>
    <n v="6814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FUR-FU-10001057"/>
    <x v="0"/>
    <x v="11"/>
    <s v="Tensor Track Tree Floor Lamp"/>
    <n v="127.93599999999999"/>
    <x v="5146"/>
    <x v="8"/>
    <n v="0.2"/>
    <x v="5515"/>
    <x v="3"/>
    <x v="0"/>
  </r>
  <r>
    <n v="6815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x v="5147"/>
    <x v="0"/>
    <n v="0.7"/>
    <x v="5516"/>
    <x v="3"/>
    <x v="0"/>
  </r>
  <r>
    <n v="488"/>
    <s v="CA-2016-154627"/>
    <x v="1103"/>
    <d v="2016-10-31T00:00:00"/>
    <s v="First Class"/>
    <s v="SA-20830"/>
    <s v="Sue Ann Reed"/>
    <x v="0"/>
    <s v="United States"/>
    <s v="Chicago"/>
    <s v="Illinois"/>
    <n v="60610"/>
    <x v="2"/>
    <s v="TEC-PH-10001363"/>
    <x v="2"/>
    <x v="9"/>
    <s v="Apple iPhone 5S"/>
    <n v="2735.9520000000002"/>
    <x v="5148"/>
    <x v="6"/>
    <n v="0.2"/>
    <x v="5517"/>
    <x v="2"/>
    <x v="0"/>
  </r>
  <r>
    <n v="9546"/>
    <s v="CA-2016-166590"/>
    <x v="1103"/>
    <d v="2016-11-02T00:00:00"/>
    <s v="Standard Class"/>
    <s v="NC-18625"/>
    <s v="Noah Childs"/>
    <x v="1"/>
    <s v="United States"/>
    <s v="Columbus"/>
    <s v="Indiana"/>
    <n v="47201"/>
    <x v="2"/>
    <s v="TEC-AC-10003433"/>
    <x v="2"/>
    <x v="10"/>
    <s v="Maxell 4.7GB DVD+R 5/Pack"/>
    <n v="1.98"/>
    <x v="5149"/>
    <x v="0"/>
    <n v="0"/>
    <x v="5518"/>
    <x v="2"/>
    <x v="0"/>
  </r>
  <r>
    <n v="9547"/>
    <s v="CA-2016-166590"/>
    <x v="1103"/>
    <d v="2016-11-02T00:00:00"/>
    <s v="Standard Class"/>
    <s v="NC-18625"/>
    <s v="Noah Childs"/>
    <x v="1"/>
    <s v="United States"/>
    <s v="Columbus"/>
    <s v="Indiana"/>
    <n v="47201"/>
    <x v="2"/>
    <s v="OFF-PA-10000482"/>
    <x v="1"/>
    <x v="5"/>
    <s v="Snap-A-Way Black Print Carbonless Ruled Speed Letter, Triplicate"/>
    <n v="75.88"/>
    <x v="69"/>
    <x v="0"/>
    <n v="0"/>
    <x v="69"/>
    <x v="2"/>
    <x v="0"/>
  </r>
  <r>
    <n v="6819"/>
    <s v="CA-2019-163860"/>
    <x v="108"/>
    <d v="2020-01-01T00:00:00"/>
    <s v="Standard Class"/>
    <s v="LO-17170"/>
    <s v="Lori Olson"/>
    <x v="1"/>
    <s v="United States"/>
    <s v="Peoria"/>
    <s v="Illinois"/>
    <n v="61604"/>
    <x v="2"/>
    <s v="OFF-BI-10003784"/>
    <x v="1"/>
    <x v="6"/>
    <s v="Computer Printout Index Tabs"/>
    <n v="1.6799999999999995"/>
    <x v="5150"/>
    <x v="2"/>
    <n v="0.8"/>
    <x v="5519"/>
    <x v="2"/>
    <x v="0"/>
  </r>
  <r>
    <n v="6820"/>
    <s v="CA-2019-163860"/>
    <x v="108"/>
    <d v="2020-01-01T00:00:00"/>
    <s v="Standard Class"/>
    <s v="LO-17170"/>
    <s v="Lori Olson"/>
    <x v="1"/>
    <s v="United States"/>
    <s v="Peoria"/>
    <s v="Illinois"/>
    <n v="61604"/>
    <x v="2"/>
    <s v="FUR-FU-10004586"/>
    <x v="0"/>
    <x v="11"/>
    <s v="G.E. Longer-Life Indoor Recessed Floodlight Bulbs"/>
    <n v="7.968"/>
    <x v="3811"/>
    <x v="1"/>
    <n v="0.6"/>
    <x v="5520"/>
    <x v="2"/>
    <x v="0"/>
  </r>
  <r>
    <n v="6821"/>
    <s v="CA-2019-163860"/>
    <x v="108"/>
    <d v="2020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x v="3948"/>
    <x v="0"/>
    <n v="0.3"/>
    <x v="5521"/>
    <x v="2"/>
    <x v="0"/>
  </r>
  <r>
    <n v="6822"/>
    <s v="CA-2019-163860"/>
    <x v="108"/>
    <d v="2020-01-01T00:00:00"/>
    <s v="Standard Class"/>
    <s v="LO-17170"/>
    <s v="Lori Olson"/>
    <x v="1"/>
    <s v="United States"/>
    <s v="Peoria"/>
    <s v="Illinois"/>
    <n v="61604"/>
    <x v="2"/>
    <s v="FUR-FU-10001935"/>
    <x v="0"/>
    <x v="11"/>
    <s v="3M Hangers With Command Adhesive"/>
    <n v="2.9600000000000004"/>
    <x v="2127"/>
    <x v="0"/>
    <n v="0.6"/>
    <x v="5522"/>
    <x v="2"/>
    <x v="0"/>
  </r>
  <r>
    <n v="6823"/>
    <s v="US-2019-115609"/>
    <x v="744"/>
    <d v="2019-11-07T00:00:00"/>
    <s v="Standard Class"/>
    <s v="CS-12505"/>
    <s v="Cindy Stewart"/>
    <x v="0"/>
    <s v="United States"/>
    <s v="Los Angeles"/>
    <s v="California"/>
    <n v="90036"/>
    <x v="1"/>
    <s v="OFF-AP-10003040"/>
    <x v="1"/>
    <x v="8"/>
    <s v="Fellowes 8 Outlet Superior Workstation Surge Protector w/o Phone/Fax/Modem Protection"/>
    <n v="168.1"/>
    <x v="5151"/>
    <x v="2"/>
    <n v="0"/>
    <x v="5523"/>
    <x v="1"/>
    <x v="0"/>
  </r>
  <r>
    <n v="6824"/>
    <s v="CA-2017-154291"/>
    <x v="368"/>
    <d v="2017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x v="5152"/>
    <x v="3"/>
    <n v="0"/>
    <x v="5524"/>
    <x v="0"/>
    <x v="0"/>
  </r>
  <r>
    <n v="6825"/>
    <s v="CA-2017-154291"/>
    <x v="368"/>
    <d v="2017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x v="2906"/>
    <x v="0"/>
    <n v="0"/>
    <x v="5525"/>
    <x v="0"/>
    <x v="0"/>
  </r>
  <r>
    <n v="6826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x v="5153"/>
    <x v="0"/>
    <n v="0"/>
    <x v="5526"/>
    <x v="2"/>
    <x v="0"/>
  </r>
  <r>
    <n v="6827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x v="5154"/>
    <x v="2"/>
    <n v="0"/>
    <x v="5527"/>
    <x v="2"/>
    <x v="0"/>
  </r>
  <r>
    <n v="6828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OFF-BI-10004600"/>
    <x v="1"/>
    <x v="6"/>
    <s v="Ibico Ibimaster 300 Manual Binding System"/>
    <n v="735.98"/>
    <x v="2698"/>
    <x v="0"/>
    <n v="0"/>
    <x v="2780"/>
    <x v="2"/>
    <x v="0"/>
  </r>
  <r>
    <n v="6829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OFF-BI-10003712"/>
    <x v="1"/>
    <x v="6"/>
    <s v="Acco Pressboard Covers with Storage Hooks, 14 7/8&quot; x 11&quot;, Light Blue"/>
    <n v="34.370000000000005"/>
    <x v="5155"/>
    <x v="5"/>
    <n v="0"/>
    <x v="5528"/>
    <x v="2"/>
    <x v="0"/>
  </r>
  <r>
    <n v="6830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OFF-AR-10001958"/>
    <x v="1"/>
    <x v="7"/>
    <s v="Stanley Bostitch Contemporary Electric Pencil Sharpeners"/>
    <n v="33.96"/>
    <x v="5156"/>
    <x v="0"/>
    <n v="0"/>
    <x v="5529"/>
    <x v="2"/>
    <x v="0"/>
  </r>
  <r>
    <n v="6831"/>
    <s v="CA-2018-140438"/>
    <x v="404"/>
    <d v="2018-12-27T00:00:00"/>
    <s v="Second Class"/>
    <s v="PW-19030"/>
    <s v="Pauline Webber"/>
    <x v="1"/>
    <s v="United States"/>
    <s v="New York City"/>
    <s v="New York"/>
    <n v="10009"/>
    <x v="3"/>
    <s v="TEC-PH-10001750"/>
    <x v="2"/>
    <x v="9"/>
    <s v="Samsung Rugby III"/>
    <n v="197.96999999999997"/>
    <x v="5157"/>
    <x v="1"/>
    <n v="0"/>
    <x v="5530"/>
    <x v="3"/>
    <x v="0"/>
  </r>
  <r>
    <n v="6832"/>
    <s v="US-2019-123204"/>
    <x v="237"/>
    <d v="2019-07-27T00:00:00"/>
    <s v="Standard Class"/>
    <s v="CS-11860"/>
    <s v="Cari Schnelling"/>
    <x v="0"/>
    <s v="United States"/>
    <s v="New York City"/>
    <s v="New York"/>
    <n v="10024"/>
    <x v="3"/>
    <s v="OFF-AP-10002287"/>
    <x v="1"/>
    <x v="8"/>
    <s v="Eureka Sanitaire  Multi-Pro Heavy-Duty Upright, Disposable Bags"/>
    <n v="17.48"/>
    <x v="5158"/>
    <x v="4"/>
    <n v="0"/>
    <x v="5531"/>
    <x v="3"/>
    <x v="0"/>
  </r>
  <r>
    <n v="6833"/>
    <s v="CA-2017-112522"/>
    <x v="953"/>
    <d v="2017-10-17T00:00:00"/>
    <s v="Standard Class"/>
    <s v="DP-13165"/>
    <s v="David Philippe"/>
    <x v="0"/>
    <s v="United States"/>
    <s v="Chicago"/>
    <s v="Illinois"/>
    <n v="60610"/>
    <x v="2"/>
    <s v="OFF-AR-10003183"/>
    <x v="1"/>
    <x v="7"/>
    <s v="Avery Fluorescent Highlighter Four-Color Set"/>
    <n v="8.016"/>
    <x v="924"/>
    <x v="1"/>
    <n v="0.2"/>
    <x v="931"/>
    <x v="2"/>
    <x v="0"/>
  </r>
  <r>
    <n v="6834"/>
    <s v="CA-2018-153101"/>
    <x v="154"/>
    <d v="2018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x v="5159"/>
    <x v="7"/>
    <n v="0.2"/>
    <x v="5532"/>
    <x v="1"/>
    <x v="0"/>
  </r>
  <r>
    <n v="6835"/>
    <s v="CA-2018-142615"/>
    <x v="69"/>
    <d v="2018-11-24T00:00:00"/>
    <s v="Standard Class"/>
    <s v="BM-11575"/>
    <s v="Brendan Murry"/>
    <x v="1"/>
    <s v="United States"/>
    <s v="Montebello"/>
    <s v="California"/>
    <n v="90640"/>
    <x v="1"/>
    <s v="TEC-AC-10004803"/>
    <x v="2"/>
    <x v="10"/>
    <s v="Sony Micro Vault Click 4 GB USB 2.0 Flash Drive"/>
    <n v="27.88"/>
    <x v="5160"/>
    <x v="0"/>
    <n v="0"/>
    <x v="5533"/>
    <x v="1"/>
    <x v="0"/>
  </r>
  <r>
    <n v="6836"/>
    <s v="CA-2019-142643"/>
    <x v="423"/>
    <d v="2019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x v="5161"/>
    <x v="2"/>
    <n v="0"/>
    <x v="5534"/>
    <x v="1"/>
    <x v="0"/>
  </r>
  <r>
    <n v="6837"/>
    <s v="CA-2019-142643"/>
    <x v="423"/>
    <d v="2019-10-20T00:00:00"/>
    <s v="Standard Class"/>
    <s v="DL-13495"/>
    <s v="Dionis Lloyd"/>
    <x v="1"/>
    <s v="United States"/>
    <s v="Thousand Oaks"/>
    <s v="California"/>
    <n v="91360"/>
    <x v="1"/>
    <s v="FUR-FU-10000087"/>
    <x v="0"/>
    <x v="11"/>
    <s v="Executive Impressions 14&quot; Two-Color Numerals Wall Clock"/>
    <n v="22.72"/>
    <x v="5162"/>
    <x v="7"/>
    <n v="0"/>
    <x v="5535"/>
    <x v="1"/>
    <x v="0"/>
  </r>
  <r>
    <n v="6838"/>
    <s v="CA-2017-116260"/>
    <x v="353"/>
    <d v="2017-07-12T00:00:00"/>
    <s v="Standard Class"/>
    <s v="BF-10975"/>
    <s v="Barbara Fisher"/>
    <x v="1"/>
    <s v="United States"/>
    <s v="Vineland"/>
    <s v="New Jersey"/>
    <n v="8360"/>
    <x v="3"/>
    <s v="OFF-AR-10003732"/>
    <x v="1"/>
    <x v="7"/>
    <s v="Newell 333"/>
    <n v="11.12"/>
    <x v="4275"/>
    <x v="4"/>
    <n v="0"/>
    <x v="4692"/>
    <x v="3"/>
    <x v="0"/>
  </r>
  <r>
    <n v="6839"/>
    <s v="CA-2019-107517"/>
    <x v="1086"/>
    <d v="2019-02-09T00:00:00"/>
    <s v="Standard Class"/>
    <s v="FC-14335"/>
    <s v="Fred Chung"/>
    <x v="1"/>
    <s v="United States"/>
    <s v="Torrance"/>
    <s v="California"/>
    <n v="90503"/>
    <x v="1"/>
    <s v="OFF-AP-10000275"/>
    <x v="1"/>
    <x v="8"/>
    <s v="Sanyo Counter Height Refrigerator with Crisper, 3.6 Cubic Foot, Stainless Steel/Black"/>
    <n v="1640.6999999999998"/>
    <x v="4276"/>
    <x v="2"/>
    <n v="0"/>
    <x v="4537"/>
    <x v="1"/>
    <x v="0"/>
  </r>
  <r>
    <n v="6840"/>
    <s v="CA-2019-107517"/>
    <x v="1086"/>
    <d v="2019-02-09T00:00:00"/>
    <s v="Standard Class"/>
    <s v="FC-14335"/>
    <s v="Fred Chung"/>
    <x v="1"/>
    <s v="United States"/>
    <s v="Torrance"/>
    <s v="California"/>
    <n v="90503"/>
    <x v="1"/>
    <s v="TEC-PH-10003505"/>
    <x v="2"/>
    <x v="9"/>
    <s v="Geemarc AmpliPOWER60"/>
    <n v="371.2"/>
    <x v="2377"/>
    <x v="2"/>
    <n v="0.2"/>
    <x v="5536"/>
    <x v="1"/>
    <x v="0"/>
  </r>
  <r>
    <n v="6841"/>
    <s v="CA-2017-166338"/>
    <x v="374"/>
    <d v="2017-12-07T00:00:00"/>
    <s v="First Class"/>
    <s v="MP-18175"/>
    <s v="Mike Pelletier"/>
    <x v="2"/>
    <s v="United States"/>
    <s v="Troy"/>
    <s v="Ohio"/>
    <n v="45373"/>
    <x v="3"/>
    <s v="OFF-BI-10002852"/>
    <x v="1"/>
    <x v="6"/>
    <s v="Ibico Standard Transparent Covers"/>
    <n v="14.832000000000003"/>
    <x v="2405"/>
    <x v="1"/>
    <n v="0.7"/>
    <x v="5537"/>
    <x v="3"/>
    <x v="0"/>
  </r>
  <r>
    <n v="6842"/>
    <s v="CA-2018-123946"/>
    <x v="120"/>
    <d v="2018-09-17T00:00:00"/>
    <s v="Standard Class"/>
    <s v="AJ-10795"/>
    <s v="Anthony Johnson"/>
    <x v="1"/>
    <s v="United States"/>
    <s v="Springfield"/>
    <s v="Virginia"/>
    <n v="22153"/>
    <x v="0"/>
    <s v="TEC-AC-10004877"/>
    <x v="2"/>
    <x v="10"/>
    <s v="Imation 30456 USB Flash Drive 8GB"/>
    <n v="20.700000000000003"/>
    <x v="4481"/>
    <x v="1"/>
    <n v="0"/>
    <x v="5538"/>
    <x v="0"/>
    <x v="0"/>
  </r>
  <r>
    <n v="6843"/>
    <s v="CA-2018-123946"/>
    <x v="120"/>
    <d v="2018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x v="5163"/>
    <x v="1"/>
    <n v="0"/>
    <x v="4169"/>
    <x v="0"/>
    <x v="0"/>
  </r>
  <r>
    <n v="6844"/>
    <s v="CA-2018-123946"/>
    <x v="120"/>
    <d v="2018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x v="5164"/>
    <x v="2"/>
    <n v="0"/>
    <x v="5539"/>
    <x v="0"/>
    <x v="0"/>
  </r>
  <r>
    <n v="6845"/>
    <s v="CA-2018-123946"/>
    <x v="120"/>
    <d v="2018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x v="5165"/>
    <x v="4"/>
    <n v="0"/>
    <x v="5540"/>
    <x v="0"/>
    <x v="0"/>
  </r>
  <r>
    <n v="2060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x v="5163"/>
    <x v="1"/>
    <n v="0"/>
    <x v="4169"/>
    <x v="1"/>
    <x v="0"/>
  </r>
  <r>
    <n v="6847"/>
    <s v="US-2018-159093"/>
    <x v="184"/>
    <d v="2018-05-14T00:00:00"/>
    <s v="Standard Class"/>
    <s v="RS-19420"/>
    <s v="Ricardo Sperren"/>
    <x v="1"/>
    <s v="United States"/>
    <s v="Los Angeles"/>
    <s v="California"/>
    <n v="90036"/>
    <x v="1"/>
    <s v="OFF-PA-10001260"/>
    <x v="1"/>
    <x v="5"/>
    <s v="TOPS Money Receipt Book, Consecutively Numbered in Red,"/>
    <n v="32.04"/>
    <x v="5166"/>
    <x v="4"/>
    <n v="0"/>
    <x v="5541"/>
    <x v="1"/>
    <x v="0"/>
  </r>
  <r>
    <n v="6848"/>
    <s v="CA-2018-162110"/>
    <x v="396"/>
    <d v="2018-07-22T00:00:00"/>
    <s v="Standard Class"/>
    <s v="NP-18670"/>
    <s v="Nora Paige"/>
    <x v="0"/>
    <s v="United States"/>
    <s v="Phoenix"/>
    <s v="Arizona"/>
    <n v="85023"/>
    <x v="1"/>
    <s v="TEC-PH-10001924"/>
    <x v="2"/>
    <x v="9"/>
    <s v="iHome FM Clock Radio with Lightning Dock"/>
    <n v="55.991999999999997"/>
    <x v="5167"/>
    <x v="7"/>
    <n v="0.2"/>
    <x v="5542"/>
    <x v="1"/>
    <x v="0"/>
  </r>
  <r>
    <n v="6849"/>
    <s v="US-2018-163461"/>
    <x v="1105"/>
    <d v="2018-06-21T00:00:00"/>
    <s v="First Class"/>
    <s v="BT-11440"/>
    <s v="Bobby Trafton"/>
    <x v="0"/>
    <s v="United States"/>
    <s v="Frankfort"/>
    <s v="Illinois"/>
    <n v="60423"/>
    <x v="2"/>
    <s v="OFF-PA-10003134"/>
    <x v="1"/>
    <x v="5"/>
    <s v="Xerox 1937"/>
    <n v="76.864000000000004"/>
    <x v="4898"/>
    <x v="0"/>
    <n v="0.2"/>
    <x v="5231"/>
    <x v="2"/>
    <x v="0"/>
  </r>
  <r>
    <n v="2061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x v="5168"/>
    <x v="2"/>
    <n v="0"/>
    <x v="5543"/>
    <x v="1"/>
    <x v="0"/>
  </r>
  <r>
    <n v="6851"/>
    <s v="US-2018-100461"/>
    <x v="1106"/>
    <d v="2018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x v="5169"/>
    <x v="6"/>
    <n v="0"/>
    <x v="5544"/>
    <x v="2"/>
    <x v="0"/>
  </r>
  <r>
    <n v="6852"/>
    <s v="US-2018-100461"/>
    <x v="1106"/>
    <d v="2018-01-12T00:00:00"/>
    <s v="Standard Class"/>
    <s v="JO-15145"/>
    <s v="Jack O'Briant"/>
    <x v="1"/>
    <s v="United States"/>
    <s v="Franklin"/>
    <s v="Wisconsin"/>
    <n v="53132"/>
    <x v="2"/>
    <s v="OFF-BI-10001460"/>
    <x v="1"/>
    <x v="6"/>
    <s v="Plastic Binding Combs"/>
    <n v="106.05"/>
    <x v="5170"/>
    <x v="5"/>
    <n v="0"/>
    <x v="5545"/>
    <x v="2"/>
    <x v="0"/>
  </r>
  <r>
    <n v="6853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x v="5171"/>
    <x v="4"/>
    <n v="0"/>
    <x v="5546"/>
    <x v="0"/>
    <x v="0"/>
  </r>
  <r>
    <n v="6854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TEC-PH-10003601"/>
    <x v="2"/>
    <x v="9"/>
    <s v="Ativa D5772 2-Line 5.8GHz Digital Expandable Corded/Cordless Phone System with Answering &amp; Caller ID/Call Waiting, Black/Silver"/>
    <n v="494.97"/>
    <x v="5172"/>
    <x v="1"/>
    <n v="0"/>
    <x v="5547"/>
    <x v="0"/>
    <x v="0"/>
  </r>
  <r>
    <n v="6855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x v="5173"/>
    <x v="4"/>
    <n v="0"/>
    <x v="5548"/>
    <x v="0"/>
    <x v="0"/>
  </r>
  <r>
    <n v="6856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OFF-PA-10001994"/>
    <x v="1"/>
    <x v="5"/>
    <s v="Ink Jet Note and Greeting Cards, 8-1/2&quot; x 5-1/2&quot; Card Size"/>
    <n v="44.96"/>
    <x v="5174"/>
    <x v="0"/>
    <n v="0"/>
    <x v="5549"/>
    <x v="0"/>
    <x v="0"/>
  </r>
  <r>
    <n v="6857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x v="4271"/>
    <x v="1"/>
    <n v="0"/>
    <x v="4532"/>
    <x v="0"/>
    <x v="0"/>
  </r>
  <r>
    <n v="6858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OFF-PA-10004911"/>
    <x v="1"/>
    <x v="5"/>
    <s v="Rediform S.O.S. 1-Up Phone Message Bk, 4-1/4x3-1/16 Bk, 1 Form/Pg, 40 Messages/Bk, 3/Pk"/>
    <n v="28.14"/>
    <x v="5175"/>
    <x v="1"/>
    <n v="0"/>
    <x v="5550"/>
    <x v="1"/>
    <x v="1"/>
  </r>
  <r>
    <n v="6859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x v="1626"/>
    <x v="0"/>
    <n v="0"/>
    <x v="1652"/>
    <x v="1"/>
    <x v="1"/>
  </r>
  <r>
    <n v="6860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x v="4377"/>
    <x v="2"/>
    <n v="0"/>
    <x v="4650"/>
    <x v="1"/>
    <x v="1"/>
  </r>
  <r>
    <n v="6861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TEC-AC-10001383"/>
    <x v="2"/>
    <x v="10"/>
    <s v="Logitech Wireless Touch Keyboard K400"/>
    <n v="274.89"/>
    <x v="5176"/>
    <x v="10"/>
    <n v="0"/>
    <x v="5551"/>
    <x v="1"/>
    <x v="1"/>
  </r>
  <r>
    <n v="6862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x v="5177"/>
    <x v="8"/>
    <n v="0"/>
    <x v="5552"/>
    <x v="1"/>
    <x v="1"/>
  </r>
  <r>
    <n v="6863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x v="4320"/>
    <x v="1"/>
    <n v="0.2"/>
    <x v="4583"/>
    <x v="1"/>
    <x v="1"/>
  </r>
  <r>
    <n v="6864"/>
    <s v="CA-2019-138618"/>
    <x v="91"/>
    <d v="2019-12-08T00:00:00"/>
    <s v="Standard Class"/>
    <s v="MY-17380"/>
    <s v="Maribeth Yedwab"/>
    <x v="1"/>
    <s v="United States"/>
    <s v="San Antonio"/>
    <s v="Texas"/>
    <n v="78207"/>
    <x v="2"/>
    <s v="OFF-PA-10000520"/>
    <x v="1"/>
    <x v="5"/>
    <s v="Xerox 201"/>
    <n v="10.368000000000002"/>
    <x v="571"/>
    <x v="0"/>
    <n v="0.2"/>
    <x v="567"/>
    <x v="2"/>
    <x v="0"/>
  </r>
  <r>
    <n v="6865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OFF-BI-10004465"/>
    <x v="1"/>
    <x v="6"/>
    <s v="Avery Durable Slant Ring Binders"/>
    <n v="12.672000000000001"/>
    <x v="5178"/>
    <x v="0"/>
    <n v="0.2"/>
    <x v="232"/>
    <x v="1"/>
    <x v="0"/>
  </r>
  <r>
    <n v="6866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TEC-PH-10003555"/>
    <x v="2"/>
    <x v="9"/>
    <s v="Motorola HK250 Universal Bluetooth Headset"/>
    <n v="91.96"/>
    <x v="1189"/>
    <x v="2"/>
    <n v="0.2"/>
    <x v="5553"/>
    <x v="1"/>
    <x v="0"/>
  </r>
  <r>
    <n v="6867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TEC-AC-10000844"/>
    <x v="2"/>
    <x v="10"/>
    <s v="Logitech Gaming G510s - Keyboard"/>
    <n v="254.96999999999997"/>
    <x v="2486"/>
    <x v="1"/>
    <n v="0"/>
    <x v="2553"/>
    <x v="1"/>
    <x v="0"/>
  </r>
  <r>
    <n v="6868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TEC-PH-10003187"/>
    <x v="2"/>
    <x v="9"/>
    <s v="Anker Astro Mini 3000mAh Ultra-Compact Portable Charger"/>
    <n v="31.983999999999998"/>
    <x v="2412"/>
    <x v="0"/>
    <n v="0.2"/>
    <x v="5554"/>
    <x v="1"/>
    <x v="0"/>
  </r>
  <r>
    <n v="6869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x v="5179"/>
    <x v="3"/>
    <n v="0.2"/>
    <x v="5555"/>
    <x v="1"/>
    <x v="0"/>
  </r>
  <r>
    <n v="6870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OFF-PA-10003848"/>
    <x v="1"/>
    <x v="5"/>
    <s v="Xerox 1997"/>
    <n v="12.96"/>
    <x v="91"/>
    <x v="0"/>
    <n v="0"/>
    <x v="91"/>
    <x v="1"/>
    <x v="0"/>
  </r>
  <r>
    <n v="6871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OFF-PA-10002606"/>
    <x v="1"/>
    <x v="5"/>
    <s v="Xerox 1928"/>
    <n v="47.52"/>
    <x v="5180"/>
    <x v="3"/>
    <n v="0"/>
    <x v="5556"/>
    <x v="1"/>
    <x v="0"/>
  </r>
  <r>
    <n v="6872"/>
    <s v="CA-2018-145009"/>
    <x v="8"/>
    <d v="2018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x v="460"/>
    <x v="1"/>
    <n v="0.2"/>
    <x v="1738"/>
    <x v="2"/>
    <x v="0"/>
  </r>
  <r>
    <n v="6873"/>
    <s v="CA-2017-162544"/>
    <x v="1107"/>
    <d v="2017-12-19T00:00:00"/>
    <s v="First Class"/>
    <s v="SG-20080"/>
    <s v="Sandra Glassco"/>
    <x v="0"/>
    <s v="United States"/>
    <s v="Seattle"/>
    <s v="Washington"/>
    <n v="98105"/>
    <x v="1"/>
    <s v="OFF-PA-10004948"/>
    <x v="1"/>
    <x v="5"/>
    <s v="Xerox 190"/>
    <n v="4.9800000000000004"/>
    <x v="5181"/>
    <x v="7"/>
    <n v="0"/>
    <x v="5557"/>
    <x v="1"/>
    <x v="0"/>
  </r>
  <r>
    <n v="2062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BI-10002571"/>
    <x v="1"/>
    <x v="6"/>
    <s v="Avery Framed View Binder, EZD Ring (Locking), Navy, 1 1/2&quot;"/>
    <n v="15.968000000000002"/>
    <x v="5182"/>
    <x v="0"/>
    <n v="0.2"/>
    <x v="5558"/>
    <x v="1"/>
    <x v="0"/>
  </r>
  <r>
    <n v="2063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PA-10000477"/>
    <x v="1"/>
    <x v="5"/>
    <s v="Xerox 1952"/>
    <n v="64.740000000000009"/>
    <x v="5183"/>
    <x v="12"/>
    <n v="0"/>
    <x v="5559"/>
    <x v="1"/>
    <x v="0"/>
  </r>
  <r>
    <n v="6876"/>
    <s v="US-2018-121013"/>
    <x v="62"/>
    <d v="2018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x v="1516"/>
    <x v="0"/>
    <n v="0"/>
    <x v="3309"/>
    <x v="0"/>
    <x v="0"/>
  </r>
  <r>
    <n v="6877"/>
    <s v="US-2018-121013"/>
    <x v="62"/>
    <d v="2018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x v="2518"/>
    <x v="1"/>
    <n v="0"/>
    <x v="5560"/>
    <x v="0"/>
    <x v="0"/>
  </r>
  <r>
    <n v="6878"/>
    <s v="US-2017-123918"/>
    <x v="50"/>
    <d v="2017-10-15T00:00:00"/>
    <s v="Same Day"/>
    <s v="CG-12520"/>
    <s v="Claire Gute"/>
    <x v="0"/>
    <s v="United States"/>
    <s v="Dallas"/>
    <s v="Texas"/>
    <n v="75217"/>
    <x v="2"/>
    <s v="FUR-FU-10004952"/>
    <x v="0"/>
    <x v="11"/>
    <s v="C-Line Cubicle Keepers Polyproplyene Holder w/Velcro Back, 8-1/2x11, 25/Bx"/>
    <n v="131.376"/>
    <x v="5184"/>
    <x v="6"/>
    <n v="0.6"/>
    <x v="5561"/>
    <x v="2"/>
    <x v="0"/>
  </r>
  <r>
    <n v="6879"/>
    <s v="US-2017-123918"/>
    <x v="50"/>
    <d v="2017-10-15T00:00:00"/>
    <s v="Same Day"/>
    <s v="CG-12520"/>
    <s v="Claire Gute"/>
    <x v="0"/>
    <s v="United States"/>
    <s v="Dallas"/>
    <s v="Texas"/>
    <n v="75217"/>
    <x v="2"/>
    <s v="OFF-PA-10003001"/>
    <x v="1"/>
    <x v="5"/>
    <s v="Xerox 1986"/>
    <n v="5.3440000000000003"/>
    <x v="769"/>
    <x v="7"/>
    <n v="0.2"/>
    <x v="772"/>
    <x v="2"/>
    <x v="0"/>
  </r>
  <r>
    <n v="6880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x v="5185"/>
    <x v="2"/>
    <n v="0.2"/>
    <x v="5562"/>
    <x v="1"/>
    <x v="0"/>
  </r>
  <r>
    <n v="6881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OFF-PA-10004255"/>
    <x v="1"/>
    <x v="5"/>
    <s v="Xerox 219"/>
    <n v="32.400000000000006"/>
    <x v="56"/>
    <x v="2"/>
    <n v="0"/>
    <x v="56"/>
    <x v="1"/>
    <x v="0"/>
  </r>
  <r>
    <n v="6882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x v="5186"/>
    <x v="3"/>
    <n v="0"/>
    <x v="5563"/>
    <x v="1"/>
    <x v="0"/>
  </r>
  <r>
    <n v="6883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x v="5187"/>
    <x v="1"/>
    <n v="0"/>
    <x v="5564"/>
    <x v="1"/>
    <x v="0"/>
  </r>
  <r>
    <n v="6884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OFF-PA-10002222"/>
    <x v="1"/>
    <x v="5"/>
    <s v="Xerox Color Copier Paper, 11&quot; x 17&quot;, Ream"/>
    <n v="114.2"/>
    <x v="1184"/>
    <x v="2"/>
    <n v="0"/>
    <x v="1198"/>
    <x v="1"/>
    <x v="0"/>
  </r>
  <r>
    <n v="6885"/>
    <s v="CA-2017-120677"/>
    <x v="67"/>
    <d v="2017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x v="5188"/>
    <x v="8"/>
    <n v="0"/>
    <x v="5565"/>
    <x v="2"/>
    <x v="0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x v="2"/>
    <x v="10"/>
    <s v="Memorex Mini Travel Drive 8 GB USB 2.0 Flash Drive"/>
    <n v="37.056000000000004"/>
    <x v="5189"/>
    <x v="4"/>
    <n v="0.2"/>
    <x v="5566"/>
    <x v="3"/>
    <x v="0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x v="2"/>
    <x v="9"/>
    <s v="Cisco IP Phone 7961G-GE VoIP phone"/>
    <n v="259.89600000000002"/>
    <x v="5190"/>
    <x v="0"/>
    <n v="0.4"/>
    <x v="5567"/>
    <x v="3"/>
    <x v="0"/>
  </r>
  <r>
    <n v="6888"/>
    <s v="CA-2019-120222"/>
    <x v="977"/>
    <d v="2019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5"/>
    <s v="Telephone Message Books with Fax/Mobile Section, 5 1/2&quot; x 3 3/16&quot;"/>
    <n v="19.049999999999997"/>
    <x v="71"/>
    <x v="1"/>
    <n v="0"/>
    <x v="71"/>
    <x v="1"/>
    <x v="0"/>
  </r>
  <r>
    <n v="6889"/>
    <s v="CA-2019-120222"/>
    <x v="977"/>
    <d v="2019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6"/>
    <s v="Surelock Post Binders"/>
    <n v="73.343999999999994"/>
    <x v="1323"/>
    <x v="1"/>
    <n v="0.2"/>
    <x v="5568"/>
    <x v="1"/>
    <x v="0"/>
  </r>
  <r>
    <n v="6890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TEC-PH-10001552"/>
    <x v="2"/>
    <x v="9"/>
    <s v="I Need's 3d Hello Kitty Hybrid Silicone Case Cover for HTC One X 4g with 3d Hello Kitty Stylus Pen Green/pink"/>
    <n v="95.68"/>
    <x v="5191"/>
    <x v="8"/>
    <n v="0"/>
    <x v="5569"/>
    <x v="0"/>
    <x v="0"/>
  </r>
  <r>
    <n v="6891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PA-10000673"/>
    <x v="1"/>
    <x v="5"/>
    <s v="Post-it “Important Message” Note Pad, Neon Colors, 50 Sheets/Pad"/>
    <n v="50.96"/>
    <x v="5192"/>
    <x v="5"/>
    <n v="0"/>
    <x v="5570"/>
    <x v="0"/>
    <x v="0"/>
  </r>
  <r>
    <n v="6892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AR-10000380"/>
    <x v="1"/>
    <x v="7"/>
    <s v="Hunt PowerHouse Electric Pencil Sharpener, Blue"/>
    <n v="113.94"/>
    <x v="5193"/>
    <x v="1"/>
    <n v="0"/>
    <x v="5571"/>
    <x v="0"/>
    <x v="0"/>
  </r>
  <r>
    <n v="6893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PA-10003848"/>
    <x v="1"/>
    <x v="5"/>
    <s v="Xerox 1997"/>
    <n v="25.92"/>
    <x v="1347"/>
    <x v="4"/>
    <n v="0"/>
    <x v="1365"/>
    <x v="0"/>
    <x v="0"/>
  </r>
  <r>
    <n v="6894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FUR-FU-10002963"/>
    <x v="0"/>
    <x v="11"/>
    <s v="Master Caster Door Stop, Gray"/>
    <n v="20.32"/>
    <x v="544"/>
    <x v="4"/>
    <n v="0"/>
    <x v="542"/>
    <x v="0"/>
    <x v="0"/>
  </r>
  <r>
    <n v="6895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TEC-PH-10002447"/>
    <x v="2"/>
    <x v="9"/>
    <s v="AT&amp;T CL83451 4-Handset Telephone"/>
    <n v="411.98"/>
    <x v="5194"/>
    <x v="0"/>
    <n v="0"/>
    <x v="5572"/>
    <x v="0"/>
    <x v="0"/>
  </r>
  <r>
    <n v="6896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x v="5195"/>
    <x v="0"/>
    <n v="0"/>
    <x v="5573"/>
    <x v="0"/>
    <x v="0"/>
  </r>
  <r>
    <n v="6897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PA-10003228"/>
    <x v="1"/>
    <x v="5"/>
    <s v="Xerox 1917"/>
    <n v="244.54999999999998"/>
    <x v="1722"/>
    <x v="2"/>
    <n v="0"/>
    <x v="1755"/>
    <x v="0"/>
    <x v="0"/>
  </r>
  <r>
    <n v="6898"/>
    <s v="CA-2019-122028"/>
    <x v="229"/>
    <d v="2019-08-25T00:00:00"/>
    <s v="Standard Class"/>
    <s v="CK-12205"/>
    <s v="Chloris Kastensmidt"/>
    <x v="0"/>
    <s v="United States"/>
    <s v="Lakewood"/>
    <s v="Ohio"/>
    <n v="44107"/>
    <x v="3"/>
    <s v="OFF-BI-10004817"/>
    <x v="1"/>
    <x v="6"/>
    <s v="GBC Personal VeloBind Strips"/>
    <n v="10.782000000000002"/>
    <x v="5196"/>
    <x v="1"/>
    <n v="0.7"/>
    <x v="5574"/>
    <x v="3"/>
    <x v="0"/>
  </r>
  <r>
    <n v="6899"/>
    <s v="US-2017-165512"/>
    <x v="1108"/>
    <d v="2017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x v="5197"/>
    <x v="5"/>
    <n v="0.3"/>
    <x v="5575"/>
    <x v="2"/>
    <x v="0"/>
  </r>
  <r>
    <n v="6900"/>
    <s v="US-2017-165512"/>
    <x v="1108"/>
    <d v="2017-05-26T00:00:00"/>
    <s v="Second Class"/>
    <s v="VS-21820"/>
    <s v="Vivek Sundaresam"/>
    <x v="0"/>
    <s v="United States"/>
    <s v="Naperville"/>
    <s v="Illinois"/>
    <n v="60540"/>
    <x v="2"/>
    <s v="OFF-BI-10001249"/>
    <x v="1"/>
    <x v="6"/>
    <s v="Avery Heavy-Duty EZD View Binder with Locking Rings"/>
    <n v="7.6559999999999988"/>
    <x v="3292"/>
    <x v="6"/>
    <n v="0.8"/>
    <x v="5576"/>
    <x v="2"/>
    <x v="0"/>
  </r>
  <r>
    <n v="6901"/>
    <s v="CA-2017-140557"/>
    <x v="65"/>
    <d v="2017-09-11T00:00:00"/>
    <s v="Standard Class"/>
    <s v="TN-21040"/>
    <s v="Tanja Norvell"/>
    <x v="2"/>
    <s v="United States"/>
    <s v="New York City"/>
    <s v="New York"/>
    <n v="10009"/>
    <x v="3"/>
    <s v="TEC-AC-10002402"/>
    <x v="2"/>
    <x v="10"/>
    <s v="Razer Kraken PRO Over Ear PC and Music Headset"/>
    <n v="559.92999999999995"/>
    <x v="5198"/>
    <x v="5"/>
    <n v="0"/>
    <x v="5577"/>
    <x v="3"/>
    <x v="0"/>
  </r>
  <r>
    <n v="6902"/>
    <s v="US-2019-135013"/>
    <x v="1109"/>
    <d v="2019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x v="5199"/>
    <x v="2"/>
    <n v="0.2"/>
    <x v="5578"/>
    <x v="1"/>
    <x v="0"/>
  </r>
  <r>
    <n v="6903"/>
    <s v="CA-2019-111220"/>
    <x v="255"/>
    <d v="2019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x v="3609"/>
    <x v="4"/>
    <n v="0.2"/>
    <x v="5579"/>
    <x v="2"/>
    <x v="0"/>
  </r>
  <r>
    <n v="6904"/>
    <s v="CA-2019-111220"/>
    <x v="255"/>
    <d v="2019-09-08T00:00:00"/>
    <s v="Standard Class"/>
    <s v="JS-15595"/>
    <s v="Jill Stevenson"/>
    <x v="1"/>
    <s v="United States"/>
    <s v="Chicago"/>
    <s v="Illinois"/>
    <n v="60653"/>
    <x v="2"/>
    <s v="OFF-AP-10003278"/>
    <x v="1"/>
    <x v="8"/>
    <s v="Belkin 7-Outlet SurgeMaster Home Series"/>
    <n v="5.5879999999999992"/>
    <x v="5200"/>
    <x v="0"/>
    <n v="0.8"/>
    <x v="5580"/>
    <x v="2"/>
    <x v="0"/>
  </r>
  <r>
    <n v="6905"/>
    <s v="CA-2019-111220"/>
    <x v="255"/>
    <d v="2019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x v="5201"/>
    <x v="2"/>
    <n v="0.2"/>
    <x v="5581"/>
    <x v="2"/>
    <x v="0"/>
  </r>
  <r>
    <n v="6906"/>
    <s v="US-2019-149006"/>
    <x v="1110"/>
    <d v="2019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x v="5202"/>
    <x v="7"/>
    <n v="0"/>
    <x v="5582"/>
    <x v="1"/>
    <x v="0"/>
  </r>
  <r>
    <n v="6907"/>
    <s v="CA-2019-149468"/>
    <x v="921"/>
    <d v="2019-05-20T00:00:00"/>
    <s v="Same Day"/>
    <s v="AR-10405"/>
    <s v="Allen Rosenblatt"/>
    <x v="1"/>
    <s v="United States"/>
    <s v="Trenton"/>
    <s v="Michigan"/>
    <n v="48183"/>
    <x v="2"/>
    <s v="OFF-BI-10002225"/>
    <x v="1"/>
    <x v="6"/>
    <s v="Square Ring Data Binders, Rigid 75 Pt. Covers, 11&quot; x 14-7/8&quot;"/>
    <n v="41.28"/>
    <x v="1796"/>
    <x v="0"/>
    <n v="0"/>
    <x v="5583"/>
    <x v="2"/>
    <x v="0"/>
  </r>
  <r>
    <n v="6908"/>
    <s v="CA-2018-140249"/>
    <x v="657"/>
    <d v="2018-10-03T00:00:00"/>
    <s v="Standard Class"/>
    <s v="SW-20455"/>
    <s v="Shaun Weien"/>
    <x v="0"/>
    <s v="United States"/>
    <s v="Seattle"/>
    <s v="Washington"/>
    <n v="98103"/>
    <x v="1"/>
    <s v="TEC-PH-10002584"/>
    <x v="2"/>
    <x v="9"/>
    <s v="Samsung Galaxy S4"/>
    <n v="1001.5840000000001"/>
    <x v="4094"/>
    <x v="0"/>
    <n v="0.2"/>
    <x v="4333"/>
    <x v="1"/>
    <x v="0"/>
  </r>
  <r>
    <n v="6909"/>
    <s v="US-2019-135503"/>
    <x v="362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11"/>
    <s v="Eldon Expressions Wood Desk Accessories, Oak"/>
    <n v="14.76"/>
    <x v="4199"/>
    <x v="0"/>
    <n v="0"/>
    <x v="5204"/>
    <x v="0"/>
    <x v="0"/>
  </r>
  <r>
    <n v="2064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BI-10004209"/>
    <x v="1"/>
    <x v="6"/>
    <s v="Fellowes Twister Kit, Gray/Clear, 3/pkg"/>
    <n v="19.295999999999999"/>
    <x v="2774"/>
    <x v="1"/>
    <n v="0.2"/>
    <x v="2861"/>
    <x v="1"/>
    <x v="0"/>
  </r>
  <r>
    <n v="6911"/>
    <s v="US-2019-115301"/>
    <x v="519"/>
    <d v="2019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x v="5203"/>
    <x v="0"/>
    <n v="0"/>
    <x v="5584"/>
    <x v="1"/>
    <x v="0"/>
  </r>
  <r>
    <n v="6912"/>
    <s v="CA-2019-168942"/>
    <x v="351"/>
    <d v="2019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x v="5204"/>
    <x v="1"/>
    <n v="0"/>
    <x v="5585"/>
    <x v="1"/>
    <x v="0"/>
  </r>
  <r>
    <n v="6913"/>
    <s v="US-2019-128398"/>
    <x v="678"/>
    <d v="2019-05-05T00:00:00"/>
    <s v="Second Class"/>
    <s v="EM-13825"/>
    <s v="Elizabeth Moffitt"/>
    <x v="1"/>
    <s v="United States"/>
    <s v="Los Angeles"/>
    <s v="California"/>
    <n v="90049"/>
    <x v="1"/>
    <s v="TEC-AC-10001714"/>
    <x v="2"/>
    <x v="10"/>
    <s v="Logitech MX Performance Wireless Mouse"/>
    <n v="159.56"/>
    <x v="5205"/>
    <x v="4"/>
    <n v="0"/>
    <x v="5586"/>
    <x v="1"/>
    <x v="0"/>
  </r>
  <r>
    <n v="6914"/>
    <s v="CA-2017-104115"/>
    <x v="757"/>
    <d v="2017-06-16T00:00:00"/>
    <s v="Standard Class"/>
    <s v="JH-15910"/>
    <s v="Jonathan Howell"/>
    <x v="0"/>
    <s v="United States"/>
    <s v="West Palm Beach"/>
    <s v="Florida"/>
    <n v="33407"/>
    <x v="0"/>
    <s v="TEC-PH-10002844"/>
    <x v="2"/>
    <x v="9"/>
    <s v="Speck Products Candyshell Flip Case"/>
    <n v="55.984000000000009"/>
    <x v="4667"/>
    <x v="0"/>
    <n v="0.2"/>
    <x v="4972"/>
    <x v="0"/>
    <x v="0"/>
  </r>
  <r>
    <n v="2065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x v="5206"/>
    <x v="4"/>
    <n v="0"/>
    <x v="5587"/>
    <x v="1"/>
    <x v="0"/>
  </r>
  <r>
    <n v="2066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x v="5207"/>
    <x v="1"/>
    <n v="0.2"/>
    <x v="5588"/>
    <x v="1"/>
    <x v="0"/>
  </r>
  <r>
    <n v="2067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TEC-AC-10004568"/>
    <x v="2"/>
    <x v="10"/>
    <s v="Maxell LTO Ultrium - 800 GB"/>
    <n v="251.91"/>
    <x v="3338"/>
    <x v="3"/>
    <n v="0"/>
    <x v="3474"/>
    <x v="1"/>
    <x v="0"/>
  </r>
  <r>
    <n v="2068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AR-10001419"/>
    <x v="1"/>
    <x v="7"/>
    <s v="Newell 325"/>
    <n v="12.39"/>
    <x v="5083"/>
    <x v="1"/>
    <n v="0"/>
    <x v="5589"/>
    <x v="1"/>
    <x v="0"/>
  </r>
  <r>
    <n v="6919"/>
    <s v="CA-2018-105473"/>
    <x v="900"/>
    <d v="2018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x v="5208"/>
    <x v="1"/>
    <n v="0"/>
    <x v="5590"/>
    <x v="1"/>
    <x v="0"/>
  </r>
  <r>
    <n v="6920"/>
    <s v="CA-2017-102806"/>
    <x v="993"/>
    <d v="2017-05-28T00:00:00"/>
    <s v="Standard Class"/>
    <s v="HG-14965"/>
    <s v="Henry Goldwyn"/>
    <x v="1"/>
    <s v="United States"/>
    <s v="Philadelphia"/>
    <s v="Pennsylvania"/>
    <n v="19143"/>
    <x v="3"/>
    <s v="OFF-BI-10001597"/>
    <x v="1"/>
    <x v="6"/>
    <s v="Wilson Jones Ledger-Size, Piano-Hinge Binder, 2&quot;, Blue"/>
    <n v="24.588000000000001"/>
    <x v="3660"/>
    <x v="0"/>
    <n v="0.7"/>
    <x v="5591"/>
    <x v="3"/>
    <x v="0"/>
  </r>
  <r>
    <n v="6921"/>
    <s v="CA-2019-121706"/>
    <x v="394"/>
    <d v="2019-03-02T00:00:00"/>
    <s v="Standard Class"/>
    <s v="BM-11140"/>
    <s v="Becky Martin"/>
    <x v="0"/>
    <s v="United States"/>
    <s v="Santa Barbara"/>
    <s v="California"/>
    <n v="93101"/>
    <x v="1"/>
    <s v="OFF-AP-10003287"/>
    <x v="1"/>
    <x v="8"/>
    <s v="Tripp Lite TLP810NET Broadband Surge for Modem/Fax"/>
    <n v="356.78999999999996"/>
    <x v="5209"/>
    <x v="5"/>
    <n v="0"/>
    <x v="5592"/>
    <x v="1"/>
    <x v="0"/>
  </r>
  <r>
    <n v="6922"/>
    <s v="CA-2019-109211"/>
    <x v="1057"/>
    <d v="2019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x v="5210"/>
    <x v="7"/>
    <n v="0"/>
    <x v="5593"/>
    <x v="3"/>
    <x v="0"/>
  </r>
  <r>
    <n v="6923"/>
    <s v="CA-2017-134257"/>
    <x v="188"/>
    <d v="2017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x v="2676"/>
    <x v="2"/>
    <n v="0"/>
    <x v="2757"/>
    <x v="0"/>
    <x v="0"/>
  </r>
  <r>
    <n v="6924"/>
    <s v="CA-2017-134257"/>
    <x v="188"/>
    <d v="2017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x v="5211"/>
    <x v="0"/>
    <n v="0"/>
    <x v="5594"/>
    <x v="0"/>
    <x v="0"/>
  </r>
  <r>
    <n v="6925"/>
    <s v="CA-2017-137925"/>
    <x v="609"/>
    <d v="2017-12-04T00:00:00"/>
    <s v="Standard Class"/>
    <s v="JL-15235"/>
    <s v="Janet Lee"/>
    <x v="0"/>
    <s v="United States"/>
    <s v="New York City"/>
    <s v="New York"/>
    <n v="10035"/>
    <x v="3"/>
    <s v="OFF-PA-10002659"/>
    <x v="1"/>
    <x v="5"/>
    <s v="Avoid Verbal Orders Carbonless Minifold Book"/>
    <n v="23.66"/>
    <x v="5212"/>
    <x v="5"/>
    <n v="0"/>
    <x v="5595"/>
    <x v="3"/>
    <x v="0"/>
  </r>
  <r>
    <n v="6926"/>
    <s v="CA-2017-137925"/>
    <x v="609"/>
    <d v="2017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x v="3057"/>
    <x v="13"/>
    <n v="0.2"/>
    <x v="3163"/>
    <x v="3"/>
    <x v="0"/>
  </r>
  <r>
    <n v="6927"/>
    <s v="CA-2018-140046"/>
    <x v="1023"/>
    <d v="2018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x v="3428"/>
    <x v="1"/>
    <n v="0"/>
    <x v="3577"/>
    <x v="1"/>
    <x v="0"/>
  </r>
  <r>
    <n v="6928"/>
    <s v="CA-2018-140382"/>
    <x v="599"/>
    <d v="2018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x v="5213"/>
    <x v="4"/>
    <n v="0"/>
    <x v="5596"/>
    <x v="1"/>
    <x v="0"/>
  </r>
  <r>
    <n v="6929"/>
    <s v="CA-2018-140382"/>
    <x v="599"/>
    <d v="2018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x v="3342"/>
    <x v="1"/>
    <n v="0"/>
    <x v="3613"/>
    <x v="1"/>
    <x v="0"/>
  </r>
  <r>
    <n v="6930"/>
    <s v="CA-2018-140382"/>
    <x v="599"/>
    <d v="2018-06-25T00:00:00"/>
    <s v="Second Class"/>
    <s v="RD-19900"/>
    <s v="Ruben Dartt"/>
    <x v="0"/>
    <s v="United States"/>
    <s v="San Francisco"/>
    <s v="California"/>
    <n v="94109"/>
    <x v="1"/>
    <s v="TEC-PH-10003012"/>
    <x v="2"/>
    <x v="9"/>
    <s v="Nortel Meridian M3904 Professional Digital phone"/>
    <n v="862.34400000000005"/>
    <x v="5214"/>
    <x v="5"/>
    <n v="0.2"/>
    <x v="5597"/>
    <x v="1"/>
    <x v="0"/>
  </r>
  <r>
    <n v="6931"/>
    <s v="CA-2018-140382"/>
    <x v="599"/>
    <d v="2018-06-25T00:00:00"/>
    <s v="Second Class"/>
    <s v="RD-19900"/>
    <s v="Ruben Dartt"/>
    <x v="0"/>
    <s v="United States"/>
    <s v="San Francisco"/>
    <s v="California"/>
    <n v="94109"/>
    <x v="1"/>
    <s v="OFF-PA-10001019"/>
    <x v="1"/>
    <x v="5"/>
    <s v="Xerox 1884"/>
    <n v="19.98"/>
    <x v="1867"/>
    <x v="7"/>
    <n v="0"/>
    <x v="1904"/>
    <x v="1"/>
    <x v="0"/>
  </r>
  <r>
    <n v="4204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OFF-AR-10001683"/>
    <x v="1"/>
    <x v="7"/>
    <s v="Lumber Crayons"/>
    <n v="49.25"/>
    <x v="5215"/>
    <x v="2"/>
    <n v="0"/>
    <x v="5598"/>
    <x v="3"/>
    <x v="0"/>
  </r>
  <r>
    <n v="4205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OFF-PA-10002195"/>
    <x v="1"/>
    <x v="5"/>
    <s v="RSVP Cards &amp; Envelopes, Blank White, 8-1/2&quot; X 11&quot;, 24 Cards/25 Envelopes/Set"/>
    <n v="10.16"/>
    <x v="5216"/>
    <x v="0"/>
    <n v="0"/>
    <x v="5599"/>
    <x v="3"/>
    <x v="0"/>
  </r>
  <r>
    <n v="4206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FUR-FU-10002364"/>
    <x v="0"/>
    <x v="11"/>
    <s v="Eldon Expressions Wood Desk Accessories, Oak"/>
    <n v="14.76"/>
    <x v="4199"/>
    <x v="0"/>
    <n v="0"/>
    <x v="5204"/>
    <x v="3"/>
    <x v="0"/>
  </r>
  <r>
    <n v="4207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OFF-BI-10004001"/>
    <x v="1"/>
    <x v="6"/>
    <s v="GBC Recycled VeloBinder Covers"/>
    <n v="34.08"/>
    <x v="2920"/>
    <x v="0"/>
    <n v="0"/>
    <x v="5600"/>
    <x v="3"/>
    <x v="0"/>
  </r>
  <r>
    <n v="6936"/>
    <s v="CA-2019-137365"/>
    <x v="308"/>
    <d v="2019-12-03T00:00:00"/>
    <s v="Second Class"/>
    <s v="BP-11095"/>
    <s v="Bart Pistole"/>
    <x v="1"/>
    <s v="United States"/>
    <s v="El Paso"/>
    <s v="Texas"/>
    <n v="79907"/>
    <x v="2"/>
    <s v="TEC-AC-10001767"/>
    <x v="2"/>
    <x v="10"/>
    <s v="SanDisk Ultra 64 GB MicroSDHC Class 10 Memory Card"/>
    <n v="95.976000000000013"/>
    <x v="99"/>
    <x v="1"/>
    <n v="0.2"/>
    <x v="99"/>
    <x v="2"/>
    <x v="0"/>
  </r>
  <r>
    <n v="6937"/>
    <s v="CA-2018-129847"/>
    <x v="442"/>
    <d v="2018-09-04T00:00:00"/>
    <s v="First Class"/>
    <s v="TA-21385"/>
    <s v="Tom Ashbrook"/>
    <x v="2"/>
    <s v="United States"/>
    <s v="Chicago"/>
    <s v="Illinois"/>
    <n v="60653"/>
    <x v="2"/>
    <s v="FUR-FU-10000277"/>
    <x v="0"/>
    <x v="11"/>
    <s v="Deflect-o DuraMat Antistatic Studded Beveled Mat for Medium Pile Carpeting"/>
    <n v="84.272000000000006"/>
    <x v="5217"/>
    <x v="0"/>
    <n v="0.6"/>
    <x v="5601"/>
    <x v="2"/>
    <x v="0"/>
  </r>
  <r>
    <n v="4208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FUR-FU-10000023"/>
    <x v="0"/>
    <x v="11"/>
    <s v="Eldon Wave Desk Accessories"/>
    <n v="17.669999999999998"/>
    <x v="5218"/>
    <x v="1"/>
    <n v="0"/>
    <x v="5602"/>
    <x v="3"/>
    <x v="0"/>
  </r>
  <r>
    <n v="6939"/>
    <s v="CA-2018-125094"/>
    <x v="668"/>
    <d v="2018-11-09T00:00:00"/>
    <s v="Standard Class"/>
    <s v="NP-18700"/>
    <s v="Nora Preis"/>
    <x v="0"/>
    <s v="United States"/>
    <s v="Seattle"/>
    <s v="Washington"/>
    <n v="98105"/>
    <x v="1"/>
    <s v="TEC-AC-10004420"/>
    <x v="2"/>
    <x v="10"/>
    <s v="Cherry 142-key Programmable Keyboard"/>
    <n v="479.72"/>
    <x v="5219"/>
    <x v="4"/>
    <n v="0"/>
    <x v="5603"/>
    <x v="1"/>
    <x v="0"/>
  </r>
  <r>
    <n v="6940"/>
    <s v="CA-2019-107132"/>
    <x v="313"/>
    <d v="2019-06-30T00:00:00"/>
    <s v="Standard Class"/>
    <s v="SC-20260"/>
    <s v="Scott Cohen"/>
    <x v="1"/>
    <s v="United States"/>
    <s v="New York City"/>
    <s v="New York"/>
    <n v="10009"/>
    <x v="3"/>
    <s v="OFF-BI-10001071"/>
    <x v="1"/>
    <x v="6"/>
    <s v="GBC ProClick Punch Binding System"/>
    <n v="102.36799999999999"/>
    <x v="3817"/>
    <x v="0"/>
    <n v="0.2"/>
    <x v="5604"/>
    <x v="3"/>
    <x v="0"/>
  </r>
  <r>
    <n v="6941"/>
    <s v="CA-2019-107132"/>
    <x v="313"/>
    <d v="2019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x v="3144"/>
    <x v="2"/>
    <n v="0"/>
    <x v="3262"/>
    <x v="3"/>
    <x v="0"/>
  </r>
  <r>
    <n v="6942"/>
    <s v="CA-2019-107132"/>
    <x v="313"/>
    <d v="2019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x v="5220"/>
    <x v="4"/>
    <n v="0"/>
    <x v="5605"/>
    <x v="3"/>
    <x v="0"/>
  </r>
  <r>
    <n v="6943"/>
    <s v="CA-2019-107132"/>
    <x v="313"/>
    <d v="2019-06-30T00:00:00"/>
    <s v="Standard Class"/>
    <s v="SC-20260"/>
    <s v="Scott Cohen"/>
    <x v="1"/>
    <s v="United States"/>
    <s v="New York City"/>
    <s v="New York"/>
    <n v="10009"/>
    <x v="3"/>
    <s v="OFF-PA-10003790"/>
    <x v="1"/>
    <x v="5"/>
    <s v="Xerox 1991"/>
    <n v="68.52"/>
    <x v="4634"/>
    <x v="1"/>
    <n v="0"/>
    <x v="4937"/>
    <x v="3"/>
    <x v="0"/>
  </r>
  <r>
    <n v="6944"/>
    <s v="CA-2017-139248"/>
    <x v="368"/>
    <d v="2017-07-30T00:00:00"/>
    <s v="Standard Class"/>
    <s v="RD-19930"/>
    <s v="Russell D'Ascenzo"/>
    <x v="0"/>
    <s v="United States"/>
    <s v="Los Angeles"/>
    <s v="California"/>
    <n v="90032"/>
    <x v="1"/>
    <s v="TEC-PH-10004094"/>
    <x v="2"/>
    <x v="9"/>
    <s v="Motorola L703CM"/>
    <n v="623.96"/>
    <x v="5221"/>
    <x v="2"/>
    <n v="0.2"/>
    <x v="5606"/>
    <x v="1"/>
    <x v="0"/>
  </r>
  <r>
    <n v="4209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x v="5222"/>
    <x v="2"/>
    <n v="0"/>
    <x v="5607"/>
    <x v="3"/>
    <x v="0"/>
  </r>
  <r>
    <n v="6946"/>
    <s v="CA-2018-106243"/>
    <x v="908"/>
    <d v="2018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x v="3343"/>
    <x v="2"/>
    <n v="0.2"/>
    <x v="5608"/>
    <x v="3"/>
    <x v="0"/>
  </r>
  <r>
    <n v="6947"/>
    <s v="CA-2017-126466"/>
    <x v="486"/>
    <d v="2017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x v="5223"/>
    <x v="0"/>
    <n v="0"/>
    <x v="5609"/>
    <x v="1"/>
    <x v="0"/>
  </r>
  <r>
    <n v="6948"/>
    <s v="CA-2017-130365"/>
    <x v="312"/>
    <d v="2017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x v="3316"/>
    <x v="0"/>
    <n v="0.2"/>
    <x v="3536"/>
    <x v="2"/>
    <x v="0"/>
  </r>
  <r>
    <n v="6949"/>
    <s v="CA-2017-130365"/>
    <x v="312"/>
    <d v="2017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x v="3634"/>
    <x v="1"/>
    <n v="0.3"/>
    <x v="3813"/>
    <x v="2"/>
    <x v="0"/>
  </r>
  <r>
    <n v="6950"/>
    <s v="CA-2019-143021"/>
    <x v="116"/>
    <d v="2019-11-19T00:00:00"/>
    <s v="Same Day"/>
    <s v="AP-10720"/>
    <s v="Anne Pryor"/>
    <x v="2"/>
    <s v="United States"/>
    <s v="New York City"/>
    <s v="New York"/>
    <n v="10011"/>
    <x v="3"/>
    <s v="OFF-BI-10001628"/>
    <x v="1"/>
    <x v="6"/>
    <s v="Acco Data Flex Cable Posts For Top &amp; Bottom Load Binders, 6&quot; Capacity"/>
    <n v="58.407999999999994"/>
    <x v="5224"/>
    <x v="5"/>
    <n v="0.2"/>
    <x v="5610"/>
    <x v="3"/>
    <x v="0"/>
  </r>
  <r>
    <n v="6951"/>
    <s v="CA-2019-143021"/>
    <x v="116"/>
    <d v="2019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x v="1276"/>
    <x v="1"/>
    <n v="0.4"/>
    <x v="2862"/>
    <x v="3"/>
    <x v="0"/>
  </r>
  <r>
    <n v="6952"/>
    <s v="CA-2017-161767"/>
    <x v="293"/>
    <d v="2017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x v="5225"/>
    <x v="0"/>
    <n v="0.4"/>
    <x v="5611"/>
    <x v="2"/>
    <x v="0"/>
  </r>
  <r>
    <n v="6953"/>
    <s v="CA-2017-129917"/>
    <x v="591"/>
    <d v="2017-10-03T00:00:00"/>
    <s v="First Class"/>
    <s v="HM-14980"/>
    <s v="Henry MacAllister"/>
    <x v="0"/>
    <s v="United States"/>
    <s v="Los Angeles"/>
    <s v="California"/>
    <n v="90008"/>
    <x v="1"/>
    <s v="OFF-BI-10001757"/>
    <x v="1"/>
    <x v="6"/>
    <s v="Pressboard Hanging Data Binders for Unburst Sheets"/>
    <n v="11.808"/>
    <x v="5226"/>
    <x v="1"/>
    <n v="0.2"/>
    <x v="5612"/>
    <x v="1"/>
    <x v="0"/>
  </r>
  <r>
    <n v="6954"/>
    <s v="CA-2017-129917"/>
    <x v="591"/>
    <d v="2017-10-03T00:00:00"/>
    <s v="First Class"/>
    <s v="HM-14980"/>
    <s v="Henry MacAllister"/>
    <x v="0"/>
    <s v="United States"/>
    <s v="Los Angeles"/>
    <s v="California"/>
    <n v="90008"/>
    <x v="1"/>
    <s v="OFF-BI-10004828"/>
    <x v="1"/>
    <x v="6"/>
    <s v="GBC Poly Designer Binding Covers"/>
    <n v="53.567999999999998"/>
    <x v="5227"/>
    <x v="4"/>
    <n v="0.2"/>
    <x v="5613"/>
    <x v="1"/>
    <x v="0"/>
  </r>
  <r>
    <n v="6955"/>
    <s v="CA-2017-129917"/>
    <x v="591"/>
    <d v="2017-10-03T00:00:00"/>
    <s v="First Class"/>
    <s v="HM-14980"/>
    <s v="Henry MacAllister"/>
    <x v="0"/>
    <s v="United States"/>
    <s v="Los Angeles"/>
    <s v="California"/>
    <n v="90008"/>
    <x v="1"/>
    <s v="TEC-PH-10000369"/>
    <x v="2"/>
    <x v="9"/>
    <s v="HTC One Mini"/>
    <n v="503.96000000000004"/>
    <x v="4939"/>
    <x v="2"/>
    <n v="0.2"/>
    <x v="3701"/>
    <x v="1"/>
    <x v="0"/>
  </r>
  <r>
    <n v="6956"/>
    <s v="CA-2017-115420"/>
    <x v="312"/>
    <d v="2017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x v="5228"/>
    <x v="0"/>
    <n v="0"/>
    <x v="5614"/>
    <x v="1"/>
    <x v="0"/>
  </r>
  <r>
    <n v="6957"/>
    <s v="CA-2018-157588"/>
    <x v="204"/>
    <d v="2018-07-19T00:00:00"/>
    <s v="Standard Class"/>
    <s v="AR-10570"/>
    <s v="Anemone Ratner"/>
    <x v="0"/>
    <s v="United States"/>
    <s v="Columbus"/>
    <s v="Georgia"/>
    <n v="31907"/>
    <x v="0"/>
    <s v="OFF-BI-10003963"/>
    <x v="1"/>
    <x v="6"/>
    <s v="Cardinal Holdit Data Disk Pockets"/>
    <n v="36.4"/>
    <x v="5229"/>
    <x v="2"/>
    <n v="0"/>
    <x v="5615"/>
    <x v="0"/>
    <x v="0"/>
  </r>
  <r>
    <n v="6958"/>
    <s v="CA-2018-157588"/>
    <x v="204"/>
    <d v="2018-07-19T00:00:00"/>
    <s v="Standard Class"/>
    <s v="AR-10570"/>
    <s v="Anemone Ratner"/>
    <x v="0"/>
    <s v="United States"/>
    <s v="Columbus"/>
    <s v="Georgia"/>
    <n v="31907"/>
    <x v="0"/>
    <s v="FUR-FU-10004848"/>
    <x v="0"/>
    <x v="11"/>
    <s v="Howard Miller 13-3/4&quot; Diameter Brushed Chrome Round Wall Clock"/>
    <n v="51.75"/>
    <x v="4507"/>
    <x v="7"/>
    <n v="0"/>
    <x v="1388"/>
    <x v="0"/>
    <x v="0"/>
  </r>
  <r>
    <n v="6959"/>
    <s v="CA-2017-167255"/>
    <x v="820"/>
    <d v="2017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x v="5230"/>
    <x v="7"/>
    <n v="0"/>
    <x v="5616"/>
    <x v="1"/>
    <x v="0"/>
  </r>
  <r>
    <n v="6960"/>
    <s v="CA-2017-167255"/>
    <x v="820"/>
    <d v="2017-09-29T00:00:00"/>
    <s v="Second Class"/>
    <s v="RH-19510"/>
    <s v="Rick Huthwaite"/>
    <x v="2"/>
    <s v="United States"/>
    <s v="San Francisco"/>
    <s v="California"/>
    <n v="94110"/>
    <x v="1"/>
    <s v="OFF-PA-10002377"/>
    <x v="1"/>
    <x v="5"/>
    <s v="Xerox 1916"/>
    <n v="146.82"/>
    <x v="683"/>
    <x v="1"/>
    <n v="0"/>
    <x v="685"/>
    <x v="1"/>
    <x v="0"/>
  </r>
  <r>
    <n v="6961"/>
    <s v="CA-2017-167255"/>
    <x v="820"/>
    <d v="2017-09-29T00:00:00"/>
    <s v="Second Class"/>
    <s v="RH-19510"/>
    <s v="Rick Huthwaite"/>
    <x v="2"/>
    <s v="United States"/>
    <s v="San Francisco"/>
    <s v="California"/>
    <n v="94110"/>
    <x v="1"/>
    <s v="OFF-PA-10003441"/>
    <x v="1"/>
    <x v="5"/>
    <s v="Xerox 226"/>
    <n v="12.96"/>
    <x v="91"/>
    <x v="0"/>
    <n v="0"/>
    <x v="91"/>
    <x v="1"/>
    <x v="0"/>
  </r>
  <r>
    <n v="6962"/>
    <s v="CA-2019-162096"/>
    <x v="434"/>
    <d v="2019-11-10T00:00:00"/>
    <s v="Same Day"/>
    <s v="TB-21190"/>
    <s v="Thomas Brumley"/>
    <x v="2"/>
    <s v="United States"/>
    <s v="Riverside"/>
    <s v="California"/>
    <n v="92503"/>
    <x v="1"/>
    <s v="OFF-AR-10002221"/>
    <x v="1"/>
    <x v="7"/>
    <s v="12 Colored Short Pencils"/>
    <n v="7.8000000000000007"/>
    <x v="5231"/>
    <x v="1"/>
    <n v="0"/>
    <x v="5617"/>
    <x v="1"/>
    <x v="0"/>
  </r>
  <r>
    <n v="6963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x v="5232"/>
    <x v="2"/>
    <n v="0"/>
    <x v="5618"/>
    <x v="0"/>
    <x v="0"/>
  </r>
  <r>
    <n v="6964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AR-10003338"/>
    <x v="1"/>
    <x v="7"/>
    <s v="Eberhard Faber 3 1/2&quot; Golf Pencils"/>
    <n v="22.32"/>
    <x v="5233"/>
    <x v="1"/>
    <n v="0"/>
    <x v="5619"/>
    <x v="0"/>
    <x v="0"/>
  </r>
  <r>
    <n v="6965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BI-10004728"/>
    <x v="1"/>
    <x v="6"/>
    <s v="Wilson Jones Turn Tabs Binder Tool for Ring Binders"/>
    <n v="24.1"/>
    <x v="5234"/>
    <x v="2"/>
    <n v="0"/>
    <x v="5620"/>
    <x v="0"/>
    <x v="0"/>
  </r>
  <r>
    <n v="6966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TEC-AC-10000358"/>
    <x v="2"/>
    <x v="10"/>
    <s v="Imation Secure Drive + Hardware Encrypted USB flash drive - 16 GB"/>
    <n v="75.98"/>
    <x v="5235"/>
    <x v="0"/>
    <n v="0"/>
    <x v="5621"/>
    <x v="0"/>
    <x v="0"/>
  </r>
  <r>
    <n v="6967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BI-10002764"/>
    <x v="1"/>
    <x v="6"/>
    <s v="Recycled Pressboard Report Cover with Reinforced Top Hinge"/>
    <n v="6.46"/>
    <x v="5236"/>
    <x v="0"/>
    <n v="0"/>
    <x v="5622"/>
    <x v="0"/>
    <x v="0"/>
  </r>
  <r>
    <n v="6968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PA-10001461"/>
    <x v="1"/>
    <x v="5"/>
    <s v="HP Office Paper (20Lb. and 87 Bright)"/>
    <n v="60.12"/>
    <x v="1927"/>
    <x v="3"/>
    <n v="0"/>
    <x v="1966"/>
    <x v="0"/>
    <x v="0"/>
  </r>
  <r>
    <n v="6969"/>
    <s v="CA-2017-110765"/>
    <x v="1111"/>
    <d v="2017-10-20T00:00:00"/>
    <s v="Second Class"/>
    <s v="MP-17965"/>
    <s v="Michael Paige"/>
    <x v="1"/>
    <s v="United States"/>
    <s v="New York City"/>
    <s v="New York"/>
    <n v="10011"/>
    <x v="3"/>
    <s v="TEC-PH-10004165"/>
    <x v="2"/>
    <x v="9"/>
    <s v="Mitel MiVoice 5330e IP Phone"/>
    <n v="824.97"/>
    <x v="1983"/>
    <x v="1"/>
    <n v="0"/>
    <x v="5623"/>
    <x v="3"/>
    <x v="0"/>
  </r>
  <r>
    <n v="6970"/>
    <s v="CA-2018-163937"/>
    <x v="948"/>
    <d v="2018-01-13T00:00:00"/>
    <s v="Second Class"/>
    <s v="JB-16000"/>
    <s v="Joy Bell-"/>
    <x v="0"/>
    <s v="United States"/>
    <s v="Longview"/>
    <s v="Washington"/>
    <n v="98632"/>
    <x v="1"/>
    <s v="FUR-FU-10000010"/>
    <x v="0"/>
    <x v="11"/>
    <s v="DAX Value U-Channel Document Frames, Easel Back"/>
    <n v="24.849999999999998"/>
    <x v="5237"/>
    <x v="2"/>
    <n v="0"/>
    <x v="5624"/>
    <x v="1"/>
    <x v="0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x v="530"/>
    <x v="0"/>
    <n v="0.2"/>
    <x v="529"/>
    <x v="1"/>
    <x v="1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x v="2"/>
    <x v="10"/>
    <s v="Sony Micro Vault Click 16 GB USB 2.0 Flash Drive"/>
    <n v="89.584000000000003"/>
    <x v="212"/>
    <x v="0"/>
    <n v="0.2"/>
    <x v="212"/>
    <x v="1"/>
    <x v="1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x v="2"/>
    <x v="9"/>
    <s v="Polycom VoiceStation 500 Conference phone"/>
    <n v="471.92"/>
    <x v="814"/>
    <x v="0"/>
    <n v="0.2"/>
    <x v="817"/>
    <x v="1"/>
    <x v="1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x v="1"/>
    <x v="6"/>
    <s v="Plastic Binding Combs"/>
    <n v="18.180000000000003"/>
    <x v="60"/>
    <x v="4"/>
    <n v="0.7"/>
    <x v="5625"/>
    <x v="1"/>
    <x v="1"/>
  </r>
  <r>
    <n v="6975"/>
    <s v="CA-2019-146185"/>
    <x v="164"/>
    <d v="2019-09-19T00:00:00"/>
    <s v="Standard Class"/>
    <s v="CC-12145"/>
    <s v="Charles Crestani"/>
    <x v="0"/>
    <s v="United States"/>
    <s v="Houston"/>
    <s v="Texas"/>
    <n v="77095"/>
    <x v="2"/>
    <s v="OFF-AR-10002987"/>
    <x v="1"/>
    <x v="7"/>
    <s v="Prismacolor Color Pencil Set"/>
    <n v="31.744"/>
    <x v="1622"/>
    <x v="0"/>
    <n v="0.2"/>
    <x v="3265"/>
    <x v="2"/>
    <x v="0"/>
  </r>
  <r>
    <n v="6976"/>
    <s v="CA-2017-112144"/>
    <x v="1112"/>
    <d v="2017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x v="1626"/>
    <x v="0"/>
    <n v="0.2"/>
    <x v="4031"/>
    <x v="1"/>
    <x v="1"/>
  </r>
  <r>
    <n v="6977"/>
    <s v="CA-2017-112144"/>
    <x v="1112"/>
    <d v="2017-07-02T00:00:00"/>
    <s v="Standard Class"/>
    <s v="CY-12745"/>
    <s v="Craig Yedwab"/>
    <x v="1"/>
    <s v="United States"/>
    <s v="Gilbert"/>
    <s v="Arizona"/>
    <n v="85234"/>
    <x v="1"/>
    <s v="FUR-FU-10004306"/>
    <x v="0"/>
    <x v="11"/>
    <s v="Electrix Halogen Magnifier Lamp"/>
    <n v="621.7600000000001"/>
    <x v="5238"/>
    <x v="4"/>
    <n v="0.2"/>
    <x v="5626"/>
    <x v="1"/>
    <x v="1"/>
  </r>
  <r>
    <n v="6978"/>
    <s v="US-2018-119298"/>
    <x v="827"/>
    <d v="2018-11-28T00:00:00"/>
    <s v="First Class"/>
    <s v="EP-13915"/>
    <s v="Emily Phan"/>
    <x v="0"/>
    <s v="United States"/>
    <s v="Jonesboro"/>
    <s v="Arkansas"/>
    <n v="72401"/>
    <x v="0"/>
    <s v="TEC-PH-10002564"/>
    <x v="2"/>
    <x v="9"/>
    <s v="OtterBox Defender Series Case - Samsung Galaxy S4"/>
    <n v="59.98"/>
    <x v="5239"/>
    <x v="0"/>
    <n v="0"/>
    <x v="5627"/>
    <x v="0"/>
    <x v="0"/>
  </r>
  <r>
    <n v="6979"/>
    <s v="CA-2019-155159"/>
    <x v="866"/>
    <d v="2019-11-29T00:00:00"/>
    <s v="Second Class"/>
    <s v="DL-13315"/>
    <s v="Delfina Latchford"/>
    <x v="0"/>
    <s v="United States"/>
    <s v="Atlanta"/>
    <s v="Georgia"/>
    <n v="30318"/>
    <x v="0"/>
    <s v="OFF-PA-10003724"/>
    <x v="1"/>
    <x v="5"/>
    <s v="Wirebound Message Book, 4 per Page"/>
    <n v="48.87"/>
    <x v="5240"/>
    <x v="3"/>
    <n v="0"/>
    <x v="5628"/>
    <x v="0"/>
    <x v="0"/>
  </r>
  <r>
    <n v="6980"/>
    <s v="CA-2019-149076"/>
    <x v="392"/>
    <d v="2019-01-19T00:00:00"/>
    <s v="Standard Class"/>
    <s v="SO-20335"/>
    <s v="Sean O'Donnell"/>
    <x v="0"/>
    <s v="United States"/>
    <s v="Los Angeles"/>
    <s v="California"/>
    <n v="90036"/>
    <x v="1"/>
    <s v="OFF-PA-10000483"/>
    <x v="1"/>
    <x v="5"/>
    <s v="Xerox 19"/>
    <n v="154.9"/>
    <x v="922"/>
    <x v="2"/>
    <n v="0"/>
    <x v="929"/>
    <x v="1"/>
    <x v="0"/>
  </r>
  <r>
    <n v="4210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x v="1971"/>
    <x v="7"/>
    <n v="0.3"/>
    <x v="5629"/>
    <x v="3"/>
    <x v="0"/>
  </r>
  <r>
    <n v="4772"/>
    <s v="US-2016-167262"/>
    <x v="1104"/>
    <d v="2016-11-03T00:00:00"/>
    <s v="Second Class"/>
    <s v="AC-10450"/>
    <s v="Amy Cox"/>
    <x v="0"/>
    <s v="United States"/>
    <s v="Avondale"/>
    <s v="Arizona"/>
    <n v="85323"/>
    <x v="1"/>
    <s v="TEC-PH-10000486"/>
    <x v="2"/>
    <x v="9"/>
    <s v="Plantronics HL10 Handset Lifter"/>
    <n v="742.33600000000001"/>
    <x v="5241"/>
    <x v="8"/>
    <n v="0.2"/>
    <x v="5630"/>
    <x v="1"/>
    <x v="0"/>
  </r>
  <r>
    <n v="6983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BI-10004728"/>
    <x v="1"/>
    <x v="6"/>
    <s v="Wilson Jones Turn Tabs Binder Tool for Ring Binders"/>
    <n v="24.1"/>
    <x v="5234"/>
    <x v="2"/>
    <n v="0"/>
    <x v="5620"/>
    <x v="2"/>
    <x v="0"/>
  </r>
  <r>
    <n v="6984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TEC-PH-10002365"/>
    <x v="2"/>
    <x v="9"/>
    <s v="Belkin Grip Candy Sheer Case / Cover for iPhone 5 and 5S"/>
    <n v="8.7799999999999994"/>
    <x v="5242"/>
    <x v="7"/>
    <n v="0"/>
    <x v="5631"/>
    <x v="2"/>
    <x v="0"/>
  </r>
  <r>
    <n v="6985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AP-10002457"/>
    <x v="1"/>
    <x v="8"/>
    <s v="Eureka The Boss Plus 12-Amp Hard Box Upright Vacuum, Red"/>
    <n v="376.74"/>
    <x v="5243"/>
    <x v="4"/>
    <n v="0.1"/>
    <x v="5632"/>
    <x v="2"/>
    <x v="0"/>
  </r>
  <r>
    <n v="6986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BI-10000320"/>
    <x v="1"/>
    <x v="6"/>
    <s v="GBC Plastic Binding Combs"/>
    <n v="29.52"/>
    <x v="3788"/>
    <x v="4"/>
    <n v="0"/>
    <x v="3986"/>
    <x v="2"/>
    <x v="0"/>
  </r>
  <r>
    <n v="6987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AR-10004999"/>
    <x v="1"/>
    <x v="7"/>
    <s v="Newell 315"/>
    <n v="11.96"/>
    <x v="5244"/>
    <x v="0"/>
    <n v="0"/>
    <x v="5633"/>
    <x v="2"/>
    <x v="0"/>
  </r>
  <r>
    <n v="6988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BI-10001116"/>
    <x v="1"/>
    <x v="6"/>
    <s v="Wilson Jones 1&quot; Hanging DublLock Ring Binders"/>
    <n v="26.400000000000002"/>
    <x v="3847"/>
    <x v="2"/>
    <n v="0"/>
    <x v="4726"/>
    <x v="2"/>
    <x v="0"/>
  </r>
  <r>
    <n v="6989"/>
    <s v="CA-2019-158561"/>
    <x v="319"/>
    <d v="2019-11-16T00:00:00"/>
    <s v="Second Class"/>
    <s v="BB-11545"/>
    <s v="Brenda Bowman"/>
    <x v="1"/>
    <s v="United States"/>
    <s v="Fort Lauderdale"/>
    <s v="Florida"/>
    <n v="33311"/>
    <x v="0"/>
    <s v="OFF-AP-10002651"/>
    <x v="1"/>
    <x v="8"/>
    <s v="Hoover Upright Vacuum With Dirt Cup"/>
    <n v="1158.1199999999999"/>
    <x v="2389"/>
    <x v="2"/>
    <n v="0.2"/>
    <x v="5634"/>
    <x v="0"/>
    <x v="0"/>
  </r>
  <r>
    <n v="6990"/>
    <s v="CA-2019-165099"/>
    <x v="150"/>
    <d v="2019-12-13T00:00:00"/>
    <s v="First Class"/>
    <s v="DK-13375"/>
    <s v="Dennis Kane"/>
    <x v="0"/>
    <s v="United States"/>
    <s v="Abilene"/>
    <s v="Texas"/>
    <n v="79605"/>
    <x v="2"/>
    <s v="OFF-AP-10001634"/>
    <x v="1"/>
    <x v="8"/>
    <s v="Hoover Commercial Lightweight Upright Vacuum"/>
    <n v="1.3919999999999997"/>
    <x v="5245"/>
    <x v="0"/>
    <n v="0.8"/>
    <x v="5635"/>
    <x v="2"/>
    <x v="0"/>
  </r>
  <r>
    <n v="6991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OFF-AP-10003266"/>
    <x v="1"/>
    <x v="8"/>
    <s v="Holmes Replacement Filter for HEPA Air Cleaner, Large Room"/>
    <n v="44.43"/>
    <x v="5246"/>
    <x v="1"/>
    <n v="0"/>
    <x v="5636"/>
    <x v="0"/>
    <x v="0"/>
  </r>
  <r>
    <n v="6992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TEC-PH-10002890"/>
    <x v="2"/>
    <x v="9"/>
    <s v="AT&amp;T 17929 Lendline Telephone"/>
    <n v="226.20000000000002"/>
    <x v="5247"/>
    <x v="2"/>
    <n v="0"/>
    <x v="5637"/>
    <x v="0"/>
    <x v="0"/>
  </r>
  <r>
    <n v="6993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FUR-FU-10000308"/>
    <x v="0"/>
    <x v="11"/>
    <s v="Deflect-o Glass Clear Studded Chair Mats"/>
    <n v="186.54"/>
    <x v="2208"/>
    <x v="1"/>
    <n v="0"/>
    <x v="5638"/>
    <x v="0"/>
    <x v="0"/>
  </r>
  <r>
    <n v="6994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OFF-AR-10000380"/>
    <x v="1"/>
    <x v="7"/>
    <s v="Hunt PowerHouse Electric Pencil Sharpener, Blue"/>
    <n v="265.85999999999996"/>
    <x v="5054"/>
    <x v="5"/>
    <n v="0"/>
    <x v="5412"/>
    <x v="0"/>
    <x v="0"/>
  </r>
  <r>
    <n v="6995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OFF-AR-10000122"/>
    <x v="1"/>
    <x v="7"/>
    <s v="Newell 314"/>
    <n v="27.9"/>
    <x v="5248"/>
    <x v="2"/>
    <n v="0"/>
    <x v="5639"/>
    <x v="0"/>
    <x v="0"/>
  </r>
  <r>
    <n v="6996"/>
    <s v="CA-2017-166800"/>
    <x v="851"/>
    <d v="2017-11-26T00:00:00"/>
    <s v="Standard Class"/>
    <s v="AG-10300"/>
    <s v="Aleksandra Gannaway"/>
    <x v="1"/>
    <s v="United States"/>
    <s v="Las Vegas"/>
    <s v="Nevada"/>
    <n v="89115"/>
    <x v="1"/>
    <s v="OFF-AP-10004868"/>
    <x v="1"/>
    <x v="8"/>
    <s v="Hoover Commercial Soft Guard Upright Vacuum And Disposable Filtration Bags"/>
    <n v="31.08"/>
    <x v="5249"/>
    <x v="4"/>
    <n v="0"/>
    <x v="5640"/>
    <x v="1"/>
    <x v="0"/>
  </r>
  <r>
    <n v="6997"/>
    <s v="CA-2019-117443"/>
    <x v="310"/>
    <d v="2019-12-25T00:00:00"/>
    <s v="Second Class"/>
    <s v="JB-15400"/>
    <s v="Jennifer Braxton"/>
    <x v="1"/>
    <s v="United States"/>
    <s v="Rockford"/>
    <s v="Illinois"/>
    <n v="61107"/>
    <x v="2"/>
    <s v="OFF-BI-10004002"/>
    <x v="1"/>
    <x v="6"/>
    <s v="Wilson Jones International Size A4 Ring Binders"/>
    <n v="13.839999999999998"/>
    <x v="5250"/>
    <x v="4"/>
    <n v="0.8"/>
    <x v="5641"/>
    <x v="2"/>
    <x v="0"/>
  </r>
  <r>
    <n v="6998"/>
    <s v="CA-2019-117443"/>
    <x v="310"/>
    <d v="2019-12-25T00:00:00"/>
    <s v="Second Class"/>
    <s v="JB-15400"/>
    <s v="Jennifer Braxton"/>
    <x v="1"/>
    <s v="United States"/>
    <s v="Rockford"/>
    <s v="Illinois"/>
    <n v="61107"/>
    <x v="2"/>
    <s v="OFF-PA-10004475"/>
    <x v="1"/>
    <x v="5"/>
    <s v="Xerox 1940"/>
    <n v="175.87200000000001"/>
    <x v="5251"/>
    <x v="4"/>
    <n v="0.2"/>
    <x v="5642"/>
    <x v="2"/>
    <x v="0"/>
  </r>
  <r>
    <n v="6999"/>
    <s v="US-2018-134369"/>
    <x v="1113"/>
    <d v="2018-09-22T00:00:00"/>
    <s v="Standard Class"/>
    <s v="BC-11125"/>
    <s v="Becky Castell"/>
    <x v="2"/>
    <s v="United States"/>
    <s v="Laguna Niguel"/>
    <s v="California"/>
    <n v="92677"/>
    <x v="1"/>
    <s v="OFF-PA-10002195"/>
    <x v="1"/>
    <x v="5"/>
    <s v="Xerox 1966"/>
    <n v="12.96"/>
    <x v="901"/>
    <x v="0"/>
    <n v="0"/>
    <x v="908"/>
    <x v="1"/>
    <x v="0"/>
  </r>
  <r>
    <n v="7000"/>
    <s v="CA-2019-123687"/>
    <x v="1114"/>
    <d v="2019-05-29T00:00:00"/>
    <s v="First Class"/>
    <s v="KC-16675"/>
    <s v="Kimberly Carter"/>
    <x v="1"/>
    <s v="United States"/>
    <s v="Louisville"/>
    <s v="Kentucky"/>
    <n v="40214"/>
    <x v="0"/>
    <s v="OFF-AP-10002670"/>
    <x v="1"/>
    <x v="8"/>
    <s v="Belkin 8-Outlet Premiere SurgeMaster II Surge Protectors"/>
    <n v="208.44"/>
    <x v="5252"/>
    <x v="1"/>
    <n v="0"/>
    <x v="5643"/>
    <x v="0"/>
    <x v="0"/>
  </r>
  <r>
    <n v="7001"/>
    <s v="CA-2019-123687"/>
    <x v="1114"/>
    <d v="2019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x v="5253"/>
    <x v="0"/>
    <n v="0"/>
    <x v="5644"/>
    <x v="0"/>
    <x v="0"/>
  </r>
  <r>
    <n v="7002"/>
    <s v="CA-2017-104871"/>
    <x v="1075"/>
    <d v="2017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x v="3697"/>
    <x v="4"/>
    <n v="0.3"/>
    <x v="5645"/>
    <x v="2"/>
    <x v="0"/>
  </r>
  <r>
    <n v="6640"/>
    <s v="CA-2016-108609"/>
    <x v="1104"/>
    <d v="2016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x v="5254"/>
    <x v="8"/>
    <n v="0.4"/>
    <x v="5646"/>
    <x v="3"/>
    <x v="1"/>
  </r>
  <r>
    <n v="8304"/>
    <s v="US-2016-120313"/>
    <x v="1104"/>
    <d v="2016-11-02T00:00:00"/>
    <s v="Second Class"/>
    <s v="NL-18310"/>
    <s v="Nancy Lomonaco"/>
    <x v="2"/>
    <s v="United States"/>
    <s v="San Francisco"/>
    <s v="California"/>
    <n v="94110"/>
    <x v="1"/>
    <s v="TEC-PH-10003092"/>
    <x v="2"/>
    <x v="9"/>
    <s v="Motorola L804"/>
    <n v="73.584000000000003"/>
    <x v="89"/>
    <x v="0"/>
    <n v="0.2"/>
    <x v="89"/>
    <x v="1"/>
    <x v="0"/>
  </r>
  <r>
    <n v="806"/>
    <s v="CA-2016-134313"/>
    <x v="1115"/>
    <d v="2016-11-07T00:00:00"/>
    <s v="Standard Class"/>
    <s v="RA-19915"/>
    <s v="Russell Applegate"/>
    <x v="0"/>
    <s v="United States"/>
    <s v="Denver"/>
    <s v="Colorado"/>
    <n v="80219"/>
    <x v="1"/>
    <s v="OFF-AR-10001897"/>
    <x v="1"/>
    <x v="7"/>
    <s v="Model L Table or Wall-Mount Pencil Sharpener"/>
    <n v="43.176000000000002"/>
    <x v="5255"/>
    <x v="1"/>
    <n v="0.2"/>
    <x v="5647"/>
    <x v="1"/>
    <x v="0"/>
  </r>
  <r>
    <n v="7006"/>
    <s v="CA-2017-141740"/>
    <x v="502"/>
    <d v="2017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x v="5256"/>
    <x v="0"/>
    <n v="0.1"/>
    <x v="5648"/>
    <x v="3"/>
    <x v="0"/>
  </r>
  <r>
    <n v="807"/>
    <s v="CA-2016-134313"/>
    <x v="1115"/>
    <d v="2016-11-07T00:00:00"/>
    <s v="Standard Class"/>
    <s v="RA-19915"/>
    <s v="Russell Applegate"/>
    <x v="0"/>
    <s v="United States"/>
    <s v="Denver"/>
    <s v="Colorado"/>
    <n v="80219"/>
    <x v="1"/>
    <s v="TEC-PH-10001795"/>
    <x v="2"/>
    <x v="9"/>
    <s v="ClearOne CHATAttach 160 - speaker phone"/>
    <n v="1983.9680000000001"/>
    <x v="4346"/>
    <x v="4"/>
    <n v="0.2"/>
    <x v="5649"/>
    <x v="1"/>
    <x v="0"/>
  </r>
  <r>
    <n v="7008"/>
    <s v="CA-2017-154823"/>
    <x v="275"/>
    <d v="2017-08-25T00:00:00"/>
    <s v="Standard Class"/>
    <s v="KN-16390"/>
    <s v="Katherine Nockton"/>
    <x v="1"/>
    <s v="United States"/>
    <s v="Springfield"/>
    <s v="Ohio"/>
    <n v="45503"/>
    <x v="3"/>
    <s v="OFF-BI-10001098"/>
    <x v="1"/>
    <x v="6"/>
    <s v="Acco D-Ring Binder w/DublLock"/>
    <n v="12.828000000000001"/>
    <x v="2350"/>
    <x v="0"/>
    <n v="0.7"/>
    <x v="2411"/>
    <x v="3"/>
    <x v="0"/>
  </r>
  <r>
    <n v="7009"/>
    <s v="CA-2017-154823"/>
    <x v="275"/>
    <d v="2017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x v="5257"/>
    <x v="1"/>
    <n v="0.3"/>
    <x v="5650"/>
    <x v="3"/>
    <x v="0"/>
  </r>
  <r>
    <n v="7010"/>
    <s v="CA-2017-154823"/>
    <x v="275"/>
    <d v="2017-08-25T00:00:00"/>
    <s v="Standard Class"/>
    <s v="KN-16390"/>
    <s v="Katherine Nockton"/>
    <x v="1"/>
    <s v="United States"/>
    <s v="Springfield"/>
    <s v="Ohio"/>
    <n v="45503"/>
    <x v="3"/>
    <s v="FUR-FU-10000193"/>
    <x v="0"/>
    <x v="11"/>
    <s v="Tenex Chairmats For Use with Hard Floors"/>
    <n v="25.983999999999998"/>
    <x v="5258"/>
    <x v="7"/>
    <n v="0.2"/>
    <x v="5651"/>
    <x v="3"/>
    <x v="0"/>
  </r>
  <r>
    <n v="2832"/>
    <s v="CA-2016-148915"/>
    <x v="1115"/>
    <d v="2016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x v="5259"/>
    <x v="2"/>
    <n v="0.2"/>
    <x v="5652"/>
    <x v="1"/>
    <x v="0"/>
  </r>
  <r>
    <n v="2833"/>
    <s v="CA-2016-148915"/>
    <x v="1115"/>
    <d v="2016-11-05T00:00:00"/>
    <s v="Standard Class"/>
    <s v="ND-18370"/>
    <s v="Natalie DeCherney"/>
    <x v="0"/>
    <s v="United States"/>
    <s v="Portland"/>
    <s v="Oregon"/>
    <n v="97206"/>
    <x v="1"/>
    <s v="TEC-PH-10000673"/>
    <x v="2"/>
    <x v="9"/>
    <s v="Plantronics Voyager Pro HD - Bluetooth Headset"/>
    <n v="155.976"/>
    <x v="5260"/>
    <x v="1"/>
    <n v="0.2"/>
    <x v="5653"/>
    <x v="1"/>
    <x v="0"/>
  </r>
  <r>
    <n v="4066"/>
    <s v="CA-2016-102673"/>
    <x v="1115"/>
    <d v="2016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x v="5261"/>
    <x v="2"/>
    <n v="0.2"/>
    <x v="5654"/>
    <x v="0"/>
    <x v="0"/>
  </r>
  <r>
    <n v="7014"/>
    <s v="CA-2019-141201"/>
    <x v="33"/>
    <d v="2019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x v="3479"/>
    <x v="1"/>
    <n v="0.15"/>
    <x v="5655"/>
    <x v="1"/>
    <x v="0"/>
  </r>
  <r>
    <n v="4067"/>
    <s v="CA-2016-102673"/>
    <x v="1115"/>
    <d v="2016-11-05T00:00:00"/>
    <s v="Standard Class"/>
    <s v="KH-16630"/>
    <s v="Ken Heidel"/>
    <x v="1"/>
    <s v="United States"/>
    <s v="Charlotte"/>
    <s v="North Carolina"/>
    <n v="28205"/>
    <x v="0"/>
    <s v="OFF-AR-10000634"/>
    <x v="1"/>
    <x v="7"/>
    <s v="Newell 320"/>
    <n v="10.272000000000002"/>
    <x v="3217"/>
    <x v="1"/>
    <n v="0.2"/>
    <x v="3342"/>
    <x v="0"/>
    <x v="0"/>
  </r>
  <r>
    <n v="4068"/>
    <s v="CA-2016-102673"/>
    <x v="1115"/>
    <d v="2016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x v="5262"/>
    <x v="13"/>
    <n v="0.2"/>
    <x v="5656"/>
    <x v="0"/>
    <x v="0"/>
  </r>
  <r>
    <n v="4069"/>
    <s v="CA-2016-102673"/>
    <x v="1115"/>
    <d v="2016-11-05T00:00:00"/>
    <s v="Standard Class"/>
    <s v="KH-16630"/>
    <s v="Ken Heidel"/>
    <x v="1"/>
    <s v="United States"/>
    <s v="Charlotte"/>
    <s v="North Carolina"/>
    <n v="28205"/>
    <x v="0"/>
    <s v="TEC-PH-10004434"/>
    <x v="2"/>
    <x v="9"/>
    <s v="Cisco IP Phone 7961G VoIP phone - Dark gray"/>
    <n v="978.83999999999992"/>
    <x v="5263"/>
    <x v="3"/>
    <n v="0.2"/>
    <x v="5657"/>
    <x v="0"/>
    <x v="0"/>
  </r>
  <r>
    <n v="4159"/>
    <s v="CA-2016-126907"/>
    <x v="1115"/>
    <d v="2016-11-08T00:00:00"/>
    <s v="Standard Class"/>
    <s v="SM-20950"/>
    <s v="Suzanne McNair"/>
    <x v="1"/>
    <s v="United States"/>
    <s v="Chicago"/>
    <s v="Illinois"/>
    <n v="60610"/>
    <x v="2"/>
    <s v="OFF-PA-10000533"/>
    <x v="1"/>
    <x v="5"/>
    <s v="Southworth Parchment Paper &amp; Envelopes"/>
    <n v="15.696000000000002"/>
    <x v="958"/>
    <x v="1"/>
    <n v="0.2"/>
    <x v="966"/>
    <x v="2"/>
    <x v="0"/>
  </r>
  <r>
    <n v="7019"/>
    <s v="US-2018-154256"/>
    <x v="599"/>
    <d v="2018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x v="5264"/>
    <x v="5"/>
    <n v="0"/>
    <x v="5658"/>
    <x v="3"/>
    <x v="0"/>
  </r>
  <r>
    <n v="4828"/>
    <s v="CA-2016-152562"/>
    <x v="1115"/>
    <d v="2016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x v="3063"/>
    <x v="0"/>
    <n v="0"/>
    <x v="3170"/>
    <x v="0"/>
    <x v="0"/>
  </r>
  <r>
    <n v="4829"/>
    <s v="CA-2016-152562"/>
    <x v="1115"/>
    <d v="2016-11-08T00:00:00"/>
    <s v="Standard Class"/>
    <s v="JO-15145"/>
    <s v="Jack O'Briant"/>
    <x v="1"/>
    <s v="United States"/>
    <s v="Richmond"/>
    <s v="Kentucky"/>
    <n v="40475"/>
    <x v="0"/>
    <s v="OFF-AR-10001919"/>
    <x v="1"/>
    <x v="7"/>
    <s v="OIC #2 Pencils, Medium Soft"/>
    <n v="5.64"/>
    <x v="5265"/>
    <x v="1"/>
    <n v="0"/>
    <x v="5659"/>
    <x v="0"/>
    <x v="0"/>
  </r>
  <r>
    <n v="5896"/>
    <s v="CA-2016-168305"/>
    <x v="1115"/>
    <d v="2016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x v="1212"/>
    <x v="1"/>
    <n v="0"/>
    <x v="1226"/>
    <x v="1"/>
    <x v="0"/>
  </r>
  <r>
    <n v="5897"/>
    <s v="CA-2016-168305"/>
    <x v="1115"/>
    <d v="2016-11-08T00:00:00"/>
    <s v="Standard Class"/>
    <s v="PL-18925"/>
    <s v="Paul Lucas"/>
    <x v="2"/>
    <s v="United States"/>
    <s v="Los Angeles"/>
    <s v="California"/>
    <n v="90049"/>
    <x v="1"/>
    <s v="OFF-PA-10004947"/>
    <x v="1"/>
    <x v="5"/>
    <s v="Easy-staple paper"/>
    <n v="21.400000000000002"/>
    <x v="3336"/>
    <x v="2"/>
    <n v="0"/>
    <x v="3472"/>
    <x v="1"/>
    <x v="0"/>
  </r>
  <r>
    <n v="7559"/>
    <s v="US-2016-137155"/>
    <x v="1115"/>
    <d v="2016-11-05T00:00:00"/>
    <s v="Standard Class"/>
    <s v="DL-12925"/>
    <s v="Daniel Lacy"/>
    <x v="0"/>
    <s v="United States"/>
    <s v="Long Beach"/>
    <s v="New York"/>
    <n v="11561"/>
    <x v="3"/>
    <s v="OFF-AP-10002518"/>
    <x v="1"/>
    <x v="8"/>
    <s v="Kensington 7 Outlet MasterPiece Power Center"/>
    <n v="533.93999999999994"/>
    <x v="5266"/>
    <x v="1"/>
    <n v="0"/>
    <x v="5660"/>
    <x v="3"/>
    <x v="0"/>
  </r>
  <r>
    <n v="7560"/>
    <s v="US-2016-137155"/>
    <x v="1115"/>
    <d v="2016-11-05T00:00:00"/>
    <s v="Standard Class"/>
    <s v="DL-12925"/>
    <s v="Daniel Lacy"/>
    <x v="0"/>
    <s v="United States"/>
    <s v="Long Beach"/>
    <s v="New York"/>
    <n v="11561"/>
    <x v="3"/>
    <s v="OFF-PA-10000806"/>
    <x v="1"/>
    <x v="5"/>
    <s v="Xerox 1934"/>
    <n v="167.94"/>
    <x v="4163"/>
    <x v="1"/>
    <n v="0"/>
    <x v="4414"/>
    <x v="3"/>
    <x v="0"/>
  </r>
  <r>
    <n v="7026"/>
    <s v="US-2019-101840"/>
    <x v="631"/>
    <d v="2019-02-12T00:00:00"/>
    <s v="Standard Class"/>
    <s v="SP-20545"/>
    <s v="Sibella Parks"/>
    <x v="1"/>
    <s v="United States"/>
    <s v="New York City"/>
    <s v="New York"/>
    <n v="10024"/>
    <x v="3"/>
    <s v="TEC-PH-10002538"/>
    <x v="2"/>
    <x v="9"/>
    <s v="Grandstream GXP1160 VoIP phone"/>
    <n v="227.45999999999998"/>
    <x v="5267"/>
    <x v="6"/>
    <n v="0"/>
    <x v="5661"/>
    <x v="3"/>
    <x v="0"/>
  </r>
  <r>
    <n v="7027"/>
    <s v="US-2019-101840"/>
    <x v="631"/>
    <d v="2019-02-12T00:00:00"/>
    <s v="Standard Class"/>
    <s v="SP-20545"/>
    <s v="Sibella Parks"/>
    <x v="1"/>
    <s v="United States"/>
    <s v="New York City"/>
    <s v="New York"/>
    <n v="10024"/>
    <x v="3"/>
    <s v="OFF-BI-10000279"/>
    <x v="1"/>
    <x v="6"/>
    <s v="Acco Recycled 2&quot; Capacity Laser Printer Hanging Data Binders"/>
    <n v="46.24"/>
    <x v="5268"/>
    <x v="4"/>
    <n v="0.2"/>
    <x v="5662"/>
    <x v="3"/>
    <x v="0"/>
  </r>
  <r>
    <n v="7028"/>
    <s v="CA-2019-131653"/>
    <x v="873"/>
    <d v="2019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x v="5269"/>
    <x v="0"/>
    <n v="0"/>
    <x v="5663"/>
    <x v="3"/>
    <x v="0"/>
  </r>
  <r>
    <n v="7029"/>
    <s v="US-2018-157840"/>
    <x v="831"/>
    <d v="2018-12-23T00:00:00"/>
    <s v="Second Class"/>
    <s v="MC-17575"/>
    <s v="Matt Collins"/>
    <x v="0"/>
    <s v="United States"/>
    <s v="Fremont"/>
    <s v="Nebraska"/>
    <n v="68025"/>
    <x v="2"/>
    <s v="OFF-PA-10003673"/>
    <x v="1"/>
    <x v="5"/>
    <s v="Strathmore Photo Mount Cards"/>
    <n v="33.9"/>
    <x v="1308"/>
    <x v="2"/>
    <n v="0"/>
    <x v="1326"/>
    <x v="2"/>
    <x v="0"/>
  </r>
  <r>
    <n v="7030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x v="5270"/>
    <x v="1"/>
    <n v="0"/>
    <x v="5664"/>
    <x v="3"/>
    <x v="0"/>
  </r>
  <r>
    <n v="7031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TEC-AC-10002305"/>
    <x v="2"/>
    <x v="10"/>
    <s v="KeyTronic E03601U1 - Keyboard - Beige"/>
    <n v="36"/>
    <x v="4313"/>
    <x v="0"/>
    <n v="0"/>
    <x v="4576"/>
    <x v="3"/>
    <x v="0"/>
  </r>
  <r>
    <n v="7032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OFF-AR-10003373"/>
    <x v="1"/>
    <x v="7"/>
    <s v="Boston School Pro Electric Pencil Sharpener, 1670"/>
    <n v="92.94"/>
    <x v="5271"/>
    <x v="1"/>
    <n v="0"/>
    <x v="5665"/>
    <x v="3"/>
    <x v="0"/>
  </r>
  <r>
    <n v="7033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x v="4193"/>
    <x v="1"/>
    <n v="0.1"/>
    <x v="5666"/>
    <x v="3"/>
    <x v="0"/>
  </r>
  <r>
    <n v="7034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OFF-BI-10001510"/>
    <x v="1"/>
    <x v="6"/>
    <s v="Deluxe Heavy-Duty Vinyl Round Ring Binder"/>
    <n v="55.00800000000001"/>
    <x v="5272"/>
    <x v="1"/>
    <n v="0.2"/>
    <x v="5667"/>
    <x v="3"/>
    <x v="0"/>
  </r>
  <r>
    <n v="7035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OFF-BI-10004236"/>
    <x v="1"/>
    <x v="6"/>
    <s v="XtraLife ClearVue Slant-D Ring Binder, White, 3&quot;"/>
    <n v="35.231999999999999"/>
    <x v="5072"/>
    <x v="1"/>
    <n v="0.2"/>
    <x v="5431"/>
    <x v="3"/>
    <x v="0"/>
  </r>
  <r>
    <n v="7036"/>
    <s v="CA-2019-119494"/>
    <x v="43"/>
    <d v="2019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x v="5273"/>
    <x v="1"/>
    <n v="0.2"/>
    <x v="5668"/>
    <x v="1"/>
    <x v="0"/>
  </r>
  <r>
    <n v="7561"/>
    <s v="US-2016-137155"/>
    <x v="1115"/>
    <d v="2016-11-05T00:00:00"/>
    <s v="Standard Class"/>
    <s v="DL-12925"/>
    <s v="Daniel Lacy"/>
    <x v="0"/>
    <s v="United States"/>
    <s v="Long Beach"/>
    <s v="New York"/>
    <n v="11561"/>
    <x v="3"/>
    <s v="FUR-FU-10003142"/>
    <x v="0"/>
    <x v="11"/>
    <s v="Master Big Foot Doorstop, Beige"/>
    <n v="31.68"/>
    <x v="1821"/>
    <x v="6"/>
    <n v="0"/>
    <x v="5669"/>
    <x v="3"/>
    <x v="0"/>
  </r>
  <r>
    <n v="7038"/>
    <s v="CA-2019-161970"/>
    <x v="531"/>
    <d v="2019-09-27T00:00:00"/>
    <s v="Standard Class"/>
    <s v="PB-19105"/>
    <s v="Peter Bühler"/>
    <x v="0"/>
    <s v="United States"/>
    <s v="Smyrna"/>
    <s v="Georgia"/>
    <n v="30080"/>
    <x v="0"/>
    <s v="OFF-PA-10004255"/>
    <x v="1"/>
    <x v="5"/>
    <s v="Xerox 219"/>
    <n v="12.96"/>
    <x v="91"/>
    <x v="0"/>
    <n v="0"/>
    <x v="91"/>
    <x v="0"/>
    <x v="0"/>
  </r>
  <r>
    <n v="7039"/>
    <s v="CA-2019-161970"/>
    <x v="531"/>
    <d v="2019-09-27T00:00:00"/>
    <s v="Standard Class"/>
    <s v="PB-19105"/>
    <s v="Peter Bühler"/>
    <x v="0"/>
    <s v="United States"/>
    <s v="Smyrna"/>
    <s v="Georgia"/>
    <n v="30080"/>
    <x v="0"/>
    <s v="OFF-AR-10003896"/>
    <x v="1"/>
    <x v="7"/>
    <s v="Stride Job 150 Highlighters, Chisel Tip, Assorted Colors"/>
    <n v="17.940000000000001"/>
    <x v="5274"/>
    <x v="1"/>
    <n v="0"/>
    <x v="5670"/>
    <x v="0"/>
    <x v="0"/>
  </r>
  <r>
    <n v="7040"/>
    <s v="CA-2019-103443"/>
    <x v="89"/>
    <d v="2019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x v="2417"/>
    <x v="0"/>
    <n v="0"/>
    <x v="2480"/>
    <x v="3"/>
    <x v="0"/>
  </r>
  <r>
    <n v="7041"/>
    <s v="CA-2019-103443"/>
    <x v="89"/>
    <d v="2019-12-23T00:00:00"/>
    <s v="Standard Class"/>
    <s v="AT-10735"/>
    <s v="Annie Thurman"/>
    <x v="0"/>
    <s v="United States"/>
    <s v="New York City"/>
    <s v="New York"/>
    <n v="10009"/>
    <x v="3"/>
    <s v="OFF-BI-10001617"/>
    <x v="1"/>
    <x v="6"/>
    <s v="GBC Wire Binding Combs"/>
    <n v="24.816000000000003"/>
    <x v="2910"/>
    <x v="1"/>
    <n v="0.2"/>
    <x v="3003"/>
    <x v="3"/>
    <x v="0"/>
  </r>
  <r>
    <n v="7042"/>
    <s v="CA-2019-103443"/>
    <x v="89"/>
    <d v="2019-12-23T00:00:00"/>
    <s v="Standard Class"/>
    <s v="AT-10735"/>
    <s v="Annie Thurman"/>
    <x v="0"/>
    <s v="United States"/>
    <s v="New York City"/>
    <s v="New York"/>
    <n v="10009"/>
    <x v="3"/>
    <s v="FUR-FU-10000308"/>
    <x v="0"/>
    <x v="11"/>
    <s v="Deflect-o Glass Clear Studded Chair Mats"/>
    <n v="124.36"/>
    <x v="2441"/>
    <x v="0"/>
    <n v="0"/>
    <x v="2504"/>
    <x v="3"/>
    <x v="0"/>
  </r>
  <r>
    <n v="7043"/>
    <s v="US-2019-165358"/>
    <x v="877"/>
    <d v="2019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x v="5275"/>
    <x v="2"/>
    <n v="0.4"/>
    <x v="5671"/>
    <x v="3"/>
    <x v="0"/>
  </r>
  <r>
    <n v="7044"/>
    <s v="US-2019-165358"/>
    <x v="877"/>
    <d v="2019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x v="524"/>
    <x v="4"/>
    <n v="0.3"/>
    <x v="5672"/>
    <x v="3"/>
    <x v="0"/>
  </r>
  <r>
    <n v="7045"/>
    <s v="US-2019-165358"/>
    <x v="877"/>
    <d v="2019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x v="3620"/>
    <x v="0"/>
    <n v="0.2"/>
    <x v="3798"/>
    <x v="3"/>
    <x v="0"/>
  </r>
  <r>
    <n v="7046"/>
    <s v="CA-2018-160136"/>
    <x v="52"/>
    <d v="2018-11-09T00:00:00"/>
    <s v="Standard Class"/>
    <s v="PJ-18835"/>
    <s v="Patrick Jones"/>
    <x v="1"/>
    <s v="United States"/>
    <s v="Dallas"/>
    <s v="Texas"/>
    <n v="75217"/>
    <x v="2"/>
    <s v="OFF-PA-10002160"/>
    <x v="1"/>
    <x v="5"/>
    <s v="Xerox 1978"/>
    <n v="9.2480000000000011"/>
    <x v="5276"/>
    <x v="0"/>
    <n v="0.2"/>
    <x v="5673"/>
    <x v="2"/>
    <x v="0"/>
  </r>
  <r>
    <n v="8389"/>
    <s v="CA-2016-139423"/>
    <x v="1115"/>
    <d v="2016-11-05T00:00:00"/>
    <s v="Standard Class"/>
    <s v="DG-13300"/>
    <s v="Deirdre Greer"/>
    <x v="1"/>
    <s v="United States"/>
    <s v="Orange"/>
    <s v="New Jersey"/>
    <n v="7050"/>
    <x v="3"/>
    <s v="OFF-AP-10004708"/>
    <x v="1"/>
    <x v="8"/>
    <s v="Fellowes Superior 10 Outlet Split Surge Protector"/>
    <n v="76.12"/>
    <x v="3465"/>
    <x v="0"/>
    <n v="0"/>
    <x v="3618"/>
    <x v="3"/>
    <x v="0"/>
  </r>
  <r>
    <n v="9869"/>
    <s v="CA-2016-114195"/>
    <x v="1115"/>
    <d v="2016-11-03T00:00:00"/>
    <s v="First Class"/>
    <s v="EA-14035"/>
    <s v="Erin Ashbrook"/>
    <x v="1"/>
    <s v="United States"/>
    <s v="Mason"/>
    <s v="Ohio"/>
    <n v="45040"/>
    <x v="3"/>
    <s v="FUR-FU-10002253"/>
    <x v="0"/>
    <x v="11"/>
    <s v="Howard Miller 13&quot; Diameter Pewter Finish Round Wall Clock"/>
    <n v="68.703999999999994"/>
    <x v="5044"/>
    <x v="0"/>
    <n v="0.2"/>
    <x v="5400"/>
    <x v="3"/>
    <x v="0"/>
  </r>
  <r>
    <n v="7049"/>
    <s v="CA-2018-119515"/>
    <x v="1004"/>
    <d v="2018-08-16T00:00:00"/>
    <s v="First Class"/>
    <s v="TR-21325"/>
    <s v="Toby Ritter"/>
    <x v="0"/>
    <s v="United States"/>
    <s v="Nashville"/>
    <s v="Tennessee"/>
    <n v="37211"/>
    <x v="0"/>
    <s v="OFF-PA-10000552"/>
    <x v="1"/>
    <x v="5"/>
    <s v="Xerox 200"/>
    <n v="15.552000000000003"/>
    <x v="12"/>
    <x v="1"/>
    <n v="0.2"/>
    <x v="12"/>
    <x v="0"/>
    <x v="0"/>
  </r>
  <r>
    <n v="9870"/>
    <s v="CA-2016-114195"/>
    <x v="1115"/>
    <d v="2016-11-03T00:00:00"/>
    <s v="First Class"/>
    <s v="EA-14035"/>
    <s v="Erin Ashbrook"/>
    <x v="1"/>
    <s v="United States"/>
    <s v="Mason"/>
    <s v="Ohio"/>
    <n v="45040"/>
    <x v="3"/>
    <s v="OFF-BI-10000494"/>
    <x v="1"/>
    <x v="6"/>
    <s v="Acco Economy Flexible Poly Round Ring Binder"/>
    <n v="3.1320000000000001"/>
    <x v="3164"/>
    <x v="0"/>
    <n v="0.7"/>
    <x v="3285"/>
    <x v="3"/>
    <x v="0"/>
  </r>
  <r>
    <n v="7051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BI-10004593"/>
    <x v="1"/>
    <x v="6"/>
    <s v="Ibico Laser Imprintable Binding System Covers"/>
    <n v="209.60000000000002"/>
    <x v="2672"/>
    <x v="2"/>
    <n v="0.2"/>
    <x v="5674"/>
    <x v="1"/>
    <x v="1"/>
  </r>
  <r>
    <n v="7052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AR-10000914"/>
    <x v="1"/>
    <x v="7"/>
    <s v="Boston 16765 Mini Stand Up Battery Pencil Sharpener"/>
    <n v="23.32"/>
    <x v="5091"/>
    <x v="0"/>
    <n v="0"/>
    <x v="5450"/>
    <x v="1"/>
    <x v="1"/>
  </r>
  <r>
    <n v="7053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PA-10000241"/>
    <x v="1"/>
    <x v="5"/>
    <s v="IBM Multi-Purpose Copy Paper, 8 1/2 x 11&quot;, Case"/>
    <n v="30.98"/>
    <x v="5277"/>
    <x v="7"/>
    <n v="0"/>
    <x v="5675"/>
    <x v="1"/>
    <x v="1"/>
  </r>
  <r>
    <n v="7054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TEC-AC-10000057"/>
    <x v="2"/>
    <x v="10"/>
    <s v="Microsoft Natural Ergonomic Keyboard 4000"/>
    <n v="119.96"/>
    <x v="5278"/>
    <x v="4"/>
    <n v="0"/>
    <x v="5676"/>
    <x v="1"/>
    <x v="1"/>
  </r>
  <r>
    <n v="7055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x v="2762"/>
    <x v="2"/>
    <n v="0.2"/>
    <x v="5677"/>
    <x v="1"/>
    <x v="1"/>
  </r>
  <r>
    <n v="7056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BI-10002824"/>
    <x v="1"/>
    <x v="6"/>
    <s v="Recycled Easel Ring Binders"/>
    <n v="35.808"/>
    <x v="5279"/>
    <x v="1"/>
    <n v="0.2"/>
    <x v="5678"/>
    <x v="1"/>
    <x v="1"/>
  </r>
  <r>
    <n v="7057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BI-10004001"/>
    <x v="1"/>
    <x v="6"/>
    <s v="GBC Recycled VeloBinder Covers"/>
    <n v="122.688"/>
    <x v="5280"/>
    <x v="3"/>
    <n v="0.2"/>
    <x v="5679"/>
    <x v="1"/>
    <x v="1"/>
  </r>
  <r>
    <n v="7058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x v="5281"/>
    <x v="5"/>
    <n v="0.2"/>
    <x v="5680"/>
    <x v="1"/>
    <x v="1"/>
  </r>
  <r>
    <n v="7059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x v="5282"/>
    <x v="1"/>
    <n v="0"/>
    <x v="1949"/>
    <x v="1"/>
    <x v="1"/>
  </r>
  <r>
    <n v="7060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AP-10001469"/>
    <x v="1"/>
    <x v="8"/>
    <s v="Fellowes 8 Outlet Superior Workstation Surge Protector"/>
    <n v="83.42"/>
    <x v="5283"/>
    <x v="0"/>
    <n v="0"/>
    <x v="5681"/>
    <x v="1"/>
    <x v="1"/>
  </r>
  <r>
    <n v="7061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BI-10002897"/>
    <x v="1"/>
    <x v="6"/>
    <s v="Black Avery Memo-Size 3-Ring Binder, 5 1/2&quot; x 8 1/2&quot;"/>
    <n v="5.8719999999999999"/>
    <x v="5284"/>
    <x v="0"/>
    <n v="0.2"/>
    <x v="5682"/>
    <x v="1"/>
    <x v="1"/>
  </r>
  <r>
    <n v="7062"/>
    <s v="CA-2017-132633"/>
    <x v="285"/>
    <d v="2017-02-05T00:00:00"/>
    <s v="Second Class"/>
    <s v="KH-16630"/>
    <s v="Ken Heidel"/>
    <x v="1"/>
    <s v="United States"/>
    <s v="Pleasant Grove"/>
    <s v="Utah"/>
    <n v="84062"/>
    <x v="1"/>
    <s v="OFF-BI-10002432"/>
    <x v="1"/>
    <x v="6"/>
    <s v="Wilson Jones Standard D-Ring Binders"/>
    <n v="12.144"/>
    <x v="4872"/>
    <x v="1"/>
    <n v="0.2"/>
    <x v="5683"/>
    <x v="1"/>
    <x v="0"/>
  </r>
  <r>
    <n v="7063"/>
    <s v="CA-2018-157742"/>
    <x v="660"/>
    <d v="2018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x v="5285"/>
    <x v="1"/>
    <n v="0.2"/>
    <x v="5684"/>
    <x v="1"/>
    <x v="0"/>
  </r>
  <r>
    <n v="7064"/>
    <s v="CA-2019-127712"/>
    <x v="478"/>
    <d v="2019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x v="5286"/>
    <x v="0"/>
    <n v="0.2"/>
    <x v="5685"/>
    <x v="1"/>
    <x v="0"/>
  </r>
  <r>
    <n v="7065"/>
    <s v="CA-2019-169474"/>
    <x v="1116"/>
    <d v="2019-02-09T00:00:00"/>
    <s v="Standard Class"/>
    <s v="JF-15355"/>
    <s v="Jay Fein"/>
    <x v="0"/>
    <s v="United States"/>
    <s v="Rochester"/>
    <s v="New York"/>
    <n v="14609"/>
    <x v="3"/>
    <s v="OFF-AP-10003971"/>
    <x v="1"/>
    <x v="8"/>
    <s v="Belkin 6 Outlet Metallic Surge Strip"/>
    <n v="32.67"/>
    <x v="903"/>
    <x v="1"/>
    <n v="0"/>
    <x v="910"/>
    <x v="3"/>
    <x v="0"/>
  </r>
  <r>
    <n v="9871"/>
    <s v="CA-2016-114195"/>
    <x v="1115"/>
    <d v="2016-11-03T00:00:00"/>
    <s v="First Class"/>
    <s v="EA-14035"/>
    <s v="Erin Ashbrook"/>
    <x v="1"/>
    <s v="United States"/>
    <s v="Mason"/>
    <s v="Ohio"/>
    <n v="45040"/>
    <x v="3"/>
    <s v="OFF-BI-10001658"/>
    <x v="1"/>
    <x v="6"/>
    <s v="GBC Standard Therm-A-Bind Covers"/>
    <n v="22.428000000000004"/>
    <x v="3033"/>
    <x v="1"/>
    <n v="0.7"/>
    <x v="3137"/>
    <x v="3"/>
    <x v="0"/>
  </r>
  <r>
    <n v="7067"/>
    <s v="CA-2018-147473"/>
    <x v="187"/>
    <d v="2018-06-03T00:00:00"/>
    <s v="Standard Class"/>
    <s v="NL-18310"/>
    <s v="Nancy Lomonaco"/>
    <x v="2"/>
    <s v="United States"/>
    <s v="Los Angeles"/>
    <s v="California"/>
    <n v="90049"/>
    <x v="1"/>
    <s v="OFF-PA-10004782"/>
    <x v="1"/>
    <x v="5"/>
    <s v="Xerox 228"/>
    <n v="38.880000000000003"/>
    <x v="802"/>
    <x v="6"/>
    <n v="0"/>
    <x v="805"/>
    <x v="1"/>
    <x v="0"/>
  </r>
  <r>
    <n v="7068"/>
    <s v="CA-2018-114209"/>
    <x v="195"/>
    <d v="2018-05-26T00:00:00"/>
    <s v="Standard Class"/>
    <s v="AS-10285"/>
    <s v="Alejandro Savely"/>
    <x v="1"/>
    <s v="United States"/>
    <s v="Dallas"/>
    <s v="Texas"/>
    <n v="75081"/>
    <x v="2"/>
    <s v="OFF-BI-10000343"/>
    <x v="1"/>
    <x v="6"/>
    <s v="Pressboard Covers with Storage Hooks, 9 1/2&quot; x 11&quot;, Light Blue"/>
    <n v="1.9639999999999995"/>
    <x v="195"/>
    <x v="0"/>
    <n v="0.8"/>
    <x v="3635"/>
    <x v="2"/>
    <x v="0"/>
  </r>
  <r>
    <n v="7069"/>
    <s v="CA-2018-114209"/>
    <x v="195"/>
    <d v="2018-05-26T00:00:00"/>
    <s v="Standard Class"/>
    <s v="AS-10285"/>
    <s v="Alejandro Savely"/>
    <x v="1"/>
    <s v="United States"/>
    <s v="Dallas"/>
    <s v="Texas"/>
    <n v="75081"/>
    <x v="2"/>
    <s v="OFF-PA-10003591"/>
    <x v="1"/>
    <x v="5"/>
    <s v="Southworth 100% Cotton The Best Paper"/>
    <n v="82.656000000000006"/>
    <x v="5287"/>
    <x v="3"/>
    <n v="0.2"/>
    <x v="5686"/>
    <x v="2"/>
    <x v="0"/>
  </r>
  <r>
    <n v="4524"/>
    <s v="CA-2016-107454"/>
    <x v="1117"/>
    <d v="2016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x v="5288"/>
    <x v="5"/>
    <n v="0"/>
    <x v="5687"/>
    <x v="3"/>
    <x v="0"/>
  </r>
  <r>
    <n v="7071"/>
    <s v="CA-2018-164490"/>
    <x v="62"/>
    <d v="2018-09-10T00:00:00"/>
    <s v="Second Class"/>
    <s v="SU-20665"/>
    <s v="Stephanie Ulpright"/>
    <x v="2"/>
    <s v="United States"/>
    <s v="Chicago"/>
    <s v="Illinois"/>
    <n v="60653"/>
    <x v="2"/>
    <s v="OFF-PA-10004971"/>
    <x v="1"/>
    <x v="5"/>
    <s v="Xerox 196"/>
    <n v="9.2480000000000011"/>
    <x v="5276"/>
    <x v="0"/>
    <n v="0.2"/>
    <x v="5673"/>
    <x v="2"/>
    <x v="0"/>
  </r>
  <r>
    <n v="7072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AR-10001216"/>
    <x v="1"/>
    <x v="7"/>
    <s v="Newell 339"/>
    <n v="4.4479999999999995"/>
    <x v="353"/>
    <x v="0"/>
    <n v="0.2"/>
    <x v="867"/>
    <x v="2"/>
    <x v="0"/>
  </r>
  <r>
    <n v="7073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PA-10004355"/>
    <x v="1"/>
    <x v="5"/>
    <s v="Xerox 231"/>
    <n v="5.1840000000000011"/>
    <x v="1632"/>
    <x v="7"/>
    <n v="0.2"/>
    <x v="1660"/>
    <x v="2"/>
    <x v="0"/>
  </r>
  <r>
    <n v="7074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AR-10001953"/>
    <x v="1"/>
    <x v="7"/>
    <s v="Boston 1645 Deluxe Heavier-Duty Electric Pencil Sharpener"/>
    <n v="175.92"/>
    <x v="5289"/>
    <x v="2"/>
    <n v="0.2"/>
    <x v="5688"/>
    <x v="2"/>
    <x v="0"/>
  </r>
  <r>
    <n v="7075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BI-10004364"/>
    <x v="1"/>
    <x v="6"/>
    <s v="Storex Dura Pro Binders"/>
    <n v="4.7519999999999989"/>
    <x v="5290"/>
    <x v="4"/>
    <n v="0.8"/>
    <x v="5689"/>
    <x v="2"/>
    <x v="0"/>
  </r>
  <r>
    <n v="7076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x v="5291"/>
    <x v="0"/>
    <n v="0.2"/>
    <x v="5690"/>
    <x v="2"/>
    <x v="0"/>
  </r>
  <r>
    <n v="7077"/>
    <s v="CA-2018-167416"/>
    <x v="491"/>
    <d v="2018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x v="5292"/>
    <x v="2"/>
    <n v="0"/>
    <x v="5691"/>
    <x v="1"/>
    <x v="0"/>
  </r>
  <r>
    <n v="7078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OFF-BI-10000014"/>
    <x v="1"/>
    <x v="6"/>
    <s v="Heavy-Duty E-Z-D Binders"/>
    <n v="22.911000000000005"/>
    <x v="5293"/>
    <x v="5"/>
    <n v="0.7"/>
    <x v="5692"/>
    <x v="0"/>
    <x v="1"/>
  </r>
  <r>
    <n v="7079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OFF-AP-10000159"/>
    <x v="1"/>
    <x v="8"/>
    <s v="Belkin F9M820V08 8 Outlet Surge"/>
    <n v="309.45600000000002"/>
    <x v="5294"/>
    <x v="3"/>
    <n v="0.2"/>
    <x v="5693"/>
    <x v="0"/>
    <x v="1"/>
  </r>
  <r>
    <n v="7080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OFF-AR-10003560"/>
    <x v="1"/>
    <x v="7"/>
    <s v="Zebra Zazzle Fluorescent Highlighters"/>
    <n v="19.456000000000003"/>
    <x v="580"/>
    <x v="4"/>
    <n v="0.2"/>
    <x v="577"/>
    <x v="0"/>
    <x v="1"/>
  </r>
  <r>
    <n v="7081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x v="5295"/>
    <x v="1"/>
    <n v="0.4"/>
    <x v="5694"/>
    <x v="0"/>
    <x v="1"/>
  </r>
  <r>
    <n v="7082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TEC-AC-10002049"/>
    <x v="2"/>
    <x v="10"/>
    <s v="Plantronics Savi W720 Multi-Device Wireless Headset System"/>
    <n v="1012.6800000000001"/>
    <x v="5296"/>
    <x v="1"/>
    <n v="0.2"/>
    <x v="5695"/>
    <x v="0"/>
    <x v="1"/>
  </r>
  <r>
    <n v="7083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OFF-BI-10003166"/>
    <x v="1"/>
    <x v="6"/>
    <s v="GBC Plasticlear Binding Covers"/>
    <n v="17.220000000000006"/>
    <x v="5297"/>
    <x v="2"/>
    <n v="0.7"/>
    <x v="5696"/>
    <x v="0"/>
    <x v="1"/>
  </r>
  <r>
    <n v="7084"/>
    <s v="CA-2019-118724"/>
    <x v="237"/>
    <d v="2019-07-25T00:00:00"/>
    <s v="Second Class"/>
    <s v="AR-10825"/>
    <s v="Anthony Rawles"/>
    <x v="1"/>
    <s v="United States"/>
    <s v="Concord"/>
    <s v="California"/>
    <n v="94521"/>
    <x v="1"/>
    <s v="OFF-AR-10003469"/>
    <x v="1"/>
    <x v="7"/>
    <s v="Nontoxic Chalk"/>
    <n v="3.52"/>
    <x v="2735"/>
    <x v="0"/>
    <n v="0"/>
    <x v="2819"/>
    <x v="1"/>
    <x v="0"/>
  </r>
  <r>
    <n v="7085"/>
    <s v="CA-2019-118724"/>
    <x v="237"/>
    <d v="2019-07-25T00:00:00"/>
    <s v="Second Class"/>
    <s v="AR-10825"/>
    <s v="Anthony Rawles"/>
    <x v="1"/>
    <s v="United States"/>
    <s v="Concord"/>
    <s v="California"/>
    <n v="94521"/>
    <x v="1"/>
    <s v="TEC-PH-10002549"/>
    <x v="2"/>
    <x v="9"/>
    <s v="Polycom SoundPoint IP 450 VoIP phone"/>
    <n v="1626.1920000000002"/>
    <x v="5298"/>
    <x v="3"/>
    <n v="0.2"/>
    <x v="5697"/>
    <x v="1"/>
    <x v="0"/>
  </r>
  <r>
    <n v="7086"/>
    <s v="CA-2019-112004"/>
    <x v="138"/>
    <d v="2019-09-28T00:00:00"/>
    <s v="First Class"/>
    <s v="AH-10075"/>
    <s v="Adam Hart"/>
    <x v="1"/>
    <s v="United States"/>
    <s v="Chester"/>
    <s v="Pennsylvania"/>
    <n v="19013"/>
    <x v="3"/>
    <s v="OFF-BI-10003476"/>
    <x v="1"/>
    <x v="6"/>
    <s v="Avery Metallic Poly Binders"/>
    <n v="8.5950000000000024"/>
    <x v="3543"/>
    <x v="2"/>
    <n v="0.7"/>
    <x v="5698"/>
    <x v="3"/>
    <x v="0"/>
  </r>
  <r>
    <n v="7087"/>
    <s v="CA-2019-112004"/>
    <x v="138"/>
    <d v="2019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x v="476"/>
    <x v="0"/>
    <n v="0.2"/>
    <x v="5699"/>
    <x v="3"/>
    <x v="0"/>
  </r>
  <r>
    <n v="7088"/>
    <s v="US-2019-143175"/>
    <x v="584"/>
    <d v="2019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x v="4565"/>
    <x v="1"/>
    <n v="0"/>
    <x v="4859"/>
    <x v="1"/>
    <x v="0"/>
  </r>
  <r>
    <n v="7089"/>
    <s v="CA-2017-105844"/>
    <x v="922"/>
    <d v="2017-10-27T00:00:00"/>
    <s v="Second Class"/>
    <s v="JF-15415"/>
    <s v="Jennifer Ferguson"/>
    <x v="0"/>
    <s v="United States"/>
    <s v="Sparks"/>
    <s v="Nevada"/>
    <n v="89431"/>
    <x v="1"/>
    <s v="OFF-AR-10001955"/>
    <x v="1"/>
    <x v="7"/>
    <s v="Newell 319"/>
    <n v="79.36"/>
    <x v="1335"/>
    <x v="4"/>
    <n v="0"/>
    <x v="1353"/>
    <x v="1"/>
    <x v="0"/>
  </r>
  <r>
    <n v="7090"/>
    <s v="CA-2019-118864"/>
    <x v="133"/>
    <d v="2019-06-19T00:00:00"/>
    <s v="Second Class"/>
    <s v="KH-16690"/>
    <s v="Kristen Hastings"/>
    <x v="1"/>
    <s v="United States"/>
    <s v="Los Angeles"/>
    <s v="California"/>
    <n v="90032"/>
    <x v="1"/>
    <s v="TEC-PH-10001809"/>
    <x v="2"/>
    <x v="9"/>
    <s v="Panasonic KX T7736-B Digital phone"/>
    <n v="119.96"/>
    <x v="5299"/>
    <x v="7"/>
    <n v="0.2"/>
    <x v="5700"/>
    <x v="1"/>
    <x v="0"/>
  </r>
  <r>
    <n v="7091"/>
    <s v="CA-2017-119480"/>
    <x v="1118"/>
    <d v="2017-01-13T00:00:00"/>
    <s v="Standard Class"/>
    <s v="CC-12685"/>
    <s v="Craig Carroll"/>
    <x v="0"/>
    <s v="United States"/>
    <s v="Henderson"/>
    <s v="Kentucky"/>
    <n v="42420"/>
    <x v="0"/>
    <s v="OFF-PA-10000474"/>
    <x v="1"/>
    <x v="5"/>
    <s v="Easy-staple paper"/>
    <n v="106.32"/>
    <x v="2023"/>
    <x v="1"/>
    <n v="0"/>
    <x v="2065"/>
    <x v="0"/>
    <x v="0"/>
  </r>
  <r>
    <n v="7092"/>
    <s v="CA-2017-119480"/>
    <x v="1118"/>
    <d v="2017-01-13T00:00:00"/>
    <s v="Standard Class"/>
    <s v="CC-12685"/>
    <s v="Craig Carroll"/>
    <x v="0"/>
    <s v="United States"/>
    <s v="Henderson"/>
    <s v="Kentucky"/>
    <n v="42420"/>
    <x v="0"/>
    <s v="OFF-AP-10001205"/>
    <x v="1"/>
    <x v="8"/>
    <s v="Belkin 5 Outlet SurgeMaster Power Centers"/>
    <n v="163.44"/>
    <x v="5300"/>
    <x v="1"/>
    <n v="0"/>
    <x v="5701"/>
    <x v="0"/>
    <x v="0"/>
  </r>
  <r>
    <n v="7093"/>
    <s v="CA-2017-119480"/>
    <x v="1118"/>
    <d v="2017-01-13T00:00:00"/>
    <s v="Standard Class"/>
    <s v="CC-12685"/>
    <s v="Craig Carroll"/>
    <x v="0"/>
    <s v="United States"/>
    <s v="Henderson"/>
    <s v="Kentucky"/>
    <n v="42420"/>
    <x v="0"/>
    <s v="OFF-AR-10004691"/>
    <x v="1"/>
    <x v="7"/>
    <s v="Boston 1730 StandUp Electric Pencil Sharpener"/>
    <n v="42.76"/>
    <x v="4262"/>
    <x v="0"/>
    <n v="0"/>
    <x v="4520"/>
    <x v="0"/>
    <x v="0"/>
  </r>
  <r>
    <n v="7094"/>
    <s v="CA-2017-119480"/>
    <x v="1118"/>
    <d v="2017-01-13T00:00:00"/>
    <s v="Standard Class"/>
    <s v="CC-12685"/>
    <s v="Craig Carroll"/>
    <x v="0"/>
    <s v="United States"/>
    <s v="Henderson"/>
    <s v="Kentucky"/>
    <n v="42420"/>
    <x v="0"/>
    <s v="OFF-PA-10004996"/>
    <x v="1"/>
    <x v="5"/>
    <s v="Speediset Carbonless Redi-Letter 7&quot; x 8 1/2&quot;"/>
    <n v="51.550000000000004"/>
    <x v="4081"/>
    <x v="2"/>
    <n v="0"/>
    <x v="4319"/>
    <x v="0"/>
    <x v="0"/>
  </r>
  <r>
    <n v="7095"/>
    <s v="US-2017-153374"/>
    <x v="92"/>
    <d v="2017-02-13T00:00:00"/>
    <s v="Second Class"/>
    <s v="JF-15565"/>
    <s v="Jill Fjeld"/>
    <x v="0"/>
    <s v="United States"/>
    <s v="Decatur"/>
    <s v="Illinois"/>
    <n v="62521"/>
    <x v="2"/>
    <s v="TEC-AC-10001908"/>
    <x v="2"/>
    <x v="10"/>
    <s v="Logitech Wireless Headset h800"/>
    <n v="479.952"/>
    <x v="5301"/>
    <x v="6"/>
    <n v="0.2"/>
    <x v="5702"/>
    <x v="2"/>
    <x v="0"/>
  </r>
  <r>
    <n v="7096"/>
    <s v="CA-2018-101980"/>
    <x v="1119"/>
    <d v="2018-08-20T00:00:00"/>
    <s v="First Class"/>
    <s v="RP-19390"/>
    <s v="Resi Pölking"/>
    <x v="0"/>
    <s v="United States"/>
    <s v="New York City"/>
    <s v="New York"/>
    <n v="10009"/>
    <x v="3"/>
    <s v="OFF-BI-10000666"/>
    <x v="1"/>
    <x v="6"/>
    <s v="Surelock Post Binders"/>
    <n v="146.68799999999999"/>
    <x v="5302"/>
    <x v="6"/>
    <n v="0.2"/>
    <x v="5703"/>
    <x v="3"/>
    <x v="0"/>
  </r>
  <r>
    <n v="7097"/>
    <s v="CA-2018-101980"/>
    <x v="1119"/>
    <d v="2018-08-20T00:00:00"/>
    <s v="First Class"/>
    <s v="RP-19390"/>
    <s v="Resi Pölking"/>
    <x v="0"/>
    <s v="United States"/>
    <s v="New York City"/>
    <s v="New York"/>
    <n v="10009"/>
    <x v="3"/>
    <s v="OFF-BI-10004318"/>
    <x v="1"/>
    <x v="6"/>
    <s v="Ibico EB-19 Dual Function Manual Binding System"/>
    <n v="276.78400000000005"/>
    <x v="5303"/>
    <x v="0"/>
    <n v="0.2"/>
    <x v="5704"/>
    <x v="3"/>
    <x v="0"/>
  </r>
  <r>
    <n v="7098"/>
    <s v="CA-2018-101980"/>
    <x v="1119"/>
    <d v="2018-08-20T00:00:00"/>
    <s v="First Class"/>
    <s v="RP-19390"/>
    <s v="Resi Pölking"/>
    <x v="0"/>
    <s v="United States"/>
    <s v="New York City"/>
    <s v="New York"/>
    <n v="10009"/>
    <x v="3"/>
    <s v="OFF-BI-10003429"/>
    <x v="1"/>
    <x v="6"/>
    <s v="Cardinal HOLDit! Binder Insert Strips,Extra Strips"/>
    <n v="25.32"/>
    <x v="671"/>
    <x v="2"/>
    <n v="0.2"/>
    <x v="672"/>
    <x v="3"/>
    <x v="0"/>
  </r>
  <r>
    <n v="7099"/>
    <s v="CA-2019-144596"/>
    <x v="42"/>
    <d v="2019-11-10T00:00:00"/>
    <s v="Standard Class"/>
    <s v="CD-11980"/>
    <s v="Carol Darley"/>
    <x v="0"/>
    <s v="United States"/>
    <s v="New York City"/>
    <s v="New York"/>
    <n v="10011"/>
    <x v="3"/>
    <s v="OFF-PA-10003302"/>
    <x v="1"/>
    <x v="5"/>
    <s v="Xerox 1906"/>
    <n v="318.95999999999998"/>
    <x v="5304"/>
    <x v="3"/>
    <n v="0"/>
    <x v="5705"/>
    <x v="3"/>
    <x v="0"/>
  </r>
  <r>
    <n v="7100"/>
    <s v="CA-2017-124933"/>
    <x v="196"/>
    <d v="2017-12-30T00:00:00"/>
    <s v="Second Class"/>
    <s v="DF-13135"/>
    <s v="David Flashing"/>
    <x v="0"/>
    <s v="United States"/>
    <s v="New York City"/>
    <s v="New York"/>
    <n v="10009"/>
    <x v="3"/>
    <s v="OFF-PA-10003302"/>
    <x v="1"/>
    <x v="5"/>
    <s v="Xerox 1906"/>
    <n v="212.64"/>
    <x v="3808"/>
    <x v="6"/>
    <n v="0"/>
    <x v="4010"/>
    <x v="3"/>
    <x v="0"/>
  </r>
  <r>
    <n v="4525"/>
    <s v="CA-2016-107454"/>
    <x v="1117"/>
    <d v="2016-11-06T00:00:00"/>
    <s v="Standard Class"/>
    <s v="RD-19720"/>
    <s v="Roger Demir"/>
    <x v="0"/>
    <s v="United States"/>
    <s v="New York City"/>
    <s v="New York"/>
    <n v="10024"/>
    <x v="3"/>
    <s v="FUR-FU-10004018"/>
    <x v="0"/>
    <x v="11"/>
    <s v="Tensor Computer Mounted Lamp"/>
    <n v="89.34"/>
    <x v="5305"/>
    <x v="6"/>
    <n v="0"/>
    <x v="5706"/>
    <x v="3"/>
    <x v="0"/>
  </r>
  <r>
    <n v="7102"/>
    <s v="CA-2018-144337"/>
    <x v="1120"/>
    <d v="2018-08-05T00:00:00"/>
    <s v="Second Class"/>
    <s v="SG-20890"/>
    <s v="Susan Gilcrest"/>
    <x v="1"/>
    <s v="United States"/>
    <s v="Amarillo"/>
    <s v="Texas"/>
    <n v="79109"/>
    <x v="2"/>
    <s v="OFF-PA-10000249"/>
    <x v="1"/>
    <x v="5"/>
    <s v="Easy-staple paper"/>
    <n v="19.648"/>
    <x v="340"/>
    <x v="0"/>
    <n v="0.2"/>
    <x v="3416"/>
    <x v="2"/>
    <x v="0"/>
  </r>
  <r>
    <n v="6228"/>
    <s v="CA-2016-148782"/>
    <x v="1117"/>
    <d v="2016-11-07T00:00:00"/>
    <s v="Standard Class"/>
    <s v="PO-18850"/>
    <s v="Patrick O'Brill"/>
    <x v="0"/>
    <s v="United States"/>
    <s v="Irving"/>
    <s v="Texas"/>
    <n v="75061"/>
    <x v="2"/>
    <s v="TEC-PH-10002923"/>
    <x v="2"/>
    <x v="9"/>
    <s v="Logitech B530 USB Headset - headset - Full size, Binaural"/>
    <n v="88.77600000000001"/>
    <x v="2691"/>
    <x v="1"/>
    <n v="0.2"/>
    <x v="2773"/>
    <x v="2"/>
    <x v="0"/>
  </r>
  <r>
    <n v="7104"/>
    <s v="CA-2019-147410"/>
    <x v="470"/>
    <d v="2019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x v="5306"/>
    <x v="0"/>
    <n v="0"/>
    <x v="5707"/>
    <x v="1"/>
    <x v="0"/>
  </r>
  <r>
    <n v="7105"/>
    <s v="CA-2019-128944"/>
    <x v="240"/>
    <d v="2019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x v="5307"/>
    <x v="6"/>
    <n v="0.3"/>
    <x v="5708"/>
    <x v="3"/>
    <x v="0"/>
  </r>
  <r>
    <n v="7106"/>
    <s v="CA-2019-128944"/>
    <x v="240"/>
    <d v="2019-06-21T00:00:00"/>
    <s v="Second Class"/>
    <s v="KH-16330"/>
    <s v="Katharine Harms"/>
    <x v="1"/>
    <s v="United States"/>
    <s v="Newark"/>
    <s v="Ohio"/>
    <n v="43055"/>
    <x v="3"/>
    <s v="FUR-FU-10004909"/>
    <x v="0"/>
    <x v="11"/>
    <s v="Contemporary Wood/Metal Frame"/>
    <n v="38.784000000000006"/>
    <x v="5308"/>
    <x v="1"/>
    <n v="0.2"/>
    <x v="5709"/>
    <x v="3"/>
    <x v="0"/>
  </r>
  <r>
    <n v="7107"/>
    <s v="CA-2019-128944"/>
    <x v="240"/>
    <d v="2019-06-21T00:00:00"/>
    <s v="Second Class"/>
    <s v="KH-16330"/>
    <s v="Katharine Harms"/>
    <x v="1"/>
    <s v="United States"/>
    <s v="Newark"/>
    <s v="Ohio"/>
    <n v="43055"/>
    <x v="3"/>
    <s v="TEC-AC-10001553"/>
    <x v="2"/>
    <x v="10"/>
    <s v="Memorex 25GB 6X Branded Blu-Ray Recordable Disc, 15/Pack"/>
    <n v="122.32799999999999"/>
    <x v="5309"/>
    <x v="3"/>
    <n v="0.2"/>
    <x v="5710"/>
    <x v="3"/>
    <x v="0"/>
  </r>
  <r>
    <n v="7108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TEC-PH-10004774"/>
    <x v="2"/>
    <x v="9"/>
    <s v="Gear Head AU3700S Headset"/>
    <n v="25.98"/>
    <x v="5310"/>
    <x v="0"/>
    <n v="0"/>
    <x v="2640"/>
    <x v="3"/>
    <x v="0"/>
  </r>
  <r>
    <n v="7109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AR-10004582"/>
    <x v="1"/>
    <x v="7"/>
    <s v="BIC Brite Liner Grip Highlighters"/>
    <n v="3.28"/>
    <x v="5311"/>
    <x v="0"/>
    <n v="0"/>
    <x v="5711"/>
    <x v="3"/>
    <x v="0"/>
  </r>
  <r>
    <n v="7110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x v="5312"/>
    <x v="4"/>
    <n v="0"/>
    <x v="5712"/>
    <x v="3"/>
    <x v="0"/>
  </r>
  <r>
    <n v="7111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x v="5286"/>
    <x v="0"/>
    <n v="0"/>
    <x v="5713"/>
    <x v="3"/>
    <x v="0"/>
  </r>
  <r>
    <n v="7112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AR-10004022"/>
    <x v="1"/>
    <x v="7"/>
    <s v="Panasonic KP-380BK Classic Electric Pencil Sharpener"/>
    <n v="71.959999999999994"/>
    <x v="5313"/>
    <x v="0"/>
    <n v="0"/>
    <x v="5714"/>
    <x v="3"/>
    <x v="0"/>
  </r>
  <r>
    <n v="7113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x v="2984"/>
    <x v="2"/>
    <n v="0"/>
    <x v="3084"/>
    <x v="3"/>
    <x v="0"/>
  </r>
  <r>
    <n v="7114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BI-10000174"/>
    <x v="1"/>
    <x v="6"/>
    <s v="Wilson Jones Clip &amp; Carry Folder Binder Tool for Ring Binders, Clear"/>
    <n v="9.2799999999999994"/>
    <x v="737"/>
    <x v="0"/>
    <n v="0.2"/>
    <x v="5715"/>
    <x v="3"/>
    <x v="0"/>
  </r>
  <r>
    <n v="7115"/>
    <s v="US-2018-102239"/>
    <x v="432"/>
    <d v="2018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x v="5314"/>
    <x v="6"/>
    <n v="0"/>
    <x v="5716"/>
    <x v="1"/>
    <x v="0"/>
  </r>
  <r>
    <n v="7116"/>
    <s v="US-2018-102239"/>
    <x v="432"/>
    <d v="2018-05-06T00:00:00"/>
    <s v="First Class"/>
    <s v="LW-16990"/>
    <s v="Lindsay Williams"/>
    <x v="1"/>
    <s v="United States"/>
    <s v="Henderson"/>
    <s v="Nevada"/>
    <n v="89015"/>
    <x v="1"/>
    <s v="OFF-BI-10001890"/>
    <x v="1"/>
    <x v="6"/>
    <s v="Avery Poly Binder Pockets"/>
    <n v="5.7280000000000006"/>
    <x v="5315"/>
    <x v="0"/>
    <n v="0.2"/>
    <x v="5717"/>
    <x v="1"/>
    <x v="0"/>
  </r>
  <r>
    <n v="6502"/>
    <s v="CA-2016-129147"/>
    <x v="1117"/>
    <d v="2016-11-06T00:00:00"/>
    <s v="Standard Class"/>
    <s v="LC-17050"/>
    <s v="Liz Carlisle"/>
    <x v="0"/>
    <s v="United States"/>
    <s v="Medina"/>
    <s v="Ohio"/>
    <n v="44256"/>
    <x v="3"/>
    <s v="TEC-PH-10001299"/>
    <x v="2"/>
    <x v="9"/>
    <s v="Polycom CX300 Desktop Phone USB VoIP phone"/>
    <n v="539.96399999999994"/>
    <x v="5316"/>
    <x v="6"/>
    <n v="0.4"/>
    <x v="5718"/>
    <x v="3"/>
    <x v="0"/>
  </r>
  <r>
    <n v="6503"/>
    <s v="CA-2016-129147"/>
    <x v="1117"/>
    <d v="2016-11-06T00:00:00"/>
    <s v="Standard Class"/>
    <s v="LC-17050"/>
    <s v="Liz Carlisle"/>
    <x v="0"/>
    <s v="United States"/>
    <s v="Medina"/>
    <s v="Ohio"/>
    <n v="44256"/>
    <x v="3"/>
    <s v="TEC-PH-10001552"/>
    <x v="2"/>
    <x v="9"/>
    <s v="I Need's 3d Hello Kitty Hybrid Silicone Case Cover for HTC One X 4g with 3d Hello Kitty Stylus Pen Green/pink"/>
    <n v="50.231999999999999"/>
    <x v="5317"/>
    <x v="5"/>
    <n v="0.4"/>
    <x v="5719"/>
    <x v="3"/>
    <x v="0"/>
  </r>
  <r>
    <n v="7119"/>
    <s v="CA-2019-104906"/>
    <x v="715"/>
    <d v="2019-02-17T00:00:00"/>
    <s v="Standard Class"/>
    <s v="JP-15460"/>
    <s v="Jennifer Patt"/>
    <x v="1"/>
    <s v="United States"/>
    <s v="New York City"/>
    <s v="New York"/>
    <n v="10009"/>
    <x v="3"/>
    <s v="OFF-PA-10001184"/>
    <x v="1"/>
    <x v="5"/>
    <s v="Xerox 1903"/>
    <n v="17.940000000000001"/>
    <x v="1509"/>
    <x v="1"/>
    <n v="0"/>
    <x v="1530"/>
    <x v="3"/>
    <x v="0"/>
  </r>
  <r>
    <n v="7120"/>
    <s v="CA-2019-118122"/>
    <x v="638"/>
    <d v="2019-11-24T00:00:00"/>
    <s v="Standard Class"/>
    <s v="GG-14650"/>
    <s v="Greg Guthrie"/>
    <x v="1"/>
    <s v="United States"/>
    <s v="Seattle"/>
    <s v="Washington"/>
    <n v="98103"/>
    <x v="1"/>
    <s v="OFF-BI-10002103"/>
    <x v="1"/>
    <x v="6"/>
    <s v="Cardinal Slant-D Ring Binder, Heavy Gauge Vinyl"/>
    <n v="13.904"/>
    <x v="1187"/>
    <x v="0"/>
    <n v="0.2"/>
    <x v="1201"/>
    <x v="1"/>
    <x v="1"/>
  </r>
  <r>
    <n v="6504"/>
    <s v="CA-2016-129147"/>
    <x v="1117"/>
    <d v="2016-11-06T00:00:00"/>
    <s v="Standard Class"/>
    <s v="LC-17050"/>
    <s v="Liz Carlisle"/>
    <x v="0"/>
    <s v="United States"/>
    <s v="Medina"/>
    <s v="Ohio"/>
    <n v="44256"/>
    <x v="3"/>
    <s v="OFF-BI-10001098"/>
    <x v="1"/>
    <x v="6"/>
    <s v="Acco D-Ring Binder w/DublLock"/>
    <n v="19.242000000000001"/>
    <x v="448"/>
    <x v="1"/>
    <n v="0.7"/>
    <x v="5720"/>
    <x v="3"/>
    <x v="0"/>
  </r>
  <r>
    <n v="7122"/>
    <s v="CA-2019-166926"/>
    <x v="91"/>
    <d v="2019-12-08T00:00:00"/>
    <s v="Standard Class"/>
    <s v="SO-20335"/>
    <s v="Sean O'Donnell"/>
    <x v="0"/>
    <s v="United States"/>
    <s v="Seattle"/>
    <s v="Washington"/>
    <n v="98105"/>
    <x v="1"/>
    <s v="OFF-PA-10001593"/>
    <x v="1"/>
    <x v="5"/>
    <s v="Xerox 1947"/>
    <n v="41.86"/>
    <x v="5318"/>
    <x v="5"/>
    <n v="0"/>
    <x v="5721"/>
    <x v="1"/>
    <x v="0"/>
  </r>
  <r>
    <n v="7123"/>
    <s v="CA-2019-166926"/>
    <x v="91"/>
    <d v="2019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x v="2863"/>
    <x v="0"/>
    <n v="0"/>
    <x v="2953"/>
    <x v="1"/>
    <x v="0"/>
  </r>
  <r>
    <n v="7124"/>
    <s v="CA-2017-128013"/>
    <x v="96"/>
    <d v="2017-08-16T00:00:00"/>
    <s v="Standard Class"/>
    <s v="MF-18250"/>
    <s v="Monica Federle"/>
    <x v="1"/>
    <s v="United States"/>
    <s v="New York City"/>
    <s v="New York"/>
    <n v="10035"/>
    <x v="3"/>
    <s v="FUR-FU-10000320"/>
    <x v="0"/>
    <x v="11"/>
    <s v="OIC Stacking Trays"/>
    <n v="10.02"/>
    <x v="5319"/>
    <x v="1"/>
    <n v="0"/>
    <x v="5722"/>
    <x v="3"/>
    <x v="0"/>
  </r>
  <r>
    <n v="7125"/>
    <s v="CA-2017-128013"/>
    <x v="96"/>
    <d v="2017-08-16T00:00:00"/>
    <s v="Standard Class"/>
    <s v="MF-18250"/>
    <s v="Monica Federle"/>
    <x v="1"/>
    <s v="United States"/>
    <s v="New York City"/>
    <s v="New York"/>
    <n v="10035"/>
    <x v="3"/>
    <s v="OFF-PA-10001815"/>
    <x v="1"/>
    <x v="5"/>
    <s v="Xerox 1885"/>
    <n v="144.12"/>
    <x v="932"/>
    <x v="1"/>
    <n v="0"/>
    <x v="4346"/>
    <x v="3"/>
    <x v="0"/>
  </r>
  <r>
    <n v="7126"/>
    <s v="CA-2018-123176"/>
    <x v="657"/>
    <d v="2018-09-29T00:00:00"/>
    <s v="Second Class"/>
    <s v="JG-15160"/>
    <s v="James Galang"/>
    <x v="0"/>
    <s v="United States"/>
    <s v="Atlanta"/>
    <s v="Georgia"/>
    <n v="30318"/>
    <x v="0"/>
    <s v="OFF-PA-10003971"/>
    <x v="1"/>
    <x v="5"/>
    <s v="Xerox 1965"/>
    <n v="17.940000000000001"/>
    <x v="1509"/>
    <x v="1"/>
    <n v="0"/>
    <x v="1530"/>
    <x v="0"/>
    <x v="0"/>
  </r>
  <r>
    <n v="7127"/>
    <s v="CA-2018-123176"/>
    <x v="657"/>
    <d v="2018-09-29T00:00:00"/>
    <s v="Second Class"/>
    <s v="JG-15160"/>
    <s v="James Galang"/>
    <x v="0"/>
    <s v="United States"/>
    <s v="Atlanta"/>
    <s v="Georgia"/>
    <n v="30318"/>
    <x v="0"/>
    <s v="OFF-AR-10004685"/>
    <x v="1"/>
    <x v="7"/>
    <s v="Binney &amp; Smith Crayola Metallic Colored Pencils, 8-Color Set"/>
    <n v="13.89"/>
    <x v="1420"/>
    <x v="1"/>
    <n v="0"/>
    <x v="1439"/>
    <x v="0"/>
    <x v="0"/>
  </r>
  <r>
    <n v="7128"/>
    <s v="US-2018-117541"/>
    <x v="632"/>
    <d v="2018-11-20T00:00:00"/>
    <s v="Standard Class"/>
    <s v="JM-16195"/>
    <s v="Justin MacKendrick"/>
    <x v="0"/>
    <s v="United States"/>
    <s v="Newark"/>
    <s v="Delaware"/>
    <n v="19711"/>
    <x v="3"/>
    <s v="OFF-PA-10001609"/>
    <x v="1"/>
    <x v="5"/>
    <s v="Tops Wirebound Message Log Books"/>
    <n v="16.45"/>
    <x v="5320"/>
    <x v="2"/>
    <n v="0"/>
    <x v="5723"/>
    <x v="3"/>
    <x v="0"/>
  </r>
  <r>
    <n v="7129"/>
    <s v="US-2018-117541"/>
    <x v="632"/>
    <d v="2018-11-20T00:00:00"/>
    <s v="Standard Class"/>
    <s v="JM-16195"/>
    <s v="Justin MacKendrick"/>
    <x v="0"/>
    <s v="United States"/>
    <s v="Newark"/>
    <s v="Delaware"/>
    <n v="19711"/>
    <x v="3"/>
    <s v="FUR-FU-10000550"/>
    <x v="0"/>
    <x v="11"/>
    <s v="Stacking Trays by OIC"/>
    <n v="19.920000000000002"/>
    <x v="5321"/>
    <x v="4"/>
    <n v="0"/>
    <x v="5724"/>
    <x v="3"/>
    <x v="0"/>
  </r>
  <r>
    <n v="7130"/>
    <s v="CA-2018-166282"/>
    <x v="900"/>
    <d v="2018-04-22T00:00:00"/>
    <s v="Standard Class"/>
    <s v="PK-19075"/>
    <s v="Pete Kriz"/>
    <x v="0"/>
    <s v="United States"/>
    <s v="Nashville"/>
    <s v="Tennessee"/>
    <n v="37211"/>
    <x v="0"/>
    <s v="TEC-AC-10004209"/>
    <x v="2"/>
    <x v="10"/>
    <s v="Memorex Froggy Flash Drive 4 GB"/>
    <n v="35.167999999999999"/>
    <x v="4043"/>
    <x v="4"/>
    <n v="0.2"/>
    <x v="4276"/>
    <x v="0"/>
    <x v="0"/>
  </r>
  <r>
    <n v="7131"/>
    <s v="CA-2018-166282"/>
    <x v="900"/>
    <d v="2018-04-22T00:00:00"/>
    <s v="Standard Class"/>
    <s v="PK-19075"/>
    <s v="Pete Kriz"/>
    <x v="0"/>
    <s v="United States"/>
    <s v="Nashville"/>
    <s v="Tennessee"/>
    <n v="37211"/>
    <x v="0"/>
    <s v="OFF-PA-10003022"/>
    <x v="1"/>
    <x v="5"/>
    <s v="Standard Line “While You Were Out” Hardbound Telephone Message Book"/>
    <n v="123.08799999999999"/>
    <x v="5322"/>
    <x v="5"/>
    <n v="0.2"/>
    <x v="5725"/>
    <x v="0"/>
    <x v="0"/>
  </r>
  <r>
    <n v="7132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x v="5323"/>
    <x v="1"/>
    <n v="0"/>
    <x v="5726"/>
    <x v="2"/>
    <x v="0"/>
  </r>
  <r>
    <n v="7133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TEC-PH-10002624"/>
    <x v="2"/>
    <x v="9"/>
    <s v="Samsung Galaxy S4 Mini"/>
    <n v="1879.96"/>
    <x v="5324"/>
    <x v="4"/>
    <n v="0"/>
    <x v="5727"/>
    <x v="2"/>
    <x v="0"/>
  </r>
  <r>
    <n v="7134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FUR-FU-10001473"/>
    <x v="0"/>
    <x v="11"/>
    <s v="DAX Wood Document Frame"/>
    <n v="27.46"/>
    <x v="1901"/>
    <x v="0"/>
    <n v="0"/>
    <x v="1940"/>
    <x v="2"/>
    <x v="0"/>
  </r>
  <r>
    <n v="7135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TEC-PH-10001819"/>
    <x v="2"/>
    <x v="9"/>
    <s v="Innergie mMini Combo Duo USB Travel Charging Kit"/>
    <n v="89.98"/>
    <x v="2373"/>
    <x v="0"/>
    <n v="0"/>
    <x v="2436"/>
    <x v="2"/>
    <x v="0"/>
  </r>
  <r>
    <n v="7136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x v="5325"/>
    <x v="1"/>
    <n v="0"/>
    <x v="5728"/>
    <x v="2"/>
    <x v="0"/>
  </r>
  <r>
    <n v="7137"/>
    <s v="CA-2017-163965"/>
    <x v="293"/>
    <d v="2017-11-27T00:00:00"/>
    <s v="Standard Class"/>
    <s v="SS-20875"/>
    <s v="Sung Shariari"/>
    <x v="0"/>
    <s v="United States"/>
    <s v="Miami"/>
    <s v="Florida"/>
    <n v="33180"/>
    <x v="0"/>
    <s v="OFF-BI-10004728"/>
    <x v="1"/>
    <x v="6"/>
    <s v="Wilson Jones Turn Tabs Binder Tool for Ring Binders"/>
    <n v="7.2300000000000022"/>
    <x v="2292"/>
    <x v="2"/>
    <n v="0.7"/>
    <x v="2348"/>
    <x v="0"/>
    <x v="0"/>
  </r>
  <r>
    <n v="7138"/>
    <s v="CA-2017-163965"/>
    <x v="293"/>
    <d v="2017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x v="5326"/>
    <x v="0"/>
    <n v="0.2"/>
    <x v="5729"/>
    <x v="0"/>
    <x v="0"/>
  </r>
  <r>
    <n v="7139"/>
    <s v="CA-2017-163965"/>
    <x v="293"/>
    <d v="2017-11-27T00:00:00"/>
    <s v="Standard Class"/>
    <s v="SS-20875"/>
    <s v="Sung Shariari"/>
    <x v="0"/>
    <s v="United States"/>
    <s v="Miami"/>
    <s v="Florida"/>
    <n v="33180"/>
    <x v="0"/>
    <s v="OFF-BI-10004593"/>
    <x v="1"/>
    <x v="6"/>
    <s v="Ibico Laser Imprintable Binding System Covers"/>
    <n v="62.88000000000001"/>
    <x v="5327"/>
    <x v="4"/>
    <n v="0.7"/>
    <x v="5730"/>
    <x v="0"/>
    <x v="0"/>
  </r>
  <r>
    <n v="7140"/>
    <s v="CA-2017-163965"/>
    <x v="293"/>
    <d v="2017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x v="5328"/>
    <x v="1"/>
    <n v="0.2"/>
    <x v="5731"/>
    <x v="0"/>
    <x v="0"/>
  </r>
  <r>
    <n v="7141"/>
    <s v="CA-2019-128783"/>
    <x v="199"/>
    <d v="2019-09-07T00:00:00"/>
    <s v="Same Day"/>
    <s v="TG-21640"/>
    <s v="Trudy Glocke"/>
    <x v="0"/>
    <s v="United States"/>
    <s v="Saint Charles"/>
    <s v="Missouri"/>
    <n v="63301"/>
    <x v="2"/>
    <s v="TEC-AC-10002473"/>
    <x v="2"/>
    <x v="10"/>
    <s v="Maxell 4.7GB DVD-R"/>
    <n v="113.52"/>
    <x v="5329"/>
    <x v="4"/>
    <n v="0"/>
    <x v="5732"/>
    <x v="2"/>
    <x v="0"/>
  </r>
  <r>
    <n v="7142"/>
    <s v="CA-2019-128783"/>
    <x v="199"/>
    <d v="2019-09-07T00:00:00"/>
    <s v="Same Day"/>
    <s v="TG-21640"/>
    <s v="Trudy Glocke"/>
    <x v="0"/>
    <s v="United States"/>
    <s v="Saint Charles"/>
    <s v="Missouri"/>
    <n v="63301"/>
    <x v="2"/>
    <s v="FUR-FU-10003623"/>
    <x v="0"/>
    <x v="11"/>
    <s v="DataProducts Ampli Magnifier Task Lamp, Black,"/>
    <n v="135.29999999999998"/>
    <x v="5330"/>
    <x v="2"/>
    <n v="0"/>
    <x v="5733"/>
    <x v="2"/>
    <x v="0"/>
  </r>
  <r>
    <n v="7277"/>
    <s v="CA-2016-120670"/>
    <x v="1117"/>
    <d v="2016-11-06T00:00:00"/>
    <s v="Standard Class"/>
    <s v="JK-16120"/>
    <s v="Julie Kriz"/>
    <x v="2"/>
    <s v="United States"/>
    <s v="Fort Lauderdale"/>
    <s v="Florida"/>
    <n v="33311"/>
    <x v="0"/>
    <s v="TEC-AC-10004171"/>
    <x v="2"/>
    <x v="10"/>
    <s v="Razer Kraken 7.1 Surround Sound Over Ear USB Gaming Headset"/>
    <n v="799.92000000000007"/>
    <x v="5331"/>
    <x v="11"/>
    <n v="0.2"/>
    <x v="5734"/>
    <x v="0"/>
    <x v="0"/>
  </r>
  <r>
    <n v="7144"/>
    <s v="US-2019-141558"/>
    <x v="762"/>
    <d v="2019-03-16T00:00:00"/>
    <s v="Standard Class"/>
    <s v="MH-17290"/>
    <s v="Marc Harrigan"/>
    <x v="2"/>
    <s v="United States"/>
    <s v="Philadelphia"/>
    <s v="Pennsylvania"/>
    <n v="19140"/>
    <x v="3"/>
    <s v="TEC-PH-10002555"/>
    <x v="2"/>
    <x v="9"/>
    <s v="Nortel Meridian M5316 Digital phone"/>
    <n v="776.84999999999991"/>
    <x v="5332"/>
    <x v="2"/>
    <n v="0.4"/>
    <x v="5735"/>
    <x v="3"/>
    <x v="0"/>
  </r>
  <r>
    <n v="7145"/>
    <s v="US-2019-141558"/>
    <x v="762"/>
    <d v="2019-03-16T00:00:00"/>
    <s v="Standard Class"/>
    <s v="MH-17290"/>
    <s v="Marc Harrigan"/>
    <x v="2"/>
    <s v="United States"/>
    <s v="Philadelphia"/>
    <s v="Pennsylvania"/>
    <n v="19140"/>
    <x v="3"/>
    <s v="OFF-BI-10002794"/>
    <x v="1"/>
    <x v="6"/>
    <s v="Avery Trapezoid Ring Binder, 3&quot; Capacity, Black, 1040 sheets"/>
    <n v="12.294"/>
    <x v="4632"/>
    <x v="7"/>
    <n v="0.7"/>
    <x v="4935"/>
    <x v="3"/>
    <x v="0"/>
  </r>
  <r>
    <n v="7146"/>
    <s v="US-2019-141558"/>
    <x v="762"/>
    <d v="2019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x v="5333"/>
    <x v="1"/>
    <n v="0.4"/>
    <x v="5736"/>
    <x v="3"/>
    <x v="0"/>
  </r>
  <r>
    <n v="7147"/>
    <s v="US-2019-141558"/>
    <x v="762"/>
    <d v="2019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x v="5334"/>
    <x v="7"/>
    <n v="0.2"/>
    <x v="5737"/>
    <x v="3"/>
    <x v="0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x v="1"/>
    <x v="5"/>
    <s v="IBM Multi-Purpose Copy Paper, 8 1/2 x 11&quot;, Case"/>
    <n v="92.94"/>
    <x v="1714"/>
    <x v="1"/>
    <n v="0"/>
    <x v="1746"/>
    <x v="3"/>
    <x v="0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x v="1"/>
    <x v="8"/>
    <s v="Bionaire 99.97% HEPA Air Cleaner"/>
    <n v="52.56"/>
    <x v="5335"/>
    <x v="1"/>
    <n v="0"/>
    <x v="3380"/>
    <x v="3"/>
    <x v="0"/>
  </r>
  <r>
    <n v="7150"/>
    <s v="CA-2017-166583"/>
    <x v="146"/>
    <d v="2017-06-30T00:00:00"/>
    <s v="Standard Class"/>
    <s v="VD-21670"/>
    <s v="Valerie Dominguez"/>
    <x v="0"/>
    <s v="United States"/>
    <s v="Houston"/>
    <s v="Texas"/>
    <n v="77070"/>
    <x v="2"/>
    <s v="TEC-PH-10001578"/>
    <x v="2"/>
    <x v="9"/>
    <s v="Polycom SoundStation2 EX Conference phone"/>
    <n v="971.88000000000011"/>
    <x v="5336"/>
    <x v="1"/>
    <n v="0.2"/>
    <x v="5738"/>
    <x v="2"/>
    <x v="0"/>
  </r>
  <r>
    <n v="7151"/>
    <s v="CA-2019-100412"/>
    <x v="64"/>
    <d v="2019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x v="2992"/>
    <x v="0"/>
    <n v="0"/>
    <x v="5739"/>
    <x v="0"/>
    <x v="0"/>
  </r>
  <r>
    <n v="7152"/>
    <s v="CA-2019-142909"/>
    <x v="64"/>
    <d v="2019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x v="5337"/>
    <x v="0"/>
    <n v="0.5"/>
    <x v="5740"/>
    <x v="1"/>
    <x v="0"/>
  </r>
  <r>
    <n v="7507"/>
    <s v="CA-2016-115889"/>
    <x v="1117"/>
    <d v="2016-11-06T00:00:00"/>
    <s v="Standard Class"/>
    <s v="SH-20395"/>
    <s v="Shahid Hopkins"/>
    <x v="0"/>
    <s v="United States"/>
    <s v="San Francisco"/>
    <s v="California"/>
    <n v="94122"/>
    <x v="1"/>
    <s v="TEC-PH-10001615"/>
    <x v="2"/>
    <x v="9"/>
    <s v="AT&amp;T CL82213"/>
    <n v="46.384"/>
    <x v="5338"/>
    <x v="0"/>
    <n v="0.2"/>
    <x v="5741"/>
    <x v="1"/>
    <x v="0"/>
  </r>
  <r>
    <n v="7154"/>
    <s v="CA-2017-106208"/>
    <x v="838"/>
    <d v="2017-12-15T00:00:00"/>
    <s v="Standard Class"/>
    <s v="JW-16075"/>
    <s v="Julia West"/>
    <x v="0"/>
    <s v="United States"/>
    <s v="Chicago"/>
    <s v="Illinois"/>
    <n v="60610"/>
    <x v="2"/>
    <s v="OFF-AP-10004980"/>
    <x v="1"/>
    <x v="8"/>
    <s v="3M Replacement Filter for Office Air Cleaner for 20' x 33' Room"/>
    <n v="53.087999999999994"/>
    <x v="5339"/>
    <x v="5"/>
    <n v="0.8"/>
    <x v="5742"/>
    <x v="2"/>
    <x v="0"/>
  </r>
  <r>
    <n v="7155"/>
    <s v="US-2017-136749"/>
    <x v="645"/>
    <d v="2017-12-27T00:00:00"/>
    <s v="Second Class"/>
    <s v="LH-16900"/>
    <s v="Lena Hernandez"/>
    <x v="0"/>
    <s v="United States"/>
    <s v="Columbus"/>
    <s v="Georgia"/>
    <n v="31907"/>
    <x v="0"/>
    <s v="FUR-FU-10000747"/>
    <x v="0"/>
    <x v="11"/>
    <s v="Tenex B1-RE Series Chair Mats for Low Pile Carpets"/>
    <n v="275.88"/>
    <x v="5340"/>
    <x v="6"/>
    <n v="0"/>
    <x v="5743"/>
    <x v="0"/>
    <x v="1"/>
  </r>
  <r>
    <n v="7156"/>
    <s v="US-2017-136749"/>
    <x v="645"/>
    <d v="2017-12-27T00:00:00"/>
    <s v="Second Class"/>
    <s v="LH-16900"/>
    <s v="Lena Hernandez"/>
    <x v="0"/>
    <s v="United States"/>
    <s v="Columbus"/>
    <s v="Georgia"/>
    <n v="31907"/>
    <x v="0"/>
    <s v="OFF-BI-10004492"/>
    <x v="1"/>
    <x v="6"/>
    <s v="Tuf-Vin Binders"/>
    <n v="157.89999999999998"/>
    <x v="5341"/>
    <x v="2"/>
    <n v="0"/>
    <x v="5744"/>
    <x v="0"/>
    <x v="1"/>
  </r>
  <r>
    <n v="7157"/>
    <s v="CA-2019-126718"/>
    <x v="517"/>
    <d v="2019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x v="5342"/>
    <x v="7"/>
    <n v="0"/>
    <x v="5745"/>
    <x v="3"/>
    <x v="0"/>
  </r>
  <r>
    <n v="7158"/>
    <s v="CA-2018-131380"/>
    <x v="430"/>
    <d v="2018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x v="4618"/>
    <x v="4"/>
    <n v="0"/>
    <x v="4920"/>
    <x v="1"/>
    <x v="0"/>
  </r>
  <r>
    <n v="7159"/>
    <s v="CA-2018-131380"/>
    <x v="430"/>
    <d v="2018-03-31T00:00:00"/>
    <s v="Second Class"/>
    <s v="CC-12220"/>
    <s v="Chris Cortes"/>
    <x v="0"/>
    <s v="United States"/>
    <s v="Los Angeles"/>
    <s v="California"/>
    <n v="90032"/>
    <x v="1"/>
    <s v="OFF-PA-10001243"/>
    <x v="1"/>
    <x v="5"/>
    <s v="Xerox 1983"/>
    <n v="5.98"/>
    <x v="5343"/>
    <x v="7"/>
    <n v="0"/>
    <x v="5746"/>
    <x v="1"/>
    <x v="0"/>
  </r>
  <r>
    <n v="7160"/>
    <s v="CA-2017-145835"/>
    <x v="1121"/>
    <d v="2017-05-18T00:00:00"/>
    <s v="Second Class"/>
    <s v="BF-11170"/>
    <s v="Ben Ferrer"/>
    <x v="2"/>
    <s v="United States"/>
    <s v="Chicago"/>
    <s v="Illinois"/>
    <n v="60623"/>
    <x v="2"/>
    <s v="TEC-PH-10004447"/>
    <x v="2"/>
    <x v="9"/>
    <s v="Toshiba IPT2010-SD IP Telephone"/>
    <n v="222.38400000000001"/>
    <x v="2877"/>
    <x v="0"/>
    <n v="0.2"/>
    <x v="2969"/>
    <x v="2"/>
    <x v="0"/>
  </r>
  <r>
    <n v="7161"/>
    <s v="CA-2017-145835"/>
    <x v="1121"/>
    <d v="2017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x v="3609"/>
    <x v="4"/>
    <n v="0.2"/>
    <x v="5579"/>
    <x v="2"/>
    <x v="0"/>
  </r>
  <r>
    <n v="7508"/>
    <s v="CA-2016-115889"/>
    <x v="1117"/>
    <d v="2016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x v="1004"/>
    <x v="0"/>
    <n v="0"/>
    <x v="1012"/>
    <x v="1"/>
    <x v="0"/>
  </r>
  <r>
    <n v="7577"/>
    <s v="CA-2016-134726"/>
    <x v="1117"/>
    <d v="2016-11-07T00:00:00"/>
    <s v="Second Class"/>
    <s v="SW-20755"/>
    <s v="Steven Ward"/>
    <x v="1"/>
    <s v="United States"/>
    <s v="Seattle"/>
    <s v="Washington"/>
    <n v="98115"/>
    <x v="1"/>
    <s v="TEC-AC-10000023"/>
    <x v="2"/>
    <x v="10"/>
    <s v="Maxell 74 Minute CD-R Spindle, 50/Pack"/>
    <n v="41.94"/>
    <x v="3139"/>
    <x v="0"/>
    <n v="0"/>
    <x v="3257"/>
    <x v="1"/>
    <x v="1"/>
  </r>
  <r>
    <n v="7578"/>
    <s v="CA-2016-134726"/>
    <x v="1117"/>
    <d v="2016-11-07T00:00:00"/>
    <s v="Second Class"/>
    <s v="SW-20755"/>
    <s v="Steven Ward"/>
    <x v="1"/>
    <s v="United States"/>
    <s v="Seattle"/>
    <s v="Washington"/>
    <n v="98115"/>
    <x v="1"/>
    <s v="TEC-PH-10001750"/>
    <x v="2"/>
    <x v="9"/>
    <s v="Samsung Rugby III"/>
    <n v="52.792000000000002"/>
    <x v="5344"/>
    <x v="7"/>
    <n v="0.2"/>
    <x v="5747"/>
    <x v="1"/>
    <x v="1"/>
  </r>
  <r>
    <n v="3991"/>
    <s v="CA-2016-137589"/>
    <x v="1122"/>
    <d v="2016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x v="5345"/>
    <x v="1"/>
    <n v="0.2"/>
    <x v="5748"/>
    <x v="3"/>
    <x v="0"/>
  </r>
  <r>
    <n v="7166"/>
    <s v="CA-2018-158610"/>
    <x v="242"/>
    <d v="2018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x v="4806"/>
    <x v="0"/>
    <n v="0"/>
    <x v="5128"/>
    <x v="3"/>
    <x v="0"/>
  </r>
  <r>
    <n v="4759"/>
    <s v="CA-2016-121573"/>
    <x v="1122"/>
    <d v="2016-11-07T00:00:00"/>
    <s v="Standard Class"/>
    <s v="SG-20605"/>
    <s v="Speros Goranitis"/>
    <x v="0"/>
    <s v="United States"/>
    <s v="New York City"/>
    <s v="New York"/>
    <n v="10009"/>
    <x v="3"/>
    <s v="TEC-PH-10000984"/>
    <x v="2"/>
    <x v="9"/>
    <s v="Panasonic KX-TG9471B"/>
    <n v="783.96"/>
    <x v="5346"/>
    <x v="4"/>
    <n v="0"/>
    <x v="5749"/>
    <x v="3"/>
    <x v="0"/>
  </r>
  <r>
    <n v="4760"/>
    <s v="CA-2016-121573"/>
    <x v="1122"/>
    <d v="2016-11-07T00:00:00"/>
    <s v="Standard Class"/>
    <s v="SG-20605"/>
    <s v="Speros Goranitis"/>
    <x v="0"/>
    <s v="United States"/>
    <s v="New York City"/>
    <s v="New York"/>
    <n v="10009"/>
    <x v="3"/>
    <s v="OFF-BI-10000666"/>
    <x v="1"/>
    <x v="6"/>
    <s v="Surelock Post Binders"/>
    <n v="48.896000000000001"/>
    <x v="361"/>
    <x v="0"/>
    <n v="0.2"/>
    <x v="5750"/>
    <x v="3"/>
    <x v="0"/>
  </r>
  <r>
    <n v="4761"/>
    <s v="CA-2016-121573"/>
    <x v="1122"/>
    <d v="2016-11-07T00:00:00"/>
    <s v="Standard Class"/>
    <s v="SG-20605"/>
    <s v="Speros Goranitis"/>
    <x v="0"/>
    <s v="United States"/>
    <s v="New York City"/>
    <s v="New York"/>
    <n v="10009"/>
    <x v="3"/>
    <s v="OFF-BI-10003712"/>
    <x v="1"/>
    <x v="6"/>
    <s v="Acco Pressboard Covers with Storage Hooks, 14 7/8&quot; x 11&quot;, Light Blue"/>
    <n v="7.8560000000000008"/>
    <x v="5347"/>
    <x v="0"/>
    <n v="0.2"/>
    <x v="5751"/>
    <x v="3"/>
    <x v="0"/>
  </r>
  <r>
    <n v="5706"/>
    <s v="CA-2016-155593"/>
    <x v="1122"/>
    <d v="2016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x v="5348"/>
    <x v="1"/>
    <n v="0"/>
    <x v="5752"/>
    <x v="3"/>
    <x v="0"/>
  </r>
  <r>
    <n v="7171"/>
    <s v="US-2019-168613"/>
    <x v="1011"/>
    <d v="2019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x v="3627"/>
    <x v="0"/>
    <n v="0.1"/>
    <x v="5753"/>
    <x v="3"/>
    <x v="0"/>
  </r>
  <r>
    <n v="7172"/>
    <s v="CA-2019-125381"/>
    <x v="977"/>
    <d v="2019-04-27T00:00:00"/>
    <s v="Second Class"/>
    <s v="SG-20605"/>
    <s v="Speros Goranitis"/>
    <x v="0"/>
    <s v="United States"/>
    <s v="San Francisco"/>
    <s v="California"/>
    <n v="94109"/>
    <x v="1"/>
    <s v="TEC-AC-10000158"/>
    <x v="2"/>
    <x v="10"/>
    <s v="Sony 64GB Class 10 Micro SDHC R40 Memory Card"/>
    <n v="107.97"/>
    <x v="2789"/>
    <x v="1"/>
    <n v="0"/>
    <x v="3719"/>
    <x v="1"/>
    <x v="0"/>
  </r>
  <r>
    <n v="7173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TEC-AC-10000158"/>
    <x v="2"/>
    <x v="10"/>
    <s v="Sony 64GB Class 10 Micro SDHC R40 Memory Card"/>
    <n v="143.96"/>
    <x v="393"/>
    <x v="2"/>
    <n v="0.2"/>
    <x v="5754"/>
    <x v="2"/>
    <x v="0"/>
  </r>
  <r>
    <n v="7174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x v="5349"/>
    <x v="2"/>
    <n v="0.2"/>
    <x v="5755"/>
    <x v="2"/>
    <x v="0"/>
  </r>
  <r>
    <n v="7175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OFF-PA-10002581"/>
    <x v="1"/>
    <x v="5"/>
    <s v="Xerox 1951"/>
    <n v="74.352000000000004"/>
    <x v="1071"/>
    <x v="1"/>
    <n v="0.2"/>
    <x v="1084"/>
    <x v="2"/>
    <x v="0"/>
  </r>
  <r>
    <n v="7176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OFF-AP-10001205"/>
    <x v="1"/>
    <x v="8"/>
    <s v="Belkin 5 Outlet SurgeMaster Power Centers"/>
    <n v="87.167999999999978"/>
    <x v="5350"/>
    <x v="8"/>
    <n v="0.8"/>
    <x v="5756"/>
    <x v="2"/>
    <x v="0"/>
  </r>
  <r>
    <n v="7177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x v="2470"/>
    <x v="1"/>
    <n v="0.2"/>
    <x v="5757"/>
    <x v="2"/>
    <x v="0"/>
  </r>
  <r>
    <n v="7178"/>
    <s v="CA-2019-133067"/>
    <x v="431"/>
    <d v="2019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6"/>
    <s v="Black Avery Memo-Size 3-Ring Binder, 5 1/2&quot; x 8 1/2&quot;"/>
    <n v="2.2020000000000004"/>
    <x v="5351"/>
    <x v="0"/>
    <n v="0.7"/>
    <x v="5758"/>
    <x v="3"/>
    <x v="0"/>
  </r>
  <r>
    <n v="7179"/>
    <s v="CA-2019-133067"/>
    <x v="431"/>
    <d v="2019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6"/>
    <s v="Avery 3 1/2&quot; Diskette Storage Pages, 10/Pack"/>
    <n v="9.3960000000000008"/>
    <x v="5352"/>
    <x v="1"/>
    <n v="0.7"/>
    <x v="5759"/>
    <x v="3"/>
    <x v="0"/>
  </r>
  <r>
    <n v="7180"/>
    <s v="US-2018-144351"/>
    <x v="632"/>
    <d v="2018-11-18T00:00:00"/>
    <s v="Standard Class"/>
    <s v="RC-19960"/>
    <s v="Ryan Crowe"/>
    <x v="0"/>
    <s v="United States"/>
    <s v="Baltimore"/>
    <s v="Maryland"/>
    <n v="21215"/>
    <x v="3"/>
    <s v="TEC-PH-10001644"/>
    <x v="2"/>
    <x v="9"/>
    <s v="BlueLounge Milo Smartphone Stand, White/Metallic"/>
    <n v="89.97"/>
    <x v="1006"/>
    <x v="1"/>
    <n v="0"/>
    <x v="5760"/>
    <x v="3"/>
    <x v="0"/>
  </r>
  <r>
    <n v="6266"/>
    <s v="CA-2016-146731"/>
    <x v="1122"/>
    <d v="2016-11-08T00:00:00"/>
    <s v="Standard Class"/>
    <s v="AT-10735"/>
    <s v="Annie Thurman"/>
    <x v="0"/>
    <s v="United States"/>
    <s v="Nashville"/>
    <s v="Tennessee"/>
    <n v="37211"/>
    <x v="0"/>
    <s v="OFF-PA-10000141"/>
    <x v="1"/>
    <x v="5"/>
    <s v="Ampad Evidence Wirebond Steno Books, 6&quot; x 9&quot;"/>
    <n v="3.4880000000000004"/>
    <x v="1035"/>
    <x v="0"/>
    <n v="0.2"/>
    <x v="5761"/>
    <x v="0"/>
    <x v="0"/>
  </r>
  <r>
    <n v="7182"/>
    <s v="CA-2018-138667"/>
    <x v="734"/>
    <d v="2018-12-30T00:00:00"/>
    <s v="Second Class"/>
    <s v="MW-18220"/>
    <s v="Mitch Webber"/>
    <x v="0"/>
    <s v="United States"/>
    <s v="Lancaster"/>
    <s v="Ohio"/>
    <n v="43130"/>
    <x v="3"/>
    <s v="TEC-AC-10003063"/>
    <x v="2"/>
    <x v="10"/>
    <s v="Micro Innovations USB RF Wireless Keyboard with Mouse"/>
    <n v="40"/>
    <x v="1465"/>
    <x v="0"/>
    <n v="0.2"/>
    <x v="5762"/>
    <x v="3"/>
    <x v="0"/>
  </r>
  <r>
    <n v="7183"/>
    <s v="CA-2019-150609"/>
    <x v="468"/>
    <d v="2019-05-04T00:00:00"/>
    <s v="Standard Class"/>
    <s v="NZ-18565"/>
    <s v="Nick Zandusky"/>
    <x v="2"/>
    <s v="United States"/>
    <s v="Los Angeles"/>
    <s v="California"/>
    <n v="90032"/>
    <x v="1"/>
    <s v="OFF-BI-10002071"/>
    <x v="1"/>
    <x v="6"/>
    <s v="Fellowes Black Plastic Comb Bindings"/>
    <n v="23.24"/>
    <x v="5353"/>
    <x v="2"/>
    <n v="0.2"/>
    <x v="5763"/>
    <x v="1"/>
    <x v="1"/>
  </r>
  <r>
    <n v="7184"/>
    <s v="CA-2019-128853"/>
    <x v="77"/>
    <d v="2019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x v="5354"/>
    <x v="3"/>
    <n v="0"/>
    <x v="5764"/>
    <x v="3"/>
    <x v="0"/>
  </r>
  <r>
    <n v="7185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x v="3548"/>
    <x v="0"/>
    <n v="0.2"/>
    <x v="3721"/>
    <x v="2"/>
    <x v="0"/>
  </r>
  <r>
    <n v="7186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OFF-AR-10003183"/>
    <x v="1"/>
    <x v="7"/>
    <s v="Avery Fluorescent Highlighter Four-Color Set"/>
    <n v="8.016"/>
    <x v="924"/>
    <x v="1"/>
    <n v="0.2"/>
    <x v="931"/>
    <x v="2"/>
    <x v="0"/>
  </r>
  <r>
    <n v="7187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x v="5355"/>
    <x v="4"/>
    <n v="0.3"/>
    <x v="5765"/>
    <x v="2"/>
    <x v="0"/>
  </r>
  <r>
    <n v="7188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FUR-FU-10003247"/>
    <x v="0"/>
    <x v="11"/>
    <s v="36X48 HARDFLOOR CHAIRMAT"/>
    <n v="16.784000000000002"/>
    <x v="1430"/>
    <x v="0"/>
    <n v="0.6"/>
    <x v="5766"/>
    <x v="2"/>
    <x v="0"/>
  </r>
  <r>
    <n v="7189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OFF-AP-10001563"/>
    <x v="1"/>
    <x v="8"/>
    <s v="Belkin Premiere Surge Master II 8-outlet surge protector"/>
    <n v="38.86399999999999"/>
    <x v="5356"/>
    <x v="4"/>
    <n v="0.8"/>
    <x v="5767"/>
    <x v="2"/>
    <x v="0"/>
  </r>
  <r>
    <n v="7190"/>
    <s v="CA-2018-164399"/>
    <x v="369"/>
    <d v="2018-11-15T00:00:00"/>
    <s v="First Class"/>
    <s v="DW-13480"/>
    <s v="Dianna Wilson"/>
    <x v="2"/>
    <s v="United States"/>
    <s v="San Diego"/>
    <s v="California"/>
    <n v="92024"/>
    <x v="1"/>
    <s v="TEC-PH-10004908"/>
    <x v="2"/>
    <x v="9"/>
    <s v="Panasonic KX TS3282W Corded phone"/>
    <n v="203.976"/>
    <x v="5357"/>
    <x v="1"/>
    <n v="0.2"/>
    <x v="5768"/>
    <x v="1"/>
    <x v="0"/>
  </r>
  <r>
    <n v="7191"/>
    <s v="CA-2018-164399"/>
    <x v="369"/>
    <d v="2018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x v="3611"/>
    <x v="1"/>
    <n v="0.2"/>
    <x v="5769"/>
    <x v="1"/>
    <x v="0"/>
  </r>
  <r>
    <n v="7192"/>
    <s v="CA-2018-116918"/>
    <x v="366"/>
    <d v="2018-10-06T00:00:00"/>
    <s v="Second Class"/>
    <s v="JK-15205"/>
    <s v="Jamie Kunitz"/>
    <x v="0"/>
    <s v="United States"/>
    <s v="Hialeah"/>
    <s v="Florida"/>
    <n v="33012"/>
    <x v="0"/>
    <s v="OFF-BI-10004140"/>
    <x v="1"/>
    <x v="6"/>
    <s v="Avery Non-Stick Binders"/>
    <n v="5.3880000000000008"/>
    <x v="5358"/>
    <x v="4"/>
    <n v="0.7"/>
    <x v="5770"/>
    <x v="0"/>
    <x v="0"/>
  </r>
  <r>
    <n v="7193"/>
    <s v="CA-2018-116918"/>
    <x v="366"/>
    <d v="2018-10-06T00:00:00"/>
    <s v="Second Class"/>
    <s v="JK-15205"/>
    <s v="Jamie Kunitz"/>
    <x v="0"/>
    <s v="United States"/>
    <s v="Hialeah"/>
    <s v="Florida"/>
    <n v="33012"/>
    <x v="0"/>
    <s v="OFF-AR-10003631"/>
    <x v="1"/>
    <x v="7"/>
    <s v="Staples in misc. colors"/>
    <n v="30.975999999999999"/>
    <x v="5359"/>
    <x v="8"/>
    <n v="0.2"/>
    <x v="5771"/>
    <x v="0"/>
    <x v="0"/>
  </r>
  <r>
    <n v="7194"/>
    <s v="CA-2018-110492"/>
    <x v="1123"/>
    <d v="2018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x v="5360"/>
    <x v="6"/>
    <n v="0"/>
    <x v="5772"/>
    <x v="0"/>
    <x v="0"/>
  </r>
  <r>
    <n v="7195"/>
    <s v="CA-2018-110492"/>
    <x v="1123"/>
    <d v="2018-02-14T00:00:00"/>
    <s v="First Class"/>
    <s v="JS-15880"/>
    <s v="John Stevenson"/>
    <x v="0"/>
    <s v="United States"/>
    <s v="Atlanta"/>
    <s v="Georgia"/>
    <n v="30318"/>
    <x v="0"/>
    <s v="OFF-BI-10003274"/>
    <x v="1"/>
    <x v="6"/>
    <s v="Avery Durable Slant Ring Binders, No Labels"/>
    <n v="15.92"/>
    <x v="204"/>
    <x v="4"/>
    <n v="0"/>
    <x v="204"/>
    <x v="0"/>
    <x v="0"/>
  </r>
  <r>
    <n v="7196"/>
    <s v="CA-2018-147683"/>
    <x v="346"/>
    <d v="2018-11-17T00:00:00"/>
    <s v="Standard Class"/>
    <s v="PO-19180"/>
    <s v="Philisse Overcash"/>
    <x v="2"/>
    <s v="United States"/>
    <s v="Seattle"/>
    <s v="Washington"/>
    <n v="98103"/>
    <x v="1"/>
    <s v="FUR-FU-10004848"/>
    <x v="0"/>
    <x v="11"/>
    <s v="DAX Solid Wood Frames"/>
    <n v="19.54"/>
    <x v="5361"/>
    <x v="0"/>
    <n v="0"/>
    <x v="5773"/>
    <x v="1"/>
    <x v="0"/>
  </r>
  <r>
    <n v="6267"/>
    <s v="CA-2016-146731"/>
    <x v="1122"/>
    <d v="2016-11-08T00:00:00"/>
    <s v="Standard Class"/>
    <s v="AT-10735"/>
    <s v="Annie Thurman"/>
    <x v="0"/>
    <s v="United States"/>
    <s v="Nashville"/>
    <s v="Tennessee"/>
    <n v="37211"/>
    <x v="0"/>
    <s v="OFF-PA-10001019"/>
    <x v="1"/>
    <x v="5"/>
    <s v="Xerox 1884"/>
    <n v="143.85600000000002"/>
    <x v="4225"/>
    <x v="3"/>
    <n v="0.2"/>
    <x v="4479"/>
    <x v="0"/>
    <x v="0"/>
  </r>
  <r>
    <n v="6430"/>
    <s v="CA-2016-165764"/>
    <x v="1122"/>
    <d v="2016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x v="5153"/>
    <x v="0"/>
    <n v="0.2"/>
    <x v="5774"/>
    <x v="0"/>
    <x v="0"/>
  </r>
  <r>
    <n v="7199"/>
    <s v="US-2017-156797"/>
    <x v="1029"/>
    <d v="2017-08-15T00:00:00"/>
    <s v="Standard Class"/>
    <s v="PO-19180"/>
    <s v="Philisse Overcash"/>
    <x v="2"/>
    <s v="United States"/>
    <s v="New York City"/>
    <s v="New York"/>
    <n v="10035"/>
    <x v="3"/>
    <s v="OFF-AR-10001427"/>
    <x v="1"/>
    <x v="7"/>
    <s v="Newell 330"/>
    <n v="11.96"/>
    <x v="5362"/>
    <x v="0"/>
    <n v="0"/>
    <x v="5775"/>
    <x v="3"/>
    <x v="0"/>
  </r>
  <r>
    <n v="7200"/>
    <s v="US-2017-156797"/>
    <x v="1029"/>
    <d v="2017-08-15T00:00:00"/>
    <s v="Standard Class"/>
    <s v="PO-19180"/>
    <s v="Philisse Overcash"/>
    <x v="2"/>
    <s v="United States"/>
    <s v="New York City"/>
    <s v="New York"/>
    <n v="10035"/>
    <x v="3"/>
    <s v="TEC-PH-10004614"/>
    <x v="2"/>
    <x v="9"/>
    <s v="AT&amp;T 841000 Phone"/>
    <n v="138"/>
    <x v="325"/>
    <x v="0"/>
    <n v="0"/>
    <x v="4914"/>
    <x v="3"/>
    <x v="0"/>
  </r>
  <r>
    <n v="7201"/>
    <s v="CA-2018-104276"/>
    <x v="527"/>
    <d v="2018-12-03T00:00:00"/>
    <s v="Standard Class"/>
    <s v="HF-14995"/>
    <s v="Herbert Flentye"/>
    <x v="0"/>
    <s v="United States"/>
    <s v="Fort Lauderdale"/>
    <s v="Florida"/>
    <n v="33311"/>
    <x v="0"/>
    <s v="TEC-PH-10001944"/>
    <x v="2"/>
    <x v="9"/>
    <s v="Wi-Ex zBoost YX540 Cellular Phone Signal Booster"/>
    <n v="116.75999999999999"/>
    <x v="5363"/>
    <x v="7"/>
    <n v="0.2"/>
    <x v="5776"/>
    <x v="0"/>
    <x v="0"/>
  </r>
  <r>
    <n v="7202"/>
    <s v="CA-2018-104276"/>
    <x v="527"/>
    <d v="2018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x v="5364"/>
    <x v="5"/>
    <n v="0.45"/>
    <x v="5777"/>
    <x v="0"/>
    <x v="0"/>
  </r>
  <r>
    <n v="7203"/>
    <s v="CA-2018-120369"/>
    <x v="94"/>
    <d v="2018-10-28T00:00:00"/>
    <s v="Same Day"/>
    <s v="VB-21745"/>
    <s v="Victoria Brennan"/>
    <x v="1"/>
    <s v="United States"/>
    <s v="Rochester"/>
    <s v="New York"/>
    <n v="14609"/>
    <x v="3"/>
    <s v="FUR-FU-10003806"/>
    <x v="0"/>
    <x v="11"/>
    <s v="Tenex Chairmat w/ Average Lip, 45&quot; x 53&quot;"/>
    <n v="756.80000000000007"/>
    <x v="5365"/>
    <x v="2"/>
    <n v="0"/>
    <x v="5778"/>
    <x v="3"/>
    <x v="0"/>
  </r>
  <r>
    <n v="6431"/>
    <s v="CA-2016-165764"/>
    <x v="1122"/>
    <d v="2016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x v="5366"/>
    <x v="6"/>
    <n v="0.4"/>
    <x v="5779"/>
    <x v="0"/>
    <x v="0"/>
  </r>
  <r>
    <n v="7205"/>
    <s v="CA-2017-136658"/>
    <x v="218"/>
    <d v="2017-09-17T00:00:00"/>
    <s v="Standard Class"/>
    <s v="BO-11425"/>
    <s v="Bobby Odegard"/>
    <x v="0"/>
    <s v="United States"/>
    <s v="New York City"/>
    <s v="New York"/>
    <n v="10024"/>
    <x v="3"/>
    <s v="OFF-AR-10000817"/>
    <x v="1"/>
    <x v="7"/>
    <s v="Manco Dry-Lighter Erasable Highlighter"/>
    <n v="6.08"/>
    <x v="5367"/>
    <x v="0"/>
    <n v="0"/>
    <x v="5780"/>
    <x v="3"/>
    <x v="0"/>
  </r>
  <r>
    <n v="7206"/>
    <s v="CA-2019-137414"/>
    <x v="266"/>
    <d v="2019-10-06T00:00:00"/>
    <s v="Standard Class"/>
    <s v="CM-12115"/>
    <s v="Chad McGuire"/>
    <x v="0"/>
    <s v="United States"/>
    <s v="San Francisco"/>
    <s v="California"/>
    <n v="94109"/>
    <x v="1"/>
    <s v="FUR-FU-10001424"/>
    <x v="0"/>
    <x v="11"/>
    <s v="Dax Clear Box Frame"/>
    <n v="17.46"/>
    <x v="1840"/>
    <x v="0"/>
    <n v="0"/>
    <x v="1875"/>
    <x v="1"/>
    <x v="1"/>
  </r>
  <r>
    <n v="7207"/>
    <s v="CA-2019-137414"/>
    <x v="266"/>
    <d v="2019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x v="5368"/>
    <x v="10"/>
    <n v="0.2"/>
    <x v="5781"/>
    <x v="1"/>
    <x v="1"/>
  </r>
  <r>
    <n v="7208"/>
    <s v="CA-2018-143476"/>
    <x v="101"/>
    <d v="2018-09-13T00:00:00"/>
    <s v="First Class"/>
    <s v="LC-16930"/>
    <s v="Linda Cazamias"/>
    <x v="1"/>
    <s v="United States"/>
    <s v="Phoenix"/>
    <s v="Arizona"/>
    <n v="85023"/>
    <x v="1"/>
    <s v="OFF-AR-10003759"/>
    <x v="1"/>
    <x v="7"/>
    <s v="Crayola Anti Dust Chalk, 12/Pack"/>
    <n v="2.9120000000000004"/>
    <x v="2237"/>
    <x v="0"/>
    <n v="0.2"/>
    <x v="2293"/>
    <x v="1"/>
    <x v="0"/>
  </r>
  <r>
    <n v="7209"/>
    <s v="CA-2018-143476"/>
    <x v="101"/>
    <d v="2018-09-13T00:00:00"/>
    <s v="First Class"/>
    <s v="LC-16930"/>
    <s v="Linda Cazamias"/>
    <x v="1"/>
    <s v="United States"/>
    <s v="Phoenix"/>
    <s v="Arizona"/>
    <n v="85023"/>
    <x v="1"/>
    <s v="OFF-PA-10001837"/>
    <x v="1"/>
    <x v="5"/>
    <s v="Xerox 1976"/>
    <n v="20.736000000000004"/>
    <x v="569"/>
    <x v="4"/>
    <n v="0.2"/>
    <x v="565"/>
    <x v="1"/>
    <x v="0"/>
  </r>
  <r>
    <n v="7210"/>
    <s v="CA-2018-143476"/>
    <x v="101"/>
    <d v="2018-09-13T00:00:00"/>
    <s v="First Class"/>
    <s v="LC-16930"/>
    <s v="Linda Cazamias"/>
    <x v="1"/>
    <s v="United States"/>
    <s v="Phoenix"/>
    <s v="Arizona"/>
    <n v="85023"/>
    <x v="1"/>
    <s v="OFF-PA-10001667"/>
    <x v="1"/>
    <x v="5"/>
    <s v="Great White Multi-Use Recycled Paper (20Lb. and 84 Bright)"/>
    <n v="9.5680000000000014"/>
    <x v="3233"/>
    <x v="0"/>
    <n v="0.2"/>
    <x v="3361"/>
    <x v="1"/>
    <x v="0"/>
  </r>
  <r>
    <n v="7211"/>
    <s v="US-2018-119046"/>
    <x v="736"/>
    <d v="2018-06-06T00:00:00"/>
    <s v="Standard Class"/>
    <s v="EH-13765"/>
    <s v="Edward Hooks"/>
    <x v="1"/>
    <s v="United States"/>
    <s v="Seattle"/>
    <s v="Washington"/>
    <n v="98115"/>
    <x v="1"/>
    <s v="OFF-PA-10000246"/>
    <x v="1"/>
    <x v="5"/>
    <s v="Riverleaf Stik-Withit Designer Note Cubes"/>
    <n v="30.18"/>
    <x v="5369"/>
    <x v="1"/>
    <n v="0"/>
    <x v="5782"/>
    <x v="1"/>
    <x v="1"/>
  </r>
  <r>
    <n v="7212"/>
    <s v="US-2018-119046"/>
    <x v="736"/>
    <d v="2018-06-06T00:00:00"/>
    <s v="Standard Class"/>
    <s v="EH-13765"/>
    <s v="Edward Hooks"/>
    <x v="1"/>
    <s v="United States"/>
    <s v="Seattle"/>
    <s v="Washington"/>
    <n v="98115"/>
    <x v="1"/>
    <s v="OFF-BI-10001078"/>
    <x v="1"/>
    <x v="6"/>
    <s v="Acco PRESSTEX Data Binder with Storage Hooks, Dark Blue, 14 7/8&quot; X 11&quot;"/>
    <n v="51.648000000000003"/>
    <x v="5370"/>
    <x v="13"/>
    <n v="0.2"/>
    <x v="5783"/>
    <x v="1"/>
    <x v="1"/>
  </r>
  <r>
    <n v="7213"/>
    <s v="US-2018-119046"/>
    <x v="736"/>
    <d v="2018-06-06T00:00:00"/>
    <s v="Standard Class"/>
    <s v="EH-13765"/>
    <s v="Edward Hooks"/>
    <x v="1"/>
    <s v="United States"/>
    <s v="Seattle"/>
    <s v="Washington"/>
    <n v="98115"/>
    <x v="1"/>
    <s v="OFF-BI-10000138"/>
    <x v="1"/>
    <x v="6"/>
    <s v="Acco Translucent Poly Ring Binders"/>
    <n v="11.231999999999999"/>
    <x v="3573"/>
    <x v="1"/>
    <n v="0.2"/>
    <x v="4528"/>
    <x v="1"/>
    <x v="1"/>
  </r>
  <r>
    <n v="7214"/>
    <s v="CA-2019-154949"/>
    <x v="423"/>
    <d v="2019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x v="3803"/>
    <x v="1"/>
    <n v="0"/>
    <x v="4004"/>
    <x v="1"/>
    <x v="1"/>
  </r>
  <r>
    <n v="7215"/>
    <s v="CA-2017-103072"/>
    <x v="820"/>
    <d v="2017-09-30T00:00:00"/>
    <s v="Second Class"/>
    <s v="HW-14935"/>
    <s v="Helen Wasserman"/>
    <x v="1"/>
    <s v="United States"/>
    <s v="Detroit"/>
    <s v="Michigan"/>
    <n v="48205"/>
    <x v="2"/>
    <s v="OFF-AR-10000127"/>
    <x v="1"/>
    <x v="7"/>
    <s v="Newell 321"/>
    <n v="16.399999999999999"/>
    <x v="2013"/>
    <x v="2"/>
    <n v="0"/>
    <x v="2054"/>
    <x v="2"/>
    <x v="0"/>
  </r>
  <r>
    <n v="7216"/>
    <s v="CA-2017-103072"/>
    <x v="820"/>
    <d v="2017-09-30T00:00:00"/>
    <s v="Second Class"/>
    <s v="HW-14935"/>
    <s v="Helen Wasserman"/>
    <x v="1"/>
    <s v="United States"/>
    <s v="Detroit"/>
    <s v="Michigan"/>
    <n v="48205"/>
    <x v="2"/>
    <s v="OFF-PA-10003172"/>
    <x v="1"/>
    <x v="5"/>
    <s v="Xerox 1996"/>
    <n v="25.92"/>
    <x v="1347"/>
    <x v="4"/>
    <n v="0"/>
    <x v="1365"/>
    <x v="2"/>
    <x v="0"/>
  </r>
  <r>
    <n v="7217"/>
    <s v="CA-2017-150770"/>
    <x v="858"/>
    <d v="2017-05-06T00:00:00"/>
    <s v="First Class"/>
    <s v="LC-16870"/>
    <s v="Lena Cacioppo"/>
    <x v="0"/>
    <s v="United States"/>
    <s v="San Francisco"/>
    <s v="California"/>
    <n v="94109"/>
    <x v="1"/>
    <s v="OFF-AR-10001246"/>
    <x v="1"/>
    <x v="7"/>
    <s v="Newell 317"/>
    <n v="8.82"/>
    <x v="3912"/>
    <x v="1"/>
    <n v="0"/>
    <x v="4126"/>
    <x v="1"/>
    <x v="1"/>
  </r>
  <r>
    <n v="7218"/>
    <s v="CA-2017-150770"/>
    <x v="858"/>
    <d v="2017-05-06T00:00:00"/>
    <s v="First Class"/>
    <s v="LC-16870"/>
    <s v="Lena Cacioppo"/>
    <x v="0"/>
    <s v="United States"/>
    <s v="San Francisco"/>
    <s v="California"/>
    <n v="94109"/>
    <x v="1"/>
    <s v="OFF-BI-10002026"/>
    <x v="1"/>
    <x v="6"/>
    <s v="Ibico Recycled Linen-Style Covers"/>
    <n v="62.496000000000009"/>
    <x v="5371"/>
    <x v="0"/>
    <n v="0.2"/>
    <x v="5784"/>
    <x v="1"/>
    <x v="1"/>
  </r>
  <r>
    <n v="7219"/>
    <s v="CA-2017-150770"/>
    <x v="858"/>
    <d v="2017-05-06T00:00:00"/>
    <s v="First Class"/>
    <s v="LC-16870"/>
    <s v="Lena Cacioppo"/>
    <x v="0"/>
    <s v="United States"/>
    <s v="San Francisco"/>
    <s v="California"/>
    <n v="94109"/>
    <x v="1"/>
    <s v="TEC-AC-10000844"/>
    <x v="2"/>
    <x v="10"/>
    <s v="Logitech Gaming G510s - Keyboard"/>
    <n v="339.96"/>
    <x v="3603"/>
    <x v="4"/>
    <n v="0"/>
    <x v="3779"/>
    <x v="1"/>
    <x v="1"/>
  </r>
  <r>
    <n v="7220"/>
    <s v="CA-2017-150770"/>
    <x v="858"/>
    <d v="2017-05-06T00:00:00"/>
    <s v="First Class"/>
    <s v="LC-16870"/>
    <s v="Lena Cacioppo"/>
    <x v="0"/>
    <s v="United States"/>
    <s v="San Francisco"/>
    <s v="California"/>
    <n v="94109"/>
    <x v="1"/>
    <s v="OFF-BI-10001575"/>
    <x v="1"/>
    <x v="6"/>
    <s v="GBC Linen Binding Covers"/>
    <n v="49.568000000000005"/>
    <x v="3658"/>
    <x v="0"/>
    <n v="0.2"/>
    <x v="3839"/>
    <x v="1"/>
    <x v="1"/>
  </r>
  <r>
    <n v="7221"/>
    <s v="CA-2019-154760"/>
    <x v="1124"/>
    <d v="2019-01-13T00:00:00"/>
    <s v="Standard Class"/>
    <s v="BP-11290"/>
    <s v="Beth Paige"/>
    <x v="0"/>
    <s v="United States"/>
    <s v="Philadelphia"/>
    <s v="Pennsylvania"/>
    <n v="19140"/>
    <x v="3"/>
    <s v="OFF-BI-10004632"/>
    <x v="1"/>
    <x v="6"/>
    <s v="Ibico Hi-Tech Manual Binding System"/>
    <n v="274.49100000000004"/>
    <x v="650"/>
    <x v="1"/>
    <n v="0.7"/>
    <x v="5785"/>
    <x v="3"/>
    <x v="0"/>
  </r>
  <r>
    <n v="7222"/>
    <s v="US-2019-104437"/>
    <x v="616"/>
    <d v="2019-01-31T00:00:00"/>
    <s v="Standard Class"/>
    <s v="TG-21310"/>
    <s v="Toby Gnade"/>
    <x v="0"/>
    <s v="United States"/>
    <s v="New York City"/>
    <s v="New York"/>
    <n v="10035"/>
    <x v="3"/>
    <s v="TEC-PH-10000193"/>
    <x v="2"/>
    <x v="9"/>
    <s v="Jensen SMPS-640 - speaker phone"/>
    <n v="137.94"/>
    <x v="3695"/>
    <x v="1"/>
    <n v="0"/>
    <x v="5786"/>
    <x v="3"/>
    <x v="0"/>
  </r>
  <r>
    <n v="7223"/>
    <s v="CA-2019-113075"/>
    <x v="255"/>
    <d v="2019-09-06T00:00:00"/>
    <s v="Standard Class"/>
    <s v="MC-18100"/>
    <s v="Mick Crebagga"/>
    <x v="0"/>
    <s v="United States"/>
    <s v="Chicago"/>
    <s v="Illinois"/>
    <n v="60623"/>
    <x v="2"/>
    <s v="TEC-AC-10003441"/>
    <x v="2"/>
    <x v="10"/>
    <s v="Kingston Digital DataTraveler 32GB USB 2.0"/>
    <n v="40.68"/>
    <x v="5372"/>
    <x v="1"/>
    <n v="0.2"/>
    <x v="5787"/>
    <x v="2"/>
    <x v="0"/>
  </r>
  <r>
    <n v="7224"/>
    <s v="CA-2018-109953"/>
    <x v="204"/>
    <d v="2018-07-18T00:00:00"/>
    <s v="Standard Class"/>
    <s v="RB-19360"/>
    <s v="Raymond Buch"/>
    <x v="0"/>
    <s v="United States"/>
    <s v="San Francisco"/>
    <s v="California"/>
    <n v="94122"/>
    <x v="1"/>
    <s v="TEC-PH-10004093"/>
    <x v="2"/>
    <x v="9"/>
    <s v="Panasonic Kx-TS550"/>
    <n v="110.376"/>
    <x v="5373"/>
    <x v="1"/>
    <n v="0.2"/>
    <x v="5788"/>
    <x v="1"/>
    <x v="0"/>
  </r>
  <r>
    <n v="7225"/>
    <s v="CA-2018-109953"/>
    <x v="204"/>
    <d v="2018-07-18T00:00:00"/>
    <s v="Standard Class"/>
    <s v="RB-19360"/>
    <s v="Raymond Buch"/>
    <x v="0"/>
    <s v="United States"/>
    <s v="San Francisco"/>
    <s v="California"/>
    <n v="94122"/>
    <x v="1"/>
    <s v="OFF-AP-10002998"/>
    <x v="1"/>
    <x v="8"/>
    <s v="Holmes 99% HEPA Air Purifier"/>
    <n v="151.62"/>
    <x v="5374"/>
    <x v="5"/>
    <n v="0"/>
    <x v="5789"/>
    <x v="1"/>
    <x v="0"/>
  </r>
  <r>
    <n v="7226"/>
    <s v="CA-2018-109953"/>
    <x v="204"/>
    <d v="2018-07-18T00:00:00"/>
    <s v="Standard Class"/>
    <s v="RB-19360"/>
    <s v="Raymond Buch"/>
    <x v="0"/>
    <s v="United States"/>
    <s v="San Francisco"/>
    <s v="California"/>
    <n v="94122"/>
    <x v="1"/>
    <s v="FUR-FU-10000073"/>
    <x v="0"/>
    <x v="11"/>
    <s v="Deflect-O Glasstique Clear Desk Accessories"/>
    <n v="30.8"/>
    <x v="5375"/>
    <x v="4"/>
    <n v="0"/>
    <x v="5790"/>
    <x v="1"/>
    <x v="0"/>
  </r>
  <r>
    <n v="7227"/>
    <s v="CA-2019-127397"/>
    <x v="581"/>
    <d v="2019-02-28T00:00:00"/>
    <s v="Standard Class"/>
    <s v="ES-14080"/>
    <s v="Erin Smith"/>
    <x v="1"/>
    <s v="United States"/>
    <s v="Philadelphia"/>
    <s v="Pennsylvania"/>
    <n v="19134"/>
    <x v="3"/>
    <s v="OFF-PA-10001125"/>
    <x v="1"/>
    <x v="5"/>
    <s v="Xerox 1988"/>
    <n v="123.92000000000002"/>
    <x v="5376"/>
    <x v="2"/>
    <n v="0.2"/>
    <x v="5791"/>
    <x v="3"/>
    <x v="0"/>
  </r>
  <r>
    <n v="7228"/>
    <s v="CA-2019-127397"/>
    <x v="581"/>
    <d v="2019-02-28T00:00:00"/>
    <s v="Standard Class"/>
    <s v="ES-14080"/>
    <s v="Erin Smith"/>
    <x v="1"/>
    <s v="United States"/>
    <s v="Philadelphia"/>
    <s v="Pennsylvania"/>
    <n v="19134"/>
    <x v="3"/>
    <s v="TEC-AC-10003033"/>
    <x v="2"/>
    <x v="10"/>
    <s v="Plantronics CS510 - Over-the-Head monaural Wireless Headset System"/>
    <n v="1319.8"/>
    <x v="5377"/>
    <x v="2"/>
    <n v="0.2"/>
    <x v="5792"/>
    <x v="3"/>
    <x v="0"/>
  </r>
  <r>
    <n v="6432"/>
    <s v="CA-2016-165764"/>
    <x v="1122"/>
    <d v="2016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6"/>
    <s v="Avery Self-Adhesive Photo Pockets for Polaroid Photos"/>
    <n v="14.301000000000002"/>
    <x v="1982"/>
    <x v="5"/>
    <n v="0.7"/>
    <x v="5793"/>
    <x v="0"/>
    <x v="0"/>
  </r>
  <r>
    <n v="6433"/>
    <s v="CA-2016-165764"/>
    <x v="1122"/>
    <d v="2016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11"/>
    <s v="Tenex Antistatic Computer Chair Mats"/>
    <n v="410.35199999999998"/>
    <x v="5378"/>
    <x v="1"/>
    <n v="0.2"/>
    <x v="5794"/>
    <x v="0"/>
    <x v="0"/>
  </r>
  <r>
    <n v="7231"/>
    <s v="CA-2019-153843"/>
    <x v="615"/>
    <d v="2019-03-15T00:00:00"/>
    <s v="First Class"/>
    <s v="SC-20380"/>
    <s v="Shahid Collister"/>
    <x v="0"/>
    <s v="United States"/>
    <s v="Fairfield"/>
    <s v="Connecticut"/>
    <n v="6824"/>
    <x v="3"/>
    <s v="OFF-BI-10002353"/>
    <x v="1"/>
    <x v="6"/>
    <s v="GBC VeloBind Cover Sets"/>
    <n v="30.88"/>
    <x v="5379"/>
    <x v="0"/>
    <n v="0"/>
    <x v="5795"/>
    <x v="3"/>
    <x v="0"/>
  </r>
  <r>
    <n v="7232"/>
    <s v="CA-2019-153843"/>
    <x v="615"/>
    <d v="2019-03-15T00:00:00"/>
    <s v="First Class"/>
    <s v="SC-20380"/>
    <s v="Shahid Collister"/>
    <x v="0"/>
    <s v="United States"/>
    <s v="Fairfield"/>
    <s v="Connecticut"/>
    <n v="6824"/>
    <x v="3"/>
    <s v="OFF-AP-10001564"/>
    <x v="1"/>
    <x v="8"/>
    <s v="Hoover Commercial Lightweight Upright Vacuum with E-Z Empty Dirt Cup"/>
    <n v="465.16"/>
    <x v="4786"/>
    <x v="0"/>
    <n v="0"/>
    <x v="5107"/>
    <x v="3"/>
    <x v="0"/>
  </r>
  <r>
    <n v="7233"/>
    <s v="CA-2019-153843"/>
    <x v="615"/>
    <d v="2019-03-15T00:00:00"/>
    <s v="First Class"/>
    <s v="SC-20380"/>
    <s v="Shahid Collister"/>
    <x v="0"/>
    <s v="United States"/>
    <s v="Fairfield"/>
    <s v="Connecticut"/>
    <n v="6824"/>
    <x v="3"/>
    <s v="OFF-PA-10003673"/>
    <x v="1"/>
    <x v="5"/>
    <s v="Strathmore Photo Mount Cards"/>
    <n v="27.12"/>
    <x v="5380"/>
    <x v="4"/>
    <n v="0"/>
    <x v="5796"/>
    <x v="3"/>
    <x v="0"/>
  </r>
  <r>
    <n v="7234"/>
    <s v="CA-2018-137337"/>
    <x v="359"/>
    <d v="2018-03-12T00:00:00"/>
    <s v="Standard Class"/>
    <s v="GB-14575"/>
    <s v="Giulietta Baptist"/>
    <x v="0"/>
    <s v="United States"/>
    <s v="New York City"/>
    <s v="New York"/>
    <n v="10011"/>
    <x v="3"/>
    <s v="FUR-FU-10003347"/>
    <x v="0"/>
    <x v="11"/>
    <s v="Coloredge Poster Frame"/>
    <n v="113.6"/>
    <x v="5381"/>
    <x v="8"/>
    <n v="0"/>
    <x v="5797"/>
    <x v="3"/>
    <x v="0"/>
  </r>
  <r>
    <n v="7235"/>
    <s v="CA-2018-137337"/>
    <x v="359"/>
    <d v="2018-03-12T00:00:00"/>
    <s v="Standard Class"/>
    <s v="GB-14575"/>
    <s v="Giulietta Baptist"/>
    <x v="0"/>
    <s v="United States"/>
    <s v="New York City"/>
    <s v="New York"/>
    <n v="10011"/>
    <x v="3"/>
    <s v="OFF-PA-10001934"/>
    <x v="1"/>
    <x v="5"/>
    <s v="Xerox 1993"/>
    <n v="12.96"/>
    <x v="901"/>
    <x v="0"/>
    <n v="0"/>
    <x v="908"/>
    <x v="3"/>
    <x v="0"/>
  </r>
  <r>
    <n v="7236"/>
    <s v="CA-2018-137337"/>
    <x v="359"/>
    <d v="2018-03-12T00:00:00"/>
    <s v="Standard Class"/>
    <s v="GB-14575"/>
    <s v="Giulietta Baptist"/>
    <x v="0"/>
    <s v="United States"/>
    <s v="New York City"/>
    <s v="New York"/>
    <n v="10011"/>
    <x v="3"/>
    <s v="OFF-BI-10000632"/>
    <x v="1"/>
    <x v="6"/>
    <s v="Satellite Sectional Post Binders"/>
    <n v="69.456000000000003"/>
    <x v="2059"/>
    <x v="0"/>
    <n v="0.2"/>
    <x v="2100"/>
    <x v="3"/>
    <x v="0"/>
  </r>
  <r>
    <n v="8979"/>
    <s v="CA-2016-119529"/>
    <x v="1122"/>
    <d v="2016-11-05T00:00:00"/>
    <s v="Second Class"/>
    <s v="DM-13345"/>
    <s v="Denise Monton"/>
    <x v="1"/>
    <s v="United States"/>
    <s v="Orange"/>
    <s v="New Jersey"/>
    <n v="7050"/>
    <x v="3"/>
    <s v="OFF-BI-10000546"/>
    <x v="1"/>
    <x v="6"/>
    <s v="Avery Durable Binders"/>
    <n v="5.76"/>
    <x v="1706"/>
    <x v="0"/>
    <n v="0"/>
    <x v="2144"/>
    <x v="3"/>
    <x v="0"/>
  </r>
  <r>
    <n v="7238"/>
    <s v="CA-2018-164924"/>
    <x v="201"/>
    <d v="2018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x v="5382"/>
    <x v="1"/>
    <n v="0.7"/>
    <x v="5798"/>
    <x v="3"/>
    <x v="0"/>
  </r>
  <r>
    <n v="7239"/>
    <s v="CA-2018-101651"/>
    <x v="404"/>
    <d v="2018-12-30T00:00:00"/>
    <s v="Standard Class"/>
    <s v="SC-20305"/>
    <s v="Sean Christensen"/>
    <x v="0"/>
    <s v="United States"/>
    <s v="San Jose"/>
    <s v="California"/>
    <n v="95123"/>
    <x v="1"/>
    <s v="FUR-FU-10000771"/>
    <x v="0"/>
    <x v="11"/>
    <s v="Eldon 200 Class Desk Accessories, Smoke"/>
    <n v="43.96"/>
    <x v="5383"/>
    <x v="5"/>
    <n v="0"/>
    <x v="5799"/>
    <x v="1"/>
    <x v="0"/>
  </r>
  <r>
    <n v="7240"/>
    <s v="CA-2018-101651"/>
    <x v="404"/>
    <d v="2018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x v="5384"/>
    <x v="5"/>
    <n v="0"/>
    <x v="5800"/>
    <x v="1"/>
    <x v="0"/>
  </r>
  <r>
    <n v="7241"/>
    <s v="CA-2019-136651"/>
    <x v="693"/>
    <d v="2019-04-25T00:00:00"/>
    <s v="Second Class"/>
    <s v="JF-15355"/>
    <s v="Jay Fein"/>
    <x v="0"/>
    <s v="United States"/>
    <s v="Pasadena"/>
    <s v="California"/>
    <n v="91104"/>
    <x v="1"/>
    <s v="FUR-FU-10002445"/>
    <x v="0"/>
    <x v="11"/>
    <s v="DAX Two-Tone Rosewood/Black Document Frame, Desktop, 5 x 7"/>
    <n v="66.36"/>
    <x v="5385"/>
    <x v="5"/>
    <n v="0"/>
    <x v="5801"/>
    <x v="1"/>
    <x v="1"/>
  </r>
  <r>
    <n v="7242"/>
    <s v="CA-2019-136651"/>
    <x v="693"/>
    <d v="2019-04-25T00:00:00"/>
    <s v="Second Class"/>
    <s v="JF-15355"/>
    <s v="Jay Fein"/>
    <x v="0"/>
    <s v="United States"/>
    <s v="Pasadena"/>
    <s v="California"/>
    <n v="91104"/>
    <x v="1"/>
    <s v="OFF-BI-10003638"/>
    <x v="1"/>
    <x v="6"/>
    <s v="GBC Durable Plastic Covers"/>
    <n v="92.88000000000001"/>
    <x v="5386"/>
    <x v="6"/>
    <n v="0.2"/>
    <x v="5802"/>
    <x v="1"/>
    <x v="1"/>
  </r>
  <r>
    <n v="7243"/>
    <s v="CA-2019-136651"/>
    <x v="693"/>
    <d v="2019-04-25T00:00:00"/>
    <s v="Second Class"/>
    <s v="JF-15355"/>
    <s v="Jay Fein"/>
    <x v="0"/>
    <s v="United States"/>
    <s v="Pasadena"/>
    <s v="California"/>
    <n v="91104"/>
    <x v="1"/>
    <s v="FUR-FU-10004864"/>
    <x v="0"/>
    <x v="11"/>
    <s v="Eldon 500 Class Desk Accessories"/>
    <n v="24.14"/>
    <x v="5387"/>
    <x v="0"/>
    <n v="0"/>
    <x v="5803"/>
    <x v="1"/>
    <x v="1"/>
  </r>
  <r>
    <n v="7244"/>
    <s v="CA-2019-118892"/>
    <x v="569"/>
    <d v="2019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x v="5388"/>
    <x v="3"/>
    <n v="0.3"/>
    <x v="5804"/>
    <x v="3"/>
    <x v="0"/>
  </r>
  <r>
    <n v="7245"/>
    <s v="US-2019-151127"/>
    <x v="1015"/>
    <d v="2019-05-25T00:00:00"/>
    <s v="First Class"/>
    <s v="RL-19615"/>
    <s v="Rob Lucas"/>
    <x v="0"/>
    <s v="United States"/>
    <s v="Los Angeles"/>
    <s v="California"/>
    <n v="90049"/>
    <x v="1"/>
    <s v="OFF-AR-10002445"/>
    <x v="1"/>
    <x v="7"/>
    <s v="SANFORD Major Accent Highlighters"/>
    <n v="49.56"/>
    <x v="5389"/>
    <x v="5"/>
    <n v="0"/>
    <x v="5805"/>
    <x v="1"/>
    <x v="1"/>
  </r>
  <r>
    <n v="7246"/>
    <s v="CA-2019-145807"/>
    <x v="774"/>
    <d v="2019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x v="680"/>
    <x v="2"/>
    <n v="0"/>
    <x v="682"/>
    <x v="1"/>
    <x v="0"/>
  </r>
  <r>
    <n v="9078"/>
    <s v="US-2016-124625"/>
    <x v="1122"/>
    <d v="2016-11-07T00:00:00"/>
    <s v="Standard Class"/>
    <s v="SP-20650"/>
    <s v="Stephanie Phelps"/>
    <x v="1"/>
    <s v="United States"/>
    <s v="Omaha"/>
    <s v="Nebraska"/>
    <n v="68104"/>
    <x v="2"/>
    <s v="TEC-AC-10003280"/>
    <x v="2"/>
    <x v="10"/>
    <s v="Belkin F8E887 USB Wired Ergonomic Keyboard"/>
    <n v="89.97"/>
    <x v="2849"/>
    <x v="1"/>
    <n v="0"/>
    <x v="2938"/>
    <x v="2"/>
    <x v="0"/>
  </r>
  <r>
    <n v="9229"/>
    <s v="CA-2016-153619"/>
    <x v="1122"/>
    <d v="2016-11-03T00:00:00"/>
    <s v="Same Day"/>
    <s v="TC-21535"/>
    <s v="Tracy Collins"/>
    <x v="2"/>
    <s v="United States"/>
    <s v="Los Angeles"/>
    <s v="California"/>
    <n v="90049"/>
    <x v="1"/>
    <s v="OFF-AR-10001868"/>
    <x v="1"/>
    <x v="7"/>
    <s v="Prang Dustless Chalk Sticks"/>
    <n v="6.72"/>
    <x v="1366"/>
    <x v="4"/>
    <n v="0"/>
    <x v="1384"/>
    <x v="1"/>
    <x v="0"/>
  </r>
  <r>
    <n v="318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x v="5390"/>
    <x v="7"/>
    <n v="0.1"/>
    <x v="5806"/>
    <x v="3"/>
    <x v="0"/>
  </r>
  <r>
    <n v="7250"/>
    <s v="CA-2017-158491"/>
    <x v="536"/>
    <d v="2017-06-09T00:00:00"/>
    <s v="Second Class"/>
    <s v="BP-11155"/>
    <s v="Becky Pak"/>
    <x v="0"/>
    <s v="United States"/>
    <s v="Los Angeles"/>
    <s v="California"/>
    <n v="90008"/>
    <x v="1"/>
    <s v="TEC-AC-10001874"/>
    <x v="2"/>
    <x v="10"/>
    <s v="Logitech Wireless Anywhere Mouse MX for PC and Mac"/>
    <n v="119.98"/>
    <x v="5391"/>
    <x v="0"/>
    <n v="0"/>
    <x v="5807"/>
    <x v="1"/>
    <x v="0"/>
  </r>
  <r>
    <n v="7251"/>
    <s v="CA-2017-158491"/>
    <x v="536"/>
    <d v="2017-06-09T00:00:00"/>
    <s v="Second Class"/>
    <s v="BP-11155"/>
    <s v="Becky Pak"/>
    <x v="0"/>
    <s v="United States"/>
    <s v="Los Angeles"/>
    <s v="California"/>
    <n v="90008"/>
    <x v="1"/>
    <s v="TEC-AC-10003870"/>
    <x v="2"/>
    <x v="10"/>
    <s v="Logitech Z-906 Speaker sys - home theater - 5.1-CH"/>
    <n v="989.97"/>
    <x v="5392"/>
    <x v="1"/>
    <n v="0"/>
    <x v="5808"/>
    <x v="1"/>
    <x v="0"/>
  </r>
  <r>
    <n v="7252"/>
    <s v="CA-2018-116764"/>
    <x v="265"/>
    <d v="2018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x v="2230"/>
    <x v="4"/>
    <n v="0.2"/>
    <x v="2284"/>
    <x v="0"/>
    <x v="0"/>
  </r>
  <r>
    <n v="7253"/>
    <s v="CA-2018-152457"/>
    <x v="120"/>
    <d v="2018-09-18T00:00:00"/>
    <s v="Standard Class"/>
    <s v="SC-20695"/>
    <s v="Steve Chapman"/>
    <x v="1"/>
    <s v="United States"/>
    <s v="Roseville"/>
    <s v="Michigan"/>
    <n v="48066"/>
    <x v="2"/>
    <s v="OFF-PA-10003790"/>
    <x v="1"/>
    <x v="5"/>
    <s v="Xerox 1991"/>
    <n v="68.52"/>
    <x v="4634"/>
    <x v="1"/>
    <n v="0"/>
    <x v="4937"/>
    <x v="2"/>
    <x v="0"/>
  </r>
  <r>
    <n v="7254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AP-10002684"/>
    <x v="1"/>
    <x v="8"/>
    <s v="Acco 7-Outlet Masterpiece Power Center, Wihtout Fax/Phone Line Protection"/>
    <n v="364.74"/>
    <x v="5393"/>
    <x v="1"/>
    <n v="0"/>
    <x v="5809"/>
    <x v="2"/>
    <x v="0"/>
  </r>
  <r>
    <n v="7255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FUR-FU-10001037"/>
    <x v="0"/>
    <x v="11"/>
    <s v="DAX Charcoal/Nickel-Tone Document Frame, 5 x 7"/>
    <n v="47.400000000000006"/>
    <x v="5394"/>
    <x v="2"/>
    <n v="0"/>
    <x v="5810"/>
    <x v="2"/>
    <x v="0"/>
  </r>
  <r>
    <n v="7256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x v="5395"/>
    <x v="4"/>
    <n v="0"/>
    <x v="5811"/>
    <x v="2"/>
    <x v="0"/>
  </r>
  <r>
    <n v="7257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AR-10003732"/>
    <x v="1"/>
    <x v="7"/>
    <s v="Newell 333"/>
    <n v="5.56"/>
    <x v="353"/>
    <x v="0"/>
    <n v="0"/>
    <x v="351"/>
    <x v="2"/>
    <x v="0"/>
  </r>
  <r>
    <n v="7258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PA-10000994"/>
    <x v="1"/>
    <x v="5"/>
    <s v="Xerox 1915"/>
    <n v="629.09999999999991"/>
    <x v="3932"/>
    <x v="6"/>
    <n v="0"/>
    <x v="4149"/>
    <x v="2"/>
    <x v="0"/>
  </r>
  <r>
    <n v="7259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AR-10000940"/>
    <x v="1"/>
    <x v="7"/>
    <s v="Newell 343"/>
    <n v="14.7"/>
    <x v="4020"/>
    <x v="2"/>
    <n v="0"/>
    <x v="4252"/>
    <x v="2"/>
    <x v="0"/>
  </r>
  <r>
    <n v="7260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PA-10004888"/>
    <x v="1"/>
    <x v="5"/>
    <s v="Xerox 217"/>
    <n v="45.36"/>
    <x v="1617"/>
    <x v="5"/>
    <n v="0"/>
    <x v="1643"/>
    <x v="2"/>
    <x v="0"/>
  </r>
  <r>
    <n v="7261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TEC-PH-10000441"/>
    <x v="2"/>
    <x v="9"/>
    <s v="VTech DS6151"/>
    <n v="125.99"/>
    <x v="3182"/>
    <x v="7"/>
    <n v="0"/>
    <x v="5812"/>
    <x v="2"/>
    <x v="0"/>
  </r>
  <r>
    <n v="7262"/>
    <s v="CA-2019-137001"/>
    <x v="180"/>
    <d v="2019-06-13T00:00:00"/>
    <s v="Second Class"/>
    <s v="GZ-14545"/>
    <s v="George Zrebassa"/>
    <x v="1"/>
    <s v="United States"/>
    <s v="Thousand Oaks"/>
    <s v="California"/>
    <n v="91360"/>
    <x v="1"/>
    <s v="OFF-AR-10001231"/>
    <x v="1"/>
    <x v="7"/>
    <s v="Sanford EarthWrite Recycled Pencils, Medium Soft, #2"/>
    <n v="14.700000000000001"/>
    <x v="5396"/>
    <x v="5"/>
    <n v="0"/>
    <x v="5813"/>
    <x v="1"/>
    <x v="0"/>
  </r>
  <r>
    <n v="7263"/>
    <s v="CA-2019-156363"/>
    <x v="696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9"/>
    <s v="LF Elite 3D Dazzle Designer Hard Case Cover, Lf Stylus Pen and Wiper For Apple Iphone 5c Mini Lite"/>
    <n v="32.700000000000003"/>
    <x v="2052"/>
    <x v="2"/>
    <n v="0.4"/>
    <x v="5814"/>
    <x v="3"/>
    <x v="0"/>
  </r>
  <r>
    <n v="7264"/>
    <s v="CA-2019-156363"/>
    <x v="696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x v="5397"/>
    <x v="4"/>
    <n v="0.2"/>
    <x v="5815"/>
    <x v="3"/>
    <x v="0"/>
  </r>
  <r>
    <n v="7265"/>
    <s v="CA-2019-122056"/>
    <x v="453"/>
    <d v="2019-06-17T00:00:00"/>
    <s v="Standard Class"/>
    <s v="PG-18895"/>
    <s v="Paul Gonzalez"/>
    <x v="0"/>
    <s v="United States"/>
    <s v="Springfield"/>
    <s v="Virginia"/>
    <n v="22153"/>
    <x v="0"/>
    <s v="OFF-AR-10004260"/>
    <x v="1"/>
    <x v="7"/>
    <s v="Boston 1799 Powerhouse Electric Pencil Sharpener"/>
    <n v="181.86"/>
    <x v="2714"/>
    <x v="5"/>
    <n v="0"/>
    <x v="2796"/>
    <x v="0"/>
    <x v="0"/>
  </r>
  <r>
    <n v="319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x v="5398"/>
    <x v="0"/>
    <n v="0"/>
    <x v="5816"/>
    <x v="3"/>
    <x v="0"/>
  </r>
  <r>
    <n v="7267"/>
    <s v="CA-2019-122987"/>
    <x v="1126"/>
    <d v="2019-08-16T00:00:00"/>
    <s v="Same Day"/>
    <s v="SJ-20215"/>
    <s v="Sarah Jordon"/>
    <x v="0"/>
    <s v="United States"/>
    <s v="Columbia"/>
    <s v="Tennessee"/>
    <n v="38401"/>
    <x v="0"/>
    <s v="OFF-BI-10002824"/>
    <x v="1"/>
    <x v="6"/>
    <s v="Recycled Easel Ring Binders"/>
    <n v="13.428000000000003"/>
    <x v="5279"/>
    <x v="1"/>
    <n v="0.7"/>
    <x v="5817"/>
    <x v="0"/>
    <x v="0"/>
  </r>
  <r>
    <n v="7268"/>
    <s v="CA-2019-122987"/>
    <x v="1126"/>
    <d v="2019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x v="5399"/>
    <x v="4"/>
    <n v="0.2"/>
    <x v="5818"/>
    <x v="0"/>
    <x v="0"/>
  </r>
  <r>
    <n v="7269"/>
    <s v="CA-2018-133368"/>
    <x v="1127"/>
    <d v="2018-01-20T00:00:00"/>
    <s v="Standard Class"/>
    <s v="AG-10675"/>
    <s v="Anna Gayman"/>
    <x v="0"/>
    <s v="United States"/>
    <s v="Concord"/>
    <s v="North Carolina"/>
    <n v="28027"/>
    <x v="0"/>
    <s v="OFF-PA-10004039"/>
    <x v="1"/>
    <x v="5"/>
    <s v="Xerox 1882"/>
    <n v="89.567999999999998"/>
    <x v="1404"/>
    <x v="0"/>
    <n v="0.2"/>
    <x v="3173"/>
    <x v="0"/>
    <x v="1"/>
  </r>
  <r>
    <n v="7270"/>
    <s v="CA-2018-133368"/>
    <x v="1127"/>
    <d v="2018-01-20T00:00:00"/>
    <s v="Standard Class"/>
    <s v="AG-10675"/>
    <s v="Anna Gayman"/>
    <x v="0"/>
    <s v="United States"/>
    <s v="Concord"/>
    <s v="North Carolina"/>
    <n v="28027"/>
    <x v="0"/>
    <s v="FUR-FU-10003374"/>
    <x v="0"/>
    <x v="11"/>
    <s v="Electrix Fluorescent Magnifier Lamps &amp; Weighted Base"/>
    <n v="315.77600000000007"/>
    <x v="5400"/>
    <x v="8"/>
    <n v="0.2"/>
    <x v="5819"/>
    <x v="0"/>
    <x v="1"/>
  </r>
  <r>
    <n v="7271"/>
    <s v="CA-2018-123337"/>
    <x v="1113"/>
    <d v="2018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x v="1662"/>
    <x v="0"/>
    <n v="0.15"/>
    <x v="5820"/>
    <x v="1"/>
    <x v="0"/>
  </r>
  <r>
    <n v="7272"/>
    <s v="CA-2018-123337"/>
    <x v="1113"/>
    <d v="2018-09-22T00:00:00"/>
    <s v="Standard Class"/>
    <s v="KD-16495"/>
    <s v="Keith Dawkins"/>
    <x v="1"/>
    <s v="United States"/>
    <s v="San Jose"/>
    <s v="California"/>
    <n v="95123"/>
    <x v="1"/>
    <s v="OFF-AP-10002287"/>
    <x v="1"/>
    <x v="8"/>
    <s v="Eureka Sanitaire  Multi-Pro Heavy-Duty Upright, Disposable Bags"/>
    <n v="17.48"/>
    <x v="5158"/>
    <x v="4"/>
    <n v="0"/>
    <x v="5531"/>
    <x v="1"/>
    <x v="0"/>
  </r>
  <r>
    <n v="7273"/>
    <s v="US-2018-150357"/>
    <x v="1128"/>
    <d v="2018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x v="5401"/>
    <x v="0"/>
    <n v="0.2"/>
    <x v="5821"/>
    <x v="0"/>
    <x v="0"/>
  </r>
  <r>
    <n v="7274"/>
    <s v="US-2018-150357"/>
    <x v="1128"/>
    <d v="2018-10-14T00:00:00"/>
    <s v="Standard Class"/>
    <s v="EB-13975"/>
    <s v="Erica Bern"/>
    <x v="1"/>
    <s v="United States"/>
    <s v="Greensboro"/>
    <s v="North Carolina"/>
    <n v="27405"/>
    <x v="0"/>
    <s v="OFF-BI-10002557"/>
    <x v="1"/>
    <x v="6"/>
    <s v="Presstex Flexible Ring Binders"/>
    <n v="4.0950000000000006"/>
    <x v="269"/>
    <x v="1"/>
    <n v="0.7"/>
    <x v="5822"/>
    <x v="0"/>
    <x v="0"/>
  </r>
  <r>
    <n v="7275"/>
    <s v="CA-2017-144519"/>
    <x v="48"/>
    <d v="2017-11-17T00:00:00"/>
    <s v="Standard Class"/>
    <s v="AW-10930"/>
    <s v="Arthur Wiediger"/>
    <x v="2"/>
    <s v="United States"/>
    <s v="Helena"/>
    <s v="Montana"/>
    <n v="59601"/>
    <x v="1"/>
    <s v="TEC-PH-10004908"/>
    <x v="2"/>
    <x v="9"/>
    <s v="Panasonic KX TS3282W Corded phone"/>
    <n v="339.96000000000004"/>
    <x v="4848"/>
    <x v="2"/>
    <n v="0.2"/>
    <x v="5175"/>
    <x v="1"/>
    <x v="0"/>
  </r>
  <r>
    <n v="7276"/>
    <s v="CA-2017-144519"/>
    <x v="48"/>
    <d v="2017-11-17T00:00:00"/>
    <s v="Standard Class"/>
    <s v="AW-10930"/>
    <s v="Arthur Wiediger"/>
    <x v="2"/>
    <s v="United States"/>
    <s v="Helena"/>
    <s v="Montana"/>
    <n v="59601"/>
    <x v="1"/>
    <s v="FUR-FU-10000794"/>
    <x v="0"/>
    <x v="11"/>
    <s v="Eldon Stackable Tray, Side-Load, Legal, Smoke"/>
    <n v="63.980000000000004"/>
    <x v="5402"/>
    <x v="5"/>
    <n v="0"/>
    <x v="5823"/>
    <x v="1"/>
    <x v="0"/>
  </r>
  <r>
    <n v="320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TEC-PH-10004093"/>
    <x v="2"/>
    <x v="9"/>
    <s v="Panasonic Kx-TS550"/>
    <n v="275.94"/>
    <x v="5403"/>
    <x v="6"/>
    <n v="0"/>
    <x v="5824"/>
    <x v="3"/>
    <x v="0"/>
  </r>
  <r>
    <n v="7278"/>
    <s v="CA-2018-157217"/>
    <x v="1042"/>
    <d v="2018-07-21T00:00:00"/>
    <s v="First Class"/>
    <s v="TC-21535"/>
    <s v="Tracy Collins"/>
    <x v="2"/>
    <s v="United States"/>
    <s v="San Francisco"/>
    <s v="California"/>
    <n v="94110"/>
    <x v="1"/>
    <s v="TEC-PH-10002070"/>
    <x v="2"/>
    <x v="9"/>
    <s v="Griffin GC36547 PowerJolt SE Lightning Charger"/>
    <n v="35.984000000000002"/>
    <x v="5404"/>
    <x v="0"/>
    <n v="0.2"/>
    <x v="5825"/>
    <x v="1"/>
    <x v="0"/>
  </r>
  <r>
    <n v="7279"/>
    <s v="CA-2018-157217"/>
    <x v="1042"/>
    <d v="2018-07-21T00:00:00"/>
    <s v="First Class"/>
    <s v="TC-21535"/>
    <s v="Tracy Collins"/>
    <x v="2"/>
    <s v="United States"/>
    <s v="San Francisco"/>
    <s v="California"/>
    <n v="94110"/>
    <x v="1"/>
    <s v="TEC-AC-10003095"/>
    <x v="2"/>
    <x v="10"/>
    <s v="Logitech G35 7.1-Channel Surround Sound Headset"/>
    <n v="389.97"/>
    <x v="2036"/>
    <x v="1"/>
    <n v="0"/>
    <x v="2078"/>
    <x v="1"/>
    <x v="0"/>
  </r>
  <r>
    <n v="7280"/>
    <s v="CA-2018-108224"/>
    <x v="613"/>
    <d v="2018-05-14T00:00:00"/>
    <s v="Same Day"/>
    <s v="TH-21235"/>
    <s v="Tiffany House"/>
    <x v="1"/>
    <s v="United States"/>
    <s v="Yuma"/>
    <s v="Arizona"/>
    <n v="85364"/>
    <x v="1"/>
    <s v="TEC-AC-10003832"/>
    <x v="2"/>
    <x v="10"/>
    <s v="Imation 16GB Mini TravelDrive USB 2.0 Flash Drive"/>
    <n v="185.52800000000002"/>
    <x v="5405"/>
    <x v="5"/>
    <n v="0.2"/>
    <x v="5826"/>
    <x v="1"/>
    <x v="0"/>
  </r>
  <r>
    <n v="7281"/>
    <s v="CA-2017-162782"/>
    <x v="716"/>
    <d v="2017-02-27T00:00:00"/>
    <s v="Standard Class"/>
    <s v="PW-19240"/>
    <s v="Pierre Wener"/>
    <x v="0"/>
    <s v="United States"/>
    <s v="Columbia"/>
    <s v="Maryland"/>
    <n v="21044"/>
    <x v="3"/>
    <s v="OFF-BI-10003527"/>
    <x v="1"/>
    <x v="6"/>
    <s v="Fellowes PB500 Electric Punch Plastic Comb Binding Machine with Manual Bind"/>
    <n v="2541.98"/>
    <x v="5406"/>
    <x v="0"/>
    <n v="0"/>
    <x v="5827"/>
    <x v="3"/>
    <x v="0"/>
  </r>
  <r>
    <n v="7282"/>
    <s v="CA-2019-159282"/>
    <x v="482"/>
    <d v="2019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x v="5407"/>
    <x v="2"/>
    <n v="0.7"/>
    <x v="5828"/>
    <x v="1"/>
    <x v="0"/>
  </r>
  <r>
    <n v="7283"/>
    <s v="CA-2019-155936"/>
    <x v="673"/>
    <d v="2019-06-29T00:00:00"/>
    <s v="Standard Class"/>
    <s v="JK-15730"/>
    <s v="Joe Kamberova"/>
    <x v="0"/>
    <s v="United States"/>
    <s v="Chicago"/>
    <s v="Illinois"/>
    <n v="60653"/>
    <x v="2"/>
    <s v="OFF-BI-10002432"/>
    <x v="1"/>
    <x v="6"/>
    <s v="Wilson Jones Standard D-Ring Binders"/>
    <n v="3.0359999999999996"/>
    <x v="4872"/>
    <x v="1"/>
    <n v="0.8"/>
    <x v="5829"/>
    <x v="2"/>
    <x v="0"/>
  </r>
  <r>
    <n v="7284"/>
    <s v="CA-2019-169439"/>
    <x v="397"/>
    <d v="2019-09-13T00:00:00"/>
    <s v="Standard Class"/>
    <s v="LC-17140"/>
    <s v="Logan Currie"/>
    <x v="0"/>
    <s v="United States"/>
    <s v="Cleveland"/>
    <s v="Ohio"/>
    <n v="44105"/>
    <x v="3"/>
    <s v="OFF-AR-10001374"/>
    <x v="1"/>
    <x v="7"/>
    <s v="BIC Brite Liner Highlighters, Chisel Tip"/>
    <n v="25.920000000000005"/>
    <x v="2819"/>
    <x v="2"/>
    <n v="0.2"/>
    <x v="5830"/>
    <x v="3"/>
    <x v="0"/>
  </r>
  <r>
    <n v="7285"/>
    <s v="CA-2019-169439"/>
    <x v="397"/>
    <d v="2019-09-13T00:00:00"/>
    <s v="Standard Class"/>
    <s v="LC-17140"/>
    <s v="Logan Currie"/>
    <x v="0"/>
    <s v="United States"/>
    <s v="Cleveland"/>
    <s v="Ohio"/>
    <n v="44105"/>
    <x v="3"/>
    <s v="FUR-FU-10000723"/>
    <x v="0"/>
    <x v="11"/>
    <s v="Deflect-o EconoMat Studded, No Bevel Mat for Low Pile Carpeting"/>
    <n v="66.112000000000009"/>
    <x v="5408"/>
    <x v="0"/>
    <n v="0.2"/>
    <x v="5831"/>
    <x v="3"/>
    <x v="0"/>
  </r>
  <r>
    <n v="7286"/>
    <s v="CA-2019-151183"/>
    <x v="314"/>
    <d v="2019-10-19T00:00:00"/>
    <s v="Standard Class"/>
    <s v="BK-11260"/>
    <s v="Berenike Kampe"/>
    <x v="0"/>
    <s v="United States"/>
    <s v="San Francisco"/>
    <s v="California"/>
    <n v="94110"/>
    <x v="1"/>
    <s v="TEC-AC-10003614"/>
    <x v="2"/>
    <x v="10"/>
    <s v="Verbatim 25 GB 6x Blu-ray Single Layer Recordable Disc, 10/Pack"/>
    <n v="46.36"/>
    <x v="5409"/>
    <x v="4"/>
    <n v="0"/>
    <x v="5832"/>
    <x v="1"/>
    <x v="0"/>
  </r>
  <r>
    <n v="7287"/>
    <s v="CA-2018-149965"/>
    <x v="22"/>
    <d v="2018-06-25T00:00:00"/>
    <s v="Standard Class"/>
    <s v="BS-11365"/>
    <s v="Bill Shonely"/>
    <x v="1"/>
    <s v="United States"/>
    <s v="Oklahoma City"/>
    <s v="Oklahoma"/>
    <n v="73120"/>
    <x v="2"/>
    <s v="TEC-AC-10004877"/>
    <x v="2"/>
    <x v="10"/>
    <s v="Imation 30456 USB Flash Drive 8GB"/>
    <n v="6.9"/>
    <x v="5410"/>
    <x v="7"/>
    <n v="0"/>
    <x v="5833"/>
    <x v="2"/>
    <x v="0"/>
  </r>
  <r>
    <n v="7288"/>
    <s v="CA-2018-149965"/>
    <x v="22"/>
    <d v="2018-06-25T00:00:00"/>
    <s v="Standard Class"/>
    <s v="BS-11365"/>
    <s v="Bill Shonely"/>
    <x v="1"/>
    <s v="United States"/>
    <s v="Oklahoma City"/>
    <s v="Oklahoma"/>
    <n v="73120"/>
    <x v="2"/>
    <s v="FUR-FU-10004270"/>
    <x v="0"/>
    <x v="11"/>
    <s v="Executive Impressions 13&quot; Clairmont Wall Clock"/>
    <n v="57.69"/>
    <x v="3908"/>
    <x v="1"/>
    <n v="0"/>
    <x v="4122"/>
    <x v="2"/>
    <x v="0"/>
  </r>
  <r>
    <n v="321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TEC-AC-10000892"/>
    <x v="2"/>
    <x v="10"/>
    <s v="NETGEAR N750 Dual Band Wi-Fi Gigabit Router"/>
    <n v="360"/>
    <x v="2614"/>
    <x v="4"/>
    <n v="0"/>
    <x v="2690"/>
    <x v="3"/>
    <x v="0"/>
  </r>
  <r>
    <n v="7290"/>
    <s v="CA-2018-153661"/>
    <x v="742"/>
    <d v="2018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x v="2533"/>
    <x v="3"/>
    <n v="0"/>
    <x v="2603"/>
    <x v="1"/>
    <x v="0"/>
  </r>
  <r>
    <n v="7291"/>
    <s v="CA-2018-153661"/>
    <x v="742"/>
    <d v="2018-01-31T00:00:00"/>
    <s v="First Class"/>
    <s v="SC-20725"/>
    <s v="Steven Cartwright"/>
    <x v="0"/>
    <s v="United States"/>
    <s v="San Francisco"/>
    <s v="California"/>
    <n v="94122"/>
    <x v="1"/>
    <s v="OFF-BI-10004781"/>
    <x v="1"/>
    <x v="6"/>
    <s v="GBC Wire Binding Strips"/>
    <n v="50.783999999999999"/>
    <x v="5411"/>
    <x v="0"/>
    <n v="0.2"/>
    <x v="5834"/>
    <x v="1"/>
    <x v="0"/>
  </r>
  <r>
    <n v="7292"/>
    <s v="CA-2018-153661"/>
    <x v="742"/>
    <d v="2018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x v="5412"/>
    <x v="3"/>
    <n v="0"/>
    <x v="5835"/>
    <x v="1"/>
    <x v="0"/>
  </r>
  <r>
    <n v="7293"/>
    <s v="CA-2019-109183"/>
    <x v="709"/>
    <d v="2019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x v="5413"/>
    <x v="0"/>
    <n v="0.5"/>
    <x v="5836"/>
    <x v="0"/>
    <x v="0"/>
  </r>
  <r>
    <n v="7294"/>
    <s v="CA-2018-113656"/>
    <x v="1129"/>
    <d v="2018-01-29T00:00:00"/>
    <s v="Standard Class"/>
    <s v="CB-12415"/>
    <s v="Christy Brittain"/>
    <x v="0"/>
    <s v="United States"/>
    <s v="Los Angeles"/>
    <s v="California"/>
    <n v="90036"/>
    <x v="1"/>
    <s v="FUR-FU-10000719"/>
    <x v="0"/>
    <x v="11"/>
    <s v="DAX Cubicle Frames, 8-1/2 x 11"/>
    <n v="59.99"/>
    <x v="5414"/>
    <x v="5"/>
    <n v="0"/>
    <x v="5837"/>
    <x v="1"/>
    <x v="0"/>
  </r>
  <r>
    <n v="7295"/>
    <s v="CA-2017-148964"/>
    <x v="944"/>
    <d v="2017-05-31T00:00:00"/>
    <s v="Standard Class"/>
    <s v="RD-19900"/>
    <s v="Ruben Dartt"/>
    <x v="0"/>
    <s v="United States"/>
    <s v="Bellevue"/>
    <s v="Washington"/>
    <n v="98006"/>
    <x v="1"/>
    <s v="FUR-FU-10003849"/>
    <x v="0"/>
    <x v="11"/>
    <s v="DAX Metal Frame, Desktop, Stepped-Edge"/>
    <n v="20.239999999999998"/>
    <x v="5415"/>
    <x v="7"/>
    <n v="0"/>
    <x v="5838"/>
    <x v="1"/>
    <x v="0"/>
  </r>
  <r>
    <n v="322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x v="5416"/>
    <x v="7"/>
    <n v="0"/>
    <x v="5839"/>
    <x v="3"/>
    <x v="0"/>
  </r>
  <r>
    <n v="2721"/>
    <s v="CA-2016-121286"/>
    <x v="1125"/>
    <d v="2016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x v="1389"/>
    <x v="1"/>
    <n v="0.2"/>
    <x v="1408"/>
    <x v="0"/>
    <x v="0"/>
  </r>
  <r>
    <n v="7298"/>
    <s v="CA-2017-101126"/>
    <x v="1130"/>
    <d v="2017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x v="5417"/>
    <x v="2"/>
    <n v="0.2"/>
    <x v="5840"/>
    <x v="3"/>
    <x v="0"/>
  </r>
  <r>
    <n v="2722"/>
    <s v="CA-2016-121286"/>
    <x v="1125"/>
    <d v="2016-11-08T00:00:00"/>
    <s v="Second Class"/>
    <s v="ON-18715"/>
    <s v="Odella Nelson"/>
    <x v="1"/>
    <s v="United States"/>
    <s v="Cary"/>
    <s v="North Carolina"/>
    <n v="27511"/>
    <x v="0"/>
    <s v="OFF-AP-10004859"/>
    <x v="1"/>
    <x v="8"/>
    <s v="Acco 6 Outlet Guardian Premium Surge Suppressor"/>
    <n v="58.240000000000009"/>
    <x v="2447"/>
    <x v="2"/>
    <n v="0.2"/>
    <x v="1541"/>
    <x v="0"/>
    <x v="0"/>
  </r>
  <r>
    <n v="2743"/>
    <s v="CA-2016-149244"/>
    <x v="1125"/>
    <d v="2016-11-08T00:00:00"/>
    <s v="Standard Class"/>
    <s v="MS-17530"/>
    <s v="MaryBeth Skach"/>
    <x v="0"/>
    <s v="United States"/>
    <s v="San Diego"/>
    <s v="California"/>
    <n v="92037"/>
    <x v="1"/>
    <s v="FUR-FU-10004671"/>
    <x v="0"/>
    <x v="11"/>
    <s v="Executive Impressions 12&quot; Wall Clock"/>
    <n v="35.340000000000003"/>
    <x v="2254"/>
    <x v="0"/>
    <n v="0"/>
    <x v="4511"/>
    <x v="1"/>
    <x v="0"/>
  </r>
  <r>
    <n v="4309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TEC-PH-10001079"/>
    <x v="2"/>
    <x v="9"/>
    <s v="Polycom SoundPoint Pro SE-225 Corded phone"/>
    <n v="666.34400000000005"/>
    <x v="5418"/>
    <x v="5"/>
    <n v="0.2"/>
    <x v="5841"/>
    <x v="1"/>
    <x v="0"/>
  </r>
  <r>
    <n v="4310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x v="5419"/>
    <x v="4"/>
    <n v="0.2"/>
    <x v="5842"/>
    <x v="1"/>
    <x v="0"/>
  </r>
  <r>
    <n v="4311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OFF-BI-10001036"/>
    <x v="1"/>
    <x v="6"/>
    <s v="Cardinal EasyOpen D-Ring Binders"/>
    <n v="21.936000000000003"/>
    <x v="5420"/>
    <x v="1"/>
    <n v="0.2"/>
    <x v="5843"/>
    <x v="1"/>
    <x v="0"/>
  </r>
  <r>
    <n v="7304"/>
    <s v="US-2019-117450"/>
    <x v="470"/>
    <d v="2019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x v="2550"/>
    <x v="0"/>
    <n v="0.2"/>
    <x v="2620"/>
    <x v="0"/>
    <x v="0"/>
  </r>
  <r>
    <n v="7305"/>
    <s v="US-2019-117450"/>
    <x v="470"/>
    <d v="2019-09-08T00:00:00"/>
    <s v="Standard Class"/>
    <s v="DO-13645"/>
    <s v="Doug O'Connell"/>
    <x v="0"/>
    <s v="United States"/>
    <s v="Boynton Beach"/>
    <s v="Florida"/>
    <n v="33437"/>
    <x v="0"/>
    <s v="OFF-PA-10000289"/>
    <x v="1"/>
    <x v="5"/>
    <s v="Xerox 213"/>
    <n v="10.368000000000002"/>
    <x v="571"/>
    <x v="0"/>
    <n v="0.2"/>
    <x v="567"/>
    <x v="0"/>
    <x v="0"/>
  </r>
  <r>
    <n v="4312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OFF-PA-10000223"/>
    <x v="1"/>
    <x v="5"/>
    <s v="Xerox 2000"/>
    <n v="19.440000000000001"/>
    <x v="10"/>
    <x v="1"/>
    <n v="0"/>
    <x v="10"/>
    <x v="1"/>
    <x v="0"/>
  </r>
  <r>
    <n v="7307"/>
    <s v="CA-2018-144092"/>
    <x v="668"/>
    <d v="2018-11-07T00:00:00"/>
    <s v="Second Class"/>
    <s v="LH-17155"/>
    <s v="Logan Haushalter"/>
    <x v="0"/>
    <s v="United States"/>
    <s v="San Jose"/>
    <s v="California"/>
    <n v="95123"/>
    <x v="1"/>
    <s v="TEC-AC-10002305"/>
    <x v="2"/>
    <x v="10"/>
    <s v="KeyTronic E03601U1 - Keyboard - Beige"/>
    <n v="72"/>
    <x v="2955"/>
    <x v="4"/>
    <n v="0"/>
    <x v="3055"/>
    <x v="1"/>
    <x v="0"/>
  </r>
  <r>
    <n v="7308"/>
    <s v="CA-2018-144092"/>
    <x v="668"/>
    <d v="2018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x v="2540"/>
    <x v="0"/>
    <n v="0.2"/>
    <x v="2610"/>
    <x v="1"/>
    <x v="0"/>
  </r>
  <r>
    <n v="7309"/>
    <s v="CA-2018-144092"/>
    <x v="668"/>
    <d v="2018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x v="2051"/>
    <x v="1"/>
    <n v="0"/>
    <x v="2093"/>
    <x v="1"/>
    <x v="0"/>
  </r>
  <r>
    <n v="7310"/>
    <s v="CA-2019-112172"/>
    <x v="180"/>
    <d v="2019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x v="5421"/>
    <x v="1"/>
    <n v="0"/>
    <x v="5844"/>
    <x v="3"/>
    <x v="0"/>
  </r>
  <r>
    <n v="7311"/>
    <s v="CA-2017-121699"/>
    <x v="497"/>
    <d v="2017-08-14T00:00:00"/>
    <s v="Standard Class"/>
    <s v="BD-11320"/>
    <s v="Bill Donatelli"/>
    <x v="0"/>
    <s v="United States"/>
    <s v="Detroit"/>
    <s v="Michigan"/>
    <n v="48227"/>
    <x v="2"/>
    <s v="OFF-BI-10004632"/>
    <x v="1"/>
    <x v="6"/>
    <s v="GBC Binding covers"/>
    <n v="64.75"/>
    <x v="5422"/>
    <x v="2"/>
    <n v="0"/>
    <x v="5845"/>
    <x v="2"/>
    <x v="0"/>
  </r>
  <r>
    <n v="7312"/>
    <s v="CA-2017-162761"/>
    <x v="309"/>
    <d v="2017-10-13T00:00:00"/>
    <s v="Standard Class"/>
    <s v="SC-20575"/>
    <s v="Sonia Cooley"/>
    <x v="0"/>
    <s v="United States"/>
    <s v="Miami"/>
    <s v="Florida"/>
    <n v="33178"/>
    <x v="0"/>
    <s v="OFF-BI-10000145"/>
    <x v="1"/>
    <x v="6"/>
    <s v="Zipper Ring Binder Pockets"/>
    <n v="1.8720000000000003"/>
    <x v="5423"/>
    <x v="0"/>
    <n v="0.7"/>
    <x v="5846"/>
    <x v="0"/>
    <x v="0"/>
  </r>
  <r>
    <n v="7313"/>
    <s v="CA-2017-162761"/>
    <x v="309"/>
    <d v="2017-10-13T00:00:00"/>
    <s v="Standard Class"/>
    <s v="SC-20575"/>
    <s v="Sonia Cooley"/>
    <x v="0"/>
    <s v="United States"/>
    <s v="Miami"/>
    <s v="Florida"/>
    <n v="33178"/>
    <x v="0"/>
    <s v="OFF-BI-10002498"/>
    <x v="1"/>
    <x v="6"/>
    <s v="Clear Mylar Reinforcing Strips"/>
    <n v="11.214000000000002"/>
    <x v="5424"/>
    <x v="0"/>
    <n v="0.7"/>
    <x v="5847"/>
    <x v="0"/>
    <x v="0"/>
  </r>
  <r>
    <n v="7314"/>
    <s v="CA-2017-162761"/>
    <x v="309"/>
    <d v="2017-10-13T00:00:00"/>
    <s v="Standard Class"/>
    <s v="SC-20575"/>
    <s v="Sonia Cooley"/>
    <x v="0"/>
    <s v="United States"/>
    <s v="Miami"/>
    <s v="Florida"/>
    <n v="33178"/>
    <x v="0"/>
    <s v="OFF-AR-10001761"/>
    <x v="1"/>
    <x v="7"/>
    <s v="Avery Hi-Liter Smear-Safe Highlighters"/>
    <n v="37.375999999999998"/>
    <x v="5425"/>
    <x v="8"/>
    <n v="0.2"/>
    <x v="5848"/>
    <x v="0"/>
    <x v="0"/>
  </r>
  <r>
    <n v="7315"/>
    <s v="CA-2018-121377"/>
    <x v="296"/>
    <d v="2018-06-02T00:00:00"/>
    <s v="Standard Class"/>
    <s v="TN-21040"/>
    <s v="Tanja Norvell"/>
    <x v="2"/>
    <s v="United States"/>
    <s v="Park Ridge"/>
    <s v="Illinois"/>
    <n v="60068"/>
    <x v="2"/>
    <s v="TEC-PH-10001817"/>
    <x v="2"/>
    <x v="9"/>
    <s v="Wilson Electronics DB Pro Signal Booster"/>
    <n v="286.40000000000003"/>
    <x v="5426"/>
    <x v="7"/>
    <n v="0.2"/>
    <x v="5849"/>
    <x v="2"/>
    <x v="0"/>
  </r>
  <r>
    <n v="7316"/>
    <s v="CA-2019-115322"/>
    <x v="897"/>
    <d v="2019-05-16T00:00:00"/>
    <s v="Second Class"/>
    <s v="ZC-21910"/>
    <s v="Zuschuss Carroll"/>
    <x v="0"/>
    <s v="United States"/>
    <s v="New York City"/>
    <s v="New York"/>
    <n v="10024"/>
    <x v="3"/>
    <s v="OFF-AR-10004456"/>
    <x v="1"/>
    <x v="7"/>
    <s v="Panasonic KP-4ABK Battery-Operated Pencil Sharpener"/>
    <n v="43.92"/>
    <x v="289"/>
    <x v="1"/>
    <n v="0"/>
    <x v="289"/>
    <x v="3"/>
    <x v="0"/>
  </r>
  <r>
    <n v="7317"/>
    <s v="CA-2018-132066"/>
    <x v="1131"/>
    <d v="2018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x v="5427"/>
    <x v="7"/>
    <n v="0.4"/>
    <x v="5850"/>
    <x v="3"/>
    <x v="0"/>
  </r>
  <r>
    <n v="7318"/>
    <s v="CA-2019-158120"/>
    <x v="638"/>
    <d v="2019-11-21T00:00:00"/>
    <s v="Standard Class"/>
    <s v="KH-16330"/>
    <s v="Katharine Harms"/>
    <x v="1"/>
    <s v="United States"/>
    <s v="Hillsboro"/>
    <s v="Oregon"/>
    <n v="97123"/>
    <x v="1"/>
    <s v="OFF-PA-10003205"/>
    <x v="1"/>
    <x v="5"/>
    <s v="Wirebound Message Forms, Four 2 3/4 x 5 Forms per Page, Pink Paper"/>
    <n v="19.608000000000001"/>
    <x v="5428"/>
    <x v="1"/>
    <n v="0.2"/>
    <x v="5851"/>
    <x v="1"/>
    <x v="0"/>
  </r>
  <r>
    <n v="7319"/>
    <s v="CA-2019-158120"/>
    <x v="638"/>
    <d v="2019-11-21T00:00:00"/>
    <s v="Standard Class"/>
    <s v="KH-16330"/>
    <s v="Katharine Harms"/>
    <x v="1"/>
    <s v="United States"/>
    <s v="Hillsboro"/>
    <s v="Oregon"/>
    <n v="97123"/>
    <x v="1"/>
    <s v="OFF-BI-10002813"/>
    <x v="1"/>
    <x v="6"/>
    <s v="Avery Reinforcements for Hole-Punch Pages"/>
    <n v="4.1580000000000004"/>
    <x v="1177"/>
    <x v="5"/>
    <n v="0.7"/>
    <x v="5852"/>
    <x v="1"/>
    <x v="0"/>
  </r>
  <r>
    <n v="7320"/>
    <s v="CA-2019-100097"/>
    <x v="189"/>
    <d v="2019-11-29T00:00:00"/>
    <s v="Second Class"/>
    <s v="MN-17935"/>
    <s v="Michael Nguyen"/>
    <x v="0"/>
    <s v="United States"/>
    <s v="New York City"/>
    <s v="New York"/>
    <n v="10009"/>
    <x v="3"/>
    <s v="TEC-PH-10002310"/>
    <x v="2"/>
    <x v="9"/>
    <s v="Plantronics Calisto P620-M USB Wireless Speakerphone System"/>
    <n v="979.95"/>
    <x v="5429"/>
    <x v="2"/>
    <n v="0"/>
    <x v="5853"/>
    <x v="3"/>
    <x v="0"/>
  </r>
  <r>
    <n v="7321"/>
    <s v="CA-2019-100097"/>
    <x v="189"/>
    <d v="2019-11-29T00:00:00"/>
    <s v="Second Class"/>
    <s v="MN-17935"/>
    <s v="Michael Nguyen"/>
    <x v="0"/>
    <s v="United States"/>
    <s v="New York City"/>
    <s v="New York"/>
    <n v="10009"/>
    <x v="3"/>
    <s v="FUR-FU-10003623"/>
    <x v="0"/>
    <x v="11"/>
    <s v="DataProducts Ampli Magnifier Task Lamp, Black,"/>
    <n v="135.29999999999998"/>
    <x v="5330"/>
    <x v="2"/>
    <n v="0"/>
    <x v="5733"/>
    <x v="3"/>
    <x v="0"/>
  </r>
  <r>
    <n v="7322"/>
    <s v="CA-2019-167626"/>
    <x v="202"/>
    <d v="2019-09-07T00:00:00"/>
    <s v="Standard Class"/>
    <s v="MY-18295"/>
    <s v="Muhammed Yedwab"/>
    <x v="1"/>
    <s v="United States"/>
    <s v="Chicago"/>
    <s v="Illinois"/>
    <n v="60623"/>
    <x v="2"/>
    <s v="OFF-PA-10003424"/>
    <x v="1"/>
    <x v="5"/>
    <s v="&quot;While you Were Out&quot; Message Book, One Form per Page"/>
    <n v="8.9039999999999999"/>
    <x v="3162"/>
    <x v="1"/>
    <n v="0.2"/>
    <x v="3282"/>
    <x v="2"/>
    <x v="0"/>
  </r>
  <r>
    <n v="7323"/>
    <s v="CA-2019-167626"/>
    <x v="202"/>
    <d v="2019-09-07T00:00:00"/>
    <s v="Standard Class"/>
    <s v="MY-18295"/>
    <s v="Muhammed Yedwab"/>
    <x v="1"/>
    <s v="United States"/>
    <s v="Chicago"/>
    <s v="Illinois"/>
    <n v="60623"/>
    <x v="2"/>
    <s v="TEC-AC-10004353"/>
    <x v="2"/>
    <x v="10"/>
    <s v="Hypercom P1300 Pinpad"/>
    <n v="100.80000000000001"/>
    <x v="5139"/>
    <x v="0"/>
    <n v="0.2"/>
    <x v="5507"/>
    <x v="2"/>
    <x v="0"/>
  </r>
  <r>
    <n v="7324"/>
    <s v="US-2019-126053"/>
    <x v="247"/>
    <d v="2019-12-08T00:00:00"/>
    <s v="First Class"/>
    <s v="CS-11950"/>
    <s v="Carlos Soltero"/>
    <x v="0"/>
    <s v="United States"/>
    <s v="New York City"/>
    <s v="New York"/>
    <n v="10024"/>
    <x v="3"/>
    <s v="FUR-FU-10001934"/>
    <x v="0"/>
    <x v="11"/>
    <s v="Magnifier Swing Arm Lamp"/>
    <n v="41.96"/>
    <x v="109"/>
    <x v="0"/>
    <n v="0"/>
    <x v="109"/>
    <x v="3"/>
    <x v="0"/>
  </r>
  <r>
    <n v="7325"/>
    <s v="US-2019-126053"/>
    <x v="247"/>
    <d v="2019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x v="2050"/>
    <x v="1"/>
    <n v="0"/>
    <x v="2092"/>
    <x v="3"/>
    <x v="0"/>
  </r>
  <r>
    <n v="7326"/>
    <s v="US-2019-128447"/>
    <x v="434"/>
    <d v="2019-11-17T00:00:00"/>
    <s v="Standard Class"/>
    <s v="MC-17845"/>
    <s v="Michael Chen"/>
    <x v="0"/>
    <s v="United States"/>
    <s v="Pasco"/>
    <s v="Washington"/>
    <n v="99301"/>
    <x v="1"/>
    <s v="OFF-AP-10004540"/>
    <x v="1"/>
    <x v="8"/>
    <s v="Eureka The Boss Lite 10-Amp Upright Vacuum, Blue"/>
    <n v="400.79999999999995"/>
    <x v="5430"/>
    <x v="2"/>
    <n v="0"/>
    <x v="5854"/>
    <x v="1"/>
    <x v="0"/>
  </r>
  <r>
    <n v="7327"/>
    <s v="US-2019-128447"/>
    <x v="434"/>
    <d v="2019-11-17T00:00:00"/>
    <s v="Standard Class"/>
    <s v="MC-17845"/>
    <s v="Michael Chen"/>
    <x v="0"/>
    <s v="United States"/>
    <s v="Pasco"/>
    <s v="Washington"/>
    <n v="99301"/>
    <x v="1"/>
    <s v="OFF-BI-10001543"/>
    <x v="1"/>
    <x v="6"/>
    <s v="GBC VeloBinder Manual Binding System"/>
    <n v="28.792000000000002"/>
    <x v="5431"/>
    <x v="7"/>
    <n v="0.2"/>
    <x v="5855"/>
    <x v="1"/>
    <x v="0"/>
  </r>
  <r>
    <n v="4313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x v="5432"/>
    <x v="4"/>
    <n v="0.2"/>
    <x v="5856"/>
    <x v="1"/>
    <x v="0"/>
  </r>
  <r>
    <n v="4996"/>
    <s v="CA-2016-132227"/>
    <x v="1125"/>
    <d v="2016-11-10T00:00:00"/>
    <s v="Standard Class"/>
    <s v="SZ-20035"/>
    <s v="Sam Zeldin"/>
    <x v="2"/>
    <s v="United States"/>
    <s v="New York City"/>
    <s v="New York"/>
    <n v="10011"/>
    <x v="3"/>
    <s v="OFF-BI-10000962"/>
    <x v="1"/>
    <x v="6"/>
    <s v="Acco Flexible ACCOHIDE Square Ring Data Binder, Dark Blue, 11 1/2&quot; X 14&quot; 7/8&quot;"/>
    <n v="52.064"/>
    <x v="3132"/>
    <x v="4"/>
    <n v="0.2"/>
    <x v="5857"/>
    <x v="3"/>
    <x v="0"/>
  </r>
  <r>
    <n v="5654"/>
    <s v="US-2016-134187"/>
    <x v="1125"/>
    <d v="2016-11-11T00:00:00"/>
    <s v="Standard Class"/>
    <s v="TH-21235"/>
    <s v="Tiffany House"/>
    <x v="1"/>
    <s v="United States"/>
    <s v="Long Beach"/>
    <s v="California"/>
    <n v="90805"/>
    <x v="1"/>
    <s v="OFF-AR-10000940"/>
    <x v="1"/>
    <x v="7"/>
    <s v="Newell 343"/>
    <n v="2.94"/>
    <x v="5433"/>
    <x v="7"/>
    <n v="0"/>
    <x v="5858"/>
    <x v="1"/>
    <x v="0"/>
  </r>
  <r>
    <n v="7331"/>
    <s v="CA-2018-149349"/>
    <x v="369"/>
    <d v="2018-11-13T00:00:00"/>
    <s v="First Class"/>
    <s v="SP-20650"/>
    <s v="Stephanie Phelps"/>
    <x v="1"/>
    <s v="United States"/>
    <s v="Chicago"/>
    <s v="Illinois"/>
    <n v="60623"/>
    <x v="2"/>
    <s v="FUR-FU-10001037"/>
    <x v="0"/>
    <x v="11"/>
    <s v="DAX Charcoal/Nickel-Tone Document Frame, 5 x 7"/>
    <n v="22.752000000000002"/>
    <x v="5434"/>
    <x v="6"/>
    <n v="0.6"/>
    <x v="5213"/>
    <x v="2"/>
    <x v="0"/>
  </r>
  <r>
    <n v="7332"/>
    <s v="CA-2019-115119"/>
    <x v="38"/>
    <d v="2019-10-30T00:00:00"/>
    <s v="Standard Class"/>
    <s v="SC-20440"/>
    <s v="Shaun Chance"/>
    <x v="1"/>
    <s v="United States"/>
    <s v="Lancaster"/>
    <s v="Pennsylvania"/>
    <n v="17602"/>
    <x v="3"/>
    <s v="TEC-PH-10001433"/>
    <x v="2"/>
    <x v="9"/>
    <s v="Cisco Small Business SPA 502G VoIP phone"/>
    <n v="61.541999999999994"/>
    <x v="5435"/>
    <x v="7"/>
    <n v="0.4"/>
    <x v="5859"/>
    <x v="3"/>
    <x v="0"/>
  </r>
  <r>
    <n v="7333"/>
    <s v="CA-2019-115119"/>
    <x v="38"/>
    <d v="2019-10-30T00:00:00"/>
    <s v="Standard Class"/>
    <s v="SC-20440"/>
    <s v="Shaun Chance"/>
    <x v="1"/>
    <s v="United States"/>
    <s v="Lancaster"/>
    <s v="Pennsylvania"/>
    <n v="17602"/>
    <x v="3"/>
    <s v="OFF-BI-10003007"/>
    <x v="1"/>
    <x v="6"/>
    <s v="Premium Transparent Presentation Covers, No Pattern/Clear, 8 1/2&quot; x 11&quot;"/>
    <n v="81.438000000000017"/>
    <x v="5436"/>
    <x v="5"/>
    <n v="0.7"/>
    <x v="5860"/>
    <x v="3"/>
    <x v="0"/>
  </r>
  <r>
    <n v="7334"/>
    <s v="CA-2017-125563"/>
    <x v="322"/>
    <d v="2017-04-17T00:00:00"/>
    <s v="Standard Class"/>
    <s v="PR-18880"/>
    <s v="Patrick Ryan"/>
    <x v="0"/>
    <s v="United States"/>
    <s v="Tampa"/>
    <s v="Florida"/>
    <n v="33614"/>
    <x v="0"/>
    <s v="FUR-FU-10001290"/>
    <x v="0"/>
    <x v="11"/>
    <s v="Executive Impressions Supervisor Wall Clock"/>
    <n v="67.36"/>
    <x v="5437"/>
    <x v="0"/>
    <n v="0.2"/>
    <x v="5861"/>
    <x v="0"/>
    <x v="0"/>
  </r>
  <r>
    <n v="7335"/>
    <s v="CA-2017-125563"/>
    <x v="322"/>
    <d v="2017-04-17T00:00:00"/>
    <s v="Standard Class"/>
    <s v="PR-18880"/>
    <s v="Patrick Ryan"/>
    <x v="0"/>
    <s v="United States"/>
    <s v="Tampa"/>
    <s v="Florida"/>
    <n v="33614"/>
    <x v="0"/>
    <s v="FUR-FU-10000087"/>
    <x v="0"/>
    <x v="11"/>
    <s v="Executive Impressions 14&quot; Two-Color Numerals Wall Clock"/>
    <n v="54.527999999999992"/>
    <x v="5438"/>
    <x v="1"/>
    <n v="0.2"/>
    <x v="5862"/>
    <x v="0"/>
    <x v="0"/>
  </r>
  <r>
    <n v="7336"/>
    <s v="CA-2017-113152"/>
    <x v="645"/>
    <d v="2017-12-30T00:00:00"/>
    <s v="Standard Class"/>
    <s v="JK-15625"/>
    <s v="Jim Karlsson"/>
    <x v="0"/>
    <s v="United States"/>
    <s v="New York City"/>
    <s v="New York"/>
    <n v="10024"/>
    <x v="3"/>
    <s v="TEC-AC-10002049"/>
    <x v="2"/>
    <x v="10"/>
    <s v="Plantronics Savi W720 Multi-Device Wireless Headset System"/>
    <n v="843.9"/>
    <x v="4393"/>
    <x v="0"/>
    <n v="0"/>
    <x v="4665"/>
    <x v="3"/>
    <x v="0"/>
  </r>
  <r>
    <n v="7337"/>
    <s v="CA-2017-113152"/>
    <x v="645"/>
    <d v="2017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x v="5439"/>
    <x v="0"/>
    <n v="0.2"/>
    <x v="5863"/>
    <x v="3"/>
    <x v="0"/>
  </r>
  <r>
    <n v="7338"/>
    <s v="CA-2019-165155"/>
    <x v="280"/>
    <d v="2019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x v="5440"/>
    <x v="7"/>
    <n v="0"/>
    <x v="5864"/>
    <x v="1"/>
    <x v="0"/>
  </r>
  <r>
    <n v="6684"/>
    <s v="CA-2016-109134"/>
    <x v="1132"/>
    <d v="2016-11-10T00:00:00"/>
    <s v="Standard Class"/>
    <s v="DE-13255"/>
    <s v="Deanra Eno"/>
    <x v="2"/>
    <s v="United States"/>
    <s v="Los Angeles"/>
    <s v="California"/>
    <n v="90008"/>
    <x v="1"/>
    <s v="FUR-FU-10000320"/>
    <x v="0"/>
    <x v="11"/>
    <s v="OIC Stacking Trays"/>
    <n v="20.04"/>
    <x v="5441"/>
    <x v="6"/>
    <n v="0"/>
    <x v="5865"/>
    <x v="1"/>
    <x v="0"/>
  </r>
  <r>
    <n v="7340"/>
    <s v="CA-2017-159590"/>
    <x v="1034"/>
    <d v="2017-07-21T00:00:00"/>
    <s v="First Class"/>
    <s v="KC-16255"/>
    <s v="Karen Carlisle"/>
    <x v="1"/>
    <s v="United States"/>
    <s v="New York City"/>
    <s v="New York"/>
    <n v="10009"/>
    <x v="3"/>
    <s v="OFF-AR-10003190"/>
    <x v="1"/>
    <x v="7"/>
    <s v="Newell 32"/>
    <n v="5.76"/>
    <x v="5442"/>
    <x v="0"/>
    <n v="0"/>
    <x v="5866"/>
    <x v="3"/>
    <x v="0"/>
  </r>
  <r>
    <n v="8683"/>
    <s v="CA-2016-133634"/>
    <x v="1132"/>
    <d v="2016-11-10T00:00:00"/>
    <s v="Standard Class"/>
    <s v="SR-20740"/>
    <s v="Steven Roelle"/>
    <x v="2"/>
    <s v="United States"/>
    <s v="Arlington"/>
    <s v="Virginia"/>
    <n v="22204"/>
    <x v="0"/>
    <s v="TEC-AC-10002550"/>
    <x v="2"/>
    <x v="10"/>
    <s v="Maxell 4.7GB DVD-RW 3/Pack"/>
    <n v="47.79"/>
    <x v="1865"/>
    <x v="1"/>
    <n v="0"/>
    <x v="1902"/>
    <x v="0"/>
    <x v="0"/>
  </r>
  <r>
    <n v="9711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FUR-FU-10001468"/>
    <x v="0"/>
    <x v="11"/>
    <s v="Tenex Antistatic Computer Chair Mats"/>
    <n v="273.56799999999998"/>
    <x v="5443"/>
    <x v="0"/>
    <n v="0.2"/>
    <x v="5867"/>
    <x v="3"/>
    <x v="0"/>
  </r>
  <r>
    <n v="9712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OFF-BI-10003684"/>
    <x v="1"/>
    <x v="6"/>
    <s v="Wilson Jones Legal Size Ring Binders"/>
    <n v="13.194000000000001"/>
    <x v="5444"/>
    <x v="0"/>
    <n v="0.7"/>
    <x v="5868"/>
    <x v="3"/>
    <x v="0"/>
  </r>
  <r>
    <n v="9713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x v="5445"/>
    <x v="6"/>
    <n v="0.2"/>
    <x v="5869"/>
    <x v="3"/>
    <x v="0"/>
  </r>
  <r>
    <n v="7345"/>
    <s v="CA-2019-168389"/>
    <x v="150"/>
    <d v="2019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x v="5446"/>
    <x v="6"/>
    <n v="0.45"/>
    <x v="5870"/>
    <x v="0"/>
    <x v="0"/>
  </r>
  <r>
    <n v="7346"/>
    <s v="CA-2019-168389"/>
    <x v="150"/>
    <d v="2019-12-17T00:00:00"/>
    <s v="Standard Class"/>
    <s v="DV-13045"/>
    <s v="Darrin Van Huff"/>
    <x v="1"/>
    <s v="United States"/>
    <s v="Jacksonville"/>
    <s v="Florida"/>
    <n v="32216"/>
    <x v="0"/>
    <s v="TEC-PH-10003555"/>
    <x v="2"/>
    <x v="9"/>
    <s v="Motorola HK250 Universal Bluetooth Headset"/>
    <n v="73.567999999999998"/>
    <x v="5447"/>
    <x v="4"/>
    <n v="0.2"/>
    <x v="5871"/>
    <x v="0"/>
    <x v="0"/>
  </r>
  <r>
    <n v="7347"/>
    <s v="CA-2019-168389"/>
    <x v="150"/>
    <d v="2019-12-17T00:00:00"/>
    <s v="Standard Class"/>
    <s v="DV-13045"/>
    <s v="Darrin Van Huff"/>
    <x v="1"/>
    <s v="United States"/>
    <s v="Jacksonville"/>
    <s v="Florida"/>
    <n v="32216"/>
    <x v="0"/>
    <s v="OFF-AR-10001958"/>
    <x v="1"/>
    <x v="7"/>
    <s v="Stanley Bostitch Contemporary Electric Pencil Sharpeners"/>
    <n v="13.584000000000001"/>
    <x v="5448"/>
    <x v="7"/>
    <n v="0.2"/>
    <x v="5872"/>
    <x v="0"/>
    <x v="0"/>
  </r>
  <r>
    <n v="7348"/>
    <s v="CA-2019-168389"/>
    <x v="150"/>
    <d v="2019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x v="5449"/>
    <x v="7"/>
    <n v="0.2"/>
    <x v="5873"/>
    <x v="0"/>
    <x v="0"/>
  </r>
  <r>
    <n v="9714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TEC-AC-10001101"/>
    <x v="2"/>
    <x v="10"/>
    <s v="Sony 16GB Class 10 Micro SDHC R40 Memory Card"/>
    <n v="51.56"/>
    <x v="5450"/>
    <x v="2"/>
    <n v="0.2"/>
    <x v="5874"/>
    <x v="3"/>
    <x v="0"/>
  </r>
  <r>
    <n v="7350"/>
    <s v="CA-2019-142125"/>
    <x v="197"/>
    <d v="2019-10-27T00:00:00"/>
    <s v="Standard Class"/>
    <s v="JB-15400"/>
    <s v="Jennifer Braxton"/>
    <x v="1"/>
    <s v="United States"/>
    <s v="Milwaukee"/>
    <s v="Wisconsin"/>
    <n v="53209"/>
    <x v="2"/>
    <s v="OFF-BI-10000301"/>
    <x v="1"/>
    <x v="6"/>
    <s v="GBC Instant Report Kit"/>
    <n v="38.82"/>
    <x v="5451"/>
    <x v="6"/>
    <n v="0"/>
    <x v="5875"/>
    <x v="2"/>
    <x v="0"/>
  </r>
  <r>
    <n v="7351"/>
    <s v="CA-2019-142125"/>
    <x v="197"/>
    <d v="2019-10-27T00:00:00"/>
    <s v="Standard Class"/>
    <s v="JB-15400"/>
    <s v="Jennifer Braxton"/>
    <x v="1"/>
    <s v="United States"/>
    <s v="Milwaukee"/>
    <s v="Wisconsin"/>
    <n v="53209"/>
    <x v="2"/>
    <s v="OFF-BI-10003460"/>
    <x v="1"/>
    <x v="6"/>
    <s v="Acco 3-Hole Punch"/>
    <n v="21.9"/>
    <x v="5452"/>
    <x v="2"/>
    <n v="0"/>
    <x v="3795"/>
    <x v="2"/>
    <x v="0"/>
  </r>
  <r>
    <n v="7352"/>
    <s v="CA-2019-141138"/>
    <x v="434"/>
    <d v="2019-11-16T00:00:00"/>
    <s v="Standard Class"/>
    <s v="GH-14425"/>
    <s v="Gary Hwang"/>
    <x v="0"/>
    <s v="United States"/>
    <s v="Modesto"/>
    <s v="California"/>
    <n v="95351"/>
    <x v="1"/>
    <s v="TEC-AC-10001772"/>
    <x v="2"/>
    <x v="10"/>
    <s v="Memorex Mini Travel Drive 16 GB USB 2.0 Flash Drive"/>
    <n v="111.79"/>
    <x v="5453"/>
    <x v="5"/>
    <n v="0"/>
    <x v="5876"/>
    <x v="1"/>
    <x v="0"/>
  </r>
  <r>
    <n v="7353"/>
    <s v="CA-2019-152135"/>
    <x v="573"/>
    <d v="2019-03-18T00:00:00"/>
    <s v="Second Class"/>
    <s v="MG-17650"/>
    <s v="Matthew Grinstein"/>
    <x v="2"/>
    <s v="United States"/>
    <s v="Lakewood"/>
    <s v="Ohio"/>
    <n v="44107"/>
    <x v="3"/>
    <s v="TEC-PH-10003505"/>
    <x v="2"/>
    <x v="9"/>
    <s v="Geemarc AmpliPOWER60"/>
    <n v="445.44"/>
    <x v="5454"/>
    <x v="8"/>
    <n v="0.4"/>
    <x v="5877"/>
    <x v="3"/>
    <x v="0"/>
  </r>
  <r>
    <n v="7354"/>
    <s v="CA-2018-151974"/>
    <x v="842"/>
    <d v="2018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x v="5455"/>
    <x v="2"/>
    <n v="0.2"/>
    <x v="5878"/>
    <x v="3"/>
    <x v="0"/>
  </r>
  <r>
    <n v="7355"/>
    <s v="CA-2019-154102"/>
    <x v="631"/>
    <d v="2019-02-13T00:00:00"/>
    <s v="Standard Class"/>
    <s v="SN-20560"/>
    <s v="Skye Norling"/>
    <x v="2"/>
    <s v="United States"/>
    <s v="San Francisco"/>
    <s v="California"/>
    <n v="94109"/>
    <x v="1"/>
    <s v="OFF-PA-10001593"/>
    <x v="1"/>
    <x v="5"/>
    <s v="Xerox 1947"/>
    <n v="29.900000000000002"/>
    <x v="4129"/>
    <x v="2"/>
    <n v="0"/>
    <x v="4378"/>
    <x v="1"/>
    <x v="0"/>
  </r>
  <r>
    <n v="7356"/>
    <s v="CA-2017-139780"/>
    <x v="560"/>
    <d v="2018-01-02T00:00:00"/>
    <s v="Second Class"/>
    <s v="AH-10690"/>
    <s v="Anna Häberlin"/>
    <x v="1"/>
    <s v="United States"/>
    <s v="Detroit"/>
    <s v="Michigan"/>
    <n v="48205"/>
    <x v="2"/>
    <s v="OFF-BI-10004139"/>
    <x v="1"/>
    <x v="6"/>
    <s v="Fellowes Presentation Covers for Comb Binding Machines"/>
    <n v="116.4"/>
    <x v="5456"/>
    <x v="8"/>
    <n v="0"/>
    <x v="5879"/>
    <x v="2"/>
    <x v="0"/>
  </r>
  <r>
    <n v="7357"/>
    <s v="CA-2018-114748"/>
    <x v="726"/>
    <d v="2018-10-14T00:00:00"/>
    <s v="Standard Class"/>
    <s v="MZ-17335"/>
    <s v="Maria Zettner"/>
    <x v="2"/>
    <s v="United States"/>
    <s v="Phoenix"/>
    <s v="Arizona"/>
    <n v="85023"/>
    <x v="1"/>
    <s v="OFF-AR-10001315"/>
    <x v="1"/>
    <x v="7"/>
    <s v="Newell 310"/>
    <n v="1.4080000000000001"/>
    <x v="5457"/>
    <x v="7"/>
    <n v="0.2"/>
    <x v="5880"/>
    <x v="1"/>
    <x v="0"/>
  </r>
  <r>
    <n v="7358"/>
    <s v="CA-2018-114748"/>
    <x v="726"/>
    <d v="2018-10-14T00:00:00"/>
    <s v="Standard Class"/>
    <s v="MZ-17335"/>
    <s v="Maria Zettner"/>
    <x v="2"/>
    <s v="United States"/>
    <s v="Phoenix"/>
    <s v="Arizona"/>
    <n v="85023"/>
    <x v="1"/>
    <s v="FUR-FU-10001488"/>
    <x v="0"/>
    <x v="11"/>
    <s v="Tenex 46&quot; x 60&quot; Computer Anti-Static Chairmat, Rectangular Shaped"/>
    <n v="169.56800000000001"/>
    <x v="1445"/>
    <x v="0"/>
    <n v="0.2"/>
    <x v="230"/>
    <x v="1"/>
    <x v="0"/>
  </r>
  <r>
    <n v="9715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TEC-AC-10004864"/>
    <x v="2"/>
    <x v="10"/>
    <s v="Memorex Micro Travel Drive 32 GB"/>
    <n v="58.415999999999997"/>
    <x v="3047"/>
    <x v="0"/>
    <n v="0.2"/>
    <x v="3152"/>
    <x v="3"/>
    <x v="0"/>
  </r>
  <r>
    <n v="9787"/>
    <s v="US-2016-114377"/>
    <x v="1132"/>
    <d v="2016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x v="5458"/>
    <x v="2"/>
    <n v="0"/>
    <x v="5881"/>
    <x v="0"/>
    <x v="0"/>
  </r>
  <r>
    <n v="7361"/>
    <s v="CA-2018-163594"/>
    <x v="380"/>
    <d v="2018-04-14T00:00:00"/>
    <s v="First Class"/>
    <s v="JF-15295"/>
    <s v="Jason Fortune-"/>
    <x v="0"/>
    <s v="United States"/>
    <s v="Los Angeles"/>
    <s v="California"/>
    <n v="90036"/>
    <x v="1"/>
    <s v="OFF-PA-10000809"/>
    <x v="1"/>
    <x v="5"/>
    <s v="Xerox 206"/>
    <n v="19.440000000000001"/>
    <x v="10"/>
    <x v="1"/>
    <n v="0"/>
    <x v="10"/>
    <x v="1"/>
    <x v="0"/>
  </r>
  <r>
    <n v="7362"/>
    <s v="CA-2018-163594"/>
    <x v="380"/>
    <d v="2018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x v="5459"/>
    <x v="1"/>
    <n v="0.2"/>
    <x v="5882"/>
    <x v="1"/>
    <x v="0"/>
  </r>
  <r>
    <n v="7363"/>
    <s v="CA-2018-163594"/>
    <x v="380"/>
    <d v="2018-04-14T00:00:00"/>
    <s v="First Class"/>
    <s v="JF-15295"/>
    <s v="Jason Fortune-"/>
    <x v="0"/>
    <s v="United States"/>
    <s v="Los Angeles"/>
    <s v="California"/>
    <n v="90036"/>
    <x v="1"/>
    <s v="OFF-BI-10003707"/>
    <x v="1"/>
    <x v="6"/>
    <s v="Aluminum Screw Posts"/>
    <n v="36.624000000000002"/>
    <x v="962"/>
    <x v="1"/>
    <n v="0.2"/>
    <x v="970"/>
    <x v="1"/>
    <x v="0"/>
  </r>
  <r>
    <n v="7364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TEC-PH-10004539"/>
    <x v="2"/>
    <x v="9"/>
    <s v="Wireless Extenders zBoost YX545 SOHO Signal Booster"/>
    <n v="340.18200000000002"/>
    <x v="1416"/>
    <x v="1"/>
    <n v="0.4"/>
    <x v="5883"/>
    <x v="3"/>
    <x v="0"/>
  </r>
  <r>
    <n v="7365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x v="5460"/>
    <x v="8"/>
    <n v="0.2"/>
    <x v="5884"/>
    <x v="3"/>
    <x v="0"/>
  </r>
  <r>
    <n v="7366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OFF-BI-10003166"/>
    <x v="1"/>
    <x v="6"/>
    <s v="GBC Plasticlear Binding Covers"/>
    <n v="6.8880000000000017"/>
    <x v="5461"/>
    <x v="0"/>
    <n v="0.7"/>
    <x v="5885"/>
    <x v="3"/>
    <x v="0"/>
  </r>
  <r>
    <n v="7367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x v="2758"/>
    <x v="0"/>
    <n v="0.2"/>
    <x v="2844"/>
    <x v="3"/>
    <x v="0"/>
  </r>
  <r>
    <n v="7368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x v="2689"/>
    <x v="5"/>
    <n v="0.3"/>
    <x v="2771"/>
    <x v="3"/>
    <x v="0"/>
  </r>
  <r>
    <n v="7369"/>
    <s v="CA-2019-161851"/>
    <x v="7"/>
    <d v="2019-04-17T00:00:00"/>
    <s v="First Class"/>
    <s v="BP-11095"/>
    <s v="Bart Pistole"/>
    <x v="1"/>
    <s v="United States"/>
    <s v="Miami"/>
    <s v="Florida"/>
    <n v="33180"/>
    <x v="0"/>
    <s v="OFF-BI-10004654"/>
    <x v="1"/>
    <x v="6"/>
    <s v="VariCap6 Expandable Binder"/>
    <n v="15.570000000000004"/>
    <x v="5462"/>
    <x v="1"/>
    <n v="0.7"/>
    <x v="5886"/>
    <x v="0"/>
    <x v="0"/>
  </r>
  <r>
    <n v="7370"/>
    <s v="CA-2017-110345"/>
    <x v="957"/>
    <d v="2017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x v="1706"/>
    <x v="0"/>
    <n v="0.2"/>
    <x v="1736"/>
    <x v="0"/>
    <x v="0"/>
  </r>
  <r>
    <n v="9857"/>
    <s v="CA-2016-120950"/>
    <x v="1133"/>
    <d v="2016-11-11T00:00:00"/>
    <s v="Standard Class"/>
    <s v="GA-14515"/>
    <s v="George Ashbrook"/>
    <x v="0"/>
    <s v="United States"/>
    <s v="Columbus"/>
    <s v="Georgia"/>
    <n v="31907"/>
    <x v="0"/>
    <s v="OFF-PA-10000587"/>
    <x v="1"/>
    <x v="5"/>
    <s v="Array Parchment Paper, Assorted Colors"/>
    <n v="43.68"/>
    <x v="5463"/>
    <x v="6"/>
    <n v="0"/>
    <x v="5887"/>
    <x v="0"/>
    <x v="0"/>
  </r>
  <r>
    <n v="7372"/>
    <s v="US-2019-123862"/>
    <x v="336"/>
    <d v="2019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x v="5464"/>
    <x v="10"/>
    <n v="0"/>
    <x v="5888"/>
    <x v="1"/>
    <x v="0"/>
  </r>
  <r>
    <n v="7373"/>
    <s v="US-2019-123862"/>
    <x v="336"/>
    <d v="2019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x v="3896"/>
    <x v="1"/>
    <n v="0"/>
    <x v="5889"/>
    <x v="1"/>
    <x v="0"/>
  </r>
  <r>
    <n v="7374"/>
    <s v="US-2019-123862"/>
    <x v="336"/>
    <d v="2019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x v="5465"/>
    <x v="5"/>
    <n v="0"/>
    <x v="5890"/>
    <x v="1"/>
    <x v="0"/>
  </r>
  <r>
    <n v="7375"/>
    <s v="US-2019-123862"/>
    <x v="336"/>
    <d v="2019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x v="5466"/>
    <x v="7"/>
    <n v="0"/>
    <x v="5891"/>
    <x v="1"/>
    <x v="0"/>
  </r>
  <r>
    <n v="7376"/>
    <s v="CA-2019-100580"/>
    <x v="739"/>
    <d v="2019-08-20T00:00:00"/>
    <s v="Standard Class"/>
    <s v="MK-17905"/>
    <s v="Michael Kennedy"/>
    <x v="1"/>
    <s v="United States"/>
    <s v="San Diego"/>
    <s v="California"/>
    <n v="92037"/>
    <x v="1"/>
    <s v="OFF-BI-10000069"/>
    <x v="1"/>
    <x v="6"/>
    <s v="GBC Prepunched Paper, 19-Hole, for Binding Systems, 24-lb"/>
    <n v="36.024000000000001"/>
    <x v="5467"/>
    <x v="1"/>
    <n v="0.2"/>
    <x v="5892"/>
    <x v="1"/>
    <x v="0"/>
  </r>
  <r>
    <n v="7377"/>
    <s v="US-2019-145597"/>
    <x v="744"/>
    <d v="2019-11-05T00:00:00"/>
    <s v="First Class"/>
    <s v="GG-14650"/>
    <s v="Greg Guthrie"/>
    <x v="1"/>
    <s v="United States"/>
    <s v="Bloomington"/>
    <s v="Illinois"/>
    <n v="61701"/>
    <x v="2"/>
    <s v="OFF-AR-10001958"/>
    <x v="1"/>
    <x v="7"/>
    <s v="Stanley Bostitch Contemporary Electric Pencil Sharpeners"/>
    <n v="54.336000000000006"/>
    <x v="5468"/>
    <x v="4"/>
    <n v="0.2"/>
    <x v="5893"/>
    <x v="2"/>
    <x v="0"/>
  </r>
  <r>
    <n v="3186"/>
    <s v="CA-2016-123498"/>
    <x v="1134"/>
    <d v="2016-11-09T00:00:00"/>
    <s v="First Class"/>
    <s v="TC-20980"/>
    <s v="Tamara Chand"/>
    <x v="1"/>
    <s v="United States"/>
    <s v="Houston"/>
    <s v="Texas"/>
    <n v="77041"/>
    <x v="2"/>
    <s v="OFF-BI-10000632"/>
    <x v="1"/>
    <x v="6"/>
    <s v="Satellite Sectional Post Binders"/>
    <n v="26.045999999999992"/>
    <x v="2756"/>
    <x v="1"/>
    <n v="0.8"/>
    <x v="2842"/>
    <x v="2"/>
    <x v="1"/>
  </r>
  <r>
    <n v="7379"/>
    <s v="CA-2017-136224"/>
    <x v="67"/>
    <d v="2017-05-31T00:00:00"/>
    <s v="Same Day"/>
    <s v="ML-18265"/>
    <s v="Muhammed Lee"/>
    <x v="0"/>
    <s v="United States"/>
    <s v="Fayetteville"/>
    <s v="North Carolina"/>
    <n v="28314"/>
    <x v="0"/>
    <s v="OFF-AR-10003504"/>
    <x v="1"/>
    <x v="7"/>
    <s v="Newell 347"/>
    <n v="10.272000000000002"/>
    <x v="4514"/>
    <x v="1"/>
    <n v="0.2"/>
    <x v="4799"/>
    <x v="0"/>
    <x v="0"/>
  </r>
  <r>
    <n v="7380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x v="1392"/>
    <x v="1"/>
    <n v="0"/>
    <x v="1410"/>
    <x v="2"/>
    <x v="0"/>
  </r>
  <r>
    <n v="7381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x v="2307"/>
    <x v="2"/>
    <n v="0"/>
    <x v="2365"/>
    <x v="2"/>
    <x v="0"/>
  </r>
  <r>
    <n v="7382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TEC-PH-10001644"/>
    <x v="2"/>
    <x v="9"/>
    <s v="BlueLounge Milo Smartphone Stand, White/Metallic"/>
    <n v="149.94999999999999"/>
    <x v="5469"/>
    <x v="2"/>
    <n v="0"/>
    <x v="5894"/>
    <x v="2"/>
    <x v="0"/>
  </r>
  <r>
    <n v="7383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x v="3148"/>
    <x v="0"/>
    <n v="0"/>
    <x v="3266"/>
    <x v="2"/>
    <x v="0"/>
  </r>
  <r>
    <n v="7384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PA-10002250"/>
    <x v="1"/>
    <x v="5"/>
    <s v="Things To Do Today Pad"/>
    <n v="17.61"/>
    <x v="1241"/>
    <x v="1"/>
    <n v="0"/>
    <x v="1254"/>
    <x v="2"/>
    <x v="0"/>
  </r>
  <r>
    <n v="7385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AP-10001394"/>
    <x v="1"/>
    <x v="8"/>
    <s v="Harmony Air Purifier"/>
    <n v="378"/>
    <x v="2319"/>
    <x v="0"/>
    <n v="0"/>
    <x v="5895"/>
    <x v="2"/>
    <x v="0"/>
  </r>
  <r>
    <n v="7386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PA-10001838"/>
    <x v="1"/>
    <x v="5"/>
    <s v="Adams Telephone Message Book W/Dividers/Space For Phone Numbers, 5 1/4&quot;X8 1/2&quot;, 300/Messages"/>
    <n v="17.64"/>
    <x v="5470"/>
    <x v="1"/>
    <n v="0"/>
    <x v="5896"/>
    <x v="2"/>
    <x v="0"/>
  </r>
  <r>
    <n v="7387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x v="2657"/>
    <x v="6"/>
    <n v="0"/>
    <x v="5897"/>
    <x v="2"/>
    <x v="0"/>
  </r>
  <r>
    <n v="7388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FUR-FU-10003664"/>
    <x v="0"/>
    <x v="11"/>
    <s v="Electrix Architect's Clamp-On Swing Arm Lamp, Black"/>
    <n v="1336.4399999999998"/>
    <x v="5471"/>
    <x v="9"/>
    <n v="0"/>
    <x v="5898"/>
    <x v="2"/>
    <x v="0"/>
  </r>
  <r>
    <n v="7389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TEC-PH-10004897"/>
    <x v="2"/>
    <x v="9"/>
    <s v="Mediabridge Sport Armband iPhone 5s"/>
    <n v="29.97"/>
    <x v="4768"/>
    <x v="1"/>
    <n v="0"/>
    <x v="5087"/>
    <x v="2"/>
    <x v="0"/>
  </r>
  <r>
    <n v="7390"/>
    <s v="CA-2019-108035"/>
    <x v="1136"/>
    <d v="2019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x v="5472"/>
    <x v="0"/>
    <n v="0.2"/>
    <x v="5899"/>
    <x v="0"/>
    <x v="0"/>
  </r>
  <r>
    <n v="7391"/>
    <s v="CA-2019-108035"/>
    <x v="1136"/>
    <d v="2019-12-03T00:00:00"/>
    <s v="Standard Class"/>
    <s v="TT-21070"/>
    <s v="Ted Trevino"/>
    <x v="0"/>
    <s v="United States"/>
    <s v="Chattanooga"/>
    <s v="Tennessee"/>
    <n v="37421"/>
    <x v="0"/>
    <s v="FUR-FU-10004017"/>
    <x v="0"/>
    <x v="11"/>
    <s v="Executive Impressions 13&quot; Chairman Wall Clock"/>
    <n v="101.52000000000001"/>
    <x v="5473"/>
    <x v="2"/>
    <n v="0.2"/>
    <x v="5900"/>
    <x v="0"/>
    <x v="0"/>
  </r>
  <r>
    <n v="7392"/>
    <s v="CA-2019-160031"/>
    <x v="709"/>
    <d v="2019-12-07T00:00:00"/>
    <s v="Second Class"/>
    <s v="LT-16765"/>
    <s v="Larry Tron"/>
    <x v="0"/>
    <s v="United States"/>
    <s v="Fairfield"/>
    <s v="Ohio"/>
    <n v="45014"/>
    <x v="3"/>
    <s v="OFF-PA-10000241"/>
    <x v="1"/>
    <x v="5"/>
    <s v="IBM Multi-Purpose Copy Paper, 8 1/2 x 11&quot;, Case"/>
    <n v="74.352000000000004"/>
    <x v="1071"/>
    <x v="1"/>
    <n v="0.2"/>
    <x v="1084"/>
    <x v="3"/>
    <x v="0"/>
  </r>
  <r>
    <n v="7393"/>
    <s v="CA-2019-147844"/>
    <x v="678"/>
    <d v="2019-05-06T00:00:00"/>
    <s v="Standard Class"/>
    <s v="DD-13570"/>
    <s v="Dorothy Dickinson"/>
    <x v="0"/>
    <s v="United States"/>
    <s v="Los Angeles"/>
    <s v="California"/>
    <n v="90049"/>
    <x v="1"/>
    <s v="OFF-PA-10003016"/>
    <x v="1"/>
    <x v="5"/>
    <s v="Adams &quot;While You Were Out&quot; Message Pads"/>
    <n v="15.700000000000001"/>
    <x v="2331"/>
    <x v="2"/>
    <n v="0"/>
    <x v="2390"/>
    <x v="1"/>
    <x v="0"/>
  </r>
  <r>
    <n v="7394"/>
    <s v="CA-2019-147844"/>
    <x v="678"/>
    <d v="2019-05-06T00:00:00"/>
    <s v="Standard Class"/>
    <s v="DD-13570"/>
    <s v="Dorothy Dickinson"/>
    <x v="0"/>
    <s v="United States"/>
    <s v="Los Angeles"/>
    <s v="California"/>
    <n v="90049"/>
    <x v="1"/>
    <s v="OFF-AR-10001615"/>
    <x v="1"/>
    <x v="7"/>
    <s v="Newell 34"/>
    <n v="59.519999999999996"/>
    <x v="435"/>
    <x v="1"/>
    <n v="0"/>
    <x v="433"/>
    <x v="1"/>
    <x v="0"/>
  </r>
  <r>
    <n v="7395"/>
    <s v="CA-2019-147844"/>
    <x v="678"/>
    <d v="2019-05-06T00:00:00"/>
    <s v="Standard Class"/>
    <s v="DD-13570"/>
    <s v="Dorothy Dickinson"/>
    <x v="0"/>
    <s v="United States"/>
    <s v="Los Angeles"/>
    <s v="California"/>
    <n v="90049"/>
    <x v="1"/>
    <s v="OFF-PA-10002713"/>
    <x v="1"/>
    <x v="5"/>
    <s v="Adams Phone Message Book, 200 Message Capacity, 8 1/16” x 11”"/>
    <n v="34.4"/>
    <x v="348"/>
    <x v="2"/>
    <n v="0"/>
    <x v="346"/>
    <x v="1"/>
    <x v="0"/>
  </r>
  <r>
    <n v="7396"/>
    <s v="CA-2018-110975"/>
    <x v="534"/>
    <d v="2018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x v="4582"/>
    <x v="0"/>
    <n v="0.4"/>
    <x v="4878"/>
    <x v="3"/>
    <x v="0"/>
  </r>
  <r>
    <n v="7397"/>
    <s v="CA-2018-110975"/>
    <x v="534"/>
    <d v="2018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x v="5474"/>
    <x v="1"/>
    <n v="0.1"/>
    <x v="5901"/>
    <x v="3"/>
    <x v="0"/>
  </r>
  <r>
    <n v="3187"/>
    <s v="CA-2016-123498"/>
    <x v="1134"/>
    <d v="2016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x v="5475"/>
    <x v="1"/>
    <n v="0.2"/>
    <x v="5902"/>
    <x v="2"/>
    <x v="1"/>
  </r>
  <r>
    <n v="4729"/>
    <s v="CA-2016-123323"/>
    <x v="1134"/>
    <d v="2016-11-12T00:00:00"/>
    <s v="Standard Class"/>
    <s v="LH-16900"/>
    <s v="Lena Hernandez"/>
    <x v="0"/>
    <s v="United States"/>
    <s v="San Francisco"/>
    <s v="California"/>
    <n v="94110"/>
    <x v="1"/>
    <s v="OFF-BI-10003684"/>
    <x v="1"/>
    <x v="6"/>
    <s v="Wilson Jones Legal Size Ring Binders"/>
    <n v="123.14399999999999"/>
    <x v="5476"/>
    <x v="5"/>
    <n v="0.2"/>
    <x v="5903"/>
    <x v="1"/>
    <x v="0"/>
  </r>
  <r>
    <n v="4781"/>
    <s v="CA-2016-159310"/>
    <x v="1134"/>
    <d v="2016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x v="5477"/>
    <x v="4"/>
    <n v="0.3"/>
    <x v="230"/>
    <x v="2"/>
    <x v="0"/>
  </r>
  <r>
    <n v="7401"/>
    <s v="CA-2018-110009"/>
    <x v="154"/>
    <d v="2018-09-13T00:00:00"/>
    <s v="Standard Class"/>
    <s v="TR-21325"/>
    <s v="Toby Ritter"/>
    <x v="0"/>
    <s v="United States"/>
    <s v="Seattle"/>
    <s v="Washington"/>
    <n v="98103"/>
    <x v="1"/>
    <s v="FUR-FU-10003039"/>
    <x v="0"/>
    <x v="11"/>
    <s v="Howard Miller 11-1/2&quot; Diameter Grantwood Wall Clock"/>
    <n v="43.13"/>
    <x v="5478"/>
    <x v="7"/>
    <n v="0"/>
    <x v="5904"/>
    <x v="1"/>
    <x v="0"/>
  </r>
  <r>
    <n v="7402"/>
    <s v="CA-2018-110009"/>
    <x v="154"/>
    <d v="2018-09-13T00:00:00"/>
    <s v="Standard Class"/>
    <s v="TR-21325"/>
    <s v="Toby Ritter"/>
    <x v="0"/>
    <s v="United States"/>
    <s v="Seattle"/>
    <s v="Washington"/>
    <n v="98103"/>
    <x v="1"/>
    <s v="OFF-PA-10002615"/>
    <x v="1"/>
    <x v="5"/>
    <s v="Ampad Gold Fibre Wirebound Steno Books, 6&quot; x 9&quot;, Gregg Ruled"/>
    <n v="30.87"/>
    <x v="5479"/>
    <x v="5"/>
    <n v="0"/>
    <x v="5905"/>
    <x v="1"/>
    <x v="0"/>
  </r>
  <r>
    <n v="7403"/>
    <s v="CA-2019-168172"/>
    <x v="574"/>
    <d v="2019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x v="385"/>
    <x v="4"/>
    <n v="0"/>
    <x v="383"/>
    <x v="3"/>
    <x v="0"/>
  </r>
  <r>
    <n v="7404"/>
    <s v="CA-2017-100146"/>
    <x v="254"/>
    <d v="2017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x v="4876"/>
    <x v="2"/>
    <n v="0.15"/>
    <x v="5906"/>
    <x v="1"/>
    <x v="0"/>
  </r>
  <r>
    <n v="7405"/>
    <s v="CA-2017-100146"/>
    <x v="254"/>
    <d v="2017-05-19T00:00:00"/>
    <s v="Standard Class"/>
    <s v="CB-12535"/>
    <s v="Claudia Bergmann"/>
    <x v="1"/>
    <s v="United States"/>
    <s v="Camarillo"/>
    <s v="California"/>
    <n v="93010"/>
    <x v="1"/>
    <s v="FUR-FU-10001979"/>
    <x v="0"/>
    <x v="11"/>
    <s v="Dana Halogen Swing-Arm Architect Lamp"/>
    <n v="122.91"/>
    <x v="5480"/>
    <x v="1"/>
    <n v="0"/>
    <x v="5907"/>
    <x v="1"/>
    <x v="0"/>
  </r>
  <r>
    <n v="7406"/>
    <s v="CA-2017-100146"/>
    <x v="254"/>
    <d v="2017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x v="2005"/>
    <x v="0"/>
    <n v="0.2"/>
    <x v="2046"/>
    <x v="1"/>
    <x v="0"/>
  </r>
  <r>
    <n v="7407"/>
    <s v="CA-2017-100146"/>
    <x v="254"/>
    <d v="2017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x v="5481"/>
    <x v="1"/>
    <n v="0.2"/>
    <x v="5908"/>
    <x v="1"/>
    <x v="0"/>
  </r>
  <r>
    <n v="7408"/>
    <s v="CA-2019-152079"/>
    <x v="165"/>
    <d v="2019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x v="1987"/>
    <x v="2"/>
    <n v="0.2"/>
    <x v="2027"/>
    <x v="2"/>
    <x v="0"/>
  </r>
  <r>
    <n v="7409"/>
    <s v="CA-2018-129728"/>
    <x v="187"/>
    <d v="2018-06-06T00:00:00"/>
    <s v="Standard Class"/>
    <s v="JG-15310"/>
    <s v="Jason Gross"/>
    <x v="1"/>
    <s v="United States"/>
    <s v="Los Angeles"/>
    <s v="California"/>
    <n v="90032"/>
    <x v="1"/>
    <s v="FUR-FU-10003247"/>
    <x v="0"/>
    <x v="11"/>
    <s v="36X48 HARDFLOOR CHAIRMAT"/>
    <n v="167.84"/>
    <x v="5482"/>
    <x v="8"/>
    <n v="0"/>
    <x v="5909"/>
    <x v="1"/>
    <x v="0"/>
  </r>
  <r>
    <n v="4782"/>
    <s v="CA-2016-159310"/>
    <x v="1134"/>
    <d v="2016-11-12T00:00:00"/>
    <s v="Standard Class"/>
    <s v="SC-20725"/>
    <s v="Steven Cartwright"/>
    <x v="0"/>
    <s v="United States"/>
    <s v="Houston"/>
    <s v="Texas"/>
    <n v="77070"/>
    <x v="2"/>
    <s v="OFF-BI-10000201"/>
    <x v="1"/>
    <x v="6"/>
    <s v="Avery Triangle Shaped Sheet Lifters, Black, 2/Pack"/>
    <n v="1.4759999999999995"/>
    <x v="5483"/>
    <x v="1"/>
    <n v="0.8"/>
    <x v="5910"/>
    <x v="2"/>
    <x v="0"/>
  </r>
  <r>
    <n v="4783"/>
    <s v="CA-2016-159310"/>
    <x v="1134"/>
    <d v="2016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x v="5484"/>
    <x v="5"/>
    <n v="0.2"/>
    <x v="5911"/>
    <x v="2"/>
    <x v="0"/>
  </r>
  <r>
    <n v="7412"/>
    <s v="CA-2019-121125"/>
    <x v="1074"/>
    <d v="2019-06-03T00:00:00"/>
    <s v="Standard Class"/>
    <s v="MG-17890"/>
    <s v="Michael Granlund"/>
    <x v="2"/>
    <s v="United States"/>
    <s v="Tigard"/>
    <s v="Oregon"/>
    <n v="97224"/>
    <x v="1"/>
    <s v="TEC-PH-10001619"/>
    <x v="2"/>
    <x v="9"/>
    <s v="LG G3"/>
    <n v="156.79200000000003"/>
    <x v="5485"/>
    <x v="7"/>
    <n v="0.2"/>
    <x v="5912"/>
    <x v="1"/>
    <x v="0"/>
  </r>
  <r>
    <n v="7413"/>
    <s v="CA-2019-121125"/>
    <x v="1074"/>
    <d v="2019-06-03T00:00:00"/>
    <s v="Standard Class"/>
    <s v="MG-17890"/>
    <s v="Michael Granlund"/>
    <x v="2"/>
    <s v="United States"/>
    <s v="Tigard"/>
    <s v="Oregon"/>
    <n v="97224"/>
    <x v="1"/>
    <s v="TEC-AC-10002323"/>
    <x v="2"/>
    <x v="10"/>
    <s v="SanDisk Ultra 32 GB MicroSDHC Class 10 Memory Card"/>
    <n v="35.360000000000007"/>
    <x v="1482"/>
    <x v="0"/>
    <n v="0.2"/>
    <x v="1502"/>
    <x v="1"/>
    <x v="0"/>
  </r>
  <r>
    <n v="7414"/>
    <s v="CA-2019-121125"/>
    <x v="1074"/>
    <d v="2019-06-03T00:00:00"/>
    <s v="Standard Class"/>
    <s v="MG-17890"/>
    <s v="Michael Granlund"/>
    <x v="2"/>
    <s v="United States"/>
    <s v="Tigard"/>
    <s v="Oregon"/>
    <n v="97224"/>
    <x v="1"/>
    <s v="FUR-FU-10000820"/>
    <x v="0"/>
    <x v="11"/>
    <s v="Tensor Brushed Steel Torchiere Floor Lamp"/>
    <n v="13.591999999999999"/>
    <x v="5486"/>
    <x v="7"/>
    <n v="0.2"/>
    <x v="5913"/>
    <x v="1"/>
    <x v="0"/>
  </r>
  <r>
    <n v="7415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x v="5487"/>
    <x v="0"/>
    <n v="0.3"/>
    <x v="5914"/>
    <x v="3"/>
    <x v="0"/>
  </r>
  <r>
    <n v="7416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0"/>
    <s v="Kensington Expert Mouse Optical USB Trackball for PC or Mac"/>
    <n v="379.96000000000004"/>
    <x v="5488"/>
    <x v="2"/>
    <n v="0.2"/>
    <x v="5915"/>
    <x v="3"/>
    <x v="0"/>
  </r>
  <r>
    <n v="7417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9"/>
    <s v="Polycom CX600 IP Phone VoIP phone"/>
    <n v="539.91"/>
    <x v="5489"/>
    <x v="1"/>
    <n v="0.4"/>
    <x v="5916"/>
    <x v="3"/>
    <x v="0"/>
  </r>
  <r>
    <n v="7418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5"/>
    <s v="Speediset Carbonless Redi-Letter 7&quot; x 8 1/2&quot;"/>
    <n v="41.240000000000009"/>
    <x v="5490"/>
    <x v="2"/>
    <n v="0.2"/>
    <x v="5917"/>
    <x v="3"/>
    <x v="0"/>
  </r>
  <r>
    <n v="7419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6"/>
    <s v="Ibico EB-19 Dual Function Manual Binding System"/>
    <n v="51.897000000000013"/>
    <x v="5491"/>
    <x v="7"/>
    <n v="0.7"/>
    <x v="5918"/>
    <x v="3"/>
    <x v="0"/>
  </r>
  <r>
    <n v="7420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x v="5492"/>
    <x v="2"/>
    <n v="0.2"/>
    <x v="5919"/>
    <x v="3"/>
    <x v="0"/>
  </r>
  <r>
    <n v="7421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6"/>
    <s v="GBC VeloBind Cover Sets"/>
    <n v="23.160000000000004"/>
    <x v="5493"/>
    <x v="2"/>
    <n v="0.7"/>
    <x v="5920"/>
    <x v="3"/>
    <x v="0"/>
  </r>
  <r>
    <n v="7422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x v="5494"/>
    <x v="0"/>
    <n v="0.2"/>
    <x v="5921"/>
    <x v="3"/>
    <x v="0"/>
  </r>
  <r>
    <n v="7423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x v="5495"/>
    <x v="1"/>
    <n v="0.7"/>
    <x v="5922"/>
    <x v="3"/>
    <x v="0"/>
  </r>
  <r>
    <n v="7424"/>
    <s v="CA-2019-135069"/>
    <x v="299"/>
    <d v="2019-04-14T00:00:00"/>
    <s v="Standard Class"/>
    <s v="BS-11755"/>
    <s v="Bruce Stewart"/>
    <x v="0"/>
    <s v="United States"/>
    <s v="Philadelphia"/>
    <s v="Pennsylvania"/>
    <n v="19143"/>
    <x v="3"/>
    <s v="OFF-AP-10000026"/>
    <x v="1"/>
    <x v="8"/>
    <s v="Tripp Lite Isotel 6 Outlet Surge Protector with Fax/Modem Protection"/>
    <n v="195.10400000000001"/>
    <x v="5496"/>
    <x v="4"/>
    <n v="0.2"/>
    <x v="5923"/>
    <x v="3"/>
    <x v="0"/>
  </r>
  <r>
    <n v="7425"/>
    <s v="CA-2019-135069"/>
    <x v="299"/>
    <d v="2019-04-14T00:00:00"/>
    <s v="Standard Class"/>
    <s v="BS-11755"/>
    <s v="Bruce Stewart"/>
    <x v="0"/>
    <s v="United States"/>
    <s v="Philadelphia"/>
    <s v="Pennsylvania"/>
    <n v="19143"/>
    <x v="3"/>
    <s v="FUR-FU-10003878"/>
    <x v="0"/>
    <x v="11"/>
    <s v="Linden 10&quot; Round Wall Clock, Black"/>
    <n v="36.671999999999997"/>
    <x v="5497"/>
    <x v="1"/>
    <n v="0.2"/>
    <x v="5924"/>
    <x v="3"/>
    <x v="0"/>
  </r>
  <r>
    <n v="7426"/>
    <s v="CA-2018-101693"/>
    <x v="612"/>
    <d v="2018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x v="5498"/>
    <x v="0"/>
    <n v="0.3"/>
    <x v="5925"/>
    <x v="2"/>
    <x v="0"/>
  </r>
  <r>
    <n v="7427"/>
    <s v="CA-2018-101693"/>
    <x v="612"/>
    <d v="2018-06-27T00:00:00"/>
    <s v="Second Class"/>
    <s v="LC-17140"/>
    <s v="Logan Currie"/>
    <x v="0"/>
    <s v="United States"/>
    <s v="Houston"/>
    <s v="Texas"/>
    <n v="77070"/>
    <x v="2"/>
    <s v="FUR-FU-10003919"/>
    <x v="0"/>
    <x v="11"/>
    <s v="Eldon Executive Woodline II Cherry Finish Desk Accessories"/>
    <n v="32.712000000000003"/>
    <x v="5499"/>
    <x v="0"/>
    <n v="0.6"/>
    <x v="5926"/>
    <x v="2"/>
    <x v="0"/>
  </r>
  <r>
    <n v="4831"/>
    <s v="CA-2016-120278"/>
    <x v="1134"/>
    <d v="2016-11-12T00:00:00"/>
    <s v="Standard Class"/>
    <s v="MS-17365"/>
    <s v="Maribeth Schnelling"/>
    <x v="0"/>
    <s v="United States"/>
    <s v="Wausau"/>
    <s v="Wisconsin"/>
    <n v="54401"/>
    <x v="2"/>
    <s v="OFF-AP-10001293"/>
    <x v="1"/>
    <x v="8"/>
    <s v="Belkin 8 Outlet Surge Protector"/>
    <n v="245.88"/>
    <x v="2271"/>
    <x v="6"/>
    <n v="0"/>
    <x v="2327"/>
    <x v="2"/>
    <x v="0"/>
  </r>
  <r>
    <n v="4832"/>
    <s v="CA-2016-120278"/>
    <x v="1134"/>
    <d v="2016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x v="926"/>
    <x v="1"/>
    <n v="0"/>
    <x v="933"/>
    <x v="2"/>
    <x v="0"/>
  </r>
  <r>
    <n v="4833"/>
    <s v="CA-2016-120278"/>
    <x v="1134"/>
    <d v="2016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x v="2560"/>
    <x v="0"/>
    <n v="0"/>
    <x v="2632"/>
    <x v="2"/>
    <x v="0"/>
  </r>
  <r>
    <n v="4834"/>
    <s v="CA-2016-120278"/>
    <x v="1134"/>
    <d v="2016-11-12T00:00:00"/>
    <s v="Standard Class"/>
    <s v="MS-17365"/>
    <s v="Maribeth Schnelling"/>
    <x v="0"/>
    <s v="United States"/>
    <s v="Wausau"/>
    <s v="Wisconsin"/>
    <n v="54401"/>
    <x v="2"/>
    <s v="OFF-BI-10004970"/>
    <x v="1"/>
    <x v="6"/>
    <s v="ACCOHIDE 3-Ring Binder, Blue, 1&quot;"/>
    <n v="12.39"/>
    <x v="1755"/>
    <x v="1"/>
    <n v="0"/>
    <x v="5927"/>
    <x v="2"/>
    <x v="0"/>
  </r>
  <r>
    <n v="6981"/>
    <s v="CA-2016-146990"/>
    <x v="1134"/>
    <d v="2016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x v="5500"/>
    <x v="4"/>
    <n v="0"/>
    <x v="5928"/>
    <x v="3"/>
    <x v="0"/>
  </r>
  <r>
    <n v="6982"/>
    <s v="CA-2016-146990"/>
    <x v="1134"/>
    <d v="2016-11-08T00:00:00"/>
    <s v="First Class"/>
    <s v="BP-11095"/>
    <s v="Bart Pistole"/>
    <x v="1"/>
    <s v="United States"/>
    <s v="New York City"/>
    <s v="New York"/>
    <n v="10024"/>
    <x v="3"/>
    <s v="OFF-PA-10000246"/>
    <x v="1"/>
    <x v="5"/>
    <s v="Riverleaf Stik-Withit Designer Note Cubes"/>
    <n v="30.18"/>
    <x v="5369"/>
    <x v="1"/>
    <n v="0"/>
    <x v="5782"/>
    <x v="3"/>
    <x v="0"/>
  </r>
  <r>
    <n v="9810"/>
    <s v="US-2016-139640"/>
    <x v="1134"/>
    <d v="2016-11-11T00:00:00"/>
    <s v="Second Class"/>
    <s v="TB-21595"/>
    <s v="Troy Blackwell"/>
    <x v="0"/>
    <s v="United States"/>
    <s v="Portland"/>
    <s v="Oregon"/>
    <n v="97206"/>
    <x v="1"/>
    <s v="OFF-PA-10000304"/>
    <x v="1"/>
    <x v="5"/>
    <s v="Xerox 1995"/>
    <n v="25.920000000000005"/>
    <x v="56"/>
    <x v="2"/>
    <n v="0.2"/>
    <x v="1337"/>
    <x v="1"/>
    <x v="0"/>
  </r>
  <r>
    <n v="7435"/>
    <s v="CA-2017-148180"/>
    <x v="328"/>
    <d v="2017-07-31T00:00:00"/>
    <s v="Standard Class"/>
    <s v="BP-11095"/>
    <s v="Bart Pistole"/>
    <x v="1"/>
    <s v="United States"/>
    <s v="Oxnard"/>
    <s v="California"/>
    <n v="93030"/>
    <x v="1"/>
    <s v="OFF-BI-10000605"/>
    <x v="1"/>
    <x v="6"/>
    <s v="Acco Pressboard Covers with Storage Hooks, 9 1/2&quot; x 11&quot;, Executive Red"/>
    <n v="9.1440000000000001"/>
    <x v="895"/>
    <x v="1"/>
    <n v="0.2"/>
    <x v="2191"/>
    <x v="1"/>
    <x v="0"/>
  </r>
  <r>
    <n v="7436"/>
    <s v="CA-2017-148180"/>
    <x v="328"/>
    <d v="2017-07-31T00:00:00"/>
    <s v="Standard Class"/>
    <s v="BP-11095"/>
    <s v="Bart Pistole"/>
    <x v="1"/>
    <s v="United States"/>
    <s v="Oxnard"/>
    <s v="California"/>
    <n v="93030"/>
    <x v="1"/>
    <s v="OFF-BI-10003314"/>
    <x v="1"/>
    <x v="6"/>
    <s v="Tuff Stuff Recycled Round Ring Binders"/>
    <n v="23.136000000000003"/>
    <x v="5501"/>
    <x v="6"/>
    <n v="0.2"/>
    <x v="5929"/>
    <x v="1"/>
    <x v="0"/>
  </r>
  <r>
    <n v="7437"/>
    <s v="CA-2017-148180"/>
    <x v="328"/>
    <d v="2017-07-31T00:00:00"/>
    <s v="Standard Class"/>
    <s v="BP-11095"/>
    <s v="Bart Pistole"/>
    <x v="1"/>
    <s v="United States"/>
    <s v="Oxnard"/>
    <s v="California"/>
    <n v="93030"/>
    <x v="1"/>
    <s v="OFF-AR-10002067"/>
    <x v="1"/>
    <x v="7"/>
    <s v="Newell 334"/>
    <n v="99.2"/>
    <x v="3155"/>
    <x v="2"/>
    <n v="0"/>
    <x v="3275"/>
    <x v="1"/>
    <x v="0"/>
  </r>
  <r>
    <n v="9811"/>
    <s v="US-2016-139640"/>
    <x v="1134"/>
    <d v="2016-11-11T00:00:00"/>
    <s v="Second Class"/>
    <s v="TB-21595"/>
    <s v="Troy Blackwell"/>
    <x v="0"/>
    <s v="United States"/>
    <s v="Portland"/>
    <s v="Oregon"/>
    <n v="97206"/>
    <x v="1"/>
    <s v="OFF-AR-10002240"/>
    <x v="1"/>
    <x v="7"/>
    <s v="Panasonic KP-150 Electric Pencil Sharpener"/>
    <n v="120.76800000000001"/>
    <x v="5502"/>
    <x v="4"/>
    <n v="0.2"/>
    <x v="5930"/>
    <x v="1"/>
    <x v="0"/>
  </r>
  <r>
    <n v="7439"/>
    <s v="CA-2017-145457"/>
    <x v="493"/>
    <d v="2017-03-27T00:00:00"/>
    <s v="Second Class"/>
    <s v="CP-12085"/>
    <s v="Cathy Prescott"/>
    <x v="1"/>
    <s v="United States"/>
    <s v="Covington"/>
    <s v="Washington"/>
    <n v="98042"/>
    <x v="1"/>
    <s v="FUR-FU-10003832"/>
    <x v="0"/>
    <x v="11"/>
    <s v="Eldon Expressions Punched Metal &amp; Wood Desk Accessories, Black &amp; Cherry"/>
    <n v="46.900000000000006"/>
    <x v="5503"/>
    <x v="2"/>
    <n v="0"/>
    <x v="5931"/>
    <x v="1"/>
    <x v="0"/>
  </r>
  <r>
    <n v="7440"/>
    <s v="US-2019-163657"/>
    <x v="255"/>
    <d v="2019-09-06T00:00:00"/>
    <s v="Standard Class"/>
    <s v="JL-15235"/>
    <s v="Janet Lee"/>
    <x v="0"/>
    <s v="United States"/>
    <s v="Los Angeles"/>
    <s v="California"/>
    <n v="90049"/>
    <x v="1"/>
    <s v="OFF-BI-10000138"/>
    <x v="1"/>
    <x v="6"/>
    <s v="Acco Translucent Poly Ring Binders"/>
    <n v="18.72"/>
    <x v="700"/>
    <x v="2"/>
    <n v="0.2"/>
    <x v="702"/>
    <x v="1"/>
    <x v="0"/>
  </r>
  <r>
    <n v="7441"/>
    <s v="US-2019-163657"/>
    <x v="255"/>
    <d v="2019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x v="1570"/>
    <x v="0"/>
    <n v="0.2"/>
    <x v="5932"/>
    <x v="1"/>
    <x v="0"/>
  </r>
  <r>
    <n v="7442"/>
    <s v="CA-2017-120446"/>
    <x v="500"/>
    <d v="2017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x v="3428"/>
    <x v="1"/>
    <n v="0"/>
    <x v="3577"/>
    <x v="1"/>
    <x v="0"/>
  </r>
  <r>
    <n v="5766"/>
    <s v="US-2016-126340"/>
    <x v="1137"/>
    <d v="2016-11-14T00:00:00"/>
    <s v="Standard Class"/>
    <s v="EB-13870"/>
    <s v="Emily Burns"/>
    <x v="0"/>
    <s v="United States"/>
    <s v="Redding"/>
    <s v="California"/>
    <n v="96003"/>
    <x v="1"/>
    <s v="TEC-PH-10004447"/>
    <x v="2"/>
    <x v="9"/>
    <s v="Toshiba IPT2010-SD IP Telephone"/>
    <n v="333.57600000000002"/>
    <x v="5041"/>
    <x v="1"/>
    <n v="0.2"/>
    <x v="5397"/>
    <x v="1"/>
    <x v="0"/>
  </r>
  <r>
    <n v="472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x v="7"/>
    <x v="1"/>
    <n v="0"/>
    <x v="5933"/>
    <x v="1"/>
    <x v="0"/>
  </r>
  <r>
    <n v="7445"/>
    <s v="CA-2019-127474"/>
    <x v="418"/>
    <d v="2019-02-07T00:00:00"/>
    <s v="Second Class"/>
    <s v="RD-19810"/>
    <s v="Ross DeVincentis"/>
    <x v="2"/>
    <s v="United States"/>
    <s v="Chicago"/>
    <s v="Illinois"/>
    <n v="60610"/>
    <x v="2"/>
    <s v="OFF-PA-10001166"/>
    <x v="1"/>
    <x v="5"/>
    <s v="Xerox 2"/>
    <n v="5.1840000000000011"/>
    <x v="1632"/>
    <x v="7"/>
    <n v="0.2"/>
    <x v="1660"/>
    <x v="2"/>
    <x v="0"/>
  </r>
  <r>
    <n v="7446"/>
    <s v="CA-2019-127474"/>
    <x v="418"/>
    <d v="2019-02-07T00:00:00"/>
    <s v="Second Class"/>
    <s v="RD-19810"/>
    <s v="Ross DeVincentis"/>
    <x v="2"/>
    <s v="United States"/>
    <s v="Chicago"/>
    <s v="Illinois"/>
    <n v="60610"/>
    <x v="2"/>
    <s v="OFF-PA-10001033"/>
    <x v="1"/>
    <x v="5"/>
    <s v="Xerox 1893"/>
    <n v="65.584000000000003"/>
    <x v="4549"/>
    <x v="0"/>
    <n v="0.2"/>
    <x v="5934"/>
    <x v="2"/>
    <x v="0"/>
  </r>
  <r>
    <n v="7447"/>
    <s v="CA-2019-127474"/>
    <x v="418"/>
    <d v="2019-02-07T00:00:00"/>
    <s v="Second Class"/>
    <s v="RD-19810"/>
    <s v="Ross DeVincentis"/>
    <x v="2"/>
    <s v="United States"/>
    <s v="Chicago"/>
    <s v="Illinois"/>
    <n v="60610"/>
    <x v="2"/>
    <s v="FUR-FU-10004597"/>
    <x v="0"/>
    <x v="11"/>
    <s v="Eldon Cleatmat Chair Mats for Medium Pile Carpets"/>
    <n v="22.200000000000003"/>
    <x v="5504"/>
    <x v="7"/>
    <n v="0.6"/>
    <x v="5935"/>
    <x v="2"/>
    <x v="0"/>
  </r>
  <r>
    <n v="7448"/>
    <s v="CA-2019-127474"/>
    <x v="418"/>
    <d v="2019-02-07T00:00:00"/>
    <s v="Second Class"/>
    <s v="RD-19810"/>
    <s v="Ross DeVincentis"/>
    <x v="2"/>
    <s v="United States"/>
    <s v="Chicago"/>
    <s v="Illinois"/>
    <n v="60610"/>
    <x v="2"/>
    <s v="OFF-PA-10000418"/>
    <x v="1"/>
    <x v="5"/>
    <s v="Xerox 189"/>
    <n v="419.4"/>
    <x v="1282"/>
    <x v="2"/>
    <n v="0.2"/>
    <x v="1299"/>
    <x v="2"/>
    <x v="0"/>
  </r>
  <r>
    <n v="7449"/>
    <s v="CA-2019-115448"/>
    <x v="319"/>
    <d v="2019-11-14T00:00:00"/>
    <s v="First Class"/>
    <s v="MH-18025"/>
    <s v="Michelle Huthwaite"/>
    <x v="0"/>
    <s v="United States"/>
    <s v="Knoxville"/>
    <s v="Tennessee"/>
    <n v="37918"/>
    <x v="0"/>
    <s v="FUR-FU-10004090"/>
    <x v="0"/>
    <x v="11"/>
    <s v="Executive Impressions 14&quot; Contract Wall Clock"/>
    <n v="88.920000000000016"/>
    <x v="5505"/>
    <x v="2"/>
    <n v="0.2"/>
    <x v="5936"/>
    <x v="0"/>
    <x v="0"/>
  </r>
  <r>
    <n v="7450"/>
    <s v="CA-2019-105669"/>
    <x v="633"/>
    <d v="2019-09-22T00:00:00"/>
    <s v="Second Class"/>
    <s v="SJ-20125"/>
    <s v="Sanjit Jacobs"/>
    <x v="2"/>
    <s v="United States"/>
    <s v="Houston"/>
    <s v="Texas"/>
    <n v="77036"/>
    <x v="2"/>
    <s v="OFF-AR-10000390"/>
    <x v="1"/>
    <x v="7"/>
    <s v="Newell Chalk Holder"/>
    <n v="9.9120000000000008"/>
    <x v="1083"/>
    <x v="1"/>
    <n v="0.2"/>
    <x v="1097"/>
    <x v="2"/>
    <x v="0"/>
  </r>
  <r>
    <n v="7451"/>
    <s v="CA-2019-105669"/>
    <x v="633"/>
    <d v="2019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x v="2762"/>
    <x v="2"/>
    <n v="0.3"/>
    <x v="2849"/>
    <x v="2"/>
    <x v="0"/>
  </r>
  <r>
    <n v="7452"/>
    <s v="CA-2019-105669"/>
    <x v="633"/>
    <d v="2019-09-22T00:00:00"/>
    <s v="Second Class"/>
    <s v="SJ-20125"/>
    <s v="Sanjit Jacobs"/>
    <x v="2"/>
    <s v="United States"/>
    <s v="Houston"/>
    <s v="Texas"/>
    <n v="77036"/>
    <x v="2"/>
    <s v="OFF-BI-10002412"/>
    <x v="1"/>
    <x v="6"/>
    <s v="Wilson Jones “Snap” Scratch Pad Binder Tool for Ring Binders"/>
    <n v="5.7999999999999989"/>
    <x v="5506"/>
    <x v="2"/>
    <n v="0.8"/>
    <x v="5937"/>
    <x v="2"/>
    <x v="0"/>
  </r>
  <r>
    <n v="7453"/>
    <s v="CA-2019-105669"/>
    <x v="633"/>
    <d v="2019-09-22T00:00:00"/>
    <s v="Second Class"/>
    <s v="SJ-20125"/>
    <s v="Sanjit Jacobs"/>
    <x v="2"/>
    <s v="United States"/>
    <s v="Houston"/>
    <s v="Texas"/>
    <n v="77036"/>
    <x v="2"/>
    <s v="TEC-PH-10002415"/>
    <x v="2"/>
    <x v="9"/>
    <s v="Polycom VoiceStation 500 Conference phone"/>
    <n v="1415.76"/>
    <x v="5507"/>
    <x v="6"/>
    <n v="0.2"/>
    <x v="5938"/>
    <x v="2"/>
    <x v="0"/>
  </r>
  <r>
    <n v="7454"/>
    <s v="CA-2019-134796"/>
    <x v="582"/>
    <d v="2019-07-01T00:00:00"/>
    <s v="Standard Class"/>
    <s v="FM-14380"/>
    <s v="Fred McMath"/>
    <x v="0"/>
    <s v="United States"/>
    <s v="Bolingbrook"/>
    <s v="Illinois"/>
    <n v="60440"/>
    <x v="2"/>
    <s v="TEC-PH-10003505"/>
    <x v="2"/>
    <x v="9"/>
    <s v="Geemarc AmpliPOWER60"/>
    <n v="148.47999999999999"/>
    <x v="1533"/>
    <x v="0"/>
    <n v="0.2"/>
    <x v="1555"/>
    <x v="2"/>
    <x v="0"/>
  </r>
  <r>
    <n v="7455"/>
    <s v="CA-2018-137743"/>
    <x v="617"/>
    <d v="2018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x v="5508"/>
    <x v="4"/>
    <n v="0.2"/>
    <x v="5939"/>
    <x v="2"/>
    <x v="0"/>
  </r>
  <r>
    <n v="7456"/>
    <s v="CA-2018-137743"/>
    <x v="617"/>
    <d v="2018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x v="539"/>
    <x v="0"/>
    <n v="0.2"/>
    <x v="2753"/>
    <x v="2"/>
    <x v="0"/>
  </r>
  <r>
    <n v="7457"/>
    <s v="CA-2017-137974"/>
    <x v="365"/>
    <d v="2017-04-18T00:00:00"/>
    <s v="First Class"/>
    <s v="LL-16840"/>
    <s v="Lauren Leatherbury"/>
    <x v="0"/>
    <s v="United States"/>
    <s v="Waynesboro"/>
    <s v="Virginia"/>
    <n v="22980"/>
    <x v="0"/>
    <s v="TEC-PH-10002033"/>
    <x v="2"/>
    <x v="9"/>
    <s v="Konftel 250 Conference phone - Charcoal black"/>
    <n v="569.64"/>
    <x v="5509"/>
    <x v="0"/>
    <n v="0"/>
    <x v="5940"/>
    <x v="0"/>
    <x v="0"/>
  </r>
  <r>
    <n v="7458"/>
    <s v="CA-2017-137974"/>
    <x v="365"/>
    <d v="2017-04-18T00:00:00"/>
    <s v="First Class"/>
    <s v="LL-16840"/>
    <s v="Lauren Leatherbury"/>
    <x v="0"/>
    <s v="United States"/>
    <s v="Waynesboro"/>
    <s v="Virginia"/>
    <n v="22980"/>
    <x v="0"/>
    <s v="OFF-BI-10001036"/>
    <x v="1"/>
    <x v="6"/>
    <s v="Cardinal EasyOpen D-Ring Binders"/>
    <n v="9.14"/>
    <x v="5510"/>
    <x v="7"/>
    <n v="0"/>
    <x v="5941"/>
    <x v="0"/>
    <x v="0"/>
  </r>
  <r>
    <n v="7459"/>
    <s v="CA-2017-137974"/>
    <x v="365"/>
    <d v="2017-04-18T00:00:00"/>
    <s v="First Class"/>
    <s v="LL-16840"/>
    <s v="Lauren Leatherbury"/>
    <x v="0"/>
    <s v="United States"/>
    <s v="Waynesboro"/>
    <s v="Virginia"/>
    <n v="22980"/>
    <x v="0"/>
    <s v="FUR-FU-10001468"/>
    <x v="0"/>
    <x v="11"/>
    <s v="Tenex Antistatic Computer Chair Mats"/>
    <n v="1196.8599999999999"/>
    <x v="5511"/>
    <x v="5"/>
    <n v="0"/>
    <x v="5942"/>
    <x v="0"/>
    <x v="0"/>
  </r>
  <r>
    <n v="7460"/>
    <s v="CA-2017-137974"/>
    <x v="365"/>
    <d v="2017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x v="5512"/>
    <x v="3"/>
    <n v="0"/>
    <x v="5943"/>
    <x v="0"/>
    <x v="0"/>
  </r>
  <r>
    <n v="7461"/>
    <s v="US-2017-136987"/>
    <x v="322"/>
    <d v="2017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x v="5513"/>
    <x v="4"/>
    <n v="0.2"/>
    <x v="5944"/>
    <x v="1"/>
    <x v="1"/>
  </r>
  <r>
    <n v="7462"/>
    <s v="US-2017-136987"/>
    <x v="322"/>
    <d v="2017-04-14T00:00:00"/>
    <s v="Second Class"/>
    <s v="AR-10540"/>
    <s v="Andy Reiter"/>
    <x v="0"/>
    <s v="United States"/>
    <s v="Los Angeles"/>
    <s v="California"/>
    <n v="90004"/>
    <x v="1"/>
    <s v="OFF-PA-10003127"/>
    <x v="1"/>
    <x v="5"/>
    <s v="Easy-staple paper"/>
    <n v="52.76"/>
    <x v="5514"/>
    <x v="0"/>
    <n v="0"/>
    <x v="5945"/>
    <x v="1"/>
    <x v="1"/>
  </r>
  <r>
    <n v="7463"/>
    <s v="CA-2017-138485"/>
    <x v="861"/>
    <d v="2017-03-01T00:00:00"/>
    <s v="Second Class"/>
    <s v="NP-18670"/>
    <s v="Nora Paige"/>
    <x v="0"/>
    <s v="United States"/>
    <s v="Seattle"/>
    <s v="Washington"/>
    <n v="98105"/>
    <x v="1"/>
    <s v="TEC-AC-10002076"/>
    <x v="2"/>
    <x v="10"/>
    <s v="Microsoft Natural Keyboard Elite"/>
    <n v="538.92000000000007"/>
    <x v="5515"/>
    <x v="3"/>
    <n v="0"/>
    <x v="5946"/>
    <x v="1"/>
    <x v="0"/>
  </r>
  <r>
    <n v="7464"/>
    <s v="CA-2018-103709"/>
    <x v="154"/>
    <d v="2018-09-15T00:00:00"/>
    <s v="Standard Class"/>
    <s v="LP-17095"/>
    <s v="Liz Preis"/>
    <x v="0"/>
    <s v="United States"/>
    <s v="Visalia"/>
    <s v="California"/>
    <n v="93277"/>
    <x v="1"/>
    <s v="OFF-AR-10003338"/>
    <x v="1"/>
    <x v="7"/>
    <s v="Eberhard Faber 3 1/2&quot; Golf Pencils"/>
    <n v="14.88"/>
    <x v="1090"/>
    <x v="0"/>
    <n v="0"/>
    <x v="1104"/>
    <x v="1"/>
    <x v="0"/>
  </r>
  <r>
    <n v="7465"/>
    <s v="CA-2018-103709"/>
    <x v="154"/>
    <d v="2018-09-15T00:00:00"/>
    <s v="Standard Class"/>
    <s v="LP-17095"/>
    <s v="Liz Preis"/>
    <x v="0"/>
    <s v="United States"/>
    <s v="Visalia"/>
    <s v="California"/>
    <n v="93277"/>
    <x v="1"/>
    <s v="OFF-PA-10004610"/>
    <x v="1"/>
    <x v="5"/>
    <s v="Xerox 1900"/>
    <n v="34.24"/>
    <x v="5516"/>
    <x v="8"/>
    <n v="0"/>
    <x v="5947"/>
    <x v="1"/>
    <x v="0"/>
  </r>
  <r>
    <n v="7466"/>
    <s v="CA-2018-103709"/>
    <x v="154"/>
    <d v="2018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x v="2306"/>
    <x v="0"/>
    <n v="0"/>
    <x v="2364"/>
    <x v="1"/>
    <x v="0"/>
  </r>
  <r>
    <n v="7467"/>
    <s v="CA-2018-138282"/>
    <x v="272"/>
    <d v="2018-05-23T00:00:00"/>
    <s v="Standard Class"/>
    <s v="AH-10690"/>
    <s v="Anna Häberlin"/>
    <x v="1"/>
    <s v="United States"/>
    <s v="Los Angeles"/>
    <s v="California"/>
    <n v="90008"/>
    <x v="1"/>
    <s v="OFF-AP-10001366"/>
    <x v="1"/>
    <x v="8"/>
    <s v="Staple holder"/>
    <n v="87.84"/>
    <x v="5517"/>
    <x v="8"/>
    <n v="0"/>
    <x v="5948"/>
    <x v="1"/>
    <x v="1"/>
  </r>
  <r>
    <n v="7468"/>
    <s v="CA-2019-148985"/>
    <x v="319"/>
    <d v="2019-11-15T00:00:00"/>
    <s v="Second Class"/>
    <s v="TB-21190"/>
    <s v="Thomas Brumley"/>
    <x v="2"/>
    <s v="United States"/>
    <s v="Los Angeles"/>
    <s v="California"/>
    <n v="90045"/>
    <x v="1"/>
    <s v="FUR-FU-10001424"/>
    <x v="0"/>
    <x v="11"/>
    <s v="Dax Clear Box Frame"/>
    <n v="34.92"/>
    <x v="5518"/>
    <x v="4"/>
    <n v="0"/>
    <x v="5949"/>
    <x v="1"/>
    <x v="0"/>
  </r>
  <r>
    <n v="473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x v="5519"/>
    <x v="0"/>
    <n v="0.15"/>
    <x v="5950"/>
    <x v="1"/>
    <x v="0"/>
  </r>
  <r>
    <n v="474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TEC-PH-10002680"/>
    <x v="2"/>
    <x v="9"/>
    <s v="Samsung Galaxy Note 3"/>
    <n v="703.96800000000007"/>
    <x v="5520"/>
    <x v="4"/>
    <n v="0.2"/>
    <x v="5951"/>
    <x v="1"/>
    <x v="0"/>
  </r>
  <r>
    <n v="7471"/>
    <s v="CA-2017-100734"/>
    <x v="395"/>
    <d v="2017-09-20T00:00:00"/>
    <s v="Standard Class"/>
    <s v="AC-10615"/>
    <s v="Ann Chong"/>
    <x v="1"/>
    <s v="United States"/>
    <s v="Philadelphia"/>
    <s v="Pennsylvania"/>
    <n v="19143"/>
    <x v="3"/>
    <s v="OFF-BI-10002609"/>
    <x v="1"/>
    <x v="6"/>
    <s v="Avery Hidden Tab Dividers for Binding Systems"/>
    <n v="3.5760000000000005"/>
    <x v="5521"/>
    <x v="4"/>
    <n v="0.7"/>
    <x v="5952"/>
    <x v="3"/>
    <x v="0"/>
  </r>
  <r>
    <n v="7472"/>
    <s v="CA-2017-100734"/>
    <x v="395"/>
    <d v="2017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x v="2950"/>
    <x v="0"/>
    <n v="0.2"/>
    <x v="3050"/>
    <x v="3"/>
    <x v="0"/>
  </r>
  <r>
    <n v="7473"/>
    <s v="CA-2018-139997"/>
    <x v="902"/>
    <d v="2018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x v="5522"/>
    <x v="2"/>
    <n v="0"/>
    <x v="5953"/>
    <x v="1"/>
    <x v="0"/>
  </r>
  <r>
    <n v="7474"/>
    <s v="CA-2018-109652"/>
    <x v="318"/>
    <d v="2018-04-15T00:00:00"/>
    <s v="Standard Class"/>
    <s v="QJ-19255"/>
    <s v="Quincy Jones"/>
    <x v="1"/>
    <s v="United States"/>
    <s v="Chicago"/>
    <s v="Illinois"/>
    <n v="60653"/>
    <x v="2"/>
    <s v="OFF-AR-10000034"/>
    <x v="1"/>
    <x v="7"/>
    <s v="BIC Brite Liner Grip Highlighters, Assorted, 5/Pack"/>
    <n v="13.568000000000001"/>
    <x v="5523"/>
    <x v="4"/>
    <n v="0.2"/>
    <x v="5954"/>
    <x v="2"/>
    <x v="0"/>
  </r>
  <r>
    <n v="475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x v="4302"/>
    <x v="6"/>
    <n v="0"/>
    <x v="4565"/>
    <x v="1"/>
    <x v="0"/>
  </r>
  <r>
    <n v="476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OFF-PA-10001509"/>
    <x v="1"/>
    <x v="5"/>
    <s v="Recycled Desk Saver Line &quot;While You Were Out&quot; Book, 5 1/2&quot; X 4&quot;"/>
    <n v="62.649999999999991"/>
    <x v="5524"/>
    <x v="5"/>
    <n v="0"/>
    <x v="5955"/>
    <x v="1"/>
    <x v="0"/>
  </r>
  <r>
    <n v="477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OFF-PA-10003465"/>
    <x v="1"/>
    <x v="5"/>
    <s v="Xerox 1912"/>
    <n v="94.85"/>
    <x v="1843"/>
    <x v="2"/>
    <n v="0"/>
    <x v="1878"/>
    <x v="1"/>
    <x v="0"/>
  </r>
  <r>
    <n v="8138"/>
    <s v="CA-2016-103219"/>
    <x v="1138"/>
    <d v="2016-11-13T00:00:00"/>
    <s v="Standard Class"/>
    <s v="BF-11215"/>
    <s v="Benjamin Farhat"/>
    <x v="2"/>
    <s v="United States"/>
    <s v="New York City"/>
    <s v="New York"/>
    <n v="10035"/>
    <x v="3"/>
    <s v="FUR-FU-10004091"/>
    <x v="0"/>
    <x v="11"/>
    <s v="Eldon 200 Class Desk Accessories, Black"/>
    <n v="56.52"/>
    <x v="5525"/>
    <x v="3"/>
    <n v="0"/>
    <x v="5956"/>
    <x v="3"/>
    <x v="0"/>
  </r>
  <r>
    <n v="3203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TEC-PH-10002103"/>
    <x v="2"/>
    <x v="9"/>
    <s v="Jabra SPEAK 410"/>
    <n v="601.53599999999994"/>
    <x v="5526"/>
    <x v="8"/>
    <n v="0.2"/>
    <x v="5957"/>
    <x v="1"/>
    <x v="0"/>
  </r>
  <r>
    <n v="3204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TEC-AC-10004209"/>
    <x v="2"/>
    <x v="10"/>
    <s v="Memorex Froggy Flash Drive 4 GB"/>
    <n v="10.99"/>
    <x v="5527"/>
    <x v="7"/>
    <n v="0"/>
    <x v="5958"/>
    <x v="1"/>
    <x v="0"/>
  </r>
  <r>
    <n v="3205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FUR-FU-10000397"/>
    <x v="0"/>
    <x v="11"/>
    <s v="Luxo Economy Swing Arm Lamp"/>
    <n v="39.880000000000003"/>
    <x v="1180"/>
    <x v="0"/>
    <n v="0"/>
    <x v="1193"/>
    <x v="1"/>
    <x v="0"/>
  </r>
  <r>
    <n v="7482"/>
    <s v="CA-2018-124583"/>
    <x v="135"/>
    <d v="2018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x v="5528"/>
    <x v="7"/>
    <n v="0"/>
    <x v="5959"/>
    <x v="1"/>
    <x v="0"/>
  </r>
  <r>
    <n v="3206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OFF-PA-10002137"/>
    <x v="1"/>
    <x v="5"/>
    <s v="Southworth 100% Résumé Paper, 24lb."/>
    <n v="62.24"/>
    <x v="5529"/>
    <x v="8"/>
    <n v="0"/>
    <x v="5960"/>
    <x v="1"/>
    <x v="0"/>
  </r>
  <r>
    <n v="3207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FUR-FU-10001867"/>
    <x v="0"/>
    <x v="11"/>
    <s v="Eldon Expressions Punched Metal &amp; Wood Desk Accessories, Pewter &amp; Cherry"/>
    <n v="53.2"/>
    <x v="5530"/>
    <x v="2"/>
    <n v="0"/>
    <x v="5961"/>
    <x v="1"/>
    <x v="0"/>
  </r>
  <r>
    <n v="7485"/>
    <s v="CA-2019-135111"/>
    <x v="108"/>
    <d v="2020-01-02T00:00:00"/>
    <s v="Standard Class"/>
    <s v="CS-12400"/>
    <s v="Christopher Schild"/>
    <x v="2"/>
    <s v="United States"/>
    <s v="Fargo"/>
    <s v="North Dakota"/>
    <n v="58103"/>
    <x v="2"/>
    <s v="OFF-AR-10004707"/>
    <x v="1"/>
    <x v="7"/>
    <s v="Staples in misc. colors"/>
    <n v="2.48"/>
    <x v="5531"/>
    <x v="7"/>
    <n v="0"/>
    <x v="5962"/>
    <x v="2"/>
    <x v="0"/>
  </r>
  <r>
    <n v="7486"/>
    <s v="CA-2019-135111"/>
    <x v="108"/>
    <d v="2020-01-02T00:00:00"/>
    <s v="Standard Class"/>
    <s v="CS-12400"/>
    <s v="Christopher Schild"/>
    <x v="2"/>
    <s v="United States"/>
    <s v="Fargo"/>
    <s v="North Dakota"/>
    <n v="58103"/>
    <x v="2"/>
    <s v="OFF-BI-10004040"/>
    <x v="1"/>
    <x v="6"/>
    <s v="Wilson Jones Impact Binders"/>
    <n v="25.9"/>
    <x v="4101"/>
    <x v="2"/>
    <n v="0"/>
    <x v="4896"/>
    <x v="2"/>
    <x v="0"/>
  </r>
  <r>
    <n v="7487"/>
    <s v="US-2017-134558"/>
    <x v="499"/>
    <d v="2017-12-24T00:00:00"/>
    <s v="Second Class"/>
    <s v="PM-19135"/>
    <s v="Peter McVee"/>
    <x v="2"/>
    <s v="United States"/>
    <s v="Dover"/>
    <s v="New Hampshire"/>
    <n v="3820"/>
    <x v="3"/>
    <s v="OFF-PA-10001184"/>
    <x v="1"/>
    <x v="5"/>
    <s v="Xerox 1903"/>
    <n v="29.900000000000002"/>
    <x v="3351"/>
    <x v="2"/>
    <n v="0"/>
    <x v="3488"/>
    <x v="3"/>
    <x v="0"/>
  </r>
  <r>
    <n v="7488"/>
    <s v="US-2017-134558"/>
    <x v="499"/>
    <d v="2017-12-24T00:00:00"/>
    <s v="Second Class"/>
    <s v="PM-19135"/>
    <s v="Peter McVee"/>
    <x v="2"/>
    <s v="United States"/>
    <s v="Dover"/>
    <s v="New Hampshire"/>
    <n v="3820"/>
    <x v="3"/>
    <s v="TEC-AC-10004145"/>
    <x v="2"/>
    <x v="10"/>
    <s v="Logitech diNovo Edge Keyboard"/>
    <n v="2249.91"/>
    <x v="3904"/>
    <x v="3"/>
    <n v="0"/>
    <x v="4119"/>
    <x v="3"/>
    <x v="0"/>
  </r>
  <r>
    <n v="7489"/>
    <s v="US-2017-134558"/>
    <x v="499"/>
    <d v="2017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x v="5532"/>
    <x v="4"/>
    <n v="0.3"/>
    <x v="5963"/>
    <x v="3"/>
    <x v="0"/>
  </r>
  <r>
    <n v="7490"/>
    <s v="CA-2019-157196"/>
    <x v="58"/>
    <d v="2019-11-09T00:00:00"/>
    <s v="Standard Class"/>
    <s v="AA-10645"/>
    <s v="Anna Andreadi"/>
    <x v="0"/>
    <s v="United States"/>
    <s v="San Diego"/>
    <s v="California"/>
    <n v="92105"/>
    <x v="1"/>
    <s v="OFF-PA-10003172"/>
    <x v="1"/>
    <x v="5"/>
    <s v="Xerox 1996"/>
    <n v="12.96"/>
    <x v="91"/>
    <x v="0"/>
    <n v="0"/>
    <x v="91"/>
    <x v="1"/>
    <x v="1"/>
  </r>
  <r>
    <n v="7491"/>
    <s v="CA-2017-108672"/>
    <x v="218"/>
    <d v="2017-09-16T00:00:00"/>
    <s v="Standard Class"/>
    <s v="FA-14230"/>
    <s v="Frank Atkinson"/>
    <x v="1"/>
    <s v="United States"/>
    <s v="Los Angeles"/>
    <s v="California"/>
    <n v="90032"/>
    <x v="1"/>
    <s v="FUR-FU-10003799"/>
    <x v="0"/>
    <x v="11"/>
    <s v="Seth Thomas 13 1/2&quot; Wall Clock"/>
    <n v="106.68"/>
    <x v="5533"/>
    <x v="6"/>
    <n v="0"/>
    <x v="5964"/>
    <x v="1"/>
    <x v="0"/>
  </r>
  <r>
    <n v="7492"/>
    <s v="US-2019-118598"/>
    <x v="610"/>
    <d v="2019-11-16T00:00:00"/>
    <s v="Same Day"/>
    <s v="CM-12190"/>
    <s v="Charlotte Melton"/>
    <x v="0"/>
    <s v="United States"/>
    <s v="Utica"/>
    <s v="New York"/>
    <n v="13501"/>
    <x v="3"/>
    <s v="TEC-PH-10002583"/>
    <x v="2"/>
    <x v="9"/>
    <s v="iOttie HLCRIO102 Car Mount"/>
    <n v="119.94"/>
    <x v="5534"/>
    <x v="6"/>
    <n v="0"/>
    <x v="5965"/>
    <x v="3"/>
    <x v="0"/>
  </r>
  <r>
    <n v="7493"/>
    <s v="US-2019-160836"/>
    <x v="209"/>
    <d v="2019-09-16T00:00:00"/>
    <s v="Standard Class"/>
    <s v="CC-12475"/>
    <s v="Cindy Chapman"/>
    <x v="0"/>
    <s v="United States"/>
    <s v="Houston"/>
    <s v="Texas"/>
    <n v="77070"/>
    <x v="2"/>
    <s v="OFF-PA-10004239"/>
    <x v="1"/>
    <x v="5"/>
    <s v="Xerox 1953"/>
    <n v="10.272000000000002"/>
    <x v="1567"/>
    <x v="1"/>
    <n v="0.2"/>
    <x v="1590"/>
    <x v="2"/>
    <x v="0"/>
  </r>
  <r>
    <n v="7494"/>
    <s v="US-2019-160836"/>
    <x v="209"/>
    <d v="2019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x v="5535"/>
    <x v="2"/>
    <n v="0.3"/>
    <x v="5966"/>
    <x v="2"/>
    <x v="0"/>
  </r>
  <r>
    <n v="7495"/>
    <s v="US-2019-160836"/>
    <x v="209"/>
    <d v="2019-09-16T00:00:00"/>
    <s v="Standard Class"/>
    <s v="CC-12475"/>
    <s v="Cindy Chapman"/>
    <x v="0"/>
    <s v="United States"/>
    <s v="Houston"/>
    <s v="Texas"/>
    <n v="77070"/>
    <x v="2"/>
    <s v="OFF-AP-10001626"/>
    <x v="1"/>
    <x v="8"/>
    <s v="Commercial WindTunnel Clean Air Upright Vacuum, Replacement Belts, Filtration Bags"/>
    <n v="1.5559999999999996"/>
    <x v="5536"/>
    <x v="0"/>
    <n v="0.8"/>
    <x v="5967"/>
    <x v="2"/>
    <x v="0"/>
  </r>
  <r>
    <n v="7496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OFF-BI-10004022"/>
    <x v="1"/>
    <x v="6"/>
    <s v="Acco Suede Grain Vinyl Round Ring Binder"/>
    <n v="4.4479999999999995"/>
    <x v="916"/>
    <x v="0"/>
    <n v="0.2"/>
    <x v="5968"/>
    <x v="1"/>
    <x v="0"/>
  </r>
  <r>
    <n v="7497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FUR-FU-10003601"/>
    <x v="0"/>
    <x v="11"/>
    <s v="Deflect-o RollaMat Studded, Beveled Mat for Medium Pile Carpeting"/>
    <n v="276.69"/>
    <x v="3362"/>
    <x v="1"/>
    <n v="0"/>
    <x v="3503"/>
    <x v="1"/>
    <x v="0"/>
  </r>
  <r>
    <n v="7498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x v="333"/>
    <x v="4"/>
    <n v="0"/>
    <x v="330"/>
    <x v="1"/>
    <x v="0"/>
  </r>
  <r>
    <n v="7499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OFF-AR-10004042"/>
    <x v="1"/>
    <x v="7"/>
    <s v="BOSTON Model 1800 Electric Pencil Sharpeners, Putty/Woodgrain"/>
    <n v="71.92"/>
    <x v="5537"/>
    <x v="4"/>
    <n v="0"/>
    <x v="5969"/>
    <x v="1"/>
    <x v="0"/>
  </r>
  <r>
    <n v="7500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FUR-FU-10002960"/>
    <x v="0"/>
    <x v="11"/>
    <s v="Eldon 200 Class Desk Accessories, Burgundy"/>
    <n v="18.84"/>
    <x v="2519"/>
    <x v="1"/>
    <n v="0"/>
    <x v="2588"/>
    <x v="1"/>
    <x v="0"/>
  </r>
  <r>
    <n v="7501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TEC-AC-10000991"/>
    <x v="2"/>
    <x v="10"/>
    <s v="Sony Micro Vault Click 8 GB USB 2.0 Flash Drive"/>
    <n v="140.97"/>
    <x v="5538"/>
    <x v="1"/>
    <n v="0"/>
    <x v="5970"/>
    <x v="1"/>
    <x v="0"/>
  </r>
  <r>
    <n v="7502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TEC-PH-10004977"/>
    <x v="2"/>
    <x v="9"/>
    <s v="GE 30524EE4"/>
    <n v="470.37600000000009"/>
    <x v="561"/>
    <x v="1"/>
    <n v="0.2"/>
    <x v="557"/>
    <x v="1"/>
    <x v="0"/>
  </r>
  <r>
    <n v="7503"/>
    <s v="US-2019-120147"/>
    <x v="938"/>
    <d v="2019-03-30T00:00:00"/>
    <s v="Same Day"/>
    <s v="TB-21400"/>
    <s v="Tom Boeckenhauer"/>
    <x v="0"/>
    <s v="United States"/>
    <s v="Los Angeles"/>
    <s v="California"/>
    <n v="90036"/>
    <x v="1"/>
    <s v="OFF-AR-10000817"/>
    <x v="1"/>
    <x v="7"/>
    <s v="Manco Dry-Lighter Erasable Highlighter"/>
    <n v="6.08"/>
    <x v="5367"/>
    <x v="0"/>
    <n v="0"/>
    <x v="5780"/>
    <x v="1"/>
    <x v="0"/>
  </r>
  <r>
    <n v="7504"/>
    <s v="US-2019-120147"/>
    <x v="938"/>
    <d v="2019-03-30T00:00:00"/>
    <s v="Same Day"/>
    <s v="TB-21400"/>
    <s v="Tom Boeckenhauer"/>
    <x v="0"/>
    <s v="United States"/>
    <s v="Los Angeles"/>
    <s v="California"/>
    <n v="90036"/>
    <x v="1"/>
    <s v="TEC-PH-10002447"/>
    <x v="2"/>
    <x v="9"/>
    <s v="AT&amp;T CL83451 4-Handset Telephone"/>
    <n v="164.79200000000003"/>
    <x v="5539"/>
    <x v="7"/>
    <n v="0.2"/>
    <x v="5971"/>
    <x v="1"/>
    <x v="0"/>
  </r>
  <r>
    <n v="7505"/>
    <s v="CA-2018-158043"/>
    <x v="973"/>
    <d v="2018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x v="5540"/>
    <x v="0"/>
    <n v="0"/>
    <x v="5972"/>
    <x v="3"/>
    <x v="0"/>
  </r>
  <r>
    <n v="7506"/>
    <s v="US-2019-106579"/>
    <x v="103"/>
    <d v="2019-06-13T00:00:00"/>
    <s v="Standard Class"/>
    <s v="BW-11200"/>
    <s v="Ben Wallace"/>
    <x v="0"/>
    <s v="United States"/>
    <s v="Skokie"/>
    <s v="Illinois"/>
    <n v="60076"/>
    <x v="2"/>
    <s v="OFF-BI-10000309"/>
    <x v="1"/>
    <x v="6"/>
    <s v="GBC Twin Loop Wire Binding Elements, 9/16&quot; Spine, Black"/>
    <n v="12.175999999999998"/>
    <x v="369"/>
    <x v="4"/>
    <n v="0.8"/>
    <x v="367"/>
    <x v="2"/>
    <x v="0"/>
  </r>
  <r>
    <n v="3208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x v="5541"/>
    <x v="8"/>
    <n v="0"/>
    <x v="5973"/>
    <x v="1"/>
    <x v="0"/>
  </r>
  <r>
    <n v="5165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AR-10001149"/>
    <x v="1"/>
    <x v="7"/>
    <s v="Avery Hi-Liter Comfort Grip Fluorescent Highlighter, Yellow Ink"/>
    <n v="3.9"/>
    <x v="3025"/>
    <x v="0"/>
    <n v="0"/>
    <x v="3128"/>
    <x v="2"/>
    <x v="0"/>
  </r>
  <r>
    <n v="7509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OFF-PA-10000605"/>
    <x v="1"/>
    <x v="5"/>
    <s v="Xerox 1950"/>
    <n v="9.2480000000000011"/>
    <x v="5276"/>
    <x v="0"/>
    <n v="0.2"/>
    <x v="5673"/>
    <x v="3"/>
    <x v="0"/>
  </r>
  <r>
    <n v="7510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TEC-PH-10000560"/>
    <x v="2"/>
    <x v="9"/>
    <s v="Samsung Galaxy S III - 16GB - pebble blue (T-Mobile)"/>
    <n v="1889.9459999999999"/>
    <x v="5542"/>
    <x v="3"/>
    <n v="0.4"/>
    <x v="5974"/>
    <x v="3"/>
    <x v="0"/>
  </r>
  <r>
    <n v="7511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x v="5543"/>
    <x v="2"/>
    <n v="0.2"/>
    <x v="5975"/>
    <x v="3"/>
    <x v="0"/>
  </r>
  <r>
    <n v="7512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FUR-FU-10002937"/>
    <x v="0"/>
    <x v="11"/>
    <s v="GE 48&quot; Fluorescent Tube, Cool White Energy Saver, 34 Watts, 30/Box"/>
    <n v="396.92000000000007"/>
    <x v="5544"/>
    <x v="2"/>
    <n v="0.2"/>
    <x v="5976"/>
    <x v="3"/>
    <x v="0"/>
  </r>
  <r>
    <n v="7513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x v="5545"/>
    <x v="5"/>
    <n v="0.2"/>
    <x v="5977"/>
    <x v="3"/>
    <x v="0"/>
  </r>
  <r>
    <n v="7514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OFF-AR-10004757"/>
    <x v="1"/>
    <x v="7"/>
    <s v="Crayola Colored Pencils"/>
    <n v="13.120000000000001"/>
    <x v="5546"/>
    <x v="2"/>
    <n v="0.2"/>
    <x v="5978"/>
    <x v="3"/>
    <x v="0"/>
  </r>
  <r>
    <n v="7515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BI-10004236"/>
    <x v="1"/>
    <x v="6"/>
    <s v="XtraLife ClearVue Slant-D Ring Binder, White, 3&quot;"/>
    <n v="29.36"/>
    <x v="5547"/>
    <x v="0"/>
    <n v="0"/>
    <x v="5979"/>
    <x v="0"/>
    <x v="0"/>
  </r>
  <r>
    <n v="7516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AP-10000159"/>
    <x v="1"/>
    <x v="8"/>
    <s v="Belkin F9M820V08 8 Outlet Surge"/>
    <n v="214.89999999999998"/>
    <x v="5548"/>
    <x v="2"/>
    <n v="0"/>
    <x v="5980"/>
    <x v="0"/>
    <x v="0"/>
  </r>
  <r>
    <n v="7517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BI-10003274"/>
    <x v="1"/>
    <x v="6"/>
    <s v="Avery Durable Slant Ring Binders, No Labels"/>
    <n v="15.92"/>
    <x v="204"/>
    <x v="4"/>
    <n v="0"/>
    <x v="204"/>
    <x v="0"/>
    <x v="0"/>
  </r>
  <r>
    <n v="7518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TEC-AC-10001013"/>
    <x v="2"/>
    <x v="10"/>
    <s v="Logitech ClearChat Comfort/USB Headset H390"/>
    <n v="146.44999999999999"/>
    <x v="5549"/>
    <x v="2"/>
    <n v="0"/>
    <x v="5981"/>
    <x v="0"/>
    <x v="0"/>
  </r>
  <r>
    <n v="7519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x v="5550"/>
    <x v="7"/>
    <n v="0"/>
    <x v="5982"/>
    <x v="0"/>
    <x v="0"/>
  </r>
  <r>
    <n v="7520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x v="1851"/>
    <x v="0"/>
    <n v="0"/>
    <x v="1887"/>
    <x v="0"/>
    <x v="0"/>
  </r>
  <r>
    <n v="7521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x v="1131"/>
    <x v="0"/>
    <n v="0"/>
    <x v="5983"/>
    <x v="0"/>
    <x v="0"/>
  </r>
  <r>
    <n v="7522"/>
    <s v="CA-2018-162383"/>
    <x v="62"/>
    <d v="2018-09-11T00:00:00"/>
    <s v="Standard Class"/>
    <s v="MD-17350"/>
    <s v="Maribeth Dona"/>
    <x v="0"/>
    <s v="United States"/>
    <s v="Lancaster"/>
    <s v="Ohio"/>
    <n v="43130"/>
    <x v="3"/>
    <s v="OFF-BI-10002824"/>
    <x v="1"/>
    <x v="6"/>
    <s v="Recycled Easel Ring Binders"/>
    <n v="8.9520000000000017"/>
    <x v="3812"/>
    <x v="0"/>
    <n v="0.7"/>
    <x v="5984"/>
    <x v="3"/>
    <x v="0"/>
  </r>
  <r>
    <n v="7523"/>
    <s v="CA-2018-162383"/>
    <x v="62"/>
    <d v="2018-09-11T00:00:00"/>
    <s v="Standard Class"/>
    <s v="MD-17350"/>
    <s v="Maribeth Dona"/>
    <x v="0"/>
    <s v="United States"/>
    <s v="Lancaster"/>
    <s v="Ohio"/>
    <n v="43130"/>
    <x v="3"/>
    <s v="OFF-BI-10001757"/>
    <x v="1"/>
    <x v="6"/>
    <s v="Pressboard Hanging Data Binders for Unburst Sheets"/>
    <n v="8.8560000000000016"/>
    <x v="5551"/>
    <x v="6"/>
    <n v="0.7"/>
    <x v="5985"/>
    <x v="3"/>
    <x v="0"/>
  </r>
  <r>
    <n v="7524"/>
    <s v="CA-2018-162383"/>
    <x v="62"/>
    <d v="2018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x v="5552"/>
    <x v="0"/>
    <n v="0.3"/>
    <x v="5986"/>
    <x v="3"/>
    <x v="0"/>
  </r>
  <r>
    <n v="5166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PA-10000130"/>
    <x v="1"/>
    <x v="5"/>
    <s v="Xerox 199"/>
    <n v="12.84"/>
    <x v="2429"/>
    <x v="1"/>
    <n v="0"/>
    <x v="2492"/>
    <x v="2"/>
    <x v="0"/>
  </r>
  <r>
    <n v="5167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PA-10002479"/>
    <x v="1"/>
    <x v="5"/>
    <s v="Xerox 4200 Series MultiUse Premium Copy Paper (20Lb. and 84 Bright)"/>
    <n v="15.84"/>
    <x v="1263"/>
    <x v="1"/>
    <n v="0"/>
    <x v="1278"/>
    <x v="2"/>
    <x v="0"/>
  </r>
  <r>
    <n v="7527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x v="5553"/>
    <x v="6"/>
    <n v="0"/>
    <x v="5987"/>
    <x v="1"/>
    <x v="0"/>
  </r>
  <r>
    <n v="7528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FUR-FU-10003829"/>
    <x v="0"/>
    <x v="11"/>
    <s v="Stackable Trays"/>
    <n v="9.24"/>
    <x v="5554"/>
    <x v="1"/>
    <n v="0"/>
    <x v="5988"/>
    <x v="1"/>
    <x v="0"/>
  </r>
  <r>
    <n v="7529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OFF-PA-10002245"/>
    <x v="1"/>
    <x v="5"/>
    <s v="Xerox 1895"/>
    <n v="35.880000000000003"/>
    <x v="5103"/>
    <x v="6"/>
    <n v="0"/>
    <x v="5465"/>
    <x v="1"/>
    <x v="0"/>
  </r>
  <r>
    <n v="7530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OFF-BI-10002215"/>
    <x v="1"/>
    <x v="6"/>
    <s v="Wilson Jones Hanging View Binder, White, 1&quot;"/>
    <n v="17.04"/>
    <x v="5555"/>
    <x v="1"/>
    <n v="0.2"/>
    <x v="5989"/>
    <x v="1"/>
    <x v="0"/>
  </r>
  <r>
    <n v="7531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OFF-BI-10003925"/>
    <x v="1"/>
    <x v="6"/>
    <s v="Fellowes PB300 Plastic Comb Binding Machine"/>
    <n v="931.17600000000016"/>
    <x v="2745"/>
    <x v="1"/>
    <n v="0.2"/>
    <x v="2830"/>
    <x v="1"/>
    <x v="0"/>
  </r>
  <r>
    <n v="7532"/>
    <s v="CA-2018-107146"/>
    <x v="25"/>
    <d v="2018-06-19T00:00:00"/>
    <s v="First Class"/>
    <s v="LC-16885"/>
    <s v="Lena Creighton"/>
    <x v="0"/>
    <s v="United States"/>
    <s v="Longmont"/>
    <s v="Colorado"/>
    <n v="80501"/>
    <x v="1"/>
    <s v="FUR-FU-10002298"/>
    <x v="0"/>
    <x v="11"/>
    <s v="Rubbermaid ClusterMat Chairmats, Mat Size- 66&quot; x 60&quot;, Lip 20&quot; x 11&quot; -90 Degree Angle"/>
    <n v="266.35200000000003"/>
    <x v="5556"/>
    <x v="1"/>
    <n v="0.2"/>
    <x v="5990"/>
    <x v="1"/>
    <x v="0"/>
  </r>
  <r>
    <n v="7533"/>
    <s v="CA-2018-107146"/>
    <x v="25"/>
    <d v="2018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x v="5557"/>
    <x v="4"/>
    <n v="0.2"/>
    <x v="5991"/>
    <x v="1"/>
    <x v="0"/>
  </r>
  <r>
    <n v="7534"/>
    <s v="US-2019-134642"/>
    <x v="855"/>
    <d v="2019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x v="3501"/>
    <x v="0"/>
    <n v="0.2"/>
    <x v="3661"/>
    <x v="0"/>
    <x v="0"/>
  </r>
  <r>
    <n v="7535"/>
    <s v="US-2019-134642"/>
    <x v="855"/>
    <d v="2019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x v="3325"/>
    <x v="2"/>
    <n v="0.2"/>
    <x v="3460"/>
    <x v="0"/>
    <x v="0"/>
  </r>
  <r>
    <n v="7536"/>
    <s v="US-2019-160143"/>
    <x v="174"/>
    <d v="2019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x v="1871"/>
    <x v="1"/>
    <n v="0"/>
    <x v="1908"/>
    <x v="1"/>
    <x v="0"/>
  </r>
  <r>
    <n v="7537"/>
    <s v="CA-2019-103415"/>
    <x v="670"/>
    <d v="2019-12-08T00:00:00"/>
    <s v="Standard Class"/>
    <s v="MV-17485"/>
    <s v="Mark Van Huff"/>
    <x v="0"/>
    <s v="United States"/>
    <s v="Houston"/>
    <s v="Texas"/>
    <n v="77041"/>
    <x v="2"/>
    <s v="FUR-FU-10000820"/>
    <x v="0"/>
    <x v="11"/>
    <s v="Tensor Brushed Steel Torchiere Floor Lamp"/>
    <n v="13.591999999999999"/>
    <x v="5558"/>
    <x v="0"/>
    <n v="0.6"/>
    <x v="5992"/>
    <x v="2"/>
    <x v="0"/>
  </r>
  <r>
    <n v="7538"/>
    <s v="CA-2018-106460"/>
    <x v="297"/>
    <d v="2018-02-22T00:00:00"/>
    <s v="Second Class"/>
    <s v="GT-14710"/>
    <s v="Greg Tran"/>
    <x v="0"/>
    <s v="United States"/>
    <s v="San Francisco"/>
    <s v="California"/>
    <n v="94109"/>
    <x v="1"/>
    <s v="OFF-PA-10001736"/>
    <x v="1"/>
    <x v="5"/>
    <s v="Xerox 1880"/>
    <n v="70.88"/>
    <x v="2919"/>
    <x v="0"/>
    <n v="0"/>
    <x v="3016"/>
    <x v="1"/>
    <x v="0"/>
  </r>
  <r>
    <n v="7539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x v="5559"/>
    <x v="7"/>
    <n v="0.2"/>
    <x v="5993"/>
    <x v="1"/>
    <x v="0"/>
  </r>
  <r>
    <n v="7540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OFF-BI-10003707"/>
    <x v="1"/>
    <x v="6"/>
    <s v="Aluminum Screw Posts"/>
    <n v="36.624000000000002"/>
    <x v="5560"/>
    <x v="8"/>
    <n v="0.7"/>
    <x v="5994"/>
    <x v="1"/>
    <x v="0"/>
  </r>
  <r>
    <n v="7541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x v="5561"/>
    <x v="8"/>
    <n v="0.7"/>
    <x v="5995"/>
    <x v="1"/>
    <x v="0"/>
  </r>
  <r>
    <n v="7542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TEC-PH-10000213"/>
    <x v="2"/>
    <x v="9"/>
    <s v="Seidio BD2-HK3IPH5-BK DILEX Case and Holster Combo for Apple iPhone 5/5s - Black"/>
    <n v="49.616000000000007"/>
    <x v="5562"/>
    <x v="0"/>
    <n v="0.2"/>
    <x v="5996"/>
    <x v="1"/>
    <x v="0"/>
  </r>
  <r>
    <n v="7543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FUR-FU-10001488"/>
    <x v="0"/>
    <x v="11"/>
    <s v="Tenex 46&quot; x 60&quot; Computer Anti-Static Chairmat, Rectangular Shaped"/>
    <n v="508.70400000000006"/>
    <x v="5563"/>
    <x v="6"/>
    <n v="0.2"/>
    <x v="230"/>
    <x v="1"/>
    <x v="0"/>
  </r>
  <r>
    <n v="7544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TEC-PH-10004833"/>
    <x v="2"/>
    <x v="9"/>
    <s v="Macally Suction Cup Mount"/>
    <n v="57.36"/>
    <x v="5564"/>
    <x v="6"/>
    <n v="0.2"/>
    <x v="5997"/>
    <x v="1"/>
    <x v="0"/>
  </r>
  <r>
    <n v="7545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x v="5565"/>
    <x v="2"/>
    <n v="0.2"/>
    <x v="5998"/>
    <x v="1"/>
    <x v="0"/>
  </r>
  <r>
    <n v="5168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x v="550"/>
    <x v="1"/>
    <n v="0"/>
    <x v="5999"/>
    <x v="2"/>
    <x v="0"/>
  </r>
  <r>
    <n v="5169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x v="5566"/>
    <x v="1"/>
    <n v="0"/>
    <x v="6000"/>
    <x v="2"/>
    <x v="0"/>
  </r>
  <r>
    <n v="5170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x v="3154"/>
    <x v="1"/>
    <n v="0"/>
    <x v="3274"/>
    <x v="2"/>
    <x v="0"/>
  </r>
  <r>
    <n v="17"/>
    <s v="CA-2016-105893"/>
    <x v="1141"/>
    <d v="2016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x v="5567"/>
    <x v="6"/>
    <n v="0"/>
    <x v="6001"/>
    <x v="2"/>
    <x v="0"/>
  </r>
  <r>
    <n v="7550"/>
    <s v="CA-2018-136595"/>
    <x v="62"/>
    <d v="2018-09-07T00:00:00"/>
    <s v="First Class"/>
    <s v="EM-13825"/>
    <s v="Elizabeth Moffitt"/>
    <x v="1"/>
    <s v="United States"/>
    <s v="Houston"/>
    <s v="Texas"/>
    <n v="77036"/>
    <x v="2"/>
    <s v="FUR-FU-10004671"/>
    <x v="0"/>
    <x v="11"/>
    <s v="Executive Impressions 12&quot; Wall Clock"/>
    <n v="21.204000000000004"/>
    <x v="4723"/>
    <x v="1"/>
    <n v="0.6"/>
    <x v="6002"/>
    <x v="2"/>
    <x v="0"/>
  </r>
  <r>
    <n v="982"/>
    <s v="CA-2016-163419"/>
    <x v="1141"/>
    <d v="2016-11-14T00:00:00"/>
    <s v="Second Class"/>
    <s v="TZ-21580"/>
    <s v="Tracy Zic"/>
    <x v="0"/>
    <s v="United States"/>
    <s v="Louisville"/>
    <s v="Colorado"/>
    <n v="80027"/>
    <x v="1"/>
    <s v="OFF-AR-10000034"/>
    <x v="1"/>
    <x v="7"/>
    <s v="BIC Brite Liner Grip Highlighters, Assorted, 5/Pack"/>
    <n v="3.3920000000000003"/>
    <x v="5568"/>
    <x v="7"/>
    <n v="0.2"/>
    <x v="6003"/>
    <x v="1"/>
    <x v="0"/>
  </r>
  <r>
    <n v="983"/>
    <s v="CA-2016-163419"/>
    <x v="1141"/>
    <d v="2016-11-14T00:00:00"/>
    <s v="Second Class"/>
    <s v="TZ-21580"/>
    <s v="Tracy Zic"/>
    <x v="0"/>
    <s v="United States"/>
    <s v="Louisville"/>
    <s v="Colorado"/>
    <n v="80027"/>
    <x v="1"/>
    <s v="TEC-PH-10000560"/>
    <x v="2"/>
    <x v="9"/>
    <s v="Samsung Galaxy S III - 16GB - pebble blue (T-Mobile)"/>
    <n v="559.98400000000004"/>
    <x v="1603"/>
    <x v="0"/>
    <n v="0.2"/>
    <x v="6004"/>
    <x v="1"/>
    <x v="0"/>
  </r>
  <r>
    <n v="984"/>
    <s v="CA-2016-163419"/>
    <x v="1141"/>
    <d v="2016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x v="5569"/>
    <x v="2"/>
    <n v="0.2"/>
    <x v="6005"/>
    <x v="1"/>
    <x v="0"/>
  </r>
  <r>
    <n v="3325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BI-10001359"/>
    <x v="1"/>
    <x v="6"/>
    <s v="GBC DocuBind TL300 Electric Binding System"/>
    <n v="896.98999999999978"/>
    <x v="5570"/>
    <x v="2"/>
    <n v="0.8"/>
    <x v="6006"/>
    <x v="2"/>
    <x v="0"/>
  </r>
  <r>
    <n v="3326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BI-10001267"/>
    <x v="1"/>
    <x v="6"/>
    <s v="Universal Recycled Hanging Pressboard Report Binders, Letter Size"/>
    <n v="1.2339999999999998"/>
    <x v="5571"/>
    <x v="7"/>
    <n v="0.8"/>
    <x v="6007"/>
    <x v="2"/>
    <x v="0"/>
  </r>
  <r>
    <n v="3327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AR-10003582"/>
    <x v="1"/>
    <x v="7"/>
    <s v="Boston Electric Pencil Sharpener, Model 1818, Charcoal Black"/>
    <n v="67.56"/>
    <x v="5572"/>
    <x v="1"/>
    <n v="0.2"/>
    <x v="6008"/>
    <x v="2"/>
    <x v="0"/>
  </r>
  <r>
    <n v="7557"/>
    <s v="CA-2019-159506"/>
    <x v="320"/>
    <d v="2019-12-02T00:00:00"/>
    <s v="Standard Class"/>
    <s v="JR-16210"/>
    <s v="Justin Ritter"/>
    <x v="1"/>
    <s v="United States"/>
    <s v="Columbus"/>
    <s v="Indiana"/>
    <n v="47201"/>
    <x v="2"/>
    <s v="OFF-PA-10003641"/>
    <x v="1"/>
    <x v="5"/>
    <s v="Xerox 1909"/>
    <n v="158.28"/>
    <x v="910"/>
    <x v="6"/>
    <n v="0"/>
    <x v="6009"/>
    <x v="2"/>
    <x v="0"/>
  </r>
  <r>
    <n v="7558"/>
    <s v="CA-2019-159506"/>
    <x v="320"/>
    <d v="2019-12-02T00:00:00"/>
    <s v="Standard Class"/>
    <s v="JR-16210"/>
    <s v="Justin Ritter"/>
    <x v="1"/>
    <s v="United States"/>
    <s v="Columbus"/>
    <s v="Indiana"/>
    <n v="47201"/>
    <x v="2"/>
    <s v="OFF-BI-10004519"/>
    <x v="1"/>
    <x v="6"/>
    <s v="GBC DocuBind P100 Manual Binding Machine"/>
    <n v="497.93999999999994"/>
    <x v="1139"/>
    <x v="1"/>
    <n v="0"/>
    <x v="6010"/>
    <x v="2"/>
    <x v="0"/>
  </r>
  <r>
    <n v="3328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PA-10003724"/>
    <x v="1"/>
    <x v="5"/>
    <s v="Wirebound Message Book, 4 per Page"/>
    <n v="21.720000000000002"/>
    <x v="5573"/>
    <x v="2"/>
    <n v="0.2"/>
    <x v="6011"/>
    <x v="2"/>
    <x v="0"/>
  </r>
  <r>
    <n v="3329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PA-10001033"/>
    <x v="1"/>
    <x v="5"/>
    <s v="Xerox 1893"/>
    <n v="262.33600000000001"/>
    <x v="5574"/>
    <x v="8"/>
    <n v="0.2"/>
    <x v="6012"/>
    <x v="2"/>
    <x v="0"/>
  </r>
  <r>
    <n v="3330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TEC-PH-10003505"/>
    <x v="2"/>
    <x v="9"/>
    <s v="Geemarc AmpliPOWER60"/>
    <n v="148.47999999999999"/>
    <x v="1533"/>
    <x v="0"/>
    <n v="0.2"/>
    <x v="1555"/>
    <x v="2"/>
    <x v="0"/>
  </r>
  <r>
    <n v="7562"/>
    <s v="CA-2018-105746"/>
    <x v="899"/>
    <d v="2019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x v="5575"/>
    <x v="7"/>
    <n v="0.3"/>
    <x v="230"/>
    <x v="3"/>
    <x v="0"/>
  </r>
  <r>
    <n v="7563"/>
    <s v="US-2018-104815"/>
    <x v="304"/>
    <d v="2018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x v="5576"/>
    <x v="4"/>
    <n v="0.3"/>
    <x v="230"/>
    <x v="2"/>
    <x v="0"/>
  </r>
  <r>
    <n v="7564"/>
    <s v="CA-2019-157672"/>
    <x v="334"/>
    <d v="2019-10-07T00:00:00"/>
    <s v="First Class"/>
    <s v="RB-19795"/>
    <s v="Ross Baird"/>
    <x v="2"/>
    <s v="United States"/>
    <s v="Denver"/>
    <s v="Colorado"/>
    <n v="80219"/>
    <x v="1"/>
    <s v="TEC-AC-10001714"/>
    <x v="2"/>
    <x v="10"/>
    <s v="Logitech MX Performance Wireless Mouse"/>
    <n v="63.824000000000005"/>
    <x v="5577"/>
    <x v="0"/>
    <n v="0.2"/>
    <x v="6013"/>
    <x v="1"/>
    <x v="0"/>
  </r>
  <r>
    <n v="7565"/>
    <s v="US-2018-166660"/>
    <x v="742"/>
    <d v="2018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x v="5578"/>
    <x v="4"/>
    <n v="0.2"/>
    <x v="6014"/>
    <x v="1"/>
    <x v="0"/>
  </r>
  <r>
    <n v="7566"/>
    <s v="US-2018-166660"/>
    <x v="742"/>
    <d v="2018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x v="5579"/>
    <x v="7"/>
    <n v="0"/>
    <x v="6015"/>
    <x v="1"/>
    <x v="0"/>
  </r>
  <r>
    <n v="7567"/>
    <s v="CA-2019-140802"/>
    <x v="77"/>
    <d v="2019-04-23T00:00:00"/>
    <s v="First Class"/>
    <s v="KN-16390"/>
    <s v="Katherine Nockton"/>
    <x v="1"/>
    <s v="United States"/>
    <s v="Houston"/>
    <s v="Texas"/>
    <n v="77070"/>
    <x v="2"/>
    <s v="TEC-AC-10001998"/>
    <x v="2"/>
    <x v="10"/>
    <s v="Logitech LS21 Speaker System - PC Multimedia - 2.1-CH - Wired"/>
    <n v="47.975999999999999"/>
    <x v="4691"/>
    <x v="1"/>
    <n v="0.2"/>
    <x v="6016"/>
    <x v="2"/>
    <x v="0"/>
  </r>
  <r>
    <n v="7568"/>
    <s v="CA-2019-140802"/>
    <x v="77"/>
    <d v="2019-04-23T00:00:00"/>
    <s v="First Class"/>
    <s v="KN-16390"/>
    <s v="Katherine Nockton"/>
    <x v="1"/>
    <s v="United States"/>
    <s v="Houston"/>
    <s v="Texas"/>
    <n v="77070"/>
    <x v="2"/>
    <s v="OFF-PA-10001534"/>
    <x v="1"/>
    <x v="5"/>
    <s v="Xerox 230"/>
    <n v="20.736000000000004"/>
    <x v="569"/>
    <x v="4"/>
    <n v="0.2"/>
    <x v="565"/>
    <x v="2"/>
    <x v="0"/>
  </r>
  <r>
    <n v="3331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TEC-PH-10004959"/>
    <x v="2"/>
    <x v="9"/>
    <s v="Classic Ivory Antique Telephone ZL1810"/>
    <n v="241.17599999999999"/>
    <x v="5580"/>
    <x v="1"/>
    <n v="0.2"/>
    <x v="6017"/>
    <x v="2"/>
    <x v="0"/>
  </r>
  <r>
    <n v="5779"/>
    <s v="CA-2016-105270"/>
    <x v="1141"/>
    <d v="2016-11-18T00:00:00"/>
    <s v="Standard Class"/>
    <s v="AP-10915"/>
    <s v="Arthur Prichep"/>
    <x v="0"/>
    <s v="United States"/>
    <s v="Los Angeles"/>
    <s v="California"/>
    <n v="90008"/>
    <x v="1"/>
    <s v="OFF-AR-10003156"/>
    <x v="1"/>
    <x v="7"/>
    <s v="50 Colored Long Pencils"/>
    <n v="30.48"/>
    <x v="438"/>
    <x v="1"/>
    <n v="0"/>
    <x v="436"/>
    <x v="1"/>
    <x v="1"/>
  </r>
  <r>
    <n v="5780"/>
    <s v="CA-2016-105270"/>
    <x v="1141"/>
    <d v="2016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x v="5581"/>
    <x v="7"/>
    <n v="0.2"/>
    <x v="6018"/>
    <x v="1"/>
    <x v="1"/>
  </r>
  <r>
    <n v="5955"/>
    <s v="CA-2016-155796"/>
    <x v="1141"/>
    <d v="2016-11-15T00:00:00"/>
    <s v="Second Class"/>
    <s v="TS-21430"/>
    <s v="Tom Stivers"/>
    <x v="1"/>
    <s v="United States"/>
    <s v="Reading"/>
    <s v="Pennsylvania"/>
    <n v="19601"/>
    <x v="3"/>
    <s v="FUR-FU-10000409"/>
    <x v="0"/>
    <x v="11"/>
    <s v="GE 4 Foot Flourescent Tube, 40 Watt"/>
    <n v="23.968000000000004"/>
    <x v="5582"/>
    <x v="0"/>
    <n v="0.2"/>
    <x v="6019"/>
    <x v="3"/>
    <x v="0"/>
  </r>
  <r>
    <n v="5956"/>
    <s v="CA-2016-155796"/>
    <x v="1141"/>
    <d v="2016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x v="359"/>
    <x v="4"/>
    <n v="0.5"/>
    <x v="6020"/>
    <x v="3"/>
    <x v="0"/>
  </r>
  <r>
    <n v="5962"/>
    <s v="CA-2016-140732"/>
    <x v="1141"/>
    <d v="2016-11-13T00:00:00"/>
    <s v="Second Class"/>
    <s v="MA-17560"/>
    <s v="Matt Abelman"/>
    <x v="2"/>
    <s v="United States"/>
    <s v="Los Angeles"/>
    <s v="California"/>
    <n v="90004"/>
    <x v="1"/>
    <s v="TEC-PH-10001425"/>
    <x v="2"/>
    <x v="9"/>
    <s v="Mophie Juice Pack Helium for iPhone"/>
    <n v="575.928"/>
    <x v="5583"/>
    <x v="3"/>
    <n v="0.2"/>
    <x v="6021"/>
    <x v="1"/>
    <x v="0"/>
  </r>
  <r>
    <n v="7575"/>
    <s v="CA-2017-129532"/>
    <x v="523"/>
    <d v="2017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x v="5584"/>
    <x v="0"/>
    <n v="0"/>
    <x v="6022"/>
    <x v="1"/>
    <x v="0"/>
  </r>
  <r>
    <n v="7576"/>
    <s v="CA-2017-129532"/>
    <x v="523"/>
    <d v="2017-12-12T00:00:00"/>
    <s v="Standard Class"/>
    <s v="YS-21880"/>
    <s v="Yana Sorensen"/>
    <x v="1"/>
    <s v="United States"/>
    <s v="Los Angeles"/>
    <s v="California"/>
    <n v="90036"/>
    <x v="1"/>
    <s v="TEC-AC-10000865"/>
    <x v="2"/>
    <x v="10"/>
    <s v="WD My Passport Ultra 500GB Portable External Hard Drive"/>
    <n v="236"/>
    <x v="5585"/>
    <x v="4"/>
    <n v="0"/>
    <x v="6023"/>
    <x v="1"/>
    <x v="0"/>
  </r>
  <r>
    <n v="5963"/>
    <s v="CA-2016-140732"/>
    <x v="1141"/>
    <d v="2016-11-13T00:00:00"/>
    <s v="Second Class"/>
    <s v="MA-17560"/>
    <s v="Matt Abelman"/>
    <x v="2"/>
    <s v="United States"/>
    <s v="Los Angeles"/>
    <s v="California"/>
    <n v="90004"/>
    <x v="1"/>
    <s v="OFF-AP-10001626"/>
    <x v="1"/>
    <x v="8"/>
    <s v="Commercial WindTunnel Clean Air Upright Vacuum, Replacement Belts, Filtration Bags"/>
    <n v="7.78"/>
    <x v="4391"/>
    <x v="0"/>
    <n v="0"/>
    <x v="4663"/>
    <x v="1"/>
    <x v="0"/>
  </r>
  <r>
    <n v="5964"/>
    <s v="CA-2016-140732"/>
    <x v="1141"/>
    <d v="2016-11-13T00:00:00"/>
    <s v="Second Class"/>
    <s v="MA-17560"/>
    <s v="Matt Abelman"/>
    <x v="2"/>
    <s v="United States"/>
    <s v="Los Angeles"/>
    <s v="California"/>
    <n v="90004"/>
    <x v="1"/>
    <s v="OFF-PA-10003625"/>
    <x v="1"/>
    <x v="5"/>
    <s v="Xerox 1979"/>
    <n v="123.92"/>
    <x v="1942"/>
    <x v="4"/>
    <n v="0"/>
    <x v="1981"/>
    <x v="1"/>
    <x v="0"/>
  </r>
  <r>
    <n v="7579"/>
    <s v="CA-2018-138597"/>
    <x v="114"/>
    <d v="2018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x v="550"/>
    <x v="1"/>
    <n v="0"/>
    <x v="5999"/>
    <x v="2"/>
    <x v="0"/>
  </r>
  <r>
    <n v="7580"/>
    <s v="CA-2017-123113"/>
    <x v="481"/>
    <d v="2017-11-27T00:00:00"/>
    <s v="Second Class"/>
    <s v="AT-10735"/>
    <s v="Annie Thurman"/>
    <x v="0"/>
    <s v="United States"/>
    <s v="Morristown"/>
    <s v="New Jersey"/>
    <n v="7960"/>
    <x v="3"/>
    <s v="OFF-AP-10000275"/>
    <x v="1"/>
    <x v="8"/>
    <s v="Sanyo Counter Height Refrigerator with Crisper, 3.6 Cubic Foot, Stainless Steel/Black"/>
    <n v="2625.12"/>
    <x v="5586"/>
    <x v="8"/>
    <n v="0"/>
    <x v="6024"/>
    <x v="3"/>
    <x v="0"/>
  </r>
  <r>
    <n v="7581"/>
    <s v="CA-2017-123113"/>
    <x v="481"/>
    <d v="2017-11-27T00:00:00"/>
    <s v="Second Class"/>
    <s v="AT-10735"/>
    <s v="Annie Thurman"/>
    <x v="0"/>
    <s v="United States"/>
    <s v="Morristown"/>
    <s v="New Jersey"/>
    <n v="7960"/>
    <x v="3"/>
    <s v="OFF-AR-10004999"/>
    <x v="1"/>
    <x v="7"/>
    <s v="Newell 315"/>
    <n v="17.940000000000001"/>
    <x v="3071"/>
    <x v="1"/>
    <n v="0"/>
    <x v="3179"/>
    <x v="3"/>
    <x v="0"/>
  </r>
  <r>
    <n v="7582"/>
    <s v="CA-2017-169656"/>
    <x v="809"/>
    <d v="2017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x v="5587"/>
    <x v="1"/>
    <n v="0.2"/>
    <x v="6025"/>
    <x v="3"/>
    <x v="0"/>
  </r>
  <r>
    <n v="7583"/>
    <s v="CA-2017-142734"/>
    <x v="365"/>
    <d v="2017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x v="5588"/>
    <x v="0"/>
    <n v="0.1"/>
    <x v="6026"/>
    <x v="3"/>
    <x v="0"/>
  </r>
  <r>
    <n v="9614"/>
    <s v="CA-2016-128524"/>
    <x v="1141"/>
    <d v="2016-11-13T00:00:00"/>
    <s v="First Class"/>
    <s v="MZ-17515"/>
    <s v="Mary Zewe"/>
    <x v="1"/>
    <s v="United States"/>
    <s v="Seattle"/>
    <s v="Washington"/>
    <n v="98115"/>
    <x v="1"/>
    <s v="OFF-AP-10002892"/>
    <x v="1"/>
    <x v="8"/>
    <s v="Belkin F5C206VTEL 6 Outlet Surge"/>
    <n v="22.98"/>
    <x v="5589"/>
    <x v="7"/>
    <n v="0"/>
    <x v="6027"/>
    <x v="1"/>
    <x v="0"/>
  </r>
  <r>
    <n v="9615"/>
    <s v="CA-2016-128524"/>
    <x v="1141"/>
    <d v="2016-11-13T00:00:00"/>
    <s v="First Class"/>
    <s v="MZ-17515"/>
    <s v="Mary Zewe"/>
    <x v="1"/>
    <s v="United States"/>
    <s v="Seattle"/>
    <s v="Washington"/>
    <n v="98115"/>
    <x v="1"/>
    <s v="TEC-AC-10002718"/>
    <x v="2"/>
    <x v="10"/>
    <s v="Belkin Standard 104 key USB Keyboard"/>
    <n v="102.13"/>
    <x v="5590"/>
    <x v="5"/>
    <n v="0"/>
    <x v="6028"/>
    <x v="1"/>
    <x v="0"/>
  </r>
  <r>
    <n v="9616"/>
    <s v="CA-2016-128524"/>
    <x v="1141"/>
    <d v="2016-11-13T00:00:00"/>
    <s v="First Class"/>
    <s v="MZ-17515"/>
    <s v="Mary Zewe"/>
    <x v="1"/>
    <s v="United States"/>
    <s v="Seattle"/>
    <s v="Washington"/>
    <n v="98115"/>
    <x v="1"/>
    <s v="OFF-BI-10003527"/>
    <x v="1"/>
    <x v="6"/>
    <s v="Fellowes PB500 Electric Punch Plastic Comb Binding Machine with Manual Bind"/>
    <n v="2033.5840000000001"/>
    <x v="5406"/>
    <x v="0"/>
    <n v="0.2"/>
    <x v="6029"/>
    <x v="1"/>
    <x v="0"/>
  </r>
  <r>
    <n v="9748"/>
    <s v="US-2016-140914"/>
    <x v="1141"/>
    <d v="2016-11-15T00:00:00"/>
    <s v="Standard Class"/>
    <s v="BH-11710"/>
    <s v="Brosina Hoffman"/>
    <x v="0"/>
    <s v="United States"/>
    <s v="Chicago"/>
    <s v="Illinois"/>
    <n v="60653"/>
    <x v="2"/>
    <s v="FUR-FU-10000175"/>
    <x v="0"/>
    <x v="11"/>
    <s v="DAX Wood Document Frame."/>
    <n v="10.984000000000002"/>
    <x v="5591"/>
    <x v="0"/>
    <n v="0.6"/>
    <x v="6030"/>
    <x v="2"/>
    <x v="0"/>
  </r>
  <r>
    <n v="9749"/>
    <s v="US-2016-140914"/>
    <x v="1141"/>
    <d v="2016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x v="2680"/>
    <x v="4"/>
    <n v="0.3"/>
    <x v="2761"/>
    <x v="2"/>
    <x v="0"/>
  </r>
  <r>
    <n v="7589"/>
    <s v="CA-2019-122945"/>
    <x v="610"/>
    <d v="2019-11-22T00:00:00"/>
    <s v="Standard Class"/>
    <s v="MB-18085"/>
    <s v="Mick Brown"/>
    <x v="0"/>
    <s v="United States"/>
    <s v="Roseville"/>
    <s v="California"/>
    <n v="95661"/>
    <x v="1"/>
    <s v="FUR-FU-10001196"/>
    <x v="0"/>
    <x v="11"/>
    <s v="DAX Cubicle Frames - 8x10"/>
    <n v="17.309999999999999"/>
    <x v="1822"/>
    <x v="1"/>
    <n v="0"/>
    <x v="1856"/>
    <x v="1"/>
    <x v="0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x v="1"/>
    <x v="7"/>
    <s v="Boston KS Multi-Size Manual Pencil Sharpener"/>
    <n v="128.744"/>
    <x v="5592"/>
    <x v="5"/>
    <n v="0.2"/>
    <x v="3570"/>
    <x v="2"/>
    <x v="0"/>
  </r>
  <r>
    <n v="7591"/>
    <s v="CA-2018-158778"/>
    <x v="62"/>
    <d v="2018-09-09T00:00:00"/>
    <s v="Standard Class"/>
    <s v="DB-13210"/>
    <s v="Dean Braden"/>
    <x v="0"/>
    <s v="United States"/>
    <s v="Philadelphia"/>
    <s v="Pennsylvania"/>
    <n v="19134"/>
    <x v="3"/>
    <s v="FUR-FU-10000260"/>
    <x v="0"/>
    <x v="11"/>
    <s v="6&quot; Cubicle Wall Clock, Black"/>
    <n v="58.248000000000005"/>
    <x v="5593"/>
    <x v="3"/>
    <n v="0.2"/>
    <x v="6031"/>
    <x v="3"/>
    <x v="0"/>
  </r>
  <r>
    <n v="7592"/>
    <s v="CA-2018-158778"/>
    <x v="62"/>
    <d v="2018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x v="5594"/>
    <x v="0"/>
    <n v="0.3"/>
    <x v="6032"/>
    <x v="3"/>
    <x v="0"/>
  </r>
  <r>
    <n v="7593"/>
    <s v="CA-2018-158778"/>
    <x v="62"/>
    <d v="2018-09-09T00:00:00"/>
    <s v="Standard Class"/>
    <s v="DB-13210"/>
    <s v="Dean Braden"/>
    <x v="0"/>
    <s v="United States"/>
    <s v="Philadelphia"/>
    <s v="Pennsylvania"/>
    <n v="19134"/>
    <x v="3"/>
    <s v="OFF-AR-10000896"/>
    <x v="1"/>
    <x v="7"/>
    <s v="Newell 329"/>
    <n v="7.8719999999999999"/>
    <x v="5595"/>
    <x v="1"/>
    <n v="0.2"/>
    <x v="6033"/>
    <x v="3"/>
    <x v="0"/>
  </r>
  <r>
    <n v="7594"/>
    <s v="CA-2018-158778"/>
    <x v="62"/>
    <d v="2018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x v="5596"/>
    <x v="1"/>
    <n v="0.3"/>
    <x v="6034"/>
    <x v="3"/>
    <x v="0"/>
  </r>
  <r>
    <n v="7595"/>
    <s v="CA-2019-119655"/>
    <x v="629"/>
    <d v="2019-04-24T00:00:00"/>
    <s v="Standard Class"/>
    <s v="CV-12295"/>
    <s v="Christina VanderZanden"/>
    <x v="0"/>
    <s v="United States"/>
    <s v="Detroit"/>
    <s v="Michigan"/>
    <n v="48234"/>
    <x v="2"/>
    <s v="OFF-BI-10001989"/>
    <x v="1"/>
    <x v="6"/>
    <s v="Premium Transparent Presentation Covers by GBC"/>
    <n v="146.86000000000001"/>
    <x v="3949"/>
    <x v="5"/>
    <n v="0"/>
    <x v="6035"/>
    <x v="2"/>
    <x v="0"/>
  </r>
  <r>
    <n v="7596"/>
    <s v="CA-2019-119655"/>
    <x v="629"/>
    <d v="2019-04-24T00:00:00"/>
    <s v="Standard Class"/>
    <s v="CV-12295"/>
    <s v="Christina VanderZanden"/>
    <x v="0"/>
    <s v="United States"/>
    <s v="Detroit"/>
    <s v="Michigan"/>
    <n v="48234"/>
    <x v="2"/>
    <s v="OFF-BI-10001036"/>
    <x v="1"/>
    <x v="6"/>
    <s v="Cardinal EasyOpen D-Ring Binders"/>
    <n v="36.56"/>
    <x v="5597"/>
    <x v="4"/>
    <n v="0"/>
    <x v="6036"/>
    <x v="2"/>
    <x v="0"/>
  </r>
  <r>
    <n v="7597"/>
    <s v="CA-2017-164567"/>
    <x v="871"/>
    <d v="2017-06-19T00:00:00"/>
    <s v="Standard Class"/>
    <s v="GK-14620"/>
    <s v="Grace Kelly"/>
    <x v="1"/>
    <s v="United States"/>
    <s v="Los Angeles"/>
    <s v="California"/>
    <n v="90004"/>
    <x v="1"/>
    <s v="TEC-PH-10002103"/>
    <x v="2"/>
    <x v="9"/>
    <s v="Jabra SPEAK 410"/>
    <n v="225.57599999999996"/>
    <x v="5598"/>
    <x v="1"/>
    <n v="0.2"/>
    <x v="6037"/>
    <x v="1"/>
    <x v="0"/>
  </r>
  <r>
    <n v="9957"/>
    <s v="US-2016-143287"/>
    <x v="1141"/>
    <d v="2016-11-17T00:00:00"/>
    <s v="Standard Class"/>
    <s v="KN-16705"/>
    <s v="Kristina Nunn"/>
    <x v="2"/>
    <s v="United States"/>
    <s v="New Rochelle"/>
    <s v="New York"/>
    <n v="10801"/>
    <x v="3"/>
    <s v="OFF-PA-10001776"/>
    <x v="1"/>
    <x v="5"/>
    <s v="Wirebound Message Books, Four 2 3/4&quot; x 5&quot; Forms per Page, 600 Sets per Book"/>
    <n v="46.349999999999994"/>
    <x v="3449"/>
    <x v="2"/>
    <n v="0"/>
    <x v="3598"/>
    <x v="3"/>
    <x v="1"/>
  </r>
  <r>
    <n v="9958"/>
    <s v="US-2016-143287"/>
    <x v="1141"/>
    <d v="2016-11-17T00:00:00"/>
    <s v="Standard Class"/>
    <s v="KN-16705"/>
    <s v="Kristina Nunn"/>
    <x v="2"/>
    <s v="United States"/>
    <s v="New Rochelle"/>
    <s v="New York"/>
    <n v="10801"/>
    <x v="3"/>
    <s v="OFF-PA-10004039"/>
    <x v="1"/>
    <x v="5"/>
    <s v="Xerox 1882"/>
    <n v="223.92"/>
    <x v="1094"/>
    <x v="4"/>
    <n v="0"/>
    <x v="1108"/>
    <x v="3"/>
    <x v="1"/>
  </r>
  <r>
    <n v="9959"/>
    <s v="US-2016-143287"/>
    <x v="1141"/>
    <d v="2016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x v="557"/>
    <x v="0"/>
    <n v="0"/>
    <x v="553"/>
    <x v="3"/>
    <x v="1"/>
  </r>
  <r>
    <n v="1863"/>
    <s v="CA-2016-151078"/>
    <x v="1142"/>
    <d v="2016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x v="5599"/>
    <x v="4"/>
    <n v="0.2"/>
    <x v="6038"/>
    <x v="2"/>
    <x v="0"/>
  </r>
  <r>
    <n v="2413"/>
    <s v="CA-2016-151295"/>
    <x v="1142"/>
    <d v="2016-11-16T00:00:00"/>
    <s v="Standard Class"/>
    <s v="JA-15970"/>
    <s v="Joseph Airdo"/>
    <x v="0"/>
    <s v="United States"/>
    <s v="Los Angeles"/>
    <s v="California"/>
    <n v="90045"/>
    <x v="1"/>
    <s v="OFF-PA-10001947"/>
    <x v="1"/>
    <x v="5"/>
    <s v="Xerox 1974"/>
    <n v="11.96"/>
    <x v="2390"/>
    <x v="0"/>
    <n v="0"/>
    <x v="2453"/>
    <x v="1"/>
    <x v="0"/>
  </r>
  <r>
    <n v="2414"/>
    <s v="CA-2016-151295"/>
    <x v="1142"/>
    <d v="2016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x v="5600"/>
    <x v="1"/>
    <n v="0.2"/>
    <x v="6039"/>
    <x v="1"/>
    <x v="0"/>
  </r>
  <r>
    <n v="7604"/>
    <s v="CA-2018-152520"/>
    <x v="570"/>
    <d v="2018-07-12T00:00:00"/>
    <s v="Standard Class"/>
    <s v="TH-21115"/>
    <s v="Thea Hudgings"/>
    <x v="1"/>
    <s v="United States"/>
    <s v="Providence"/>
    <s v="Rhode Island"/>
    <n v="2908"/>
    <x v="3"/>
    <s v="OFF-PA-10000289"/>
    <x v="1"/>
    <x v="5"/>
    <s v="Xerox 213"/>
    <n v="12.96"/>
    <x v="91"/>
    <x v="0"/>
    <n v="0"/>
    <x v="91"/>
    <x v="3"/>
    <x v="0"/>
  </r>
  <r>
    <n v="7605"/>
    <s v="CA-2018-101791"/>
    <x v="985"/>
    <d v="2018-05-31T00:00:00"/>
    <s v="Standard Class"/>
    <s v="BS-11665"/>
    <s v="Brian Stugart"/>
    <x v="0"/>
    <s v="United States"/>
    <s v="Chicago"/>
    <s v="Illinois"/>
    <n v="60623"/>
    <x v="2"/>
    <s v="FUR-FU-10003247"/>
    <x v="0"/>
    <x v="11"/>
    <s v="36X48 HARDFLOOR CHAIRMAT"/>
    <n v="25.176000000000002"/>
    <x v="5601"/>
    <x v="1"/>
    <n v="0.6"/>
    <x v="6040"/>
    <x v="2"/>
    <x v="0"/>
  </r>
  <r>
    <n v="7606"/>
    <s v="CA-2018-101791"/>
    <x v="985"/>
    <d v="2018-05-31T00:00:00"/>
    <s v="Standard Class"/>
    <s v="BS-11665"/>
    <s v="Brian Stugart"/>
    <x v="0"/>
    <s v="United States"/>
    <s v="Chicago"/>
    <s v="Illinois"/>
    <n v="60623"/>
    <x v="2"/>
    <s v="FUR-FU-10002191"/>
    <x v="0"/>
    <x v="11"/>
    <s v="G.E. Halogen Desk Lamp Bulbs"/>
    <n v="5.5840000000000005"/>
    <x v="5602"/>
    <x v="0"/>
    <n v="0.6"/>
    <x v="6041"/>
    <x v="2"/>
    <x v="0"/>
  </r>
  <r>
    <n v="7607"/>
    <s v="CA-2018-101791"/>
    <x v="985"/>
    <d v="2018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x v="5603"/>
    <x v="3"/>
    <n v="0.2"/>
    <x v="6042"/>
    <x v="2"/>
    <x v="0"/>
  </r>
  <r>
    <n v="7608"/>
    <s v="CA-2019-121195"/>
    <x v="155"/>
    <d v="2019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x v="613"/>
    <x v="0"/>
    <n v="0.2"/>
    <x v="4099"/>
    <x v="2"/>
    <x v="0"/>
  </r>
  <r>
    <n v="7609"/>
    <s v="CA-2019-163209"/>
    <x v="843"/>
    <d v="2019-05-07T00:00:00"/>
    <s v="Standard Class"/>
    <s v="MK-18160"/>
    <s v="Mike Kennedy"/>
    <x v="0"/>
    <s v="United States"/>
    <s v="San Francisco"/>
    <s v="California"/>
    <n v="94122"/>
    <x v="1"/>
    <s v="OFF-PA-10001166"/>
    <x v="1"/>
    <x v="5"/>
    <s v="Xerox 2"/>
    <n v="25.92"/>
    <x v="1347"/>
    <x v="4"/>
    <n v="0"/>
    <x v="1365"/>
    <x v="1"/>
    <x v="0"/>
  </r>
  <r>
    <n v="7610"/>
    <s v="CA-2019-163209"/>
    <x v="843"/>
    <d v="2019-05-07T00:00:00"/>
    <s v="Standard Class"/>
    <s v="MK-18160"/>
    <s v="Mike Kennedy"/>
    <x v="0"/>
    <s v="United States"/>
    <s v="San Francisco"/>
    <s v="California"/>
    <n v="94122"/>
    <x v="1"/>
    <s v="OFF-AR-10003651"/>
    <x v="1"/>
    <x v="7"/>
    <s v="Newell 350"/>
    <n v="22.959999999999997"/>
    <x v="192"/>
    <x v="5"/>
    <n v="0"/>
    <x v="192"/>
    <x v="1"/>
    <x v="0"/>
  </r>
  <r>
    <n v="3966"/>
    <s v="CA-2016-164910"/>
    <x v="1142"/>
    <d v="2016-11-17T00:00:00"/>
    <s v="Second Class"/>
    <s v="DM-13345"/>
    <s v="Denise Monton"/>
    <x v="1"/>
    <s v="United States"/>
    <s v="Asheville"/>
    <s v="North Carolina"/>
    <n v="28806"/>
    <x v="0"/>
    <s v="OFF-AR-10003651"/>
    <x v="1"/>
    <x v="7"/>
    <s v="Newell 350"/>
    <n v="7.8719999999999999"/>
    <x v="439"/>
    <x v="1"/>
    <n v="0.2"/>
    <x v="3429"/>
    <x v="0"/>
    <x v="0"/>
  </r>
  <r>
    <n v="7612"/>
    <s v="US-2017-130491"/>
    <x v="270"/>
    <d v="2017-02-11T00:00:00"/>
    <s v="First Class"/>
    <s v="BH-11710"/>
    <s v="Brosina Hoffman"/>
    <x v="0"/>
    <s v="United States"/>
    <s v="Garden City"/>
    <s v="Kansas"/>
    <n v="67846"/>
    <x v="2"/>
    <s v="OFF-PA-10000791"/>
    <x v="1"/>
    <x v="5"/>
    <s v="Wirebound Message Books, Four 2 3/4 x 5 Forms per Page, 200 Sets per Book"/>
    <n v="9.5399999999999991"/>
    <x v="5604"/>
    <x v="0"/>
    <n v="0"/>
    <x v="6043"/>
    <x v="2"/>
    <x v="0"/>
  </r>
  <r>
    <n v="7613"/>
    <s v="US-2017-130491"/>
    <x v="270"/>
    <d v="2017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x v="5605"/>
    <x v="7"/>
    <n v="0"/>
    <x v="6044"/>
    <x v="2"/>
    <x v="0"/>
  </r>
  <r>
    <n v="7614"/>
    <s v="US-2017-130491"/>
    <x v="270"/>
    <d v="2017-02-11T00:00:00"/>
    <s v="First Class"/>
    <s v="BH-11710"/>
    <s v="Brosina Hoffman"/>
    <x v="0"/>
    <s v="United States"/>
    <s v="Garden City"/>
    <s v="Kansas"/>
    <n v="67846"/>
    <x v="2"/>
    <s v="OFF-AR-10001149"/>
    <x v="1"/>
    <x v="7"/>
    <s v="Sanford Colorific Colored Pencils, 12/Box"/>
    <n v="5.76"/>
    <x v="5606"/>
    <x v="0"/>
    <n v="0"/>
    <x v="6045"/>
    <x v="2"/>
    <x v="0"/>
  </r>
  <r>
    <n v="7615"/>
    <s v="CA-2017-113740"/>
    <x v="243"/>
    <d v="2017-08-28T00:00:00"/>
    <s v="Second Class"/>
    <s v="SC-20380"/>
    <s v="Shahid Collister"/>
    <x v="0"/>
    <s v="United States"/>
    <s v="New York City"/>
    <s v="New York"/>
    <n v="10035"/>
    <x v="3"/>
    <s v="FUR-FU-10000010"/>
    <x v="0"/>
    <x v="11"/>
    <s v="DAX Value U-Channel Document Frames, Easel Back"/>
    <n v="14.91"/>
    <x v="4490"/>
    <x v="1"/>
    <n v="0"/>
    <x v="4776"/>
    <x v="3"/>
    <x v="0"/>
  </r>
  <r>
    <n v="5551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OFF-AR-10003183"/>
    <x v="1"/>
    <x v="7"/>
    <s v="Avery Fluorescent Highlighter Four-Color Set"/>
    <n v="2.6720000000000002"/>
    <x v="5607"/>
    <x v="7"/>
    <n v="0.2"/>
    <x v="6046"/>
    <x v="2"/>
    <x v="0"/>
  </r>
  <r>
    <n v="7617"/>
    <s v="CA-2018-144309"/>
    <x v="100"/>
    <d v="2018-12-16T00:00:00"/>
    <s v="Standard Class"/>
    <s v="CM-12235"/>
    <s v="Chris McAfee"/>
    <x v="0"/>
    <s v="United States"/>
    <s v="Watertown"/>
    <s v="New York"/>
    <n v="13601"/>
    <x v="3"/>
    <s v="OFF-PA-10001776"/>
    <x v="1"/>
    <x v="5"/>
    <s v="Wirebound Message Books, Four 2 3/4&quot; x 5&quot; Forms per Page, 600 Sets per Book"/>
    <n v="18.54"/>
    <x v="1993"/>
    <x v="0"/>
    <n v="0"/>
    <x v="2033"/>
    <x v="3"/>
    <x v="0"/>
  </r>
  <r>
    <n v="7618"/>
    <s v="CA-2018-144309"/>
    <x v="100"/>
    <d v="2018-12-16T00:00:00"/>
    <s v="Standard Class"/>
    <s v="CM-12235"/>
    <s v="Chris McAfee"/>
    <x v="0"/>
    <s v="United States"/>
    <s v="Watertown"/>
    <s v="New York"/>
    <n v="13601"/>
    <x v="3"/>
    <s v="OFF-BI-10003656"/>
    <x v="1"/>
    <x v="6"/>
    <s v="Fellowes PB200 Plastic Comb Binding Machine"/>
    <n v="679.96"/>
    <x v="5608"/>
    <x v="2"/>
    <n v="0.2"/>
    <x v="6047"/>
    <x v="3"/>
    <x v="0"/>
  </r>
  <r>
    <n v="7619"/>
    <s v="CA-2019-151225"/>
    <x v="795"/>
    <d v="2019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x v="5609"/>
    <x v="7"/>
    <n v="0.2"/>
    <x v="6048"/>
    <x v="1"/>
    <x v="0"/>
  </r>
  <r>
    <n v="7620"/>
    <s v="CA-2019-151225"/>
    <x v="795"/>
    <d v="2019-10-29T00:00:00"/>
    <s v="First Class"/>
    <s v="JM-15655"/>
    <s v="Jim Mitchum"/>
    <x v="1"/>
    <s v="United States"/>
    <s v="Los Angeles"/>
    <s v="California"/>
    <n v="90032"/>
    <x v="1"/>
    <s v="TEC-PH-10004100"/>
    <x v="2"/>
    <x v="9"/>
    <s v="Griffin GC17055 Auxiliary Audio Cable"/>
    <n v="71.959999999999994"/>
    <x v="5610"/>
    <x v="2"/>
    <n v="0.2"/>
    <x v="6049"/>
    <x v="1"/>
    <x v="0"/>
  </r>
  <r>
    <n v="5552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x v="5611"/>
    <x v="6"/>
    <n v="0.2"/>
    <x v="6050"/>
    <x v="2"/>
    <x v="0"/>
  </r>
  <r>
    <n v="5553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TEC-AC-10003832"/>
    <x v="2"/>
    <x v="10"/>
    <s v="Imation 16GB Mini TravelDrive USB 2.0 Flash Drive"/>
    <n v="79.512000000000015"/>
    <x v="2313"/>
    <x v="1"/>
    <n v="0.2"/>
    <x v="2372"/>
    <x v="2"/>
    <x v="0"/>
  </r>
  <r>
    <n v="5554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OFF-PA-10004100"/>
    <x v="1"/>
    <x v="5"/>
    <s v="Xerox 216"/>
    <n v="36.288000000000011"/>
    <x v="1642"/>
    <x v="5"/>
    <n v="0.2"/>
    <x v="1670"/>
    <x v="2"/>
    <x v="0"/>
  </r>
  <r>
    <n v="5555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x v="5612"/>
    <x v="7"/>
    <n v="0.32"/>
    <x v="5304"/>
    <x v="2"/>
    <x v="0"/>
  </r>
  <r>
    <n v="7625"/>
    <s v="CA-2017-136805"/>
    <x v="277"/>
    <d v="2017-05-27T00:00:00"/>
    <s v="Second Class"/>
    <s v="NM-18445"/>
    <s v="Nathan Mautz"/>
    <x v="2"/>
    <s v="United States"/>
    <s v="Detroit"/>
    <s v="Michigan"/>
    <n v="48234"/>
    <x v="2"/>
    <s v="OFF-AP-10001394"/>
    <x v="1"/>
    <x v="8"/>
    <s v="Harmony Air Purifier"/>
    <n v="850.5"/>
    <x v="5613"/>
    <x v="2"/>
    <n v="0.1"/>
    <x v="6051"/>
    <x v="2"/>
    <x v="0"/>
  </r>
  <r>
    <n v="7626"/>
    <s v="CA-2017-136805"/>
    <x v="277"/>
    <d v="2017-05-27T00:00:00"/>
    <s v="Second Class"/>
    <s v="NM-18445"/>
    <s v="Nathan Mautz"/>
    <x v="2"/>
    <s v="United States"/>
    <s v="Detroit"/>
    <s v="Michigan"/>
    <n v="48234"/>
    <x v="2"/>
    <s v="FUR-FU-10003724"/>
    <x v="0"/>
    <x v="11"/>
    <s v="Westinghouse Clip-On Gooseneck Lamps"/>
    <n v="75.33"/>
    <x v="5614"/>
    <x v="3"/>
    <n v="0"/>
    <x v="6052"/>
    <x v="2"/>
    <x v="0"/>
  </r>
  <r>
    <n v="7627"/>
    <s v="US-2017-159499"/>
    <x v="78"/>
    <d v="2017-11-23T00:00:00"/>
    <s v="Second Class"/>
    <s v="EM-14095"/>
    <s v="Eudokia Martin"/>
    <x v="1"/>
    <s v="United States"/>
    <s v="Phoenix"/>
    <s v="Arizona"/>
    <n v="85023"/>
    <x v="1"/>
    <s v="OFF-AP-10002867"/>
    <x v="1"/>
    <x v="8"/>
    <s v="Fellowes Command Center 5-outlet power strip"/>
    <n v="325.63200000000006"/>
    <x v="5615"/>
    <x v="6"/>
    <n v="0.2"/>
    <x v="6053"/>
    <x v="1"/>
    <x v="0"/>
  </r>
  <r>
    <n v="7628"/>
    <s v="US-2017-159499"/>
    <x v="78"/>
    <d v="2017-11-23T00:00:00"/>
    <s v="Second Class"/>
    <s v="EM-14095"/>
    <s v="Eudokia Martin"/>
    <x v="1"/>
    <s v="United States"/>
    <s v="Phoenix"/>
    <s v="Arizona"/>
    <n v="85023"/>
    <x v="1"/>
    <s v="TEC-AC-10002718"/>
    <x v="2"/>
    <x v="10"/>
    <s v="Belkin Standard 104 key USB Keyboard"/>
    <n v="23.344000000000001"/>
    <x v="5616"/>
    <x v="0"/>
    <n v="0.2"/>
    <x v="6054"/>
    <x v="1"/>
    <x v="0"/>
  </r>
  <r>
    <n v="7629"/>
    <s v="US-2017-159499"/>
    <x v="78"/>
    <d v="2017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x v="5455"/>
    <x v="2"/>
    <n v="0.2"/>
    <x v="5878"/>
    <x v="1"/>
    <x v="0"/>
  </r>
  <r>
    <n v="9904"/>
    <s v="CA-2016-122609"/>
    <x v="1142"/>
    <d v="2016-11-18T00:00:00"/>
    <s v="Standard Class"/>
    <s v="DP-13000"/>
    <s v="Darren Powers"/>
    <x v="0"/>
    <s v="United States"/>
    <s v="Carrollton"/>
    <s v="Texas"/>
    <n v="75007"/>
    <x v="2"/>
    <s v="FUR-FU-10004587"/>
    <x v="0"/>
    <x v="11"/>
    <s v="GE General Use Halogen Bulbs, 100 Watts, 1 Bulb per Pack"/>
    <n v="25.128000000000004"/>
    <x v="302"/>
    <x v="1"/>
    <n v="0.6"/>
    <x v="6055"/>
    <x v="2"/>
    <x v="0"/>
  </r>
  <r>
    <n v="9905"/>
    <s v="CA-2016-122609"/>
    <x v="1142"/>
    <d v="2016-11-18T00:00:00"/>
    <s v="Standard Class"/>
    <s v="DP-13000"/>
    <s v="Darren Powers"/>
    <x v="0"/>
    <s v="United States"/>
    <s v="Carrollton"/>
    <s v="Texas"/>
    <n v="75007"/>
    <x v="2"/>
    <s v="TEC-AC-10002567"/>
    <x v="2"/>
    <x v="10"/>
    <s v="Logitech G602 Wireless Gaming Mouse"/>
    <n v="127.98399999999999"/>
    <x v="1307"/>
    <x v="0"/>
    <n v="0.2"/>
    <x v="3377"/>
    <x v="2"/>
    <x v="0"/>
  </r>
  <r>
    <n v="2210"/>
    <s v="CA-2016-125556"/>
    <x v="1143"/>
    <d v="2016-11-16T00:00:00"/>
    <s v="Second Class"/>
    <s v="ML-17410"/>
    <s v="Maris LaWare"/>
    <x v="0"/>
    <s v="United States"/>
    <s v="Fairfield"/>
    <s v="Connecticut"/>
    <n v="6824"/>
    <x v="3"/>
    <s v="TEC-PH-10001079"/>
    <x v="2"/>
    <x v="9"/>
    <s v="Polycom SoundPoint Pro SE-225 Corded phone"/>
    <n v="832.93"/>
    <x v="5617"/>
    <x v="5"/>
    <n v="0"/>
    <x v="6056"/>
    <x v="3"/>
    <x v="0"/>
  </r>
  <r>
    <n v="7633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x v="5618"/>
    <x v="8"/>
    <n v="0"/>
    <x v="6057"/>
    <x v="0"/>
    <x v="0"/>
  </r>
  <r>
    <n v="7634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OFF-BI-10002414"/>
    <x v="1"/>
    <x v="6"/>
    <s v="GBC ProClick Spines for 32-Hole Punch"/>
    <n v="12.53"/>
    <x v="5619"/>
    <x v="7"/>
    <n v="0"/>
    <x v="6058"/>
    <x v="0"/>
    <x v="0"/>
  </r>
  <r>
    <n v="7635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OFF-AR-10003696"/>
    <x v="1"/>
    <x v="7"/>
    <s v="Panasonic KP-350BK Electric Pencil Sharpener with Auto Stop"/>
    <n v="34.58"/>
    <x v="1913"/>
    <x v="7"/>
    <n v="0"/>
    <x v="1952"/>
    <x v="0"/>
    <x v="0"/>
  </r>
  <r>
    <n v="7636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x v="3226"/>
    <x v="7"/>
    <n v="0"/>
    <x v="6059"/>
    <x v="0"/>
    <x v="0"/>
  </r>
  <r>
    <n v="7637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x v="1640"/>
    <x v="1"/>
    <n v="0"/>
    <x v="6060"/>
    <x v="0"/>
    <x v="0"/>
  </r>
  <r>
    <n v="7638"/>
    <s v="CA-2019-104885"/>
    <x v="526"/>
    <d v="2019-03-08T00:00:00"/>
    <s v="Standard Class"/>
    <s v="DB-13555"/>
    <s v="Dorothy Badders"/>
    <x v="1"/>
    <s v="United States"/>
    <s v="Newark"/>
    <s v="Delaware"/>
    <n v="19711"/>
    <x v="3"/>
    <s v="OFF-AR-10001615"/>
    <x v="1"/>
    <x v="7"/>
    <s v="Newell 34"/>
    <n v="59.519999999999996"/>
    <x v="435"/>
    <x v="1"/>
    <n v="0"/>
    <x v="433"/>
    <x v="3"/>
    <x v="0"/>
  </r>
  <r>
    <n v="7639"/>
    <s v="CA-2019-104885"/>
    <x v="526"/>
    <d v="2019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x v="4461"/>
    <x v="5"/>
    <n v="0"/>
    <x v="4742"/>
    <x v="3"/>
    <x v="0"/>
  </r>
  <r>
    <n v="7640"/>
    <s v="CA-2019-104885"/>
    <x v="526"/>
    <d v="2019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x v="5620"/>
    <x v="0"/>
    <n v="0"/>
    <x v="6061"/>
    <x v="3"/>
    <x v="0"/>
  </r>
  <r>
    <n v="7641"/>
    <s v="CA-2019-104885"/>
    <x v="526"/>
    <d v="2019-03-08T00:00:00"/>
    <s v="Standard Class"/>
    <s v="DB-13555"/>
    <s v="Dorothy Badders"/>
    <x v="1"/>
    <s v="United States"/>
    <s v="Newark"/>
    <s v="Delaware"/>
    <n v="19711"/>
    <x v="3"/>
    <s v="OFF-PA-10002764"/>
    <x v="1"/>
    <x v="5"/>
    <s v="Easy-staple paper"/>
    <n v="68.039999999999992"/>
    <x v="5621"/>
    <x v="6"/>
    <n v="0"/>
    <x v="6062"/>
    <x v="3"/>
    <x v="0"/>
  </r>
  <r>
    <n v="7642"/>
    <s v="US-2018-157490"/>
    <x v="1064"/>
    <d v="2018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x v="5622"/>
    <x v="6"/>
    <n v="0.7"/>
    <x v="6063"/>
    <x v="1"/>
    <x v="1"/>
  </r>
  <r>
    <n v="7643"/>
    <s v="US-2018-157490"/>
    <x v="1064"/>
    <d v="2018-10-07T00:00:00"/>
    <s v="First Class"/>
    <s v="LB-16795"/>
    <s v="Laurel Beltran"/>
    <x v="2"/>
    <s v="United States"/>
    <s v="Pueblo"/>
    <s v="Colorado"/>
    <n v="81001"/>
    <x v="1"/>
    <s v="OFF-BI-10002824"/>
    <x v="1"/>
    <x v="6"/>
    <s v="Recycled Easel Ring Binders"/>
    <n v="17.904000000000003"/>
    <x v="1545"/>
    <x v="4"/>
    <n v="0.7"/>
    <x v="6064"/>
    <x v="1"/>
    <x v="1"/>
  </r>
  <r>
    <n v="7644"/>
    <s v="US-2018-157490"/>
    <x v="1064"/>
    <d v="2018-10-07T00:00:00"/>
    <s v="First Class"/>
    <s v="LB-16795"/>
    <s v="Laurel Beltran"/>
    <x v="2"/>
    <s v="United States"/>
    <s v="Pueblo"/>
    <s v="Colorado"/>
    <n v="81001"/>
    <x v="1"/>
    <s v="OFF-BI-10002571"/>
    <x v="1"/>
    <x v="6"/>
    <s v="Avery Framed View Binder, EZD Ring (Locking), Navy, 1 1/2&quot;"/>
    <n v="11.976000000000003"/>
    <x v="5623"/>
    <x v="4"/>
    <n v="0.7"/>
    <x v="6065"/>
    <x v="1"/>
    <x v="1"/>
  </r>
  <r>
    <n v="7645"/>
    <s v="US-2018-157490"/>
    <x v="1064"/>
    <d v="2018-10-07T00:00:00"/>
    <s v="First Class"/>
    <s v="LB-16795"/>
    <s v="Laurel Beltran"/>
    <x v="2"/>
    <s v="United States"/>
    <s v="Pueblo"/>
    <s v="Colorado"/>
    <n v="81001"/>
    <x v="1"/>
    <s v="TEC-AC-10001553"/>
    <x v="2"/>
    <x v="10"/>
    <s v="Memorex 25GB 6X Branded Blu-Ray Recordable Disc, 15/Pack"/>
    <n v="67.959999999999994"/>
    <x v="5624"/>
    <x v="2"/>
    <n v="0.2"/>
    <x v="6066"/>
    <x v="1"/>
    <x v="1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x v="1093"/>
    <x v="1"/>
    <n v="0.2"/>
    <x v="1107"/>
    <x v="1"/>
    <x v="0"/>
  </r>
  <r>
    <n v="2211"/>
    <s v="CA-2016-125556"/>
    <x v="1143"/>
    <d v="2016-11-16T00:00:00"/>
    <s v="Second Class"/>
    <s v="ML-17410"/>
    <s v="Maris LaWare"/>
    <x v="0"/>
    <s v="United States"/>
    <s v="Fairfield"/>
    <s v="Connecticut"/>
    <n v="6824"/>
    <x v="3"/>
    <s v="OFF-BI-10003460"/>
    <x v="1"/>
    <x v="6"/>
    <s v="Acco 3-Hole Punch"/>
    <n v="43.8"/>
    <x v="2011"/>
    <x v="11"/>
    <n v="0"/>
    <x v="6067"/>
    <x v="3"/>
    <x v="0"/>
  </r>
  <r>
    <n v="7648"/>
    <s v="CA-2018-138968"/>
    <x v="496"/>
    <d v="2018-03-16T00:00:00"/>
    <s v="First Class"/>
    <s v="FC-14335"/>
    <s v="Fred Chung"/>
    <x v="1"/>
    <s v="United States"/>
    <s v="San Francisco"/>
    <s v="California"/>
    <n v="94110"/>
    <x v="1"/>
    <s v="OFF-BI-10003529"/>
    <x v="1"/>
    <x v="6"/>
    <s v="Avery Round Ring Poly Binders"/>
    <n v="4.5439999999999996"/>
    <x v="5625"/>
    <x v="0"/>
    <n v="0.2"/>
    <x v="6068"/>
    <x v="1"/>
    <x v="0"/>
  </r>
  <r>
    <n v="7649"/>
    <s v="CA-2018-138968"/>
    <x v="496"/>
    <d v="2018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x v="5626"/>
    <x v="4"/>
    <n v="0.2"/>
    <x v="6069"/>
    <x v="1"/>
    <x v="0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x v="5627"/>
    <x v="3"/>
    <n v="0.4"/>
    <x v="6070"/>
    <x v="3"/>
    <x v="0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x v="5628"/>
    <x v="1"/>
    <n v="0.2"/>
    <x v="6071"/>
    <x v="3"/>
    <x v="0"/>
  </r>
  <r>
    <n v="7652"/>
    <s v="CA-2019-110821"/>
    <x v="719"/>
    <d v="2019-08-08T00:00:00"/>
    <s v="First Class"/>
    <s v="CK-12205"/>
    <s v="Chloris Kastensmidt"/>
    <x v="0"/>
    <s v="United States"/>
    <s v="Dallas"/>
    <s v="Texas"/>
    <n v="75081"/>
    <x v="2"/>
    <s v="TEC-AC-10001552"/>
    <x v="2"/>
    <x v="10"/>
    <s v="Logitech K350 2.4Ghz Wireless Keyboard"/>
    <n v="119.44800000000001"/>
    <x v="5629"/>
    <x v="1"/>
    <n v="0.2"/>
    <x v="6072"/>
    <x v="2"/>
    <x v="0"/>
  </r>
  <r>
    <n v="7653"/>
    <s v="CA-2019-110821"/>
    <x v="719"/>
    <d v="2019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x v="5630"/>
    <x v="0"/>
    <n v="0.2"/>
    <x v="6073"/>
    <x v="2"/>
    <x v="0"/>
  </r>
  <r>
    <n v="7654"/>
    <s v="CA-2017-121552"/>
    <x v="193"/>
    <d v="2017-03-27T00:00:00"/>
    <s v="Standard Class"/>
    <s v="FW-14395"/>
    <s v="Fred Wasserman"/>
    <x v="1"/>
    <s v="United States"/>
    <s v="Huntsville"/>
    <s v="Alabama"/>
    <n v="35810"/>
    <x v="0"/>
    <s v="OFF-AR-10003217"/>
    <x v="1"/>
    <x v="7"/>
    <s v="Newell 316"/>
    <n v="19.559999999999999"/>
    <x v="5631"/>
    <x v="4"/>
    <n v="0"/>
    <x v="6074"/>
    <x v="0"/>
    <x v="0"/>
  </r>
  <r>
    <n v="7655"/>
    <s v="CA-2017-107685"/>
    <x v="609"/>
    <d v="2017-12-02T00:00:00"/>
    <s v="Second Class"/>
    <s v="JM-15865"/>
    <s v="John Murray"/>
    <x v="0"/>
    <s v="United States"/>
    <s v="Las Vegas"/>
    <s v="Nevada"/>
    <n v="89115"/>
    <x v="1"/>
    <s v="FUR-FU-10002813"/>
    <x v="0"/>
    <x v="11"/>
    <s v="DAX Contemporary Wood Frame with Silver Metal Mat, Desktop, 11 x 14 Size"/>
    <n v="80.959999999999994"/>
    <x v="4538"/>
    <x v="4"/>
    <n v="0"/>
    <x v="4826"/>
    <x v="1"/>
    <x v="0"/>
  </r>
  <r>
    <n v="7656"/>
    <s v="CA-2017-107685"/>
    <x v="609"/>
    <d v="2017-12-02T00:00:00"/>
    <s v="Second Class"/>
    <s v="JM-15865"/>
    <s v="John Murray"/>
    <x v="0"/>
    <s v="United States"/>
    <s v="Las Vegas"/>
    <s v="Nevada"/>
    <n v="89115"/>
    <x v="1"/>
    <s v="OFF-PA-10003848"/>
    <x v="1"/>
    <x v="5"/>
    <s v="Xerox 1997"/>
    <n v="25.92"/>
    <x v="1347"/>
    <x v="4"/>
    <n v="0"/>
    <x v="1365"/>
    <x v="1"/>
    <x v="0"/>
  </r>
  <r>
    <n v="2301"/>
    <s v="CA-2016-162362"/>
    <x v="1143"/>
    <d v="2016-11-18T00:00:00"/>
    <s v="Standard Class"/>
    <s v="JL-15505"/>
    <s v="Jeremy Lonsdale"/>
    <x v="0"/>
    <s v="United States"/>
    <s v="Midland"/>
    <s v="Michigan"/>
    <n v="48640"/>
    <x v="2"/>
    <s v="OFF-BI-10000756"/>
    <x v="1"/>
    <x v="6"/>
    <s v="Storex DuraTech Recycled Plastic Frosted Binders"/>
    <n v="12.72"/>
    <x v="5632"/>
    <x v="1"/>
    <n v="0"/>
    <x v="6075"/>
    <x v="2"/>
    <x v="0"/>
  </r>
  <r>
    <n v="2302"/>
    <s v="CA-2016-162362"/>
    <x v="1143"/>
    <d v="2016-11-18T00:00:00"/>
    <s v="Standard Class"/>
    <s v="JL-15505"/>
    <s v="Jeremy Lonsdale"/>
    <x v="0"/>
    <s v="United States"/>
    <s v="Midland"/>
    <s v="Michigan"/>
    <n v="48640"/>
    <x v="2"/>
    <s v="OFF-BI-10000546"/>
    <x v="1"/>
    <x v="6"/>
    <s v="Avery Durable Binders"/>
    <n v="11.52"/>
    <x v="2230"/>
    <x v="4"/>
    <n v="0"/>
    <x v="5296"/>
    <x v="2"/>
    <x v="0"/>
  </r>
  <r>
    <n v="7659"/>
    <s v="CA-2019-155740"/>
    <x v="236"/>
    <d v="2019-08-02T00:00:00"/>
    <s v="First Class"/>
    <s v="TC-21475"/>
    <s v="Tony Chapman"/>
    <x v="2"/>
    <s v="United States"/>
    <s v="Lakewood"/>
    <s v="Ohio"/>
    <n v="44107"/>
    <x v="3"/>
    <s v="OFF-BI-10001071"/>
    <x v="1"/>
    <x v="6"/>
    <s v="GBC ProClick Punch Binding System"/>
    <n v="76.77600000000001"/>
    <x v="5633"/>
    <x v="4"/>
    <n v="0.7"/>
    <x v="6076"/>
    <x v="3"/>
    <x v="0"/>
  </r>
  <r>
    <n v="7660"/>
    <s v="CA-2019-146493"/>
    <x v="639"/>
    <d v="2019-06-05T00:00:00"/>
    <s v="Standard Class"/>
    <s v="CV-12805"/>
    <s v="Cynthia Voltz"/>
    <x v="1"/>
    <s v="United States"/>
    <s v="Fremont"/>
    <s v="Nebraska"/>
    <n v="68025"/>
    <x v="2"/>
    <s v="OFF-BI-10003676"/>
    <x v="1"/>
    <x v="6"/>
    <s v="GBC Standard Recycled Report Covers, Clear Plastic Sheets"/>
    <n v="53.9"/>
    <x v="5634"/>
    <x v="2"/>
    <n v="0"/>
    <x v="6077"/>
    <x v="2"/>
    <x v="0"/>
  </r>
  <r>
    <n v="3261"/>
    <s v="CA-2016-151554"/>
    <x v="1143"/>
    <d v="2016-11-15T00:00:00"/>
    <s v="First Class"/>
    <s v="CM-11815"/>
    <s v="Candace McMahon"/>
    <x v="1"/>
    <s v="United States"/>
    <s v="Pasadena"/>
    <s v="Texas"/>
    <n v="77506"/>
    <x v="2"/>
    <s v="OFF-PA-10004609"/>
    <x v="1"/>
    <x v="5"/>
    <s v="Xerox 221"/>
    <n v="20.736000000000004"/>
    <x v="569"/>
    <x v="4"/>
    <n v="0.2"/>
    <x v="565"/>
    <x v="2"/>
    <x v="0"/>
  </r>
  <r>
    <n v="4281"/>
    <s v="CA-2016-166989"/>
    <x v="1143"/>
    <d v="2016-11-18T00:00:00"/>
    <s v="Standard Class"/>
    <s v="RM-19675"/>
    <s v="Robert Marley"/>
    <x v="2"/>
    <s v="United States"/>
    <s v="New York City"/>
    <s v="New York"/>
    <n v="10011"/>
    <x v="3"/>
    <s v="OFF-PA-10004470"/>
    <x v="1"/>
    <x v="5"/>
    <s v="Adams Write n' Stick Phone Message Book, 11&quot; X 5 1/4&quot;, 200 Messages"/>
    <n v="11.36"/>
    <x v="5635"/>
    <x v="0"/>
    <n v="0"/>
    <x v="6078"/>
    <x v="3"/>
    <x v="0"/>
  </r>
  <r>
    <n v="7663"/>
    <s v="US-2019-141509"/>
    <x v="339"/>
    <d v="2019-10-01T00:00:00"/>
    <s v="First Class"/>
    <s v="SC-20575"/>
    <s v="Sonia Cooley"/>
    <x v="0"/>
    <s v="United States"/>
    <s v="Los Angeles"/>
    <s v="California"/>
    <n v="90036"/>
    <x v="1"/>
    <s v="OFF-AR-10002067"/>
    <x v="1"/>
    <x v="7"/>
    <s v="Newell 334"/>
    <n v="99.2"/>
    <x v="3155"/>
    <x v="2"/>
    <n v="0"/>
    <x v="3275"/>
    <x v="1"/>
    <x v="0"/>
  </r>
  <r>
    <n v="7664"/>
    <s v="CA-2019-139493"/>
    <x v="1144"/>
    <d v="2019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7"/>
    <s v="Fluorescent Highlighters by Dixon"/>
    <n v="15.920000000000002"/>
    <x v="5636"/>
    <x v="2"/>
    <n v="0.2"/>
    <x v="6079"/>
    <x v="0"/>
    <x v="0"/>
  </r>
  <r>
    <n v="4282"/>
    <s v="CA-2016-166989"/>
    <x v="1143"/>
    <d v="2016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x v="5637"/>
    <x v="0"/>
    <n v="0.1"/>
    <x v="6080"/>
    <x v="3"/>
    <x v="0"/>
  </r>
  <r>
    <n v="7666"/>
    <s v="US-2018-140158"/>
    <x v="917"/>
    <d v="2018-10-08T00:00:00"/>
    <s v="Standard Class"/>
    <s v="DR-12940"/>
    <s v="Daniel Raglin"/>
    <x v="2"/>
    <s v="United States"/>
    <s v="Providence"/>
    <s v="Rhode Island"/>
    <n v="2908"/>
    <x v="3"/>
    <s v="OFF-BI-10000977"/>
    <x v="1"/>
    <x v="6"/>
    <s v="Ibico Plastic Spiral Binding Combs"/>
    <n v="30.4"/>
    <x v="5638"/>
    <x v="7"/>
    <n v="0"/>
    <x v="6081"/>
    <x v="3"/>
    <x v="0"/>
  </r>
  <r>
    <n v="7667"/>
    <s v="US-2018-140158"/>
    <x v="917"/>
    <d v="2018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x v="5639"/>
    <x v="3"/>
    <n v="0"/>
    <x v="6082"/>
    <x v="3"/>
    <x v="0"/>
  </r>
  <r>
    <n v="7668"/>
    <s v="US-2018-140158"/>
    <x v="917"/>
    <d v="2018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x v="5640"/>
    <x v="1"/>
    <n v="0"/>
    <x v="6083"/>
    <x v="3"/>
    <x v="0"/>
  </r>
  <r>
    <n v="7669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OFF-PA-10000743"/>
    <x v="1"/>
    <x v="5"/>
    <s v="Xerox 1977"/>
    <n v="40.08"/>
    <x v="300"/>
    <x v="6"/>
    <n v="0"/>
    <x v="300"/>
    <x v="3"/>
    <x v="0"/>
  </r>
  <r>
    <n v="7670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OFF-PA-10001019"/>
    <x v="1"/>
    <x v="5"/>
    <s v="Xerox 1884"/>
    <n v="59.94"/>
    <x v="739"/>
    <x v="1"/>
    <n v="0"/>
    <x v="741"/>
    <x v="3"/>
    <x v="0"/>
  </r>
  <r>
    <n v="7671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TEC-AC-10003095"/>
    <x v="2"/>
    <x v="10"/>
    <s v="Logitech G35 7.1-Channel Surround Sound Headset"/>
    <n v="259.98"/>
    <x v="5641"/>
    <x v="0"/>
    <n v="0"/>
    <x v="6084"/>
    <x v="3"/>
    <x v="0"/>
  </r>
  <r>
    <n v="7672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x v="5642"/>
    <x v="7"/>
    <n v="0"/>
    <x v="6085"/>
    <x v="3"/>
    <x v="0"/>
  </r>
  <r>
    <n v="7673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FUR-FU-10002506"/>
    <x v="0"/>
    <x v="11"/>
    <s v="Tensor &quot;Hersey Kiss&quot; Styled Floor Lamp"/>
    <n v="38.97"/>
    <x v="5643"/>
    <x v="1"/>
    <n v="0"/>
    <x v="6086"/>
    <x v="3"/>
    <x v="0"/>
  </r>
  <r>
    <n v="7674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OFF-PA-10003823"/>
    <x v="1"/>
    <x v="5"/>
    <s v="Xerox 197"/>
    <n v="154.9"/>
    <x v="922"/>
    <x v="2"/>
    <n v="0"/>
    <x v="929"/>
    <x v="3"/>
    <x v="0"/>
  </r>
  <r>
    <n v="7675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x v="5644"/>
    <x v="4"/>
    <n v="0.3"/>
    <x v="230"/>
    <x v="3"/>
    <x v="0"/>
  </r>
  <r>
    <n v="7676"/>
    <s v="CA-2019-133487"/>
    <x v="576"/>
    <d v="2019-05-09T00:00:00"/>
    <s v="Second Class"/>
    <s v="TS-21655"/>
    <s v="Trudy Schmidt"/>
    <x v="0"/>
    <s v="United States"/>
    <s v="Rancho Cucamonga"/>
    <s v="California"/>
    <n v="91730"/>
    <x v="1"/>
    <s v="OFF-AP-10001271"/>
    <x v="1"/>
    <x v="8"/>
    <s v="Eureka The Boss Cordless Rechargeable Stick Vac"/>
    <n v="152.94"/>
    <x v="523"/>
    <x v="1"/>
    <n v="0"/>
    <x v="522"/>
    <x v="1"/>
    <x v="0"/>
  </r>
  <r>
    <n v="8341"/>
    <s v="CA-2016-161634"/>
    <x v="1143"/>
    <d v="2016-11-20T00:00:00"/>
    <s v="Standard Class"/>
    <s v="CC-12220"/>
    <s v="Chris Cortes"/>
    <x v="0"/>
    <s v="United States"/>
    <s v="Chesapeake"/>
    <s v="Virginia"/>
    <n v="23320"/>
    <x v="0"/>
    <s v="OFF-PA-10002262"/>
    <x v="1"/>
    <x v="5"/>
    <s v="Xerox 192"/>
    <n v="32.400000000000006"/>
    <x v="56"/>
    <x v="2"/>
    <n v="0"/>
    <x v="56"/>
    <x v="0"/>
    <x v="0"/>
  </r>
  <r>
    <n v="2009"/>
    <s v="CA-2016-116407"/>
    <x v="1145"/>
    <d v="2016-11-21T00:00:00"/>
    <s v="Standard Class"/>
    <s v="JF-15190"/>
    <s v="Jamie Frazer"/>
    <x v="0"/>
    <s v="United States"/>
    <s v="Johnson City"/>
    <s v="Tennessee"/>
    <n v="37604"/>
    <x v="0"/>
    <s v="OFF-AR-10001315"/>
    <x v="1"/>
    <x v="7"/>
    <s v="Newell 310"/>
    <n v="4.2240000000000002"/>
    <x v="1406"/>
    <x v="1"/>
    <n v="0.2"/>
    <x v="4048"/>
    <x v="0"/>
    <x v="0"/>
  </r>
  <r>
    <n v="2010"/>
    <s v="CA-2016-116407"/>
    <x v="1145"/>
    <d v="2016-11-21T00:00:00"/>
    <s v="Standard Class"/>
    <s v="JF-15190"/>
    <s v="Jamie Frazer"/>
    <x v="0"/>
    <s v="United States"/>
    <s v="Johnson City"/>
    <s v="Tennessee"/>
    <n v="37604"/>
    <x v="0"/>
    <s v="OFF-AP-10002118"/>
    <x v="1"/>
    <x v="8"/>
    <s v="1.7 Cubic Foot Compact &quot;Cube&quot; Office Refrigerators"/>
    <n v="333.05600000000004"/>
    <x v="5645"/>
    <x v="0"/>
    <n v="0.2"/>
    <x v="6087"/>
    <x v="0"/>
    <x v="0"/>
  </r>
  <r>
    <n v="2011"/>
    <s v="CA-2016-116407"/>
    <x v="1145"/>
    <d v="2016-11-21T00:00:00"/>
    <s v="Standard Class"/>
    <s v="JF-15190"/>
    <s v="Jamie Frazer"/>
    <x v="0"/>
    <s v="United States"/>
    <s v="Johnson City"/>
    <s v="Tennessee"/>
    <n v="37604"/>
    <x v="0"/>
    <s v="OFF-PA-10002137"/>
    <x v="1"/>
    <x v="5"/>
    <s v="Southworth 100% Résumé Paper, 24lb."/>
    <n v="24.896000000000001"/>
    <x v="5646"/>
    <x v="4"/>
    <n v="0.2"/>
    <x v="6088"/>
    <x v="0"/>
    <x v="0"/>
  </r>
  <r>
    <n v="2517"/>
    <s v="CA-2016-128888"/>
    <x v="1145"/>
    <d v="2016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x v="5647"/>
    <x v="3"/>
    <n v="0.2"/>
    <x v="6089"/>
    <x v="2"/>
    <x v="0"/>
  </r>
  <r>
    <n v="5018"/>
    <s v="CA-2016-127558"/>
    <x v="1145"/>
    <d v="2016-11-18T00:00:00"/>
    <s v="First Class"/>
    <s v="SS-20410"/>
    <s v="Shahid Shariari"/>
    <x v="0"/>
    <s v="United States"/>
    <s v="Los Angeles"/>
    <s v="California"/>
    <n v="90008"/>
    <x v="1"/>
    <s v="FUR-FU-10002505"/>
    <x v="0"/>
    <x v="11"/>
    <s v="Eldon 100 Class Desk Accessories"/>
    <n v="10.11"/>
    <x v="238"/>
    <x v="1"/>
    <n v="0"/>
    <x v="6090"/>
    <x v="1"/>
    <x v="0"/>
  </r>
  <r>
    <n v="7683"/>
    <s v="CA-2017-120782"/>
    <x v="145"/>
    <d v="2017-05-01T00:00:00"/>
    <s v="First Class"/>
    <s v="SD-20485"/>
    <s v="Shirley Daniels"/>
    <x v="2"/>
    <s v="United States"/>
    <s v="Midland"/>
    <s v="Michigan"/>
    <n v="48640"/>
    <x v="2"/>
    <s v="OFF-AP-10003779"/>
    <x v="1"/>
    <x v="8"/>
    <s v="Kensington 7 Outlet MasterPiece Power Center with Fax/Phone Line Protection"/>
    <n v="186.732"/>
    <x v="5648"/>
    <x v="7"/>
    <n v="0.1"/>
    <x v="6091"/>
    <x v="2"/>
    <x v="0"/>
  </r>
  <r>
    <n v="7684"/>
    <s v="CA-2017-120782"/>
    <x v="145"/>
    <d v="2017-05-01T00:00:00"/>
    <s v="First Class"/>
    <s v="SD-20485"/>
    <s v="Shirley Daniels"/>
    <x v="2"/>
    <s v="United States"/>
    <s v="Midland"/>
    <s v="Michigan"/>
    <n v="48640"/>
    <x v="2"/>
    <s v="OFF-BI-10003527"/>
    <x v="1"/>
    <x v="6"/>
    <s v="Fellowes PB500 Electric Punch Plastic Comb Binding Machine with Manual Bind"/>
    <n v="3812.9700000000003"/>
    <x v="5649"/>
    <x v="1"/>
    <n v="0"/>
    <x v="6092"/>
    <x v="2"/>
    <x v="0"/>
  </r>
  <r>
    <n v="7685"/>
    <s v="CA-2017-116876"/>
    <x v="919"/>
    <d v="2017-02-21T00:00:00"/>
    <s v="Standard Class"/>
    <s v="TT-21070"/>
    <s v="Ted Trevino"/>
    <x v="0"/>
    <s v="United States"/>
    <s v="Rochester"/>
    <s v="New York"/>
    <n v="14609"/>
    <x v="3"/>
    <s v="OFF-BI-10002897"/>
    <x v="1"/>
    <x v="6"/>
    <s v="Black Avery Memo-Size 3-Ring Binder, 5 1/2&quot; x 8 1/2&quot;"/>
    <n v="26.423999999999999"/>
    <x v="5650"/>
    <x v="3"/>
    <n v="0.2"/>
    <x v="6093"/>
    <x v="3"/>
    <x v="0"/>
  </r>
  <r>
    <n v="7686"/>
    <s v="CA-2017-116876"/>
    <x v="919"/>
    <d v="2017-02-21T00:00:00"/>
    <s v="Standard Class"/>
    <s v="TT-21070"/>
    <s v="Ted Trevino"/>
    <x v="0"/>
    <s v="United States"/>
    <s v="Rochester"/>
    <s v="New York"/>
    <n v="14609"/>
    <x v="3"/>
    <s v="TEC-PH-10002584"/>
    <x v="2"/>
    <x v="9"/>
    <s v="Samsung Galaxy S4"/>
    <n v="625.99"/>
    <x v="5651"/>
    <x v="7"/>
    <n v="0"/>
    <x v="6094"/>
    <x v="3"/>
    <x v="0"/>
  </r>
  <r>
    <n v="7687"/>
    <s v="CA-2018-169838"/>
    <x v="827"/>
    <d v="2018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x v="5652"/>
    <x v="3"/>
    <n v="0"/>
    <x v="6095"/>
    <x v="2"/>
    <x v="0"/>
  </r>
  <r>
    <n v="7688"/>
    <s v="CA-2018-169838"/>
    <x v="827"/>
    <d v="2018-11-29T00:00:00"/>
    <s v="Standard Class"/>
    <s v="BB-11545"/>
    <s v="Brenda Bowman"/>
    <x v="1"/>
    <s v="United States"/>
    <s v="Jackson"/>
    <s v="Michigan"/>
    <n v="49201"/>
    <x v="2"/>
    <s v="OFF-BI-10004002"/>
    <x v="1"/>
    <x v="6"/>
    <s v="Wilson Jones International Size A4 Ring Binders"/>
    <n v="17.3"/>
    <x v="5653"/>
    <x v="7"/>
    <n v="0"/>
    <x v="6096"/>
    <x v="2"/>
    <x v="0"/>
  </r>
  <r>
    <n v="7689"/>
    <s v="CA-2018-169838"/>
    <x v="827"/>
    <d v="2018-11-29T00:00:00"/>
    <s v="Standard Class"/>
    <s v="BB-11545"/>
    <s v="Brenda Bowman"/>
    <x v="1"/>
    <s v="United States"/>
    <s v="Jackson"/>
    <s v="Michigan"/>
    <n v="49201"/>
    <x v="2"/>
    <s v="TEC-AC-10004518"/>
    <x v="2"/>
    <x v="10"/>
    <s v="Memorex Mini Travel Drive 32 GB USB 2.0 Flash Drive"/>
    <n v="160"/>
    <x v="5654"/>
    <x v="8"/>
    <n v="0"/>
    <x v="6097"/>
    <x v="2"/>
    <x v="0"/>
  </r>
  <r>
    <n v="7690"/>
    <s v="US-2019-128951"/>
    <x v="601"/>
    <d v="2019-07-17T00:00:00"/>
    <s v="First Class"/>
    <s v="RS-19420"/>
    <s v="Ricardo Sperren"/>
    <x v="1"/>
    <s v="United States"/>
    <s v="Suffolk"/>
    <s v="Virginia"/>
    <n v="23434"/>
    <x v="0"/>
    <s v="OFF-AP-10002191"/>
    <x v="1"/>
    <x v="8"/>
    <s v="Belkin 8 Outlet SurgeMaster II Gold Surge Protector"/>
    <n v="179.94"/>
    <x v="4511"/>
    <x v="1"/>
    <n v="0"/>
    <x v="6098"/>
    <x v="0"/>
    <x v="0"/>
  </r>
  <r>
    <n v="7691"/>
    <s v="US-2019-128951"/>
    <x v="601"/>
    <d v="2019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x v="3172"/>
    <x v="1"/>
    <n v="0"/>
    <x v="6099"/>
    <x v="0"/>
    <x v="0"/>
  </r>
  <r>
    <n v="7692"/>
    <s v="US-2019-128951"/>
    <x v="601"/>
    <d v="2019-07-17T00:00:00"/>
    <s v="First Class"/>
    <s v="RS-19420"/>
    <s v="Ricardo Sperren"/>
    <x v="1"/>
    <s v="United States"/>
    <s v="Suffolk"/>
    <s v="Virginia"/>
    <n v="23434"/>
    <x v="0"/>
    <s v="OFF-PA-10003177"/>
    <x v="1"/>
    <x v="5"/>
    <s v="Xerox 1999"/>
    <n v="12.96"/>
    <x v="91"/>
    <x v="0"/>
    <n v="0"/>
    <x v="91"/>
    <x v="0"/>
    <x v="0"/>
  </r>
  <r>
    <n v="5019"/>
    <s v="CA-2016-127558"/>
    <x v="1145"/>
    <d v="2016-11-18T00:00:00"/>
    <s v="First Class"/>
    <s v="SS-20410"/>
    <s v="Shahid Shariari"/>
    <x v="0"/>
    <s v="United States"/>
    <s v="Los Angeles"/>
    <s v="California"/>
    <n v="90008"/>
    <x v="1"/>
    <s v="TEC-AC-10003832"/>
    <x v="2"/>
    <x v="10"/>
    <s v="Logitech P710e Mobile Speakerphone"/>
    <n v="772.47"/>
    <x v="4000"/>
    <x v="1"/>
    <n v="0"/>
    <x v="4231"/>
    <x v="1"/>
    <x v="0"/>
  </r>
  <r>
    <n v="5020"/>
    <s v="CA-2016-127558"/>
    <x v="1145"/>
    <d v="2016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x v="5655"/>
    <x v="0"/>
    <n v="0"/>
    <x v="6100"/>
    <x v="1"/>
    <x v="0"/>
  </r>
  <r>
    <n v="7695"/>
    <s v="CA-2018-118899"/>
    <x v="506"/>
    <d v="2018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x v="5656"/>
    <x v="5"/>
    <n v="0.2"/>
    <x v="6101"/>
    <x v="1"/>
    <x v="1"/>
  </r>
  <r>
    <n v="7696"/>
    <s v="CA-2019-107958"/>
    <x v="1146"/>
    <d v="2019-07-05T00:00:00"/>
    <s v="First Class"/>
    <s v="AH-10120"/>
    <s v="Adrian Hane"/>
    <x v="2"/>
    <s v="United States"/>
    <s v="Houston"/>
    <s v="Texas"/>
    <n v="77036"/>
    <x v="2"/>
    <s v="OFF-PA-10000357"/>
    <x v="1"/>
    <x v="5"/>
    <s v="White Dual Perf Computer Printout Paper, 2700 Sheets, 1 Part, Heavyweight, 20 lbs., 14 7/8 x 11"/>
    <n v="163.96"/>
    <x v="3115"/>
    <x v="2"/>
    <n v="0.2"/>
    <x v="5021"/>
    <x v="2"/>
    <x v="0"/>
  </r>
  <r>
    <n v="7697"/>
    <s v="CA-2019-107958"/>
    <x v="1146"/>
    <d v="2019-07-05T00:00:00"/>
    <s v="First Class"/>
    <s v="AH-10120"/>
    <s v="Adrian Hane"/>
    <x v="2"/>
    <s v="United States"/>
    <s v="Houston"/>
    <s v="Texas"/>
    <n v="77036"/>
    <x v="2"/>
    <s v="OFF-BI-10001787"/>
    <x v="1"/>
    <x v="6"/>
    <s v="Wilson Jones Four-Pocket Poly Binders"/>
    <n v="5.2319999999999984"/>
    <x v="2725"/>
    <x v="4"/>
    <n v="0.8"/>
    <x v="6102"/>
    <x v="2"/>
    <x v="0"/>
  </r>
  <r>
    <n v="7698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x v="5657"/>
    <x v="0"/>
    <n v="0"/>
    <x v="6103"/>
    <x v="3"/>
    <x v="0"/>
  </r>
  <r>
    <n v="7699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x v="5658"/>
    <x v="7"/>
    <n v="0"/>
    <x v="6104"/>
    <x v="3"/>
    <x v="0"/>
  </r>
  <r>
    <n v="7700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x v="3836"/>
    <x v="1"/>
    <n v="0"/>
    <x v="4041"/>
    <x v="3"/>
    <x v="0"/>
  </r>
  <r>
    <n v="7701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x v="5659"/>
    <x v="6"/>
    <n v="0"/>
    <x v="6105"/>
    <x v="3"/>
    <x v="0"/>
  </r>
  <r>
    <n v="7702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x v="5660"/>
    <x v="0"/>
    <n v="0.3"/>
    <x v="6106"/>
    <x v="3"/>
    <x v="0"/>
  </r>
  <r>
    <n v="7703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OFF-PA-10000605"/>
    <x v="1"/>
    <x v="5"/>
    <s v="Xerox 1950"/>
    <n v="11.56"/>
    <x v="1278"/>
    <x v="0"/>
    <n v="0"/>
    <x v="1295"/>
    <x v="2"/>
    <x v="0"/>
  </r>
  <r>
    <n v="7704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TEC-PH-10002170"/>
    <x v="2"/>
    <x v="9"/>
    <s v="ClearSounds CSC500 Amplified Spirit Phone Corded phone"/>
    <n v="209.96999999999997"/>
    <x v="4580"/>
    <x v="1"/>
    <n v="0"/>
    <x v="4876"/>
    <x v="2"/>
    <x v="0"/>
  </r>
  <r>
    <n v="7705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x v="5661"/>
    <x v="4"/>
    <n v="0"/>
    <x v="6107"/>
    <x v="2"/>
    <x v="0"/>
  </r>
  <r>
    <n v="7706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TEC-AC-10003911"/>
    <x v="2"/>
    <x v="10"/>
    <s v="NETGEAR AC1750 Dual Band Gigabit Smart WiFi Router"/>
    <n v="479.97"/>
    <x v="2854"/>
    <x v="1"/>
    <n v="0"/>
    <x v="2943"/>
    <x v="2"/>
    <x v="0"/>
  </r>
  <r>
    <n v="7707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OFF-AR-10002578"/>
    <x v="1"/>
    <x v="7"/>
    <s v="Newell 335"/>
    <n v="8.64"/>
    <x v="1019"/>
    <x v="1"/>
    <n v="0"/>
    <x v="1027"/>
    <x v="2"/>
    <x v="0"/>
  </r>
  <r>
    <n v="7708"/>
    <s v="CA-2019-100237"/>
    <x v="423"/>
    <d v="2019-10-19T00:00:00"/>
    <s v="Standard Class"/>
    <s v="SV-20815"/>
    <s v="Stuart Van"/>
    <x v="1"/>
    <s v="United States"/>
    <s v="Orem"/>
    <s v="Utah"/>
    <n v="84057"/>
    <x v="1"/>
    <s v="OFF-AR-10001761"/>
    <x v="1"/>
    <x v="7"/>
    <s v="Avery Hi-Liter Smear-Safe Highlighters"/>
    <n v="11.68"/>
    <x v="5662"/>
    <x v="0"/>
    <n v="0"/>
    <x v="2368"/>
    <x v="1"/>
    <x v="0"/>
  </r>
  <r>
    <n v="8946"/>
    <s v="CA-2016-128622"/>
    <x v="1145"/>
    <d v="2016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x v="3392"/>
    <x v="1"/>
    <n v="0"/>
    <x v="3535"/>
    <x v="1"/>
    <x v="0"/>
  </r>
  <r>
    <n v="3781"/>
    <s v="CA-2016-149643"/>
    <x v="1147"/>
    <d v="2016-11-20T00:00:00"/>
    <s v="Standard Class"/>
    <s v="RH-19510"/>
    <s v="Rick Huthwaite"/>
    <x v="2"/>
    <s v="United States"/>
    <s v="Manhattan"/>
    <s v="Kansas"/>
    <n v="66502"/>
    <x v="2"/>
    <s v="TEC-PH-10000038"/>
    <x v="2"/>
    <x v="9"/>
    <s v="Jawbone MINI JAMBOX Wireless Bluetooth Speaker"/>
    <n v="273.95999999999998"/>
    <x v="5663"/>
    <x v="0"/>
    <n v="0"/>
    <x v="6108"/>
    <x v="2"/>
    <x v="0"/>
  </r>
  <r>
    <n v="7711"/>
    <s v="US-2017-142811"/>
    <x v="724"/>
    <d v="2017-04-07T00:00:00"/>
    <s v="Standard Class"/>
    <s v="JL-15850"/>
    <s v="John Lucas"/>
    <x v="0"/>
    <s v="United States"/>
    <s v="Mesa"/>
    <s v="Arizona"/>
    <n v="85204"/>
    <x v="1"/>
    <s v="TEC-PH-10003095"/>
    <x v="2"/>
    <x v="9"/>
    <s v="Samsung HM1900 Bluetooth Headset"/>
    <n v="87.8"/>
    <x v="5664"/>
    <x v="2"/>
    <n v="0.2"/>
    <x v="6109"/>
    <x v="1"/>
    <x v="0"/>
  </r>
  <r>
    <n v="7712"/>
    <s v="CA-2019-139353"/>
    <x v="913"/>
    <d v="2019-10-30T00:00:00"/>
    <s v="Second Class"/>
    <s v="JM-15250"/>
    <s v="Janet Martin"/>
    <x v="0"/>
    <s v="United States"/>
    <s v="Fayetteville"/>
    <s v="North Carolina"/>
    <n v="28314"/>
    <x v="0"/>
    <s v="FUR-FU-10001876"/>
    <x v="0"/>
    <x v="11"/>
    <s v="Computer Room Manger, 14&quot;"/>
    <n v="77.951999999999998"/>
    <x v="3869"/>
    <x v="1"/>
    <n v="0.2"/>
    <x v="4078"/>
    <x v="0"/>
    <x v="0"/>
  </r>
  <r>
    <n v="7713"/>
    <s v="CA-2019-139353"/>
    <x v="913"/>
    <d v="2019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x v="2950"/>
    <x v="0"/>
    <n v="0.2"/>
    <x v="3050"/>
    <x v="0"/>
    <x v="0"/>
  </r>
  <r>
    <n v="7714"/>
    <s v="CA-2019-139353"/>
    <x v="913"/>
    <d v="2019-10-30T00:00:00"/>
    <s v="Second Class"/>
    <s v="JM-15250"/>
    <s v="Janet Martin"/>
    <x v="0"/>
    <s v="United States"/>
    <s v="Fayetteville"/>
    <s v="North Carolina"/>
    <n v="28314"/>
    <x v="0"/>
    <s v="OFF-PA-10000300"/>
    <x v="1"/>
    <x v="5"/>
    <s v="Xerox 1936"/>
    <n v="47.952000000000005"/>
    <x v="2938"/>
    <x v="1"/>
    <n v="0.2"/>
    <x v="3036"/>
    <x v="0"/>
    <x v="0"/>
  </r>
  <r>
    <n v="4445"/>
    <s v="US-2016-147704"/>
    <x v="1147"/>
    <d v="2016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x v="4386"/>
    <x v="2"/>
    <n v="0"/>
    <x v="4659"/>
    <x v="2"/>
    <x v="0"/>
  </r>
  <r>
    <n v="7716"/>
    <s v="US-2019-101518"/>
    <x v="123"/>
    <d v="2019-11-08T00:00:00"/>
    <s v="Standard Class"/>
    <s v="PB-19105"/>
    <s v="Peter Bühler"/>
    <x v="0"/>
    <s v="United States"/>
    <s v="Philadelphia"/>
    <s v="Pennsylvania"/>
    <n v="19140"/>
    <x v="3"/>
    <s v="TEC-AC-10001553"/>
    <x v="2"/>
    <x v="10"/>
    <s v="Memorex 25GB 6X Branded Blu-Ray Recordable Disc, 15/Pack"/>
    <n v="40.775999999999996"/>
    <x v="5060"/>
    <x v="1"/>
    <n v="0.2"/>
    <x v="5417"/>
    <x v="3"/>
    <x v="0"/>
  </r>
  <r>
    <n v="7717"/>
    <s v="CA-2017-149636"/>
    <x v="1148"/>
    <d v="2017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5"/>
    <s v="It's Hot Message Books with Stickers, 2 3/4&quot; x 5&quot;"/>
    <n v="29.600000000000005"/>
    <x v="5665"/>
    <x v="2"/>
    <n v="0.2"/>
    <x v="6110"/>
    <x v="1"/>
    <x v="1"/>
  </r>
  <r>
    <n v="7718"/>
    <s v="CA-2017-149636"/>
    <x v="1148"/>
    <d v="2017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6"/>
    <s v="Recycled Pressboard Report Cover with Reinforced Top Hinge"/>
    <n v="1.9380000000000002"/>
    <x v="5666"/>
    <x v="0"/>
    <n v="0.7"/>
    <x v="6111"/>
    <x v="1"/>
    <x v="1"/>
  </r>
  <r>
    <n v="7719"/>
    <s v="US-2019-146213"/>
    <x v="397"/>
    <d v="2019-09-14T00:00:00"/>
    <s v="Standard Class"/>
    <s v="MC-17605"/>
    <s v="Matt Connell"/>
    <x v="1"/>
    <s v="United States"/>
    <s v="Los Angeles"/>
    <s v="California"/>
    <n v="90032"/>
    <x v="1"/>
    <s v="TEC-AC-10001114"/>
    <x v="2"/>
    <x v="10"/>
    <s v="Microsoft Wireless Mobile Mouse 4000"/>
    <n v="159.96"/>
    <x v="5667"/>
    <x v="4"/>
    <n v="0"/>
    <x v="6112"/>
    <x v="1"/>
    <x v="0"/>
  </r>
  <r>
    <n v="7720"/>
    <s v="CA-2017-108588"/>
    <x v="909"/>
    <d v="2017-01-10T00:00:00"/>
    <s v="Standard Class"/>
    <s v="BG-11695"/>
    <s v="Brooke Gillingham"/>
    <x v="1"/>
    <s v="United States"/>
    <s v="New York City"/>
    <s v="New York"/>
    <n v="10009"/>
    <x v="3"/>
    <s v="OFF-AR-10001615"/>
    <x v="1"/>
    <x v="7"/>
    <s v="Newell 34"/>
    <n v="59.519999999999996"/>
    <x v="435"/>
    <x v="1"/>
    <n v="0"/>
    <x v="433"/>
    <x v="3"/>
    <x v="0"/>
  </r>
  <r>
    <n v="7721"/>
    <s v="CA-2017-108588"/>
    <x v="909"/>
    <d v="2017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x v="2141"/>
    <x v="0"/>
    <n v="0"/>
    <x v="2186"/>
    <x v="3"/>
    <x v="0"/>
  </r>
  <r>
    <n v="7722"/>
    <s v="CA-2017-108588"/>
    <x v="909"/>
    <d v="2017-01-10T00:00:00"/>
    <s v="Standard Class"/>
    <s v="BG-11695"/>
    <s v="Brooke Gillingham"/>
    <x v="1"/>
    <s v="United States"/>
    <s v="New York City"/>
    <s v="New York"/>
    <n v="10009"/>
    <x v="3"/>
    <s v="OFF-BI-10004506"/>
    <x v="1"/>
    <x v="6"/>
    <s v="Wilson Jones data.warehouse D-Ring Binders with DublLock"/>
    <n v="13.168000000000001"/>
    <x v="5668"/>
    <x v="0"/>
    <n v="0.2"/>
    <x v="6113"/>
    <x v="3"/>
    <x v="0"/>
  </r>
  <r>
    <n v="7723"/>
    <s v="US-2019-138086"/>
    <x v="476"/>
    <d v="2019-04-20T00:00:00"/>
    <s v="Standard Class"/>
    <s v="JO-15550"/>
    <s v="Jesus Ocampo"/>
    <x v="2"/>
    <s v="United States"/>
    <s v="San Francisco"/>
    <s v="California"/>
    <n v="94109"/>
    <x v="1"/>
    <s v="OFF-AP-10000027"/>
    <x v="1"/>
    <x v="8"/>
    <s v="Hoover Commercial SteamVac"/>
    <n v="40.74"/>
    <x v="5669"/>
    <x v="1"/>
    <n v="0"/>
    <x v="6114"/>
    <x v="1"/>
    <x v="0"/>
  </r>
  <r>
    <n v="7724"/>
    <s v="CA-2017-139374"/>
    <x v="218"/>
    <d v="2017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x v="5670"/>
    <x v="7"/>
    <n v="0.3"/>
    <x v="6115"/>
    <x v="2"/>
    <x v="0"/>
  </r>
  <r>
    <n v="7725"/>
    <s v="CA-2018-113978"/>
    <x v="443"/>
    <d v="2018-09-29T00:00:00"/>
    <s v="Standard Class"/>
    <s v="TS-21505"/>
    <s v="Tony Sayre"/>
    <x v="0"/>
    <s v="United States"/>
    <s v="Cleveland"/>
    <s v="Ohio"/>
    <n v="44105"/>
    <x v="3"/>
    <s v="OFF-AP-10003849"/>
    <x v="1"/>
    <x v="8"/>
    <s v="Hoover Shoulder Vac Commercial Portable Vacuum"/>
    <n v="286.25600000000003"/>
    <x v="5671"/>
    <x v="7"/>
    <n v="0.2"/>
    <x v="6116"/>
    <x v="3"/>
    <x v="0"/>
  </r>
  <r>
    <n v="7726"/>
    <s v="CA-2018-113978"/>
    <x v="443"/>
    <d v="2018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x v="5672"/>
    <x v="0"/>
    <n v="0.2"/>
    <x v="6117"/>
    <x v="3"/>
    <x v="0"/>
  </r>
  <r>
    <n v="7727"/>
    <s v="CA-2018-113978"/>
    <x v="443"/>
    <d v="2018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x v="4437"/>
    <x v="1"/>
    <n v="0.2"/>
    <x v="4714"/>
    <x v="3"/>
    <x v="0"/>
  </r>
  <r>
    <n v="7728"/>
    <s v="US-2017-150231"/>
    <x v="188"/>
    <d v="2017-03-20T00:00:00"/>
    <s v="Second Class"/>
    <s v="JK-15640"/>
    <s v="Jim Kriz"/>
    <x v="2"/>
    <s v="United States"/>
    <s v="New York City"/>
    <s v="New York"/>
    <n v="10009"/>
    <x v="3"/>
    <s v="OFF-AR-10001761"/>
    <x v="1"/>
    <x v="7"/>
    <s v="Avery Hi-Liter Smear-Safe Highlighters"/>
    <n v="17.52"/>
    <x v="5673"/>
    <x v="1"/>
    <n v="0"/>
    <x v="6118"/>
    <x v="3"/>
    <x v="0"/>
  </r>
  <r>
    <n v="7729"/>
    <s v="CA-2018-106915"/>
    <x v="457"/>
    <d v="2018-12-02T00:00:00"/>
    <s v="Standard Class"/>
    <s v="GA-14515"/>
    <s v="George Ashbrook"/>
    <x v="0"/>
    <s v="United States"/>
    <s v="El Paso"/>
    <s v="Texas"/>
    <n v="79907"/>
    <x v="2"/>
    <s v="OFF-AR-10000716"/>
    <x v="1"/>
    <x v="7"/>
    <s v="DIXON Ticonderoga Erasable Checking Pencils"/>
    <n v="17.856000000000002"/>
    <x v="5674"/>
    <x v="4"/>
    <n v="0.2"/>
    <x v="6119"/>
    <x v="2"/>
    <x v="0"/>
  </r>
  <r>
    <n v="7730"/>
    <s v="US-2018-109260"/>
    <x v="171"/>
    <d v="2018-10-01T00:00:00"/>
    <s v="Standard Class"/>
    <s v="TN-21040"/>
    <s v="Tanja Norvell"/>
    <x v="2"/>
    <s v="United States"/>
    <s v="Tallahassee"/>
    <s v="Florida"/>
    <n v="32303"/>
    <x v="0"/>
    <s v="TEC-AC-10002637"/>
    <x v="2"/>
    <x v="10"/>
    <s v="Logitech VX Revolution Cordless Laser Mouse for Notebooks (Black)"/>
    <n v="431.97600000000006"/>
    <x v="5675"/>
    <x v="1"/>
    <n v="0.2"/>
    <x v="6120"/>
    <x v="0"/>
    <x v="0"/>
  </r>
  <r>
    <n v="7731"/>
    <s v="CA-2019-104850"/>
    <x v="453"/>
    <d v="2019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x v="5676"/>
    <x v="4"/>
    <n v="0.2"/>
    <x v="6121"/>
    <x v="1"/>
    <x v="0"/>
  </r>
  <r>
    <n v="7732"/>
    <s v="CA-2019-140508"/>
    <x v="63"/>
    <d v="2019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x v="5677"/>
    <x v="4"/>
    <n v="0.2"/>
    <x v="6122"/>
    <x v="2"/>
    <x v="0"/>
  </r>
  <r>
    <n v="7733"/>
    <s v="CA-2019-143294"/>
    <x v="425"/>
    <d v="2019-06-08T00:00:00"/>
    <s v="Standard Class"/>
    <s v="JD-15790"/>
    <s v="John Dryer"/>
    <x v="0"/>
    <s v="United States"/>
    <s v="Houston"/>
    <s v="Texas"/>
    <n v="77070"/>
    <x v="2"/>
    <s v="OFF-PA-10000743"/>
    <x v="1"/>
    <x v="5"/>
    <s v="Xerox 1977"/>
    <n v="10.688000000000001"/>
    <x v="1473"/>
    <x v="0"/>
    <n v="0.2"/>
    <x v="1493"/>
    <x v="2"/>
    <x v="0"/>
  </r>
  <r>
    <n v="7734"/>
    <s v="CA-2018-165673"/>
    <x v="603"/>
    <d v="2018-05-19T00:00:00"/>
    <s v="Second Class"/>
    <s v="MN-17935"/>
    <s v="Michael Nguyen"/>
    <x v="0"/>
    <s v="United States"/>
    <s v="Springfield"/>
    <s v="Ohio"/>
    <n v="45503"/>
    <x v="3"/>
    <s v="OFF-PA-10000697"/>
    <x v="1"/>
    <x v="5"/>
    <s v="TOPS Voice Message Log Book, Flash Format"/>
    <n v="15.231999999999999"/>
    <x v="2293"/>
    <x v="4"/>
    <n v="0.2"/>
    <x v="6123"/>
    <x v="3"/>
    <x v="0"/>
  </r>
  <r>
    <n v="7735"/>
    <s v="CA-2019-134418"/>
    <x v="164"/>
    <d v="2019-09-20T00:00:00"/>
    <s v="Standard Class"/>
    <s v="GM-14500"/>
    <s v="Gene McClure"/>
    <x v="0"/>
    <s v="United States"/>
    <s v="Seattle"/>
    <s v="Washington"/>
    <n v="98103"/>
    <x v="1"/>
    <s v="OFF-AR-10004441"/>
    <x v="1"/>
    <x v="7"/>
    <s v="BIC Brite Liner Highlighters"/>
    <n v="12.419999999999998"/>
    <x v="3950"/>
    <x v="1"/>
    <n v="0"/>
    <x v="4169"/>
    <x v="1"/>
    <x v="0"/>
  </r>
  <r>
    <n v="7736"/>
    <s v="US-2018-106313"/>
    <x v="241"/>
    <d v="2018-08-26T00:00:00"/>
    <s v="Standard Class"/>
    <s v="DG-13300"/>
    <s v="Deirdre Greer"/>
    <x v="1"/>
    <s v="United States"/>
    <s v="Seattle"/>
    <s v="Washington"/>
    <n v="98105"/>
    <x v="1"/>
    <s v="OFF-PA-10001870"/>
    <x v="1"/>
    <x v="5"/>
    <s v="Xerox 202"/>
    <n v="19.440000000000001"/>
    <x v="10"/>
    <x v="1"/>
    <n v="0"/>
    <x v="10"/>
    <x v="1"/>
    <x v="0"/>
  </r>
  <r>
    <n v="4446"/>
    <s v="US-2016-147704"/>
    <x v="1147"/>
    <d v="2016-11-21T00:00:00"/>
    <s v="Standard Class"/>
    <s v="SR-20740"/>
    <s v="Steven Roelle"/>
    <x v="2"/>
    <s v="United States"/>
    <s v="Bloomington"/>
    <s v="Indiana"/>
    <n v="47401"/>
    <x v="2"/>
    <s v="OFF-PA-10003270"/>
    <x v="1"/>
    <x v="5"/>
    <s v="Xerox 1954"/>
    <n v="31.68"/>
    <x v="886"/>
    <x v="6"/>
    <n v="0"/>
    <x v="6124"/>
    <x v="2"/>
    <x v="0"/>
  </r>
  <r>
    <n v="7738"/>
    <s v="CA-2019-108287"/>
    <x v="376"/>
    <d v="2019-12-20T00:00:00"/>
    <s v="First Class"/>
    <s v="AG-10330"/>
    <s v="Alex Grayson"/>
    <x v="0"/>
    <s v="United States"/>
    <s v="Charlotte"/>
    <s v="North Carolina"/>
    <n v="28205"/>
    <x v="0"/>
    <s v="OFF-AR-10001315"/>
    <x v="1"/>
    <x v="7"/>
    <s v="Newell 310"/>
    <n v="12.672000000000001"/>
    <x v="5678"/>
    <x v="3"/>
    <n v="0.2"/>
    <x v="6125"/>
    <x v="0"/>
    <x v="0"/>
  </r>
  <r>
    <n v="7739"/>
    <s v="CA-2019-141103"/>
    <x v="236"/>
    <d v="2019-08-06T00:00:00"/>
    <s v="Standard Class"/>
    <s v="JF-15355"/>
    <s v="Jay Fein"/>
    <x v="0"/>
    <s v="United States"/>
    <s v="Baltimore"/>
    <s v="Maryland"/>
    <n v="21215"/>
    <x v="3"/>
    <s v="TEC-PH-10003589"/>
    <x v="2"/>
    <x v="9"/>
    <s v="invisibleSHIELD by ZAGG Smudge-Free Screen Protector"/>
    <n v="89.949999999999989"/>
    <x v="5679"/>
    <x v="2"/>
    <n v="0"/>
    <x v="6126"/>
    <x v="3"/>
    <x v="0"/>
  </r>
  <r>
    <n v="4447"/>
    <s v="US-2016-147704"/>
    <x v="1147"/>
    <d v="2016-11-21T00:00:00"/>
    <s v="Standard Class"/>
    <s v="SR-20740"/>
    <s v="Steven Roelle"/>
    <x v="2"/>
    <s v="United States"/>
    <s v="Bloomington"/>
    <s v="Indiana"/>
    <n v="47401"/>
    <x v="2"/>
    <s v="OFF-BI-10001634"/>
    <x v="1"/>
    <x v="6"/>
    <s v="Wilson Jones Active Use Binders"/>
    <n v="29.12"/>
    <x v="5680"/>
    <x v="4"/>
    <n v="0"/>
    <x v="6127"/>
    <x v="2"/>
    <x v="0"/>
  </r>
  <r>
    <n v="4448"/>
    <s v="US-2016-147704"/>
    <x v="1147"/>
    <d v="2016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x v="4438"/>
    <x v="2"/>
    <n v="0"/>
    <x v="4715"/>
    <x v="2"/>
    <x v="0"/>
  </r>
  <r>
    <n v="7742"/>
    <s v="CA-2017-147816"/>
    <x v="462"/>
    <d v="2017-09-26T00:00:00"/>
    <s v="Second Class"/>
    <s v="CM-11935"/>
    <s v="Carlos Meador"/>
    <x v="0"/>
    <s v="United States"/>
    <s v="Tucson"/>
    <s v="Arizona"/>
    <n v="85705"/>
    <x v="1"/>
    <s v="TEC-PH-10003095"/>
    <x v="2"/>
    <x v="9"/>
    <s v="Samsung HM1900 Bluetooth Headset"/>
    <n v="35.119999999999997"/>
    <x v="5681"/>
    <x v="0"/>
    <n v="0.2"/>
    <x v="6128"/>
    <x v="1"/>
    <x v="0"/>
  </r>
  <r>
    <n v="7743"/>
    <s v="CA-2019-105326"/>
    <x v="586"/>
    <d v="2019-08-27T00:00:00"/>
    <s v="Standard Class"/>
    <s v="KT-16480"/>
    <s v="Kean Thornton"/>
    <x v="0"/>
    <s v="United States"/>
    <s v="Los Angeles"/>
    <s v="California"/>
    <n v="90036"/>
    <x v="1"/>
    <s v="OFF-PA-10001639"/>
    <x v="1"/>
    <x v="5"/>
    <s v="Xerox 203"/>
    <n v="25.92"/>
    <x v="1347"/>
    <x v="4"/>
    <n v="0"/>
    <x v="1365"/>
    <x v="1"/>
    <x v="0"/>
  </r>
  <r>
    <n v="7744"/>
    <s v="CA-2018-133613"/>
    <x v="25"/>
    <d v="2018-06-22T00:00:00"/>
    <s v="Standard Class"/>
    <s v="CP-12340"/>
    <s v="Christine Phan"/>
    <x v="1"/>
    <s v="United States"/>
    <s v="Waterbury"/>
    <s v="Connecticut"/>
    <n v="6708"/>
    <x v="3"/>
    <s v="OFF-BI-10002003"/>
    <x v="1"/>
    <x v="6"/>
    <s v="Ibico Presentation Index for Binding Systems"/>
    <n v="7.96"/>
    <x v="125"/>
    <x v="0"/>
    <n v="0"/>
    <x v="5472"/>
    <x v="3"/>
    <x v="0"/>
  </r>
  <r>
    <n v="7745"/>
    <s v="CA-2018-133613"/>
    <x v="25"/>
    <d v="2018-06-22T00:00:00"/>
    <s v="Standard Class"/>
    <s v="CP-12340"/>
    <s v="Christine Phan"/>
    <x v="1"/>
    <s v="United States"/>
    <s v="Waterbury"/>
    <s v="Connecticut"/>
    <n v="6708"/>
    <x v="3"/>
    <s v="TEC-PH-10004539"/>
    <x v="2"/>
    <x v="9"/>
    <s v="Wireless Extenders zBoost YX545 SOHO Signal Booster"/>
    <n v="566.97"/>
    <x v="1416"/>
    <x v="1"/>
    <n v="0"/>
    <x v="6129"/>
    <x v="3"/>
    <x v="0"/>
  </r>
  <r>
    <n v="7746"/>
    <s v="CA-2018-133613"/>
    <x v="25"/>
    <d v="2018-06-22T00:00:00"/>
    <s v="Standard Class"/>
    <s v="CP-12340"/>
    <s v="Christine Phan"/>
    <x v="1"/>
    <s v="United States"/>
    <s v="Waterbury"/>
    <s v="Connecticut"/>
    <n v="6708"/>
    <x v="3"/>
    <s v="OFF-AR-10003829"/>
    <x v="1"/>
    <x v="7"/>
    <s v="Newell 35"/>
    <n v="9.84"/>
    <x v="439"/>
    <x v="1"/>
    <n v="0"/>
    <x v="437"/>
    <x v="3"/>
    <x v="0"/>
  </r>
  <r>
    <n v="7747"/>
    <s v="CA-2017-109113"/>
    <x v="499"/>
    <d v="2017-12-23T00:00:00"/>
    <s v="Standard Class"/>
    <s v="EK-13795"/>
    <s v="Eileen Kiefer"/>
    <x v="2"/>
    <s v="United States"/>
    <s v="Chicago"/>
    <s v="Illinois"/>
    <n v="60610"/>
    <x v="2"/>
    <s v="TEC-AC-10004761"/>
    <x v="2"/>
    <x v="10"/>
    <s v="Maxell 4.7GB DVD+RW 3/Pack"/>
    <n v="25.488"/>
    <x v="965"/>
    <x v="0"/>
    <n v="0.2"/>
    <x v="6130"/>
    <x v="2"/>
    <x v="0"/>
  </r>
  <r>
    <n v="7748"/>
    <s v="CA-2017-156153"/>
    <x v="67"/>
    <d v="2017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x v="263"/>
    <x v="6"/>
    <n v="0"/>
    <x v="263"/>
    <x v="3"/>
    <x v="0"/>
  </r>
  <r>
    <n v="7749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FUR-FU-10003464"/>
    <x v="0"/>
    <x v="11"/>
    <s v="Seth Thomas 8 1/2&quot; Cubicle Clock"/>
    <n v="60.84"/>
    <x v="2670"/>
    <x v="1"/>
    <n v="0"/>
    <x v="6131"/>
    <x v="0"/>
    <x v="0"/>
  </r>
  <r>
    <n v="7750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x v="5682"/>
    <x v="0"/>
    <n v="0"/>
    <x v="6132"/>
    <x v="0"/>
    <x v="0"/>
  </r>
  <r>
    <n v="7751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OFF-BI-10004002"/>
    <x v="1"/>
    <x v="6"/>
    <s v="Wilson Jones International Size A4 Ring Binders"/>
    <n v="34.6"/>
    <x v="3851"/>
    <x v="0"/>
    <n v="0"/>
    <x v="6133"/>
    <x v="0"/>
    <x v="0"/>
  </r>
  <r>
    <n v="7752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TEC-PH-10002496"/>
    <x v="2"/>
    <x v="9"/>
    <s v="Cisco SPA301"/>
    <n v="467.97"/>
    <x v="547"/>
    <x v="1"/>
    <n v="0"/>
    <x v="6134"/>
    <x v="0"/>
    <x v="0"/>
  </r>
  <r>
    <n v="7753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OFF-BI-10004826"/>
    <x v="1"/>
    <x v="6"/>
    <s v="JM Magazine Binder"/>
    <n v="33.020000000000003"/>
    <x v="5683"/>
    <x v="0"/>
    <n v="0"/>
    <x v="6135"/>
    <x v="0"/>
    <x v="0"/>
  </r>
  <r>
    <n v="7754"/>
    <s v="CA-2017-158323"/>
    <x v="609"/>
    <d v="2017-12-03T00:00:00"/>
    <s v="First Class"/>
    <s v="AB-10600"/>
    <s v="Ann Blume"/>
    <x v="1"/>
    <s v="United States"/>
    <s v="Jacksonville"/>
    <s v="North Carolina"/>
    <n v="28540"/>
    <x v="0"/>
    <s v="FUR-FU-10001546"/>
    <x v="0"/>
    <x v="11"/>
    <s v="Dana Swing-Arm Lamps"/>
    <n v="17.088000000000001"/>
    <x v="2478"/>
    <x v="0"/>
    <n v="0.2"/>
    <x v="2545"/>
    <x v="0"/>
    <x v="0"/>
  </r>
  <r>
    <n v="7755"/>
    <s v="CA-2017-161795"/>
    <x v="352"/>
    <d v="2017-12-23T00:00:00"/>
    <s v="Second Class"/>
    <s v="AH-10075"/>
    <s v="Adam Hart"/>
    <x v="1"/>
    <s v="United States"/>
    <s v="Columbus"/>
    <s v="Ohio"/>
    <n v="43229"/>
    <x v="3"/>
    <s v="OFF-AR-10001919"/>
    <x v="1"/>
    <x v="7"/>
    <s v="OIC #2 Pencils, Medium Soft"/>
    <n v="3.008"/>
    <x v="2744"/>
    <x v="0"/>
    <n v="0.2"/>
    <x v="6136"/>
    <x v="3"/>
    <x v="0"/>
  </r>
  <r>
    <n v="7756"/>
    <s v="CA-2019-100902"/>
    <x v="638"/>
    <d v="2019-11-21T00:00:00"/>
    <s v="Standard Class"/>
    <s v="CK-12595"/>
    <s v="Clytie Kelty"/>
    <x v="0"/>
    <s v="United States"/>
    <s v="Charlotte"/>
    <s v="North Carolina"/>
    <n v="28205"/>
    <x v="0"/>
    <s v="OFF-PA-10002558"/>
    <x v="1"/>
    <x v="5"/>
    <s v="Xerox 1938"/>
    <n v="268.24"/>
    <x v="5684"/>
    <x v="5"/>
    <n v="0.2"/>
    <x v="6137"/>
    <x v="0"/>
    <x v="0"/>
  </r>
  <r>
    <n v="7757"/>
    <s v="CA-2019-100902"/>
    <x v="638"/>
    <d v="2019-11-21T00:00:00"/>
    <s v="Standard Class"/>
    <s v="CK-12595"/>
    <s v="Clytie Kelty"/>
    <x v="0"/>
    <s v="United States"/>
    <s v="Charlotte"/>
    <s v="North Carolina"/>
    <n v="28205"/>
    <x v="0"/>
    <s v="TEC-AC-10003174"/>
    <x v="2"/>
    <x v="10"/>
    <s v="Plantronics S12 Corded Telephone Headset System"/>
    <n v="431.16000000000008"/>
    <x v="5685"/>
    <x v="2"/>
    <n v="0.2"/>
    <x v="6138"/>
    <x v="0"/>
    <x v="0"/>
  </r>
  <r>
    <n v="7758"/>
    <s v="CA-2019-112844"/>
    <x v="36"/>
    <d v="2019-11-16T00:00:00"/>
    <s v="Second Class"/>
    <s v="SP-20620"/>
    <s v="Stefania Perrino"/>
    <x v="1"/>
    <s v="United States"/>
    <s v="Buffalo"/>
    <s v="New York"/>
    <n v="14215"/>
    <x v="3"/>
    <s v="TEC-PH-10003988"/>
    <x v="2"/>
    <x v="9"/>
    <s v="LF Elite 3D Dazzle Designer Hard Case Cover, Lf Stylus Pen and Wiper For Apple Iphone 5c Mini Lite"/>
    <n v="43.6"/>
    <x v="5686"/>
    <x v="4"/>
    <n v="0"/>
    <x v="6139"/>
    <x v="3"/>
    <x v="0"/>
  </r>
  <r>
    <n v="7759"/>
    <s v="CA-2019-112844"/>
    <x v="36"/>
    <d v="2019-11-16T00:00:00"/>
    <s v="Second Class"/>
    <s v="SP-20620"/>
    <s v="Stefania Perrino"/>
    <x v="1"/>
    <s v="United States"/>
    <s v="Buffalo"/>
    <s v="New York"/>
    <n v="14215"/>
    <x v="3"/>
    <s v="FUR-FU-10004845"/>
    <x v="0"/>
    <x v="11"/>
    <s v="Deflect-o EconoMat Nonstudded, No Bevel Mat"/>
    <n v="154.94999999999999"/>
    <x v="5687"/>
    <x v="1"/>
    <n v="0"/>
    <x v="6140"/>
    <x v="3"/>
    <x v="0"/>
  </r>
  <r>
    <n v="7760"/>
    <s v="CA-2018-158925"/>
    <x v="1020"/>
    <d v="2018-10-28T00:00:00"/>
    <s v="Standard Class"/>
    <s v="JP-15460"/>
    <s v="Jennifer Patt"/>
    <x v="1"/>
    <s v="United States"/>
    <s v="Houston"/>
    <s v="Texas"/>
    <n v="77041"/>
    <x v="2"/>
    <s v="OFF-PA-10003072"/>
    <x v="1"/>
    <x v="5"/>
    <s v="Eureka Recycled Copy Paper 8 1/2&quot; x 11&quot;, Ream"/>
    <n v="15.552000000000003"/>
    <x v="12"/>
    <x v="1"/>
    <n v="0.2"/>
    <x v="12"/>
    <x v="2"/>
    <x v="0"/>
  </r>
  <r>
    <n v="4983"/>
    <s v="CA-2016-160066"/>
    <x v="1147"/>
    <d v="2016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x v="5269"/>
    <x v="0"/>
    <n v="0"/>
    <x v="5663"/>
    <x v="1"/>
    <x v="0"/>
  </r>
  <r>
    <n v="7762"/>
    <s v="CA-2019-123071"/>
    <x v="670"/>
    <d v="2019-12-06T00:00:00"/>
    <s v="First Class"/>
    <s v="CC-12550"/>
    <s v="Clay Cheatham"/>
    <x v="0"/>
    <s v="United States"/>
    <s v="Plano"/>
    <s v="Texas"/>
    <n v="75023"/>
    <x v="2"/>
    <s v="OFF-PA-10003729"/>
    <x v="1"/>
    <x v="5"/>
    <s v="Xerox 1998"/>
    <n v="10.368000000000002"/>
    <x v="571"/>
    <x v="0"/>
    <n v="0.2"/>
    <x v="567"/>
    <x v="2"/>
    <x v="0"/>
  </r>
  <r>
    <n v="7763"/>
    <s v="CA-2019-156391"/>
    <x v="942"/>
    <d v="2019-09-28T00:00:00"/>
    <s v="First Class"/>
    <s v="SL-20155"/>
    <s v="Sara Luxemburg"/>
    <x v="2"/>
    <s v="United States"/>
    <s v="Salem"/>
    <s v="Oregon"/>
    <n v="97301"/>
    <x v="1"/>
    <s v="OFF-AR-10003251"/>
    <x v="1"/>
    <x v="7"/>
    <s v="Prang Drawing Pencil Set"/>
    <n v="2.2239999999999998"/>
    <x v="5688"/>
    <x v="7"/>
    <n v="0.2"/>
    <x v="6141"/>
    <x v="1"/>
    <x v="1"/>
  </r>
  <r>
    <n v="7764"/>
    <s v="CA-2017-103093"/>
    <x v="285"/>
    <d v="2017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x v="5689"/>
    <x v="3"/>
    <n v="0"/>
    <x v="6142"/>
    <x v="0"/>
    <x v="0"/>
  </r>
  <r>
    <n v="7765"/>
    <s v="US-2019-118941"/>
    <x v="738"/>
    <d v="2019-08-12T00:00:00"/>
    <s v="Same Day"/>
    <s v="BB-11545"/>
    <s v="Brenda Bowman"/>
    <x v="1"/>
    <s v="United States"/>
    <s v="Columbia"/>
    <s v="Maryland"/>
    <n v="21044"/>
    <x v="3"/>
    <s v="OFF-AR-10004078"/>
    <x v="1"/>
    <x v="7"/>
    <s v="Newell 312"/>
    <n v="17.52"/>
    <x v="1920"/>
    <x v="1"/>
    <n v="0"/>
    <x v="2934"/>
    <x v="3"/>
    <x v="0"/>
  </r>
  <r>
    <n v="7766"/>
    <s v="US-2019-118941"/>
    <x v="738"/>
    <d v="2019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x v="5690"/>
    <x v="2"/>
    <n v="0"/>
    <x v="6143"/>
    <x v="3"/>
    <x v="0"/>
  </r>
  <r>
    <n v="7767"/>
    <s v="US-2019-118941"/>
    <x v="738"/>
    <d v="2019-08-12T00:00:00"/>
    <s v="Same Day"/>
    <s v="BB-11545"/>
    <s v="Brenda Bowman"/>
    <x v="1"/>
    <s v="United States"/>
    <s v="Columbia"/>
    <s v="Maryland"/>
    <n v="21044"/>
    <x v="3"/>
    <s v="OFF-AR-10001953"/>
    <x v="1"/>
    <x v="7"/>
    <s v="Boston 1645 Deluxe Heavier-Duty Electric Pencil Sharpener"/>
    <n v="219.89999999999998"/>
    <x v="5289"/>
    <x v="2"/>
    <n v="0"/>
    <x v="6144"/>
    <x v="3"/>
    <x v="0"/>
  </r>
  <r>
    <n v="7768"/>
    <s v="CA-2017-169299"/>
    <x v="243"/>
    <d v="2017-08-26T00:00:00"/>
    <s v="First Class"/>
    <s v="DO-13435"/>
    <s v="Denny Ordway"/>
    <x v="0"/>
    <s v="United States"/>
    <s v="Portland"/>
    <s v="Oregon"/>
    <n v="97206"/>
    <x v="1"/>
    <s v="OFF-AR-10002053"/>
    <x v="1"/>
    <x v="7"/>
    <s v="Premium Writing Pencils, Soft, #2 by Central Association for the Blind"/>
    <n v="7.1519999999999992"/>
    <x v="498"/>
    <x v="1"/>
    <n v="0.2"/>
    <x v="497"/>
    <x v="1"/>
    <x v="0"/>
  </r>
  <r>
    <n v="7769"/>
    <s v="CA-2019-154088"/>
    <x v="99"/>
    <d v="2019-11-17T00:00:00"/>
    <s v="Standard Class"/>
    <s v="LB-16735"/>
    <s v="Larry Blacks"/>
    <x v="0"/>
    <s v="United States"/>
    <s v="Tallahassee"/>
    <s v="Florida"/>
    <n v="32303"/>
    <x v="0"/>
    <s v="OFF-PA-10003651"/>
    <x v="1"/>
    <x v="5"/>
    <s v="Xerox 1968"/>
    <n v="26.720000000000002"/>
    <x v="1284"/>
    <x v="2"/>
    <n v="0.2"/>
    <x v="1301"/>
    <x v="0"/>
    <x v="0"/>
  </r>
  <r>
    <n v="7770"/>
    <s v="CA-2018-155978"/>
    <x v="1120"/>
    <d v="2018-08-01T00:00:00"/>
    <s v="Same Day"/>
    <s v="TS-21205"/>
    <s v="Thomas Seio"/>
    <x v="1"/>
    <s v="United States"/>
    <s v="Riverside"/>
    <s v="California"/>
    <n v="92503"/>
    <x v="1"/>
    <s v="TEC-PH-10002885"/>
    <x v="2"/>
    <x v="9"/>
    <s v="Apple iPhone 5"/>
    <n v="1039.7280000000001"/>
    <x v="2207"/>
    <x v="0"/>
    <n v="0.2"/>
    <x v="6145"/>
    <x v="1"/>
    <x v="0"/>
  </r>
  <r>
    <n v="7771"/>
    <s v="CA-2018-155978"/>
    <x v="1120"/>
    <d v="2018-08-01T00:00:00"/>
    <s v="Same Day"/>
    <s v="TS-21205"/>
    <s v="Thomas Seio"/>
    <x v="1"/>
    <s v="United States"/>
    <s v="Riverside"/>
    <s v="California"/>
    <n v="92503"/>
    <x v="1"/>
    <s v="OFF-AP-10002892"/>
    <x v="1"/>
    <x v="8"/>
    <s v="Belkin F5C206VTEL 6 Outlet Surge"/>
    <n v="45.96"/>
    <x v="5691"/>
    <x v="0"/>
    <n v="0"/>
    <x v="6146"/>
    <x v="1"/>
    <x v="0"/>
  </r>
  <r>
    <n v="7772"/>
    <s v="CA-2018-108196"/>
    <x v="827"/>
    <d v="2018-12-02T00:00:00"/>
    <s v="Standard Class"/>
    <s v="CS-12505"/>
    <s v="Cindy Stewart"/>
    <x v="0"/>
    <s v="United States"/>
    <s v="Lancaster"/>
    <s v="Ohio"/>
    <n v="43130"/>
    <x v="3"/>
    <s v="OFF-BI-10000545"/>
    <x v="1"/>
    <x v="6"/>
    <s v="GBC Ibimaster 500 Manual ProClick Binding System"/>
    <n v="456.58800000000008"/>
    <x v="5692"/>
    <x v="0"/>
    <n v="0.7"/>
    <x v="6147"/>
    <x v="3"/>
    <x v="0"/>
  </r>
  <r>
    <n v="7773"/>
    <s v="CA-2018-108196"/>
    <x v="827"/>
    <d v="2018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x v="5693"/>
    <x v="2"/>
    <n v="0.7"/>
    <x v="6148"/>
    <x v="3"/>
    <x v="0"/>
  </r>
  <r>
    <n v="7774"/>
    <s v="CA-2018-108196"/>
    <x v="827"/>
    <d v="2018-12-02T00:00:00"/>
    <s v="Standard Class"/>
    <s v="CS-12505"/>
    <s v="Cindy Stewart"/>
    <x v="0"/>
    <s v="United States"/>
    <s v="Lancaster"/>
    <s v="Ohio"/>
    <n v="43130"/>
    <x v="3"/>
    <s v="TEC-AC-10000926"/>
    <x v="2"/>
    <x v="10"/>
    <s v="NETGEAR RangeMax WNR1000 Wireless Router"/>
    <n v="59.975999999999999"/>
    <x v="5694"/>
    <x v="1"/>
    <n v="0.2"/>
    <x v="2948"/>
    <x v="3"/>
    <x v="0"/>
  </r>
  <r>
    <n v="7775"/>
    <s v="CA-2018-152800"/>
    <x v="1149"/>
    <d v="2018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x v="1144"/>
    <x v="1"/>
    <n v="0"/>
    <x v="1157"/>
    <x v="1"/>
    <x v="0"/>
  </r>
  <r>
    <n v="5304"/>
    <s v="US-2016-139500"/>
    <x v="1147"/>
    <d v="2016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x v="2289"/>
    <x v="0"/>
    <n v="0.3"/>
    <x v="6149"/>
    <x v="2"/>
    <x v="0"/>
  </r>
  <r>
    <n v="8709"/>
    <s v="CA-2016-119144"/>
    <x v="1147"/>
    <d v="2016-11-18T00:00:00"/>
    <s v="First Class"/>
    <s v="JD-16150"/>
    <s v="Justin Deggeller"/>
    <x v="1"/>
    <s v="United States"/>
    <s v="Los Angeles"/>
    <s v="California"/>
    <n v="90008"/>
    <x v="1"/>
    <s v="TEC-PH-10004188"/>
    <x v="2"/>
    <x v="9"/>
    <s v="OtterBox Commuter Series Case - Samsung Galaxy S4"/>
    <n v="79.968000000000004"/>
    <x v="5695"/>
    <x v="4"/>
    <n v="0.2"/>
    <x v="6150"/>
    <x v="1"/>
    <x v="0"/>
  </r>
  <r>
    <n v="8710"/>
    <s v="CA-2016-119144"/>
    <x v="1147"/>
    <d v="2016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x v="1995"/>
    <x v="1"/>
    <n v="0.15"/>
    <x v="6151"/>
    <x v="1"/>
    <x v="0"/>
  </r>
  <r>
    <n v="8711"/>
    <s v="CA-2016-119144"/>
    <x v="1147"/>
    <d v="2016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x v="3452"/>
    <x v="1"/>
    <n v="0"/>
    <x v="3602"/>
    <x v="1"/>
    <x v="0"/>
  </r>
  <r>
    <n v="7780"/>
    <s v="CA-2018-139381"/>
    <x v="661"/>
    <d v="2018-04-22T00:00:00"/>
    <s v="Standard Class"/>
    <s v="RF-19840"/>
    <s v="Roy Französisch"/>
    <x v="0"/>
    <s v="United States"/>
    <s v="Chesapeake"/>
    <s v="Virginia"/>
    <n v="23320"/>
    <x v="0"/>
    <s v="OFF-AP-10001271"/>
    <x v="1"/>
    <x v="8"/>
    <s v="Eureka The Boss Cordless Rechargeable Stick Vac"/>
    <n v="203.92"/>
    <x v="5696"/>
    <x v="4"/>
    <n v="0"/>
    <x v="6152"/>
    <x v="0"/>
    <x v="0"/>
  </r>
  <r>
    <n v="7781"/>
    <s v="CA-2018-139381"/>
    <x v="661"/>
    <d v="2018-04-22T00:00:00"/>
    <s v="Standard Class"/>
    <s v="RF-19840"/>
    <s v="Roy Französisch"/>
    <x v="0"/>
    <s v="United States"/>
    <s v="Chesapeake"/>
    <s v="Virginia"/>
    <n v="23320"/>
    <x v="0"/>
    <s v="TEC-PH-10004924"/>
    <x v="2"/>
    <x v="9"/>
    <s v="SKILCRAFT Telephone Shoulder Rest, 2&quot; x 6.5&quot; x 2.5&quot;, Black"/>
    <n v="29.56"/>
    <x v="5697"/>
    <x v="4"/>
    <n v="0"/>
    <x v="6153"/>
    <x v="0"/>
    <x v="0"/>
  </r>
  <r>
    <n v="7782"/>
    <s v="CA-2017-132136"/>
    <x v="883"/>
    <d v="2017-03-12T00:00:00"/>
    <s v="Standard Class"/>
    <s v="FO-14305"/>
    <s v="Frank Olsen"/>
    <x v="0"/>
    <s v="United States"/>
    <s v="Chicago"/>
    <s v="Illinois"/>
    <n v="60623"/>
    <x v="2"/>
    <s v="OFF-BI-10002706"/>
    <x v="1"/>
    <x v="6"/>
    <s v="Avery Premier Heavy-Duty Binder with Round Locking Rings"/>
    <n v="8.5679999999999978"/>
    <x v="2686"/>
    <x v="1"/>
    <n v="0.8"/>
    <x v="2768"/>
    <x v="2"/>
    <x v="0"/>
  </r>
  <r>
    <n v="7783"/>
    <s v="CA-2018-162236"/>
    <x v="245"/>
    <d v="2018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x v="1952"/>
    <x v="0"/>
    <n v="0.2"/>
    <x v="1992"/>
    <x v="0"/>
    <x v="0"/>
  </r>
  <r>
    <n v="7784"/>
    <s v="CA-2018-162236"/>
    <x v="245"/>
    <d v="2018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x v="5698"/>
    <x v="11"/>
    <n v="0.4"/>
    <x v="6154"/>
    <x v="0"/>
    <x v="0"/>
  </r>
  <r>
    <n v="7785"/>
    <s v="CA-2018-162236"/>
    <x v="245"/>
    <d v="2018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x v="452"/>
    <x v="0"/>
    <n v="0.2"/>
    <x v="451"/>
    <x v="0"/>
    <x v="0"/>
  </r>
  <r>
    <n v="2093"/>
    <s v="CA-2016-145926"/>
    <x v="1150"/>
    <d v="2016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x v="5699"/>
    <x v="2"/>
    <n v="0"/>
    <x v="6155"/>
    <x v="2"/>
    <x v="0"/>
  </r>
  <r>
    <n v="7787"/>
    <s v="US-2018-117037"/>
    <x v="564"/>
    <d v="2018-05-20T00:00:00"/>
    <s v="First Class"/>
    <s v="LW-17215"/>
    <s v="Luke Weiss"/>
    <x v="0"/>
    <s v="United States"/>
    <s v="Chicago"/>
    <s v="Illinois"/>
    <n v="60653"/>
    <x v="2"/>
    <s v="OFF-BI-10000279"/>
    <x v="1"/>
    <x v="6"/>
    <s v="Acco Recycled 2&quot; Capacity Laser Printer Hanging Data Binders"/>
    <n v="2.8899999999999992"/>
    <x v="5700"/>
    <x v="7"/>
    <n v="0.8"/>
    <x v="6156"/>
    <x v="2"/>
    <x v="0"/>
  </r>
  <r>
    <n v="7788"/>
    <s v="US-2018-117037"/>
    <x v="564"/>
    <d v="2018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x v="5701"/>
    <x v="1"/>
    <n v="0.2"/>
    <x v="6157"/>
    <x v="2"/>
    <x v="0"/>
  </r>
  <r>
    <n v="7789"/>
    <s v="US-2018-117037"/>
    <x v="564"/>
    <d v="2018-05-20T00:00:00"/>
    <s v="First Class"/>
    <s v="LW-17215"/>
    <s v="Luke Weiss"/>
    <x v="0"/>
    <s v="United States"/>
    <s v="Chicago"/>
    <s v="Illinois"/>
    <n v="60653"/>
    <x v="2"/>
    <s v="FUR-FU-10004973"/>
    <x v="0"/>
    <x v="11"/>
    <s v="Flat Face Poster Frame"/>
    <n v="22.608000000000001"/>
    <x v="1906"/>
    <x v="1"/>
    <n v="0.6"/>
    <x v="1945"/>
    <x v="2"/>
    <x v="0"/>
  </r>
  <r>
    <n v="7790"/>
    <s v="US-2018-117037"/>
    <x v="564"/>
    <d v="2018-05-20T00:00:00"/>
    <s v="First Class"/>
    <s v="LW-17215"/>
    <s v="Luke Weiss"/>
    <x v="0"/>
    <s v="United States"/>
    <s v="Chicago"/>
    <s v="Illinois"/>
    <n v="60653"/>
    <x v="2"/>
    <s v="OFF-PA-10000791"/>
    <x v="1"/>
    <x v="5"/>
    <s v="Wirebound Message Books, Four 2 3/4 x 5 Forms per Page, 200 Sets per Book"/>
    <n v="30.527999999999999"/>
    <x v="5702"/>
    <x v="8"/>
    <n v="0.2"/>
    <x v="6158"/>
    <x v="2"/>
    <x v="0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x v="1"/>
    <x v="6"/>
    <s v="Acco PRESSTEX Data Binder with Storage Hooks, Dark Blue, 9 1/2&quot; X 11&quot;"/>
    <n v="4.8420000000000005"/>
    <x v="5703"/>
    <x v="1"/>
    <n v="0.7"/>
    <x v="6159"/>
    <x v="3"/>
    <x v="0"/>
  </r>
  <r>
    <n v="7792"/>
    <s v="CA-2018-108364"/>
    <x v="1016"/>
    <d v="2018-12-24T00:00:00"/>
    <s v="Standard Class"/>
    <s v="BP-11050"/>
    <s v="Barry Pond"/>
    <x v="1"/>
    <s v="United States"/>
    <s v="Chicago"/>
    <s v="Illinois"/>
    <n v="60623"/>
    <x v="2"/>
    <s v="OFF-BI-10002012"/>
    <x v="1"/>
    <x v="6"/>
    <s v="Wilson Jones Easy Flow II Sheet Lifters"/>
    <n v="1.7999999999999996"/>
    <x v="5704"/>
    <x v="2"/>
    <n v="0.8"/>
    <x v="6160"/>
    <x v="2"/>
    <x v="0"/>
  </r>
  <r>
    <n v="7793"/>
    <s v="CA-2019-169362"/>
    <x v="358"/>
    <d v="2019-10-15T00:00:00"/>
    <s v="First Class"/>
    <s v="SP-20860"/>
    <s v="Sung Pak"/>
    <x v="1"/>
    <s v="United States"/>
    <s v="Dallas"/>
    <s v="Texas"/>
    <n v="75217"/>
    <x v="2"/>
    <s v="TEC-AC-10001383"/>
    <x v="2"/>
    <x v="10"/>
    <s v="Logitech Wireless Touch Keyboard K400"/>
    <n v="39.984000000000002"/>
    <x v="5705"/>
    <x v="0"/>
    <n v="0.2"/>
    <x v="6161"/>
    <x v="2"/>
    <x v="0"/>
  </r>
  <r>
    <n v="7794"/>
    <s v="CA-2017-127481"/>
    <x v="279"/>
    <d v="2017-12-15T00:00:00"/>
    <s v="Second Class"/>
    <s v="JD-15895"/>
    <s v="Jonathan Doherty"/>
    <x v="1"/>
    <s v="United States"/>
    <s v="Las Vegas"/>
    <s v="Nevada"/>
    <n v="89115"/>
    <x v="1"/>
    <s v="OFF-PA-10002036"/>
    <x v="1"/>
    <x v="5"/>
    <s v="Xerox 1930"/>
    <n v="32.400000000000006"/>
    <x v="233"/>
    <x v="2"/>
    <n v="0"/>
    <x v="6162"/>
    <x v="1"/>
    <x v="0"/>
  </r>
  <r>
    <n v="7795"/>
    <s v="CA-2017-127481"/>
    <x v="279"/>
    <d v="2017-12-15T00:00:00"/>
    <s v="Second Class"/>
    <s v="JD-15895"/>
    <s v="Jonathan Doherty"/>
    <x v="1"/>
    <s v="United States"/>
    <s v="Las Vegas"/>
    <s v="Nevada"/>
    <n v="89115"/>
    <x v="1"/>
    <s v="OFF-PA-10002377"/>
    <x v="1"/>
    <x v="5"/>
    <s v="Xerox 1916"/>
    <n v="97.88"/>
    <x v="3337"/>
    <x v="0"/>
    <n v="0"/>
    <x v="3473"/>
    <x v="1"/>
    <x v="0"/>
  </r>
  <r>
    <n v="7796"/>
    <s v="CA-2017-112711"/>
    <x v="939"/>
    <d v="2017-07-18T00:00:00"/>
    <s v="Standard Class"/>
    <s v="FM-14380"/>
    <s v="Fred McMath"/>
    <x v="0"/>
    <s v="United States"/>
    <s v="Amarillo"/>
    <s v="Texas"/>
    <n v="79109"/>
    <x v="2"/>
    <s v="TEC-PH-10000526"/>
    <x v="2"/>
    <x v="9"/>
    <s v="Vtech CS6719"/>
    <n v="307.16800000000001"/>
    <x v="5706"/>
    <x v="4"/>
    <n v="0.2"/>
    <x v="6163"/>
    <x v="2"/>
    <x v="0"/>
  </r>
  <r>
    <n v="7797"/>
    <s v="US-2017-145121"/>
    <x v="591"/>
    <d v="2017-10-06T00:00:00"/>
    <s v="Standard Class"/>
    <s v="MP-17965"/>
    <s v="Michael Paige"/>
    <x v="1"/>
    <s v="United States"/>
    <s v="Middletown"/>
    <s v="Connecticut"/>
    <n v="6457"/>
    <x v="3"/>
    <s v="OFF-BI-10001078"/>
    <x v="1"/>
    <x v="6"/>
    <s v="Acco PRESSTEX Data Binder with Storage Hooks, Dark Blue, 14 7/8&quot; X 11&quot;"/>
    <n v="26.9"/>
    <x v="5707"/>
    <x v="2"/>
    <n v="0"/>
    <x v="6164"/>
    <x v="3"/>
    <x v="0"/>
  </r>
  <r>
    <n v="7798"/>
    <s v="CA-2019-166184"/>
    <x v="604"/>
    <d v="2019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x v="5708"/>
    <x v="1"/>
    <n v="0"/>
    <x v="6165"/>
    <x v="3"/>
    <x v="0"/>
  </r>
  <r>
    <n v="7799"/>
    <s v="CA-2019-166184"/>
    <x v="604"/>
    <d v="2019-03-27T00:00:00"/>
    <s v="First Class"/>
    <s v="HR-14830"/>
    <s v="Harold Ryan"/>
    <x v="1"/>
    <s v="United States"/>
    <s v="New York City"/>
    <s v="New York"/>
    <n v="10035"/>
    <x v="3"/>
    <s v="TEC-PH-10002624"/>
    <x v="2"/>
    <x v="9"/>
    <s v="Samsung Galaxy S4 Mini"/>
    <n v="469.99"/>
    <x v="5709"/>
    <x v="7"/>
    <n v="0"/>
    <x v="6166"/>
    <x v="3"/>
    <x v="0"/>
  </r>
  <r>
    <n v="7800"/>
    <s v="CA-2019-166184"/>
    <x v="604"/>
    <d v="2019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x v="427"/>
    <x v="1"/>
    <n v="0.1"/>
    <x v="425"/>
    <x v="3"/>
    <x v="0"/>
  </r>
  <r>
    <n v="7801"/>
    <s v="CA-2019-157413"/>
    <x v="639"/>
    <d v="2019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x v="5710"/>
    <x v="1"/>
    <n v="0.2"/>
    <x v="6167"/>
    <x v="3"/>
    <x v="0"/>
  </r>
  <r>
    <n v="3071"/>
    <s v="CA-2016-119375"/>
    <x v="1150"/>
    <d v="2016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x v="5711"/>
    <x v="5"/>
    <n v="0"/>
    <x v="6168"/>
    <x v="3"/>
    <x v="0"/>
  </r>
  <r>
    <n v="7803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x v="382"/>
    <x v="4"/>
    <n v="0.2"/>
    <x v="6169"/>
    <x v="0"/>
    <x v="0"/>
  </r>
  <r>
    <n v="7804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x v="1788"/>
    <x v="4"/>
    <n v="0.2"/>
    <x v="3283"/>
    <x v="0"/>
    <x v="0"/>
  </r>
  <r>
    <n v="7805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x v="5712"/>
    <x v="7"/>
    <n v="0.2"/>
    <x v="6170"/>
    <x v="0"/>
    <x v="0"/>
  </r>
  <r>
    <n v="7806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AR-10001315"/>
    <x v="1"/>
    <x v="7"/>
    <s v="Newell 310"/>
    <n v="2.8160000000000003"/>
    <x v="5713"/>
    <x v="0"/>
    <n v="0.2"/>
    <x v="6171"/>
    <x v="0"/>
    <x v="0"/>
  </r>
  <r>
    <n v="7807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BI-10000042"/>
    <x v="1"/>
    <x v="6"/>
    <s v="Pressboard Data Binder, Crimson, 12&quot; X 8 1/2&quot;"/>
    <n v="3.2040000000000002"/>
    <x v="5714"/>
    <x v="0"/>
    <n v="0.7"/>
    <x v="6172"/>
    <x v="0"/>
    <x v="0"/>
  </r>
  <r>
    <n v="7808"/>
    <s v="US-2018-137295"/>
    <x v="1106"/>
    <d v="2018-01-13T00:00:00"/>
    <s v="Standard Class"/>
    <s v="VS-21820"/>
    <s v="Vivek Sundaresam"/>
    <x v="0"/>
    <s v="United States"/>
    <s v="Raleigh"/>
    <s v="North Carolina"/>
    <n v="27604"/>
    <x v="0"/>
    <s v="OFF-BI-10004236"/>
    <x v="1"/>
    <x v="6"/>
    <s v="XtraLife ClearVue Slant-D Ring Binder, White, 3&quot;"/>
    <n v="30.828000000000007"/>
    <x v="5715"/>
    <x v="5"/>
    <n v="0.7"/>
    <x v="6173"/>
    <x v="0"/>
    <x v="0"/>
  </r>
  <r>
    <n v="7809"/>
    <s v="US-2018-137295"/>
    <x v="1106"/>
    <d v="2018-01-13T00:00:00"/>
    <s v="Standard Class"/>
    <s v="VS-21820"/>
    <s v="Vivek Sundaresam"/>
    <x v="0"/>
    <s v="United States"/>
    <s v="Raleigh"/>
    <s v="North Carolina"/>
    <n v="27604"/>
    <x v="0"/>
    <s v="OFF-AR-10001955"/>
    <x v="1"/>
    <x v="7"/>
    <s v="Newell 319"/>
    <n v="47.616"/>
    <x v="5716"/>
    <x v="1"/>
    <n v="0.2"/>
    <x v="6174"/>
    <x v="0"/>
    <x v="0"/>
  </r>
  <r>
    <n v="7810"/>
    <s v="US-2018-137295"/>
    <x v="1106"/>
    <d v="2018-01-13T00:00:00"/>
    <s v="Standard Class"/>
    <s v="VS-21820"/>
    <s v="Vivek Sundaresam"/>
    <x v="0"/>
    <s v="United States"/>
    <s v="Raleigh"/>
    <s v="North Carolina"/>
    <n v="27604"/>
    <x v="0"/>
    <s v="TEC-PH-10004080"/>
    <x v="2"/>
    <x v="9"/>
    <s v="Avaya 5410 Digital phone"/>
    <n v="108.78399999999999"/>
    <x v="5717"/>
    <x v="0"/>
    <n v="0.2"/>
    <x v="6175"/>
    <x v="0"/>
    <x v="0"/>
  </r>
  <r>
    <n v="7811"/>
    <s v="CA-2018-134334"/>
    <x v="1151"/>
    <d v="2018-02-15T00:00:00"/>
    <s v="First Class"/>
    <s v="DK-13090"/>
    <s v="Dave Kipp"/>
    <x v="0"/>
    <s v="United States"/>
    <s v="Clinton"/>
    <s v="Maryland"/>
    <n v="20735"/>
    <x v="3"/>
    <s v="OFF-PA-10000791"/>
    <x v="1"/>
    <x v="5"/>
    <s v="Wirebound Message Books, Four 2 3/4 x 5 Forms per Page, 200 Sets per Book"/>
    <n v="4.7699999999999996"/>
    <x v="5718"/>
    <x v="7"/>
    <n v="0"/>
    <x v="6176"/>
    <x v="3"/>
    <x v="0"/>
  </r>
  <r>
    <n v="7812"/>
    <s v="CA-2018-134334"/>
    <x v="1151"/>
    <d v="2018-02-15T00:00:00"/>
    <s v="First Class"/>
    <s v="DK-13090"/>
    <s v="Dave Kipp"/>
    <x v="0"/>
    <s v="United States"/>
    <s v="Clinton"/>
    <s v="Maryland"/>
    <n v="20735"/>
    <x v="3"/>
    <s v="OFF-AR-10001770"/>
    <x v="1"/>
    <x v="7"/>
    <s v="Economy #2 Pencils"/>
    <n v="7.98"/>
    <x v="767"/>
    <x v="1"/>
    <n v="0"/>
    <x v="770"/>
    <x v="3"/>
    <x v="0"/>
  </r>
  <r>
    <n v="7813"/>
    <s v="CA-2018-134334"/>
    <x v="1151"/>
    <d v="2018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x v="882"/>
    <x v="1"/>
    <n v="0.3"/>
    <x v="6177"/>
    <x v="3"/>
    <x v="0"/>
  </r>
  <r>
    <n v="7814"/>
    <s v="CA-2018-134334"/>
    <x v="1151"/>
    <d v="2018-02-15T00:00:00"/>
    <s v="First Class"/>
    <s v="DK-13090"/>
    <s v="Dave Kipp"/>
    <x v="0"/>
    <s v="United States"/>
    <s v="Clinton"/>
    <s v="Maryland"/>
    <n v="20735"/>
    <x v="3"/>
    <s v="FUR-FU-10003274"/>
    <x v="0"/>
    <x v="11"/>
    <s v="Regeneration Desk Collection"/>
    <n v="10.56"/>
    <x v="5719"/>
    <x v="6"/>
    <n v="0"/>
    <x v="6178"/>
    <x v="3"/>
    <x v="0"/>
  </r>
  <r>
    <n v="7815"/>
    <s v="US-2019-109316"/>
    <x v="103"/>
    <d v="2019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x v="5720"/>
    <x v="0"/>
    <n v="0.15"/>
    <x v="6179"/>
    <x v="1"/>
    <x v="0"/>
  </r>
  <r>
    <n v="7816"/>
    <s v="US-2019-109316"/>
    <x v="103"/>
    <d v="2019-06-10T00:00:00"/>
    <s v="First Class"/>
    <s v="MG-17680"/>
    <s v="Maureen Gastineau"/>
    <x v="2"/>
    <s v="United States"/>
    <s v="Los Angeles"/>
    <s v="California"/>
    <n v="90049"/>
    <x v="1"/>
    <s v="TEC-PH-10000307"/>
    <x v="2"/>
    <x v="9"/>
    <s v="Shocksock Galaxy S4 Armband"/>
    <n v="17.52"/>
    <x v="5721"/>
    <x v="0"/>
    <n v="0.2"/>
    <x v="6180"/>
    <x v="1"/>
    <x v="0"/>
  </r>
  <r>
    <n v="7817"/>
    <s v="CA-2018-138478"/>
    <x v="140"/>
    <d v="2018-10-26T00:00:00"/>
    <s v="Second Class"/>
    <s v="DP-13390"/>
    <s v="Dennis Pardue"/>
    <x v="2"/>
    <s v="United States"/>
    <s v="North Las Vegas"/>
    <s v="Nevada"/>
    <n v="89031"/>
    <x v="1"/>
    <s v="OFF-AR-10002240"/>
    <x v="1"/>
    <x v="7"/>
    <s v="Panasonic KP-150 Electric Pencil Sharpener"/>
    <n v="113.22"/>
    <x v="5722"/>
    <x v="1"/>
    <n v="0"/>
    <x v="6181"/>
    <x v="1"/>
    <x v="0"/>
  </r>
  <r>
    <n v="7818"/>
    <s v="CA-2018-138478"/>
    <x v="140"/>
    <d v="2018-10-26T00:00:00"/>
    <s v="Second Class"/>
    <s v="DP-13390"/>
    <s v="Dennis Pardue"/>
    <x v="2"/>
    <s v="United States"/>
    <s v="North Las Vegas"/>
    <s v="Nevada"/>
    <n v="89031"/>
    <x v="1"/>
    <s v="OFF-PA-10001801"/>
    <x v="1"/>
    <x v="5"/>
    <s v="Xerox 193"/>
    <n v="35.880000000000003"/>
    <x v="4452"/>
    <x v="6"/>
    <n v="0"/>
    <x v="4731"/>
    <x v="1"/>
    <x v="0"/>
  </r>
  <r>
    <n v="7819"/>
    <s v="CA-2018-138478"/>
    <x v="140"/>
    <d v="2018-10-26T00:00:00"/>
    <s v="Second Class"/>
    <s v="DP-13390"/>
    <s v="Dennis Pardue"/>
    <x v="2"/>
    <s v="United States"/>
    <s v="North Las Vegas"/>
    <s v="Nevada"/>
    <n v="89031"/>
    <x v="1"/>
    <s v="OFF-BI-10001120"/>
    <x v="1"/>
    <x v="6"/>
    <s v="Ibico EPK-21 Electric Binding System"/>
    <n v="4535.9760000000006"/>
    <x v="5723"/>
    <x v="1"/>
    <n v="0.2"/>
    <x v="6182"/>
    <x v="1"/>
    <x v="0"/>
  </r>
  <r>
    <n v="7820"/>
    <s v="CA-2019-150469"/>
    <x v="731"/>
    <d v="2019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x v="5724"/>
    <x v="8"/>
    <n v="0"/>
    <x v="6183"/>
    <x v="1"/>
    <x v="0"/>
  </r>
  <r>
    <n v="7821"/>
    <s v="CA-2019-152436"/>
    <x v="156"/>
    <d v="2019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x v="5725"/>
    <x v="6"/>
    <n v="0"/>
    <x v="6184"/>
    <x v="3"/>
    <x v="0"/>
  </r>
  <r>
    <n v="7822"/>
    <s v="CA-2018-169334"/>
    <x v="140"/>
    <d v="2018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x v="2871"/>
    <x v="3"/>
    <n v="0.2"/>
    <x v="2962"/>
    <x v="0"/>
    <x v="0"/>
  </r>
  <r>
    <n v="3072"/>
    <s v="CA-2016-119375"/>
    <x v="1150"/>
    <d v="2016-11-22T00:00:00"/>
    <s v="Standard Class"/>
    <s v="YC-21895"/>
    <s v="Yoseph Carroll"/>
    <x v="1"/>
    <s v="United States"/>
    <s v="Newark"/>
    <s v="Delaware"/>
    <n v="19711"/>
    <x v="3"/>
    <s v="FUR-FU-10002379"/>
    <x v="0"/>
    <x v="11"/>
    <s v="Eldon Econocleat Chair Mats for Low Pile Carpets"/>
    <n v="124.41"/>
    <x v="5726"/>
    <x v="1"/>
    <n v="0"/>
    <x v="6185"/>
    <x v="3"/>
    <x v="0"/>
  </r>
  <r>
    <n v="3073"/>
    <s v="CA-2016-119375"/>
    <x v="1150"/>
    <d v="2016-11-22T00:00:00"/>
    <s v="Standard Class"/>
    <s v="YC-21895"/>
    <s v="Yoseph Carroll"/>
    <x v="1"/>
    <s v="United States"/>
    <s v="Newark"/>
    <s v="Delaware"/>
    <n v="19711"/>
    <x v="3"/>
    <s v="OFF-AR-10003752"/>
    <x v="1"/>
    <x v="7"/>
    <s v="Deluxe Chalkboard Eraser Cleaner"/>
    <n v="57.75"/>
    <x v="5727"/>
    <x v="2"/>
    <n v="0"/>
    <x v="6186"/>
    <x v="3"/>
    <x v="0"/>
  </r>
  <r>
    <n v="3262"/>
    <s v="CA-2016-140662"/>
    <x v="1150"/>
    <d v="2016-11-19T00:00:00"/>
    <s v="First Class"/>
    <s v="TS-21205"/>
    <s v="Thomas Seio"/>
    <x v="1"/>
    <s v="United States"/>
    <s v="San Francisco"/>
    <s v="California"/>
    <n v="94109"/>
    <x v="1"/>
    <s v="TEC-AC-10001314"/>
    <x v="2"/>
    <x v="10"/>
    <s v="Case Logic 2.4GHz Wireless Keyboard"/>
    <n v="99.98"/>
    <x v="3208"/>
    <x v="0"/>
    <n v="0"/>
    <x v="3333"/>
    <x v="1"/>
    <x v="0"/>
  </r>
  <r>
    <n v="7826"/>
    <s v="CA-2017-127327"/>
    <x v="285"/>
    <d v="2017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x v="5728"/>
    <x v="7"/>
    <n v="0.1"/>
    <x v="6187"/>
    <x v="3"/>
    <x v="0"/>
  </r>
  <r>
    <n v="7827"/>
    <s v="CA-2019-117114"/>
    <x v="1073"/>
    <d v="2019-11-05T00:00:00"/>
    <s v="Standard Class"/>
    <s v="CY-12745"/>
    <s v="Craig Yedwab"/>
    <x v="1"/>
    <s v="United States"/>
    <s v="Chicago"/>
    <s v="Illinois"/>
    <n v="60610"/>
    <x v="2"/>
    <s v="TEC-PH-10004042"/>
    <x v="2"/>
    <x v="9"/>
    <s v="ClearOne Communications CHAT 70 OC Speaker Phone"/>
    <n v="508.76800000000003"/>
    <x v="3770"/>
    <x v="4"/>
    <n v="0.2"/>
    <x v="765"/>
    <x v="2"/>
    <x v="0"/>
  </r>
  <r>
    <n v="7828"/>
    <s v="CA-2019-117114"/>
    <x v="1073"/>
    <d v="2019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x v="1083"/>
    <x v="1"/>
    <n v="0.2"/>
    <x v="1097"/>
    <x v="2"/>
    <x v="0"/>
  </r>
  <r>
    <n v="7829"/>
    <s v="CA-2017-137302"/>
    <x v="32"/>
    <d v="2017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x v="5729"/>
    <x v="1"/>
    <n v="0.2"/>
    <x v="6188"/>
    <x v="1"/>
    <x v="0"/>
  </r>
  <r>
    <n v="7830"/>
    <s v="CA-2017-137302"/>
    <x v="32"/>
    <d v="2017-05-01T00:00:00"/>
    <s v="Standard Class"/>
    <s v="BW-11110"/>
    <s v="Bart Watters"/>
    <x v="1"/>
    <s v="United States"/>
    <s v="San Diego"/>
    <s v="California"/>
    <n v="92105"/>
    <x v="1"/>
    <s v="OFF-AR-10000588"/>
    <x v="1"/>
    <x v="7"/>
    <s v="Newell 345"/>
    <n v="59.519999999999996"/>
    <x v="435"/>
    <x v="1"/>
    <n v="0"/>
    <x v="433"/>
    <x v="1"/>
    <x v="0"/>
  </r>
  <r>
    <n v="7831"/>
    <s v="CA-2017-137302"/>
    <x v="32"/>
    <d v="2017-05-01T00:00:00"/>
    <s v="Standard Class"/>
    <s v="BW-11110"/>
    <s v="Bart Watters"/>
    <x v="1"/>
    <s v="United States"/>
    <s v="San Diego"/>
    <s v="California"/>
    <n v="92105"/>
    <x v="1"/>
    <s v="TEC-PH-10003174"/>
    <x v="2"/>
    <x v="9"/>
    <s v="RCA ViSYS 25825 Wireless digital phone"/>
    <n v="311.97600000000006"/>
    <x v="5730"/>
    <x v="1"/>
    <n v="0.2"/>
    <x v="6189"/>
    <x v="1"/>
    <x v="0"/>
  </r>
  <r>
    <n v="7832"/>
    <s v="CA-2017-137302"/>
    <x v="32"/>
    <d v="2017-05-01T00:00:00"/>
    <s v="Standard Class"/>
    <s v="BW-11110"/>
    <s v="Bart Watters"/>
    <x v="1"/>
    <s v="United States"/>
    <s v="San Diego"/>
    <s v="California"/>
    <n v="92105"/>
    <x v="1"/>
    <s v="OFF-BI-10001524"/>
    <x v="1"/>
    <x v="6"/>
    <s v="GBC Premium Transparent Covers with Diagonal Lined Pattern"/>
    <n v="50.352000000000004"/>
    <x v="609"/>
    <x v="1"/>
    <n v="0.2"/>
    <x v="5294"/>
    <x v="1"/>
    <x v="0"/>
  </r>
  <r>
    <n v="7833"/>
    <s v="CA-2018-112382"/>
    <x v="184"/>
    <d v="2018-05-13T00:00:00"/>
    <s v="Standard Class"/>
    <s v="MB-18085"/>
    <s v="Mick Brown"/>
    <x v="0"/>
    <s v="United States"/>
    <s v="Houston"/>
    <s v="Texas"/>
    <n v="77036"/>
    <x v="2"/>
    <s v="TEC-PH-10001552"/>
    <x v="2"/>
    <x v="9"/>
    <s v="I Need's 3d Hello Kitty Hybrid Silicone Case Cover for HTC One X 4g with 3d Hello Kitty Stylus Pen Green/pink"/>
    <n v="19.136000000000003"/>
    <x v="2009"/>
    <x v="0"/>
    <n v="0.2"/>
    <x v="6190"/>
    <x v="2"/>
    <x v="0"/>
  </r>
  <r>
    <n v="7834"/>
    <s v="CA-2017-128958"/>
    <x v="1152"/>
    <d v="2017-01-28T00:00:00"/>
    <s v="Standard Class"/>
    <s v="CR-12820"/>
    <s v="Cyra Reiten"/>
    <x v="2"/>
    <s v="United States"/>
    <s v="West Palm Beach"/>
    <s v="Florida"/>
    <n v="33407"/>
    <x v="0"/>
    <s v="OFF-AR-10004757"/>
    <x v="1"/>
    <x v="7"/>
    <s v="Crayola Colored Pencils"/>
    <n v="13.120000000000001"/>
    <x v="5546"/>
    <x v="2"/>
    <n v="0.2"/>
    <x v="5978"/>
    <x v="0"/>
    <x v="0"/>
  </r>
  <r>
    <n v="7835"/>
    <s v="CA-2017-106257"/>
    <x v="594"/>
    <d v="2017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x v="4546"/>
    <x v="0"/>
    <n v="0.2"/>
    <x v="6191"/>
    <x v="1"/>
    <x v="0"/>
  </r>
  <r>
    <n v="7836"/>
    <s v="CA-2017-106257"/>
    <x v="594"/>
    <d v="2017-04-17T00:00:00"/>
    <s v="Second Class"/>
    <s v="EB-14110"/>
    <s v="Eugene Barchas"/>
    <x v="0"/>
    <s v="United States"/>
    <s v="Los Angeles"/>
    <s v="California"/>
    <n v="90045"/>
    <x v="1"/>
    <s v="TEC-PH-10001494"/>
    <x v="2"/>
    <x v="9"/>
    <s v="Polycom CX600 IP Phone VoIP phone"/>
    <n v="479.92"/>
    <x v="5731"/>
    <x v="0"/>
    <n v="0.2"/>
    <x v="6192"/>
    <x v="1"/>
    <x v="0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x v="5732"/>
    <x v="4"/>
    <n v="0.2"/>
    <x v="6193"/>
    <x v="1"/>
    <x v="0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x v="1813"/>
    <x v="0"/>
    <n v="0"/>
    <x v="1847"/>
    <x v="1"/>
    <x v="0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x v="2"/>
    <x v="10"/>
    <s v="Logitech G602 Wireless Gaming Mouse"/>
    <n v="159.97999999999999"/>
    <x v="1307"/>
    <x v="0"/>
    <n v="0"/>
    <x v="1325"/>
    <x v="1"/>
    <x v="0"/>
  </r>
  <r>
    <n v="3263"/>
    <s v="CA-2016-140662"/>
    <x v="1150"/>
    <d v="2016-11-19T00:00:00"/>
    <s v="First Class"/>
    <s v="TS-21205"/>
    <s v="Thomas Seio"/>
    <x v="1"/>
    <s v="United States"/>
    <s v="San Francisco"/>
    <s v="California"/>
    <n v="94109"/>
    <x v="1"/>
    <s v="OFF-PA-10003395"/>
    <x v="1"/>
    <x v="5"/>
    <s v="Xerox 1941"/>
    <n v="733.94999999999993"/>
    <x v="5733"/>
    <x v="5"/>
    <n v="0"/>
    <x v="6194"/>
    <x v="1"/>
    <x v="0"/>
  </r>
  <r>
    <n v="3264"/>
    <s v="CA-2016-140662"/>
    <x v="1150"/>
    <d v="2016-11-19T00:00:00"/>
    <s v="First Class"/>
    <s v="TS-21205"/>
    <s v="Thomas Seio"/>
    <x v="1"/>
    <s v="United States"/>
    <s v="San Francisco"/>
    <s v="California"/>
    <n v="94109"/>
    <x v="1"/>
    <s v="OFF-AP-10001242"/>
    <x v="1"/>
    <x v="8"/>
    <s v="APC 7 Outlet Network SurgeArrest Surge Protector"/>
    <n v="241.44"/>
    <x v="5734"/>
    <x v="1"/>
    <n v="0"/>
    <x v="6195"/>
    <x v="1"/>
    <x v="0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x v="1"/>
    <x v="8"/>
    <s v="Belkin F5C206VTEL 6 Outlet Surge"/>
    <n v="45.96"/>
    <x v="5691"/>
    <x v="0"/>
    <n v="0"/>
    <x v="6146"/>
    <x v="3"/>
    <x v="0"/>
  </r>
  <r>
    <n v="3602"/>
    <s v="CA-2016-159835"/>
    <x v="1150"/>
    <d v="2016-11-24T00:00:00"/>
    <s v="Standard Class"/>
    <s v="RB-19330"/>
    <s v="Randy Bradley"/>
    <x v="0"/>
    <s v="United States"/>
    <s v="Philadelphia"/>
    <s v="Pennsylvania"/>
    <n v="19143"/>
    <x v="3"/>
    <s v="OFF-PA-10002137"/>
    <x v="1"/>
    <x v="5"/>
    <s v="Southworth 100% Résumé Paper, 24lb."/>
    <n v="12.448"/>
    <x v="5735"/>
    <x v="0"/>
    <n v="0.2"/>
    <x v="6196"/>
    <x v="3"/>
    <x v="0"/>
  </r>
  <r>
    <n v="3603"/>
    <s v="CA-2016-159835"/>
    <x v="1150"/>
    <d v="2016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x v="3168"/>
    <x v="2"/>
    <n v="0.3"/>
    <x v="3290"/>
    <x v="3"/>
    <x v="0"/>
  </r>
  <r>
    <n v="7845"/>
    <s v="US-2019-123834"/>
    <x v="237"/>
    <d v="2019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x v="5736"/>
    <x v="4"/>
    <n v="0.3"/>
    <x v="6197"/>
    <x v="2"/>
    <x v="1"/>
  </r>
  <r>
    <n v="7846"/>
    <s v="CA-2017-125976"/>
    <x v="820"/>
    <d v="2017-10-02T00:00:00"/>
    <s v="Standard Class"/>
    <s v="JK-15205"/>
    <s v="Jamie Kunitz"/>
    <x v="0"/>
    <s v="United States"/>
    <s v="Arlington"/>
    <s v="Virginia"/>
    <n v="22204"/>
    <x v="0"/>
    <s v="OFF-PA-10001125"/>
    <x v="1"/>
    <x v="5"/>
    <s v="Xerox 1988"/>
    <n v="154.9"/>
    <x v="922"/>
    <x v="2"/>
    <n v="0"/>
    <x v="929"/>
    <x v="0"/>
    <x v="0"/>
  </r>
  <r>
    <n v="7847"/>
    <s v="CA-2017-125976"/>
    <x v="820"/>
    <d v="2017-10-02T00:00:00"/>
    <s v="Standard Class"/>
    <s v="JK-15205"/>
    <s v="Jamie Kunitz"/>
    <x v="0"/>
    <s v="United States"/>
    <s v="Arlington"/>
    <s v="Virginia"/>
    <n v="22204"/>
    <x v="0"/>
    <s v="TEC-PH-10002496"/>
    <x v="2"/>
    <x v="9"/>
    <s v="Cisco SPA301"/>
    <n v="1871.88"/>
    <x v="5737"/>
    <x v="13"/>
    <n v="0"/>
    <x v="6198"/>
    <x v="0"/>
    <x v="0"/>
  </r>
  <r>
    <n v="7848"/>
    <s v="CA-2018-128706"/>
    <x v="490"/>
    <d v="2018-03-02T00:00:00"/>
    <s v="Standard Class"/>
    <s v="DW-13540"/>
    <s v="Don Weiss"/>
    <x v="0"/>
    <s v="United States"/>
    <s v="Houston"/>
    <s v="Texas"/>
    <n v="77070"/>
    <x v="2"/>
    <s v="FUR-FU-10004053"/>
    <x v="0"/>
    <x v="11"/>
    <s v="DAX Two-Tone Silver Metal Document Frame"/>
    <n v="16.192"/>
    <x v="5738"/>
    <x v="0"/>
    <n v="0.6"/>
    <x v="6199"/>
    <x v="2"/>
    <x v="0"/>
  </r>
  <r>
    <n v="7849"/>
    <s v="CA-2018-104311"/>
    <x v="409"/>
    <d v="2018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x v="5739"/>
    <x v="1"/>
    <n v="0.2"/>
    <x v="6200"/>
    <x v="2"/>
    <x v="0"/>
  </r>
  <r>
    <n v="7850"/>
    <s v="CA-2018-104311"/>
    <x v="409"/>
    <d v="2018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x v="1208"/>
    <x v="1"/>
    <n v="0.2"/>
    <x v="2808"/>
    <x v="2"/>
    <x v="0"/>
  </r>
  <r>
    <n v="7851"/>
    <s v="CA-2018-104311"/>
    <x v="409"/>
    <d v="2018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x v="694"/>
    <x v="0"/>
    <n v="0.2"/>
    <x v="2274"/>
    <x v="2"/>
    <x v="0"/>
  </r>
  <r>
    <n v="6023"/>
    <s v="CA-2016-130869"/>
    <x v="1150"/>
    <d v="2016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x v="933"/>
    <x v="1"/>
    <n v="0.2"/>
    <x v="941"/>
    <x v="2"/>
    <x v="0"/>
  </r>
  <r>
    <n v="6535"/>
    <s v="CA-2016-128209"/>
    <x v="1150"/>
    <d v="2016-11-22T00:00:00"/>
    <s v="Standard Class"/>
    <s v="GT-14710"/>
    <s v="Greg Tran"/>
    <x v="0"/>
    <s v="United States"/>
    <s v="Buffalo"/>
    <s v="New York"/>
    <n v="14215"/>
    <x v="3"/>
    <s v="OFF-BI-10001359"/>
    <x v="1"/>
    <x v="6"/>
    <s v="GBC DocuBind TL300 Electric Binding System"/>
    <n v="2152.7760000000003"/>
    <x v="5740"/>
    <x v="1"/>
    <n v="0.2"/>
    <x v="6201"/>
    <x v="3"/>
    <x v="0"/>
  </r>
  <r>
    <n v="7854"/>
    <s v="CA-2017-144890"/>
    <x v="645"/>
    <d v="2017-12-29T00:00:00"/>
    <s v="Standard Class"/>
    <s v="SM-20320"/>
    <s v="Sean Miller"/>
    <x v="2"/>
    <s v="United States"/>
    <s v="Los Angeles"/>
    <s v="California"/>
    <n v="90049"/>
    <x v="1"/>
    <s v="OFF-PA-10001526"/>
    <x v="1"/>
    <x v="5"/>
    <s v="Xerox 1949"/>
    <n v="9.9600000000000009"/>
    <x v="2205"/>
    <x v="0"/>
    <n v="0"/>
    <x v="6202"/>
    <x v="1"/>
    <x v="0"/>
  </r>
  <r>
    <n v="7855"/>
    <s v="CA-2019-135587"/>
    <x v="215"/>
    <d v="2019-12-12T00:00:00"/>
    <s v="Standard Class"/>
    <s v="BH-11710"/>
    <s v="Brosina Hoffman"/>
    <x v="0"/>
    <s v="United States"/>
    <s v="Hattiesburg"/>
    <s v="Mississippi"/>
    <n v="39401"/>
    <x v="0"/>
    <s v="OFF-AP-10004540"/>
    <x v="1"/>
    <x v="8"/>
    <s v="Eureka The Boss Lite 10-Amp Upright Vacuum, Blue"/>
    <n v="320.64"/>
    <x v="5741"/>
    <x v="4"/>
    <n v="0"/>
    <x v="6203"/>
    <x v="0"/>
    <x v="0"/>
  </r>
  <r>
    <n v="7856"/>
    <s v="CA-2019-135587"/>
    <x v="215"/>
    <d v="2019-12-12T00:00:00"/>
    <s v="Standard Class"/>
    <s v="BH-11710"/>
    <s v="Brosina Hoffman"/>
    <x v="0"/>
    <s v="United States"/>
    <s v="Hattiesburg"/>
    <s v="Mississippi"/>
    <n v="39401"/>
    <x v="0"/>
    <s v="TEC-AC-10001266"/>
    <x v="2"/>
    <x v="10"/>
    <s v="Memorex Micro Travel Drive 8 GB"/>
    <n v="52"/>
    <x v="2539"/>
    <x v="4"/>
    <n v="0"/>
    <x v="6204"/>
    <x v="0"/>
    <x v="0"/>
  </r>
  <r>
    <n v="6536"/>
    <s v="CA-2016-128209"/>
    <x v="1150"/>
    <d v="2016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x v="5742"/>
    <x v="11"/>
    <n v="0.2"/>
    <x v="6205"/>
    <x v="3"/>
    <x v="0"/>
  </r>
  <r>
    <n v="9461"/>
    <s v="CA-2016-101833"/>
    <x v="1150"/>
    <d v="2016-11-22T00:00:00"/>
    <s v="Second Class"/>
    <s v="FG-14260"/>
    <s v="Frank Gastineau"/>
    <x v="2"/>
    <s v="United States"/>
    <s v="New York City"/>
    <s v="New York"/>
    <n v="10024"/>
    <x v="3"/>
    <s v="OFF-PA-10003591"/>
    <x v="1"/>
    <x v="5"/>
    <s v="Southworth 100% Cotton The Best Paper"/>
    <n v="34.44"/>
    <x v="818"/>
    <x v="1"/>
    <n v="0"/>
    <x v="822"/>
    <x v="3"/>
    <x v="0"/>
  </r>
  <r>
    <n v="2438"/>
    <s v="CA-2016-164210"/>
    <x v="1153"/>
    <d v="2016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x v="5743"/>
    <x v="0"/>
    <n v="0.5"/>
    <x v="6206"/>
    <x v="1"/>
    <x v="0"/>
  </r>
  <r>
    <n v="2439"/>
    <s v="CA-2016-164210"/>
    <x v="1153"/>
    <d v="2016-11-20T00:00:00"/>
    <s v="Second Class"/>
    <s v="PW-19240"/>
    <s v="Pierre Wener"/>
    <x v="0"/>
    <s v="United States"/>
    <s v="Louisville"/>
    <s v="Colorado"/>
    <n v="80027"/>
    <x v="1"/>
    <s v="OFF-PA-10002259"/>
    <x v="1"/>
    <x v="5"/>
    <s v="Geographics Note Cards, Blank, White, 8 1/2&quot; x 11&quot;"/>
    <n v="35.808"/>
    <x v="5744"/>
    <x v="4"/>
    <n v="0.2"/>
    <x v="6207"/>
    <x v="1"/>
    <x v="0"/>
  </r>
  <r>
    <n v="7861"/>
    <s v="CA-2019-152261"/>
    <x v="526"/>
    <d v="2019-03-06T00:00:00"/>
    <s v="Standard Class"/>
    <s v="JA-15970"/>
    <s v="Joseph Airdo"/>
    <x v="0"/>
    <s v="United States"/>
    <s v="Cuyahoga Falls"/>
    <s v="Ohio"/>
    <n v="44221"/>
    <x v="3"/>
    <s v="OFF-BI-10002353"/>
    <x v="1"/>
    <x v="6"/>
    <s v="GBC VeloBind Cover Sets"/>
    <n v="18.528000000000002"/>
    <x v="5053"/>
    <x v="4"/>
    <n v="0.7"/>
    <x v="6208"/>
    <x v="3"/>
    <x v="0"/>
  </r>
  <r>
    <n v="7862"/>
    <s v="CA-2017-142993"/>
    <x v="85"/>
    <d v="2017-10-17T00:00:00"/>
    <s v="Standard Class"/>
    <s v="KA-16525"/>
    <s v="Kelly Andreada"/>
    <x v="0"/>
    <s v="United States"/>
    <s v="Seattle"/>
    <s v="Washington"/>
    <n v="98103"/>
    <x v="1"/>
    <s v="TEC-AC-10003038"/>
    <x v="2"/>
    <x v="10"/>
    <s v="Kingston Digital DataTraveler 16GB USB 2.0"/>
    <n v="17.899999999999999"/>
    <x v="1560"/>
    <x v="0"/>
    <n v="0"/>
    <x v="1582"/>
    <x v="1"/>
    <x v="0"/>
  </r>
  <r>
    <n v="7863"/>
    <s v="CA-2017-142993"/>
    <x v="85"/>
    <d v="2017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x v="5112"/>
    <x v="0"/>
    <n v="0"/>
    <x v="230"/>
    <x v="1"/>
    <x v="0"/>
  </r>
  <r>
    <n v="7864"/>
    <s v="CA-2017-143364"/>
    <x v="1154"/>
    <d v="2017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x v="7"/>
    <x v="1"/>
    <n v="0.2"/>
    <x v="7"/>
    <x v="1"/>
    <x v="0"/>
  </r>
  <r>
    <n v="7865"/>
    <s v="CA-2017-143364"/>
    <x v="1154"/>
    <d v="2017-07-19T00:00:00"/>
    <s v="Second Class"/>
    <s v="TG-21310"/>
    <s v="Toby Gnade"/>
    <x v="0"/>
    <s v="United States"/>
    <s v="Mesa"/>
    <s v="Arizona"/>
    <n v="85204"/>
    <x v="1"/>
    <s v="OFF-PA-10001846"/>
    <x v="1"/>
    <x v="5"/>
    <s v="Xerox 1899"/>
    <n v="18.496000000000002"/>
    <x v="5745"/>
    <x v="4"/>
    <n v="0.2"/>
    <x v="6209"/>
    <x v="1"/>
    <x v="0"/>
  </r>
  <r>
    <n v="7866"/>
    <s v="CA-2017-143364"/>
    <x v="1154"/>
    <d v="2017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x v="5746"/>
    <x v="0"/>
    <n v="0.2"/>
    <x v="6210"/>
    <x v="1"/>
    <x v="0"/>
  </r>
  <r>
    <n v="7867"/>
    <s v="CA-2017-143364"/>
    <x v="1154"/>
    <d v="2017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x v="5747"/>
    <x v="6"/>
    <n v="0.7"/>
    <x v="6211"/>
    <x v="1"/>
    <x v="0"/>
  </r>
  <r>
    <n v="3300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OFF-BI-10003656"/>
    <x v="1"/>
    <x v="6"/>
    <s v="Fellowes PB200 Plastic Comb Binding Machine"/>
    <n v="50.997000000000007"/>
    <x v="5748"/>
    <x v="7"/>
    <n v="0.7"/>
    <x v="6212"/>
    <x v="3"/>
    <x v="0"/>
  </r>
  <r>
    <n v="7869"/>
    <s v="CA-2018-136994"/>
    <x v="985"/>
    <d v="2018-06-02T00:00:00"/>
    <s v="Standard Class"/>
    <s v="LS-17245"/>
    <s v="Lynn Smith"/>
    <x v="0"/>
    <s v="United States"/>
    <s v="Los Angeles"/>
    <s v="California"/>
    <n v="90045"/>
    <x v="1"/>
    <s v="OFF-PA-10000575"/>
    <x v="1"/>
    <x v="5"/>
    <s v="Wirebound Message Books, Four 2 3/4 x 5 White Forms per Page"/>
    <n v="13.38"/>
    <x v="5749"/>
    <x v="0"/>
    <n v="0"/>
    <x v="6213"/>
    <x v="1"/>
    <x v="0"/>
  </r>
  <r>
    <n v="7870"/>
    <s v="US-2019-166233"/>
    <x v="41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0"/>
    <s v="Imation 8gb Micro Traveldrive Usb 2.0 Flash Drive"/>
    <n v="24"/>
    <x v="59"/>
    <x v="0"/>
    <n v="0.2"/>
    <x v="744"/>
    <x v="0"/>
    <x v="0"/>
  </r>
  <r>
    <n v="7871"/>
    <s v="CA-2019-122112"/>
    <x v="138"/>
    <d v="2019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x v="675"/>
    <x v="4"/>
    <n v="0.2"/>
    <x v="677"/>
    <x v="3"/>
    <x v="0"/>
  </r>
  <r>
    <n v="7872"/>
    <s v="CA-2018-101672"/>
    <x v="316"/>
    <d v="2018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x v="51"/>
    <x v="0"/>
    <n v="0"/>
    <x v="51"/>
    <x v="1"/>
    <x v="0"/>
  </r>
  <r>
    <n v="7873"/>
    <s v="CA-2018-101672"/>
    <x v="316"/>
    <d v="2018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x v="4817"/>
    <x v="4"/>
    <n v="0.2"/>
    <x v="5139"/>
    <x v="1"/>
    <x v="0"/>
  </r>
  <r>
    <n v="7874"/>
    <s v="CA-2018-101672"/>
    <x v="316"/>
    <d v="2018-10-07T00:00:00"/>
    <s v="Standard Class"/>
    <s v="DB-12910"/>
    <s v="Daniel Byrd"/>
    <x v="2"/>
    <s v="United States"/>
    <s v="Lake Forest"/>
    <s v="California"/>
    <n v="92630"/>
    <x v="1"/>
    <s v="OFF-PA-10004610"/>
    <x v="1"/>
    <x v="5"/>
    <s v="Xerox 1900"/>
    <n v="8.56"/>
    <x v="1574"/>
    <x v="0"/>
    <n v="0"/>
    <x v="1597"/>
    <x v="1"/>
    <x v="0"/>
  </r>
  <r>
    <n v="7875"/>
    <s v="CA-2018-101672"/>
    <x v="316"/>
    <d v="2018-10-07T00:00:00"/>
    <s v="Standard Class"/>
    <s v="DB-12910"/>
    <s v="Daniel Byrd"/>
    <x v="2"/>
    <s v="United States"/>
    <s v="Lake Forest"/>
    <s v="California"/>
    <n v="92630"/>
    <x v="1"/>
    <s v="OFF-PA-10001878"/>
    <x v="1"/>
    <x v="5"/>
    <s v="Xerox 1891"/>
    <n v="97.82"/>
    <x v="623"/>
    <x v="0"/>
    <n v="0"/>
    <x v="624"/>
    <x v="1"/>
    <x v="0"/>
  </r>
  <r>
    <n v="7876"/>
    <s v="CA-2019-168403"/>
    <x v="397"/>
    <d v="2019-09-15T00:00:00"/>
    <s v="Standard Class"/>
    <s v="DK-12835"/>
    <s v="Damala Kotsonis"/>
    <x v="1"/>
    <s v="United States"/>
    <s v="Portland"/>
    <s v="Oregon"/>
    <n v="97206"/>
    <x v="1"/>
    <s v="OFF-PA-10002036"/>
    <x v="1"/>
    <x v="5"/>
    <s v="Xerox 1930"/>
    <n v="31.104000000000006"/>
    <x v="3485"/>
    <x v="6"/>
    <n v="0.2"/>
    <x v="3641"/>
    <x v="1"/>
    <x v="0"/>
  </r>
  <r>
    <n v="7877"/>
    <s v="CA-2019-168403"/>
    <x v="397"/>
    <d v="2019-09-15T00:00:00"/>
    <s v="Standard Class"/>
    <s v="DK-12835"/>
    <s v="Damala Kotsonis"/>
    <x v="1"/>
    <s v="United States"/>
    <s v="Portland"/>
    <s v="Oregon"/>
    <n v="97206"/>
    <x v="1"/>
    <s v="OFF-AP-10003278"/>
    <x v="1"/>
    <x v="8"/>
    <s v="Belkin 7-Outlet SurgeMaster Home Series"/>
    <n v="11.176000000000002"/>
    <x v="5750"/>
    <x v="7"/>
    <n v="0.2"/>
    <x v="6214"/>
    <x v="1"/>
    <x v="0"/>
  </r>
  <r>
    <n v="7878"/>
    <s v="CA-2017-148705"/>
    <x v="847"/>
    <d v="2017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x v="694"/>
    <x v="0"/>
    <n v="0.2"/>
    <x v="2274"/>
    <x v="0"/>
    <x v="0"/>
  </r>
  <r>
    <n v="7879"/>
    <s v="CA-2018-160241"/>
    <x v="841"/>
    <d v="2018-12-04T00:00:00"/>
    <s v="Second Class"/>
    <s v="DR-12940"/>
    <s v="Daniel Raglin"/>
    <x v="2"/>
    <s v="United States"/>
    <s v="Aurora"/>
    <s v="Illinois"/>
    <n v="60505"/>
    <x v="2"/>
    <s v="FUR-FU-10003806"/>
    <x v="0"/>
    <x v="11"/>
    <s v="Tenex Chairmat w/ Average Lip, 45&quot; x 53&quot;"/>
    <n v="242.17600000000004"/>
    <x v="5751"/>
    <x v="4"/>
    <n v="0.6"/>
    <x v="6215"/>
    <x v="2"/>
    <x v="0"/>
  </r>
  <r>
    <n v="7880"/>
    <s v="CA-2018-155747"/>
    <x v="375"/>
    <d v="2018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x v="5752"/>
    <x v="0"/>
    <n v="0.4"/>
    <x v="6216"/>
    <x v="3"/>
    <x v="0"/>
  </r>
  <r>
    <n v="7881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OFF-AR-10003856"/>
    <x v="1"/>
    <x v="7"/>
    <s v="Newell 344"/>
    <n v="13.343999999999998"/>
    <x v="5753"/>
    <x v="6"/>
    <n v="0.2"/>
    <x v="5690"/>
    <x v="1"/>
    <x v="0"/>
  </r>
  <r>
    <n v="7882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0"/>
    <s v="Memorex Micro Travel Drive 16 GB"/>
    <n v="76.75200000000001"/>
    <x v="5754"/>
    <x v="6"/>
    <n v="0.2"/>
    <x v="6217"/>
    <x v="1"/>
    <x v="0"/>
  </r>
  <r>
    <n v="7883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0"/>
    <s v="Memorex Micro Travel Drive 16 GB"/>
    <n v="102.33600000000001"/>
    <x v="5755"/>
    <x v="8"/>
    <n v="0.2"/>
    <x v="6218"/>
    <x v="1"/>
    <x v="0"/>
  </r>
  <r>
    <n v="7884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OFF-PA-10002246"/>
    <x v="1"/>
    <x v="5"/>
    <s v="Wirebound Four 2-3/4 x 5 Forms per Page, 400 Sets per Book"/>
    <n v="10.32"/>
    <x v="3968"/>
    <x v="0"/>
    <n v="0.2"/>
    <x v="6219"/>
    <x v="1"/>
    <x v="0"/>
  </r>
  <r>
    <n v="7885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x v="5756"/>
    <x v="5"/>
    <n v="0.2"/>
    <x v="6220"/>
    <x v="1"/>
    <x v="0"/>
  </r>
  <r>
    <n v="7886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FUR-FU-10004351"/>
    <x v="0"/>
    <x v="11"/>
    <s v="Staple-based wall hangings"/>
    <n v="23.376000000000001"/>
    <x v="235"/>
    <x v="1"/>
    <n v="0.2"/>
    <x v="6221"/>
    <x v="1"/>
    <x v="0"/>
  </r>
  <r>
    <n v="7887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FUR-FU-10004270"/>
    <x v="0"/>
    <x v="11"/>
    <s v="Eldon Image Series Desk Accessories, Burgundy"/>
    <n v="16.72"/>
    <x v="2610"/>
    <x v="2"/>
    <n v="0.2"/>
    <x v="2684"/>
    <x v="1"/>
    <x v="0"/>
  </r>
  <r>
    <n v="7888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FUR-FU-10004053"/>
    <x v="0"/>
    <x v="11"/>
    <s v="DAX Two-Tone Silver Metal Document Frame"/>
    <n v="16.192"/>
    <x v="5757"/>
    <x v="7"/>
    <n v="0.2"/>
    <x v="6222"/>
    <x v="1"/>
    <x v="0"/>
  </r>
  <r>
    <n v="7889"/>
    <s v="CA-2018-113117"/>
    <x v="702"/>
    <d v="2018-08-22T00:00:00"/>
    <s v="Standard Class"/>
    <s v="JP-15520"/>
    <s v="Jeremy Pistek"/>
    <x v="0"/>
    <s v="United States"/>
    <s v="Davis"/>
    <s v="California"/>
    <n v="95616"/>
    <x v="1"/>
    <s v="OFF-PA-10000019"/>
    <x v="1"/>
    <x v="5"/>
    <s v="Xerox 1931"/>
    <n v="32.400000000000006"/>
    <x v="56"/>
    <x v="2"/>
    <n v="0"/>
    <x v="56"/>
    <x v="1"/>
    <x v="0"/>
  </r>
  <r>
    <n v="7890"/>
    <s v="CA-2018-148684"/>
    <x v="534"/>
    <d v="2018-12-29T00:00:00"/>
    <s v="Standard Class"/>
    <s v="TS-21655"/>
    <s v="Trudy Schmidt"/>
    <x v="0"/>
    <s v="United States"/>
    <s v="Fayetteville"/>
    <s v="Arkansas"/>
    <n v="72701"/>
    <x v="0"/>
    <s v="OFF-AR-10003811"/>
    <x v="1"/>
    <x v="7"/>
    <s v="Newell 327"/>
    <n v="19.89"/>
    <x v="5758"/>
    <x v="3"/>
    <n v="0"/>
    <x v="6223"/>
    <x v="0"/>
    <x v="0"/>
  </r>
  <r>
    <n v="7891"/>
    <s v="CA-2018-148684"/>
    <x v="534"/>
    <d v="2018-12-29T00:00:00"/>
    <s v="Standard Class"/>
    <s v="TS-21655"/>
    <s v="Trudy Schmidt"/>
    <x v="0"/>
    <s v="United States"/>
    <s v="Fayetteville"/>
    <s v="Arkansas"/>
    <n v="72701"/>
    <x v="0"/>
    <s v="TEC-AC-10001838"/>
    <x v="2"/>
    <x v="10"/>
    <s v="Razer Tiamat Over Ear 7.1 Surround Sound PC Gaming Headset"/>
    <n v="399.98"/>
    <x v="5759"/>
    <x v="0"/>
    <n v="0"/>
    <x v="6224"/>
    <x v="0"/>
    <x v="0"/>
  </r>
  <r>
    <n v="7892"/>
    <s v="CA-2018-148684"/>
    <x v="534"/>
    <d v="2018-12-29T00:00:00"/>
    <s v="Standard Class"/>
    <s v="TS-21655"/>
    <s v="Trudy Schmidt"/>
    <x v="0"/>
    <s v="United States"/>
    <s v="Fayetteville"/>
    <s v="Arkansas"/>
    <n v="72701"/>
    <x v="0"/>
    <s v="FUR-FU-10003553"/>
    <x v="0"/>
    <x v="11"/>
    <s v="Howard Miller 13-1/2&quot; Diameter Rosebrook Wall Clock"/>
    <n v="343.84999999999997"/>
    <x v="5760"/>
    <x v="2"/>
    <n v="0"/>
    <x v="6225"/>
    <x v="0"/>
    <x v="0"/>
  </r>
  <r>
    <n v="7893"/>
    <s v="CA-2018-148684"/>
    <x v="534"/>
    <d v="2018-12-29T00:00:00"/>
    <s v="Standard Class"/>
    <s v="TS-21655"/>
    <s v="Trudy Schmidt"/>
    <x v="0"/>
    <s v="United States"/>
    <s v="Fayetteville"/>
    <s v="Arkansas"/>
    <n v="72701"/>
    <x v="0"/>
    <s v="OFF-PA-10003302"/>
    <x v="1"/>
    <x v="5"/>
    <s v="Xerox 1906"/>
    <n v="106.32"/>
    <x v="2023"/>
    <x v="1"/>
    <n v="0"/>
    <x v="2065"/>
    <x v="0"/>
    <x v="0"/>
  </r>
  <r>
    <n v="7894"/>
    <s v="CA-2019-125367"/>
    <x v="268"/>
    <d v="2019-07-30T00:00:00"/>
    <s v="Standard Class"/>
    <s v="NM-18445"/>
    <s v="Nathan Mautz"/>
    <x v="2"/>
    <s v="United States"/>
    <s v="New York City"/>
    <s v="New York"/>
    <n v="10011"/>
    <x v="3"/>
    <s v="OFF-BI-10002412"/>
    <x v="1"/>
    <x v="6"/>
    <s v="Wilson Jones “Snap” Scratch Pad Binder Tool for Ring Binders"/>
    <n v="13.919999999999998"/>
    <x v="5761"/>
    <x v="1"/>
    <n v="0.2"/>
    <x v="6226"/>
    <x v="3"/>
    <x v="0"/>
  </r>
  <r>
    <n v="7895"/>
    <s v="CA-2019-124744"/>
    <x v="501"/>
    <d v="2019-06-25T00:00:00"/>
    <s v="Standard Class"/>
    <s v="EH-14125"/>
    <s v="Eugene Hildebrand"/>
    <x v="2"/>
    <s v="United States"/>
    <s v="Wheeling"/>
    <s v="West Virginia"/>
    <n v="26003"/>
    <x v="3"/>
    <s v="OFF-BI-10002852"/>
    <x v="1"/>
    <x v="6"/>
    <s v="Ibico Standard Transparent Covers"/>
    <n v="82.4"/>
    <x v="5762"/>
    <x v="2"/>
    <n v="0"/>
    <x v="6227"/>
    <x v="3"/>
    <x v="0"/>
  </r>
  <r>
    <n v="7896"/>
    <s v="CA-2019-124744"/>
    <x v="501"/>
    <d v="2019-06-25T00:00:00"/>
    <s v="Standard Class"/>
    <s v="EH-14125"/>
    <s v="Eugene Hildebrand"/>
    <x v="2"/>
    <s v="United States"/>
    <s v="Wheeling"/>
    <s v="West Virginia"/>
    <n v="26003"/>
    <x v="3"/>
    <s v="OFF-BI-10000145"/>
    <x v="1"/>
    <x v="6"/>
    <s v="Zipper Ring Binder Pockets"/>
    <n v="6.24"/>
    <x v="75"/>
    <x v="0"/>
    <n v="0"/>
    <x v="901"/>
    <x v="3"/>
    <x v="0"/>
  </r>
  <r>
    <n v="7897"/>
    <s v="CA-2019-124744"/>
    <x v="501"/>
    <d v="2019-06-25T00:00:00"/>
    <s v="Standard Class"/>
    <s v="EH-14125"/>
    <s v="Eugene Hildebrand"/>
    <x v="2"/>
    <s v="United States"/>
    <s v="Wheeling"/>
    <s v="West Virginia"/>
    <n v="26003"/>
    <x v="3"/>
    <s v="OFF-PA-10001970"/>
    <x v="1"/>
    <x v="5"/>
    <s v="Xerox 1908"/>
    <n v="447.84"/>
    <x v="3373"/>
    <x v="8"/>
    <n v="0"/>
    <x v="3515"/>
    <x v="3"/>
    <x v="0"/>
  </r>
  <r>
    <n v="7898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OFF-AP-10001563"/>
    <x v="1"/>
    <x v="8"/>
    <s v="Belkin Premiere Surge Master II 8-outlet surge protector"/>
    <n v="272.048"/>
    <x v="5763"/>
    <x v="5"/>
    <n v="0.2"/>
    <x v="6228"/>
    <x v="0"/>
    <x v="0"/>
  </r>
  <r>
    <n v="7899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OFF-BI-10001359"/>
    <x v="1"/>
    <x v="6"/>
    <s v="GBC DocuBind TL300 Electric Binding System"/>
    <n v="1614.5820000000003"/>
    <x v="5764"/>
    <x v="6"/>
    <n v="0.7"/>
    <x v="6229"/>
    <x v="0"/>
    <x v="0"/>
  </r>
  <r>
    <n v="7900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x v="5765"/>
    <x v="2"/>
    <n v="0.2"/>
    <x v="6230"/>
    <x v="0"/>
    <x v="0"/>
  </r>
  <r>
    <n v="7901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TEC-AC-10003709"/>
    <x v="2"/>
    <x v="10"/>
    <s v="Maxell 4.7GB DVD-R 5/Pack"/>
    <n v="1.5840000000000001"/>
    <x v="5766"/>
    <x v="0"/>
    <n v="0.2"/>
    <x v="6231"/>
    <x v="0"/>
    <x v="0"/>
  </r>
  <r>
    <n v="7902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FUR-FU-10003268"/>
    <x v="0"/>
    <x v="11"/>
    <s v="Eldon Radial Chair Mat for Low to Medium Pile Carpets"/>
    <n v="31.983999999999998"/>
    <x v="5767"/>
    <x v="7"/>
    <n v="0.2"/>
    <x v="230"/>
    <x v="0"/>
    <x v="0"/>
  </r>
  <r>
    <n v="7903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x v="5768"/>
    <x v="2"/>
    <n v="0.2"/>
    <x v="6232"/>
    <x v="0"/>
    <x v="0"/>
  </r>
  <r>
    <n v="7904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x v="5769"/>
    <x v="0"/>
    <n v="0.2"/>
    <x v="6233"/>
    <x v="0"/>
    <x v="0"/>
  </r>
  <r>
    <n v="7905"/>
    <s v="CA-2017-126669"/>
    <x v="198"/>
    <d v="2017-11-13T00:00:00"/>
    <s v="Standard Class"/>
    <s v="DO-13645"/>
    <s v="Doug O'Connell"/>
    <x v="0"/>
    <s v="United States"/>
    <s v="Houston"/>
    <s v="Texas"/>
    <n v="77036"/>
    <x v="2"/>
    <s v="OFF-PA-10001357"/>
    <x v="1"/>
    <x v="5"/>
    <s v="Xerox 1886"/>
    <n v="76.64"/>
    <x v="5770"/>
    <x v="0"/>
    <n v="0.2"/>
    <x v="6234"/>
    <x v="2"/>
    <x v="0"/>
  </r>
  <r>
    <n v="7906"/>
    <s v="US-2017-118766"/>
    <x v="50"/>
    <d v="2017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x v="5771"/>
    <x v="7"/>
    <n v="0.2"/>
    <x v="6235"/>
    <x v="2"/>
    <x v="0"/>
  </r>
  <r>
    <n v="7907"/>
    <s v="US-2017-118766"/>
    <x v="50"/>
    <d v="2017-10-22T00:00:00"/>
    <s v="Standard Class"/>
    <s v="LS-16975"/>
    <s v="Lindsay Shagiari"/>
    <x v="2"/>
    <s v="United States"/>
    <s v="Dallas"/>
    <s v="Texas"/>
    <n v="75217"/>
    <x v="2"/>
    <s v="OFF-BI-10002813"/>
    <x v="1"/>
    <x v="6"/>
    <s v="Avery Reinforcements for Hole-Punch Pages"/>
    <n v="3.9599999999999991"/>
    <x v="5772"/>
    <x v="11"/>
    <n v="0.8"/>
    <x v="6236"/>
    <x v="2"/>
    <x v="0"/>
  </r>
  <r>
    <n v="7908"/>
    <s v="CA-2018-112585"/>
    <x v="617"/>
    <d v="2018-08-02T00:00:00"/>
    <s v="First Class"/>
    <s v="RW-19630"/>
    <s v="Rob Williams"/>
    <x v="1"/>
    <s v="United States"/>
    <s v="San Francisco"/>
    <s v="California"/>
    <n v="94122"/>
    <x v="1"/>
    <s v="OFF-AP-10003849"/>
    <x v="1"/>
    <x v="8"/>
    <s v="Hoover Shoulder Vac Commercial Portable Vacuum"/>
    <n v="715.64"/>
    <x v="1056"/>
    <x v="0"/>
    <n v="0"/>
    <x v="4830"/>
    <x v="1"/>
    <x v="0"/>
  </r>
  <r>
    <n v="7909"/>
    <s v="CA-2018-149762"/>
    <x v="262"/>
    <d v="2018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x v="5773"/>
    <x v="1"/>
    <n v="0.2"/>
    <x v="6237"/>
    <x v="1"/>
    <x v="0"/>
  </r>
  <r>
    <n v="7910"/>
    <s v="CA-2018-149762"/>
    <x v="262"/>
    <d v="2018-12-07T00:00:00"/>
    <s v="Standard Class"/>
    <s v="RD-19720"/>
    <s v="Roger Demir"/>
    <x v="0"/>
    <s v="United States"/>
    <s v="Morgan Hill"/>
    <s v="California"/>
    <n v="95037"/>
    <x v="1"/>
    <s v="OFF-AR-10001662"/>
    <x v="1"/>
    <x v="7"/>
    <s v="Rogers Handheld Barrel Pencil Sharpener"/>
    <n v="21.92"/>
    <x v="5774"/>
    <x v="8"/>
    <n v="0"/>
    <x v="6238"/>
    <x v="1"/>
    <x v="0"/>
  </r>
  <r>
    <n v="7911"/>
    <s v="CA-2018-149762"/>
    <x v="262"/>
    <d v="2018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x v="2477"/>
    <x v="1"/>
    <n v="0"/>
    <x v="6239"/>
    <x v="1"/>
    <x v="0"/>
  </r>
  <r>
    <n v="7912"/>
    <s v="CA-2018-149762"/>
    <x v="262"/>
    <d v="2018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x v="1220"/>
    <x v="0"/>
    <n v="0.15"/>
    <x v="1234"/>
    <x v="1"/>
    <x v="0"/>
  </r>
  <r>
    <n v="7913"/>
    <s v="CA-2018-167605"/>
    <x v="227"/>
    <d v="2018-04-30T00:00:00"/>
    <s v="Second Class"/>
    <s v="RB-19570"/>
    <s v="Rob Beeghly"/>
    <x v="0"/>
    <s v="United States"/>
    <s v="Saint Charles"/>
    <s v="Illinois"/>
    <n v="60174"/>
    <x v="2"/>
    <s v="FUR-FU-10001602"/>
    <x v="0"/>
    <x v="11"/>
    <s v="Eldon Delta Triangular Chair Mat, 52&quot; x 58&quot;, Clear"/>
    <n v="30.344000000000001"/>
    <x v="5775"/>
    <x v="0"/>
    <n v="0.6"/>
    <x v="6240"/>
    <x v="2"/>
    <x v="0"/>
  </r>
  <r>
    <n v="7914"/>
    <s v="US-2019-105697"/>
    <x v="306"/>
    <d v="2019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x v="5776"/>
    <x v="0"/>
    <n v="0.2"/>
    <x v="6241"/>
    <x v="3"/>
    <x v="0"/>
  </r>
  <r>
    <n v="7915"/>
    <s v="CA-2019-165323"/>
    <x v="44"/>
    <d v="2019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x v="5777"/>
    <x v="2"/>
    <n v="0"/>
    <x v="6242"/>
    <x v="3"/>
    <x v="0"/>
  </r>
  <r>
    <n v="7916"/>
    <s v="CA-2019-165323"/>
    <x v="44"/>
    <d v="2019-06-21T00:00:00"/>
    <s v="Standard Class"/>
    <s v="SR-20740"/>
    <s v="Steven Roelle"/>
    <x v="2"/>
    <s v="United States"/>
    <s v="New York City"/>
    <s v="New York"/>
    <n v="10024"/>
    <x v="3"/>
    <s v="TEC-AC-10004992"/>
    <x v="2"/>
    <x v="10"/>
    <s v="Kingston Digital DataTraveler 64GB USB 2.0"/>
    <n v="101.34"/>
    <x v="4264"/>
    <x v="1"/>
    <n v="0"/>
    <x v="4522"/>
    <x v="3"/>
    <x v="0"/>
  </r>
  <r>
    <n v="7917"/>
    <s v="CA-2017-110891"/>
    <x v="293"/>
    <d v="2017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x v="5778"/>
    <x v="4"/>
    <n v="0.3"/>
    <x v="6243"/>
    <x v="3"/>
    <x v="0"/>
  </r>
  <r>
    <n v="7918"/>
    <s v="CA-2019-100783"/>
    <x v="470"/>
    <d v="2019-09-08T00:00:00"/>
    <s v="Second Class"/>
    <s v="JK-16120"/>
    <s v="Julie Kriz"/>
    <x v="2"/>
    <s v="United States"/>
    <s v="Garland"/>
    <s v="Texas"/>
    <n v="75043"/>
    <x v="2"/>
    <s v="OFF-AR-10000380"/>
    <x v="1"/>
    <x v="7"/>
    <s v="Hunt PowerHouse Electric Pencil Sharpener, Blue"/>
    <n v="30.384"/>
    <x v="5779"/>
    <x v="7"/>
    <n v="0.2"/>
    <x v="6244"/>
    <x v="2"/>
    <x v="0"/>
  </r>
  <r>
    <n v="7919"/>
    <s v="CA-2017-152513"/>
    <x v="402"/>
    <d v="2017-07-08T00:00:00"/>
    <s v="Second Class"/>
    <s v="JP-16135"/>
    <s v="Julie Prescott"/>
    <x v="2"/>
    <s v="United States"/>
    <s v="San Diego"/>
    <s v="California"/>
    <n v="92024"/>
    <x v="1"/>
    <s v="OFF-BI-10002706"/>
    <x v="1"/>
    <x v="6"/>
    <s v="Avery Premier Heavy-Duty Binder with Round Locking Rings"/>
    <n v="22.847999999999999"/>
    <x v="5780"/>
    <x v="0"/>
    <n v="0.2"/>
    <x v="6245"/>
    <x v="1"/>
    <x v="0"/>
  </r>
  <r>
    <n v="7920"/>
    <s v="CA-2019-139822"/>
    <x v="164"/>
    <d v="2019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x v="5781"/>
    <x v="0"/>
    <n v="0"/>
    <x v="6246"/>
    <x v="3"/>
    <x v="0"/>
  </r>
  <r>
    <n v="7921"/>
    <s v="CA-2019-139822"/>
    <x v="164"/>
    <d v="2019-09-21T00:00:00"/>
    <s v="Standard Class"/>
    <s v="Dp-13240"/>
    <s v="Dean percer"/>
    <x v="2"/>
    <s v="United States"/>
    <s v="Waterbury"/>
    <s v="Connecticut"/>
    <n v="6708"/>
    <x v="3"/>
    <s v="TEC-AC-10001090"/>
    <x v="2"/>
    <x v="10"/>
    <s v="Micro Innovations Wireless Classic Keyboard with Mouse"/>
    <n v="59.98"/>
    <x v="5782"/>
    <x v="0"/>
    <n v="0"/>
    <x v="6247"/>
    <x v="3"/>
    <x v="0"/>
  </r>
  <r>
    <n v="7922"/>
    <s v="CA-2019-107713"/>
    <x v="615"/>
    <d v="2019-03-17T00:00:00"/>
    <s v="Standard Class"/>
    <s v="JB-16000"/>
    <s v="Joy Bell-"/>
    <x v="0"/>
    <s v="United States"/>
    <s v="Columbia"/>
    <s v="Maryland"/>
    <n v="21044"/>
    <x v="3"/>
    <s v="OFF-BI-10002026"/>
    <x v="1"/>
    <x v="6"/>
    <s v="Avery Arch Ring Binders"/>
    <n v="174.3"/>
    <x v="5783"/>
    <x v="1"/>
    <n v="0"/>
    <x v="6248"/>
    <x v="3"/>
    <x v="0"/>
  </r>
  <r>
    <n v="7923"/>
    <s v="CA-2019-134096"/>
    <x v="232"/>
    <d v="2019-09-29T00:00:00"/>
    <s v="Standard Class"/>
    <s v="PP-18955"/>
    <s v="Paul Prost"/>
    <x v="2"/>
    <s v="United States"/>
    <s v="Hollywood"/>
    <s v="Florida"/>
    <n v="33021"/>
    <x v="0"/>
    <s v="TEC-PH-10000526"/>
    <x v="2"/>
    <x v="9"/>
    <s v="Vtech CS6719"/>
    <n v="383.96000000000004"/>
    <x v="5097"/>
    <x v="2"/>
    <n v="0.2"/>
    <x v="5459"/>
    <x v="0"/>
    <x v="0"/>
  </r>
  <r>
    <n v="7924"/>
    <s v="CA-2019-134096"/>
    <x v="232"/>
    <d v="2019-09-29T00:00:00"/>
    <s v="Standard Class"/>
    <s v="PP-18955"/>
    <s v="Paul Prost"/>
    <x v="2"/>
    <s v="United States"/>
    <s v="Hollywood"/>
    <s v="Florida"/>
    <n v="33021"/>
    <x v="0"/>
    <s v="OFF-BI-10004002"/>
    <x v="1"/>
    <x v="6"/>
    <s v="Wilson Jones International Size A4 Ring Binders"/>
    <n v="15.570000000000004"/>
    <x v="5784"/>
    <x v="1"/>
    <n v="0.7"/>
    <x v="6249"/>
    <x v="0"/>
    <x v="0"/>
  </r>
  <r>
    <n v="7925"/>
    <s v="CA-2018-125843"/>
    <x v="520"/>
    <d v="2018-08-16T00:00:00"/>
    <s v="First Class"/>
    <s v="RF-19840"/>
    <s v="Roy Französisch"/>
    <x v="0"/>
    <s v="United States"/>
    <s v="Springfield"/>
    <s v="Virginia"/>
    <n v="22153"/>
    <x v="0"/>
    <s v="OFF-BI-10002309"/>
    <x v="1"/>
    <x v="6"/>
    <s v="Avery Heavy-Duty EZD  Binder With Locking Rings"/>
    <n v="22.32"/>
    <x v="5785"/>
    <x v="4"/>
    <n v="0"/>
    <x v="6250"/>
    <x v="0"/>
    <x v="0"/>
  </r>
  <r>
    <n v="7926"/>
    <s v="CA-2018-125843"/>
    <x v="520"/>
    <d v="2018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x v="4053"/>
    <x v="5"/>
    <n v="0"/>
    <x v="4290"/>
    <x v="0"/>
    <x v="0"/>
  </r>
  <r>
    <n v="7927"/>
    <s v="CA-2019-120404"/>
    <x v="214"/>
    <d v="2019-11-24T00:00:00"/>
    <s v="Second Class"/>
    <s v="KH-16330"/>
    <s v="Katharine Harms"/>
    <x v="1"/>
    <s v="United States"/>
    <s v="New York City"/>
    <s v="New York"/>
    <n v="10035"/>
    <x v="3"/>
    <s v="TEC-AC-10003433"/>
    <x v="2"/>
    <x v="10"/>
    <s v="Maxell 4.7GB DVD+R 5/Pack"/>
    <n v="2.9699999999999998"/>
    <x v="5786"/>
    <x v="1"/>
    <n v="0"/>
    <x v="2057"/>
    <x v="3"/>
    <x v="0"/>
  </r>
  <r>
    <n v="7928"/>
    <s v="CA-2019-120404"/>
    <x v="214"/>
    <d v="2019-11-24T00:00:00"/>
    <s v="Second Class"/>
    <s v="KH-16330"/>
    <s v="Katharine Harms"/>
    <x v="1"/>
    <s v="United States"/>
    <s v="New York City"/>
    <s v="New York"/>
    <n v="10035"/>
    <x v="3"/>
    <s v="TEC-PH-10001363"/>
    <x v="2"/>
    <x v="9"/>
    <s v="Apple iPhone 5S"/>
    <n v="569.99"/>
    <x v="5787"/>
    <x v="7"/>
    <n v="0"/>
    <x v="6251"/>
    <x v="3"/>
    <x v="0"/>
  </r>
  <r>
    <n v="7929"/>
    <s v="CA-2019-120404"/>
    <x v="214"/>
    <d v="2019-11-24T00:00:00"/>
    <s v="Second Class"/>
    <s v="KH-16330"/>
    <s v="Katharine Harms"/>
    <x v="1"/>
    <s v="United States"/>
    <s v="New York City"/>
    <s v="New York"/>
    <n v="10035"/>
    <x v="3"/>
    <s v="FUR-FU-10000820"/>
    <x v="0"/>
    <x v="11"/>
    <s v="Tensor Brushed Steel Torchiere Floor Lamp"/>
    <n v="50.97"/>
    <x v="5788"/>
    <x v="1"/>
    <n v="0"/>
    <x v="6252"/>
    <x v="3"/>
    <x v="0"/>
  </r>
  <r>
    <n v="7930"/>
    <s v="CA-2019-167549"/>
    <x v="737"/>
    <d v="2019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x v="5789"/>
    <x v="6"/>
    <n v="0.3"/>
    <x v="6253"/>
    <x v="2"/>
    <x v="0"/>
  </r>
  <r>
    <n v="7931"/>
    <s v="CA-2018-120082"/>
    <x v="813"/>
    <d v="2018-03-27T00:00:00"/>
    <s v="Second Class"/>
    <s v="DK-12835"/>
    <s v="Damala Kotsonis"/>
    <x v="1"/>
    <s v="United States"/>
    <s v="New York City"/>
    <s v="New York"/>
    <n v="10024"/>
    <x v="3"/>
    <s v="OFF-AR-10001955"/>
    <x v="1"/>
    <x v="7"/>
    <s v="Newell 319"/>
    <n v="59.519999999999996"/>
    <x v="5716"/>
    <x v="1"/>
    <n v="0"/>
    <x v="6254"/>
    <x v="3"/>
    <x v="0"/>
  </r>
  <r>
    <n v="7932"/>
    <s v="US-2018-168095"/>
    <x v="628"/>
    <d v="2018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x v="1782"/>
    <x v="1"/>
    <n v="0.2"/>
    <x v="1816"/>
    <x v="1"/>
    <x v="0"/>
  </r>
  <r>
    <n v="7933"/>
    <s v="US-2018-168095"/>
    <x v="628"/>
    <d v="2018-07-20T00:00:00"/>
    <s v="Standard Class"/>
    <s v="MC-17425"/>
    <s v="Mark Cousins"/>
    <x v="1"/>
    <s v="United States"/>
    <s v="Portland"/>
    <s v="Oregon"/>
    <n v="97206"/>
    <x v="1"/>
    <s v="OFF-PA-10003641"/>
    <x v="1"/>
    <x v="5"/>
    <s v="Xerox 1909"/>
    <n v="105.52"/>
    <x v="5790"/>
    <x v="2"/>
    <n v="0.2"/>
    <x v="6255"/>
    <x v="1"/>
    <x v="0"/>
  </r>
  <r>
    <n v="7934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x v="5540"/>
    <x v="0"/>
    <n v="0"/>
    <x v="5972"/>
    <x v="1"/>
    <x v="1"/>
  </r>
  <r>
    <n v="7935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TEC-PH-10002564"/>
    <x v="2"/>
    <x v="9"/>
    <s v="OtterBox Defender Series Case - Samsung Galaxy S4"/>
    <n v="71.975999999999999"/>
    <x v="3159"/>
    <x v="1"/>
    <n v="0.2"/>
    <x v="3279"/>
    <x v="1"/>
    <x v="1"/>
  </r>
  <r>
    <n v="7936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PA-10003893"/>
    <x v="1"/>
    <x v="5"/>
    <s v="Xerox 1962"/>
    <n v="8.56"/>
    <x v="1574"/>
    <x v="0"/>
    <n v="0"/>
    <x v="1597"/>
    <x v="1"/>
    <x v="1"/>
  </r>
  <r>
    <n v="7937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BI-10000174"/>
    <x v="1"/>
    <x v="6"/>
    <s v="Wilson Jones Clip &amp; Carry Folder Binder Tool for Ring Binders, Clear"/>
    <n v="13.919999999999998"/>
    <x v="2813"/>
    <x v="1"/>
    <n v="0.2"/>
    <x v="2901"/>
    <x v="1"/>
    <x v="1"/>
  </r>
  <r>
    <n v="7938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AP-10001058"/>
    <x v="1"/>
    <x v="8"/>
    <s v="Sanyo 2.5 Cubic Foot Mid-Size Office Refrigerators"/>
    <n v="2518.29"/>
    <x v="5791"/>
    <x v="3"/>
    <n v="0"/>
    <x v="6256"/>
    <x v="1"/>
    <x v="1"/>
  </r>
  <r>
    <n v="7939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x v="880"/>
    <x v="1"/>
    <n v="0"/>
    <x v="887"/>
    <x v="1"/>
    <x v="1"/>
  </r>
  <r>
    <n v="7940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BI-10004230"/>
    <x v="1"/>
    <x v="6"/>
    <s v="GBC Recycled Grain Textured Covers"/>
    <n v="221.05600000000001"/>
    <x v="5792"/>
    <x v="8"/>
    <n v="0.2"/>
    <x v="6257"/>
    <x v="1"/>
    <x v="1"/>
  </r>
  <r>
    <n v="7941"/>
    <s v="CA-2018-146325"/>
    <x v="828"/>
    <d v="2018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x v="127"/>
    <x v="0"/>
    <n v="0.2"/>
    <x v="127"/>
    <x v="1"/>
    <x v="0"/>
  </r>
  <r>
    <n v="7942"/>
    <s v="CA-2018-146325"/>
    <x v="828"/>
    <d v="2018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x v="5793"/>
    <x v="11"/>
    <n v="0"/>
    <x v="6258"/>
    <x v="1"/>
    <x v="0"/>
  </r>
  <r>
    <n v="7943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BI-10003684"/>
    <x v="1"/>
    <x v="6"/>
    <s v="Wilson Jones Legal Size Ring Binders"/>
    <n v="39.581999999999987"/>
    <x v="5794"/>
    <x v="3"/>
    <n v="0.8"/>
    <x v="6259"/>
    <x v="2"/>
    <x v="1"/>
  </r>
  <r>
    <n v="7944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x v="5795"/>
    <x v="5"/>
    <n v="0.2"/>
    <x v="6260"/>
    <x v="2"/>
    <x v="1"/>
  </r>
  <r>
    <n v="7945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AR-10001615"/>
    <x v="1"/>
    <x v="7"/>
    <s v="Newell 34"/>
    <n v="31.744"/>
    <x v="2097"/>
    <x v="0"/>
    <n v="0.2"/>
    <x v="6261"/>
    <x v="2"/>
    <x v="1"/>
  </r>
  <r>
    <n v="7946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BI-10001597"/>
    <x v="1"/>
    <x v="6"/>
    <s v="Wilson Jones Ledger-Size, Piano-Hinge Binder, 2&quot;, Blue"/>
    <n v="40.97999999999999"/>
    <x v="5796"/>
    <x v="2"/>
    <n v="0.8"/>
    <x v="6262"/>
    <x v="2"/>
    <x v="1"/>
  </r>
  <r>
    <n v="7947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BI-10001116"/>
    <x v="1"/>
    <x v="6"/>
    <s v="Wilson Jones 1&quot; Hanging DublLock Ring Binders"/>
    <n v="3.1679999999999993"/>
    <x v="3688"/>
    <x v="1"/>
    <n v="0.8"/>
    <x v="6263"/>
    <x v="2"/>
    <x v="1"/>
  </r>
  <r>
    <n v="3301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x v="5797"/>
    <x v="7"/>
    <n v="0.2"/>
    <x v="6264"/>
    <x v="3"/>
    <x v="0"/>
  </r>
  <r>
    <n v="3302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TEC-PH-10001128"/>
    <x v="2"/>
    <x v="9"/>
    <s v="Motorola Droid Maxx"/>
    <n v="539.96399999999994"/>
    <x v="5316"/>
    <x v="6"/>
    <n v="0.4"/>
    <x v="5718"/>
    <x v="3"/>
    <x v="0"/>
  </r>
  <r>
    <n v="3303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FUR-FU-10001473"/>
    <x v="0"/>
    <x v="11"/>
    <s v="Eldon Executive Woodline II Desk Accessories, Mahogany"/>
    <n v="60.311999999999998"/>
    <x v="2770"/>
    <x v="1"/>
    <n v="0.2"/>
    <x v="2857"/>
    <x v="3"/>
    <x v="0"/>
  </r>
  <r>
    <n v="3304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OFF-BI-10004656"/>
    <x v="1"/>
    <x v="6"/>
    <s v="Peel &amp; Stick Add-On Corner Pockets"/>
    <n v="1.9440000000000004"/>
    <x v="90"/>
    <x v="1"/>
    <n v="0.7"/>
    <x v="6265"/>
    <x v="3"/>
    <x v="0"/>
  </r>
  <r>
    <n v="7952"/>
    <s v="CA-2017-145814"/>
    <x v="851"/>
    <d v="2017-11-24T00:00:00"/>
    <s v="Standard Class"/>
    <s v="KD-16345"/>
    <s v="Katherine Ducich"/>
    <x v="0"/>
    <s v="United States"/>
    <s v="New York City"/>
    <s v="New York"/>
    <n v="10035"/>
    <x v="3"/>
    <s v="OFF-BI-10003196"/>
    <x v="1"/>
    <x v="6"/>
    <s v="Accohide Poly Flexible Ring Binders"/>
    <n v="5.9840000000000009"/>
    <x v="5798"/>
    <x v="0"/>
    <n v="0.2"/>
    <x v="6266"/>
    <x v="3"/>
    <x v="0"/>
  </r>
  <r>
    <n v="7953"/>
    <s v="CA-2017-145814"/>
    <x v="851"/>
    <d v="2017-11-24T00:00:00"/>
    <s v="Standard Class"/>
    <s v="KD-16345"/>
    <s v="Katherine Ducich"/>
    <x v="0"/>
    <s v="United States"/>
    <s v="New York City"/>
    <s v="New York"/>
    <n v="10035"/>
    <x v="3"/>
    <s v="TEC-PH-10002200"/>
    <x v="2"/>
    <x v="9"/>
    <s v="Aastra 6757i CT Wireless VoIP phone"/>
    <n v="861.76"/>
    <x v="3976"/>
    <x v="4"/>
    <n v="0"/>
    <x v="6267"/>
    <x v="3"/>
    <x v="0"/>
  </r>
  <r>
    <n v="4131"/>
    <s v="CA-2016-115336"/>
    <x v="1153"/>
    <d v="2016-11-25T00:00:00"/>
    <s v="Standard Class"/>
    <s v="AB-10600"/>
    <s v="Ann Blume"/>
    <x v="1"/>
    <s v="United States"/>
    <s v="Chicago"/>
    <s v="Illinois"/>
    <n v="60623"/>
    <x v="2"/>
    <s v="OFF-BI-10001107"/>
    <x v="1"/>
    <x v="6"/>
    <s v="GBC White Gloss Covers, Plain Front"/>
    <n v="14.479999999999997"/>
    <x v="5799"/>
    <x v="2"/>
    <n v="0.8"/>
    <x v="6268"/>
    <x v="2"/>
    <x v="0"/>
  </r>
  <r>
    <n v="4908"/>
    <s v="CA-2016-133809"/>
    <x v="1153"/>
    <d v="2016-11-23T00:00:00"/>
    <s v="Second Class"/>
    <s v="MS-17530"/>
    <s v="MaryBeth Skach"/>
    <x v="0"/>
    <s v="United States"/>
    <s v="Fairfield"/>
    <s v="Ohio"/>
    <n v="45014"/>
    <x v="3"/>
    <s v="OFF-BI-10001757"/>
    <x v="1"/>
    <x v="6"/>
    <s v="Pressboard Hanging Data Binders for Unburst Sheets"/>
    <n v="11.808000000000002"/>
    <x v="5800"/>
    <x v="8"/>
    <n v="0.7"/>
    <x v="6269"/>
    <x v="3"/>
    <x v="0"/>
  </r>
  <r>
    <n v="7956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x v="5578"/>
    <x v="4"/>
    <n v="0.2"/>
    <x v="6014"/>
    <x v="1"/>
    <x v="1"/>
  </r>
  <r>
    <n v="7957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x v="5801"/>
    <x v="2"/>
    <n v="0"/>
    <x v="6270"/>
    <x v="1"/>
    <x v="1"/>
  </r>
  <r>
    <n v="7958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OFF-AP-10004052"/>
    <x v="1"/>
    <x v="8"/>
    <s v="Hoover Replacement Belts For Soft Guard &amp; Commercial Ltweight Upright Vacs, 2/Pk"/>
    <n v="15.8"/>
    <x v="4881"/>
    <x v="4"/>
    <n v="0"/>
    <x v="6271"/>
    <x v="1"/>
    <x v="1"/>
  </r>
  <r>
    <n v="7959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FUR-FU-10004666"/>
    <x v="0"/>
    <x v="11"/>
    <s v="DAX Clear Channel Poster Frame"/>
    <n v="72.900000000000006"/>
    <x v="5802"/>
    <x v="2"/>
    <n v="0"/>
    <x v="6272"/>
    <x v="1"/>
    <x v="1"/>
  </r>
  <r>
    <n v="7960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x v="5333"/>
    <x v="1"/>
    <n v="0.2"/>
    <x v="6273"/>
    <x v="1"/>
    <x v="1"/>
  </r>
  <r>
    <n v="7961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TEC-PH-10000702"/>
    <x v="2"/>
    <x v="9"/>
    <s v="Square Credit Card Reader, 4 1/2&quot; x 4 1/2&quot; x 1&quot;, White"/>
    <n v="7.9920000000000009"/>
    <x v="3015"/>
    <x v="7"/>
    <n v="0.2"/>
    <x v="3118"/>
    <x v="1"/>
    <x v="1"/>
  </r>
  <r>
    <n v="7962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x v="5803"/>
    <x v="2"/>
    <n v="0.2"/>
    <x v="6274"/>
    <x v="0"/>
    <x v="0"/>
  </r>
  <r>
    <n v="7963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BI-10001636"/>
    <x v="1"/>
    <x v="6"/>
    <s v="Ibico Plastic and Wire Spiral Binding Combs"/>
    <n v="20.232000000000003"/>
    <x v="1612"/>
    <x v="8"/>
    <n v="0.7"/>
    <x v="6275"/>
    <x v="0"/>
    <x v="0"/>
  </r>
  <r>
    <n v="7964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AP-10002684"/>
    <x v="1"/>
    <x v="8"/>
    <s v="Acco 7-Outlet Masterpiece Power Center, Wihtout Fax/Phone Line Protection"/>
    <n v="389.05600000000004"/>
    <x v="174"/>
    <x v="4"/>
    <n v="0.2"/>
    <x v="6276"/>
    <x v="0"/>
    <x v="0"/>
  </r>
  <r>
    <n v="7965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PA-10004609"/>
    <x v="1"/>
    <x v="5"/>
    <s v="Xerox 221"/>
    <n v="20.736000000000004"/>
    <x v="569"/>
    <x v="4"/>
    <n v="0.2"/>
    <x v="565"/>
    <x v="0"/>
    <x v="0"/>
  </r>
  <r>
    <n v="7966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PA-10003309"/>
    <x v="1"/>
    <x v="5"/>
    <s v="Xerox 211"/>
    <n v="41.472000000000008"/>
    <x v="2807"/>
    <x v="8"/>
    <n v="0.2"/>
    <x v="2896"/>
    <x v="0"/>
    <x v="0"/>
  </r>
  <r>
    <n v="7967"/>
    <s v="CA-2017-138219"/>
    <x v="364"/>
    <d v="2017-03-30T00:00:00"/>
    <s v="Standard Class"/>
    <s v="BP-11095"/>
    <s v="Bart Pistole"/>
    <x v="1"/>
    <s v="United States"/>
    <s v="Los Angeles"/>
    <s v="California"/>
    <n v="90049"/>
    <x v="1"/>
    <s v="OFF-PA-10000380"/>
    <x v="1"/>
    <x v="5"/>
    <s v="REDIFORM Incoming/Outgoing Call Register, 11&quot; X 8 1/2&quot;, 100 Messages"/>
    <n v="33.36"/>
    <x v="5804"/>
    <x v="4"/>
    <n v="0"/>
    <x v="6277"/>
    <x v="1"/>
    <x v="0"/>
  </r>
  <r>
    <n v="7968"/>
    <s v="CA-2018-157707"/>
    <x v="1128"/>
    <d v="2018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x v="5805"/>
    <x v="1"/>
    <n v="0.7"/>
    <x v="6278"/>
    <x v="1"/>
    <x v="0"/>
  </r>
  <r>
    <n v="7969"/>
    <s v="CA-2018-157707"/>
    <x v="1128"/>
    <d v="2018-10-12T00:00:00"/>
    <s v="First Class"/>
    <s v="CC-12610"/>
    <s v="Corey Catlett"/>
    <x v="1"/>
    <s v="United States"/>
    <s v="Denver"/>
    <s v="Colorado"/>
    <n v="80219"/>
    <x v="1"/>
    <s v="TEC-PH-10002583"/>
    <x v="2"/>
    <x v="9"/>
    <s v="iOttie HLCRIO102 Car Mount"/>
    <n v="15.991999999999999"/>
    <x v="4789"/>
    <x v="7"/>
    <n v="0.2"/>
    <x v="5110"/>
    <x v="1"/>
    <x v="0"/>
  </r>
  <r>
    <n v="7970"/>
    <s v="CA-2018-157707"/>
    <x v="1128"/>
    <d v="2018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x v="3726"/>
    <x v="7"/>
    <n v="0.2"/>
    <x v="6279"/>
    <x v="1"/>
    <x v="0"/>
  </r>
  <r>
    <n v="7971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TEC-PH-10003580"/>
    <x v="2"/>
    <x v="9"/>
    <s v="Cisco IP Phone 7961G-GE VoIP phone"/>
    <n v="519.79200000000003"/>
    <x v="5806"/>
    <x v="4"/>
    <n v="0.4"/>
    <x v="6280"/>
    <x v="3"/>
    <x v="0"/>
  </r>
  <r>
    <n v="7972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TEC-AC-10004227"/>
    <x v="2"/>
    <x v="10"/>
    <s v="SanDisk Ultra 16 GB MicroSDHC Class 10 Memory Card"/>
    <n v="31.176000000000002"/>
    <x v="5807"/>
    <x v="1"/>
    <n v="0.2"/>
    <x v="6281"/>
    <x v="3"/>
    <x v="0"/>
  </r>
  <r>
    <n v="7973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OFF-PA-10002787"/>
    <x v="1"/>
    <x v="5"/>
    <s v="Xerox 227"/>
    <n v="10.368000000000002"/>
    <x v="571"/>
    <x v="0"/>
    <n v="0.2"/>
    <x v="567"/>
    <x v="3"/>
    <x v="0"/>
  </r>
  <r>
    <n v="7974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OFF-BI-10003981"/>
    <x v="1"/>
    <x v="6"/>
    <s v="Avery Durable Plastic 1&quot; Binders"/>
    <n v="2.7240000000000006"/>
    <x v="5808"/>
    <x v="0"/>
    <n v="0.7"/>
    <x v="6282"/>
    <x v="3"/>
    <x v="0"/>
  </r>
  <r>
    <n v="7975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FUR-FU-10001488"/>
    <x v="0"/>
    <x v="11"/>
    <s v="Tenex 46&quot; x 60&quot; Computer Anti-Static Chairmat, Rectangular Shaped"/>
    <n v="254.35200000000003"/>
    <x v="2599"/>
    <x v="1"/>
    <n v="0.2"/>
    <x v="230"/>
    <x v="3"/>
    <x v="0"/>
  </r>
  <r>
    <n v="7976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OFF-BI-10003727"/>
    <x v="1"/>
    <x v="6"/>
    <s v="Avery Durable Slant Ring Binders With Label Holder"/>
    <n v="3.762"/>
    <x v="5809"/>
    <x v="1"/>
    <n v="0.7"/>
    <x v="6283"/>
    <x v="3"/>
    <x v="0"/>
  </r>
  <r>
    <n v="7977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OFF-PA-10000130"/>
    <x v="1"/>
    <x v="5"/>
    <s v="Xerox 199"/>
    <n v="10.272000000000002"/>
    <x v="1567"/>
    <x v="1"/>
    <n v="0.2"/>
    <x v="1590"/>
    <x v="3"/>
    <x v="0"/>
  </r>
  <r>
    <n v="4909"/>
    <s v="CA-2016-133809"/>
    <x v="1153"/>
    <d v="2016-11-23T00:00:00"/>
    <s v="Second Class"/>
    <s v="MS-17530"/>
    <s v="MaryBeth Skach"/>
    <x v="0"/>
    <s v="United States"/>
    <s v="Fairfield"/>
    <s v="Ohio"/>
    <n v="45014"/>
    <x v="3"/>
    <s v="TEC-PH-10004875"/>
    <x v="2"/>
    <x v="9"/>
    <s v="PNY Rapid USB Car Charger - Black"/>
    <n v="9.5879999999999992"/>
    <x v="5810"/>
    <x v="0"/>
    <n v="0.4"/>
    <x v="6284"/>
    <x v="3"/>
    <x v="0"/>
  </r>
  <r>
    <n v="5396"/>
    <s v="CA-2016-104829"/>
    <x v="1153"/>
    <d v="2016-11-21T00:00:00"/>
    <s v="Second Class"/>
    <s v="JG-15805"/>
    <s v="John Grady"/>
    <x v="1"/>
    <s v="United States"/>
    <s v="Provo"/>
    <s v="Utah"/>
    <n v="84604"/>
    <x v="1"/>
    <s v="OFF-PA-10003016"/>
    <x v="1"/>
    <x v="5"/>
    <s v="Adams &quot;While You Were Out&quot; Message Pads"/>
    <n v="21.98"/>
    <x v="5811"/>
    <x v="5"/>
    <n v="0"/>
    <x v="6285"/>
    <x v="1"/>
    <x v="1"/>
  </r>
  <r>
    <n v="7980"/>
    <s v="CA-2017-113040"/>
    <x v="348"/>
    <d v="2017-08-31T00:00:00"/>
    <s v="Standard Class"/>
    <s v="CC-12100"/>
    <s v="Chad Cunningham"/>
    <x v="2"/>
    <s v="United States"/>
    <s v="Los Angeles"/>
    <s v="California"/>
    <n v="90045"/>
    <x v="1"/>
    <s v="OFF-BI-10001249"/>
    <x v="1"/>
    <x v="6"/>
    <s v="Avery Heavy-Duty EZD View Binder with Locking Rings"/>
    <n v="5.1040000000000001"/>
    <x v="5812"/>
    <x v="7"/>
    <n v="0.2"/>
    <x v="6286"/>
    <x v="1"/>
    <x v="0"/>
  </r>
  <r>
    <n v="7299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x v="5813"/>
    <x v="4"/>
    <n v="0.5"/>
    <x v="6287"/>
    <x v="2"/>
    <x v="0"/>
  </r>
  <r>
    <n v="7300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FUR-FU-10001546"/>
    <x v="0"/>
    <x v="11"/>
    <s v="Dana Swing-Arm Lamps"/>
    <n v="8.5440000000000005"/>
    <x v="4414"/>
    <x v="0"/>
    <n v="0.6"/>
    <x v="4689"/>
    <x v="2"/>
    <x v="0"/>
  </r>
  <r>
    <n v="7301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x v="5814"/>
    <x v="6"/>
    <n v="0.3"/>
    <x v="6288"/>
    <x v="2"/>
    <x v="0"/>
  </r>
  <r>
    <n v="7984"/>
    <s v="CA-2019-152499"/>
    <x v="192"/>
    <d v="2019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x v="672"/>
    <x v="2"/>
    <n v="0.2"/>
    <x v="673"/>
    <x v="2"/>
    <x v="0"/>
  </r>
  <r>
    <n v="7985"/>
    <s v="CA-2019-152499"/>
    <x v="192"/>
    <d v="2019-01-25T00:00:00"/>
    <s v="Second Class"/>
    <s v="EH-13765"/>
    <s v="Edward Hooks"/>
    <x v="1"/>
    <s v="United States"/>
    <s v="Chicago"/>
    <s v="Illinois"/>
    <n v="60623"/>
    <x v="2"/>
    <s v="OFF-AR-10003481"/>
    <x v="1"/>
    <x v="7"/>
    <s v="Newell 348"/>
    <n v="7.8719999999999999"/>
    <x v="439"/>
    <x v="1"/>
    <n v="0.2"/>
    <x v="3429"/>
    <x v="2"/>
    <x v="0"/>
  </r>
  <r>
    <n v="7986"/>
    <s v="CA-2018-151498"/>
    <x v="407"/>
    <d v="2018-04-24T00:00:00"/>
    <s v="First Class"/>
    <s v="DN-13690"/>
    <s v="Duane Noonan"/>
    <x v="0"/>
    <s v="United States"/>
    <s v="Seattle"/>
    <s v="Washington"/>
    <n v="98115"/>
    <x v="1"/>
    <s v="OFF-BI-10004967"/>
    <x v="1"/>
    <x v="6"/>
    <s v="Round Ring Binders"/>
    <n v="8.32"/>
    <x v="276"/>
    <x v="2"/>
    <n v="0.2"/>
    <x v="5495"/>
    <x v="1"/>
    <x v="0"/>
  </r>
  <r>
    <n v="7987"/>
    <s v="CA-2018-137939"/>
    <x v="1155"/>
    <d v="2018-07-23T00:00:00"/>
    <s v="Second Class"/>
    <s v="PJ-19015"/>
    <s v="Pauline Johnson"/>
    <x v="0"/>
    <s v="United States"/>
    <s v="Long Beach"/>
    <s v="New York"/>
    <n v="11561"/>
    <x v="3"/>
    <s v="TEC-PH-10003589"/>
    <x v="2"/>
    <x v="9"/>
    <s v="invisibleSHIELD by ZAGG Smudge-Free Screen Protector"/>
    <n v="89.949999999999989"/>
    <x v="5679"/>
    <x v="2"/>
    <n v="0"/>
    <x v="6126"/>
    <x v="3"/>
    <x v="0"/>
  </r>
  <r>
    <n v="7988"/>
    <s v="US-2018-117793"/>
    <x v="766"/>
    <d v="2018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x v="4171"/>
    <x v="4"/>
    <n v="0"/>
    <x v="6289"/>
    <x v="2"/>
    <x v="0"/>
  </r>
  <r>
    <n v="7989"/>
    <s v="US-2018-117793"/>
    <x v="766"/>
    <d v="2018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x v="3290"/>
    <x v="1"/>
    <n v="0"/>
    <x v="3562"/>
    <x v="2"/>
    <x v="0"/>
  </r>
  <r>
    <n v="7990"/>
    <s v="US-2018-117793"/>
    <x v="766"/>
    <d v="2018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x v="4022"/>
    <x v="7"/>
    <n v="0"/>
    <x v="4254"/>
    <x v="2"/>
    <x v="0"/>
  </r>
  <r>
    <n v="7991"/>
    <s v="US-2018-117793"/>
    <x v="766"/>
    <d v="2018-08-29T00:00:00"/>
    <s v="Standard Class"/>
    <s v="MA-17560"/>
    <s v="Matt Abelman"/>
    <x v="2"/>
    <s v="United States"/>
    <s v="Sheboygan"/>
    <s v="Wisconsin"/>
    <n v="53081"/>
    <x v="2"/>
    <s v="TEC-AC-10003433"/>
    <x v="2"/>
    <x v="10"/>
    <s v="Maxell 4.7GB DVD+R 5/Pack"/>
    <n v="1.98"/>
    <x v="5149"/>
    <x v="0"/>
    <n v="0"/>
    <x v="5518"/>
    <x v="2"/>
    <x v="0"/>
  </r>
  <r>
    <n v="7992"/>
    <s v="CA-2018-133872"/>
    <x v="375"/>
    <d v="2018-06-17T00:00:00"/>
    <s v="First Class"/>
    <s v="VM-21835"/>
    <s v="Vivian Mathis"/>
    <x v="0"/>
    <s v="United States"/>
    <s v="Boca Raton"/>
    <s v="Florida"/>
    <n v="33433"/>
    <x v="0"/>
    <s v="OFF-BI-10002082"/>
    <x v="1"/>
    <x v="6"/>
    <s v="GBC Twin Loop Wire Binding Elements"/>
    <n v="39.936000000000007"/>
    <x v="5815"/>
    <x v="4"/>
    <n v="0.7"/>
    <x v="6290"/>
    <x v="0"/>
    <x v="0"/>
  </r>
  <r>
    <n v="7993"/>
    <s v="CA-2018-133872"/>
    <x v="375"/>
    <d v="2018-06-17T00:00:00"/>
    <s v="First Class"/>
    <s v="VM-21835"/>
    <s v="Vivian Mathis"/>
    <x v="0"/>
    <s v="United States"/>
    <s v="Boca Raton"/>
    <s v="Florida"/>
    <n v="33433"/>
    <x v="0"/>
    <s v="TEC-AC-10000521"/>
    <x v="2"/>
    <x v="10"/>
    <s v="Verbatim Slim CD and DVD Storage Cases, 50/Pack"/>
    <n v="18.463999999999999"/>
    <x v="5816"/>
    <x v="0"/>
    <n v="0.2"/>
    <x v="6291"/>
    <x v="0"/>
    <x v="0"/>
  </r>
  <r>
    <n v="7994"/>
    <s v="US-2017-165743"/>
    <x v="293"/>
    <d v="2017-11-23T00:00:00"/>
    <s v="Second Class"/>
    <s v="MM-18055"/>
    <s v="Michelle Moray"/>
    <x v="0"/>
    <s v="United States"/>
    <s v="Aurora"/>
    <s v="Colorado"/>
    <n v="80013"/>
    <x v="1"/>
    <s v="OFF-BI-10001982"/>
    <x v="1"/>
    <x v="6"/>
    <s v="Wilson Jones Custom Binder Spines &amp; Labels"/>
    <n v="4.8960000000000008"/>
    <x v="327"/>
    <x v="1"/>
    <n v="0.7"/>
    <x v="324"/>
    <x v="1"/>
    <x v="0"/>
  </r>
  <r>
    <n v="7995"/>
    <s v="US-2017-165743"/>
    <x v="293"/>
    <d v="2017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x v="5817"/>
    <x v="6"/>
    <n v="0.7"/>
    <x v="6292"/>
    <x v="1"/>
    <x v="0"/>
  </r>
  <r>
    <n v="7996"/>
    <s v="US-2017-165743"/>
    <x v="293"/>
    <d v="2017-11-23T00:00:00"/>
    <s v="Second Class"/>
    <s v="MM-18055"/>
    <s v="Michelle Moray"/>
    <x v="0"/>
    <s v="United States"/>
    <s v="Aurora"/>
    <s v="Colorado"/>
    <n v="80013"/>
    <x v="1"/>
    <s v="OFF-BI-10001758"/>
    <x v="1"/>
    <x v="6"/>
    <s v="Wilson Jones 14 Line Acrylic Coated Pressboard Data Binders"/>
    <n v="9.6120000000000001"/>
    <x v="5818"/>
    <x v="6"/>
    <n v="0.7"/>
    <x v="6293"/>
    <x v="1"/>
    <x v="0"/>
  </r>
  <r>
    <n v="7997"/>
    <s v="US-2019-105998"/>
    <x v="123"/>
    <d v="2019-11-05T00:00:00"/>
    <s v="First Class"/>
    <s v="CR-12580"/>
    <s v="Clay Rozendal"/>
    <x v="2"/>
    <s v="United States"/>
    <s v="San Diego"/>
    <s v="California"/>
    <n v="92037"/>
    <x v="1"/>
    <s v="TEC-AC-10004469"/>
    <x v="2"/>
    <x v="10"/>
    <s v="Microsoft Sculpt Comfort Mouse"/>
    <n v="199.75"/>
    <x v="5819"/>
    <x v="2"/>
    <n v="0"/>
    <x v="6294"/>
    <x v="1"/>
    <x v="0"/>
  </r>
  <r>
    <n v="7998"/>
    <s v="US-2019-105998"/>
    <x v="123"/>
    <d v="2019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x v="5820"/>
    <x v="13"/>
    <n v="0.2"/>
    <x v="6295"/>
    <x v="1"/>
    <x v="0"/>
  </r>
  <r>
    <n v="7302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OFF-BI-10004728"/>
    <x v="1"/>
    <x v="6"/>
    <s v="Wilson Jones Turn Tabs Binder Tool for Ring Binders"/>
    <n v="2.8919999999999995"/>
    <x v="5821"/>
    <x v="1"/>
    <n v="0.8"/>
    <x v="6296"/>
    <x v="2"/>
    <x v="0"/>
  </r>
  <r>
    <n v="7303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x v="4912"/>
    <x v="2"/>
    <n v="0.2"/>
    <x v="6297"/>
    <x v="2"/>
    <x v="0"/>
  </r>
  <r>
    <n v="8001"/>
    <s v="US-2017-151407"/>
    <x v="567"/>
    <d v="2017-11-12T00:00:00"/>
    <s v="Standard Class"/>
    <s v="RD-19585"/>
    <s v="Rob Dowd"/>
    <x v="0"/>
    <s v="United States"/>
    <s v="Dubuque"/>
    <s v="Iowa"/>
    <n v="52001"/>
    <x v="2"/>
    <s v="TEC-PH-10003885"/>
    <x v="2"/>
    <x v="9"/>
    <s v="Cisco SPA508G"/>
    <n v="263.95999999999998"/>
    <x v="5822"/>
    <x v="4"/>
    <n v="0"/>
    <x v="6298"/>
    <x v="2"/>
    <x v="0"/>
  </r>
  <r>
    <n v="8002"/>
    <s v="CA-2017-110870"/>
    <x v="279"/>
    <d v="2017-12-15T00:00:00"/>
    <s v="First Class"/>
    <s v="KD-16270"/>
    <s v="Karen Daniels"/>
    <x v="0"/>
    <s v="United States"/>
    <s v="Los Angeles"/>
    <s v="California"/>
    <n v="90032"/>
    <x v="1"/>
    <s v="TEC-AC-10002926"/>
    <x v="2"/>
    <x v="10"/>
    <s v="Logitech Wireless Marathon Mouse M705"/>
    <n v="299.94"/>
    <x v="5823"/>
    <x v="6"/>
    <n v="0"/>
    <x v="6299"/>
    <x v="1"/>
    <x v="0"/>
  </r>
  <r>
    <n v="8003"/>
    <s v="CA-2017-110870"/>
    <x v="279"/>
    <d v="2017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x v="5824"/>
    <x v="5"/>
    <n v="0"/>
    <x v="6300"/>
    <x v="1"/>
    <x v="0"/>
  </r>
  <r>
    <n v="8844"/>
    <s v="CA-2016-141173"/>
    <x v="1153"/>
    <d v="2016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x v="5825"/>
    <x v="2"/>
    <n v="0"/>
    <x v="6301"/>
    <x v="2"/>
    <x v="0"/>
  </r>
  <r>
    <n v="9285"/>
    <s v="CA-2016-161032"/>
    <x v="1153"/>
    <d v="2016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x v="608"/>
    <x v="1"/>
    <n v="0"/>
    <x v="608"/>
    <x v="2"/>
    <x v="0"/>
  </r>
  <r>
    <n v="9637"/>
    <s v="CA-2016-124702"/>
    <x v="1153"/>
    <d v="2016-11-25T00:00:00"/>
    <s v="Standard Class"/>
    <s v="MH-17785"/>
    <s v="Maya Herman"/>
    <x v="1"/>
    <s v="United States"/>
    <s v="Seattle"/>
    <s v="Washington"/>
    <n v="98105"/>
    <x v="1"/>
    <s v="FUR-FU-10003553"/>
    <x v="0"/>
    <x v="11"/>
    <s v="Howard Miller 13-1/2&quot; Diameter Rosebrook Wall Clock"/>
    <n v="137.54"/>
    <x v="5826"/>
    <x v="0"/>
    <n v="0"/>
    <x v="6302"/>
    <x v="1"/>
    <x v="0"/>
  </r>
  <r>
    <n v="8007"/>
    <s v="CA-2018-139808"/>
    <x v="823"/>
    <d v="2018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x v="5827"/>
    <x v="13"/>
    <n v="0"/>
    <x v="6303"/>
    <x v="1"/>
    <x v="0"/>
  </r>
  <r>
    <n v="8008"/>
    <s v="CA-2017-110863"/>
    <x v="927"/>
    <d v="2017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x v="5828"/>
    <x v="4"/>
    <n v="0"/>
    <x v="6304"/>
    <x v="2"/>
    <x v="0"/>
  </r>
  <r>
    <n v="8009"/>
    <s v="CA-2017-110863"/>
    <x v="927"/>
    <d v="2017-11-24T00:00:00"/>
    <s v="Standard Class"/>
    <s v="AA-10645"/>
    <s v="Anna Andreadi"/>
    <x v="0"/>
    <s v="United States"/>
    <s v="Oklahoma City"/>
    <s v="Oklahoma"/>
    <n v="73120"/>
    <x v="2"/>
    <s v="OFF-PA-10000474"/>
    <x v="1"/>
    <x v="5"/>
    <s v="Easy-staple paper"/>
    <n v="106.32"/>
    <x v="2023"/>
    <x v="1"/>
    <n v="0"/>
    <x v="2065"/>
    <x v="2"/>
    <x v="0"/>
  </r>
  <r>
    <n v="8010"/>
    <s v="CA-2017-110863"/>
    <x v="927"/>
    <d v="2017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x v="5829"/>
    <x v="2"/>
    <n v="0"/>
    <x v="6305"/>
    <x v="2"/>
    <x v="0"/>
  </r>
  <r>
    <n v="9638"/>
    <s v="CA-2016-124702"/>
    <x v="1153"/>
    <d v="2016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x v="5830"/>
    <x v="4"/>
    <n v="0"/>
    <x v="6306"/>
    <x v="1"/>
    <x v="0"/>
  </r>
  <r>
    <n v="8012"/>
    <s v="US-2017-136427"/>
    <x v="718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x v="9"/>
    <s v="Griffin GC36547 PowerJolt SE Lightning Charger"/>
    <n v="125.944"/>
    <x v="5831"/>
    <x v="5"/>
    <n v="0.2"/>
    <x v="6307"/>
    <x v="1"/>
    <x v="0"/>
  </r>
  <r>
    <n v="8013"/>
    <s v="CA-2019-120168"/>
    <x v="1095"/>
    <d v="2019-05-25T00:00:00"/>
    <s v="Same Day"/>
    <s v="TB-21625"/>
    <s v="Trudy Brown"/>
    <x v="0"/>
    <s v="United States"/>
    <s v="New York City"/>
    <s v="New York"/>
    <n v="10009"/>
    <x v="3"/>
    <s v="OFF-BI-10004519"/>
    <x v="1"/>
    <x v="6"/>
    <s v="GBC DocuBind P100 Manual Binding Machine"/>
    <n v="663.92"/>
    <x v="5832"/>
    <x v="2"/>
    <n v="0.2"/>
    <x v="6308"/>
    <x v="3"/>
    <x v="0"/>
  </r>
  <r>
    <n v="8014"/>
    <s v="CA-2019-120168"/>
    <x v="1095"/>
    <d v="2019-05-25T00:00:00"/>
    <s v="Same Day"/>
    <s v="TB-21625"/>
    <s v="Trudy Brown"/>
    <x v="0"/>
    <s v="United States"/>
    <s v="New York City"/>
    <s v="New York"/>
    <n v="10009"/>
    <x v="3"/>
    <s v="TEC-AC-10002167"/>
    <x v="2"/>
    <x v="10"/>
    <s v="Imation 8gb Micro Traveldrive Usb 2.0 Flash Drive"/>
    <n v="120"/>
    <x v="5833"/>
    <x v="8"/>
    <n v="0"/>
    <x v="6309"/>
    <x v="3"/>
    <x v="0"/>
  </r>
  <r>
    <n v="8015"/>
    <s v="CA-2019-120168"/>
    <x v="1095"/>
    <d v="2019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x v="5834"/>
    <x v="7"/>
    <n v="0"/>
    <x v="6310"/>
    <x v="3"/>
    <x v="0"/>
  </r>
  <r>
    <n v="8016"/>
    <s v="CA-2019-120168"/>
    <x v="1095"/>
    <d v="2019-05-25T00:00:00"/>
    <s v="Same Day"/>
    <s v="TB-21625"/>
    <s v="Trudy Brown"/>
    <x v="0"/>
    <s v="United States"/>
    <s v="New York City"/>
    <s v="New York"/>
    <n v="10009"/>
    <x v="3"/>
    <s v="FUR-FU-10000732"/>
    <x v="0"/>
    <x v="11"/>
    <s v="Eldon 200 Class Desk Accessories"/>
    <n v="18.84"/>
    <x v="612"/>
    <x v="1"/>
    <n v="0"/>
    <x v="613"/>
    <x v="3"/>
    <x v="0"/>
  </r>
  <r>
    <n v="183"/>
    <s v="CA-2016-158274"/>
    <x v="1156"/>
    <d v="2016-11-24T00:00:00"/>
    <s v="Second Class"/>
    <s v="RM-19675"/>
    <s v="Robert Marley"/>
    <x v="2"/>
    <s v="United States"/>
    <s v="Monroe"/>
    <s v="Louisiana"/>
    <n v="71203"/>
    <x v="0"/>
    <s v="TEC-PH-10003273"/>
    <x v="2"/>
    <x v="9"/>
    <s v="AT&amp;T TR1909W"/>
    <n v="503.96"/>
    <x v="5835"/>
    <x v="4"/>
    <n v="0"/>
    <x v="6311"/>
    <x v="0"/>
    <x v="0"/>
  </r>
  <r>
    <n v="184"/>
    <s v="CA-2016-158274"/>
    <x v="1156"/>
    <d v="2016-11-24T00:00:00"/>
    <s v="Second Class"/>
    <s v="RM-19675"/>
    <s v="Robert Marley"/>
    <x v="2"/>
    <s v="United States"/>
    <s v="Monroe"/>
    <s v="Louisiana"/>
    <n v="71203"/>
    <x v="0"/>
    <s v="TEC-PH-10004896"/>
    <x v="2"/>
    <x v="9"/>
    <s v="Nokia Lumia 521 (T-Mobile)"/>
    <n v="149.94999999999999"/>
    <x v="5469"/>
    <x v="2"/>
    <n v="0"/>
    <x v="5894"/>
    <x v="0"/>
    <x v="0"/>
  </r>
  <r>
    <n v="8019"/>
    <s v="CA-2019-114804"/>
    <x v="153"/>
    <d v="2019-10-19T00:00:00"/>
    <s v="Second Class"/>
    <s v="BF-11020"/>
    <s v="Barry Französisch"/>
    <x v="1"/>
    <s v="United States"/>
    <s v="Modesto"/>
    <s v="California"/>
    <n v="95351"/>
    <x v="1"/>
    <s v="TEC-PH-10001700"/>
    <x v="2"/>
    <x v="9"/>
    <s v="Panasonic KX-TG6844B Expandable Digital Cordless Telephone"/>
    <n v="52.792000000000002"/>
    <x v="5344"/>
    <x v="7"/>
    <n v="0.2"/>
    <x v="5747"/>
    <x v="1"/>
    <x v="0"/>
  </r>
  <r>
    <n v="8020"/>
    <s v="CA-2019-167227"/>
    <x v="744"/>
    <d v="2019-11-05T00:00:00"/>
    <s v="First Class"/>
    <s v="NP-18670"/>
    <s v="Nora Paige"/>
    <x v="0"/>
    <s v="United States"/>
    <s v="Saint Louis"/>
    <s v="Missouri"/>
    <n v="63116"/>
    <x v="2"/>
    <s v="OFF-AP-10001962"/>
    <x v="1"/>
    <x v="8"/>
    <s v="Black &amp; Decker Filter for Double Action Dustbuster Cordless Vac BLDV7210"/>
    <n v="83.9"/>
    <x v="5836"/>
    <x v="11"/>
    <n v="0"/>
    <x v="6312"/>
    <x v="2"/>
    <x v="0"/>
  </r>
  <r>
    <n v="8021"/>
    <s v="CA-2019-167227"/>
    <x v="744"/>
    <d v="2019-11-05T00:00:00"/>
    <s v="First Class"/>
    <s v="NP-18670"/>
    <s v="Nora Paige"/>
    <x v="0"/>
    <s v="United States"/>
    <s v="Saint Louis"/>
    <s v="Missouri"/>
    <n v="63116"/>
    <x v="2"/>
    <s v="OFF-PA-10001838"/>
    <x v="1"/>
    <x v="5"/>
    <s v="Adams Telephone Message Book W/Dividers/Space For Phone Numbers, 5 1/4&quot;X8 1/2&quot;, 300/Messages"/>
    <n v="11.76"/>
    <x v="3757"/>
    <x v="0"/>
    <n v="0"/>
    <x v="3952"/>
    <x v="2"/>
    <x v="0"/>
  </r>
  <r>
    <n v="185"/>
    <s v="CA-2016-158274"/>
    <x v="1156"/>
    <d v="2016-11-24T00:00:00"/>
    <s v="Second Class"/>
    <s v="RM-19675"/>
    <s v="Robert Marley"/>
    <x v="2"/>
    <s v="United States"/>
    <s v="Monroe"/>
    <s v="Louisiana"/>
    <n v="71203"/>
    <x v="0"/>
    <s v="TEC-AC-10002345"/>
    <x v="2"/>
    <x v="10"/>
    <s v="HP Standard 104 key PS/2 Keyboard"/>
    <n v="29"/>
    <x v="1935"/>
    <x v="0"/>
    <n v="0"/>
    <x v="1974"/>
    <x v="0"/>
    <x v="0"/>
  </r>
  <r>
    <n v="2493"/>
    <s v="CA-2016-144624"/>
    <x v="1156"/>
    <d v="2016-11-23T00:00:00"/>
    <s v="Standard Class"/>
    <s v="JM-15865"/>
    <s v="John Murray"/>
    <x v="0"/>
    <s v="United States"/>
    <s v="Jamestown"/>
    <s v="New York"/>
    <n v="14701"/>
    <x v="3"/>
    <s v="TEC-PH-10002885"/>
    <x v="2"/>
    <x v="9"/>
    <s v="Apple iPhone 5"/>
    <n v="4548.8100000000004"/>
    <x v="5837"/>
    <x v="5"/>
    <n v="0"/>
    <x v="6313"/>
    <x v="3"/>
    <x v="0"/>
  </r>
  <r>
    <n v="5392"/>
    <s v="US-2016-123183"/>
    <x v="1156"/>
    <d v="2016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x v="5015"/>
    <x v="6"/>
    <n v="0"/>
    <x v="5368"/>
    <x v="3"/>
    <x v="0"/>
  </r>
  <r>
    <n v="5393"/>
    <s v="US-2016-123183"/>
    <x v="1156"/>
    <d v="2016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x v="913"/>
    <x v="0"/>
    <n v="0"/>
    <x v="1654"/>
    <x v="3"/>
    <x v="0"/>
  </r>
  <r>
    <n v="8026"/>
    <s v="CA-2017-132465"/>
    <x v="805"/>
    <d v="2017-09-15T00:00:00"/>
    <s v="Second Class"/>
    <s v="DM-13525"/>
    <s v="Don Miller"/>
    <x v="1"/>
    <s v="United States"/>
    <s v="New York City"/>
    <s v="New York"/>
    <n v="10035"/>
    <x v="3"/>
    <s v="FUR-FU-10000277"/>
    <x v="0"/>
    <x v="11"/>
    <s v="Deflect-o DuraMat Antistatic Studded Beveled Mat for Medium Pile Carpeting"/>
    <n v="210.68"/>
    <x v="5217"/>
    <x v="0"/>
    <n v="0"/>
    <x v="6314"/>
    <x v="3"/>
    <x v="0"/>
  </r>
  <r>
    <n v="8027"/>
    <s v="CA-2017-132465"/>
    <x v="805"/>
    <d v="2017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x v="5838"/>
    <x v="7"/>
    <n v="0"/>
    <x v="6315"/>
    <x v="3"/>
    <x v="0"/>
  </r>
  <r>
    <n v="8028"/>
    <s v="CA-2017-132465"/>
    <x v="805"/>
    <d v="2017-09-15T00:00:00"/>
    <s v="Second Class"/>
    <s v="DM-13525"/>
    <s v="Don Miller"/>
    <x v="1"/>
    <s v="United States"/>
    <s v="New York City"/>
    <s v="New York"/>
    <n v="10035"/>
    <x v="3"/>
    <s v="TEC-AC-10001998"/>
    <x v="2"/>
    <x v="10"/>
    <s v="Logitech LS21 Speaker System - PC Multimedia - 2.1-CH - Wired"/>
    <n v="19.989999999999998"/>
    <x v="86"/>
    <x v="7"/>
    <n v="0"/>
    <x v="86"/>
    <x v="3"/>
    <x v="0"/>
  </r>
  <r>
    <n v="8029"/>
    <s v="CA-2017-132465"/>
    <x v="805"/>
    <d v="2017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x v="4726"/>
    <x v="4"/>
    <n v="0"/>
    <x v="5042"/>
    <x v="3"/>
    <x v="0"/>
  </r>
  <r>
    <n v="8030"/>
    <s v="CA-2018-166373"/>
    <x v="140"/>
    <d v="2018-10-25T00:00:00"/>
    <s v="Standard Class"/>
    <s v="JF-15565"/>
    <s v="Jill Fjeld"/>
    <x v="0"/>
    <s v="United States"/>
    <s v="San Antonio"/>
    <s v="Texas"/>
    <n v="78207"/>
    <x v="2"/>
    <s v="TEC-AC-10002323"/>
    <x v="2"/>
    <x v="10"/>
    <s v="SanDisk Ultra 32 GB MicroSDHC Class 10 Memory Card"/>
    <n v="106.08000000000001"/>
    <x v="5839"/>
    <x v="6"/>
    <n v="0.2"/>
    <x v="6316"/>
    <x v="2"/>
    <x v="0"/>
  </r>
  <r>
    <n v="8031"/>
    <s v="CA-2018-158806"/>
    <x v="614"/>
    <d v="2018-01-11T00:00:00"/>
    <s v="Standard Class"/>
    <s v="NM-18520"/>
    <s v="Neoma Murray"/>
    <x v="0"/>
    <s v="United States"/>
    <s v="Amarillo"/>
    <s v="Texas"/>
    <n v="79109"/>
    <x v="2"/>
    <s v="FUR-FU-10004270"/>
    <x v="0"/>
    <x v="11"/>
    <s v="Executive Impressions 13&quot; Clairmont Wall Clock"/>
    <n v="23.076000000000001"/>
    <x v="5840"/>
    <x v="1"/>
    <n v="0.6"/>
    <x v="6317"/>
    <x v="2"/>
    <x v="0"/>
  </r>
  <r>
    <n v="8032"/>
    <s v="CA-2018-158806"/>
    <x v="614"/>
    <d v="2018-01-11T00:00:00"/>
    <s v="Standard Class"/>
    <s v="NM-18520"/>
    <s v="Neoma Murray"/>
    <x v="0"/>
    <s v="United States"/>
    <s v="Amarillo"/>
    <s v="Texas"/>
    <n v="79109"/>
    <x v="2"/>
    <s v="OFF-PA-10004621"/>
    <x v="1"/>
    <x v="5"/>
    <s v="Xerox 212"/>
    <n v="25.920000000000005"/>
    <x v="56"/>
    <x v="2"/>
    <n v="0.2"/>
    <x v="1337"/>
    <x v="2"/>
    <x v="0"/>
  </r>
  <r>
    <n v="8033"/>
    <s v="CA-2017-119690"/>
    <x v="550"/>
    <d v="2017-06-28T00:00:00"/>
    <s v="First Class"/>
    <s v="MV-17485"/>
    <s v="Mark Van Huff"/>
    <x v="0"/>
    <s v="United States"/>
    <s v="Houston"/>
    <s v="Texas"/>
    <n v="77041"/>
    <x v="2"/>
    <s v="OFF-PA-10001019"/>
    <x v="1"/>
    <x v="5"/>
    <s v="Xerox 1884"/>
    <n v="47.952000000000005"/>
    <x v="2938"/>
    <x v="1"/>
    <n v="0.2"/>
    <x v="3036"/>
    <x v="2"/>
    <x v="0"/>
  </r>
  <r>
    <n v="8034"/>
    <s v="CA-2017-119690"/>
    <x v="550"/>
    <d v="2017-06-28T00:00:00"/>
    <s v="First Class"/>
    <s v="MV-17485"/>
    <s v="Mark Van Huff"/>
    <x v="0"/>
    <s v="United States"/>
    <s v="Houston"/>
    <s v="Texas"/>
    <n v="77041"/>
    <x v="2"/>
    <s v="OFF-BI-10000201"/>
    <x v="1"/>
    <x v="6"/>
    <s v="Avery Triangle Shaped Sheet Lifters, Black, 2/Pack"/>
    <n v="0.98399999999999976"/>
    <x v="5841"/>
    <x v="0"/>
    <n v="0.8"/>
    <x v="6318"/>
    <x v="2"/>
    <x v="0"/>
  </r>
  <r>
    <n v="8035"/>
    <s v="CA-2017-119690"/>
    <x v="550"/>
    <d v="2017-06-28T00:00:00"/>
    <s v="First Class"/>
    <s v="MV-17485"/>
    <s v="Mark Van Huff"/>
    <x v="0"/>
    <s v="United States"/>
    <s v="Houston"/>
    <s v="Texas"/>
    <n v="77041"/>
    <x v="2"/>
    <s v="FUR-FU-10004587"/>
    <x v="0"/>
    <x v="11"/>
    <s v="GE General Use Halogen Bulbs, 100 Watts, 1 Bulb per Pack"/>
    <n v="75.384000000000015"/>
    <x v="5842"/>
    <x v="3"/>
    <n v="0.6"/>
    <x v="6319"/>
    <x v="2"/>
    <x v="0"/>
  </r>
  <r>
    <n v="8036"/>
    <s v="CA-2017-119690"/>
    <x v="550"/>
    <d v="2017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x v="1706"/>
    <x v="0"/>
    <n v="0.2"/>
    <x v="1736"/>
    <x v="2"/>
    <x v="0"/>
  </r>
  <r>
    <n v="8037"/>
    <s v="CA-2017-153738"/>
    <x v="1157"/>
    <d v="2017-09-22T00:00:00"/>
    <s v="First Class"/>
    <s v="AG-10270"/>
    <s v="Alejandro Grove"/>
    <x v="0"/>
    <s v="United States"/>
    <s v="Lawrence"/>
    <s v="Massachusetts"/>
    <n v="1841"/>
    <x v="3"/>
    <s v="OFF-BI-10001308"/>
    <x v="1"/>
    <x v="6"/>
    <s v="GBC Standard Plastic Binding Systems' Combs"/>
    <n v="37.68"/>
    <x v="5843"/>
    <x v="6"/>
    <n v="0"/>
    <x v="6320"/>
    <x v="3"/>
    <x v="0"/>
  </r>
  <r>
    <n v="8038"/>
    <s v="CA-2019-169012"/>
    <x v="751"/>
    <d v="2019-07-14T00:00:00"/>
    <s v="Standard Class"/>
    <s v="BF-11275"/>
    <s v="Beth Fritzler"/>
    <x v="1"/>
    <s v="United States"/>
    <s v="Columbus"/>
    <s v="Georgia"/>
    <n v="31907"/>
    <x v="0"/>
    <s v="OFF-AP-10003278"/>
    <x v="1"/>
    <x v="8"/>
    <s v="Belkin 7-Outlet SurgeMaster Home Series"/>
    <n v="41.910000000000004"/>
    <x v="5844"/>
    <x v="1"/>
    <n v="0"/>
    <x v="6321"/>
    <x v="0"/>
    <x v="0"/>
  </r>
  <r>
    <n v="8039"/>
    <s v="CA-2019-109393"/>
    <x v="152"/>
    <d v="2019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x v="5845"/>
    <x v="1"/>
    <n v="0.15"/>
    <x v="6322"/>
    <x v="1"/>
    <x v="0"/>
  </r>
  <r>
    <n v="8040"/>
    <s v="CA-2019-121489"/>
    <x v="159"/>
    <d v="2019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x v="5846"/>
    <x v="6"/>
    <n v="0.2"/>
    <x v="6323"/>
    <x v="1"/>
    <x v="0"/>
  </r>
  <r>
    <n v="8041"/>
    <s v="CA-2019-121489"/>
    <x v="159"/>
    <d v="2019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x v="156"/>
    <x v="6"/>
    <n v="0"/>
    <x v="156"/>
    <x v="1"/>
    <x v="0"/>
  </r>
  <r>
    <n v="8042"/>
    <s v="CA-2019-121489"/>
    <x v="159"/>
    <d v="2019-08-25T00:00:00"/>
    <s v="Second Class"/>
    <s v="CM-11815"/>
    <s v="Candace McMahon"/>
    <x v="1"/>
    <s v="United States"/>
    <s v="Seattle"/>
    <s v="Washington"/>
    <n v="98115"/>
    <x v="1"/>
    <s v="TEC-AC-10000682"/>
    <x v="2"/>
    <x v="10"/>
    <s v="Kensington K72356US Mouse-in-a-Box USB Desktop Mouse"/>
    <n v="33.18"/>
    <x v="5847"/>
    <x v="0"/>
    <n v="0"/>
    <x v="6324"/>
    <x v="1"/>
    <x v="0"/>
  </r>
  <r>
    <n v="8043"/>
    <s v="US-2019-133081"/>
    <x v="762"/>
    <d v="2019-03-15T00:00:00"/>
    <s v="Standard Class"/>
    <s v="PV-18985"/>
    <s v="Paul Van Hugh"/>
    <x v="2"/>
    <s v="United States"/>
    <s v="Cambridge"/>
    <s v="Massachusetts"/>
    <n v="2138"/>
    <x v="3"/>
    <s v="TEC-AC-10001772"/>
    <x v="2"/>
    <x v="10"/>
    <s v="Memorex Mini Travel Drive 16 GB USB 2.0 Flash Drive"/>
    <n v="63.88"/>
    <x v="443"/>
    <x v="4"/>
    <n v="0"/>
    <x v="441"/>
    <x v="3"/>
    <x v="0"/>
  </r>
  <r>
    <n v="8044"/>
    <s v="US-2019-133081"/>
    <x v="762"/>
    <d v="2019-03-15T00:00:00"/>
    <s v="Standard Class"/>
    <s v="PV-18985"/>
    <s v="Paul Van Hugh"/>
    <x v="2"/>
    <s v="United States"/>
    <s v="Cambridge"/>
    <s v="Massachusetts"/>
    <n v="2138"/>
    <x v="3"/>
    <s v="FUR-FU-10001379"/>
    <x v="0"/>
    <x v="11"/>
    <s v="Executive Impressions 16-1/2&quot; Circular Wall Clock"/>
    <n v="26.72"/>
    <x v="5848"/>
    <x v="7"/>
    <n v="0"/>
    <x v="6325"/>
    <x v="3"/>
    <x v="0"/>
  </r>
  <r>
    <n v="8045"/>
    <s v="CA-2019-165008"/>
    <x v="164"/>
    <d v="2019-09-17T00:00:00"/>
    <s v="Second Class"/>
    <s v="DO-13645"/>
    <s v="Doug O'Connell"/>
    <x v="0"/>
    <s v="United States"/>
    <s v="Salt Lake City"/>
    <s v="Utah"/>
    <n v="84106"/>
    <x v="1"/>
    <s v="OFF-BI-10002794"/>
    <x v="1"/>
    <x v="6"/>
    <s v="Avery Trapezoid Ring Binder, 3&quot; Capacity, Black, 1040 sheets"/>
    <n v="295.05599999999998"/>
    <x v="5849"/>
    <x v="3"/>
    <n v="0.2"/>
    <x v="6326"/>
    <x v="1"/>
    <x v="1"/>
  </r>
  <r>
    <n v="8046"/>
    <s v="CA-2018-145611"/>
    <x v="819"/>
    <d v="2018-09-24T00:00:00"/>
    <s v="Standard Class"/>
    <s v="HA-14905"/>
    <s v="Helen Abelman"/>
    <x v="0"/>
    <s v="United States"/>
    <s v="New York City"/>
    <s v="New York"/>
    <n v="10035"/>
    <x v="3"/>
    <s v="OFF-AP-10001005"/>
    <x v="1"/>
    <x v="8"/>
    <s v="Honeywell Quietcare HEPA Air Cleaner"/>
    <n v="393.25"/>
    <x v="5850"/>
    <x v="2"/>
    <n v="0"/>
    <x v="6327"/>
    <x v="3"/>
    <x v="0"/>
  </r>
  <r>
    <n v="8047"/>
    <s v="CA-2018-113600"/>
    <x v="260"/>
    <d v="2018-12-17T00:00:00"/>
    <s v="Second Class"/>
    <s v="SH-20395"/>
    <s v="Shahid Hopkins"/>
    <x v="0"/>
    <s v="United States"/>
    <s v="Cuyahoga Falls"/>
    <s v="Ohio"/>
    <n v="44221"/>
    <x v="3"/>
    <s v="OFF-BI-10000201"/>
    <x v="1"/>
    <x v="6"/>
    <s v="Avery Triangle Shaped Sheet Lifters, Black, 2/Pack"/>
    <n v="2.2140000000000004"/>
    <x v="3901"/>
    <x v="1"/>
    <n v="0.7"/>
    <x v="4116"/>
    <x v="3"/>
    <x v="0"/>
  </r>
  <r>
    <n v="8048"/>
    <s v="CA-2019-130834"/>
    <x v="123"/>
    <d v="2019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5"/>
    <s v="Strathmore Photo Mount Cards"/>
    <n v="16.272000000000002"/>
    <x v="5851"/>
    <x v="1"/>
    <n v="0.2"/>
    <x v="6328"/>
    <x v="0"/>
    <x v="0"/>
  </r>
  <r>
    <n v="8049"/>
    <s v="CA-2018-168543"/>
    <x v="837"/>
    <d v="2018-07-07T00:00:00"/>
    <s v="Standard Class"/>
    <s v="DK-13225"/>
    <s v="Dean Katz"/>
    <x v="1"/>
    <s v="United States"/>
    <s v="New York City"/>
    <s v="New York"/>
    <n v="10035"/>
    <x v="3"/>
    <s v="OFF-AP-10000938"/>
    <x v="1"/>
    <x v="8"/>
    <s v="Avanti 1.7 Cu. Ft. Refrigerator"/>
    <n v="706.86"/>
    <x v="4133"/>
    <x v="5"/>
    <n v="0"/>
    <x v="4382"/>
    <x v="3"/>
    <x v="0"/>
  </r>
  <r>
    <n v="5394"/>
    <s v="US-2016-123183"/>
    <x v="1156"/>
    <d v="2016-11-25T00:00:00"/>
    <s v="Standard Class"/>
    <s v="GR-14560"/>
    <s v="Georgia Rosenberg"/>
    <x v="1"/>
    <s v="United States"/>
    <s v="Wilmington"/>
    <s v="Delaware"/>
    <n v="19805"/>
    <x v="3"/>
    <s v="OFF-BI-10002429"/>
    <x v="1"/>
    <x v="6"/>
    <s v="Premier Elliptical Ring Binder, Black"/>
    <n v="213.08"/>
    <x v="521"/>
    <x v="5"/>
    <n v="0"/>
    <x v="6329"/>
    <x v="3"/>
    <x v="0"/>
  </r>
  <r>
    <n v="5395"/>
    <s v="US-2016-123183"/>
    <x v="1156"/>
    <d v="2016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x v="3048"/>
    <x v="6"/>
    <n v="0"/>
    <x v="6330"/>
    <x v="3"/>
    <x v="0"/>
  </r>
  <r>
    <n v="7868"/>
    <s v="CA-2016-100972"/>
    <x v="1156"/>
    <d v="2016-11-24T00:00:00"/>
    <s v="Second Class"/>
    <s v="DB-13360"/>
    <s v="Dennis Bolton"/>
    <x v="2"/>
    <s v="United States"/>
    <s v="Salt Lake City"/>
    <s v="Utah"/>
    <n v="84106"/>
    <x v="1"/>
    <s v="OFF-PA-10000357"/>
    <x v="1"/>
    <x v="5"/>
    <s v="Xerox 1888"/>
    <n v="166.44"/>
    <x v="1750"/>
    <x v="1"/>
    <n v="0"/>
    <x v="1783"/>
    <x v="1"/>
    <x v="0"/>
  </r>
  <r>
    <n v="8973"/>
    <s v="US-2016-149034"/>
    <x v="1156"/>
    <d v="2016-11-21T00:00:00"/>
    <s v="First Class"/>
    <s v="RD-19900"/>
    <s v="Ruben Dartt"/>
    <x v="0"/>
    <s v="United States"/>
    <s v="Philadelphia"/>
    <s v="Pennsylvania"/>
    <n v="19120"/>
    <x v="3"/>
    <s v="TEC-AC-10003023"/>
    <x v="2"/>
    <x v="10"/>
    <s v="Logitech G105 Gaming Keyboard"/>
    <n v="47.496000000000002"/>
    <x v="5852"/>
    <x v="7"/>
    <n v="0.2"/>
    <x v="6331"/>
    <x v="3"/>
    <x v="0"/>
  </r>
  <r>
    <n v="8054"/>
    <s v="CA-2019-152205"/>
    <x v="367"/>
    <d v="2019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6"/>
    <s v="GBC Standard Plastic Binding Systems Combs"/>
    <n v="2.6550000000000002"/>
    <x v="5853"/>
    <x v="7"/>
    <n v="0.7"/>
    <x v="6332"/>
    <x v="3"/>
    <x v="0"/>
  </r>
  <r>
    <n v="8055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x v="5854"/>
    <x v="2"/>
    <n v="0"/>
    <x v="6333"/>
    <x v="1"/>
    <x v="0"/>
  </r>
  <r>
    <n v="8056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x v="2935"/>
    <x v="0"/>
    <n v="0.15"/>
    <x v="6334"/>
    <x v="1"/>
    <x v="0"/>
  </r>
  <r>
    <n v="8057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x v="5855"/>
    <x v="3"/>
    <n v="0"/>
    <x v="6335"/>
    <x v="1"/>
    <x v="0"/>
  </r>
  <r>
    <n v="8058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OFF-BI-10001617"/>
    <x v="1"/>
    <x v="6"/>
    <s v="GBC Wire Binding Combs"/>
    <n v="41.36"/>
    <x v="5856"/>
    <x v="2"/>
    <n v="0.2"/>
    <x v="6336"/>
    <x v="1"/>
    <x v="0"/>
  </r>
  <r>
    <n v="8059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TEC-PH-10003589"/>
    <x v="2"/>
    <x v="9"/>
    <s v="invisibleSHIELD by ZAGG Smudge-Free Screen Protector"/>
    <n v="43.176000000000002"/>
    <x v="2641"/>
    <x v="1"/>
    <n v="0.2"/>
    <x v="2717"/>
    <x v="1"/>
    <x v="0"/>
  </r>
  <r>
    <n v="8060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FUR-FU-10003981"/>
    <x v="0"/>
    <x v="11"/>
    <s v="Eldon Wave Desk Accessories"/>
    <n v="4.16"/>
    <x v="5857"/>
    <x v="0"/>
    <n v="0"/>
    <x v="6337"/>
    <x v="1"/>
    <x v="0"/>
  </r>
  <r>
    <n v="8061"/>
    <s v="CA-2017-156013"/>
    <x v="1157"/>
    <d v="2017-09-26T00:00:00"/>
    <s v="Standard Class"/>
    <s v="TC-20980"/>
    <s v="Tamara Chand"/>
    <x v="1"/>
    <s v="United States"/>
    <s v="Long Beach"/>
    <s v="New York"/>
    <n v="11561"/>
    <x v="3"/>
    <s v="OFF-PA-10001970"/>
    <x v="1"/>
    <x v="5"/>
    <s v="Xerox 1881"/>
    <n v="61.4"/>
    <x v="4017"/>
    <x v="2"/>
    <n v="0"/>
    <x v="4249"/>
    <x v="3"/>
    <x v="0"/>
  </r>
  <r>
    <n v="8062"/>
    <s v="CA-2017-156013"/>
    <x v="1157"/>
    <d v="2017-09-26T00:00:00"/>
    <s v="Standard Class"/>
    <s v="TC-20980"/>
    <s v="Tamara Chand"/>
    <x v="1"/>
    <s v="United States"/>
    <s v="Long Beach"/>
    <s v="New York"/>
    <n v="11561"/>
    <x v="3"/>
    <s v="OFF-BI-10002437"/>
    <x v="1"/>
    <x v="6"/>
    <s v="Recycled Premium Regency Composition Covers"/>
    <n v="24.448"/>
    <x v="675"/>
    <x v="0"/>
    <n v="0.2"/>
    <x v="677"/>
    <x v="3"/>
    <x v="0"/>
  </r>
  <r>
    <n v="8063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TEC-PH-10000586"/>
    <x v="2"/>
    <x v="9"/>
    <s v="AT&amp;T SB67148 SynJ"/>
    <n v="263.95999999999998"/>
    <x v="2511"/>
    <x v="4"/>
    <n v="0"/>
    <x v="2579"/>
    <x v="3"/>
    <x v="0"/>
  </r>
  <r>
    <n v="8064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TEC-PH-10003811"/>
    <x v="2"/>
    <x v="9"/>
    <s v="Jabra Supreme Plus Driver Edition Headset"/>
    <n v="359.96999999999997"/>
    <x v="5858"/>
    <x v="1"/>
    <n v="0"/>
    <x v="6338"/>
    <x v="3"/>
    <x v="0"/>
  </r>
  <r>
    <n v="8065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OFF-PA-10004983"/>
    <x v="1"/>
    <x v="5"/>
    <s v="Xerox 23"/>
    <n v="12.96"/>
    <x v="91"/>
    <x v="0"/>
    <n v="0"/>
    <x v="91"/>
    <x v="3"/>
    <x v="0"/>
  </r>
  <r>
    <n v="8066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x v="5120"/>
    <x v="1"/>
    <n v="0"/>
    <x v="6339"/>
    <x v="3"/>
    <x v="0"/>
  </r>
  <r>
    <n v="8067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OFF-BI-10004318"/>
    <x v="1"/>
    <x v="6"/>
    <s v="Ibico EB-19 Dual Function Manual Binding System"/>
    <n v="276.78400000000005"/>
    <x v="5303"/>
    <x v="0"/>
    <n v="0.2"/>
    <x v="5704"/>
    <x v="3"/>
    <x v="0"/>
  </r>
  <r>
    <n v="8068"/>
    <s v="US-2017-160563"/>
    <x v="1158"/>
    <d v="2017-10-24T00:00:00"/>
    <s v="Standard Class"/>
    <s v="NS-18640"/>
    <s v="Noel Staavos"/>
    <x v="1"/>
    <s v="United States"/>
    <s v="San Francisco"/>
    <s v="California"/>
    <n v="94109"/>
    <x v="1"/>
    <s v="TEC-AC-10002567"/>
    <x v="2"/>
    <x v="10"/>
    <s v="Logitech G602 Wireless Gaming Mouse"/>
    <n v="239.96999999999997"/>
    <x v="474"/>
    <x v="1"/>
    <n v="0"/>
    <x v="473"/>
    <x v="1"/>
    <x v="0"/>
  </r>
  <r>
    <n v="8069"/>
    <s v="US-2017-160563"/>
    <x v="1158"/>
    <d v="2017-10-24T00:00:00"/>
    <s v="Standard Class"/>
    <s v="NS-18640"/>
    <s v="Noel Staavos"/>
    <x v="1"/>
    <s v="United States"/>
    <s v="San Francisco"/>
    <s v="California"/>
    <n v="94109"/>
    <x v="1"/>
    <s v="FUR-FU-10001731"/>
    <x v="0"/>
    <x v="11"/>
    <s v="Acrylic Self-Standing Desk Frames"/>
    <n v="16.02"/>
    <x v="5859"/>
    <x v="6"/>
    <n v="0"/>
    <x v="6340"/>
    <x v="1"/>
    <x v="0"/>
  </r>
  <r>
    <n v="8070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x v="5860"/>
    <x v="2"/>
    <n v="0.2"/>
    <x v="6341"/>
    <x v="2"/>
    <x v="0"/>
  </r>
  <r>
    <n v="8071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FUR-FU-10002116"/>
    <x v="0"/>
    <x v="11"/>
    <s v="Tenex Carpeted, Granite-Look or Clear Contemporary Contour Shape Chair Mats"/>
    <n v="141.41999999999999"/>
    <x v="5861"/>
    <x v="2"/>
    <n v="0.6"/>
    <x v="6342"/>
    <x v="2"/>
    <x v="0"/>
  </r>
  <r>
    <n v="8072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x v="5862"/>
    <x v="4"/>
    <n v="0.3"/>
    <x v="6343"/>
    <x v="2"/>
    <x v="0"/>
  </r>
  <r>
    <n v="8073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AR-10003158"/>
    <x v="1"/>
    <x v="7"/>
    <s v="Fluorescent Highlighters by Dixon"/>
    <n v="12.736000000000001"/>
    <x v="837"/>
    <x v="4"/>
    <n v="0.2"/>
    <x v="6344"/>
    <x v="2"/>
    <x v="0"/>
  </r>
  <r>
    <n v="8074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BI-10000301"/>
    <x v="1"/>
    <x v="6"/>
    <s v="GBC Instant Report Kit"/>
    <n v="6.469999999999998"/>
    <x v="733"/>
    <x v="2"/>
    <n v="0.8"/>
    <x v="6345"/>
    <x v="2"/>
    <x v="0"/>
  </r>
  <r>
    <n v="8075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BI-10000343"/>
    <x v="1"/>
    <x v="6"/>
    <s v="Pressboard Covers with Storage Hooks, 9 1/2&quot; x 11&quot;, Light Blue"/>
    <n v="13.747999999999998"/>
    <x v="5863"/>
    <x v="9"/>
    <n v="0.8"/>
    <x v="6346"/>
    <x v="2"/>
    <x v="0"/>
  </r>
  <r>
    <n v="8076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AP-10004708"/>
    <x v="1"/>
    <x v="8"/>
    <s v="Fellowes Superior 10 Outlet Split Surge Protector"/>
    <n v="15.223999999999997"/>
    <x v="3465"/>
    <x v="0"/>
    <n v="0.8"/>
    <x v="6347"/>
    <x v="2"/>
    <x v="0"/>
  </r>
  <r>
    <n v="8077"/>
    <s v="CA-2017-106187"/>
    <x v="492"/>
    <d v="2017-06-29T00:00:00"/>
    <s v="Standard Class"/>
    <s v="RF-19345"/>
    <s v="Randy Ferguson"/>
    <x v="1"/>
    <s v="United States"/>
    <s v="East Point"/>
    <s v="Georgia"/>
    <n v="30344"/>
    <x v="0"/>
    <s v="FUR-FU-10000794"/>
    <x v="0"/>
    <x v="11"/>
    <s v="Eldon Stackable Tray, Side-Load, Legal, Smoke"/>
    <n v="27.42"/>
    <x v="5864"/>
    <x v="1"/>
    <n v="0"/>
    <x v="6348"/>
    <x v="0"/>
    <x v="0"/>
  </r>
  <r>
    <n v="8078"/>
    <s v="CA-2017-106187"/>
    <x v="492"/>
    <d v="2017-06-29T00:00:00"/>
    <s v="Standard Class"/>
    <s v="RF-19345"/>
    <s v="Randy Ferguson"/>
    <x v="1"/>
    <s v="United States"/>
    <s v="East Point"/>
    <s v="Georgia"/>
    <n v="30344"/>
    <x v="0"/>
    <s v="OFF-BI-10004519"/>
    <x v="1"/>
    <x v="6"/>
    <s v="GBC DocuBind P100 Manual Binding Machine"/>
    <n v="165.98"/>
    <x v="5865"/>
    <x v="7"/>
    <n v="0"/>
    <x v="6349"/>
    <x v="0"/>
    <x v="0"/>
  </r>
  <r>
    <n v="8079"/>
    <s v="CA-2017-106187"/>
    <x v="492"/>
    <d v="2017-06-29T00:00:00"/>
    <s v="Standard Class"/>
    <s v="RF-19345"/>
    <s v="Randy Ferguson"/>
    <x v="1"/>
    <s v="United States"/>
    <s v="East Point"/>
    <s v="Georgia"/>
    <n v="30344"/>
    <x v="0"/>
    <s v="TEC-AC-10001590"/>
    <x v="2"/>
    <x v="10"/>
    <s v="Dell Slim USB Multimedia Keyboard"/>
    <n v="75"/>
    <x v="5866"/>
    <x v="1"/>
    <n v="0"/>
    <x v="6350"/>
    <x v="0"/>
    <x v="0"/>
  </r>
  <r>
    <n v="8080"/>
    <s v="US-2018-164945"/>
    <x v="411"/>
    <d v="2018-11-27T00:00:00"/>
    <s v="Standard Class"/>
    <s v="CA-12055"/>
    <s v="Cathy Armstrong"/>
    <x v="2"/>
    <s v="United States"/>
    <s v="New York City"/>
    <s v="New York"/>
    <n v="10009"/>
    <x v="3"/>
    <s v="OFF-BI-10001524"/>
    <x v="1"/>
    <x v="6"/>
    <s v="GBC Premium Transparent Covers with Diagonal Lined Pattern"/>
    <n v="134.27200000000002"/>
    <x v="5867"/>
    <x v="8"/>
    <n v="0.2"/>
    <x v="6351"/>
    <x v="3"/>
    <x v="0"/>
  </r>
  <r>
    <n v="8081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x v="5868"/>
    <x v="6"/>
    <n v="0.2"/>
    <x v="6352"/>
    <x v="1"/>
    <x v="0"/>
  </r>
  <r>
    <n v="8082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PA-10001497"/>
    <x v="1"/>
    <x v="5"/>
    <s v="Xerox 1914"/>
    <n v="131.904"/>
    <x v="813"/>
    <x v="1"/>
    <n v="0.2"/>
    <x v="816"/>
    <x v="1"/>
    <x v="0"/>
  </r>
  <r>
    <n v="8083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AP-10003287"/>
    <x v="1"/>
    <x v="8"/>
    <s v="Tripp Lite TLP810NET Broadband Surge for Modem/Fax"/>
    <n v="203.88000000000002"/>
    <x v="5869"/>
    <x v="2"/>
    <n v="0.2"/>
    <x v="6353"/>
    <x v="1"/>
    <x v="0"/>
  </r>
  <r>
    <n v="8084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BI-10002982"/>
    <x v="1"/>
    <x v="6"/>
    <s v="Avery Self-Adhesive Photo Pockets for Polaroid Photos"/>
    <n v="14.301000000000002"/>
    <x v="1982"/>
    <x v="5"/>
    <n v="0.7"/>
    <x v="5793"/>
    <x v="1"/>
    <x v="0"/>
  </r>
  <r>
    <n v="8085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x v="5870"/>
    <x v="11"/>
    <n v="0.2"/>
    <x v="6354"/>
    <x v="1"/>
    <x v="0"/>
  </r>
  <r>
    <n v="8086"/>
    <s v="CA-2018-105753"/>
    <x v="190"/>
    <d v="2018-10-26T00:00:00"/>
    <s v="Standard Class"/>
    <s v="LC-16960"/>
    <s v="Lindsay Castell"/>
    <x v="2"/>
    <s v="United States"/>
    <s v="Arlington"/>
    <s v="Virginia"/>
    <n v="22204"/>
    <x v="0"/>
    <s v="FUR-FU-10000246"/>
    <x v="0"/>
    <x v="11"/>
    <s v="Aluminum Document Frame"/>
    <n v="61.1"/>
    <x v="5871"/>
    <x v="2"/>
    <n v="0"/>
    <x v="6355"/>
    <x v="0"/>
    <x v="0"/>
  </r>
  <r>
    <n v="8087"/>
    <s v="CA-2019-120894"/>
    <x v="1009"/>
    <d v="2019-05-02T00:00:00"/>
    <s v="Standard Class"/>
    <s v="JL-15130"/>
    <s v="Jack Lebron"/>
    <x v="0"/>
    <s v="United States"/>
    <s v="Wilmington"/>
    <s v="North Carolina"/>
    <n v="28403"/>
    <x v="0"/>
    <s v="OFF-AP-10000252"/>
    <x v="1"/>
    <x v="8"/>
    <s v="Harmony HEPA Quiet Air Purifiers"/>
    <n v="28.08"/>
    <x v="5872"/>
    <x v="1"/>
    <n v="0.2"/>
    <x v="6356"/>
    <x v="0"/>
    <x v="0"/>
  </r>
  <r>
    <n v="8088"/>
    <s v="CA-2018-106621"/>
    <x v="302"/>
    <d v="2018-10-01T00:00:00"/>
    <s v="Second Class"/>
    <s v="DM-12955"/>
    <s v="Dario Medina"/>
    <x v="1"/>
    <s v="United States"/>
    <s v="Yuma"/>
    <s v="Arizona"/>
    <n v="85364"/>
    <x v="1"/>
    <s v="OFF-AR-10002375"/>
    <x v="1"/>
    <x v="7"/>
    <s v="Newell 351"/>
    <n v="10.496"/>
    <x v="5873"/>
    <x v="4"/>
    <n v="0.2"/>
    <x v="6357"/>
    <x v="1"/>
    <x v="0"/>
  </r>
  <r>
    <n v="8089"/>
    <s v="CA-2017-107020"/>
    <x v="790"/>
    <d v="2017-07-14T00:00:00"/>
    <s v="Standard Class"/>
    <s v="MV-18190"/>
    <s v="Mike Vittorini"/>
    <x v="0"/>
    <s v="United States"/>
    <s v="San Bernardino"/>
    <s v="California"/>
    <n v="92404"/>
    <x v="1"/>
    <s v="OFF-BI-10003719"/>
    <x v="1"/>
    <x v="6"/>
    <s v="Large Capacity Hanging Post Binders"/>
    <n v="39.92"/>
    <x v="5874"/>
    <x v="0"/>
    <n v="0.2"/>
    <x v="6358"/>
    <x v="1"/>
    <x v="0"/>
  </r>
  <r>
    <n v="8090"/>
    <s v="US-2017-117492"/>
    <x v="932"/>
    <d v="2017-08-09T00:00:00"/>
    <s v="First Class"/>
    <s v="NS-18640"/>
    <s v="Noel Staavos"/>
    <x v="1"/>
    <s v="United States"/>
    <s v="Baltimore"/>
    <s v="Maryland"/>
    <n v="21215"/>
    <x v="3"/>
    <s v="OFF-AP-10001492"/>
    <x v="1"/>
    <x v="8"/>
    <s v="Acco Six-Outlet Power Strip, 4' Cord Length"/>
    <n v="77.58"/>
    <x v="5875"/>
    <x v="3"/>
    <n v="0"/>
    <x v="6359"/>
    <x v="3"/>
    <x v="0"/>
  </r>
  <r>
    <n v="9648"/>
    <s v="CA-2016-150518"/>
    <x v="1156"/>
    <d v="2016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x v="3816"/>
    <x v="4"/>
    <n v="0"/>
    <x v="4019"/>
    <x v="2"/>
    <x v="0"/>
  </r>
  <r>
    <n v="8092"/>
    <s v="CA-2017-127502"/>
    <x v="838"/>
    <d v="2017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x v="1706"/>
    <x v="0"/>
    <n v="0"/>
    <x v="2144"/>
    <x v="1"/>
    <x v="0"/>
  </r>
  <r>
    <n v="8093"/>
    <s v="CA-2019-143658"/>
    <x v="1159"/>
    <d v="2019-11-13T00:00:00"/>
    <s v="Second Class"/>
    <s v="SR-20425"/>
    <s v="Sharelle Roach"/>
    <x v="2"/>
    <s v="United States"/>
    <s v="New York City"/>
    <s v="New York"/>
    <n v="10035"/>
    <x v="3"/>
    <s v="OFF-AR-10002818"/>
    <x v="1"/>
    <x v="7"/>
    <s v="Panasonic KP-310 Heavy-Duty Electric Pencil Sharpener"/>
    <n v="109.9"/>
    <x v="5876"/>
    <x v="2"/>
    <n v="0"/>
    <x v="6360"/>
    <x v="3"/>
    <x v="0"/>
  </r>
  <r>
    <n v="8094"/>
    <s v="CA-2019-133046"/>
    <x v="898"/>
    <d v="2019-08-01T00:00:00"/>
    <s v="Second Class"/>
    <s v="DK-13375"/>
    <s v="Dennis Kane"/>
    <x v="0"/>
    <s v="United States"/>
    <s v="Seattle"/>
    <s v="Washington"/>
    <n v="98115"/>
    <x v="1"/>
    <s v="FUR-FU-10001940"/>
    <x v="0"/>
    <x v="11"/>
    <s v="Staple-based wall hangings"/>
    <n v="23.88"/>
    <x v="2404"/>
    <x v="1"/>
    <n v="0"/>
    <x v="6361"/>
    <x v="1"/>
    <x v="0"/>
  </r>
  <r>
    <n v="8095"/>
    <s v="CA-2019-133046"/>
    <x v="898"/>
    <d v="2019-08-01T00:00:00"/>
    <s v="Second Class"/>
    <s v="DK-13375"/>
    <s v="Dennis Kane"/>
    <x v="0"/>
    <s v="United States"/>
    <s v="Seattle"/>
    <s v="Washington"/>
    <n v="98115"/>
    <x v="1"/>
    <s v="OFF-PA-10003883"/>
    <x v="1"/>
    <x v="5"/>
    <s v="Message Book, Phone, Wirebound Standard Line Memo, 2 3/4&quot; X 5&quot;"/>
    <n v="26.2"/>
    <x v="5877"/>
    <x v="4"/>
    <n v="0"/>
    <x v="6362"/>
    <x v="1"/>
    <x v="0"/>
  </r>
  <r>
    <n v="8096"/>
    <s v="CA-2019-133046"/>
    <x v="898"/>
    <d v="2019-08-01T00:00:00"/>
    <s v="Second Class"/>
    <s v="DK-13375"/>
    <s v="Dennis Kane"/>
    <x v="0"/>
    <s v="United States"/>
    <s v="Seattle"/>
    <s v="Washington"/>
    <n v="98115"/>
    <x v="1"/>
    <s v="OFF-PA-10002787"/>
    <x v="1"/>
    <x v="5"/>
    <s v="Xerox 227"/>
    <n v="12.96"/>
    <x v="91"/>
    <x v="0"/>
    <n v="0"/>
    <x v="91"/>
    <x v="1"/>
    <x v="0"/>
  </r>
  <r>
    <n v="8097"/>
    <s v="CA-2019-133046"/>
    <x v="898"/>
    <d v="2019-08-01T00:00:00"/>
    <s v="Second Class"/>
    <s v="DK-13375"/>
    <s v="Dennis Kane"/>
    <x v="0"/>
    <s v="United States"/>
    <s v="Seattle"/>
    <s v="Washington"/>
    <n v="98115"/>
    <x v="1"/>
    <s v="TEC-AC-10000991"/>
    <x v="2"/>
    <x v="10"/>
    <s v="Sony Micro Vault Click 8 GB USB 2.0 Flash Drive"/>
    <n v="234.95000000000002"/>
    <x v="5878"/>
    <x v="2"/>
    <n v="0"/>
    <x v="6363"/>
    <x v="1"/>
    <x v="0"/>
  </r>
  <r>
    <n v="8098"/>
    <s v="CA-2019-122798"/>
    <x v="108"/>
    <d v="2020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x v="3140"/>
    <x v="2"/>
    <n v="0"/>
    <x v="3258"/>
    <x v="1"/>
    <x v="0"/>
  </r>
  <r>
    <n v="8099"/>
    <s v="CA-2019-122798"/>
    <x v="108"/>
    <d v="2020-01-01T00:00:00"/>
    <s v="Standard Class"/>
    <s v="SV-20935"/>
    <s v="Susan Vittorini"/>
    <x v="0"/>
    <s v="United States"/>
    <s v="Albuquerque"/>
    <s v="New Mexico"/>
    <n v="87105"/>
    <x v="1"/>
    <s v="OFF-PA-10004239"/>
    <x v="1"/>
    <x v="5"/>
    <s v="Xerox 1953"/>
    <n v="4.28"/>
    <x v="740"/>
    <x v="7"/>
    <n v="0"/>
    <x v="742"/>
    <x v="1"/>
    <x v="0"/>
  </r>
  <r>
    <n v="8100"/>
    <s v="CA-2018-169663"/>
    <x v="552"/>
    <d v="2018-03-13T00:00:00"/>
    <s v="First Class"/>
    <s v="RH-19510"/>
    <s v="Rick Huthwaite"/>
    <x v="2"/>
    <s v="United States"/>
    <s v="Los Angeles"/>
    <s v="California"/>
    <n v="90045"/>
    <x v="1"/>
    <s v="TEC-AC-10003038"/>
    <x v="2"/>
    <x v="10"/>
    <s v="Kingston Digital DataTraveler 16GB USB 2.0"/>
    <n v="26.849999999999998"/>
    <x v="4348"/>
    <x v="1"/>
    <n v="0"/>
    <x v="4612"/>
    <x v="1"/>
    <x v="0"/>
  </r>
  <r>
    <n v="8101"/>
    <s v="CA-2018-169663"/>
    <x v="552"/>
    <d v="2018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x v="5879"/>
    <x v="1"/>
    <n v="0.2"/>
    <x v="6364"/>
    <x v="1"/>
    <x v="0"/>
  </r>
  <r>
    <n v="8102"/>
    <s v="CA-2017-149846"/>
    <x v="1160"/>
    <d v="2017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x v="339"/>
    <x v="0"/>
    <n v="0"/>
    <x v="344"/>
    <x v="1"/>
    <x v="0"/>
  </r>
  <r>
    <n v="8103"/>
    <s v="CA-2017-149846"/>
    <x v="1160"/>
    <d v="2017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x v="5880"/>
    <x v="5"/>
    <n v="0.2"/>
    <x v="6365"/>
    <x v="1"/>
    <x v="0"/>
  </r>
  <r>
    <n v="8104"/>
    <s v="CA-2017-149846"/>
    <x v="1160"/>
    <d v="2017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x v="358"/>
    <x v="5"/>
    <n v="0"/>
    <x v="356"/>
    <x v="1"/>
    <x v="0"/>
  </r>
  <r>
    <n v="8105"/>
    <s v="CA-2017-149846"/>
    <x v="1160"/>
    <d v="2017-05-26T00:00:00"/>
    <s v="Standard Class"/>
    <s v="SB-20185"/>
    <s v="Sarah Brown"/>
    <x v="0"/>
    <s v="United States"/>
    <s v="Los Angeles"/>
    <s v="California"/>
    <n v="90045"/>
    <x v="1"/>
    <s v="TEC-PH-10003645"/>
    <x v="2"/>
    <x v="9"/>
    <s v="Aastra 57i VoIP phone"/>
    <n v="775.72800000000007"/>
    <x v="5881"/>
    <x v="6"/>
    <n v="0.2"/>
    <x v="6366"/>
    <x v="1"/>
    <x v="0"/>
  </r>
  <r>
    <n v="8106"/>
    <s v="CA-2019-159149"/>
    <x v="868"/>
    <d v="2019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x v="5882"/>
    <x v="7"/>
    <n v="0.32"/>
    <x v="6367"/>
    <x v="2"/>
    <x v="0"/>
  </r>
  <r>
    <n v="8107"/>
    <s v="CA-2019-159149"/>
    <x v="868"/>
    <d v="2019-02-19T00:00:00"/>
    <s v="First Class"/>
    <s v="CR-12820"/>
    <s v="Cyra Reiten"/>
    <x v="2"/>
    <s v="United States"/>
    <s v="Houston"/>
    <s v="Texas"/>
    <n v="77041"/>
    <x v="2"/>
    <s v="OFF-AR-10000937"/>
    <x v="1"/>
    <x v="7"/>
    <s v="Dixon Ticonderoga Core-Lock Colored Pencils, 48-Color Set"/>
    <n v="175.44"/>
    <x v="5883"/>
    <x v="6"/>
    <n v="0.2"/>
    <x v="6368"/>
    <x v="2"/>
    <x v="0"/>
  </r>
  <r>
    <n v="8108"/>
    <s v="CA-2019-159149"/>
    <x v="868"/>
    <d v="2019-02-19T00:00:00"/>
    <s v="First Class"/>
    <s v="CR-12820"/>
    <s v="Cyra Reiten"/>
    <x v="2"/>
    <s v="United States"/>
    <s v="Houston"/>
    <s v="Texas"/>
    <n v="77041"/>
    <x v="2"/>
    <s v="TEC-PH-10000038"/>
    <x v="2"/>
    <x v="9"/>
    <s v="Jawbone MINI JAMBOX Wireless Bluetooth Speaker"/>
    <n v="438.33600000000001"/>
    <x v="5884"/>
    <x v="4"/>
    <n v="0.2"/>
    <x v="6369"/>
    <x v="2"/>
    <x v="0"/>
  </r>
  <r>
    <n v="8109"/>
    <s v="US-2019-167570"/>
    <x v="156"/>
    <d v="2019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x v="5885"/>
    <x v="4"/>
    <n v="0.3"/>
    <x v="6370"/>
    <x v="3"/>
    <x v="0"/>
  </r>
  <r>
    <n v="8110"/>
    <s v="CA-2019-160122"/>
    <x v="503"/>
    <d v="2019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x v="5886"/>
    <x v="6"/>
    <n v="0.2"/>
    <x v="6371"/>
    <x v="2"/>
    <x v="0"/>
  </r>
  <r>
    <n v="8111"/>
    <s v="CA-2019-160122"/>
    <x v="503"/>
    <d v="2019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x v="5887"/>
    <x v="0"/>
    <n v="0.3"/>
    <x v="6372"/>
    <x v="2"/>
    <x v="0"/>
  </r>
  <r>
    <n v="8112"/>
    <s v="CA-2018-130393"/>
    <x v="47"/>
    <d v="2018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x v="5888"/>
    <x v="2"/>
    <n v="0.3"/>
    <x v="6373"/>
    <x v="2"/>
    <x v="0"/>
  </r>
  <r>
    <n v="8113"/>
    <s v="CA-2018-130393"/>
    <x v="47"/>
    <d v="2018-12-03T00:00:00"/>
    <s v="Second Class"/>
    <s v="JM-15865"/>
    <s v="John Murray"/>
    <x v="0"/>
    <s v="United States"/>
    <s v="San Angelo"/>
    <s v="Texas"/>
    <n v="76903"/>
    <x v="2"/>
    <s v="OFF-AP-10004859"/>
    <x v="1"/>
    <x v="8"/>
    <s v="Acco 6 Outlet Guardian Premium Surge Suppressor"/>
    <n v="11.647999999999998"/>
    <x v="4342"/>
    <x v="4"/>
    <n v="0.8"/>
    <x v="6374"/>
    <x v="2"/>
    <x v="0"/>
  </r>
  <r>
    <n v="8114"/>
    <s v="CA-2018-130393"/>
    <x v="47"/>
    <d v="2018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x v="5552"/>
    <x v="0"/>
    <n v="0.3"/>
    <x v="5986"/>
    <x v="2"/>
    <x v="0"/>
  </r>
  <r>
    <n v="8115"/>
    <s v="CA-2019-144820"/>
    <x v="561"/>
    <d v="2019-10-07T00:00:00"/>
    <s v="Second Class"/>
    <s v="LW-16825"/>
    <s v="Laurel Workman"/>
    <x v="1"/>
    <s v="United States"/>
    <s v="Pasadena"/>
    <s v="Texas"/>
    <n v="77506"/>
    <x v="2"/>
    <s v="OFF-AR-10004817"/>
    <x v="1"/>
    <x v="7"/>
    <s v="Colorific Watercolor Pencils"/>
    <n v="20.64"/>
    <x v="5889"/>
    <x v="2"/>
    <n v="0.2"/>
    <x v="6375"/>
    <x v="2"/>
    <x v="0"/>
  </r>
  <r>
    <n v="8116"/>
    <s v="CA-2019-101014"/>
    <x v="575"/>
    <d v="2019-09-04T00:00:00"/>
    <s v="Standard Class"/>
    <s v="RW-19540"/>
    <s v="Rick Wilson"/>
    <x v="1"/>
    <s v="United States"/>
    <s v="Los Angeles"/>
    <s v="California"/>
    <n v="90049"/>
    <x v="1"/>
    <s v="FUR-FU-10003374"/>
    <x v="0"/>
    <x v="11"/>
    <s v="Electrix Fluorescent Magnifier Lamps &amp; Weighted Base"/>
    <n v="148.02000000000001"/>
    <x v="5890"/>
    <x v="1"/>
    <n v="0"/>
    <x v="6376"/>
    <x v="1"/>
    <x v="0"/>
  </r>
  <r>
    <n v="8117"/>
    <s v="CA-2019-105543"/>
    <x v="210"/>
    <d v="2019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x v="4972"/>
    <x v="7"/>
    <n v="0"/>
    <x v="5319"/>
    <x v="2"/>
    <x v="0"/>
  </r>
  <r>
    <n v="8118"/>
    <s v="US-2019-113201"/>
    <x v="152"/>
    <d v="2019-07-05T00:00:00"/>
    <s v="Standard Class"/>
    <s v="TT-21220"/>
    <s v="Thomas Thornton"/>
    <x v="0"/>
    <s v="United States"/>
    <s v="Los Angeles"/>
    <s v="California"/>
    <n v="90045"/>
    <x v="1"/>
    <s v="OFF-PA-10000675"/>
    <x v="1"/>
    <x v="5"/>
    <s v="Xerox 1919"/>
    <n v="204.95000000000002"/>
    <x v="3115"/>
    <x v="2"/>
    <n v="0"/>
    <x v="3233"/>
    <x v="1"/>
    <x v="0"/>
  </r>
  <r>
    <n v="8119"/>
    <s v="US-2019-106551"/>
    <x v="789"/>
    <d v="2019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x v="2414"/>
    <x v="4"/>
    <n v="0.3"/>
    <x v="6377"/>
    <x v="2"/>
    <x v="0"/>
  </r>
  <r>
    <n v="8120"/>
    <s v="CA-2018-116722"/>
    <x v="529"/>
    <d v="2018-11-16T00:00:00"/>
    <s v="Standard Class"/>
    <s v="LP-17080"/>
    <s v="Liz Pelletier"/>
    <x v="0"/>
    <s v="United States"/>
    <s v="San Francisco"/>
    <s v="California"/>
    <n v="94110"/>
    <x v="1"/>
    <s v="FUR-FU-10001934"/>
    <x v="0"/>
    <x v="11"/>
    <s v="Magnifier Swing Arm Lamp"/>
    <n v="41.96"/>
    <x v="109"/>
    <x v="0"/>
    <n v="0"/>
    <x v="109"/>
    <x v="1"/>
    <x v="0"/>
  </r>
  <r>
    <n v="8121"/>
    <s v="CA-2018-116722"/>
    <x v="529"/>
    <d v="2018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x v="550"/>
    <x v="1"/>
    <n v="0.2"/>
    <x v="230"/>
    <x v="1"/>
    <x v="0"/>
  </r>
  <r>
    <n v="8122"/>
    <s v="CA-2018-116722"/>
    <x v="529"/>
    <d v="2018-11-16T00:00:00"/>
    <s v="Standard Class"/>
    <s v="LP-17080"/>
    <s v="Liz Pelletier"/>
    <x v="0"/>
    <s v="United States"/>
    <s v="San Francisco"/>
    <s v="California"/>
    <n v="94110"/>
    <x v="1"/>
    <s v="OFF-BI-10001890"/>
    <x v="1"/>
    <x v="6"/>
    <s v="Avery Poly Binder Pockets"/>
    <n v="31.504000000000005"/>
    <x v="5891"/>
    <x v="10"/>
    <n v="0.2"/>
    <x v="6378"/>
    <x v="1"/>
    <x v="0"/>
  </r>
  <r>
    <n v="9649"/>
    <s v="CA-2016-150518"/>
    <x v="1156"/>
    <d v="2016-11-24T00:00:00"/>
    <s v="Standard Class"/>
    <s v="MW-18220"/>
    <s v="Mitch Webber"/>
    <x v="0"/>
    <s v="United States"/>
    <s v="Coon Rapids"/>
    <s v="Minnesota"/>
    <n v="55433"/>
    <x v="2"/>
    <s v="TEC-PH-10002103"/>
    <x v="2"/>
    <x v="9"/>
    <s v="Jabra SPEAK 410"/>
    <n v="281.96999999999997"/>
    <x v="1748"/>
    <x v="1"/>
    <n v="0"/>
    <x v="1781"/>
    <x v="2"/>
    <x v="0"/>
  </r>
  <r>
    <n v="9736"/>
    <s v="CA-2016-128062"/>
    <x v="1156"/>
    <d v="2016-11-22T00:00:00"/>
    <s v="Second Class"/>
    <s v="AD-10180"/>
    <s v="Alan Dominguez"/>
    <x v="2"/>
    <s v="United States"/>
    <s v="Philadelphia"/>
    <s v="Pennsylvania"/>
    <n v="19134"/>
    <x v="3"/>
    <s v="OFF-PA-10001583"/>
    <x v="1"/>
    <x v="5"/>
    <s v="1/4 Fold Party Design Invitations &amp; White Envelopes, 24 8-1/2&quot; X 11&quot; Cards, 25 Env./Pack"/>
    <n v="5.88"/>
    <x v="5892"/>
    <x v="7"/>
    <n v="0.2"/>
    <x v="6379"/>
    <x v="3"/>
    <x v="0"/>
  </r>
  <r>
    <n v="8125"/>
    <s v="US-2019-150070"/>
    <x v="199"/>
    <d v="2019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x v="224"/>
    <x v="0"/>
    <n v="0.2"/>
    <x v="224"/>
    <x v="1"/>
    <x v="0"/>
  </r>
  <r>
    <n v="8126"/>
    <s v="CA-2017-137064"/>
    <x v="483"/>
    <d v="2017-02-13T00:00:00"/>
    <s v="Standard Class"/>
    <s v="TS-21655"/>
    <s v="Trudy Schmidt"/>
    <x v="0"/>
    <s v="United States"/>
    <s v="Houston"/>
    <s v="Texas"/>
    <n v="77070"/>
    <x v="2"/>
    <s v="OFF-BI-10002049"/>
    <x v="1"/>
    <x v="6"/>
    <s v="UniKeep View Case Binders"/>
    <n v="2.9339999999999993"/>
    <x v="1021"/>
    <x v="1"/>
    <n v="0.8"/>
    <x v="1029"/>
    <x v="2"/>
    <x v="0"/>
  </r>
  <r>
    <n v="8127"/>
    <s v="CA-2017-137064"/>
    <x v="483"/>
    <d v="2017-02-13T00:00:00"/>
    <s v="Standard Class"/>
    <s v="TS-21655"/>
    <s v="Trudy Schmidt"/>
    <x v="0"/>
    <s v="United States"/>
    <s v="Houston"/>
    <s v="Texas"/>
    <n v="77070"/>
    <x v="2"/>
    <s v="TEC-AC-10003499"/>
    <x v="2"/>
    <x v="10"/>
    <s v="Memorex Mini Travel Drive 8 GB USB 2.0 Flash Drive"/>
    <n v="18.528000000000002"/>
    <x v="5893"/>
    <x v="0"/>
    <n v="0.2"/>
    <x v="6380"/>
    <x v="2"/>
    <x v="0"/>
  </r>
  <r>
    <n v="8128"/>
    <s v="CA-2017-137064"/>
    <x v="483"/>
    <d v="2017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x v="5894"/>
    <x v="1"/>
    <n v="0.2"/>
    <x v="6381"/>
    <x v="2"/>
    <x v="0"/>
  </r>
  <r>
    <n v="8129"/>
    <s v="CA-2019-157350"/>
    <x v="712"/>
    <d v="2019-09-01T00:00:00"/>
    <s v="Standard Class"/>
    <s v="DP-13000"/>
    <s v="Darren Powers"/>
    <x v="0"/>
    <s v="United States"/>
    <s v="Chicago"/>
    <s v="Illinois"/>
    <n v="60610"/>
    <x v="2"/>
    <s v="FUR-FU-10000222"/>
    <x v="0"/>
    <x v="11"/>
    <s v="Seth Thomas 16&quot; Steel Case Clock"/>
    <n v="64.959999999999994"/>
    <x v="5895"/>
    <x v="2"/>
    <n v="0.6"/>
    <x v="6382"/>
    <x v="2"/>
    <x v="0"/>
  </r>
  <r>
    <n v="7551"/>
    <s v="CA-2016-140396"/>
    <x v="1161"/>
    <d v="2016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x v="5285"/>
    <x v="1"/>
    <n v="0"/>
    <x v="6383"/>
    <x v="3"/>
    <x v="0"/>
  </r>
  <r>
    <n v="7552"/>
    <s v="CA-2016-140396"/>
    <x v="1161"/>
    <d v="2016-11-25T00:00:00"/>
    <s v="Standard Class"/>
    <s v="KH-16330"/>
    <s v="Katharine Harms"/>
    <x v="1"/>
    <s v="United States"/>
    <s v="New York City"/>
    <s v="New York"/>
    <n v="10024"/>
    <x v="3"/>
    <s v="TEC-PH-10004447"/>
    <x v="2"/>
    <x v="9"/>
    <s v="Toshiba IPT2010-SD IP Telephone"/>
    <n v="833.94"/>
    <x v="5896"/>
    <x v="6"/>
    <n v="0"/>
    <x v="6384"/>
    <x v="3"/>
    <x v="0"/>
  </r>
  <r>
    <n v="7553"/>
    <s v="CA-2016-140396"/>
    <x v="1161"/>
    <d v="2016-11-25T00:00:00"/>
    <s v="Standard Class"/>
    <s v="KH-16330"/>
    <s v="Katharine Harms"/>
    <x v="1"/>
    <s v="United States"/>
    <s v="New York City"/>
    <s v="New York"/>
    <n v="10024"/>
    <x v="3"/>
    <s v="OFF-BI-10003669"/>
    <x v="1"/>
    <x v="6"/>
    <s v="3M Organizer Strips"/>
    <n v="12.96"/>
    <x v="3193"/>
    <x v="1"/>
    <n v="0.2"/>
    <x v="2092"/>
    <x v="3"/>
    <x v="0"/>
  </r>
  <r>
    <n v="7554"/>
    <s v="CA-2016-140396"/>
    <x v="1161"/>
    <d v="2016-11-25T00:00:00"/>
    <s v="Standard Class"/>
    <s v="KH-16330"/>
    <s v="Katharine Harms"/>
    <x v="1"/>
    <s v="United States"/>
    <s v="New York City"/>
    <s v="New York"/>
    <n v="10024"/>
    <x v="3"/>
    <s v="OFF-PA-10000223"/>
    <x v="1"/>
    <x v="5"/>
    <s v="Xerox 2000"/>
    <n v="25.92"/>
    <x v="1347"/>
    <x v="4"/>
    <n v="0"/>
    <x v="1365"/>
    <x v="3"/>
    <x v="0"/>
  </r>
  <r>
    <n v="8134"/>
    <s v="CA-2017-131352"/>
    <x v="1012"/>
    <d v="2017-10-13T00:00:00"/>
    <s v="Standard Class"/>
    <s v="GH-14485"/>
    <s v="Gene Hale"/>
    <x v="1"/>
    <s v="United States"/>
    <s v="Dallas"/>
    <s v="Texas"/>
    <n v="75081"/>
    <x v="2"/>
    <s v="FUR-FU-10003708"/>
    <x v="0"/>
    <x v="11"/>
    <s v="Tenex Traditional Chairmats for Medium Pile Carpet, Standard Lip, 36&quot; x 48&quot;"/>
    <n v="72.78"/>
    <x v="2016"/>
    <x v="1"/>
    <n v="0.6"/>
    <x v="6385"/>
    <x v="2"/>
    <x v="0"/>
  </r>
  <r>
    <n v="8135"/>
    <s v="CA-2017-121776"/>
    <x v="1101"/>
    <d v="2017-02-21T00:00:00"/>
    <s v="Standard Class"/>
    <s v="RD-19585"/>
    <s v="Rob Dowd"/>
    <x v="0"/>
    <s v="United States"/>
    <s v="Los Angeles"/>
    <s v="California"/>
    <n v="90008"/>
    <x v="1"/>
    <s v="OFF-PA-10001970"/>
    <x v="1"/>
    <x v="5"/>
    <s v="Xerox 1881"/>
    <n v="36.839999999999996"/>
    <x v="4173"/>
    <x v="1"/>
    <n v="0"/>
    <x v="4425"/>
    <x v="1"/>
    <x v="0"/>
  </r>
  <r>
    <n v="8136"/>
    <s v="CA-2017-121776"/>
    <x v="1101"/>
    <d v="2017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x v="2163"/>
    <x v="5"/>
    <n v="0"/>
    <x v="2211"/>
    <x v="1"/>
    <x v="0"/>
  </r>
  <r>
    <n v="8137"/>
    <s v="CA-2018-118073"/>
    <x v="372"/>
    <d v="2018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x v="5897"/>
    <x v="5"/>
    <n v="0.45"/>
    <x v="6386"/>
    <x v="0"/>
    <x v="0"/>
  </r>
  <r>
    <n v="3399"/>
    <s v="CA-2016-102274"/>
    <x v="1162"/>
    <d v="2016-11-26T00:00:00"/>
    <s v="Standard Class"/>
    <s v="DH-13075"/>
    <s v="Dave Hallsten"/>
    <x v="1"/>
    <s v="United States"/>
    <s v="Richmond"/>
    <s v="Kentucky"/>
    <n v="40475"/>
    <x v="0"/>
    <s v="TEC-PH-10002923"/>
    <x v="2"/>
    <x v="9"/>
    <s v="Logitech B530 USB Headset - headset - Full size, Binaural"/>
    <n v="36.99"/>
    <x v="890"/>
    <x v="7"/>
    <n v="0"/>
    <x v="6387"/>
    <x v="0"/>
    <x v="0"/>
  </r>
  <r>
    <n v="8139"/>
    <s v="CA-2018-102561"/>
    <x v="396"/>
    <d v="2018-07-22T00:00:00"/>
    <s v="Standard Class"/>
    <s v="NK-18490"/>
    <s v="Neil Knudson"/>
    <x v="2"/>
    <s v="United States"/>
    <s v="Philadelphia"/>
    <s v="Pennsylvania"/>
    <n v="19140"/>
    <x v="3"/>
    <s v="OFF-AR-10001545"/>
    <x v="1"/>
    <x v="7"/>
    <s v="Newell 326"/>
    <n v="11.264000000000001"/>
    <x v="5898"/>
    <x v="8"/>
    <n v="0.2"/>
    <x v="6388"/>
    <x v="3"/>
    <x v="0"/>
  </r>
  <r>
    <n v="8140"/>
    <s v="CA-2018-102561"/>
    <x v="396"/>
    <d v="2018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x v="5899"/>
    <x v="11"/>
    <n v="0.2"/>
    <x v="6389"/>
    <x v="3"/>
    <x v="0"/>
  </r>
  <r>
    <n v="8141"/>
    <s v="CA-2018-102561"/>
    <x v="396"/>
    <d v="2018-07-22T00:00:00"/>
    <s v="Standard Class"/>
    <s v="NK-18490"/>
    <s v="Neil Knudson"/>
    <x v="2"/>
    <s v="United States"/>
    <s v="Philadelphia"/>
    <s v="Pennsylvania"/>
    <n v="19140"/>
    <x v="3"/>
    <s v="OFF-PA-10004971"/>
    <x v="1"/>
    <x v="5"/>
    <s v="Xerox 196"/>
    <n v="18.496000000000002"/>
    <x v="5745"/>
    <x v="4"/>
    <n v="0.2"/>
    <x v="6209"/>
    <x v="3"/>
    <x v="0"/>
  </r>
  <r>
    <n v="8142"/>
    <s v="CA-2018-100993"/>
    <x v="439"/>
    <d v="2018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x v="3803"/>
    <x v="1"/>
    <n v="0"/>
    <x v="4004"/>
    <x v="1"/>
    <x v="0"/>
  </r>
  <r>
    <n v="8143"/>
    <s v="CA-2018-100993"/>
    <x v="439"/>
    <d v="2018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x v="5204"/>
    <x v="1"/>
    <n v="0"/>
    <x v="5585"/>
    <x v="1"/>
    <x v="0"/>
  </r>
  <r>
    <n v="8144"/>
    <s v="CA-2018-100993"/>
    <x v="439"/>
    <d v="2018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x v="717"/>
    <x v="4"/>
    <n v="0.2"/>
    <x v="6390"/>
    <x v="1"/>
    <x v="0"/>
  </r>
  <r>
    <n v="8145"/>
    <s v="CA-2018-100993"/>
    <x v="439"/>
    <d v="2018-02-10T00:00:00"/>
    <s v="Standard Class"/>
    <s v="AZ-10750"/>
    <s v="Annie Zypern"/>
    <x v="0"/>
    <s v="United States"/>
    <s v="San Diego"/>
    <s v="California"/>
    <n v="92037"/>
    <x v="1"/>
    <s v="TEC-PH-10001448"/>
    <x v="2"/>
    <x v="9"/>
    <s v="Anker Astro 15000mAh USB Portable Charger"/>
    <n v="159.96800000000002"/>
    <x v="5900"/>
    <x v="4"/>
    <n v="0.2"/>
    <x v="6391"/>
    <x v="1"/>
    <x v="0"/>
  </r>
  <r>
    <n v="3400"/>
    <s v="CA-2016-102274"/>
    <x v="1162"/>
    <d v="2016-11-26T00:00:00"/>
    <s v="Standard Class"/>
    <s v="DH-13075"/>
    <s v="Dave Hallsten"/>
    <x v="1"/>
    <s v="United States"/>
    <s v="Richmond"/>
    <s v="Kentucky"/>
    <n v="40475"/>
    <x v="0"/>
    <s v="OFF-PA-10004359"/>
    <x v="1"/>
    <x v="5"/>
    <s v="Multicolor Computer Printout Paper"/>
    <n v="629.09999999999991"/>
    <x v="3932"/>
    <x v="6"/>
    <n v="0"/>
    <x v="4149"/>
    <x v="0"/>
    <x v="0"/>
  </r>
  <r>
    <n v="3401"/>
    <s v="CA-2016-102274"/>
    <x v="1162"/>
    <d v="2016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x v="5901"/>
    <x v="1"/>
    <n v="0"/>
    <x v="6392"/>
    <x v="0"/>
    <x v="0"/>
  </r>
  <r>
    <n v="8148"/>
    <s v="US-2019-146822"/>
    <x v="246"/>
    <d v="2019-06-14T00:00:00"/>
    <s v="Standard Class"/>
    <s v="AG-10675"/>
    <s v="Anna Gayman"/>
    <x v="0"/>
    <s v="United States"/>
    <s v="Salem"/>
    <s v="Virginia"/>
    <n v="24153"/>
    <x v="0"/>
    <s v="OFF-PA-10000249"/>
    <x v="1"/>
    <x v="5"/>
    <s v="Easy-staple paper"/>
    <n v="49.12"/>
    <x v="344"/>
    <x v="4"/>
    <n v="0"/>
    <x v="341"/>
    <x v="0"/>
    <x v="0"/>
  </r>
  <r>
    <n v="8149"/>
    <s v="US-2018-131058"/>
    <x v="734"/>
    <d v="2018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x v="754"/>
    <x v="5"/>
    <n v="0"/>
    <x v="757"/>
    <x v="1"/>
    <x v="0"/>
  </r>
  <r>
    <n v="3402"/>
    <s v="CA-2016-102274"/>
    <x v="1162"/>
    <d v="2016-11-26T00:00:00"/>
    <s v="Standard Class"/>
    <s v="DH-13075"/>
    <s v="Dave Hallsten"/>
    <x v="1"/>
    <s v="United States"/>
    <s v="Richmond"/>
    <s v="Kentucky"/>
    <n v="40475"/>
    <x v="0"/>
    <s v="OFF-AR-10002833"/>
    <x v="1"/>
    <x v="7"/>
    <s v="Newell 322"/>
    <n v="5.46"/>
    <x v="4120"/>
    <x v="1"/>
    <n v="0"/>
    <x v="4367"/>
    <x v="0"/>
    <x v="0"/>
  </r>
  <r>
    <n v="4499"/>
    <s v="CA-2016-103401"/>
    <x v="1162"/>
    <d v="2016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5"/>
    <s v="Xerox 211"/>
    <n v="12.96"/>
    <x v="91"/>
    <x v="0"/>
    <n v="0"/>
    <x v="91"/>
    <x v="1"/>
    <x v="0"/>
  </r>
  <r>
    <n v="8152"/>
    <s v="CA-2019-140151"/>
    <x v="658"/>
    <d v="2019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x v="5153"/>
    <x v="0"/>
    <n v="0"/>
    <x v="5526"/>
    <x v="1"/>
    <x v="1"/>
  </r>
  <r>
    <n v="8153"/>
    <s v="CA-2019-140151"/>
    <x v="658"/>
    <d v="2019-03-25T00:00:00"/>
    <s v="First Class"/>
    <s v="RB-19360"/>
    <s v="Raymond Buch"/>
    <x v="0"/>
    <s v="United States"/>
    <s v="Seattle"/>
    <s v="Washington"/>
    <n v="98115"/>
    <x v="1"/>
    <s v="OFF-PA-10002986"/>
    <x v="1"/>
    <x v="5"/>
    <s v="Xerox 1898"/>
    <n v="20.04"/>
    <x v="132"/>
    <x v="1"/>
    <n v="0"/>
    <x v="132"/>
    <x v="1"/>
    <x v="1"/>
  </r>
  <r>
    <n v="8154"/>
    <s v="CA-2019-140151"/>
    <x v="658"/>
    <d v="2019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x v="4906"/>
    <x v="4"/>
    <n v="0"/>
    <x v="6393"/>
    <x v="1"/>
    <x v="1"/>
  </r>
  <r>
    <n v="8155"/>
    <s v="US-2019-143770"/>
    <x v="166"/>
    <d v="2019-03-24T00:00:00"/>
    <s v="Standard Class"/>
    <s v="RD-19720"/>
    <s v="Roger Demir"/>
    <x v="0"/>
    <s v="United States"/>
    <s v="Middletown"/>
    <s v="Connecticut"/>
    <n v="6457"/>
    <x v="3"/>
    <s v="TEC-AC-10002842"/>
    <x v="2"/>
    <x v="10"/>
    <s v="WD My Passport Ultra 2TB Portable External Hard Drive"/>
    <n v="238"/>
    <x v="1738"/>
    <x v="0"/>
    <n v="0"/>
    <x v="1771"/>
    <x v="3"/>
    <x v="0"/>
  </r>
  <r>
    <n v="8156"/>
    <s v="US-2019-143770"/>
    <x v="166"/>
    <d v="2019-03-24T00:00:00"/>
    <s v="Standard Class"/>
    <s v="RD-19720"/>
    <s v="Roger Demir"/>
    <x v="0"/>
    <s v="United States"/>
    <s v="Middletown"/>
    <s v="Connecticut"/>
    <n v="6457"/>
    <x v="3"/>
    <s v="OFF-PA-10001125"/>
    <x v="1"/>
    <x v="5"/>
    <s v="Xerox 1988"/>
    <n v="61.96"/>
    <x v="3801"/>
    <x v="0"/>
    <n v="0"/>
    <x v="4002"/>
    <x v="3"/>
    <x v="0"/>
  </r>
  <r>
    <n v="8157"/>
    <s v="CA-2018-131296"/>
    <x v="917"/>
    <d v="2018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x v="5902"/>
    <x v="0"/>
    <n v="0.3"/>
    <x v="6394"/>
    <x v="3"/>
    <x v="0"/>
  </r>
  <r>
    <n v="8158"/>
    <s v="CA-2018-103464"/>
    <x v="675"/>
    <d v="2018-11-22T00:00:00"/>
    <s v="Standard Class"/>
    <s v="PG-18820"/>
    <s v="Patrick Gardner"/>
    <x v="0"/>
    <s v="United States"/>
    <s v="San Diego"/>
    <s v="California"/>
    <n v="92105"/>
    <x v="1"/>
    <s v="TEC-AC-10002842"/>
    <x v="2"/>
    <x v="10"/>
    <s v="WD My Passport Ultra 2TB Portable External Hard Drive"/>
    <n v="595"/>
    <x v="2116"/>
    <x v="2"/>
    <n v="0"/>
    <x v="2161"/>
    <x v="1"/>
    <x v="0"/>
  </r>
  <r>
    <n v="8159"/>
    <s v="CA-2019-136238"/>
    <x v="350"/>
    <d v="2020-01-01T00:00:00"/>
    <s v="Standard Class"/>
    <s v="KB-16240"/>
    <s v="Karen Bern"/>
    <x v="1"/>
    <s v="United States"/>
    <s v="Odessa"/>
    <s v="Texas"/>
    <n v="79762"/>
    <x v="2"/>
    <s v="OFF-PA-10004285"/>
    <x v="1"/>
    <x v="5"/>
    <s v="Xerox 1959"/>
    <n v="16.032"/>
    <x v="132"/>
    <x v="1"/>
    <n v="0.2"/>
    <x v="3143"/>
    <x v="2"/>
    <x v="0"/>
  </r>
  <r>
    <n v="8160"/>
    <s v="CA-2018-120803"/>
    <x v="1163"/>
    <d v="2018-03-13T00:00:00"/>
    <s v="Standard Class"/>
    <s v="RB-19465"/>
    <s v="Rick Bensley"/>
    <x v="2"/>
    <s v="United States"/>
    <s v="Milford"/>
    <s v="Connecticut"/>
    <n v="6460"/>
    <x v="3"/>
    <s v="TEC-AC-10004469"/>
    <x v="2"/>
    <x v="10"/>
    <s v="Microsoft Sculpt Comfort Mouse"/>
    <n v="199.75"/>
    <x v="5819"/>
    <x v="2"/>
    <n v="0"/>
    <x v="6294"/>
    <x v="3"/>
    <x v="0"/>
  </r>
  <r>
    <n v="8161"/>
    <s v="CA-2018-134138"/>
    <x v="538"/>
    <d v="2018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x v="5256"/>
    <x v="0"/>
    <n v="0"/>
    <x v="6395"/>
    <x v="3"/>
    <x v="0"/>
  </r>
  <r>
    <n v="8162"/>
    <s v="CA-2017-120915"/>
    <x v="630"/>
    <d v="2017-10-03T00:00:00"/>
    <s v="Second Class"/>
    <s v="JJ-15445"/>
    <s v="Jennifer Jackson"/>
    <x v="0"/>
    <s v="United States"/>
    <s v="New York City"/>
    <s v="New York"/>
    <n v="10035"/>
    <x v="3"/>
    <s v="OFF-AP-10002578"/>
    <x v="1"/>
    <x v="8"/>
    <s v="Fellowes Premier Superior Surge Suppressor, 10-Outlet, With Phone and Remote"/>
    <n v="293.52"/>
    <x v="5903"/>
    <x v="6"/>
    <n v="0"/>
    <x v="6396"/>
    <x v="3"/>
    <x v="0"/>
  </r>
  <r>
    <n v="8163"/>
    <s v="CA-2017-120915"/>
    <x v="630"/>
    <d v="2017-10-03T00:00:00"/>
    <s v="Second Class"/>
    <s v="JJ-15445"/>
    <s v="Jennifer Jackson"/>
    <x v="0"/>
    <s v="United States"/>
    <s v="New York City"/>
    <s v="New York"/>
    <n v="10035"/>
    <x v="3"/>
    <s v="TEC-PH-10003012"/>
    <x v="2"/>
    <x v="9"/>
    <s v="Nortel Meridian M3904 Professional Digital phone"/>
    <n v="307.98"/>
    <x v="677"/>
    <x v="0"/>
    <n v="0"/>
    <x v="679"/>
    <x v="3"/>
    <x v="0"/>
  </r>
  <r>
    <n v="8164"/>
    <s v="CA-2017-168207"/>
    <x v="113"/>
    <d v="2017-11-06T00:00:00"/>
    <s v="Standard Class"/>
    <s v="LT-17110"/>
    <s v="Liz Thompson"/>
    <x v="0"/>
    <s v="United States"/>
    <s v="San Diego"/>
    <s v="California"/>
    <n v="92105"/>
    <x v="1"/>
    <s v="FUR-FU-10004909"/>
    <x v="0"/>
    <x v="11"/>
    <s v="Contemporary Wood/Metal Frame"/>
    <n v="96.960000000000008"/>
    <x v="5904"/>
    <x v="6"/>
    <n v="0"/>
    <x v="6397"/>
    <x v="1"/>
    <x v="0"/>
  </r>
  <r>
    <n v="8165"/>
    <s v="CA-2017-168207"/>
    <x v="113"/>
    <d v="2017-11-06T00:00:00"/>
    <s v="Standard Class"/>
    <s v="LT-17110"/>
    <s v="Liz Thompson"/>
    <x v="0"/>
    <s v="United States"/>
    <s v="San Diego"/>
    <s v="California"/>
    <n v="92105"/>
    <x v="1"/>
    <s v="OFF-BI-10001524"/>
    <x v="1"/>
    <x v="6"/>
    <s v="GBC Premium Transparent Covers with Diagonal Lined Pattern"/>
    <n v="117.48800000000001"/>
    <x v="3949"/>
    <x v="5"/>
    <n v="0.2"/>
    <x v="4168"/>
    <x v="1"/>
    <x v="0"/>
  </r>
  <r>
    <n v="8166"/>
    <s v="CA-2017-168207"/>
    <x v="113"/>
    <d v="2017-11-06T00:00:00"/>
    <s v="Standard Class"/>
    <s v="LT-17110"/>
    <s v="Liz Thompson"/>
    <x v="0"/>
    <s v="United States"/>
    <s v="San Diego"/>
    <s v="California"/>
    <n v="92105"/>
    <x v="1"/>
    <s v="OFF-BI-10003355"/>
    <x v="1"/>
    <x v="6"/>
    <s v="Cardinal Holdit Business Card Pockets"/>
    <n v="11.952000000000002"/>
    <x v="3832"/>
    <x v="1"/>
    <n v="0.2"/>
    <x v="4037"/>
    <x v="1"/>
    <x v="0"/>
  </r>
  <r>
    <n v="8167"/>
    <s v="CA-2017-168207"/>
    <x v="113"/>
    <d v="2017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x v="5905"/>
    <x v="1"/>
    <n v="0.15"/>
    <x v="6398"/>
    <x v="1"/>
    <x v="0"/>
  </r>
  <r>
    <n v="8168"/>
    <s v="CA-2018-144148"/>
    <x v="949"/>
    <d v="2018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x v="5906"/>
    <x v="5"/>
    <n v="0.2"/>
    <x v="6399"/>
    <x v="1"/>
    <x v="0"/>
  </r>
  <r>
    <n v="8169"/>
    <s v="CA-2019-107174"/>
    <x v="42"/>
    <d v="2019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x v="5907"/>
    <x v="5"/>
    <n v="0"/>
    <x v="6400"/>
    <x v="1"/>
    <x v="0"/>
  </r>
  <r>
    <n v="8170"/>
    <s v="CA-2019-107174"/>
    <x v="42"/>
    <d v="2019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x v="5908"/>
    <x v="0"/>
    <n v="0.2"/>
    <x v="6401"/>
    <x v="1"/>
    <x v="0"/>
  </r>
  <r>
    <n v="8171"/>
    <s v="CA-2019-107174"/>
    <x v="42"/>
    <d v="2019-11-13T00:00:00"/>
    <s v="Standard Class"/>
    <s v="AB-10060"/>
    <s v="Adam Bellavance"/>
    <x v="2"/>
    <s v="United States"/>
    <s v="Seattle"/>
    <s v="Washington"/>
    <n v="98105"/>
    <x v="1"/>
    <s v="TEC-AC-10001465"/>
    <x v="2"/>
    <x v="10"/>
    <s v="SanDisk Cruzer 64 GB USB Flash Drive"/>
    <n v="108.96000000000001"/>
    <x v="2983"/>
    <x v="1"/>
    <n v="0"/>
    <x v="6402"/>
    <x v="1"/>
    <x v="0"/>
  </r>
  <r>
    <n v="8172"/>
    <s v="CA-2018-146150"/>
    <x v="1151"/>
    <d v="2018-02-19T00:00:00"/>
    <s v="Standard Class"/>
    <s v="FM-14380"/>
    <s v="Fred McMath"/>
    <x v="0"/>
    <s v="United States"/>
    <s v="Jackson"/>
    <s v="Mississippi"/>
    <n v="39212"/>
    <x v="0"/>
    <s v="OFF-AR-10002240"/>
    <x v="1"/>
    <x v="7"/>
    <s v="Panasonic KP-150 Electric Pencil Sharpener"/>
    <n v="264.18"/>
    <x v="5909"/>
    <x v="5"/>
    <n v="0"/>
    <x v="6403"/>
    <x v="0"/>
    <x v="0"/>
  </r>
  <r>
    <n v="5343"/>
    <s v="US-2016-168501"/>
    <x v="1162"/>
    <d v="2016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x v="5910"/>
    <x v="7"/>
    <n v="0.2"/>
    <x v="6404"/>
    <x v="2"/>
    <x v="0"/>
  </r>
  <r>
    <n v="5344"/>
    <s v="US-2016-168501"/>
    <x v="1162"/>
    <d v="2016-11-27T00:00:00"/>
    <s v="Standard Class"/>
    <s v="JK-15325"/>
    <s v="Jason Klamczynski"/>
    <x v="1"/>
    <s v="United States"/>
    <s v="Dallas"/>
    <s v="Texas"/>
    <n v="75220"/>
    <x v="2"/>
    <s v="TEC-PH-10004922"/>
    <x v="2"/>
    <x v="9"/>
    <s v="RCA Visys Integrated PBX 8-Line Router"/>
    <n v="267.95999999999998"/>
    <x v="5911"/>
    <x v="2"/>
    <n v="0.2"/>
    <x v="6405"/>
    <x v="2"/>
    <x v="0"/>
  </r>
  <r>
    <n v="7740"/>
    <s v="CA-2016-154781"/>
    <x v="1162"/>
    <d v="2016-11-26T00:00:00"/>
    <s v="Standard Class"/>
    <s v="SC-20680"/>
    <s v="Steve Carroll"/>
    <x v="2"/>
    <s v="United States"/>
    <s v="San Francisco"/>
    <s v="California"/>
    <n v="94110"/>
    <x v="1"/>
    <s v="OFF-PA-10001609"/>
    <x v="1"/>
    <x v="5"/>
    <s v="Tops Wirebound Message Log Books"/>
    <n v="6.58"/>
    <x v="1597"/>
    <x v="0"/>
    <n v="0"/>
    <x v="1620"/>
    <x v="1"/>
    <x v="0"/>
  </r>
  <r>
    <n v="8176"/>
    <s v="CA-2018-114944"/>
    <x v="742"/>
    <d v="2018-02-04T00:00:00"/>
    <s v="Standard Class"/>
    <s v="HE-14800"/>
    <s v="Harold Engle"/>
    <x v="1"/>
    <s v="United States"/>
    <s v="Chicago"/>
    <s v="Illinois"/>
    <n v="60623"/>
    <x v="2"/>
    <s v="OFF-PA-10003892"/>
    <x v="1"/>
    <x v="5"/>
    <s v="Xerox 1943"/>
    <n v="156.512"/>
    <x v="5912"/>
    <x v="4"/>
    <n v="0.2"/>
    <x v="6406"/>
    <x v="2"/>
    <x v="0"/>
  </r>
  <r>
    <n v="8177"/>
    <s v="CA-2018-135965"/>
    <x v="842"/>
    <d v="2018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x v="5913"/>
    <x v="6"/>
    <n v="0"/>
    <x v="6407"/>
    <x v="3"/>
    <x v="0"/>
  </r>
  <r>
    <n v="8178"/>
    <s v="CA-2019-149699"/>
    <x v="64"/>
    <d v="2019-12-24T00:00:00"/>
    <s v="First Class"/>
    <s v="CM-12115"/>
    <s v="Chad McGuire"/>
    <x v="0"/>
    <s v="United States"/>
    <s v="Los Angeles"/>
    <s v="California"/>
    <n v="90008"/>
    <x v="1"/>
    <s v="TEC-AC-10000474"/>
    <x v="2"/>
    <x v="10"/>
    <s v="Kensington Expert Mouse Optical USB Trackball for PC or Mac"/>
    <n v="474.95"/>
    <x v="5914"/>
    <x v="2"/>
    <n v="0"/>
    <x v="6408"/>
    <x v="1"/>
    <x v="0"/>
  </r>
  <r>
    <n v="8179"/>
    <s v="CA-2018-166429"/>
    <x v="442"/>
    <d v="2018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x v="3381"/>
    <x v="0"/>
    <n v="0"/>
    <x v="3523"/>
    <x v="1"/>
    <x v="0"/>
  </r>
  <r>
    <n v="8180"/>
    <s v="CA-2017-112767"/>
    <x v="946"/>
    <d v="2017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x v="5915"/>
    <x v="4"/>
    <n v="0.5"/>
    <x v="6409"/>
    <x v="1"/>
    <x v="0"/>
  </r>
  <r>
    <n v="8181"/>
    <s v="CA-2017-119879"/>
    <x v="78"/>
    <d v="2017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x v="5916"/>
    <x v="8"/>
    <n v="0.4"/>
    <x v="6410"/>
    <x v="3"/>
    <x v="0"/>
  </r>
  <r>
    <n v="8182"/>
    <s v="CA-2017-119879"/>
    <x v="78"/>
    <d v="2017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9"/>
    <s v="Logitech B530 USB Headset - headset - Full size, Binaural"/>
    <n v="110.97"/>
    <x v="5917"/>
    <x v="2"/>
    <n v="0.4"/>
    <x v="6411"/>
    <x v="3"/>
    <x v="0"/>
  </r>
  <r>
    <n v="8183"/>
    <s v="CA-2019-155642"/>
    <x v="733"/>
    <d v="2019-05-22T00:00:00"/>
    <s v="Standard Class"/>
    <s v="BM-11575"/>
    <s v="Brendan Murry"/>
    <x v="1"/>
    <s v="United States"/>
    <s v="Chicago"/>
    <s v="Illinois"/>
    <n v="60653"/>
    <x v="2"/>
    <s v="FUR-FU-10004973"/>
    <x v="0"/>
    <x v="11"/>
    <s v="Flat Face Poster Frame"/>
    <n v="22.608000000000001"/>
    <x v="1906"/>
    <x v="1"/>
    <n v="0.6"/>
    <x v="1945"/>
    <x v="2"/>
    <x v="0"/>
  </r>
  <r>
    <n v="8184"/>
    <s v="CA-2019-155642"/>
    <x v="733"/>
    <d v="2019-05-22T00:00:00"/>
    <s v="Standard Class"/>
    <s v="BM-11575"/>
    <s v="Brendan Murry"/>
    <x v="1"/>
    <s v="United States"/>
    <s v="Chicago"/>
    <s v="Illinois"/>
    <n v="60653"/>
    <x v="2"/>
    <s v="FUR-FU-10001918"/>
    <x v="0"/>
    <x v="11"/>
    <s v="C-Line Cubicle Keepers Polyproplyene Holder With Velcro Backings"/>
    <n v="1.8920000000000003"/>
    <x v="5918"/>
    <x v="7"/>
    <n v="0.6"/>
    <x v="6412"/>
    <x v="2"/>
    <x v="0"/>
  </r>
  <r>
    <n v="8185"/>
    <s v="US-2019-101721"/>
    <x v="268"/>
    <d v="2019-07-27T00:00:00"/>
    <s v="Standard Class"/>
    <s v="MY-17380"/>
    <s v="Maribeth Yedwab"/>
    <x v="1"/>
    <s v="United States"/>
    <s v="Chicago"/>
    <s v="Illinois"/>
    <n v="60623"/>
    <x v="2"/>
    <s v="OFF-PA-10003641"/>
    <x v="1"/>
    <x v="5"/>
    <s v="Xerox 1909"/>
    <n v="63.311999999999998"/>
    <x v="951"/>
    <x v="1"/>
    <n v="0.2"/>
    <x v="959"/>
    <x v="2"/>
    <x v="0"/>
  </r>
  <r>
    <n v="8186"/>
    <s v="CA-2017-136728"/>
    <x v="986"/>
    <d v="2017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x v="1687"/>
    <x v="7"/>
    <n v="0.2"/>
    <x v="1716"/>
    <x v="2"/>
    <x v="0"/>
  </r>
  <r>
    <n v="8187"/>
    <s v="CA-2017-136728"/>
    <x v="986"/>
    <d v="2017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x v="5919"/>
    <x v="4"/>
    <n v="0.3"/>
    <x v="6413"/>
    <x v="2"/>
    <x v="0"/>
  </r>
  <r>
    <n v="8188"/>
    <s v="CA-2018-127194"/>
    <x v="100"/>
    <d v="2018-12-16T00:00:00"/>
    <s v="Standard Class"/>
    <s v="BW-11110"/>
    <s v="Bart Watters"/>
    <x v="1"/>
    <s v="United States"/>
    <s v="New York City"/>
    <s v="New York"/>
    <n v="10024"/>
    <x v="3"/>
    <s v="OFF-PA-10000659"/>
    <x v="1"/>
    <x v="5"/>
    <s v="Adams Phone Message Book, Professional, 400 Message Capacity, 5 3/6” x 11”"/>
    <n v="62.820000000000007"/>
    <x v="5920"/>
    <x v="3"/>
    <n v="0"/>
    <x v="6414"/>
    <x v="3"/>
    <x v="0"/>
  </r>
  <r>
    <n v="8189"/>
    <s v="CA-2017-140375"/>
    <x v="591"/>
    <d v="2017-10-05T00:00:00"/>
    <s v="Second Class"/>
    <s v="SG-20470"/>
    <s v="Sheri Gordon"/>
    <x v="0"/>
    <s v="United States"/>
    <s v="Rockville"/>
    <s v="Maryland"/>
    <n v="20852"/>
    <x v="3"/>
    <s v="OFF-PA-10001870"/>
    <x v="1"/>
    <x v="5"/>
    <s v="Xerox 202"/>
    <n v="19.440000000000001"/>
    <x v="10"/>
    <x v="1"/>
    <n v="0"/>
    <x v="10"/>
    <x v="3"/>
    <x v="0"/>
  </r>
  <r>
    <n v="8190"/>
    <s v="CA-2017-140375"/>
    <x v="591"/>
    <d v="2017-10-05T00:00:00"/>
    <s v="Second Class"/>
    <s v="SG-20470"/>
    <s v="Sheri Gordon"/>
    <x v="0"/>
    <s v="United States"/>
    <s v="Rockville"/>
    <s v="Maryland"/>
    <n v="20852"/>
    <x v="3"/>
    <s v="OFF-BI-10000320"/>
    <x v="1"/>
    <x v="6"/>
    <s v="GBC Plastic Binding Combs"/>
    <n v="7.38"/>
    <x v="5921"/>
    <x v="7"/>
    <n v="0"/>
    <x v="6415"/>
    <x v="3"/>
    <x v="0"/>
  </r>
  <r>
    <n v="8191"/>
    <s v="US-2019-155866"/>
    <x v="638"/>
    <d v="2019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5"/>
    <s v="Xerox 1905"/>
    <n v="38.880000000000003"/>
    <x v="802"/>
    <x v="6"/>
    <n v="0"/>
    <x v="805"/>
    <x v="3"/>
    <x v="0"/>
  </r>
  <r>
    <n v="8192"/>
    <s v="US-2019-155866"/>
    <x v="638"/>
    <d v="2019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11"/>
    <s v="Howard Miller 13&quot; Diameter Goldtone Round Wall Clock"/>
    <n v="187.76"/>
    <x v="1645"/>
    <x v="4"/>
    <n v="0"/>
    <x v="1673"/>
    <x v="3"/>
    <x v="0"/>
  </r>
  <r>
    <n v="8193"/>
    <s v="CA-2017-141327"/>
    <x v="609"/>
    <d v="2017-12-03T00:00:00"/>
    <s v="First Class"/>
    <s v="LR-16915"/>
    <s v="Lena Radford"/>
    <x v="0"/>
    <s v="United States"/>
    <s v="Durham"/>
    <s v="North Carolina"/>
    <n v="27707"/>
    <x v="0"/>
    <s v="OFF-BI-10000546"/>
    <x v="1"/>
    <x v="6"/>
    <s v="Avery Durable Binders"/>
    <n v="6.0480000000000009"/>
    <x v="754"/>
    <x v="5"/>
    <n v="0.7"/>
    <x v="6416"/>
    <x v="0"/>
    <x v="0"/>
  </r>
  <r>
    <n v="8194"/>
    <s v="CA-2017-141327"/>
    <x v="609"/>
    <d v="2017-12-03T00:00:00"/>
    <s v="First Class"/>
    <s v="LR-16915"/>
    <s v="Lena Radford"/>
    <x v="0"/>
    <s v="United States"/>
    <s v="Durham"/>
    <s v="North Carolina"/>
    <n v="27707"/>
    <x v="0"/>
    <s v="OFF-AP-10001293"/>
    <x v="1"/>
    <x v="8"/>
    <s v="Belkin 8 Outlet Surge Protector"/>
    <n v="98.352000000000004"/>
    <x v="5922"/>
    <x v="1"/>
    <n v="0.2"/>
    <x v="6417"/>
    <x v="0"/>
    <x v="0"/>
  </r>
  <r>
    <n v="8195"/>
    <s v="CA-2017-141327"/>
    <x v="609"/>
    <d v="2017-12-03T00:00:00"/>
    <s v="First Class"/>
    <s v="LR-16915"/>
    <s v="Lena Radford"/>
    <x v="0"/>
    <s v="United States"/>
    <s v="Durham"/>
    <s v="North Carolina"/>
    <n v="27707"/>
    <x v="0"/>
    <s v="FUR-FU-10000576"/>
    <x v="0"/>
    <x v="11"/>
    <s v="Luxo Professional Fluorescent Magnifier Lamp with Clamp-Mount Base"/>
    <n v="335.74400000000003"/>
    <x v="5923"/>
    <x v="0"/>
    <n v="0.2"/>
    <x v="6418"/>
    <x v="0"/>
    <x v="0"/>
  </r>
  <r>
    <n v="8196"/>
    <s v="CA-2017-136700"/>
    <x v="374"/>
    <d v="2017-12-11T00:00:00"/>
    <s v="Second Class"/>
    <s v="DB-13120"/>
    <s v="David Bremer"/>
    <x v="1"/>
    <s v="United States"/>
    <s v="Santa Barbara"/>
    <s v="California"/>
    <n v="93101"/>
    <x v="1"/>
    <s v="OFF-PA-10004519"/>
    <x v="1"/>
    <x v="5"/>
    <s v="Spiral Phone Message Books with Labels by Adams"/>
    <n v="8.9600000000000009"/>
    <x v="4326"/>
    <x v="0"/>
    <n v="0"/>
    <x v="4589"/>
    <x v="1"/>
    <x v="0"/>
  </r>
  <r>
    <n v="8197"/>
    <s v="CA-2019-102736"/>
    <x v="485"/>
    <d v="2019-09-09T00:00:00"/>
    <s v="Standard Class"/>
    <s v="LP-17095"/>
    <s v="Liz Preis"/>
    <x v="0"/>
    <s v="United States"/>
    <s v="Knoxville"/>
    <s v="Tennessee"/>
    <n v="37918"/>
    <x v="0"/>
    <s v="TEC-AC-10004568"/>
    <x v="2"/>
    <x v="10"/>
    <s v="Maxell LTO Ultrium - 800 GB"/>
    <n v="89.567999999999998"/>
    <x v="5066"/>
    <x v="4"/>
    <n v="0.2"/>
    <x v="6419"/>
    <x v="0"/>
    <x v="0"/>
  </r>
  <r>
    <n v="8198"/>
    <s v="CA-2019-102736"/>
    <x v="485"/>
    <d v="2019-09-09T00:00:00"/>
    <s v="Standard Class"/>
    <s v="LP-17095"/>
    <s v="Liz Preis"/>
    <x v="0"/>
    <s v="United States"/>
    <s v="Knoxville"/>
    <s v="Tennessee"/>
    <n v="37918"/>
    <x v="0"/>
    <s v="OFF-AR-10001897"/>
    <x v="1"/>
    <x v="7"/>
    <s v="Model L Table or Wall-Mount Pencil Sharpener"/>
    <n v="71.959999999999994"/>
    <x v="5610"/>
    <x v="2"/>
    <n v="0.2"/>
    <x v="6049"/>
    <x v="0"/>
    <x v="0"/>
  </r>
  <r>
    <n v="8199"/>
    <s v="CA-2019-102736"/>
    <x v="485"/>
    <d v="2019-09-09T00:00:00"/>
    <s v="Standard Class"/>
    <s v="LP-17095"/>
    <s v="Liz Preis"/>
    <x v="0"/>
    <s v="United States"/>
    <s v="Knoxville"/>
    <s v="Tennessee"/>
    <n v="37918"/>
    <x v="0"/>
    <s v="OFF-PA-10001800"/>
    <x v="1"/>
    <x v="5"/>
    <s v="Xerox 220"/>
    <n v="15.552000000000003"/>
    <x v="12"/>
    <x v="1"/>
    <n v="0.2"/>
    <x v="12"/>
    <x v="0"/>
    <x v="0"/>
  </r>
  <r>
    <n v="8200"/>
    <s v="CA-2019-125269"/>
    <x v="509"/>
    <d v="2019-04-30T00:00:00"/>
    <s v="Standard Class"/>
    <s v="AF-10870"/>
    <s v="Art Ferguson"/>
    <x v="0"/>
    <s v="United States"/>
    <s v="Chicago"/>
    <s v="Illinois"/>
    <n v="60610"/>
    <x v="2"/>
    <s v="OFF-BI-10001628"/>
    <x v="1"/>
    <x v="6"/>
    <s v="Acco Data Flex Cable Posts For Top &amp; Bottom Load Binders, 6&quot; Capacity"/>
    <n v="10.429999999999996"/>
    <x v="5924"/>
    <x v="2"/>
    <n v="0.8"/>
    <x v="6420"/>
    <x v="2"/>
    <x v="0"/>
  </r>
  <r>
    <n v="8201"/>
    <s v="CA-2019-125269"/>
    <x v="509"/>
    <d v="2019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x v="74"/>
    <x v="7"/>
    <n v="0.2"/>
    <x v="74"/>
    <x v="2"/>
    <x v="0"/>
  </r>
  <r>
    <n v="8202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x v="5825"/>
    <x v="2"/>
    <n v="0"/>
    <x v="6301"/>
    <x v="3"/>
    <x v="0"/>
  </r>
  <r>
    <n v="8203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TEC-PH-10004165"/>
    <x v="2"/>
    <x v="9"/>
    <s v="Mitel MiVoice 5330e IP Phone"/>
    <n v="549.98"/>
    <x v="4751"/>
    <x v="0"/>
    <n v="0"/>
    <x v="6421"/>
    <x v="3"/>
    <x v="0"/>
  </r>
  <r>
    <n v="8204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FUR-FU-10002240"/>
    <x v="0"/>
    <x v="11"/>
    <s v="Nu-Dell EZ-Mount Plastic Wall Frames"/>
    <n v="11.82"/>
    <x v="5925"/>
    <x v="1"/>
    <n v="0"/>
    <x v="6422"/>
    <x v="3"/>
    <x v="0"/>
  </r>
  <r>
    <n v="8205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x v="5926"/>
    <x v="4"/>
    <n v="0"/>
    <x v="6423"/>
    <x v="3"/>
    <x v="0"/>
  </r>
  <r>
    <n v="8206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x v="731"/>
    <x v="0"/>
    <n v="0.1"/>
    <x v="6424"/>
    <x v="3"/>
    <x v="0"/>
  </r>
  <r>
    <n v="8207"/>
    <s v="CA-2017-122266"/>
    <x v="32"/>
    <d v="2017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x v="5927"/>
    <x v="7"/>
    <n v="0.45"/>
    <x v="6425"/>
    <x v="0"/>
    <x v="0"/>
  </r>
  <r>
    <n v="8208"/>
    <s v="CA-2017-122266"/>
    <x v="32"/>
    <d v="2017-04-30T00:00:00"/>
    <s v="Standard Class"/>
    <s v="SA-20830"/>
    <s v="Sue Ann Reed"/>
    <x v="0"/>
    <s v="United States"/>
    <s v="Daytona Beach"/>
    <s v="Florida"/>
    <n v="32114"/>
    <x v="0"/>
    <s v="OFF-AR-10004757"/>
    <x v="1"/>
    <x v="7"/>
    <s v="Crayola Colored Pencils"/>
    <n v="2.6240000000000001"/>
    <x v="3035"/>
    <x v="7"/>
    <n v="0.2"/>
    <x v="3139"/>
    <x v="0"/>
    <x v="0"/>
  </r>
  <r>
    <n v="8209"/>
    <s v="CA-2017-141565"/>
    <x v="1157"/>
    <d v="2017-09-24T00:00:00"/>
    <s v="Standard Class"/>
    <s v="BG-11035"/>
    <s v="Barry Gonzalez"/>
    <x v="0"/>
    <s v="United States"/>
    <s v="Nashville"/>
    <s v="Tennessee"/>
    <n v="37211"/>
    <x v="0"/>
    <s v="OFF-BI-10000545"/>
    <x v="1"/>
    <x v="6"/>
    <s v="GBC Ibimaster 500 Manual ProClick Binding System"/>
    <n v="1369.7640000000001"/>
    <x v="5928"/>
    <x v="6"/>
    <n v="0.7"/>
    <x v="6426"/>
    <x v="0"/>
    <x v="0"/>
  </r>
  <r>
    <n v="8210"/>
    <s v="CA-2017-141565"/>
    <x v="1157"/>
    <d v="2017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x v="5173"/>
    <x v="4"/>
    <n v="0.2"/>
    <x v="6427"/>
    <x v="0"/>
    <x v="0"/>
  </r>
  <r>
    <n v="8211"/>
    <s v="CA-2019-128769"/>
    <x v="199"/>
    <d v="2019-09-12T00:00:00"/>
    <s v="Standard Class"/>
    <s v="DM-12955"/>
    <s v="Dario Medina"/>
    <x v="1"/>
    <s v="United States"/>
    <s v="Nashville"/>
    <s v="Tennessee"/>
    <n v="37211"/>
    <x v="0"/>
    <s v="OFF-AP-10001271"/>
    <x v="1"/>
    <x v="8"/>
    <s v="Eureka The Boss Cordless Rechargeable Stick Vac"/>
    <n v="81.567999999999998"/>
    <x v="3391"/>
    <x v="0"/>
    <n v="0.2"/>
    <x v="6428"/>
    <x v="0"/>
    <x v="0"/>
  </r>
  <r>
    <n v="8212"/>
    <s v="CA-2018-116337"/>
    <x v="73"/>
    <d v="2018-11-12T00:00:00"/>
    <s v="Standard Class"/>
    <s v="MC-17845"/>
    <s v="Michael Chen"/>
    <x v="0"/>
    <s v="United States"/>
    <s v="Dallas"/>
    <s v="Texas"/>
    <n v="75220"/>
    <x v="2"/>
    <s v="FUR-FU-10002030"/>
    <x v="0"/>
    <x v="11"/>
    <s v="Executive Impressions 14&quot; Contract Wall Clock with Quartz Movement"/>
    <n v="44.460000000000008"/>
    <x v="5929"/>
    <x v="2"/>
    <n v="0.6"/>
    <x v="6429"/>
    <x v="2"/>
    <x v="0"/>
  </r>
  <r>
    <n v="8213"/>
    <s v="CA-2018-116337"/>
    <x v="73"/>
    <d v="2018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x v="5930"/>
    <x v="1"/>
    <n v="0.2"/>
    <x v="6430"/>
    <x v="2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6"/>
    <s v="Wilson Jones 1&quot; Hanging DublLock Ring Binders"/>
    <n v="6.3360000000000012"/>
    <x v="5931"/>
    <x v="4"/>
    <n v="0.7"/>
    <x v="6431"/>
    <x v="0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5"/>
    <s v="Advantus Motivational Note Cards"/>
    <n v="10.48"/>
    <x v="5932"/>
    <x v="7"/>
    <n v="0.2"/>
    <x v="6432"/>
    <x v="0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6"/>
    <s v="Wilson Jones data.warehouse D-Ring Binders with DublLock"/>
    <n v="2.4690000000000003"/>
    <x v="5933"/>
    <x v="7"/>
    <n v="0.7"/>
    <x v="6433"/>
    <x v="0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6"/>
    <s v="Wilson Jones Custom Binder Spines &amp; Labels"/>
    <n v="3.2640000000000007"/>
    <x v="5934"/>
    <x v="0"/>
    <n v="0.7"/>
    <x v="6434"/>
    <x v="0"/>
    <x v="0"/>
  </r>
  <r>
    <n v="7741"/>
    <s v="CA-2016-154781"/>
    <x v="1162"/>
    <d v="2016-11-26T00:00:00"/>
    <s v="Standard Class"/>
    <s v="SC-20680"/>
    <s v="Steve Carroll"/>
    <x v="2"/>
    <s v="United States"/>
    <s v="San Francisco"/>
    <s v="California"/>
    <n v="94110"/>
    <x v="1"/>
    <s v="TEC-AC-10000474"/>
    <x v="2"/>
    <x v="10"/>
    <s v="Kensington Expert Mouse Optical USB Trackball for PC or Mac"/>
    <n v="94.99"/>
    <x v="5935"/>
    <x v="7"/>
    <n v="0"/>
    <x v="6435"/>
    <x v="1"/>
    <x v="0"/>
  </r>
  <r>
    <n v="2575"/>
    <s v="CA-2016-129091"/>
    <x v="1164"/>
    <d v="2016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x v="5936"/>
    <x v="1"/>
    <n v="0"/>
    <x v="6436"/>
    <x v="0"/>
    <x v="0"/>
  </r>
  <r>
    <n v="2576"/>
    <s v="CA-2016-129091"/>
    <x v="1164"/>
    <d v="2016-11-27T00:00:00"/>
    <s v="Standard Class"/>
    <s v="RA-19885"/>
    <s v="Ruben Ausman"/>
    <x v="1"/>
    <s v="United States"/>
    <s v="Columbus"/>
    <s v="Georgia"/>
    <n v="31907"/>
    <x v="0"/>
    <s v="OFF-BI-10001071"/>
    <x v="1"/>
    <x v="6"/>
    <s v="GBC ProClick Punch Binding System"/>
    <n v="319.89999999999998"/>
    <x v="5937"/>
    <x v="2"/>
    <n v="0"/>
    <x v="6437"/>
    <x v="0"/>
    <x v="0"/>
  </r>
  <r>
    <n v="2577"/>
    <s v="CA-2016-129091"/>
    <x v="1164"/>
    <d v="2016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x v="115"/>
    <x v="0"/>
    <n v="0"/>
    <x v="115"/>
    <x v="0"/>
    <x v="0"/>
  </r>
  <r>
    <n v="2578"/>
    <s v="CA-2016-129091"/>
    <x v="1164"/>
    <d v="2016-11-27T00:00:00"/>
    <s v="Standard Class"/>
    <s v="RA-19885"/>
    <s v="Ruben Ausman"/>
    <x v="1"/>
    <s v="United States"/>
    <s v="Columbus"/>
    <s v="Georgia"/>
    <n v="31907"/>
    <x v="0"/>
    <s v="OFF-AP-10002734"/>
    <x v="1"/>
    <x v="8"/>
    <s v="Holmes Harmony HEPA Air Purifier for 17 x 20 Room"/>
    <n v="675.12"/>
    <x v="5938"/>
    <x v="1"/>
    <n v="0"/>
    <x v="6438"/>
    <x v="0"/>
    <x v="0"/>
  </r>
  <r>
    <n v="3394"/>
    <s v="CA-2016-105340"/>
    <x v="1164"/>
    <d v="2016-11-25T00:00:00"/>
    <s v="First Class"/>
    <s v="EH-14185"/>
    <s v="Evan Henry"/>
    <x v="0"/>
    <s v="United States"/>
    <s v="Pasadena"/>
    <s v="Texas"/>
    <n v="77506"/>
    <x v="2"/>
    <s v="OFF-BI-10001765"/>
    <x v="1"/>
    <x v="6"/>
    <s v="Wilson Jones Heavy-Duty Casebound Ring Binders with Metal Hinges"/>
    <n v="6.9279999999999982"/>
    <x v="5939"/>
    <x v="7"/>
    <n v="0.8"/>
    <x v="6439"/>
    <x v="2"/>
    <x v="0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x v="1"/>
    <x v="5"/>
    <s v="IBM Multi-Purpose Copy Paper, 8 1/2 x 11&quot;, Case"/>
    <n v="185.88"/>
    <x v="5940"/>
    <x v="6"/>
    <n v="0"/>
    <x v="6440"/>
    <x v="1"/>
    <x v="0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x v="1"/>
    <x v="5"/>
    <s v="Xerox 228"/>
    <n v="12.96"/>
    <x v="91"/>
    <x v="0"/>
    <n v="0"/>
    <x v="91"/>
    <x v="1"/>
    <x v="0"/>
  </r>
  <r>
    <n v="8226"/>
    <s v="CA-2019-104136"/>
    <x v="688"/>
    <d v="2019-11-04T00:00:00"/>
    <s v="Second Class"/>
    <s v="SF-20065"/>
    <s v="Sandra Flanagan"/>
    <x v="0"/>
    <s v="United States"/>
    <s v="Everett"/>
    <s v="Massachusetts"/>
    <n v="2149"/>
    <x v="3"/>
    <s v="OFF-PA-10004243"/>
    <x v="1"/>
    <x v="5"/>
    <s v="Xerox 1939"/>
    <n v="189.7"/>
    <x v="5941"/>
    <x v="11"/>
    <n v="0"/>
    <x v="6441"/>
    <x v="3"/>
    <x v="0"/>
  </r>
  <r>
    <n v="8227"/>
    <s v="CA-2019-104136"/>
    <x v="688"/>
    <d v="2019-11-04T00:00:00"/>
    <s v="Second Class"/>
    <s v="SF-20065"/>
    <s v="Sandra Flanagan"/>
    <x v="0"/>
    <s v="United States"/>
    <s v="Everett"/>
    <s v="Massachusetts"/>
    <n v="2149"/>
    <x v="3"/>
    <s v="OFF-PA-10001033"/>
    <x v="1"/>
    <x v="5"/>
    <s v="Xerox 1893"/>
    <n v="40.99"/>
    <x v="490"/>
    <x v="7"/>
    <n v="0"/>
    <x v="1052"/>
    <x v="3"/>
    <x v="0"/>
  </r>
  <r>
    <n v="8228"/>
    <s v="CA-2018-123050"/>
    <x v="912"/>
    <d v="2018-04-08T00:00:00"/>
    <s v="Second Class"/>
    <s v="BC-11125"/>
    <s v="Becky Castell"/>
    <x v="2"/>
    <s v="United States"/>
    <s v="Troy"/>
    <s v="New York"/>
    <n v="12180"/>
    <x v="3"/>
    <s v="FUR-FU-10000723"/>
    <x v="0"/>
    <x v="11"/>
    <s v="Deflect-o EconoMat Studded, No Bevel Mat for Low Pile Carpeting"/>
    <n v="82.64"/>
    <x v="5942"/>
    <x v="0"/>
    <n v="0"/>
    <x v="6442"/>
    <x v="3"/>
    <x v="0"/>
  </r>
  <r>
    <n v="8229"/>
    <s v="CA-2018-123050"/>
    <x v="912"/>
    <d v="2018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x v="5943"/>
    <x v="0"/>
    <n v="0"/>
    <x v="6443"/>
    <x v="3"/>
    <x v="0"/>
  </r>
  <r>
    <n v="8230"/>
    <s v="CA-2018-123050"/>
    <x v="912"/>
    <d v="2018-04-08T00:00:00"/>
    <s v="Second Class"/>
    <s v="BC-11125"/>
    <s v="Becky Castell"/>
    <x v="2"/>
    <s v="United States"/>
    <s v="Troy"/>
    <s v="New York"/>
    <n v="12180"/>
    <x v="3"/>
    <s v="TEC-AC-10001109"/>
    <x v="2"/>
    <x v="10"/>
    <s v="Logitech Trackman Marble Mouse"/>
    <n v="89.97"/>
    <x v="1354"/>
    <x v="1"/>
    <n v="0"/>
    <x v="1372"/>
    <x v="3"/>
    <x v="0"/>
  </r>
  <r>
    <n v="8231"/>
    <s v="CA-2018-162355"/>
    <x v="1165"/>
    <d v="2018-07-02T00:00:00"/>
    <s v="Second Class"/>
    <s v="PF-19165"/>
    <s v="Philip Fox"/>
    <x v="0"/>
    <s v="United States"/>
    <s v="Sandy Springs"/>
    <s v="Georgia"/>
    <n v="30328"/>
    <x v="0"/>
    <s v="OFF-AR-10004344"/>
    <x v="1"/>
    <x v="7"/>
    <s v="Bulldog Vacuum Base Pencil Sharpener"/>
    <n v="35.97"/>
    <x v="896"/>
    <x v="1"/>
    <n v="0"/>
    <x v="904"/>
    <x v="0"/>
    <x v="0"/>
  </r>
  <r>
    <n v="8232"/>
    <s v="CA-2018-162355"/>
    <x v="1165"/>
    <d v="2018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x v="5944"/>
    <x v="5"/>
    <n v="0"/>
    <x v="6444"/>
    <x v="0"/>
    <x v="0"/>
  </r>
  <r>
    <n v="3895"/>
    <s v="US-2016-112200"/>
    <x v="1164"/>
    <d v="2016-11-28T00:00:00"/>
    <s v="Standard Class"/>
    <s v="TC-21475"/>
    <s v="Tony Chapman"/>
    <x v="2"/>
    <s v="United States"/>
    <s v="Bolingbrook"/>
    <s v="Illinois"/>
    <n v="60440"/>
    <x v="2"/>
    <s v="OFF-BI-10002571"/>
    <x v="1"/>
    <x v="6"/>
    <s v="Avery Framed View Binder, EZD Ring (Locking), Navy, 1 1/2&quot;"/>
    <n v="9.9799999999999969"/>
    <x v="5945"/>
    <x v="2"/>
    <n v="0.8"/>
    <x v="6445"/>
    <x v="2"/>
    <x v="0"/>
  </r>
  <r>
    <n v="3971"/>
    <s v="CA-2016-135090"/>
    <x v="1164"/>
    <d v="2016-11-26T00:00:00"/>
    <s v="Standard Class"/>
    <s v="SP-20920"/>
    <s v="Susan Pistek"/>
    <x v="0"/>
    <s v="United States"/>
    <s v="Los Angeles"/>
    <s v="California"/>
    <n v="90036"/>
    <x v="1"/>
    <s v="OFF-PA-10002245"/>
    <x v="1"/>
    <x v="5"/>
    <s v="Xerox 1895"/>
    <n v="53.820000000000007"/>
    <x v="5946"/>
    <x v="3"/>
    <n v="0"/>
    <x v="6446"/>
    <x v="1"/>
    <x v="0"/>
  </r>
  <r>
    <n v="8235"/>
    <s v="CA-2019-102204"/>
    <x v="874"/>
    <d v="2019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x v="5947"/>
    <x v="0"/>
    <n v="0.2"/>
    <x v="6447"/>
    <x v="0"/>
    <x v="0"/>
  </r>
  <r>
    <n v="8236"/>
    <s v="CA-2019-102204"/>
    <x v="874"/>
    <d v="2019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x v="5948"/>
    <x v="4"/>
    <n v="0.45"/>
    <x v="6448"/>
    <x v="0"/>
    <x v="0"/>
  </r>
  <r>
    <n v="8237"/>
    <s v="CA-2019-102204"/>
    <x v="874"/>
    <d v="2019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x v="4105"/>
    <x v="2"/>
    <n v="0.2"/>
    <x v="230"/>
    <x v="0"/>
    <x v="0"/>
  </r>
  <r>
    <n v="8238"/>
    <s v="CA-2019-103065"/>
    <x v="168"/>
    <d v="2019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x v="420"/>
    <x v="0"/>
    <n v="0.2"/>
    <x v="418"/>
    <x v="0"/>
    <x v="0"/>
  </r>
  <r>
    <n v="8239"/>
    <s v="CA-2019-103065"/>
    <x v="168"/>
    <d v="2019-10-20T00:00:00"/>
    <s v="Same Day"/>
    <s v="PT-19090"/>
    <s v="Pete Takahito"/>
    <x v="0"/>
    <s v="United States"/>
    <s v="Jacksonville"/>
    <s v="Florida"/>
    <n v="32216"/>
    <x v="0"/>
    <s v="OFF-PA-10000380"/>
    <x v="1"/>
    <x v="5"/>
    <s v="REDIFORM Incoming/Outgoing Call Register, 11&quot; X 8 1/2&quot;, 100 Messages"/>
    <n v="6.6720000000000006"/>
    <x v="5949"/>
    <x v="7"/>
    <n v="0.2"/>
    <x v="6449"/>
    <x v="0"/>
    <x v="0"/>
  </r>
  <r>
    <n v="8240"/>
    <s v="CA-2019-103065"/>
    <x v="168"/>
    <d v="2019-10-20T00:00:00"/>
    <s v="Same Day"/>
    <s v="PT-19090"/>
    <s v="Pete Takahito"/>
    <x v="0"/>
    <s v="United States"/>
    <s v="Jacksonville"/>
    <s v="Florida"/>
    <n v="32216"/>
    <x v="0"/>
    <s v="OFF-AR-10003251"/>
    <x v="1"/>
    <x v="7"/>
    <s v="Prang Drawing Pencil Set"/>
    <n v="4.4479999999999995"/>
    <x v="5950"/>
    <x v="0"/>
    <n v="0.2"/>
    <x v="6450"/>
    <x v="0"/>
    <x v="0"/>
  </r>
  <r>
    <n v="8241"/>
    <s v="CA-2019-103065"/>
    <x v="168"/>
    <d v="2019-10-20T00:00:00"/>
    <s v="Same Day"/>
    <s v="PT-19090"/>
    <s v="Pete Takahito"/>
    <x v="0"/>
    <s v="United States"/>
    <s v="Jacksonville"/>
    <s v="Florida"/>
    <n v="32216"/>
    <x v="0"/>
    <s v="FUR-FU-10000175"/>
    <x v="0"/>
    <x v="11"/>
    <s v="DAX Wood Document Frame."/>
    <n v="43.936000000000007"/>
    <x v="5951"/>
    <x v="4"/>
    <n v="0.2"/>
    <x v="6451"/>
    <x v="0"/>
    <x v="0"/>
  </r>
  <r>
    <n v="6806"/>
    <s v="CA-2016-125682"/>
    <x v="1164"/>
    <d v="2016-11-25T00:00:00"/>
    <s v="First Class"/>
    <s v="RB-19645"/>
    <s v="Robert Barroso"/>
    <x v="1"/>
    <s v="United States"/>
    <s v="Atlanta"/>
    <s v="Georgia"/>
    <n v="30318"/>
    <x v="0"/>
    <s v="OFF-PA-10001752"/>
    <x v="1"/>
    <x v="5"/>
    <s v="Hammermill CopyPlus Copy Paper (20Lb. and 84 Bright)"/>
    <n v="9.9600000000000009"/>
    <x v="2205"/>
    <x v="0"/>
    <n v="0"/>
    <x v="6202"/>
    <x v="0"/>
    <x v="0"/>
  </r>
  <r>
    <n v="1571"/>
    <s v="US-2016-157385"/>
    <x v="1166"/>
    <d v="2016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x v="5952"/>
    <x v="2"/>
    <n v="0.2"/>
    <x v="6452"/>
    <x v="1"/>
    <x v="0"/>
  </r>
  <r>
    <n v="1572"/>
    <s v="US-2016-157385"/>
    <x v="1166"/>
    <d v="2016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x v="5953"/>
    <x v="1"/>
    <n v="0"/>
    <x v="6453"/>
    <x v="1"/>
    <x v="0"/>
  </r>
  <r>
    <n v="1573"/>
    <s v="US-2016-157385"/>
    <x v="1166"/>
    <d v="2016-11-25T00:00:00"/>
    <s v="First Class"/>
    <s v="SC-20095"/>
    <s v="Sanjit Chand"/>
    <x v="0"/>
    <s v="United States"/>
    <s v="Los Angeles"/>
    <s v="California"/>
    <n v="90004"/>
    <x v="1"/>
    <s v="TEC-AC-10003280"/>
    <x v="2"/>
    <x v="10"/>
    <s v="Belkin F8E887 USB Wired Ergonomic Keyboard"/>
    <n v="29.99"/>
    <x v="5954"/>
    <x v="7"/>
    <n v="0"/>
    <x v="6454"/>
    <x v="1"/>
    <x v="0"/>
  </r>
  <r>
    <n v="1574"/>
    <s v="US-2016-157385"/>
    <x v="1166"/>
    <d v="2016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x v="5955"/>
    <x v="0"/>
    <n v="0.2"/>
    <x v="6455"/>
    <x v="1"/>
    <x v="0"/>
  </r>
  <r>
    <n v="8247"/>
    <s v="CA-2017-129217"/>
    <x v="1167"/>
    <d v="2017-05-10T00:00:00"/>
    <s v="Same Day"/>
    <s v="DP-13390"/>
    <s v="Dennis Pardue"/>
    <x v="2"/>
    <s v="United States"/>
    <s v="Aurora"/>
    <s v="Illinois"/>
    <n v="60505"/>
    <x v="2"/>
    <s v="OFF-AP-10002439"/>
    <x v="1"/>
    <x v="8"/>
    <s v="Tripp Lite Isotel 8 Ultra 8 Outlet Metal Surge"/>
    <n v="70.969999999999985"/>
    <x v="5956"/>
    <x v="2"/>
    <n v="0.8"/>
    <x v="6456"/>
    <x v="2"/>
    <x v="0"/>
  </r>
  <r>
    <n v="8248"/>
    <s v="CA-2017-129217"/>
    <x v="1167"/>
    <d v="2017-05-10T00:00:00"/>
    <s v="Same Day"/>
    <s v="DP-13390"/>
    <s v="Dennis Pardue"/>
    <x v="2"/>
    <s v="United States"/>
    <s v="Aurora"/>
    <s v="Illinois"/>
    <n v="60505"/>
    <x v="2"/>
    <s v="OFF-AR-10004602"/>
    <x v="1"/>
    <x v="7"/>
    <s v="Boston KS Multi-Size Manual Pencil Sharpener"/>
    <n v="36.783999999999999"/>
    <x v="3421"/>
    <x v="0"/>
    <n v="0.2"/>
    <x v="6457"/>
    <x v="2"/>
    <x v="0"/>
  </r>
  <r>
    <n v="8249"/>
    <s v="CA-2018-133816"/>
    <x v="1087"/>
    <d v="2018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9"/>
    <s v="ClearOne CHATAttach 160 - speaker phone"/>
    <n v="743.98799999999994"/>
    <x v="5957"/>
    <x v="0"/>
    <n v="0.4"/>
    <x v="6458"/>
    <x v="3"/>
    <x v="0"/>
  </r>
  <r>
    <n v="8250"/>
    <s v="CA-2017-140221"/>
    <x v="556"/>
    <d v="2017-03-09T00:00:00"/>
    <s v="Second Class"/>
    <s v="MS-17365"/>
    <s v="Maribeth Schnelling"/>
    <x v="0"/>
    <s v="United States"/>
    <s v="Chicago"/>
    <s v="Illinois"/>
    <n v="60653"/>
    <x v="2"/>
    <s v="OFF-BI-10002854"/>
    <x v="1"/>
    <x v="6"/>
    <s v="Performers Binder/Pad Holder, Black"/>
    <n v="11.211999999999998"/>
    <x v="5958"/>
    <x v="0"/>
    <n v="0.8"/>
    <x v="6459"/>
    <x v="2"/>
    <x v="0"/>
  </r>
  <r>
    <n v="8251"/>
    <s v="CA-2017-140221"/>
    <x v="556"/>
    <d v="2017-03-09T00:00:00"/>
    <s v="Second Class"/>
    <s v="MS-17365"/>
    <s v="Maribeth Schnelling"/>
    <x v="0"/>
    <s v="United States"/>
    <s v="Chicago"/>
    <s v="Illinois"/>
    <n v="60653"/>
    <x v="2"/>
    <s v="FUR-FU-10000023"/>
    <x v="0"/>
    <x v="11"/>
    <s v="Eldon Wave Desk Accessories"/>
    <n v="4.7119999999999997"/>
    <x v="5959"/>
    <x v="0"/>
    <n v="0.6"/>
    <x v="6460"/>
    <x v="2"/>
    <x v="0"/>
  </r>
  <r>
    <n v="8252"/>
    <s v="CA-2017-140221"/>
    <x v="556"/>
    <d v="2017-03-09T00:00:00"/>
    <s v="Second Class"/>
    <s v="MS-17365"/>
    <s v="Maribeth Schnelling"/>
    <x v="0"/>
    <s v="United States"/>
    <s v="Chicago"/>
    <s v="Illinois"/>
    <n v="60653"/>
    <x v="2"/>
    <s v="OFF-AP-10000828"/>
    <x v="1"/>
    <x v="8"/>
    <s v="Avanti 4.4 Cu. Ft. Refrigerator"/>
    <n v="180.97999999999996"/>
    <x v="2585"/>
    <x v="2"/>
    <n v="0.8"/>
    <x v="6461"/>
    <x v="2"/>
    <x v="0"/>
  </r>
  <r>
    <n v="8253"/>
    <s v="CA-2017-140221"/>
    <x v="556"/>
    <d v="2017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x v="5960"/>
    <x v="0"/>
    <n v="0.2"/>
    <x v="6462"/>
    <x v="2"/>
    <x v="0"/>
  </r>
  <r>
    <n v="8254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x v="5961"/>
    <x v="7"/>
    <n v="0"/>
    <x v="1924"/>
    <x v="1"/>
    <x v="0"/>
  </r>
  <r>
    <n v="8255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OFF-PA-10003134"/>
    <x v="1"/>
    <x v="5"/>
    <s v="Xerox 1937"/>
    <n v="192.16"/>
    <x v="2347"/>
    <x v="4"/>
    <n v="0"/>
    <x v="2408"/>
    <x v="1"/>
    <x v="0"/>
  </r>
  <r>
    <n v="8256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TEC-PH-10002538"/>
    <x v="2"/>
    <x v="9"/>
    <s v="Grandstream GXP1160 VoIP phone"/>
    <n v="242.624"/>
    <x v="5962"/>
    <x v="8"/>
    <n v="0.2"/>
    <x v="6463"/>
    <x v="1"/>
    <x v="0"/>
  </r>
  <r>
    <n v="8257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x v="494"/>
    <x v="1"/>
    <n v="0"/>
    <x v="493"/>
    <x v="1"/>
    <x v="0"/>
  </r>
  <r>
    <n v="8258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TEC-AC-10000397"/>
    <x v="2"/>
    <x v="10"/>
    <s v="Perixx PERIBOARD-512B, Ergonomic Split Keyboard"/>
    <n v="174.95000000000002"/>
    <x v="5963"/>
    <x v="2"/>
    <n v="0"/>
    <x v="6464"/>
    <x v="1"/>
    <x v="0"/>
  </r>
  <r>
    <n v="8259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OFF-BI-10004308"/>
    <x v="1"/>
    <x v="6"/>
    <s v="Avery Legal 4-Ring Binder"/>
    <n v="100.70400000000001"/>
    <x v="5964"/>
    <x v="6"/>
    <n v="0.2"/>
    <x v="6465"/>
    <x v="1"/>
    <x v="0"/>
  </r>
  <r>
    <n v="8260"/>
    <s v="CA-2018-118101"/>
    <x v="178"/>
    <d v="2018-06-26T00:00:00"/>
    <s v="Same Day"/>
    <s v="SN-20560"/>
    <s v="Skye Norling"/>
    <x v="2"/>
    <s v="United States"/>
    <s v="Roseville"/>
    <s v="Michigan"/>
    <n v="48066"/>
    <x v="2"/>
    <s v="OFF-PA-10000357"/>
    <x v="1"/>
    <x v="5"/>
    <s v="White Dual Perf Computer Printout Paper, 2700 Sheets, 1 Part, Heavyweight, 20 lbs., 14 7/8 x 11"/>
    <n v="368.91"/>
    <x v="1594"/>
    <x v="3"/>
    <n v="0"/>
    <x v="1617"/>
    <x v="2"/>
    <x v="0"/>
  </r>
  <r>
    <n v="8261"/>
    <s v="CA-2018-118101"/>
    <x v="178"/>
    <d v="2018-06-26T00:00:00"/>
    <s v="Same Day"/>
    <s v="SN-20560"/>
    <s v="Skye Norling"/>
    <x v="2"/>
    <s v="United States"/>
    <s v="Roseville"/>
    <s v="Michigan"/>
    <n v="48066"/>
    <x v="2"/>
    <s v="OFF-BI-10000773"/>
    <x v="1"/>
    <x v="6"/>
    <s v="Insertable Tab Post Binder Dividers"/>
    <n v="8.02"/>
    <x v="5965"/>
    <x v="7"/>
    <n v="0"/>
    <x v="6466"/>
    <x v="2"/>
    <x v="0"/>
  </r>
  <r>
    <n v="8262"/>
    <s v="CA-2018-118101"/>
    <x v="178"/>
    <d v="2018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x v="5966"/>
    <x v="4"/>
    <n v="0"/>
    <x v="6467"/>
    <x v="2"/>
    <x v="0"/>
  </r>
  <r>
    <n v="8263"/>
    <s v="CA-2018-100307"/>
    <x v="260"/>
    <d v="2018-12-19T00:00:00"/>
    <s v="Standard Class"/>
    <s v="TC-21475"/>
    <s v="Tony Chapman"/>
    <x v="2"/>
    <s v="United States"/>
    <s v="Fayetteville"/>
    <s v="Arkansas"/>
    <n v="72701"/>
    <x v="0"/>
    <s v="OFF-PA-10002552"/>
    <x v="1"/>
    <x v="5"/>
    <s v="Xerox 1958"/>
    <n v="19.440000000000001"/>
    <x v="10"/>
    <x v="1"/>
    <n v="0"/>
    <x v="10"/>
    <x v="0"/>
    <x v="0"/>
  </r>
  <r>
    <n v="8264"/>
    <s v="CA-2017-138457"/>
    <x v="986"/>
    <d v="2017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6"/>
    <s v="Heavy-Duty E-Z-D Binders"/>
    <n v="13.092000000000002"/>
    <x v="3983"/>
    <x v="4"/>
    <n v="0.7"/>
    <x v="4209"/>
    <x v="0"/>
    <x v="0"/>
  </r>
  <r>
    <n v="2084"/>
    <s v="CA-2016-110352"/>
    <x v="1166"/>
    <d v="2016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x v="208"/>
    <x v="0"/>
    <n v="0.2"/>
    <x v="208"/>
    <x v="2"/>
    <x v="0"/>
  </r>
  <r>
    <n v="3708"/>
    <s v="CA-2016-120544"/>
    <x v="1166"/>
    <d v="2016-11-27T00:00:00"/>
    <s v="Standard Class"/>
    <s v="SS-20140"/>
    <s v="Saphhira Shifley"/>
    <x v="1"/>
    <s v="United States"/>
    <s v="Mesquite"/>
    <s v="Texas"/>
    <n v="75150"/>
    <x v="2"/>
    <s v="FUR-FU-10001940"/>
    <x v="0"/>
    <x v="11"/>
    <s v="Staple-based wall hangings"/>
    <n v="6.3680000000000003"/>
    <x v="3403"/>
    <x v="0"/>
    <n v="0.6"/>
    <x v="6468"/>
    <x v="2"/>
    <x v="0"/>
  </r>
  <r>
    <n v="3709"/>
    <s v="CA-2016-120544"/>
    <x v="1166"/>
    <d v="2016-11-27T00:00:00"/>
    <s v="Standard Class"/>
    <s v="SS-20140"/>
    <s v="Saphhira Shifley"/>
    <x v="1"/>
    <s v="United States"/>
    <s v="Mesquite"/>
    <s v="Texas"/>
    <n v="75150"/>
    <x v="2"/>
    <s v="OFF-AP-10004336"/>
    <x v="1"/>
    <x v="8"/>
    <s v="Conquest 14 Commercial Heavy-Duty Upright Vacuum, Collection System, Accessory Kit"/>
    <n v="34.175999999999995"/>
    <x v="1428"/>
    <x v="1"/>
    <n v="0.8"/>
    <x v="6469"/>
    <x v="2"/>
    <x v="0"/>
  </r>
  <r>
    <n v="8268"/>
    <s v="CA-2019-121790"/>
    <x v="273"/>
    <d v="2019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x v="5967"/>
    <x v="7"/>
    <n v="0.5"/>
    <x v="6470"/>
    <x v="2"/>
    <x v="0"/>
  </r>
  <r>
    <n v="8269"/>
    <s v="CA-2019-121790"/>
    <x v="273"/>
    <d v="2019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x v="2650"/>
    <x v="4"/>
    <n v="0.2"/>
    <x v="2727"/>
    <x v="2"/>
    <x v="0"/>
  </r>
  <r>
    <n v="8270"/>
    <s v="CA-2019-121790"/>
    <x v="273"/>
    <d v="2019-02-06T00:00:00"/>
    <s v="Standard Class"/>
    <s v="LP-17095"/>
    <s v="Liz Preis"/>
    <x v="0"/>
    <s v="United States"/>
    <s v="Aurora"/>
    <s v="Illinois"/>
    <n v="60505"/>
    <x v="2"/>
    <s v="TEC-PH-10002584"/>
    <x v="2"/>
    <x v="9"/>
    <s v="Samsung Galaxy S4"/>
    <n v="2003.1680000000001"/>
    <x v="5968"/>
    <x v="4"/>
    <n v="0.2"/>
    <x v="6471"/>
    <x v="2"/>
    <x v="0"/>
  </r>
  <r>
    <n v="8271"/>
    <s v="CA-2019-121790"/>
    <x v="273"/>
    <d v="2019-02-06T00:00:00"/>
    <s v="Standard Class"/>
    <s v="LP-17095"/>
    <s v="Liz Preis"/>
    <x v="0"/>
    <s v="United States"/>
    <s v="Aurora"/>
    <s v="Illinois"/>
    <n v="60505"/>
    <x v="2"/>
    <s v="OFF-AR-10003602"/>
    <x v="1"/>
    <x v="7"/>
    <s v="Quartet Omega Colored Chalk, 12/Pack"/>
    <n v="9.3439999999999994"/>
    <x v="3016"/>
    <x v="0"/>
    <n v="0.2"/>
    <x v="6472"/>
    <x v="2"/>
    <x v="0"/>
  </r>
  <r>
    <n v="8272"/>
    <s v="CA-2018-169670"/>
    <x v="534"/>
    <d v="2018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x v="5969"/>
    <x v="8"/>
    <n v="0.1"/>
    <x v="6473"/>
    <x v="3"/>
    <x v="0"/>
  </r>
  <r>
    <n v="8273"/>
    <s v="CA-2018-139549"/>
    <x v="190"/>
    <d v="2018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x v="5970"/>
    <x v="4"/>
    <n v="0.2"/>
    <x v="6474"/>
    <x v="1"/>
    <x v="0"/>
  </r>
  <r>
    <n v="8274"/>
    <s v="CA-2017-104059"/>
    <x v="357"/>
    <d v="2017-06-15T00:00:00"/>
    <s v="Second Class"/>
    <s v="FC-14245"/>
    <s v="Frank Carlisle"/>
    <x v="2"/>
    <s v="United States"/>
    <s v="Springfield"/>
    <s v="Ohio"/>
    <n v="45503"/>
    <x v="3"/>
    <s v="OFF-AR-10000634"/>
    <x v="1"/>
    <x v="7"/>
    <s v="Newell 320"/>
    <n v="3.4240000000000004"/>
    <x v="5971"/>
    <x v="7"/>
    <n v="0.2"/>
    <x v="6475"/>
    <x v="3"/>
    <x v="0"/>
  </r>
  <r>
    <n v="8275"/>
    <s v="CA-2019-164112"/>
    <x v="152"/>
    <d v="2019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x v="3165"/>
    <x v="5"/>
    <n v="0"/>
    <x v="3286"/>
    <x v="3"/>
    <x v="0"/>
  </r>
  <r>
    <n v="8276"/>
    <s v="CA-2017-143882"/>
    <x v="146"/>
    <d v="2017-06-30T00:00:00"/>
    <s v="Standard Class"/>
    <s v="DB-13360"/>
    <s v="Dennis Bolton"/>
    <x v="2"/>
    <s v="United States"/>
    <s v="Lakewood"/>
    <s v="Ohio"/>
    <n v="44107"/>
    <x v="3"/>
    <s v="OFF-PA-10004040"/>
    <x v="1"/>
    <x v="5"/>
    <s v="Universal Premium White Copier/Laser Paper (20Lb. and 87 Bright)"/>
    <n v="43.056000000000004"/>
    <x v="5972"/>
    <x v="3"/>
    <n v="0.2"/>
    <x v="6476"/>
    <x v="3"/>
    <x v="0"/>
  </r>
  <r>
    <n v="8277"/>
    <s v="US-2018-139262"/>
    <x v="760"/>
    <d v="2018-02-25T00:00:00"/>
    <s v="Standard Class"/>
    <s v="LC-16960"/>
    <s v="Lindsay Castell"/>
    <x v="2"/>
    <s v="United States"/>
    <s v="Tampa"/>
    <s v="Florida"/>
    <n v="33614"/>
    <x v="0"/>
    <s v="OFF-BI-10003727"/>
    <x v="1"/>
    <x v="6"/>
    <s v="Avery Durable Slant Ring Binders With Label Holder"/>
    <n v="3.762"/>
    <x v="5809"/>
    <x v="1"/>
    <n v="0.7"/>
    <x v="6283"/>
    <x v="0"/>
    <x v="0"/>
  </r>
  <r>
    <n v="8278"/>
    <s v="US-2018-139262"/>
    <x v="760"/>
    <d v="2018-02-25T00:00:00"/>
    <s v="Standard Class"/>
    <s v="LC-16960"/>
    <s v="Lindsay Castell"/>
    <x v="2"/>
    <s v="United States"/>
    <s v="Tampa"/>
    <s v="Florida"/>
    <n v="33614"/>
    <x v="0"/>
    <s v="OFF-BI-10002026"/>
    <x v="1"/>
    <x v="6"/>
    <s v="Avery Arch Ring Binders"/>
    <n v="34.860000000000007"/>
    <x v="5973"/>
    <x v="0"/>
    <n v="0.7"/>
    <x v="6477"/>
    <x v="0"/>
    <x v="0"/>
  </r>
  <r>
    <n v="8279"/>
    <s v="US-2018-139262"/>
    <x v="760"/>
    <d v="2018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x v="5974"/>
    <x v="1"/>
    <n v="0.2"/>
    <x v="6478"/>
    <x v="0"/>
    <x v="0"/>
  </r>
  <r>
    <n v="8280"/>
    <s v="CA-2019-146192"/>
    <x v="284"/>
    <d v="2019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x v="5975"/>
    <x v="1"/>
    <n v="0"/>
    <x v="6479"/>
    <x v="0"/>
    <x v="0"/>
  </r>
  <r>
    <n v="8281"/>
    <s v="CA-2019-134810"/>
    <x v="1168"/>
    <d v="2019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x v="5976"/>
    <x v="1"/>
    <n v="0.2"/>
    <x v="6480"/>
    <x v="0"/>
    <x v="0"/>
  </r>
  <r>
    <n v="8282"/>
    <s v="CA-2019-134810"/>
    <x v="1168"/>
    <d v="2019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x v="1640"/>
    <x v="1"/>
    <n v="0.2"/>
    <x v="1668"/>
    <x v="0"/>
    <x v="0"/>
  </r>
  <r>
    <n v="8283"/>
    <s v="CA-2017-154284"/>
    <x v="352"/>
    <d v="2017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x v="5977"/>
    <x v="0"/>
    <n v="0.3"/>
    <x v="6481"/>
    <x v="2"/>
    <x v="0"/>
  </r>
  <r>
    <n v="8284"/>
    <s v="CA-2017-154284"/>
    <x v="352"/>
    <d v="2017-12-26T00:00:00"/>
    <s v="Second Class"/>
    <s v="SZ-20035"/>
    <s v="Sam Zeldin"/>
    <x v="2"/>
    <s v="United States"/>
    <s v="Saint Charles"/>
    <s v="Illinois"/>
    <n v="60174"/>
    <x v="2"/>
    <s v="OFF-AR-10001468"/>
    <x v="1"/>
    <x v="7"/>
    <s v="Sanford Prismacolor Professional Thick Lead Art Pencils, 36-Color Set"/>
    <n v="59.903999999999996"/>
    <x v="3760"/>
    <x v="0"/>
    <n v="0.2"/>
    <x v="3955"/>
    <x v="2"/>
    <x v="0"/>
  </r>
  <r>
    <n v="8285"/>
    <s v="CA-2017-154284"/>
    <x v="352"/>
    <d v="2017-12-26T00:00:00"/>
    <s v="Second Class"/>
    <s v="SZ-20035"/>
    <s v="Sam Zeldin"/>
    <x v="2"/>
    <s v="United States"/>
    <s v="Saint Charles"/>
    <s v="Illinois"/>
    <n v="60174"/>
    <x v="2"/>
    <s v="TEC-AC-10003198"/>
    <x v="2"/>
    <x v="10"/>
    <s v="Enermax Acrylux Wireless Keyboard"/>
    <n v="637.44000000000005"/>
    <x v="5978"/>
    <x v="8"/>
    <n v="0.2"/>
    <x v="6482"/>
    <x v="2"/>
    <x v="0"/>
  </r>
  <r>
    <n v="8286"/>
    <s v="CA-2017-154284"/>
    <x v="352"/>
    <d v="2017-12-26T00:00:00"/>
    <s v="Second Class"/>
    <s v="SZ-20035"/>
    <s v="Sam Zeldin"/>
    <x v="2"/>
    <s v="United States"/>
    <s v="Saint Charles"/>
    <s v="Illinois"/>
    <n v="60174"/>
    <x v="2"/>
    <s v="FUR-FU-10003039"/>
    <x v="0"/>
    <x v="11"/>
    <s v="Howard Miller 11-1/2&quot; Diameter Grantwood Wall Clock"/>
    <n v="51.756000000000007"/>
    <x v="5979"/>
    <x v="1"/>
    <n v="0.6"/>
    <x v="6483"/>
    <x v="2"/>
    <x v="0"/>
  </r>
  <r>
    <n v="3710"/>
    <s v="CA-2016-120544"/>
    <x v="1166"/>
    <d v="2016-11-27T00:00:00"/>
    <s v="Standard Class"/>
    <s v="SS-20140"/>
    <s v="Saphhira Shifley"/>
    <x v="1"/>
    <s v="United States"/>
    <s v="Mesquite"/>
    <s v="Texas"/>
    <n v="75150"/>
    <x v="2"/>
    <s v="TEC-AC-10003709"/>
    <x v="2"/>
    <x v="10"/>
    <s v="Maxell 4.7GB DVD-R 5/Pack"/>
    <n v="5.5440000000000005"/>
    <x v="1483"/>
    <x v="5"/>
    <n v="0.2"/>
    <x v="6484"/>
    <x v="2"/>
    <x v="0"/>
  </r>
  <r>
    <n v="4809"/>
    <s v="CA-2016-149055"/>
    <x v="1166"/>
    <d v="2016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x v="5980"/>
    <x v="1"/>
    <n v="0.2"/>
    <x v="6485"/>
    <x v="3"/>
    <x v="0"/>
  </r>
  <r>
    <n v="7101"/>
    <s v="CA-2016-159625"/>
    <x v="1166"/>
    <d v="2016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x v="5981"/>
    <x v="1"/>
    <n v="0.2"/>
    <x v="6486"/>
    <x v="1"/>
    <x v="0"/>
  </r>
  <r>
    <n v="7266"/>
    <s v="US-2016-143721"/>
    <x v="1166"/>
    <d v="2016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x v="5982"/>
    <x v="0"/>
    <n v="0.3"/>
    <x v="6487"/>
    <x v="2"/>
    <x v="0"/>
  </r>
  <r>
    <n v="9628"/>
    <s v="CA-2016-139283"/>
    <x v="1166"/>
    <d v="2016-11-27T00:00:00"/>
    <s v="Standard Class"/>
    <s v="BT-11440"/>
    <s v="Bobby Trafton"/>
    <x v="0"/>
    <s v="United States"/>
    <s v="Detroit"/>
    <s v="Michigan"/>
    <n v="48227"/>
    <x v="2"/>
    <s v="OFF-BI-10002049"/>
    <x v="1"/>
    <x v="6"/>
    <s v="UniKeep View Case Binders"/>
    <n v="14.669999999999998"/>
    <x v="934"/>
    <x v="1"/>
    <n v="0"/>
    <x v="6488"/>
    <x v="2"/>
    <x v="0"/>
  </r>
  <r>
    <n v="389"/>
    <s v="CA-2016-115973"/>
    <x v="1169"/>
    <d v="2016-11-26T00:00:00"/>
    <s v="First Class"/>
    <s v="NG-18430"/>
    <s v="Nathan Gelder"/>
    <x v="0"/>
    <s v="United States"/>
    <s v="Cincinnati"/>
    <s v="Ohio"/>
    <n v="45231"/>
    <x v="3"/>
    <s v="OFF-AR-10004757"/>
    <x v="1"/>
    <x v="7"/>
    <s v="Crayola Colored Pencils"/>
    <n v="2.6240000000000001"/>
    <x v="3035"/>
    <x v="7"/>
    <n v="0.2"/>
    <x v="3139"/>
    <x v="3"/>
    <x v="0"/>
  </r>
  <r>
    <n v="8293"/>
    <s v="CA-2017-106362"/>
    <x v="507"/>
    <d v="2017-12-15T00:00:00"/>
    <s v="Standard Class"/>
    <s v="LC-16885"/>
    <s v="Lena Creighton"/>
    <x v="0"/>
    <s v="United States"/>
    <s v="Troy"/>
    <s v="Ohio"/>
    <n v="45373"/>
    <x v="3"/>
    <s v="OFF-BI-10003166"/>
    <x v="1"/>
    <x v="6"/>
    <s v="GBC Plasticlear Binding Covers"/>
    <n v="10.332000000000003"/>
    <x v="2396"/>
    <x v="1"/>
    <n v="0.7"/>
    <x v="2459"/>
    <x v="3"/>
    <x v="0"/>
  </r>
  <r>
    <n v="8294"/>
    <s v="US-2019-168802"/>
    <x v="123"/>
    <d v="2019-11-07T00:00:00"/>
    <s v="Standard Class"/>
    <s v="JO-15145"/>
    <s v="Jack O'Briant"/>
    <x v="1"/>
    <s v="United States"/>
    <s v="Seattle"/>
    <s v="Washington"/>
    <n v="98103"/>
    <x v="1"/>
    <s v="OFF-BI-10002393"/>
    <x v="1"/>
    <x v="6"/>
    <s v="Binder Posts"/>
    <n v="18.368000000000002"/>
    <x v="5983"/>
    <x v="4"/>
    <n v="0.2"/>
    <x v="6489"/>
    <x v="1"/>
    <x v="0"/>
  </r>
  <r>
    <n v="8295"/>
    <s v="US-2019-146906"/>
    <x v="615"/>
    <d v="2019-03-17T00:00:00"/>
    <s v="Standard Class"/>
    <s v="MT-17815"/>
    <s v="Meg Tillman"/>
    <x v="0"/>
    <s v="United States"/>
    <s v="New York City"/>
    <s v="New York"/>
    <n v="10011"/>
    <x v="3"/>
    <s v="TEC-PH-10001809"/>
    <x v="2"/>
    <x v="9"/>
    <s v="Panasonic KX T7736-B Digital phone"/>
    <n v="299.89999999999998"/>
    <x v="1709"/>
    <x v="0"/>
    <n v="0"/>
    <x v="1740"/>
    <x v="3"/>
    <x v="0"/>
  </r>
  <r>
    <n v="8296"/>
    <s v="CA-2018-166380"/>
    <x v="187"/>
    <d v="2018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x v="5984"/>
    <x v="3"/>
    <n v="0"/>
    <x v="6490"/>
    <x v="0"/>
    <x v="0"/>
  </r>
  <r>
    <n v="8297"/>
    <s v="CA-2018-166380"/>
    <x v="187"/>
    <d v="2018-06-03T00:00:00"/>
    <s v="Standard Class"/>
    <s v="EB-13750"/>
    <s v="Edward Becker"/>
    <x v="1"/>
    <s v="United States"/>
    <s v="Arlington"/>
    <s v="Virginia"/>
    <n v="22204"/>
    <x v="0"/>
    <s v="TEC-AC-10000109"/>
    <x v="2"/>
    <x v="10"/>
    <s v="Sony Micro Vault Click 16 GB USB 2.0 Flash Drive"/>
    <n v="111.98"/>
    <x v="212"/>
    <x v="0"/>
    <n v="0"/>
    <x v="6491"/>
    <x v="0"/>
    <x v="0"/>
  </r>
  <r>
    <n v="8298"/>
    <s v="US-2017-158911"/>
    <x v="697"/>
    <d v="2017-07-11T00:00:00"/>
    <s v="Standard Class"/>
    <s v="RS-19765"/>
    <s v="Roland Schwarz"/>
    <x v="1"/>
    <s v="United States"/>
    <s v="Charlotte"/>
    <s v="North Carolina"/>
    <n v="28205"/>
    <x v="0"/>
    <s v="FUR-FU-10003829"/>
    <x v="0"/>
    <x v="11"/>
    <s v="Stackable Trays"/>
    <n v="4.9280000000000008"/>
    <x v="2291"/>
    <x v="0"/>
    <n v="0.2"/>
    <x v="2347"/>
    <x v="0"/>
    <x v="0"/>
  </r>
  <r>
    <n v="8299"/>
    <s v="US-2017-158911"/>
    <x v="697"/>
    <d v="2017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x v="6"/>
    <x v="1"/>
    <n v="0.2"/>
    <x v="6"/>
    <x v="0"/>
    <x v="0"/>
  </r>
  <r>
    <n v="1011"/>
    <s v="CA-2016-158540"/>
    <x v="1169"/>
    <d v="2016-11-26T00:00:00"/>
    <s v="First Class"/>
    <s v="VG-21790"/>
    <s v="Vivek Gonzalez"/>
    <x v="0"/>
    <s v="United States"/>
    <s v="San Diego"/>
    <s v="California"/>
    <n v="92037"/>
    <x v="1"/>
    <s v="FUR-FU-10001602"/>
    <x v="0"/>
    <x v="11"/>
    <s v="Eldon Delta Triangular Chair Mat, 52&quot; x 58&quot;, Clear"/>
    <n v="151.72"/>
    <x v="3468"/>
    <x v="4"/>
    <n v="0"/>
    <x v="6492"/>
    <x v="1"/>
    <x v="0"/>
  </r>
  <r>
    <n v="8301"/>
    <s v="CA-2017-109169"/>
    <x v="641"/>
    <d v="2017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x v="2258"/>
    <x v="0"/>
    <n v="0"/>
    <x v="2314"/>
    <x v="2"/>
    <x v="0"/>
  </r>
  <r>
    <n v="8302"/>
    <s v="US-2019-167318"/>
    <x v="1170"/>
    <d v="2019-08-01T00:00:00"/>
    <s v="Standard Class"/>
    <s v="GZ-14545"/>
    <s v="George Zrebassa"/>
    <x v="1"/>
    <s v="United States"/>
    <s v="Los Angeles"/>
    <s v="California"/>
    <n v="90036"/>
    <x v="1"/>
    <s v="TEC-AC-10003870"/>
    <x v="2"/>
    <x v="10"/>
    <s v="Logitech Z-906 Speaker sys - home theater - 5.1-CH"/>
    <n v="1649.95"/>
    <x v="4269"/>
    <x v="2"/>
    <n v="0"/>
    <x v="4529"/>
    <x v="1"/>
    <x v="0"/>
  </r>
  <r>
    <n v="8303"/>
    <s v="US-2019-167318"/>
    <x v="1170"/>
    <d v="2019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x v="5985"/>
    <x v="1"/>
    <n v="0.2"/>
    <x v="6493"/>
    <x v="1"/>
    <x v="0"/>
  </r>
  <r>
    <n v="1185"/>
    <s v="CA-2016-127131"/>
    <x v="1169"/>
    <d v="2016-11-30T00:00:00"/>
    <s v="Standard Class"/>
    <s v="HR-14830"/>
    <s v="Harold Ryan"/>
    <x v="1"/>
    <s v="United States"/>
    <s v="Seattle"/>
    <s v="Washington"/>
    <n v="98103"/>
    <x v="1"/>
    <s v="OFF-BI-10004656"/>
    <x v="1"/>
    <x v="6"/>
    <s v="Peel &amp; Stick Add-On Corner Pockets"/>
    <n v="12.096000000000002"/>
    <x v="4426"/>
    <x v="5"/>
    <n v="0.2"/>
    <x v="6494"/>
    <x v="1"/>
    <x v="1"/>
  </r>
  <r>
    <n v="8305"/>
    <s v="CA-2019-135419"/>
    <x v="123"/>
    <d v="2019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x v="5986"/>
    <x v="4"/>
    <n v="0.2"/>
    <x v="6495"/>
    <x v="1"/>
    <x v="0"/>
  </r>
  <r>
    <n v="8306"/>
    <s v="CA-2018-128671"/>
    <x v="1171"/>
    <d v="2018-08-16T00:00:00"/>
    <s v="Standard Class"/>
    <s v="MT-18070"/>
    <s v="Michelle Tran"/>
    <x v="2"/>
    <s v="United States"/>
    <s v="Tulsa"/>
    <s v="Oklahoma"/>
    <n v="74133"/>
    <x v="2"/>
    <s v="OFF-PA-10001870"/>
    <x v="1"/>
    <x v="5"/>
    <s v="Xerox 202"/>
    <n v="32.400000000000006"/>
    <x v="56"/>
    <x v="2"/>
    <n v="0"/>
    <x v="56"/>
    <x v="2"/>
    <x v="1"/>
  </r>
  <r>
    <n v="8307"/>
    <s v="CA-2018-128671"/>
    <x v="1171"/>
    <d v="2018-08-16T00:00:00"/>
    <s v="Standard Class"/>
    <s v="MT-18070"/>
    <s v="Michelle Tran"/>
    <x v="2"/>
    <s v="United States"/>
    <s v="Tulsa"/>
    <s v="Oklahoma"/>
    <n v="74133"/>
    <x v="2"/>
    <s v="OFF-BI-10003305"/>
    <x v="1"/>
    <x v="6"/>
    <s v="Avery Hanging File Binders"/>
    <n v="41.86"/>
    <x v="5987"/>
    <x v="5"/>
    <n v="0"/>
    <x v="6496"/>
    <x v="2"/>
    <x v="1"/>
  </r>
  <r>
    <n v="8308"/>
    <s v="CA-2018-128671"/>
    <x v="1171"/>
    <d v="2018-08-16T00:00:00"/>
    <s v="Standard Class"/>
    <s v="MT-18070"/>
    <s v="Michelle Tran"/>
    <x v="2"/>
    <s v="United States"/>
    <s v="Tulsa"/>
    <s v="Oklahoma"/>
    <n v="74133"/>
    <x v="2"/>
    <s v="OFF-BI-10003007"/>
    <x v="1"/>
    <x v="6"/>
    <s v="Premium Transparent Presentation Covers, No Pattern/Clear, 8 1/2&quot; x 11&quot;"/>
    <n v="77.56"/>
    <x v="778"/>
    <x v="0"/>
    <n v="0"/>
    <x v="4919"/>
    <x v="2"/>
    <x v="1"/>
  </r>
  <r>
    <n v="8309"/>
    <s v="CA-2018-149335"/>
    <x v="186"/>
    <d v="2018-07-25T00:00:00"/>
    <s v="Same Day"/>
    <s v="BC-11125"/>
    <s v="Becky Castell"/>
    <x v="2"/>
    <s v="United States"/>
    <s v="San Francisco"/>
    <s v="California"/>
    <n v="94122"/>
    <x v="1"/>
    <s v="OFF-AR-10001419"/>
    <x v="1"/>
    <x v="7"/>
    <s v="Newell 325"/>
    <n v="37.17"/>
    <x v="5988"/>
    <x v="3"/>
    <n v="0"/>
    <x v="974"/>
    <x v="1"/>
    <x v="0"/>
  </r>
  <r>
    <n v="1186"/>
    <s v="CA-2016-127131"/>
    <x v="1169"/>
    <d v="2016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x v="5989"/>
    <x v="6"/>
    <n v="0"/>
    <x v="6497"/>
    <x v="1"/>
    <x v="1"/>
  </r>
  <r>
    <n v="1187"/>
    <s v="CA-2016-127131"/>
    <x v="1169"/>
    <d v="2016-11-30T00:00:00"/>
    <s v="Standard Class"/>
    <s v="HR-14830"/>
    <s v="Harold Ryan"/>
    <x v="1"/>
    <s v="United States"/>
    <s v="Seattle"/>
    <s v="Washington"/>
    <n v="98103"/>
    <x v="1"/>
    <s v="OFF-PA-10001800"/>
    <x v="1"/>
    <x v="5"/>
    <s v="Xerox 220"/>
    <n v="25.92"/>
    <x v="1347"/>
    <x v="4"/>
    <n v="0"/>
    <x v="1365"/>
    <x v="1"/>
    <x v="1"/>
  </r>
  <r>
    <n v="8312"/>
    <s v="US-2019-105935"/>
    <x v="731"/>
    <d v="2019-01-31T00:00:00"/>
    <s v="Standard Class"/>
    <s v="BD-11500"/>
    <s v="Bradley Drucker"/>
    <x v="0"/>
    <s v="United States"/>
    <s v="Columbus"/>
    <s v="Georgia"/>
    <n v="31907"/>
    <x v="0"/>
    <s v="FUR-FU-10002157"/>
    <x v="0"/>
    <x v="11"/>
    <s v="Artistic Insta-Plaque"/>
    <n v="62.72"/>
    <x v="5990"/>
    <x v="4"/>
    <n v="0"/>
    <x v="6498"/>
    <x v="0"/>
    <x v="0"/>
  </r>
  <r>
    <n v="8313"/>
    <s v="US-2019-105935"/>
    <x v="731"/>
    <d v="2019-01-31T00:00:00"/>
    <s v="Standard Class"/>
    <s v="BD-11500"/>
    <s v="Bradley Drucker"/>
    <x v="0"/>
    <s v="United States"/>
    <s v="Columbus"/>
    <s v="Georgia"/>
    <n v="31907"/>
    <x v="0"/>
    <s v="TEC-PH-10001459"/>
    <x v="2"/>
    <x v="9"/>
    <s v="Samsung Galaxy Mega 6.3"/>
    <n v="2939.9300000000003"/>
    <x v="5991"/>
    <x v="5"/>
    <n v="0"/>
    <x v="6499"/>
    <x v="0"/>
    <x v="0"/>
  </r>
  <r>
    <n v="1188"/>
    <s v="CA-2016-127131"/>
    <x v="1169"/>
    <d v="2016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x v="5992"/>
    <x v="0"/>
    <n v="0"/>
    <x v="6500"/>
    <x v="1"/>
    <x v="1"/>
  </r>
  <r>
    <n v="2152"/>
    <s v="CA-2016-167360"/>
    <x v="1169"/>
    <d v="2016-11-29T00:00:00"/>
    <s v="Second Class"/>
    <s v="RB-19435"/>
    <s v="Richard Bierner"/>
    <x v="0"/>
    <s v="United States"/>
    <s v="Saint Louis"/>
    <s v="Missouri"/>
    <n v="63116"/>
    <x v="2"/>
    <s v="TEC-AC-10001772"/>
    <x v="2"/>
    <x v="10"/>
    <s v="Memorex Mini Travel Drive 16 GB USB 2.0 Flash Drive"/>
    <n v="111.79"/>
    <x v="5453"/>
    <x v="5"/>
    <n v="0"/>
    <x v="5876"/>
    <x v="2"/>
    <x v="0"/>
  </r>
  <r>
    <n v="2367"/>
    <s v="CA-2016-102295"/>
    <x v="1169"/>
    <d v="2016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x v="5993"/>
    <x v="7"/>
    <n v="0.2"/>
    <x v="6501"/>
    <x v="1"/>
    <x v="0"/>
  </r>
  <r>
    <n v="3834"/>
    <s v="CA-2016-105984"/>
    <x v="1169"/>
    <d v="2016-11-24T00:00:00"/>
    <s v="Same Day"/>
    <s v="MY-18295"/>
    <s v="Muhammed Yedwab"/>
    <x v="1"/>
    <s v="United States"/>
    <s v="Columbus"/>
    <s v="Ohio"/>
    <n v="43229"/>
    <x v="3"/>
    <s v="TEC-PH-10000560"/>
    <x v="2"/>
    <x v="9"/>
    <s v="Samsung Galaxy S III - 16GB - pebble blue (T-Mobile)"/>
    <n v="1049.97"/>
    <x v="5994"/>
    <x v="2"/>
    <n v="0.4"/>
    <x v="6502"/>
    <x v="3"/>
    <x v="0"/>
  </r>
  <r>
    <n v="8318"/>
    <s v="CA-2019-130904"/>
    <x v="583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7"/>
    <s v="Pencil and Crayon Sharpener"/>
    <n v="1.752"/>
    <x v="5995"/>
    <x v="7"/>
    <n v="0.2"/>
    <x v="6503"/>
    <x v="0"/>
    <x v="0"/>
  </r>
  <r>
    <n v="8319"/>
    <s v="CA-2019-130904"/>
    <x v="583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7"/>
    <s v="Newell 321"/>
    <n v="20.992000000000001"/>
    <x v="5996"/>
    <x v="8"/>
    <n v="0.2"/>
    <x v="6504"/>
    <x v="0"/>
    <x v="0"/>
  </r>
  <r>
    <n v="8320"/>
    <s v="CA-2019-133620"/>
    <x v="36"/>
    <d v="2019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x v="1106"/>
    <x v="7"/>
    <n v="0"/>
    <x v="1120"/>
    <x v="3"/>
    <x v="0"/>
  </r>
  <r>
    <n v="8321"/>
    <s v="CA-2017-142937"/>
    <x v="850"/>
    <d v="2017-12-06T00:00:00"/>
    <s v="First Class"/>
    <s v="SF-20065"/>
    <s v="Sandra Flanagan"/>
    <x v="0"/>
    <s v="United States"/>
    <s v="Dallas"/>
    <s v="Texas"/>
    <n v="75220"/>
    <x v="2"/>
    <s v="OFF-AR-10003582"/>
    <x v="1"/>
    <x v="7"/>
    <s v="Boston Electric Pencil Sharpener, Model 1818, Charcoal Black"/>
    <n v="45.04"/>
    <x v="2608"/>
    <x v="0"/>
    <n v="0.2"/>
    <x v="4361"/>
    <x v="2"/>
    <x v="0"/>
  </r>
  <r>
    <n v="8322"/>
    <s v="US-2018-149790"/>
    <x v="171"/>
    <d v="2018-10-01T00:00:00"/>
    <s v="Standard Class"/>
    <s v="SC-20380"/>
    <s v="Shahid Collister"/>
    <x v="0"/>
    <s v="United States"/>
    <s v="Houston"/>
    <s v="Texas"/>
    <n v="77095"/>
    <x v="2"/>
    <s v="OFF-BI-10002026"/>
    <x v="1"/>
    <x v="6"/>
    <s v="Ibico Recycled Linen-Style Covers"/>
    <n v="15.623999999999997"/>
    <x v="5997"/>
    <x v="0"/>
    <n v="0.8"/>
    <x v="6505"/>
    <x v="2"/>
    <x v="0"/>
  </r>
  <r>
    <n v="8323"/>
    <s v="CA-2018-130778"/>
    <x v="249"/>
    <d v="2018-11-25T00:00:00"/>
    <s v="Standard Class"/>
    <s v="ND-18370"/>
    <s v="Natalie DeCherney"/>
    <x v="0"/>
    <s v="United States"/>
    <s v="Long Beach"/>
    <s v="New York"/>
    <n v="11561"/>
    <x v="3"/>
    <s v="OFF-AP-10000595"/>
    <x v="1"/>
    <x v="8"/>
    <s v="Disposable Triple-Filter Dust Bags"/>
    <n v="8.74"/>
    <x v="5108"/>
    <x v="0"/>
    <n v="0"/>
    <x v="5471"/>
    <x v="3"/>
    <x v="0"/>
  </r>
  <r>
    <n v="8324"/>
    <s v="CA-2018-130778"/>
    <x v="249"/>
    <d v="2018-11-25T00:00:00"/>
    <s v="Standard Class"/>
    <s v="ND-18370"/>
    <s v="Natalie DeCherney"/>
    <x v="0"/>
    <s v="United States"/>
    <s v="Long Beach"/>
    <s v="New York"/>
    <n v="11561"/>
    <x v="3"/>
    <s v="OFF-PA-10001509"/>
    <x v="1"/>
    <x v="5"/>
    <s v="Recycled Desk Saver Line &quot;While You Were Out&quot; Book, 5 1/2&quot; X 4&quot;"/>
    <n v="44.75"/>
    <x v="935"/>
    <x v="2"/>
    <n v="0"/>
    <x v="943"/>
    <x v="3"/>
    <x v="0"/>
  </r>
  <r>
    <n v="8325"/>
    <s v="CA-2019-144456"/>
    <x v="514"/>
    <d v="2019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x v="5998"/>
    <x v="2"/>
    <n v="0.2"/>
    <x v="6506"/>
    <x v="0"/>
    <x v="0"/>
  </r>
  <r>
    <n v="8326"/>
    <s v="CA-2019-144456"/>
    <x v="514"/>
    <d v="2019-09-09T00:00:00"/>
    <s v="First Class"/>
    <s v="FC-14245"/>
    <s v="Frank Carlisle"/>
    <x v="2"/>
    <s v="United States"/>
    <s v="Hialeah"/>
    <s v="Florida"/>
    <n v="33012"/>
    <x v="0"/>
    <s v="TEC-PH-10001750"/>
    <x v="2"/>
    <x v="9"/>
    <s v="Samsung Rugby III"/>
    <n v="158.376"/>
    <x v="3410"/>
    <x v="1"/>
    <n v="0.2"/>
    <x v="3556"/>
    <x v="0"/>
    <x v="0"/>
  </r>
  <r>
    <n v="8327"/>
    <s v="CA-2019-103478"/>
    <x v="237"/>
    <d v="2019-07-24T00:00:00"/>
    <s v="Second Class"/>
    <s v="KL-16555"/>
    <s v="Kelly Lampkin"/>
    <x v="1"/>
    <s v="United States"/>
    <s v="Aurora"/>
    <s v="Illinois"/>
    <n v="60505"/>
    <x v="2"/>
    <s v="OFF-BI-10001890"/>
    <x v="1"/>
    <x v="6"/>
    <s v="Avery Poly Binder Pockets"/>
    <n v="2.8639999999999994"/>
    <x v="5999"/>
    <x v="4"/>
    <n v="0.8"/>
    <x v="6507"/>
    <x v="2"/>
    <x v="0"/>
  </r>
  <r>
    <n v="8328"/>
    <s v="CA-2019-103478"/>
    <x v="237"/>
    <d v="2019-07-24T00:00:00"/>
    <s v="Second Class"/>
    <s v="KL-16555"/>
    <s v="Kelly Lampkin"/>
    <x v="1"/>
    <s v="United States"/>
    <s v="Aurora"/>
    <s v="Illinois"/>
    <n v="60505"/>
    <x v="2"/>
    <s v="OFF-BI-10004224"/>
    <x v="1"/>
    <x v="6"/>
    <s v="Catalog Binders with Expanding Posts"/>
    <n v="94.191999999999979"/>
    <x v="6000"/>
    <x v="5"/>
    <n v="0.8"/>
    <x v="6508"/>
    <x v="2"/>
    <x v="0"/>
  </r>
  <r>
    <n v="8329"/>
    <s v="CA-2019-118577"/>
    <x v="770"/>
    <d v="2019-10-11T00:00:00"/>
    <s v="Standard Class"/>
    <s v="XP-21865"/>
    <s v="Xylona Preis"/>
    <x v="0"/>
    <s v="United States"/>
    <s v="Belleville"/>
    <s v="New Jersey"/>
    <n v="7109"/>
    <x v="3"/>
    <s v="OFF-PA-10001357"/>
    <x v="1"/>
    <x v="5"/>
    <s v="Xerox 1886"/>
    <n v="143.69999999999999"/>
    <x v="142"/>
    <x v="1"/>
    <n v="0"/>
    <x v="142"/>
    <x v="3"/>
    <x v="0"/>
  </r>
  <r>
    <n v="8330"/>
    <s v="CA-2019-118577"/>
    <x v="770"/>
    <d v="2019-10-11T00:00:00"/>
    <s v="Standard Class"/>
    <s v="XP-21865"/>
    <s v="Xylona Preis"/>
    <x v="0"/>
    <s v="United States"/>
    <s v="Belleville"/>
    <s v="New Jersey"/>
    <n v="7109"/>
    <x v="3"/>
    <s v="OFF-PA-10004888"/>
    <x v="1"/>
    <x v="5"/>
    <s v="Xerox 217"/>
    <n v="6.48"/>
    <x v="90"/>
    <x v="7"/>
    <n v="0"/>
    <x v="90"/>
    <x v="3"/>
    <x v="0"/>
  </r>
  <r>
    <n v="8331"/>
    <s v="CA-2019-113572"/>
    <x v="596"/>
    <d v="2019-11-11T00:00:00"/>
    <s v="Standard Class"/>
    <s v="FP-14320"/>
    <s v="Frank Preis"/>
    <x v="0"/>
    <s v="United States"/>
    <s v="New York City"/>
    <s v="New York"/>
    <n v="10024"/>
    <x v="3"/>
    <s v="TEC-AC-10002370"/>
    <x v="2"/>
    <x v="10"/>
    <s v="Maxell CD-R Discs"/>
    <n v="7.88"/>
    <x v="6001"/>
    <x v="4"/>
    <n v="0"/>
    <x v="6509"/>
    <x v="3"/>
    <x v="0"/>
  </r>
  <r>
    <n v="8332"/>
    <s v="CA-2018-153269"/>
    <x v="1163"/>
    <d v="2018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x v="1106"/>
    <x v="7"/>
    <n v="0"/>
    <x v="1120"/>
    <x v="3"/>
    <x v="0"/>
  </r>
  <r>
    <n v="8333"/>
    <s v="CA-2018-153269"/>
    <x v="1163"/>
    <d v="2018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x v="757"/>
    <x v="2"/>
    <n v="0"/>
    <x v="5034"/>
    <x v="3"/>
    <x v="0"/>
  </r>
  <r>
    <n v="8334"/>
    <s v="CA-2018-153269"/>
    <x v="1163"/>
    <d v="2018-03-12T00:00:00"/>
    <s v="First Class"/>
    <s v="PS-18760"/>
    <s v="Pamela Stobb"/>
    <x v="0"/>
    <s v="United States"/>
    <s v="Andover"/>
    <s v="Massachusetts"/>
    <n v="1810"/>
    <x v="3"/>
    <s v="OFF-PA-10001801"/>
    <x v="1"/>
    <x v="5"/>
    <s v="Xerox 193"/>
    <n v="17.940000000000001"/>
    <x v="1509"/>
    <x v="1"/>
    <n v="0"/>
    <x v="1530"/>
    <x v="3"/>
    <x v="0"/>
  </r>
  <r>
    <n v="8335"/>
    <s v="CA-2018-153269"/>
    <x v="1163"/>
    <d v="2018-03-12T00:00:00"/>
    <s v="First Class"/>
    <s v="PS-18760"/>
    <s v="Pamela Stobb"/>
    <x v="0"/>
    <s v="United States"/>
    <s v="Andover"/>
    <s v="Massachusetts"/>
    <n v="1810"/>
    <x v="3"/>
    <s v="OFF-BI-10004632"/>
    <x v="1"/>
    <x v="6"/>
    <s v="GBC Binding covers"/>
    <n v="51.8"/>
    <x v="6002"/>
    <x v="4"/>
    <n v="0"/>
    <x v="6510"/>
    <x v="3"/>
    <x v="0"/>
  </r>
  <r>
    <n v="8336"/>
    <s v="CA-2019-161655"/>
    <x v="663"/>
    <d v="2019-05-18T00:00:00"/>
    <s v="Second Class"/>
    <s v="CW-11905"/>
    <s v="Carl Weiss"/>
    <x v="2"/>
    <s v="United States"/>
    <s v="Newark"/>
    <s v="Delaware"/>
    <n v="19711"/>
    <x v="3"/>
    <s v="OFF-BI-10002082"/>
    <x v="1"/>
    <x v="6"/>
    <s v="GBC Twin Loop Wire Binding Elements"/>
    <n v="299.52"/>
    <x v="6003"/>
    <x v="3"/>
    <n v="0"/>
    <x v="6511"/>
    <x v="3"/>
    <x v="0"/>
  </r>
  <r>
    <n v="8337"/>
    <s v="CA-2018-101469"/>
    <x v="385"/>
    <d v="2018-07-08T00:00:00"/>
    <s v="Standard Class"/>
    <s v="KH-16360"/>
    <s v="Katherine Hughes"/>
    <x v="0"/>
    <s v="United States"/>
    <s v="Arlington"/>
    <s v="Virginia"/>
    <n v="22204"/>
    <x v="0"/>
    <s v="OFF-AR-10003986"/>
    <x v="1"/>
    <x v="7"/>
    <s v="Avery Hi-Liter Pen Style Six-Color Fluorescent Set"/>
    <n v="7.7"/>
    <x v="6004"/>
    <x v="0"/>
    <n v="0"/>
    <x v="6512"/>
    <x v="0"/>
    <x v="0"/>
  </r>
  <r>
    <n v="3835"/>
    <s v="CA-2016-105984"/>
    <x v="1169"/>
    <d v="2016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x v="6005"/>
    <x v="1"/>
    <n v="0.3"/>
    <x v="6513"/>
    <x v="3"/>
    <x v="0"/>
  </r>
  <r>
    <n v="4058"/>
    <s v="CA-2016-163034"/>
    <x v="1169"/>
    <d v="2016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x v="6006"/>
    <x v="2"/>
    <n v="0.2"/>
    <x v="6514"/>
    <x v="2"/>
    <x v="0"/>
  </r>
  <r>
    <n v="8340"/>
    <s v="CA-2019-135076"/>
    <x v="606"/>
    <d v="2019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x v="6007"/>
    <x v="6"/>
    <n v="0.2"/>
    <x v="6515"/>
    <x v="1"/>
    <x v="0"/>
  </r>
  <r>
    <n v="5016"/>
    <s v="CA-2016-153850"/>
    <x v="1169"/>
    <d v="2016-11-29T00:00:00"/>
    <s v="Standard Class"/>
    <s v="TH-21100"/>
    <s v="Thea Hendricks"/>
    <x v="0"/>
    <s v="United States"/>
    <s v="Toledo"/>
    <s v="Ohio"/>
    <n v="43615"/>
    <x v="3"/>
    <s v="FUR-FU-10002960"/>
    <x v="0"/>
    <x v="11"/>
    <s v="Eldon 200 Class Desk Accessories, Burgundy"/>
    <n v="35.168000000000006"/>
    <x v="200"/>
    <x v="5"/>
    <n v="0.2"/>
    <x v="200"/>
    <x v="3"/>
    <x v="0"/>
  </r>
  <r>
    <n v="8342"/>
    <s v="CA-2019-141481"/>
    <x v="488"/>
    <d v="2019-06-14T00:00:00"/>
    <s v="First Class"/>
    <s v="ZD-21925"/>
    <s v="Zuschuss Donatelli"/>
    <x v="0"/>
    <s v="United States"/>
    <s v="Los Angeles"/>
    <s v="California"/>
    <n v="90036"/>
    <x v="1"/>
    <s v="OFF-AP-10004532"/>
    <x v="1"/>
    <x v="8"/>
    <s v="Kensington 6 Outlet Guardian Standard Surge Protector"/>
    <n v="61.44"/>
    <x v="644"/>
    <x v="1"/>
    <n v="0"/>
    <x v="645"/>
    <x v="1"/>
    <x v="0"/>
  </r>
  <r>
    <n v="8343"/>
    <s v="CA-2018-132549"/>
    <x v="827"/>
    <d v="2018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x v="6008"/>
    <x v="5"/>
    <n v="0"/>
    <x v="6516"/>
    <x v="0"/>
    <x v="0"/>
  </r>
  <r>
    <n v="5017"/>
    <s v="CA-2016-153850"/>
    <x v="1169"/>
    <d v="2016-11-29T00:00:00"/>
    <s v="Standard Class"/>
    <s v="TH-21100"/>
    <s v="Thea Hendricks"/>
    <x v="0"/>
    <s v="United States"/>
    <s v="Toledo"/>
    <s v="Ohio"/>
    <n v="43615"/>
    <x v="3"/>
    <s v="TEC-PH-10002584"/>
    <x v="2"/>
    <x v="9"/>
    <s v="Samsung Galaxy S4"/>
    <n v="1502.376"/>
    <x v="6009"/>
    <x v="4"/>
    <n v="0.4"/>
    <x v="6517"/>
    <x v="3"/>
    <x v="0"/>
  </r>
  <r>
    <n v="6315"/>
    <s v="CA-2016-100762"/>
    <x v="1169"/>
    <d v="2016-11-29T00:00:00"/>
    <s v="Standard Class"/>
    <s v="NG-18355"/>
    <s v="Nat Gilpin"/>
    <x v="1"/>
    <s v="United States"/>
    <s v="Jackson"/>
    <s v="Michigan"/>
    <n v="49201"/>
    <x v="2"/>
    <s v="OFF-AR-10000380"/>
    <x v="1"/>
    <x v="7"/>
    <s v="Hunt PowerHouse Electric Pencil Sharpener, Blue"/>
    <n v="151.91999999999999"/>
    <x v="6010"/>
    <x v="4"/>
    <n v="0"/>
    <x v="6518"/>
    <x v="2"/>
    <x v="1"/>
  </r>
  <r>
    <n v="6316"/>
    <s v="CA-2016-100762"/>
    <x v="1169"/>
    <d v="2016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x v="1506"/>
    <x v="0"/>
    <n v="0"/>
    <x v="1526"/>
    <x v="2"/>
    <x v="1"/>
  </r>
  <r>
    <n v="8347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FUR-FU-10002960"/>
    <x v="0"/>
    <x v="11"/>
    <s v="Eldon 200 Class Desk Accessories, Burgundy"/>
    <n v="31.400000000000002"/>
    <x v="6011"/>
    <x v="2"/>
    <n v="0"/>
    <x v="6519"/>
    <x v="3"/>
    <x v="0"/>
  </r>
  <r>
    <n v="8348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FUR-FU-10002445"/>
    <x v="0"/>
    <x v="11"/>
    <s v="DAX Two-Tone Rosewood/Black Document Frame, Desktop, 5 x 7"/>
    <n v="9.48"/>
    <x v="6012"/>
    <x v="7"/>
    <n v="0"/>
    <x v="6520"/>
    <x v="3"/>
    <x v="0"/>
  </r>
  <r>
    <n v="8349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TEC-PH-10001300"/>
    <x v="2"/>
    <x v="9"/>
    <s v="iKross Bluetooth Portable Keyboard + Cell Phone Stand Holder + Brush for Apple iPhone 5S 5C 5, 4S 4"/>
    <n v="209.5"/>
    <x v="6013"/>
    <x v="11"/>
    <n v="0"/>
    <x v="6521"/>
    <x v="3"/>
    <x v="0"/>
  </r>
  <r>
    <n v="8350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FUR-FU-10001025"/>
    <x v="0"/>
    <x v="11"/>
    <s v="Eldon Imàge Series Desk Accessories, Clear"/>
    <n v="24.3"/>
    <x v="6014"/>
    <x v="2"/>
    <n v="0"/>
    <x v="6522"/>
    <x v="3"/>
    <x v="0"/>
  </r>
  <r>
    <n v="8351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OFF-PA-10002689"/>
    <x v="1"/>
    <x v="5"/>
    <s v="Weyerhaeuser First Choice Laser/Copy Paper (20Lb. and 88 Bright)"/>
    <n v="6.48"/>
    <x v="90"/>
    <x v="7"/>
    <n v="0"/>
    <x v="90"/>
    <x v="3"/>
    <x v="0"/>
  </r>
  <r>
    <n v="8352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FUR-FU-10004245"/>
    <x v="0"/>
    <x v="11"/>
    <s v="Career Cubicle Clock, 8 1/4&quot;, Black"/>
    <n v="32.448"/>
    <x v="6015"/>
    <x v="0"/>
    <n v="0.2"/>
    <x v="6523"/>
    <x v="3"/>
    <x v="0"/>
  </r>
  <r>
    <n v="8353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OFF-BI-10003684"/>
    <x v="1"/>
    <x v="6"/>
    <s v="Wilson Jones Legal Size Ring Binders"/>
    <n v="26.388000000000002"/>
    <x v="6016"/>
    <x v="4"/>
    <n v="0.7"/>
    <x v="6524"/>
    <x v="3"/>
    <x v="0"/>
  </r>
  <r>
    <n v="8354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x v="6017"/>
    <x v="2"/>
    <n v="0.4"/>
    <x v="6525"/>
    <x v="3"/>
    <x v="0"/>
  </r>
  <r>
    <n v="8355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OFF-BI-10002133"/>
    <x v="1"/>
    <x v="6"/>
    <s v="Wilson Jones Elliptical Ring 3 1/2&quot; Capacity Binders, 800 sheets"/>
    <n v="64.2"/>
    <x v="6018"/>
    <x v="2"/>
    <n v="0.7"/>
    <x v="6526"/>
    <x v="3"/>
    <x v="0"/>
  </r>
  <r>
    <n v="8356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x v="6019"/>
    <x v="0"/>
    <n v="0.2"/>
    <x v="6527"/>
    <x v="3"/>
    <x v="0"/>
  </r>
  <r>
    <n v="8357"/>
    <s v="CA-2018-163174"/>
    <x v="344"/>
    <d v="2018-08-30T00:00:00"/>
    <s v="Standard Class"/>
    <s v="XP-21865"/>
    <s v="Xylona Preis"/>
    <x v="0"/>
    <s v="United States"/>
    <s v="Athens"/>
    <s v="Georgia"/>
    <n v="30605"/>
    <x v="0"/>
    <s v="FUR-FU-10000308"/>
    <x v="0"/>
    <x v="11"/>
    <s v="Deflect-o Glass Clear Studded Chair Mats"/>
    <n v="186.54"/>
    <x v="2208"/>
    <x v="1"/>
    <n v="0"/>
    <x v="5638"/>
    <x v="0"/>
    <x v="0"/>
  </r>
  <r>
    <n v="6317"/>
    <s v="CA-2016-100762"/>
    <x v="1169"/>
    <d v="2016-11-29T00:00:00"/>
    <s v="Standard Class"/>
    <s v="NG-18355"/>
    <s v="Nat Gilpin"/>
    <x v="1"/>
    <s v="United States"/>
    <s v="Jackson"/>
    <s v="Michigan"/>
    <n v="49201"/>
    <x v="2"/>
    <s v="OFF-PA-10001815"/>
    <x v="1"/>
    <x v="5"/>
    <s v="Xerox 1885"/>
    <n v="144.12"/>
    <x v="932"/>
    <x v="1"/>
    <n v="0"/>
    <x v="4346"/>
    <x v="2"/>
    <x v="1"/>
  </r>
  <r>
    <n v="6318"/>
    <s v="CA-2016-100762"/>
    <x v="1169"/>
    <d v="2016-11-29T00:00:00"/>
    <s v="Standard Class"/>
    <s v="NG-18355"/>
    <s v="Nat Gilpin"/>
    <x v="1"/>
    <s v="United States"/>
    <s v="Jackson"/>
    <s v="Michigan"/>
    <n v="49201"/>
    <x v="2"/>
    <s v="OFF-PA-10004082"/>
    <x v="1"/>
    <x v="5"/>
    <s v="Adams Telephone Message Book w/Frequently-Called Numbers Space, 400 Messages per Book"/>
    <n v="15.96"/>
    <x v="4204"/>
    <x v="0"/>
    <n v="0"/>
    <x v="4458"/>
    <x v="2"/>
    <x v="1"/>
  </r>
  <r>
    <n v="7143"/>
    <s v="CA-2016-122217"/>
    <x v="1169"/>
    <d v="2016-11-29T00:00:00"/>
    <s v="Standard Class"/>
    <s v="HP-14815"/>
    <s v="Harold Pawlan"/>
    <x v="2"/>
    <s v="United States"/>
    <s v="Virginia Beach"/>
    <s v="Virginia"/>
    <n v="23464"/>
    <x v="0"/>
    <s v="FUR-FU-10002045"/>
    <x v="0"/>
    <x v="11"/>
    <s v="Executive Impressions 14&quot;"/>
    <n v="111.15"/>
    <x v="5929"/>
    <x v="2"/>
    <n v="0"/>
    <x v="6528"/>
    <x v="0"/>
    <x v="0"/>
  </r>
  <r>
    <n v="8361"/>
    <s v="CA-2019-147207"/>
    <x v="428"/>
    <d v="2019-01-04T00:00:00"/>
    <s v="Second Class"/>
    <s v="TS-21655"/>
    <s v="Trudy Schmidt"/>
    <x v="0"/>
    <s v="United States"/>
    <s v="El Paso"/>
    <s v="Texas"/>
    <n v="79907"/>
    <x v="2"/>
    <s v="OFF-AR-10001955"/>
    <x v="1"/>
    <x v="7"/>
    <s v="Newell 319"/>
    <n v="31.744"/>
    <x v="6020"/>
    <x v="0"/>
    <n v="0.2"/>
    <x v="6529"/>
    <x v="2"/>
    <x v="0"/>
  </r>
  <r>
    <n v="8362"/>
    <s v="CA-2019-147207"/>
    <x v="428"/>
    <d v="2019-01-04T00:00:00"/>
    <s v="Second Class"/>
    <s v="TS-21655"/>
    <s v="Trudy Schmidt"/>
    <x v="0"/>
    <s v="United States"/>
    <s v="El Paso"/>
    <s v="Texas"/>
    <n v="79907"/>
    <x v="2"/>
    <s v="OFF-AP-10000027"/>
    <x v="1"/>
    <x v="8"/>
    <s v="Hoover Commercial SteamVac"/>
    <n v="5.4319999999999986"/>
    <x v="6021"/>
    <x v="0"/>
    <n v="0.8"/>
    <x v="6530"/>
    <x v="2"/>
    <x v="0"/>
  </r>
  <r>
    <n v="8363"/>
    <s v="CA-2019-147207"/>
    <x v="428"/>
    <d v="2019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x v="1275"/>
    <x v="2"/>
    <n v="0.3"/>
    <x v="6531"/>
    <x v="2"/>
    <x v="0"/>
  </r>
  <r>
    <n v="8364"/>
    <s v="CA-2019-147207"/>
    <x v="428"/>
    <d v="2019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x v="3032"/>
    <x v="1"/>
    <n v="0.2"/>
    <x v="6532"/>
    <x v="2"/>
    <x v="0"/>
  </r>
  <r>
    <n v="8365"/>
    <s v="CA-2019-137631"/>
    <x v="1009"/>
    <d v="2019-05-02T00:00:00"/>
    <s v="Standard Class"/>
    <s v="JL-15235"/>
    <s v="Janet Lee"/>
    <x v="0"/>
    <s v="United States"/>
    <s v="Kissimmee"/>
    <s v="Florida"/>
    <n v="34741"/>
    <x v="0"/>
    <s v="TEC-PH-10002624"/>
    <x v="2"/>
    <x v="9"/>
    <s v="Samsung Galaxy S4 Mini"/>
    <n v="751.98400000000004"/>
    <x v="6022"/>
    <x v="0"/>
    <n v="0.2"/>
    <x v="6533"/>
    <x v="0"/>
    <x v="0"/>
  </r>
  <r>
    <n v="8366"/>
    <s v="CA-2019-157273"/>
    <x v="273"/>
    <d v="2019-02-02T00:00:00"/>
    <s v="First Class"/>
    <s v="SZ-20035"/>
    <s v="Sam Zeldin"/>
    <x v="2"/>
    <s v="United States"/>
    <s v="Seattle"/>
    <s v="Washington"/>
    <n v="98105"/>
    <x v="1"/>
    <s v="TEC-PH-10002275"/>
    <x v="2"/>
    <x v="9"/>
    <s v="Mitel 5320 IP Phone VoIP phone"/>
    <n v="604.76800000000003"/>
    <x v="6023"/>
    <x v="4"/>
    <n v="0.2"/>
    <x v="6534"/>
    <x v="1"/>
    <x v="0"/>
  </r>
  <r>
    <n v="9922"/>
    <s v="CA-2016-111360"/>
    <x v="1169"/>
    <d v="2016-11-30T00:00:00"/>
    <s v="Standard Class"/>
    <s v="AT-10435"/>
    <s v="Alyssa Tate"/>
    <x v="2"/>
    <s v="United States"/>
    <s v="Akron"/>
    <s v="Ohio"/>
    <n v="44312"/>
    <x v="3"/>
    <s v="OFF-BI-10003350"/>
    <x v="1"/>
    <x v="6"/>
    <s v="Acco Expandable Hanging Binders"/>
    <n v="5.7420000000000009"/>
    <x v="6024"/>
    <x v="1"/>
    <n v="0.7"/>
    <x v="6535"/>
    <x v="3"/>
    <x v="0"/>
  </r>
  <r>
    <n v="1984"/>
    <s v="CA-2016-164721"/>
    <x v="1172"/>
    <d v="2016-11-27T00:00:00"/>
    <s v="Second Class"/>
    <s v="LW-16825"/>
    <s v="Laurel Workman"/>
    <x v="1"/>
    <s v="United States"/>
    <s v="Brentwood"/>
    <s v="California"/>
    <n v="94513"/>
    <x v="1"/>
    <s v="OFF-AP-10000240"/>
    <x v="1"/>
    <x v="8"/>
    <s v="Belkin F9G930V10-GRY 9 Outlet Surge"/>
    <n v="320.88"/>
    <x v="6025"/>
    <x v="6"/>
    <n v="0"/>
    <x v="6536"/>
    <x v="1"/>
    <x v="1"/>
  </r>
  <r>
    <n v="1985"/>
    <s v="CA-2016-164721"/>
    <x v="1172"/>
    <d v="2016-11-27T00:00:00"/>
    <s v="Second Class"/>
    <s v="LW-16825"/>
    <s v="Laurel Workman"/>
    <x v="1"/>
    <s v="United States"/>
    <s v="Brentwood"/>
    <s v="California"/>
    <n v="94513"/>
    <x v="1"/>
    <s v="FUR-FU-10001940"/>
    <x v="0"/>
    <x v="11"/>
    <s v="Staple-based wall hangings"/>
    <n v="23.88"/>
    <x v="2404"/>
    <x v="1"/>
    <n v="0"/>
    <x v="6361"/>
    <x v="1"/>
    <x v="1"/>
  </r>
  <r>
    <n v="8370"/>
    <s v="CA-2018-118745"/>
    <x v="662"/>
    <d v="2018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x v="3721"/>
    <x v="1"/>
    <n v="0.2"/>
    <x v="3909"/>
    <x v="1"/>
    <x v="0"/>
  </r>
  <r>
    <n v="8371"/>
    <s v="CA-2018-163972"/>
    <x v="471"/>
    <d v="2018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x v="6026"/>
    <x v="0"/>
    <n v="0.15"/>
    <x v="6537"/>
    <x v="1"/>
    <x v="0"/>
  </r>
  <r>
    <n v="1986"/>
    <s v="CA-2016-164721"/>
    <x v="1172"/>
    <d v="2016-11-27T00:00:00"/>
    <s v="Second Class"/>
    <s v="LW-16825"/>
    <s v="Laurel Workman"/>
    <x v="1"/>
    <s v="United States"/>
    <s v="Brentwood"/>
    <s v="California"/>
    <n v="94513"/>
    <x v="1"/>
    <s v="OFF-PA-10000575"/>
    <x v="1"/>
    <x v="5"/>
    <s v="Wirebound Message Books, Four 2 3/4 x 5 White Forms per Page"/>
    <n v="26.76"/>
    <x v="6027"/>
    <x v="4"/>
    <n v="0"/>
    <x v="6538"/>
    <x v="1"/>
    <x v="1"/>
  </r>
  <r>
    <n v="8373"/>
    <s v="CA-2018-113726"/>
    <x v="363"/>
    <d v="2018-12-01T00:00:00"/>
    <s v="Standard Class"/>
    <s v="SC-20680"/>
    <s v="Steve Carroll"/>
    <x v="2"/>
    <s v="United States"/>
    <s v="Seattle"/>
    <s v="Washington"/>
    <n v="98105"/>
    <x v="1"/>
    <s v="FUR-FU-10003535"/>
    <x v="0"/>
    <x v="11"/>
    <s v="Howard Miller Distant Time Traveler Alarm Clock"/>
    <n v="82.26"/>
    <x v="4916"/>
    <x v="1"/>
    <n v="0"/>
    <x v="5254"/>
    <x v="1"/>
    <x v="0"/>
  </r>
  <r>
    <n v="8374"/>
    <s v="CA-2018-152940"/>
    <x v="315"/>
    <d v="2018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x v="6028"/>
    <x v="7"/>
    <n v="0"/>
    <x v="6539"/>
    <x v="1"/>
    <x v="0"/>
  </r>
  <r>
    <n v="8375"/>
    <s v="CA-2017-158701"/>
    <x v="909"/>
    <d v="2017-01-10T00:00:00"/>
    <s v="Standard Class"/>
    <s v="JL-15175"/>
    <s v="James Lanier"/>
    <x v="2"/>
    <s v="United States"/>
    <s v="San Francisco"/>
    <s v="California"/>
    <n v="94110"/>
    <x v="1"/>
    <s v="OFF-AP-10004859"/>
    <x v="1"/>
    <x v="8"/>
    <s v="Acco 6 Outlet Guardian Premium Surge Suppressor"/>
    <n v="87.36"/>
    <x v="6029"/>
    <x v="6"/>
    <n v="0"/>
    <x v="6540"/>
    <x v="1"/>
    <x v="0"/>
  </r>
  <r>
    <n v="8376"/>
    <s v="CA-2017-158701"/>
    <x v="909"/>
    <d v="2017-01-10T00:00:00"/>
    <s v="Standard Class"/>
    <s v="JL-15175"/>
    <s v="James Lanier"/>
    <x v="2"/>
    <s v="United States"/>
    <s v="San Francisco"/>
    <s v="California"/>
    <n v="94110"/>
    <x v="1"/>
    <s v="OFF-BI-10001294"/>
    <x v="1"/>
    <x v="6"/>
    <s v="Fellowes Binding Cases"/>
    <n v="56.16"/>
    <x v="6030"/>
    <x v="6"/>
    <n v="0.2"/>
    <x v="6541"/>
    <x v="1"/>
    <x v="0"/>
  </r>
  <r>
    <n v="8377"/>
    <s v="CA-2019-156272"/>
    <x v="646"/>
    <d v="2019-03-27T00:00:00"/>
    <s v="Standard Class"/>
    <s v="PW-19030"/>
    <s v="Pauline Webber"/>
    <x v="1"/>
    <s v="United States"/>
    <s v="Pompano Beach"/>
    <s v="Florida"/>
    <n v="33068"/>
    <x v="0"/>
    <s v="OFF-AP-10001242"/>
    <x v="1"/>
    <x v="8"/>
    <s v="APC 7 Outlet Network SurgeArrest Surge Protector"/>
    <n v="64.384"/>
    <x v="6031"/>
    <x v="7"/>
    <n v="0.2"/>
    <x v="6542"/>
    <x v="0"/>
    <x v="0"/>
  </r>
  <r>
    <n v="8378"/>
    <s v="CA-2017-162964"/>
    <x v="707"/>
    <d v="2017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x v="1265"/>
    <x v="7"/>
    <n v="0.2"/>
    <x v="4103"/>
    <x v="2"/>
    <x v="0"/>
  </r>
  <r>
    <n v="8379"/>
    <s v="CA-2017-162964"/>
    <x v="707"/>
    <d v="2017-11-18T00:00:00"/>
    <s v="Standard Class"/>
    <s v="MF-18250"/>
    <s v="Monica Federle"/>
    <x v="1"/>
    <s v="United States"/>
    <s v="Houston"/>
    <s v="Texas"/>
    <n v="77095"/>
    <x v="2"/>
    <s v="OFF-PA-10003349"/>
    <x v="1"/>
    <x v="5"/>
    <s v="Xerox 1957"/>
    <n v="15.552000000000003"/>
    <x v="892"/>
    <x v="1"/>
    <n v="0.2"/>
    <x v="899"/>
    <x v="2"/>
    <x v="0"/>
  </r>
  <r>
    <n v="8380"/>
    <s v="CA-2017-162964"/>
    <x v="707"/>
    <d v="2017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x v="6032"/>
    <x v="5"/>
    <n v="0.2"/>
    <x v="6543"/>
    <x v="2"/>
    <x v="0"/>
  </r>
  <r>
    <n v="2608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TEC-AC-10001635"/>
    <x v="2"/>
    <x v="10"/>
    <s v="KeyTronic KT400U2 - Keyboard - Black"/>
    <n v="24.672000000000001"/>
    <x v="6033"/>
    <x v="1"/>
    <n v="0.2"/>
    <x v="230"/>
    <x v="2"/>
    <x v="0"/>
  </r>
  <r>
    <n v="8382"/>
    <s v="CA-2018-134544"/>
    <x v="653"/>
    <d v="2018-03-19T00:00:00"/>
    <s v="Second Class"/>
    <s v="AC-10660"/>
    <s v="Anna Chung"/>
    <x v="0"/>
    <s v="United States"/>
    <s v="San Francisco"/>
    <s v="California"/>
    <n v="94109"/>
    <x v="1"/>
    <s v="TEC-PH-10003800"/>
    <x v="2"/>
    <x v="9"/>
    <s v="i.Sound Portable Power - 8000 mAh"/>
    <n v="84.784000000000006"/>
    <x v="568"/>
    <x v="0"/>
    <n v="0.2"/>
    <x v="564"/>
    <x v="1"/>
    <x v="0"/>
  </r>
  <r>
    <n v="8383"/>
    <s v="CA-2018-163048"/>
    <x v="540"/>
    <d v="2018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x v="6034"/>
    <x v="4"/>
    <n v="0.3"/>
    <x v="230"/>
    <x v="2"/>
    <x v="0"/>
  </r>
  <r>
    <n v="8384"/>
    <s v="CA-2018-145135"/>
    <x v="457"/>
    <d v="2018-11-28T00:00:00"/>
    <s v="First Class"/>
    <s v="CD-12790"/>
    <s v="Cynthia Delaney"/>
    <x v="2"/>
    <s v="United States"/>
    <s v="Shelton"/>
    <s v="Connecticut"/>
    <n v="6484"/>
    <x v="3"/>
    <s v="TEC-AC-10003447"/>
    <x v="2"/>
    <x v="10"/>
    <s v="Micropad Numeric Keypads"/>
    <n v="59.97"/>
    <x v="1595"/>
    <x v="1"/>
    <n v="0"/>
    <x v="1618"/>
    <x v="3"/>
    <x v="0"/>
  </r>
  <r>
    <n v="8385"/>
    <s v="CA-2018-145135"/>
    <x v="457"/>
    <d v="2018-11-28T00:00:00"/>
    <s v="First Class"/>
    <s v="CD-12790"/>
    <s v="Cynthia Delaney"/>
    <x v="2"/>
    <s v="United States"/>
    <s v="Shelton"/>
    <s v="Connecticut"/>
    <n v="6484"/>
    <x v="3"/>
    <s v="OFF-PA-10004285"/>
    <x v="1"/>
    <x v="5"/>
    <s v="Xerox 1959"/>
    <n v="13.36"/>
    <x v="532"/>
    <x v="0"/>
    <n v="0"/>
    <x v="531"/>
    <x v="3"/>
    <x v="0"/>
  </r>
  <r>
    <n v="8386"/>
    <s v="CA-2019-137582"/>
    <x v="470"/>
    <d v="2019-09-08T00:00:00"/>
    <s v="Standard Class"/>
    <s v="CV-12805"/>
    <s v="Cynthia Voltz"/>
    <x v="1"/>
    <s v="United States"/>
    <s v="Oakland"/>
    <s v="California"/>
    <n v="94601"/>
    <x v="1"/>
    <s v="OFF-BI-10001757"/>
    <x v="1"/>
    <x v="6"/>
    <s v="Pressboard Hanging Data Binders for Unburst Sheets"/>
    <n v="11.808"/>
    <x v="5226"/>
    <x v="1"/>
    <n v="0.2"/>
    <x v="5612"/>
    <x v="1"/>
    <x v="0"/>
  </r>
  <r>
    <n v="8387"/>
    <s v="CA-2017-149601"/>
    <x v="68"/>
    <d v="2017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x v="860"/>
    <x v="7"/>
    <n v="0"/>
    <x v="6544"/>
    <x v="3"/>
    <x v="0"/>
  </r>
  <r>
    <n v="8388"/>
    <s v="CA-2017-149601"/>
    <x v="68"/>
    <d v="2017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x v="3741"/>
    <x v="2"/>
    <n v="0"/>
    <x v="3931"/>
    <x v="3"/>
    <x v="0"/>
  </r>
  <r>
    <n v="2609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x v="1007"/>
    <x v="7"/>
    <n v="0.2"/>
    <x v="6545"/>
    <x v="2"/>
    <x v="0"/>
  </r>
  <r>
    <n v="8390"/>
    <s v="CA-2018-102596"/>
    <x v="734"/>
    <d v="2018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x v="6035"/>
    <x v="6"/>
    <n v="0.2"/>
    <x v="6546"/>
    <x v="3"/>
    <x v="0"/>
  </r>
  <r>
    <n v="8391"/>
    <s v="CA-2019-153227"/>
    <x v="709"/>
    <d v="2019-12-06T00:00:00"/>
    <s v="First Class"/>
    <s v="CS-12250"/>
    <s v="Chris Selesnick"/>
    <x v="1"/>
    <s v="United States"/>
    <s v="Los Angeles"/>
    <s v="California"/>
    <n v="90032"/>
    <x v="1"/>
    <s v="OFF-PA-10001838"/>
    <x v="1"/>
    <x v="5"/>
    <s v="Adams Telephone Message Book W/Dividers/Space For Phone Numbers, 5 1/4&quot;X8 1/2&quot;, 300/Messages"/>
    <n v="11.76"/>
    <x v="3757"/>
    <x v="0"/>
    <n v="0"/>
    <x v="3952"/>
    <x v="1"/>
    <x v="0"/>
  </r>
  <r>
    <n v="8392"/>
    <s v="CA-2019-110625"/>
    <x v="310"/>
    <d v="2019-12-30T00:00:00"/>
    <s v="Standard Class"/>
    <s v="JB-16045"/>
    <s v="Julia Barnett"/>
    <x v="2"/>
    <s v="United States"/>
    <s v="Danbury"/>
    <s v="Connecticut"/>
    <n v="6810"/>
    <x v="3"/>
    <s v="FUR-FU-10001473"/>
    <x v="0"/>
    <x v="11"/>
    <s v="DAX Wood Document Frame"/>
    <n v="27.46"/>
    <x v="1901"/>
    <x v="0"/>
    <n v="0"/>
    <x v="1940"/>
    <x v="3"/>
    <x v="0"/>
  </r>
  <r>
    <n v="8393"/>
    <s v="CA-2018-142594"/>
    <x v="47"/>
    <d v="2018-12-06T00:00:00"/>
    <s v="Second Class"/>
    <s v="EJ-14155"/>
    <s v="Eva Jacobs"/>
    <x v="0"/>
    <s v="United States"/>
    <s v="Franklin"/>
    <s v="Massachusetts"/>
    <n v="2038"/>
    <x v="3"/>
    <s v="TEC-PH-10000193"/>
    <x v="2"/>
    <x v="9"/>
    <s v="Jensen SMPS-640 - speaker phone"/>
    <n v="137.94"/>
    <x v="3695"/>
    <x v="1"/>
    <n v="0"/>
    <x v="5786"/>
    <x v="3"/>
    <x v="0"/>
  </r>
  <r>
    <n v="8394"/>
    <s v="CA-2018-142594"/>
    <x v="47"/>
    <d v="2018-12-06T00:00:00"/>
    <s v="Second Class"/>
    <s v="EJ-14155"/>
    <s v="Eva Jacobs"/>
    <x v="0"/>
    <s v="United States"/>
    <s v="Franklin"/>
    <s v="Massachusetts"/>
    <n v="2038"/>
    <x v="3"/>
    <s v="FUR-FU-10002045"/>
    <x v="0"/>
    <x v="11"/>
    <s v="Executive Impressions 14&quot;"/>
    <n v="111.15"/>
    <x v="5929"/>
    <x v="2"/>
    <n v="0"/>
    <x v="6528"/>
    <x v="3"/>
    <x v="0"/>
  </r>
  <r>
    <n v="8395"/>
    <s v="CA-2018-142594"/>
    <x v="47"/>
    <d v="2018-12-06T00:00:00"/>
    <s v="Second Class"/>
    <s v="EJ-14155"/>
    <s v="Eva Jacobs"/>
    <x v="0"/>
    <s v="United States"/>
    <s v="Franklin"/>
    <s v="Massachusetts"/>
    <n v="2038"/>
    <x v="3"/>
    <s v="OFF-AP-10002945"/>
    <x v="1"/>
    <x v="8"/>
    <s v="Honeywell Enviracaire Portable HEPA Air Cleaner for 17' x 22' Room"/>
    <n v="901.94999999999993"/>
    <x v="3589"/>
    <x v="1"/>
    <n v="0"/>
    <x v="3764"/>
    <x v="3"/>
    <x v="0"/>
  </r>
  <r>
    <n v="8396"/>
    <s v="CA-2018-142594"/>
    <x v="47"/>
    <d v="2018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x v="3648"/>
    <x v="1"/>
    <n v="0.3"/>
    <x v="6547"/>
    <x v="3"/>
    <x v="0"/>
  </r>
  <r>
    <n v="2610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x v="6036"/>
    <x v="2"/>
    <n v="0.3"/>
    <x v="6548"/>
    <x v="2"/>
    <x v="0"/>
  </r>
  <r>
    <n v="2611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x v="1626"/>
    <x v="0"/>
    <n v="0.2"/>
    <x v="4031"/>
    <x v="2"/>
    <x v="0"/>
  </r>
  <r>
    <n v="8399"/>
    <s v="CA-2019-120061"/>
    <x v="744"/>
    <d v="2019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x v="5982"/>
    <x v="0"/>
    <n v="0.3"/>
    <x v="6487"/>
    <x v="3"/>
    <x v="0"/>
  </r>
  <r>
    <n v="8400"/>
    <s v="CA-2017-133837"/>
    <x v="594"/>
    <d v="2017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x v="1388"/>
    <x v="7"/>
    <n v="0.2"/>
    <x v="1407"/>
    <x v="1"/>
    <x v="0"/>
  </r>
  <r>
    <n v="8401"/>
    <s v="CA-2017-110814"/>
    <x v="850"/>
    <d v="2017-12-09T00:00:00"/>
    <s v="Second Class"/>
    <s v="BD-11635"/>
    <s v="Brian Derr"/>
    <x v="0"/>
    <s v="United States"/>
    <s v="New York City"/>
    <s v="New York"/>
    <n v="10009"/>
    <x v="3"/>
    <s v="OFF-BI-10002026"/>
    <x v="1"/>
    <x v="6"/>
    <s v="Avery Arch Ring Binders"/>
    <n v="232.40000000000003"/>
    <x v="2816"/>
    <x v="2"/>
    <n v="0.2"/>
    <x v="2904"/>
    <x v="3"/>
    <x v="1"/>
  </r>
  <r>
    <n v="8402"/>
    <s v="CA-2017-110814"/>
    <x v="850"/>
    <d v="2017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x v="3634"/>
    <x v="1"/>
    <n v="0.1"/>
    <x v="6549"/>
    <x v="3"/>
    <x v="1"/>
  </r>
  <r>
    <n v="8403"/>
    <s v="CA-2017-110814"/>
    <x v="850"/>
    <d v="2017-12-09T00:00:00"/>
    <s v="Second Class"/>
    <s v="BD-11635"/>
    <s v="Brian Derr"/>
    <x v="0"/>
    <s v="United States"/>
    <s v="New York City"/>
    <s v="New York"/>
    <n v="10009"/>
    <x v="3"/>
    <s v="OFF-PA-10004156"/>
    <x v="1"/>
    <x v="5"/>
    <s v="Xerox 188"/>
    <n v="22.68"/>
    <x v="6037"/>
    <x v="0"/>
    <n v="0"/>
    <x v="6550"/>
    <x v="3"/>
    <x v="1"/>
  </r>
  <r>
    <n v="8404"/>
    <s v="CA-2018-154067"/>
    <x v="794"/>
    <d v="2018-02-07T00:00:00"/>
    <s v="Standard Class"/>
    <s v="SM-20950"/>
    <s v="Suzanne McNair"/>
    <x v="1"/>
    <s v="United States"/>
    <s v="Los Angeles"/>
    <s v="California"/>
    <n v="90036"/>
    <x v="1"/>
    <s v="OFF-PA-10002254"/>
    <x v="1"/>
    <x v="5"/>
    <s v="Xerox 1883"/>
    <n v="105.52"/>
    <x v="153"/>
    <x v="4"/>
    <n v="0"/>
    <x v="153"/>
    <x v="1"/>
    <x v="0"/>
  </r>
  <r>
    <n v="8405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FUR-FU-10003247"/>
    <x v="0"/>
    <x v="11"/>
    <s v="36X48 HARDFLOOR CHAIRMAT"/>
    <n v="83.92"/>
    <x v="202"/>
    <x v="4"/>
    <n v="0"/>
    <x v="202"/>
    <x v="3"/>
    <x v="0"/>
  </r>
  <r>
    <n v="8406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TEC-AC-10002473"/>
    <x v="2"/>
    <x v="10"/>
    <s v="Maxell 4.7GB DVD-R"/>
    <n v="141.9"/>
    <x v="3829"/>
    <x v="2"/>
    <n v="0"/>
    <x v="6551"/>
    <x v="3"/>
    <x v="0"/>
  </r>
  <r>
    <n v="8407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FUR-FU-10001057"/>
    <x v="0"/>
    <x v="11"/>
    <s v="Tensor Track Tree Floor Lamp"/>
    <n v="39.979999999999997"/>
    <x v="3055"/>
    <x v="0"/>
    <n v="0"/>
    <x v="6552"/>
    <x v="3"/>
    <x v="0"/>
  </r>
  <r>
    <n v="8408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OFF-AR-10001419"/>
    <x v="1"/>
    <x v="7"/>
    <s v="Newell 325"/>
    <n v="28.91"/>
    <x v="6038"/>
    <x v="5"/>
    <n v="0"/>
    <x v="6553"/>
    <x v="3"/>
    <x v="0"/>
  </r>
  <r>
    <n v="8409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OFF-AR-10004010"/>
    <x v="1"/>
    <x v="7"/>
    <s v="Hunt Boston Vacuum Mount KS Pencil Sharpener"/>
    <n v="174.95000000000002"/>
    <x v="1866"/>
    <x v="2"/>
    <n v="0"/>
    <x v="1903"/>
    <x v="3"/>
    <x v="0"/>
  </r>
  <r>
    <n v="8410"/>
    <s v="CA-2017-134082"/>
    <x v="507"/>
    <d v="2017-12-17T00:00:00"/>
    <s v="Standard Class"/>
    <s v="JK-15640"/>
    <s v="Jim Kriz"/>
    <x v="2"/>
    <s v="United States"/>
    <s v="San Bernardino"/>
    <s v="California"/>
    <n v="92404"/>
    <x v="1"/>
    <s v="OFF-BI-10004230"/>
    <x v="1"/>
    <x v="6"/>
    <s v="GBC Recycled Grain Textured Covers"/>
    <n v="110.52800000000001"/>
    <x v="6039"/>
    <x v="4"/>
    <n v="0.2"/>
    <x v="6554"/>
    <x v="1"/>
    <x v="0"/>
  </r>
  <r>
    <n v="8411"/>
    <s v="CA-2018-130820"/>
    <x v="565"/>
    <d v="2018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x v="6040"/>
    <x v="4"/>
    <n v="0.4"/>
    <x v="6555"/>
    <x v="0"/>
    <x v="0"/>
  </r>
  <r>
    <n v="8412"/>
    <s v="CA-2018-159765"/>
    <x v="184"/>
    <d v="2018-05-12T00:00:00"/>
    <s v="Second Class"/>
    <s v="TH-21100"/>
    <s v="Thea Hendricks"/>
    <x v="0"/>
    <s v="United States"/>
    <s v="Salem"/>
    <s v="Virginia"/>
    <n v="24153"/>
    <x v="0"/>
    <s v="OFF-AR-10003514"/>
    <x v="1"/>
    <x v="7"/>
    <s v="4009 Highlighters by Sanford"/>
    <n v="27.86"/>
    <x v="6041"/>
    <x v="5"/>
    <n v="0"/>
    <x v="6556"/>
    <x v="0"/>
    <x v="0"/>
  </r>
  <r>
    <n v="8413"/>
    <s v="CA-2019-132290"/>
    <x v="403"/>
    <d v="2019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x v="6042"/>
    <x v="4"/>
    <n v="0.3"/>
    <x v="6557"/>
    <x v="2"/>
    <x v="0"/>
  </r>
  <r>
    <n v="8414"/>
    <s v="CA-2018-147109"/>
    <x v="856"/>
    <d v="2018-12-21T00:00:00"/>
    <s v="Standard Class"/>
    <s v="AH-10075"/>
    <s v="Adam Hart"/>
    <x v="1"/>
    <s v="United States"/>
    <s v="Arlington"/>
    <s v="Texas"/>
    <n v="76017"/>
    <x v="2"/>
    <s v="OFF-PA-10001972"/>
    <x v="1"/>
    <x v="5"/>
    <s v="Xerox 214"/>
    <n v="51.840000000000011"/>
    <x v="6043"/>
    <x v="11"/>
    <n v="0.2"/>
    <x v="6558"/>
    <x v="2"/>
    <x v="0"/>
  </r>
  <r>
    <n v="8415"/>
    <s v="CA-2018-147109"/>
    <x v="856"/>
    <d v="2018-12-21T00:00:00"/>
    <s v="Standard Class"/>
    <s v="AH-10075"/>
    <s v="Adam Hart"/>
    <x v="1"/>
    <s v="United States"/>
    <s v="Arlington"/>
    <s v="Texas"/>
    <n v="76017"/>
    <x v="2"/>
    <s v="TEC-AC-10002942"/>
    <x v="2"/>
    <x v="10"/>
    <s v="WD My Passport Ultra 1TB Portable External Hard Drive"/>
    <n v="165.60000000000002"/>
    <x v="6044"/>
    <x v="1"/>
    <n v="0.2"/>
    <x v="6559"/>
    <x v="2"/>
    <x v="0"/>
  </r>
  <r>
    <n v="8416"/>
    <s v="CA-2019-107265"/>
    <x v="1173"/>
    <d v="2019-04-12T00:00:00"/>
    <s v="Standard Class"/>
    <s v="ML-17755"/>
    <s v="Max Ludwig"/>
    <x v="2"/>
    <s v="United States"/>
    <s v="Marion"/>
    <s v="Iowa"/>
    <n v="52302"/>
    <x v="2"/>
    <s v="OFF-PA-10000474"/>
    <x v="1"/>
    <x v="5"/>
    <s v="Easy-staple paper"/>
    <n v="106.32"/>
    <x v="2023"/>
    <x v="1"/>
    <n v="0"/>
    <x v="2065"/>
    <x v="2"/>
    <x v="0"/>
  </r>
  <r>
    <n v="8417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OFF-BI-10004330"/>
    <x v="1"/>
    <x v="6"/>
    <s v="GBC Velobind Prepunched Cover Sets, Regency Series"/>
    <n v="147.91999999999999"/>
    <x v="988"/>
    <x v="2"/>
    <n v="0.2"/>
    <x v="6560"/>
    <x v="1"/>
    <x v="0"/>
  </r>
  <r>
    <n v="8418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x v="1508"/>
    <x v="1"/>
    <n v="0"/>
    <x v="1529"/>
    <x v="1"/>
    <x v="0"/>
  </r>
  <r>
    <n v="8419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x v="3936"/>
    <x v="7"/>
    <n v="0"/>
    <x v="6561"/>
    <x v="1"/>
    <x v="0"/>
  </r>
  <r>
    <n v="8420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x v="1262"/>
    <x v="4"/>
    <n v="0"/>
    <x v="1277"/>
    <x v="1"/>
    <x v="0"/>
  </r>
  <r>
    <n v="8421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TEC-AC-10004171"/>
    <x v="2"/>
    <x v="10"/>
    <s v="Razer Kraken 7.1 Surround Sound Over Ear USB Gaming Headset"/>
    <n v="199.98"/>
    <x v="6045"/>
    <x v="0"/>
    <n v="0"/>
    <x v="6562"/>
    <x v="1"/>
    <x v="0"/>
  </r>
  <r>
    <n v="8422"/>
    <s v="CA-2019-150091"/>
    <x v="358"/>
    <d v="2019-10-16T00:00:00"/>
    <s v="Standard Class"/>
    <s v="NP-18670"/>
    <s v="Nora Paige"/>
    <x v="0"/>
    <s v="United States"/>
    <s v="Lakewood"/>
    <s v="New Jersey"/>
    <n v="8701"/>
    <x v="3"/>
    <s v="TEC-AC-10002167"/>
    <x v="2"/>
    <x v="10"/>
    <s v="Imation 8gb Micro Traveldrive Usb 2.0 Flash Drive"/>
    <n v="45"/>
    <x v="47"/>
    <x v="1"/>
    <n v="0"/>
    <x v="47"/>
    <x v="3"/>
    <x v="0"/>
  </r>
  <r>
    <n v="8423"/>
    <s v="CA-2019-150091"/>
    <x v="358"/>
    <d v="2019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x v="6046"/>
    <x v="2"/>
    <n v="0"/>
    <x v="6563"/>
    <x v="3"/>
    <x v="0"/>
  </r>
  <r>
    <n v="8424"/>
    <s v="CA-2019-150091"/>
    <x v="358"/>
    <d v="2019-10-16T00:00:00"/>
    <s v="Standard Class"/>
    <s v="NP-18670"/>
    <s v="Nora Paige"/>
    <x v="0"/>
    <s v="United States"/>
    <s v="Lakewood"/>
    <s v="New Jersey"/>
    <n v="8701"/>
    <x v="3"/>
    <s v="FUR-FU-10004053"/>
    <x v="0"/>
    <x v="11"/>
    <s v="DAX Two-Tone Silver Metal Document Frame"/>
    <n v="40.479999999999997"/>
    <x v="5738"/>
    <x v="0"/>
    <n v="0"/>
    <x v="6564"/>
    <x v="3"/>
    <x v="0"/>
  </r>
  <r>
    <n v="8425"/>
    <s v="CA-2019-150091"/>
    <x v="358"/>
    <d v="2019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x v="6047"/>
    <x v="2"/>
    <n v="0"/>
    <x v="6565"/>
    <x v="3"/>
    <x v="0"/>
  </r>
  <r>
    <n v="8426"/>
    <s v="CA-2018-137652"/>
    <x v="710"/>
    <d v="2018-08-30T00:00:00"/>
    <s v="First Class"/>
    <s v="EB-13750"/>
    <s v="Edward Becker"/>
    <x v="1"/>
    <s v="United States"/>
    <s v="Cincinnati"/>
    <s v="Ohio"/>
    <n v="45231"/>
    <x v="3"/>
    <s v="OFF-BI-10004099"/>
    <x v="1"/>
    <x v="6"/>
    <s v="GBC VeloBinder Strips"/>
    <n v="18.432000000000002"/>
    <x v="6048"/>
    <x v="8"/>
    <n v="0.7"/>
    <x v="6566"/>
    <x v="3"/>
    <x v="0"/>
  </r>
  <r>
    <n v="8427"/>
    <s v="CA-2017-128356"/>
    <x v="591"/>
    <d v="2017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x v="6049"/>
    <x v="0"/>
    <n v="0.2"/>
    <x v="6567"/>
    <x v="1"/>
    <x v="0"/>
  </r>
  <r>
    <n v="8428"/>
    <s v="CA-2019-167017"/>
    <x v="49"/>
    <d v="2019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x v="6050"/>
    <x v="0"/>
    <n v="0"/>
    <x v="6568"/>
    <x v="2"/>
    <x v="0"/>
  </r>
  <r>
    <n v="8429"/>
    <s v="US-2019-132220"/>
    <x v="99"/>
    <d v="2019-11-16T00:00:00"/>
    <s v="Standard Class"/>
    <s v="DJ-13510"/>
    <s v="Don Jones"/>
    <x v="1"/>
    <s v="United States"/>
    <s v="Tempe"/>
    <s v="Arizona"/>
    <n v="85281"/>
    <x v="1"/>
    <s v="TEC-AC-10004227"/>
    <x v="2"/>
    <x v="10"/>
    <s v="SanDisk Ultra 16 GB MicroSDHC Class 10 Memory Card"/>
    <n v="62.352000000000004"/>
    <x v="6051"/>
    <x v="6"/>
    <n v="0.2"/>
    <x v="6569"/>
    <x v="1"/>
    <x v="0"/>
  </r>
  <r>
    <n v="8430"/>
    <s v="CA-2018-118129"/>
    <x v="1016"/>
    <d v="2018-12-21T00:00:00"/>
    <s v="Second Class"/>
    <s v="CL-12565"/>
    <s v="Clay Ludtke"/>
    <x v="0"/>
    <s v="United States"/>
    <s v="Reading"/>
    <s v="Pennsylvania"/>
    <n v="19601"/>
    <x v="3"/>
    <s v="FUR-FU-10004904"/>
    <x v="0"/>
    <x v="11"/>
    <s v="Eldon &quot;L&quot; Workstation Diamond Chairmat"/>
    <n v="303.92"/>
    <x v="3222"/>
    <x v="2"/>
    <n v="0.2"/>
    <x v="6570"/>
    <x v="3"/>
    <x v="0"/>
  </r>
  <r>
    <n v="2612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OFF-PA-10000955"/>
    <x v="1"/>
    <x v="5"/>
    <s v="Southworth 25% Cotton Granite Paper &amp; Envelopes"/>
    <n v="15.696000000000002"/>
    <x v="958"/>
    <x v="1"/>
    <n v="0.2"/>
    <x v="966"/>
    <x v="2"/>
    <x v="0"/>
  </r>
  <r>
    <n v="8432"/>
    <s v="CA-2019-155621"/>
    <x v="1159"/>
    <d v="2019-11-13T00:00:00"/>
    <s v="Standard Class"/>
    <s v="KN-16450"/>
    <s v="Kean Nguyen"/>
    <x v="1"/>
    <s v="United States"/>
    <s v="Baltimore"/>
    <s v="Maryland"/>
    <n v="21215"/>
    <x v="3"/>
    <s v="FUR-FU-10003535"/>
    <x v="0"/>
    <x v="11"/>
    <s v="Howard Miller Distant Time Traveler Alarm Clock"/>
    <n v="274.20000000000005"/>
    <x v="6052"/>
    <x v="11"/>
    <n v="0"/>
    <x v="6571"/>
    <x v="3"/>
    <x v="0"/>
  </r>
  <r>
    <n v="2613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FUR-FU-10000221"/>
    <x v="0"/>
    <x v="11"/>
    <s v="Master Caster Door Stop, Brown"/>
    <n v="6.0960000000000001"/>
    <x v="4616"/>
    <x v="1"/>
    <n v="0.6"/>
    <x v="6572"/>
    <x v="2"/>
    <x v="0"/>
  </r>
  <r>
    <n v="3990"/>
    <s v="CA-2016-122588"/>
    <x v="1172"/>
    <d v="2016-11-27T00:00:00"/>
    <s v="Second Class"/>
    <s v="AR-10540"/>
    <s v="Andy Reiter"/>
    <x v="0"/>
    <s v="United States"/>
    <s v="Woonsocket"/>
    <s v="Rhode Island"/>
    <n v="2895"/>
    <x v="3"/>
    <s v="FUR-FU-10001095"/>
    <x v="0"/>
    <x v="11"/>
    <s v="DAX Black Cherry Wood-Tone Poster Frame"/>
    <n v="52.96"/>
    <x v="5039"/>
    <x v="0"/>
    <n v="0"/>
    <x v="6573"/>
    <x v="3"/>
    <x v="0"/>
  </r>
  <r>
    <n v="4727"/>
    <s v="CA-2016-119151"/>
    <x v="1172"/>
    <d v="2016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x v="2192"/>
    <x v="4"/>
    <n v="0"/>
    <x v="2241"/>
    <x v="3"/>
    <x v="0"/>
  </r>
  <r>
    <n v="4728"/>
    <s v="CA-2016-119151"/>
    <x v="1172"/>
    <d v="2016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x v="5122"/>
    <x v="1"/>
    <n v="0.2"/>
    <x v="6574"/>
    <x v="3"/>
    <x v="0"/>
  </r>
  <r>
    <n v="8437"/>
    <s v="CA-2017-151470"/>
    <x v="1157"/>
    <d v="2017-09-26T00:00:00"/>
    <s v="Standard Class"/>
    <s v="AM-10705"/>
    <s v="Anne McFarland"/>
    <x v="0"/>
    <s v="United States"/>
    <s v="Las Vegas"/>
    <s v="Nevada"/>
    <n v="89115"/>
    <x v="1"/>
    <s v="OFF-BI-10004040"/>
    <x v="1"/>
    <x v="6"/>
    <s v="Wilson Jones Impact Binders"/>
    <n v="45.584000000000003"/>
    <x v="6053"/>
    <x v="10"/>
    <n v="0.2"/>
    <x v="6575"/>
    <x v="1"/>
    <x v="0"/>
  </r>
  <r>
    <n v="8438"/>
    <s v="CA-2017-112823"/>
    <x v="838"/>
    <d v="2017-12-16T00:00:00"/>
    <s v="Standard Class"/>
    <s v="RA-19945"/>
    <s v="Ryan Akin"/>
    <x v="0"/>
    <s v="United States"/>
    <s v="Cleveland"/>
    <s v="Ohio"/>
    <n v="44105"/>
    <x v="3"/>
    <s v="TEC-AC-10002550"/>
    <x v="2"/>
    <x v="10"/>
    <s v="Maxell 4.7GB DVD-RW 3/Pack"/>
    <n v="25.488"/>
    <x v="2203"/>
    <x v="0"/>
    <n v="0.2"/>
    <x v="1196"/>
    <x v="3"/>
    <x v="0"/>
  </r>
  <r>
    <n v="6362"/>
    <s v="US-2016-107993"/>
    <x v="1172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x v="7"/>
    <s v="Dixon Ticonderoga Core-Lock Colored Pencils"/>
    <n v="51.016000000000005"/>
    <x v="6054"/>
    <x v="5"/>
    <n v="0.2"/>
    <x v="6576"/>
    <x v="1"/>
    <x v="0"/>
  </r>
  <r>
    <n v="8440"/>
    <s v="CA-2019-114370"/>
    <x v="1174"/>
    <d v="2019-03-17T00:00:00"/>
    <s v="Second Class"/>
    <s v="BN-11470"/>
    <s v="Brad Norvell"/>
    <x v="1"/>
    <s v="United States"/>
    <s v="Chicago"/>
    <s v="Illinois"/>
    <n v="60623"/>
    <x v="2"/>
    <s v="TEC-PH-10000213"/>
    <x v="2"/>
    <x v="9"/>
    <s v="Seidio BD2-HK3IPH5-BK DILEX Case and Holster Combo for Apple iPhone 5/5s - Black"/>
    <n v="49.616000000000007"/>
    <x v="5562"/>
    <x v="0"/>
    <n v="0.2"/>
    <x v="5996"/>
    <x v="2"/>
    <x v="0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x v="1"/>
    <x v="5"/>
    <s v="Ampad Gold Fibre Wirebound Steno Books, 6&quot; x 9&quot;, Gregg Ruled"/>
    <n v="10.584000000000001"/>
    <x v="6055"/>
    <x v="1"/>
    <n v="0.2"/>
    <x v="6577"/>
    <x v="3"/>
    <x v="0"/>
  </r>
  <r>
    <n v="8442"/>
    <s v="CA-2019-145779"/>
    <x v="576"/>
    <d v="2019-05-10T00:00:00"/>
    <s v="Standard Class"/>
    <s v="DB-13615"/>
    <s v="Doug Bickford"/>
    <x v="0"/>
    <s v="United States"/>
    <s v="Tucson"/>
    <s v="Arizona"/>
    <n v="85705"/>
    <x v="1"/>
    <s v="OFF-PA-10002254"/>
    <x v="1"/>
    <x v="5"/>
    <s v="Xerox 1883"/>
    <n v="84.415999999999997"/>
    <x v="153"/>
    <x v="4"/>
    <n v="0.2"/>
    <x v="6578"/>
    <x v="1"/>
    <x v="0"/>
  </r>
  <r>
    <n v="8443"/>
    <s v="US-2018-155173"/>
    <x v="1175"/>
    <d v="2018-03-10T00:00:00"/>
    <s v="Standard Class"/>
    <s v="JB-16045"/>
    <s v="Julia Barnett"/>
    <x v="2"/>
    <s v="United States"/>
    <s v="Philadelphia"/>
    <s v="Pennsylvania"/>
    <n v="19120"/>
    <x v="3"/>
    <s v="TEC-PH-10004586"/>
    <x v="2"/>
    <x v="9"/>
    <s v="Wilson SignalBoost 841262 DB PRO Amplifier Kit"/>
    <n v="431.94"/>
    <x v="6056"/>
    <x v="0"/>
    <n v="0.4"/>
    <x v="6579"/>
    <x v="3"/>
    <x v="0"/>
  </r>
  <r>
    <n v="8444"/>
    <s v="US-2018-155173"/>
    <x v="1175"/>
    <d v="2018-03-10T00:00:00"/>
    <s v="Standard Class"/>
    <s v="JB-16045"/>
    <s v="Julia Barnett"/>
    <x v="2"/>
    <s v="United States"/>
    <s v="Philadelphia"/>
    <s v="Pennsylvania"/>
    <n v="19120"/>
    <x v="3"/>
    <s v="OFF-BI-10002982"/>
    <x v="1"/>
    <x v="6"/>
    <s v="Avery Self-Adhesive Photo Pockets for Polaroid Photos"/>
    <n v="2.0430000000000001"/>
    <x v="6057"/>
    <x v="7"/>
    <n v="0.7"/>
    <x v="6580"/>
    <x v="3"/>
    <x v="0"/>
  </r>
  <r>
    <n v="8445"/>
    <s v="US-2018-155173"/>
    <x v="1175"/>
    <d v="2018-03-10T00:00:00"/>
    <s v="Standard Class"/>
    <s v="JB-16045"/>
    <s v="Julia Barnett"/>
    <x v="2"/>
    <s v="United States"/>
    <s v="Philadelphia"/>
    <s v="Pennsylvania"/>
    <n v="19120"/>
    <x v="3"/>
    <s v="TEC-PH-10002538"/>
    <x v="2"/>
    <x v="9"/>
    <s v="Grandstream GXP1160 VoIP phone"/>
    <n v="68.238"/>
    <x v="2393"/>
    <x v="1"/>
    <n v="0.4"/>
    <x v="6581"/>
    <x v="3"/>
    <x v="0"/>
  </r>
  <r>
    <n v="8446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x v="6058"/>
    <x v="4"/>
    <n v="0.3"/>
    <x v="6582"/>
    <x v="3"/>
    <x v="0"/>
  </r>
  <r>
    <n v="8447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FUR-FU-10004963"/>
    <x v="0"/>
    <x v="11"/>
    <s v="Eldon 400 Class Desk Accessories, Black Carbon"/>
    <n v="35"/>
    <x v="4661"/>
    <x v="4"/>
    <n v="0"/>
    <x v="5249"/>
    <x v="3"/>
    <x v="0"/>
  </r>
  <r>
    <n v="8448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FUR-FU-10000277"/>
    <x v="0"/>
    <x v="11"/>
    <s v="Deflect-o DuraMat Antistatic Studded Beveled Mat for Medium Pile Carpeting"/>
    <n v="210.68"/>
    <x v="5217"/>
    <x v="0"/>
    <n v="0"/>
    <x v="6314"/>
    <x v="3"/>
    <x v="0"/>
  </r>
  <r>
    <n v="8449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x v="3328"/>
    <x v="1"/>
    <n v="0.3"/>
    <x v="3463"/>
    <x v="3"/>
    <x v="0"/>
  </r>
  <r>
    <n v="8450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OFF-PA-10003724"/>
    <x v="1"/>
    <x v="5"/>
    <s v="Wirebound Message Book, 4 per Page"/>
    <n v="43.44"/>
    <x v="6059"/>
    <x v="8"/>
    <n v="0"/>
    <x v="6583"/>
    <x v="3"/>
    <x v="0"/>
  </r>
  <r>
    <n v="8451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OFF-AP-10002906"/>
    <x v="1"/>
    <x v="8"/>
    <s v="Hoover Replacement Belt for Commercial Guardsman Heavy-Duty Upright Vacuum"/>
    <n v="2.2200000000000002"/>
    <x v="3401"/>
    <x v="7"/>
    <n v="0"/>
    <x v="6584"/>
    <x v="3"/>
    <x v="0"/>
  </r>
  <r>
    <n v="7621"/>
    <s v="US-2016-144078"/>
    <x v="1172"/>
    <d v="2016-11-29T00:00:00"/>
    <s v="Standard Class"/>
    <s v="RB-19435"/>
    <s v="Richard Bierner"/>
    <x v="0"/>
    <s v="United States"/>
    <s v="Los Angeles"/>
    <s v="California"/>
    <n v="90004"/>
    <x v="1"/>
    <s v="TEC-PH-10001580"/>
    <x v="2"/>
    <x v="9"/>
    <s v="Logitech Mobile Speakerphone P710e - speaker phone"/>
    <n v="539.91999999999996"/>
    <x v="6060"/>
    <x v="2"/>
    <n v="0.2"/>
    <x v="6585"/>
    <x v="1"/>
    <x v="0"/>
  </r>
  <r>
    <n v="8453"/>
    <s v="CA-2018-125087"/>
    <x v="661"/>
    <d v="2018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x v="5778"/>
    <x v="4"/>
    <n v="0.3"/>
    <x v="6243"/>
    <x v="2"/>
    <x v="0"/>
  </r>
  <r>
    <n v="8454"/>
    <s v="CA-2018-125087"/>
    <x v="661"/>
    <d v="2018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x v="6061"/>
    <x v="1"/>
    <n v="0.2"/>
    <x v="6586"/>
    <x v="2"/>
    <x v="0"/>
  </r>
  <r>
    <n v="8455"/>
    <s v="CA-2018-125087"/>
    <x v="661"/>
    <d v="2018-04-23T00:00:00"/>
    <s v="Standard Class"/>
    <s v="TH-21115"/>
    <s v="Thea Hudgings"/>
    <x v="1"/>
    <s v="United States"/>
    <s v="Houston"/>
    <s v="Texas"/>
    <n v="77070"/>
    <x v="2"/>
    <s v="FUR-FU-10004748"/>
    <x v="0"/>
    <x v="11"/>
    <s v="Howard Miller 16&quot; Diameter Gallery Wall Clock"/>
    <n v="127.88"/>
    <x v="6062"/>
    <x v="2"/>
    <n v="0.6"/>
    <x v="6587"/>
    <x v="2"/>
    <x v="0"/>
  </r>
  <r>
    <n v="8456"/>
    <s v="CA-2018-154081"/>
    <x v="666"/>
    <d v="2018-05-29T00:00:00"/>
    <s v="Standard Class"/>
    <s v="JE-15610"/>
    <s v="Jim Epp"/>
    <x v="1"/>
    <s v="United States"/>
    <s v="Los Angeles"/>
    <s v="California"/>
    <n v="90049"/>
    <x v="1"/>
    <s v="TEC-PH-10001918"/>
    <x v="2"/>
    <x v="9"/>
    <s v="Nortel Business Series Terminal T7208 Digital phone"/>
    <n v="222.38400000000001"/>
    <x v="6063"/>
    <x v="0"/>
    <n v="0.2"/>
    <x v="6588"/>
    <x v="1"/>
    <x v="0"/>
  </r>
  <r>
    <n v="8457"/>
    <s v="US-2019-118556"/>
    <x v="37"/>
    <d v="2019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x v="6064"/>
    <x v="1"/>
    <n v="0.3"/>
    <x v="6589"/>
    <x v="2"/>
    <x v="0"/>
  </r>
  <r>
    <n v="8458"/>
    <s v="US-2019-118556"/>
    <x v="37"/>
    <d v="2019-06-02T00:00:00"/>
    <s v="Second Class"/>
    <s v="TH-21235"/>
    <s v="Tiffany House"/>
    <x v="1"/>
    <s v="United States"/>
    <s v="Chicago"/>
    <s v="Illinois"/>
    <n v="60653"/>
    <x v="2"/>
    <s v="OFF-BI-10004364"/>
    <x v="1"/>
    <x v="6"/>
    <s v="Storex Dura Pro Binders"/>
    <n v="3.5639999999999992"/>
    <x v="2332"/>
    <x v="1"/>
    <n v="0.8"/>
    <x v="3341"/>
    <x v="2"/>
    <x v="0"/>
  </r>
  <r>
    <n v="7622"/>
    <s v="US-2016-144078"/>
    <x v="1172"/>
    <d v="2016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x v="6065"/>
    <x v="4"/>
    <n v="0.2"/>
    <x v="6590"/>
    <x v="1"/>
    <x v="0"/>
  </r>
  <r>
    <n v="7623"/>
    <s v="US-2016-144078"/>
    <x v="1172"/>
    <d v="2016-11-29T00:00:00"/>
    <s v="Standard Class"/>
    <s v="RB-19435"/>
    <s v="Richard Bierner"/>
    <x v="0"/>
    <s v="United States"/>
    <s v="Los Angeles"/>
    <s v="California"/>
    <n v="90004"/>
    <x v="1"/>
    <s v="OFF-AR-10004707"/>
    <x v="1"/>
    <x v="7"/>
    <s v="Staples in misc. colors"/>
    <n v="7.4399999999999995"/>
    <x v="6066"/>
    <x v="1"/>
    <n v="0"/>
    <x v="6591"/>
    <x v="1"/>
    <x v="0"/>
  </r>
  <r>
    <n v="79"/>
    <s v="US-2016-147606"/>
    <x v="1176"/>
    <d v="2016-12-01T00:00:00"/>
    <s v="Second Class"/>
    <s v="JE-15745"/>
    <s v="Joel Eaton"/>
    <x v="0"/>
    <s v="United States"/>
    <s v="Houston"/>
    <s v="Texas"/>
    <n v="77070"/>
    <x v="2"/>
    <s v="FUR-FU-10003194"/>
    <x v="0"/>
    <x v="11"/>
    <s v="Eldon Expressions Desk Accessory, Wood Pencil Holder, Oak"/>
    <n v="19.3"/>
    <x v="6067"/>
    <x v="2"/>
    <n v="0.6"/>
    <x v="6592"/>
    <x v="2"/>
    <x v="0"/>
  </r>
  <r>
    <n v="1636"/>
    <s v="CA-2016-168984"/>
    <x v="1176"/>
    <d v="2016-12-02T00:00:00"/>
    <s v="Standard Class"/>
    <s v="NW-18400"/>
    <s v="Natalie Webber"/>
    <x v="0"/>
    <s v="United States"/>
    <s v="Tigard"/>
    <s v="Oregon"/>
    <n v="97224"/>
    <x v="1"/>
    <s v="OFF-PA-10001166"/>
    <x v="1"/>
    <x v="5"/>
    <s v="Xerox 2"/>
    <n v="15.552000000000003"/>
    <x v="12"/>
    <x v="1"/>
    <n v="0.2"/>
    <x v="12"/>
    <x v="1"/>
    <x v="0"/>
  </r>
  <r>
    <n v="8463"/>
    <s v="CA-2017-169537"/>
    <x v="35"/>
    <d v="2017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x v="1681"/>
    <x v="0"/>
    <n v="0"/>
    <x v="6593"/>
    <x v="2"/>
    <x v="0"/>
  </r>
  <r>
    <n v="1637"/>
    <s v="CA-2016-168984"/>
    <x v="1176"/>
    <d v="2016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x v="6068"/>
    <x v="2"/>
    <n v="0.2"/>
    <x v="6594"/>
    <x v="1"/>
    <x v="0"/>
  </r>
  <r>
    <n v="8465"/>
    <s v="CA-2017-144043"/>
    <x v="1167"/>
    <d v="2017-05-15T00:00:00"/>
    <s v="Standard Class"/>
    <s v="AB-10165"/>
    <s v="Alan Barnes"/>
    <x v="0"/>
    <s v="United States"/>
    <s v="Louisville"/>
    <s v="Colorado"/>
    <n v="80027"/>
    <x v="1"/>
    <s v="TEC-AC-10002718"/>
    <x v="2"/>
    <x v="10"/>
    <s v="Belkin Standard 104 key USB Keyboard"/>
    <n v="46.688000000000002"/>
    <x v="3937"/>
    <x v="4"/>
    <n v="0.2"/>
    <x v="4154"/>
    <x v="1"/>
    <x v="0"/>
  </r>
  <r>
    <n v="8466"/>
    <s v="CA-2017-116512"/>
    <x v="256"/>
    <d v="2017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x v="3989"/>
    <x v="1"/>
    <n v="0"/>
    <x v="4216"/>
    <x v="3"/>
    <x v="0"/>
  </r>
  <r>
    <n v="8467"/>
    <s v="CA-2017-101000"/>
    <x v="256"/>
    <d v="2017-04-14T00:00:00"/>
    <s v="Standard Class"/>
    <s v="IG-15085"/>
    <s v="Ivan Gibson"/>
    <x v="0"/>
    <s v="United States"/>
    <s v="Norwich"/>
    <s v="Connecticut"/>
    <n v="6360"/>
    <x v="3"/>
    <s v="OFF-AP-10000179"/>
    <x v="1"/>
    <x v="8"/>
    <s v="Honeywell Enviracaire Portable HEPA Air Cleaner for up to 10 x 16 Room"/>
    <n v="370.14"/>
    <x v="6069"/>
    <x v="1"/>
    <n v="0"/>
    <x v="6595"/>
    <x v="3"/>
    <x v="0"/>
  </r>
  <r>
    <n v="8468"/>
    <s v="CA-2018-168557"/>
    <x v="242"/>
    <d v="2018-09-23T00:00:00"/>
    <s v="Standard Class"/>
    <s v="FH-14275"/>
    <s v="Frank Hawley"/>
    <x v="1"/>
    <s v="United States"/>
    <s v="San Francisco"/>
    <s v="California"/>
    <n v="94122"/>
    <x v="1"/>
    <s v="OFF-BI-10002309"/>
    <x v="1"/>
    <x v="6"/>
    <s v="Avery Heavy-Duty EZD  Binder With Locking Rings"/>
    <n v="8.9280000000000008"/>
    <x v="6070"/>
    <x v="0"/>
    <n v="0.2"/>
    <x v="6596"/>
    <x v="1"/>
    <x v="0"/>
  </r>
  <r>
    <n v="8469"/>
    <s v="US-2018-164196"/>
    <x v="529"/>
    <d v="2018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x v="6071"/>
    <x v="6"/>
    <n v="0"/>
    <x v="6597"/>
    <x v="2"/>
    <x v="0"/>
  </r>
  <r>
    <n v="8470"/>
    <s v="US-2019-132031"/>
    <x v="693"/>
    <d v="2019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x v="6072"/>
    <x v="4"/>
    <n v="0.2"/>
    <x v="6598"/>
    <x v="0"/>
    <x v="0"/>
  </r>
  <r>
    <n v="8471"/>
    <s v="US-2019-132031"/>
    <x v="693"/>
    <d v="2019-04-27T00:00:00"/>
    <s v="Standard Class"/>
    <s v="PN-18775"/>
    <s v="Parhena Norris"/>
    <x v="2"/>
    <s v="United States"/>
    <s v="Clarksville"/>
    <s v="Tennessee"/>
    <n v="37042"/>
    <x v="0"/>
    <s v="TEC-AC-10002473"/>
    <x v="2"/>
    <x v="10"/>
    <s v="Maxell 4.7GB DVD-R"/>
    <n v="45.408000000000001"/>
    <x v="6073"/>
    <x v="0"/>
    <n v="0.2"/>
    <x v="6599"/>
    <x v="0"/>
    <x v="0"/>
  </r>
  <r>
    <n v="8472"/>
    <s v="US-2019-132031"/>
    <x v="693"/>
    <d v="2019-04-27T00:00:00"/>
    <s v="Standard Class"/>
    <s v="PN-18775"/>
    <s v="Parhena Norris"/>
    <x v="2"/>
    <s v="United States"/>
    <s v="Clarksville"/>
    <s v="Tennessee"/>
    <n v="37042"/>
    <x v="0"/>
    <s v="FUR-FU-10000193"/>
    <x v="0"/>
    <x v="11"/>
    <s v="Tenex Chairmats For Use with Hard Floors"/>
    <n v="77.951999999999998"/>
    <x v="6074"/>
    <x v="1"/>
    <n v="0.2"/>
    <x v="6600"/>
    <x v="0"/>
    <x v="0"/>
  </r>
  <r>
    <n v="8473"/>
    <s v="US-2019-132031"/>
    <x v="693"/>
    <d v="2019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x v="1457"/>
    <x v="7"/>
    <n v="0.2"/>
    <x v="3959"/>
    <x v="0"/>
    <x v="0"/>
  </r>
  <r>
    <n v="8474"/>
    <s v="CA-2017-169733"/>
    <x v="388"/>
    <d v="2017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x v="6075"/>
    <x v="7"/>
    <n v="0.2"/>
    <x v="6601"/>
    <x v="0"/>
    <x v="0"/>
  </r>
  <r>
    <n v="8475"/>
    <s v="CA-2019-169404"/>
    <x v="333"/>
    <d v="2019-04-14T00:00:00"/>
    <s v="Standard Class"/>
    <s v="NC-18625"/>
    <s v="Noah Childs"/>
    <x v="1"/>
    <s v="United States"/>
    <s v="York"/>
    <s v="Pennsylvania"/>
    <n v="17403"/>
    <x v="3"/>
    <s v="OFF-BI-10004492"/>
    <x v="1"/>
    <x v="6"/>
    <s v="Tuf-Vin Binders"/>
    <n v="37.896000000000001"/>
    <x v="6076"/>
    <x v="4"/>
    <n v="0.7"/>
    <x v="6602"/>
    <x v="3"/>
    <x v="0"/>
  </r>
  <r>
    <n v="8476"/>
    <s v="CA-2019-169404"/>
    <x v="333"/>
    <d v="2019-04-14T00:00:00"/>
    <s v="Standard Class"/>
    <s v="NC-18625"/>
    <s v="Noah Childs"/>
    <x v="1"/>
    <s v="United States"/>
    <s v="York"/>
    <s v="Pennsylvania"/>
    <n v="17403"/>
    <x v="3"/>
    <s v="OFF-PA-10001033"/>
    <x v="1"/>
    <x v="5"/>
    <s v="Xerox 1893"/>
    <n v="65.584000000000003"/>
    <x v="4549"/>
    <x v="0"/>
    <n v="0.2"/>
    <x v="5934"/>
    <x v="3"/>
    <x v="0"/>
  </r>
  <r>
    <n v="8477"/>
    <s v="CA-2019-134880"/>
    <x v="795"/>
    <d v="2019-11-01T00:00:00"/>
    <s v="Standard Class"/>
    <s v="TW-21025"/>
    <s v="Tamara Willingham"/>
    <x v="2"/>
    <s v="United States"/>
    <s v="Mesa"/>
    <s v="Arizona"/>
    <n v="85204"/>
    <x v="1"/>
    <s v="OFF-PA-10004039"/>
    <x v="1"/>
    <x v="5"/>
    <s v="Xerox 1882"/>
    <n v="44.783999999999999"/>
    <x v="399"/>
    <x v="7"/>
    <n v="0.2"/>
    <x v="6603"/>
    <x v="1"/>
    <x v="0"/>
  </r>
  <r>
    <n v="8478"/>
    <s v="CA-2017-145758"/>
    <x v="568"/>
    <d v="2017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x v="6077"/>
    <x v="4"/>
    <n v="0"/>
    <x v="6604"/>
    <x v="3"/>
    <x v="0"/>
  </r>
  <r>
    <n v="8479"/>
    <s v="CA-2019-158736"/>
    <x v="376"/>
    <d v="2019-12-24T00:00:00"/>
    <s v="Standard Class"/>
    <s v="TT-21460"/>
    <s v="Tonja Turnell"/>
    <x v="2"/>
    <s v="United States"/>
    <s v="San Francisco"/>
    <s v="California"/>
    <n v="94110"/>
    <x v="1"/>
    <s v="OFF-AR-10002578"/>
    <x v="1"/>
    <x v="7"/>
    <s v="Newell 335"/>
    <n v="5.76"/>
    <x v="6078"/>
    <x v="0"/>
    <n v="0"/>
    <x v="6605"/>
    <x v="1"/>
    <x v="0"/>
  </r>
  <r>
    <n v="8480"/>
    <s v="US-2018-119270"/>
    <x v="283"/>
    <d v="2018-03-16T00:00:00"/>
    <s v="Standard Class"/>
    <s v="SW-20245"/>
    <s v="Scot Wooten"/>
    <x v="0"/>
    <s v="United States"/>
    <s v="Los Angeles"/>
    <s v="California"/>
    <n v="90036"/>
    <x v="1"/>
    <s v="OFF-PA-10004022"/>
    <x v="1"/>
    <x v="5"/>
    <s v="Hammermill Color Copier Paper (28Lb. and 96 Bright)"/>
    <n v="19.98"/>
    <x v="1049"/>
    <x v="0"/>
    <n v="0"/>
    <x v="1059"/>
    <x v="1"/>
    <x v="0"/>
  </r>
  <r>
    <n v="1638"/>
    <s v="CA-2016-168984"/>
    <x v="1176"/>
    <d v="2016-12-02T00:00:00"/>
    <s v="Standard Class"/>
    <s v="NW-18400"/>
    <s v="Natalie Webber"/>
    <x v="0"/>
    <s v="United States"/>
    <s v="Tigard"/>
    <s v="Oregon"/>
    <n v="97224"/>
    <x v="1"/>
    <s v="TEC-PH-10000038"/>
    <x v="2"/>
    <x v="9"/>
    <s v="Jawbone MINI JAMBOX Wireless Bluetooth Speaker"/>
    <n v="438.33600000000001"/>
    <x v="5884"/>
    <x v="4"/>
    <n v="0.2"/>
    <x v="6369"/>
    <x v="1"/>
    <x v="0"/>
  </r>
  <r>
    <n v="8482"/>
    <s v="CA-2018-138583"/>
    <x v="974"/>
    <d v="2018-05-28T00:00:00"/>
    <s v="Standard Class"/>
    <s v="DP-13390"/>
    <s v="Dennis Pardue"/>
    <x v="2"/>
    <s v="United States"/>
    <s v="Philadelphia"/>
    <s v="Pennsylvania"/>
    <n v="19120"/>
    <x v="3"/>
    <s v="OFF-AR-10001860"/>
    <x v="1"/>
    <x v="7"/>
    <s v="BIC Liqua Brite Liner"/>
    <n v="16.656000000000002"/>
    <x v="6079"/>
    <x v="1"/>
    <n v="0.2"/>
    <x v="6606"/>
    <x v="3"/>
    <x v="0"/>
  </r>
  <r>
    <n v="8483"/>
    <s v="US-2019-118535"/>
    <x v="475"/>
    <d v="2019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x v="351"/>
    <x v="0"/>
    <n v="0"/>
    <x v="349"/>
    <x v="3"/>
    <x v="0"/>
  </r>
  <r>
    <n v="8484"/>
    <s v="CA-2018-126284"/>
    <x v="819"/>
    <d v="2018-09-24T00:00:00"/>
    <s v="Standard Class"/>
    <s v="EN-13780"/>
    <s v="Edward Nazzal"/>
    <x v="0"/>
    <s v="United States"/>
    <s v="Grand Rapids"/>
    <s v="Michigan"/>
    <n v="49505"/>
    <x v="2"/>
    <s v="OFF-BI-10004828"/>
    <x v="1"/>
    <x v="6"/>
    <s v="GBC Poly Designer Binding Covers"/>
    <n v="83.699999999999989"/>
    <x v="6080"/>
    <x v="2"/>
    <n v="0"/>
    <x v="6607"/>
    <x v="2"/>
    <x v="0"/>
  </r>
  <r>
    <n v="8485"/>
    <s v="CA-2019-142391"/>
    <x v="232"/>
    <d v="2019-09-24T00:00:00"/>
    <s v="Same Day"/>
    <s v="PB-19150"/>
    <s v="Philip Brown"/>
    <x v="0"/>
    <s v="United States"/>
    <s v="Seattle"/>
    <s v="Washington"/>
    <n v="98115"/>
    <x v="1"/>
    <s v="FUR-FU-10002759"/>
    <x v="0"/>
    <x v="11"/>
    <s v="12-1/2 Diameter Round Wall Clock"/>
    <n v="199.8"/>
    <x v="6081"/>
    <x v="11"/>
    <n v="0"/>
    <x v="6608"/>
    <x v="1"/>
    <x v="0"/>
  </r>
  <r>
    <n v="8486"/>
    <s v="CA-2019-124716"/>
    <x v="950"/>
    <d v="2019-03-31T00:00:00"/>
    <s v="Standard Class"/>
    <s v="BD-11560"/>
    <s v="Brendan Dodson"/>
    <x v="2"/>
    <s v="United States"/>
    <s v="Fresno"/>
    <s v="California"/>
    <n v="93727"/>
    <x v="1"/>
    <s v="OFF-PA-10000740"/>
    <x v="1"/>
    <x v="5"/>
    <s v="Xerox 1982"/>
    <n v="45.68"/>
    <x v="1926"/>
    <x v="0"/>
    <n v="0"/>
    <x v="1965"/>
    <x v="1"/>
    <x v="0"/>
  </r>
  <r>
    <n v="8487"/>
    <s v="CA-2019-124716"/>
    <x v="950"/>
    <d v="2019-03-31T00:00:00"/>
    <s v="Standard Class"/>
    <s v="BD-11560"/>
    <s v="Brendan Dodson"/>
    <x v="2"/>
    <s v="United States"/>
    <s v="Fresno"/>
    <s v="California"/>
    <n v="93727"/>
    <x v="1"/>
    <s v="OFF-PA-10001144"/>
    <x v="1"/>
    <x v="5"/>
    <s v="Xerox 1913"/>
    <n v="110.96"/>
    <x v="3399"/>
    <x v="0"/>
    <n v="0"/>
    <x v="3543"/>
    <x v="1"/>
    <x v="0"/>
  </r>
  <r>
    <n v="8488"/>
    <s v="CA-2019-124716"/>
    <x v="950"/>
    <d v="2019-03-31T00:00:00"/>
    <s v="Standard Class"/>
    <s v="BD-11560"/>
    <s v="Brendan Dodson"/>
    <x v="2"/>
    <s v="United States"/>
    <s v="Fresno"/>
    <s v="California"/>
    <n v="93727"/>
    <x v="1"/>
    <s v="OFF-PA-10000859"/>
    <x v="1"/>
    <x v="5"/>
    <s v="Unpadded Memo Slips"/>
    <n v="11.94"/>
    <x v="6082"/>
    <x v="1"/>
    <n v="0"/>
    <x v="6609"/>
    <x v="1"/>
    <x v="0"/>
  </r>
  <r>
    <n v="8489"/>
    <s v="CA-2018-158841"/>
    <x v="1019"/>
    <d v="2018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x v="6083"/>
    <x v="2"/>
    <n v="0"/>
    <x v="6610"/>
    <x v="0"/>
    <x v="0"/>
  </r>
  <r>
    <n v="8490"/>
    <s v="CA-2018-158841"/>
    <x v="1019"/>
    <d v="2018-02-04T00:00:00"/>
    <s v="Second Class"/>
    <s v="SE-20110"/>
    <s v="Sanjit Engle"/>
    <x v="0"/>
    <s v="United States"/>
    <s v="Arlington"/>
    <s v="Virginia"/>
    <n v="22204"/>
    <x v="0"/>
    <s v="OFF-BI-10002557"/>
    <x v="1"/>
    <x v="6"/>
    <s v="Presstex Flexible Ring Binders"/>
    <n v="36.4"/>
    <x v="779"/>
    <x v="8"/>
    <n v="0"/>
    <x v="6611"/>
    <x v="0"/>
    <x v="0"/>
  </r>
  <r>
    <n v="8491"/>
    <s v="CA-2018-158841"/>
    <x v="1019"/>
    <d v="2018-02-04T00:00:00"/>
    <s v="Second Class"/>
    <s v="SE-20110"/>
    <s v="Sanjit Engle"/>
    <x v="0"/>
    <s v="United States"/>
    <s v="Arlington"/>
    <s v="Virginia"/>
    <n v="22204"/>
    <x v="0"/>
    <s v="FUR-FU-10001731"/>
    <x v="0"/>
    <x v="11"/>
    <s v="Acrylic Self-Standing Desk Frames"/>
    <n v="18.689999999999998"/>
    <x v="6084"/>
    <x v="5"/>
    <n v="0"/>
    <x v="6612"/>
    <x v="0"/>
    <x v="0"/>
  </r>
  <r>
    <n v="8492"/>
    <s v="CA-2019-106824"/>
    <x v="406"/>
    <d v="2019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x v="6085"/>
    <x v="1"/>
    <n v="0"/>
    <x v="6613"/>
    <x v="1"/>
    <x v="0"/>
  </r>
  <r>
    <n v="8493"/>
    <s v="CA-2017-109190"/>
    <x v="870"/>
    <d v="2017-10-28T00:00:00"/>
    <s v="Standard Class"/>
    <s v="CC-12685"/>
    <s v="Craig Carroll"/>
    <x v="0"/>
    <s v="United States"/>
    <s v="Lubbock"/>
    <s v="Texas"/>
    <n v="79424"/>
    <x v="2"/>
    <s v="OFF-PA-10000069"/>
    <x v="1"/>
    <x v="5"/>
    <s v="TOPS 4 x 6 Fluorescent Color Memo Sheets, 500 Sheets per Pack"/>
    <n v="60.736000000000004"/>
    <x v="6086"/>
    <x v="8"/>
    <n v="0.2"/>
    <x v="6614"/>
    <x v="2"/>
    <x v="0"/>
  </r>
  <r>
    <n v="8494"/>
    <s v="CA-2017-109190"/>
    <x v="870"/>
    <d v="2017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x v="6087"/>
    <x v="1"/>
    <n v="0.2"/>
    <x v="6615"/>
    <x v="2"/>
    <x v="0"/>
  </r>
  <r>
    <n v="8495"/>
    <s v="CA-2017-109190"/>
    <x v="870"/>
    <d v="2017-10-28T00:00:00"/>
    <s v="Standard Class"/>
    <s v="CC-12685"/>
    <s v="Craig Carroll"/>
    <x v="0"/>
    <s v="United States"/>
    <s v="Lubbock"/>
    <s v="Texas"/>
    <n v="79424"/>
    <x v="2"/>
    <s v="OFF-BI-10000977"/>
    <x v="1"/>
    <x v="6"/>
    <s v="Ibico Plastic Spiral Binding Combs"/>
    <n v="6.0799999999999983"/>
    <x v="5638"/>
    <x v="7"/>
    <n v="0.8"/>
    <x v="6616"/>
    <x v="2"/>
    <x v="0"/>
  </r>
  <r>
    <n v="8496"/>
    <s v="CA-2018-143154"/>
    <x v="465"/>
    <d v="2018-12-08T00:00:00"/>
    <s v="Standard Class"/>
    <s v="AS-10225"/>
    <s v="Alan Schoenberger"/>
    <x v="1"/>
    <s v="United States"/>
    <s v="Longmont"/>
    <s v="Colorado"/>
    <n v="80501"/>
    <x v="1"/>
    <s v="TEC-AC-10002942"/>
    <x v="2"/>
    <x v="10"/>
    <s v="WD My Passport Ultra 1TB Portable External Hard Drive"/>
    <n v="165.60000000000002"/>
    <x v="6044"/>
    <x v="1"/>
    <n v="0.2"/>
    <x v="6559"/>
    <x v="1"/>
    <x v="0"/>
  </r>
  <r>
    <n v="5229"/>
    <s v="US-2016-147648"/>
    <x v="1176"/>
    <d v="2016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5"/>
    <s v="Xerox 1893"/>
    <n v="81.98"/>
    <x v="4549"/>
    <x v="0"/>
    <n v="0"/>
    <x v="4841"/>
    <x v="1"/>
    <x v="0"/>
  </r>
  <r>
    <n v="5816"/>
    <s v="CA-2016-124730"/>
    <x v="1176"/>
    <d v="2016-11-26T00:00:00"/>
    <s v="Same Day"/>
    <s v="LS-17245"/>
    <s v="Lynn Smith"/>
    <x v="0"/>
    <s v="United States"/>
    <s v="Utica"/>
    <s v="New York"/>
    <n v="13501"/>
    <x v="3"/>
    <s v="TEC-PH-10002170"/>
    <x v="2"/>
    <x v="9"/>
    <s v="ClearSounds CSC500 Amplified Spirit Phone Corded phone"/>
    <n v="279.95999999999998"/>
    <x v="6088"/>
    <x v="4"/>
    <n v="0"/>
    <x v="6617"/>
    <x v="3"/>
    <x v="0"/>
  </r>
  <r>
    <n v="5817"/>
    <s v="CA-2016-124730"/>
    <x v="1176"/>
    <d v="2016-11-26T00:00:00"/>
    <s v="Same Day"/>
    <s v="LS-17245"/>
    <s v="Lynn Smith"/>
    <x v="0"/>
    <s v="United States"/>
    <s v="Utica"/>
    <s v="New York"/>
    <n v="13501"/>
    <x v="3"/>
    <s v="OFF-BI-10001078"/>
    <x v="1"/>
    <x v="6"/>
    <s v="Acco PRESSTEX Data Binder with Storage Hooks, Dark Blue, 14 7/8&quot; X 11&quot;"/>
    <n v="12.912000000000001"/>
    <x v="2002"/>
    <x v="1"/>
    <n v="0.2"/>
    <x v="6618"/>
    <x v="3"/>
    <x v="0"/>
  </r>
  <r>
    <n v="5818"/>
    <s v="CA-2016-124730"/>
    <x v="1176"/>
    <d v="2016-11-26T00:00:00"/>
    <s v="Same Day"/>
    <s v="LS-17245"/>
    <s v="Lynn Smith"/>
    <x v="0"/>
    <s v="United States"/>
    <s v="Utica"/>
    <s v="New York"/>
    <n v="13501"/>
    <x v="3"/>
    <s v="OFF-BI-10001031"/>
    <x v="1"/>
    <x v="6"/>
    <s v="Pressboard Data Binders by Wilson Jones"/>
    <n v="17.088000000000001"/>
    <x v="6089"/>
    <x v="4"/>
    <n v="0.2"/>
    <x v="6619"/>
    <x v="3"/>
    <x v="0"/>
  </r>
  <r>
    <n v="5819"/>
    <s v="CA-2016-124730"/>
    <x v="1176"/>
    <d v="2016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x v="6090"/>
    <x v="3"/>
    <n v="0"/>
    <x v="6620"/>
    <x v="3"/>
    <x v="0"/>
  </r>
  <r>
    <n v="8502"/>
    <s v="CA-2017-102316"/>
    <x v="825"/>
    <d v="2017-03-03T00:00:00"/>
    <s v="Second Class"/>
    <s v="DH-13075"/>
    <s v="Dave Hallsten"/>
    <x v="1"/>
    <s v="United States"/>
    <s v="Los Angeles"/>
    <s v="California"/>
    <n v="90045"/>
    <x v="1"/>
    <s v="TEC-PH-10000376"/>
    <x v="2"/>
    <x v="9"/>
    <s v="Square Credit Card Reader"/>
    <n v="15.984000000000002"/>
    <x v="4513"/>
    <x v="0"/>
    <n v="0.2"/>
    <x v="4798"/>
    <x v="1"/>
    <x v="0"/>
  </r>
  <r>
    <n v="8503"/>
    <s v="CA-2017-102316"/>
    <x v="825"/>
    <d v="2017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x v="4623"/>
    <x v="1"/>
    <n v="0.2"/>
    <x v="4926"/>
    <x v="1"/>
    <x v="0"/>
  </r>
  <r>
    <n v="5820"/>
    <s v="CA-2016-124730"/>
    <x v="1176"/>
    <d v="2016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x v="2230"/>
    <x v="4"/>
    <n v="0"/>
    <x v="5296"/>
    <x v="3"/>
    <x v="0"/>
  </r>
  <r>
    <n v="8505"/>
    <s v="CA-2018-109400"/>
    <x v="409"/>
    <d v="2018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x v="3697"/>
    <x v="4"/>
    <n v="0.3"/>
    <x v="5645"/>
    <x v="2"/>
    <x v="0"/>
  </r>
  <r>
    <n v="8506"/>
    <s v="CA-2018-130400"/>
    <x v="359"/>
    <d v="2018-03-12T00:00:00"/>
    <s v="Standard Class"/>
    <s v="SJ-20125"/>
    <s v="Sanjit Jacobs"/>
    <x v="2"/>
    <s v="United States"/>
    <s v="Dallas"/>
    <s v="Texas"/>
    <n v="75217"/>
    <x v="2"/>
    <s v="OFF-BI-10001757"/>
    <x v="1"/>
    <x v="6"/>
    <s v="Pressboard Hanging Data Binders for Unburst Sheets"/>
    <n v="8.8559999999999981"/>
    <x v="6091"/>
    <x v="3"/>
    <n v="0.8"/>
    <x v="6621"/>
    <x v="2"/>
    <x v="0"/>
  </r>
  <r>
    <n v="8507"/>
    <s v="CA-2018-130400"/>
    <x v="359"/>
    <d v="2018-03-12T00:00:00"/>
    <s v="Standard Class"/>
    <s v="SJ-20125"/>
    <s v="Sanjit Jacobs"/>
    <x v="2"/>
    <s v="United States"/>
    <s v="Dallas"/>
    <s v="Texas"/>
    <n v="75217"/>
    <x v="2"/>
    <s v="TEC-AC-10004633"/>
    <x v="2"/>
    <x v="10"/>
    <s v="Verbatim 25 GB 6x Blu-ray Single Layer Recordable Disc, 3/Pack"/>
    <n v="27.96"/>
    <x v="6092"/>
    <x v="2"/>
    <n v="0.2"/>
    <x v="6622"/>
    <x v="2"/>
    <x v="0"/>
  </r>
  <r>
    <n v="8508"/>
    <s v="CA-2018-130400"/>
    <x v="359"/>
    <d v="2018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x v="4271"/>
    <x v="1"/>
    <n v="0.2"/>
    <x v="6623"/>
    <x v="2"/>
    <x v="0"/>
  </r>
  <r>
    <n v="8509"/>
    <s v="CA-2017-135853"/>
    <x v="507"/>
    <d v="2017-12-14T00:00:00"/>
    <s v="First Class"/>
    <s v="CA-12775"/>
    <s v="Cynthia Arntzen"/>
    <x v="0"/>
    <s v="United States"/>
    <s v="Detroit"/>
    <s v="Michigan"/>
    <n v="48205"/>
    <x v="2"/>
    <s v="TEC-AC-10004761"/>
    <x v="2"/>
    <x v="10"/>
    <s v="Maxell 4.7GB DVD+RW 3/Pack"/>
    <n v="175.23"/>
    <x v="6093"/>
    <x v="10"/>
    <n v="0"/>
    <x v="6624"/>
    <x v="2"/>
    <x v="0"/>
  </r>
  <r>
    <n v="8510"/>
    <s v="CA-2017-135853"/>
    <x v="507"/>
    <d v="2017-12-14T00:00:00"/>
    <s v="First Class"/>
    <s v="CA-12775"/>
    <s v="Cynthia Arntzen"/>
    <x v="0"/>
    <s v="United States"/>
    <s v="Detroit"/>
    <s v="Michigan"/>
    <n v="48205"/>
    <x v="2"/>
    <s v="TEC-PH-10003691"/>
    <x v="2"/>
    <x v="9"/>
    <s v="BlackBerry Q10"/>
    <n v="125.99"/>
    <x v="6094"/>
    <x v="7"/>
    <n v="0"/>
    <x v="6625"/>
    <x v="2"/>
    <x v="0"/>
  </r>
  <r>
    <n v="8511"/>
    <s v="CA-2017-135853"/>
    <x v="507"/>
    <d v="2017-12-14T00:00:00"/>
    <s v="First Class"/>
    <s v="CA-12775"/>
    <s v="Cynthia Arntzen"/>
    <x v="0"/>
    <s v="United States"/>
    <s v="Detroit"/>
    <s v="Michigan"/>
    <n v="48205"/>
    <x v="2"/>
    <s v="OFF-BI-10004965"/>
    <x v="1"/>
    <x v="6"/>
    <s v="Ibico Covers for Plastic or Wire Binding Elements"/>
    <n v="23"/>
    <x v="6095"/>
    <x v="0"/>
    <n v="0"/>
    <x v="6626"/>
    <x v="2"/>
    <x v="0"/>
  </r>
  <r>
    <n v="8512"/>
    <s v="CA-2018-103359"/>
    <x v="539"/>
    <d v="2018-12-26T00:00:00"/>
    <s v="Standard Class"/>
    <s v="LC-16885"/>
    <s v="Lena Creighton"/>
    <x v="0"/>
    <s v="United States"/>
    <s v="New York City"/>
    <s v="New York"/>
    <n v="10035"/>
    <x v="3"/>
    <s v="OFF-BI-10004233"/>
    <x v="1"/>
    <x v="6"/>
    <s v="GBC Pre-Punched Binding Paper, Plastic, White, 8-1/2&quot; x 11&quot;"/>
    <n v="25.584000000000003"/>
    <x v="2305"/>
    <x v="0"/>
    <n v="0.2"/>
    <x v="2363"/>
    <x v="3"/>
    <x v="0"/>
  </r>
  <r>
    <n v="8513"/>
    <s v="CA-2018-144645"/>
    <x v="1019"/>
    <d v="2018-02-08T00:00:00"/>
    <s v="Standard Class"/>
    <s v="NS-18640"/>
    <s v="Noel Staavos"/>
    <x v="1"/>
    <s v="United States"/>
    <s v="Houston"/>
    <s v="Texas"/>
    <n v="77041"/>
    <x v="2"/>
    <s v="FUR-FU-10003601"/>
    <x v="0"/>
    <x v="11"/>
    <s v="Deflect-o RollaMat Studded, Beveled Mat for Medium Pile Carpeting"/>
    <n v="73.784000000000006"/>
    <x v="6096"/>
    <x v="0"/>
    <n v="0.6"/>
    <x v="6627"/>
    <x v="2"/>
    <x v="0"/>
  </r>
  <r>
    <n v="8514"/>
    <s v="CA-2019-141614"/>
    <x v="876"/>
    <d v="2019-06-09T00:00:00"/>
    <s v="Standard Class"/>
    <s v="NS-18640"/>
    <s v="Noel Staavos"/>
    <x v="1"/>
    <s v="United States"/>
    <s v="Orlando"/>
    <s v="Florida"/>
    <n v="32839"/>
    <x v="0"/>
    <s v="OFF-PA-10002787"/>
    <x v="1"/>
    <x v="5"/>
    <s v="Xerox 227"/>
    <n v="20.736000000000004"/>
    <x v="569"/>
    <x v="4"/>
    <n v="0.2"/>
    <x v="565"/>
    <x v="0"/>
    <x v="0"/>
  </r>
  <r>
    <n v="8515"/>
    <s v="CA-2017-122168"/>
    <x v="275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x v="7"/>
    <s v="Quartet Omega Colored Chalk, 12/Pack"/>
    <n v="17.52"/>
    <x v="6097"/>
    <x v="1"/>
    <n v="0"/>
    <x v="6628"/>
    <x v="0"/>
    <x v="0"/>
  </r>
  <r>
    <n v="8516"/>
    <s v="CA-2017-122168"/>
    <x v="275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x v="7"/>
    <s v="Premium Writing Pencils, Soft, #2 by Central Association for the Blind"/>
    <n v="35.76"/>
    <x v="6098"/>
    <x v="13"/>
    <n v="0"/>
    <x v="6629"/>
    <x v="0"/>
    <x v="0"/>
  </r>
  <r>
    <n v="8517"/>
    <s v="CA-2018-132899"/>
    <x v="267"/>
    <d v="2018-04-11T00:00:00"/>
    <s v="Standard Class"/>
    <s v="SF-20200"/>
    <s v="Sarah Foster"/>
    <x v="0"/>
    <s v="United States"/>
    <s v="New York City"/>
    <s v="New York"/>
    <n v="10009"/>
    <x v="3"/>
    <s v="OFF-AR-10002833"/>
    <x v="1"/>
    <x v="7"/>
    <s v="Newell 322"/>
    <n v="3.64"/>
    <x v="6099"/>
    <x v="0"/>
    <n v="0"/>
    <x v="6630"/>
    <x v="3"/>
    <x v="0"/>
  </r>
  <r>
    <n v="8518"/>
    <s v="CA-2019-149720"/>
    <x v="373"/>
    <d v="2019-06-07T00:00:00"/>
    <s v="Second Class"/>
    <s v="EM-14065"/>
    <s v="Erin Mull"/>
    <x v="0"/>
    <s v="United States"/>
    <s v="Frisco"/>
    <s v="Texas"/>
    <n v="75034"/>
    <x v="2"/>
    <s v="FUR-FU-10002501"/>
    <x v="0"/>
    <x v="11"/>
    <s v="Nu-Dell Executive Frame"/>
    <n v="30.336000000000006"/>
    <x v="6100"/>
    <x v="6"/>
    <n v="0.6"/>
    <x v="6631"/>
    <x v="2"/>
    <x v="0"/>
  </r>
  <r>
    <n v="8519"/>
    <s v="CA-2019-118003"/>
    <x v="709"/>
    <d v="2019-12-10T00:00:00"/>
    <s v="Standard Class"/>
    <s v="DO-13645"/>
    <s v="Doug O'Connell"/>
    <x v="0"/>
    <s v="United States"/>
    <s v="Paterson"/>
    <s v="New Jersey"/>
    <n v="7501"/>
    <x v="3"/>
    <s v="FUR-FU-10002506"/>
    <x v="0"/>
    <x v="11"/>
    <s v="Tensor &quot;Hersey Kiss&quot; Styled Floor Lamp"/>
    <n v="12.99"/>
    <x v="6101"/>
    <x v="7"/>
    <n v="0"/>
    <x v="6632"/>
    <x v="3"/>
    <x v="0"/>
  </r>
  <r>
    <n v="8520"/>
    <s v="CA-2019-118003"/>
    <x v="709"/>
    <d v="2019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x v="3868"/>
    <x v="1"/>
    <n v="0"/>
    <x v="6633"/>
    <x v="3"/>
    <x v="0"/>
  </r>
  <r>
    <n v="8521"/>
    <s v="CA-2019-118003"/>
    <x v="709"/>
    <d v="2019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x v="6102"/>
    <x v="1"/>
    <n v="0"/>
    <x v="6634"/>
    <x v="3"/>
    <x v="0"/>
  </r>
  <r>
    <n v="8522"/>
    <s v="CA-2018-141887"/>
    <x v="356"/>
    <d v="2018-01-15T00:00:00"/>
    <s v="Standard Class"/>
    <s v="MP-17470"/>
    <s v="Mark Packer"/>
    <x v="2"/>
    <s v="United States"/>
    <s v="Columbus"/>
    <s v="Ohio"/>
    <n v="43229"/>
    <x v="3"/>
    <s v="FUR-FU-10002268"/>
    <x v="0"/>
    <x v="11"/>
    <s v="Ultra Door Push Plate"/>
    <n v="54.992000000000004"/>
    <x v="6103"/>
    <x v="9"/>
    <n v="0.2"/>
    <x v="6635"/>
    <x v="3"/>
    <x v="0"/>
  </r>
  <r>
    <n v="8523"/>
    <s v="US-2018-160206"/>
    <x v="167"/>
    <d v="2018-04-07T00:00:00"/>
    <s v="Standard Class"/>
    <s v="MY-18295"/>
    <s v="Muhammed Yedwab"/>
    <x v="1"/>
    <s v="United States"/>
    <s v="Milwaukee"/>
    <s v="Wisconsin"/>
    <n v="53209"/>
    <x v="2"/>
    <s v="TEC-PH-10000148"/>
    <x v="2"/>
    <x v="9"/>
    <s v="Cyber Acoustics AC-202b Speech Recognition Stereo Headset"/>
    <n v="12.99"/>
    <x v="6104"/>
    <x v="7"/>
    <n v="0"/>
    <x v="6636"/>
    <x v="2"/>
    <x v="0"/>
  </r>
  <r>
    <n v="8524"/>
    <s v="CA-2019-133074"/>
    <x v="280"/>
    <d v="2019-09-25T00:00:00"/>
    <s v="Standard Class"/>
    <s v="DB-13615"/>
    <s v="Doug Bickford"/>
    <x v="0"/>
    <s v="United States"/>
    <s v="San Francisco"/>
    <s v="California"/>
    <n v="94109"/>
    <x v="1"/>
    <s v="OFF-PA-10004082"/>
    <x v="1"/>
    <x v="5"/>
    <s v="Adams Telephone Message Book w/Frequently-Called Numbers Space, 400 Messages per Book"/>
    <n v="55.86"/>
    <x v="6105"/>
    <x v="5"/>
    <n v="0"/>
    <x v="6637"/>
    <x v="1"/>
    <x v="0"/>
  </r>
  <r>
    <n v="8525"/>
    <s v="CA-2019-161172"/>
    <x v="573"/>
    <d v="2019-03-16T00:00:00"/>
    <s v="Same Day"/>
    <s v="SP-20920"/>
    <s v="Susan Pistek"/>
    <x v="0"/>
    <s v="United States"/>
    <s v="Columbus"/>
    <s v="Ohio"/>
    <n v="43229"/>
    <x v="3"/>
    <s v="TEC-PH-10004348"/>
    <x v="2"/>
    <x v="9"/>
    <s v="OtterBox Defender Series Case - iPhone 5c"/>
    <n v="44.375999999999998"/>
    <x v="6106"/>
    <x v="0"/>
    <n v="0.4"/>
    <x v="6638"/>
    <x v="3"/>
    <x v="0"/>
  </r>
  <r>
    <n v="8526"/>
    <s v="CA-2019-161172"/>
    <x v="573"/>
    <d v="2019-03-16T00:00:00"/>
    <s v="Same Day"/>
    <s v="SP-20920"/>
    <s v="Susan Pistek"/>
    <x v="0"/>
    <s v="United States"/>
    <s v="Columbus"/>
    <s v="Ohio"/>
    <n v="43229"/>
    <x v="3"/>
    <s v="FUR-FU-10003424"/>
    <x v="0"/>
    <x v="11"/>
    <s v="Nu-Dell Oak Frame"/>
    <n v="51.264000000000003"/>
    <x v="6107"/>
    <x v="6"/>
    <n v="0.2"/>
    <x v="6639"/>
    <x v="3"/>
    <x v="0"/>
  </r>
  <r>
    <n v="8527"/>
    <s v="CA-2019-161172"/>
    <x v="573"/>
    <d v="2019-03-16T00:00:00"/>
    <s v="Same Day"/>
    <s v="SP-20920"/>
    <s v="Susan Pistek"/>
    <x v="0"/>
    <s v="United States"/>
    <s v="Columbus"/>
    <s v="Ohio"/>
    <n v="43229"/>
    <x v="3"/>
    <s v="OFF-BI-10004654"/>
    <x v="1"/>
    <x v="6"/>
    <s v="Avery Binding System Hidden Tab Executive Style Index Sets"/>
    <n v="5.1930000000000005"/>
    <x v="6108"/>
    <x v="1"/>
    <n v="0.7"/>
    <x v="630"/>
    <x v="3"/>
    <x v="0"/>
  </r>
  <r>
    <n v="8528"/>
    <s v="CA-2019-161172"/>
    <x v="573"/>
    <d v="2019-03-16T00:00:00"/>
    <s v="Same Day"/>
    <s v="SP-20920"/>
    <s v="Susan Pistek"/>
    <x v="0"/>
    <s v="United States"/>
    <s v="Columbus"/>
    <s v="Ohio"/>
    <n v="43229"/>
    <x v="3"/>
    <s v="TEC-AC-10004571"/>
    <x v="2"/>
    <x v="10"/>
    <s v="Logitech G700s Rechargeable Gaming Mouse"/>
    <n v="159.98400000000001"/>
    <x v="1332"/>
    <x v="0"/>
    <n v="0.2"/>
    <x v="1350"/>
    <x v="3"/>
    <x v="0"/>
  </r>
  <r>
    <n v="8529"/>
    <s v="CA-2019-161172"/>
    <x v="573"/>
    <d v="2019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x v="321"/>
    <x v="0"/>
    <n v="0.2"/>
    <x v="318"/>
    <x v="3"/>
    <x v="0"/>
  </r>
  <r>
    <n v="8530"/>
    <s v="CA-2019-137624"/>
    <x v="434"/>
    <d v="2019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x v="6109"/>
    <x v="0"/>
    <n v="0.2"/>
    <x v="6640"/>
    <x v="1"/>
    <x v="0"/>
  </r>
  <r>
    <n v="8531"/>
    <s v="CA-2018-156748"/>
    <x v="829"/>
    <d v="2018-12-06T00:00:00"/>
    <s v="Standard Class"/>
    <s v="BS-11755"/>
    <s v="Bruce Stewart"/>
    <x v="0"/>
    <s v="United States"/>
    <s v="Detroit"/>
    <s v="Michigan"/>
    <n v="48227"/>
    <x v="2"/>
    <s v="OFF-PA-10000380"/>
    <x v="1"/>
    <x v="5"/>
    <s v="REDIFORM Incoming/Outgoing Call Register, 11&quot; X 8 1/2&quot;, 100 Messages"/>
    <n v="33.36"/>
    <x v="5804"/>
    <x v="4"/>
    <n v="0"/>
    <x v="6277"/>
    <x v="2"/>
    <x v="0"/>
  </r>
  <r>
    <n v="8532"/>
    <s v="CA-2018-156748"/>
    <x v="829"/>
    <d v="2018-12-06T00:00:00"/>
    <s v="Standard Class"/>
    <s v="BS-11755"/>
    <s v="Bruce Stewart"/>
    <x v="0"/>
    <s v="United States"/>
    <s v="Detroit"/>
    <s v="Michigan"/>
    <n v="48227"/>
    <x v="2"/>
    <s v="OFF-PA-10002713"/>
    <x v="1"/>
    <x v="5"/>
    <s v="Adams Phone Message Book, 200 Message Capacity, 8 1/16” x 11”"/>
    <n v="13.76"/>
    <x v="1313"/>
    <x v="0"/>
    <n v="0"/>
    <x v="1331"/>
    <x v="2"/>
    <x v="0"/>
  </r>
  <r>
    <n v="8533"/>
    <s v="CA-2018-156748"/>
    <x v="829"/>
    <d v="2018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x v="6110"/>
    <x v="5"/>
    <n v="0"/>
    <x v="6641"/>
    <x v="2"/>
    <x v="0"/>
  </r>
  <r>
    <n v="8534"/>
    <s v="CA-2018-156748"/>
    <x v="829"/>
    <d v="2018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x v="6111"/>
    <x v="1"/>
    <n v="0"/>
    <x v="6642"/>
    <x v="2"/>
    <x v="0"/>
  </r>
  <r>
    <n v="8535"/>
    <s v="CA-2017-169677"/>
    <x v="967"/>
    <d v="2017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x v="776"/>
    <x v="0"/>
    <n v="0"/>
    <x v="779"/>
    <x v="0"/>
    <x v="0"/>
  </r>
  <r>
    <n v="8599"/>
    <s v="CA-2016-141110"/>
    <x v="1176"/>
    <d v="2016-12-01T00:00:00"/>
    <s v="Standard Class"/>
    <s v="LS-17200"/>
    <s v="Luke Schmidt"/>
    <x v="1"/>
    <s v="United States"/>
    <s v="Fresno"/>
    <s v="California"/>
    <n v="93727"/>
    <x v="1"/>
    <s v="OFF-BI-10002012"/>
    <x v="1"/>
    <x v="6"/>
    <s v="Wilson Jones Easy Flow II Sheet Lifters"/>
    <n v="4.32"/>
    <x v="6112"/>
    <x v="1"/>
    <n v="0.2"/>
    <x v="1015"/>
    <x v="1"/>
    <x v="0"/>
  </r>
  <r>
    <n v="8537"/>
    <s v="CA-2017-157343"/>
    <x v="659"/>
    <d v="2017-06-11T00:00:00"/>
    <s v="Standard Class"/>
    <s v="HD-14785"/>
    <s v="Harold Dahlen"/>
    <x v="2"/>
    <s v="United States"/>
    <s v="Philadelphia"/>
    <s v="Pennsylvania"/>
    <n v="19143"/>
    <x v="3"/>
    <s v="OFF-BI-10003707"/>
    <x v="1"/>
    <x v="6"/>
    <s v="Aluminum Screw Posts"/>
    <n v="18.312000000000001"/>
    <x v="5145"/>
    <x v="4"/>
    <n v="0.7"/>
    <x v="5514"/>
    <x v="3"/>
    <x v="0"/>
  </r>
  <r>
    <n v="8538"/>
    <s v="CA-2017-157343"/>
    <x v="659"/>
    <d v="2017-06-11T00:00:00"/>
    <s v="Standard Class"/>
    <s v="HD-14785"/>
    <s v="Harold Dahlen"/>
    <x v="2"/>
    <s v="United States"/>
    <s v="Philadelphia"/>
    <s v="Pennsylvania"/>
    <n v="19143"/>
    <x v="3"/>
    <s v="OFF-PA-10000552"/>
    <x v="1"/>
    <x v="5"/>
    <s v="Xerox 200"/>
    <n v="25.920000000000005"/>
    <x v="56"/>
    <x v="2"/>
    <n v="0.2"/>
    <x v="1337"/>
    <x v="3"/>
    <x v="0"/>
  </r>
  <r>
    <n v="8539"/>
    <s v="CA-2017-157343"/>
    <x v="659"/>
    <d v="2017-06-11T00:00:00"/>
    <s v="Standard Class"/>
    <s v="HD-14785"/>
    <s v="Harold Dahlen"/>
    <x v="2"/>
    <s v="United States"/>
    <s v="Philadelphia"/>
    <s v="Pennsylvania"/>
    <n v="19143"/>
    <x v="3"/>
    <s v="OFF-AR-10003183"/>
    <x v="1"/>
    <x v="7"/>
    <s v="Avery Fluorescent Highlighter Four-Color Set"/>
    <n v="8.016"/>
    <x v="924"/>
    <x v="1"/>
    <n v="0.2"/>
    <x v="931"/>
    <x v="3"/>
    <x v="0"/>
  </r>
  <r>
    <n v="8540"/>
    <s v="CA-2019-147354"/>
    <x v="571"/>
    <d v="2019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x v="2092"/>
    <x v="0"/>
    <n v="0.2"/>
    <x v="2135"/>
    <x v="1"/>
    <x v="0"/>
  </r>
  <r>
    <n v="8541"/>
    <s v="CA-2019-147354"/>
    <x v="571"/>
    <d v="2019-03-13T00:00:00"/>
    <s v="Standard Class"/>
    <s v="KB-16315"/>
    <s v="Karl Braun"/>
    <x v="0"/>
    <s v="United States"/>
    <s v="Los Angeles"/>
    <s v="California"/>
    <n v="90008"/>
    <x v="1"/>
    <s v="OFF-BI-10003910"/>
    <x v="1"/>
    <x v="6"/>
    <s v="DXL Angle-View Binders with Locking Rings by Samsill"/>
    <n v="30.84"/>
    <x v="6113"/>
    <x v="2"/>
    <n v="0.2"/>
    <x v="6643"/>
    <x v="1"/>
    <x v="0"/>
  </r>
  <r>
    <n v="8542"/>
    <s v="CA-2017-157287"/>
    <x v="885"/>
    <d v="2017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x v="6114"/>
    <x v="0"/>
    <n v="0.2"/>
    <x v="6644"/>
    <x v="3"/>
    <x v="0"/>
  </r>
  <r>
    <n v="8543"/>
    <s v="CA-2017-157287"/>
    <x v="885"/>
    <d v="2017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x v="6115"/>
    <x v="5"/>
    <n v="0.3"/>
    <x v="230"/>
    <x v="3"/>
    <x v="0"/>
  </r>
  <r>
    <n v="8600"/>
    <s v="CA-2016-141110"/>
    <x v="1176"/>
    <d v="2016-12-01T00:00:00"/>
    <s v="Standard Class"/>
    <s v="LS-17200"/>
    <s v="Luke Schmidt"/>
    <x v="1"/>
    <s v="United States"/>
    <s v="Fresno"/>
    <s v="California"/>
    <n v="93727"/>
    <x v="1"/>
    <s v="OFF-PA-10002586"/>
    <x v="1"/>
    <x v="5"/>
    <s v="Xerox 1970"/>
    <n v="14.940000000000001"/>
    <x v="766"/>
    <x v="1"/>
    <n v="0"/>
    <x v="769"/>
    <x v="1"/>
    <x v="0"/>
  </r>
  <r>
    <n v="8545"/>
    <s v="CA-2018-119074"/>
    <x v="1177"/>
    <d v="2018-03-31T00:00:00"/>
    <s v="Standard Class"/>
    <s v="DS-13180"/>
    <s v="David Smith"/>
    <x v="1"/>
    <s v="United States"/>
    <s v="Columbus"/>
    <s v="Georgia"/>
    <n v="31907"/>
    <x v="0"/>
    <s v="FUR-FU-10004053"/>
    <x v="0"/>
    <x v="11"/>
    <s v="DAX Two-Tone Silver Metal Document Frame"/>
    <n v="20.239999999999998"/>
    <x v="6116"/>
    <x v="7"/>
    <n v="0"/>
    <x v="6645"/>
    <x v="0"/>
    <x v="0"/>
  </r>
  <r>
    <n v="8546"/>
    <s v="CA-2018-119074"/>
    <x v="1177"/>
    <d v="2018-03-31T00:00:00"/>
    <s v="Standard Class"/>
    <s v="DS-13180"/>
    <s v="David Smith"/>
    <x v="1"/>
    <s v="United States"/>
    <s v="Columbus"/>
    <s v="Georgia"/>
    <n v="31907"/>
    <x v="0"/>
    <s v="FUR-FU-10003731"/>
    <x v="0"/>
    <x v="11"/>
    <s v="Eldon Expressions Wood and Plastic Desk Accessories, Oak"/>
    <n v="39.92"/>
    <x v="3306"/>
    <x v="4"/>
    <n v="0"/>
    <x v="3440"/>
    <x v="0"/>
    <x v="0"/>
  </r>
  <r>
    <n v="8547"/>
    <s v="CA-2018-119074"/>
    <x v="1177"/>
    <d v="2018-03-31T00:00:00"/>
    <s v="Standard Class"/>
    <s v="DS-13180"/>
    <s v="David Smith"/>
    <x v="1"/>
    <s v="United States"/>
    <s v="Columbus"/>
    <s v="Georgia"/>
    <n v="31907"/>
    <x v="0"/>
    <s v="OFF-BI-10000962"/>
    <x v="1"/>
    <x v="6"/>
    <s v="Acco Flexible ACCOHIDE Square Ring Data Binder, Dark Blue, 11 1/2&quot; X 14&quot; 7/8&quot;"/>
    <n v="32.54"/>
    <x v="3135"/>
    <x v="0"/>
    <n v="0"/>
    <x v="3253"/>
    <x v="0"/>
    <x v="0"/>
  </r>
  <r>
    <n v="8548"/>
    <s v="CA-2017-149566"/>
    <x v="850"/>
    <d v="2017-12-10T00:00:00"/>
    <s v="Standard Class"/>
    <s v="GB-14530"/>
    <s v="George Bell"/>
    <x v="1"/>
    <s v="United States"/>
    <s v="Los Angeles"/>
    <s v="California"/>
    <n v="90049"/>
    <x v="1"/>
    <s v="TEC-AC-10001266"/>
    <x v="2"/>
    <x v="10"/>
    <s v="Memorex Micro Travel Drive 8 GB"/>
    <n v="39"/>
    <x v="6117"/>
    <x v="1"/>
    <n v="0"/>
    <x v="6646"/>
    <x v="1"/>
    <x v="0"/>
  </r>
  <r>
    <n v="8549"/>
    <s v="CA-2017-149566"/>
    <x v="850"/>
    <d v="2017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x v="2498"/>
    <x v="4"/>
    <n v="0"/>
    <x v="2566"/>
    <x v="1"/>
    <x v="0"/>
  </r>
  <r>
    <n v="8550"/>
    <s v="CA-2017-126186"/>
    <x v="805"/>
    <d v="2017-09-12T00:00:00"/>
    <s v="First Class"/>
    <s v="GB-14530"/>
    <s v="George Bell"/>
    <x v="1"/>
    <s v="United States"/>
    <s v="Aurora"/>
    <s v="Colorado"/>
    <n v="80013"/>
    <x v="1"/>
    <s v="FUR-FU-10000073"/>
    <x v="0"/>
    <x v="11"/>
    <s v="Deflect-O Glasstique Clear Desk Accessories"/>
    <n v="24.64"/>
    <x v="5375"/>
    <x v="4"/>
    <n v="0.2"/>
    <x v="6647"/>
    <x v="1"/>
    <x v="0"/>
  </r>
  <r>
    <n v="8551"/>
    <s v="CA-2017-121132"/>
    <x v="725"/>
    <d v="2017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x v="307"/>
    <x v="1"/>
    <n v="0.2"/>
    <x v="306"/>
    <x v="2"/>
    <x v="0"/>
  </r>
  <r>
    <n v="8552"/>
    <s v="CA-2017-121132"/>
    <x v="725"/>
    <d v="2017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x v="6118"/>
    <x v="4"/>
    <n v="0.2"/>
    <x v="6648"/>
    <x v="2"/>
    <x v="0"/>
  </r>
  <r>
    <n v="8601"/>
    <s v="CA-2016-141110"/>
    <x v="1176"/>
    <d v="2016-12-01T00:00:00"/>
    <s v="Standard Class"/>
    <s v="LS-17200"/>
    <s v="Luke Schmidt"/>
    <x v="1"/>
    <s v="United States"/>
    <s v="Fresno"/>
    <s v="California"/>
    <n v="93727"/>
    <x v="1"/>
    <s v="OFF-AP-10000692"/>
    <x v="1"/>
    <x v="8"/>
    <s v="Fellowes Mighty 8 Compact Surge Protector"/>
    <n v="40.54"/>
    <x v="6119"/>
    <x v="0"/>
    <n v="0"/>
    <x v="6649"/>
    <x v="1"/>
    <x v="0"/>
  </r>
  <r>
    <n v="8554"/>
    <s v="US-2019-102904"/>
    <x v="36"/>
    <d v="2019-11-20T00:00:00"/>
    <s v="Standard Class"/>
    <s v="CB-12025"/>
    <s v="Cassandra Brandow"/>
    <x v="0"/>
    <s v="United States"/>
    <s v="Decatur"/>
    <s v="Alabama"/>
    <n v="35601"/>
    <x v="0"/>
    <s v="TEC-AC-10000927"/>
    <x v="2"/>
    <x v="10"/>
    <s v="Anker Ultrathin Bluetooth Wireless Keyboard Aluminum Cover with Stand"/>
    <n v="239.92"/>
    <x v="6120"/>
    <x v="8"/>
    <n v="0"/>
    <x v="6650"/>
    <x v="0"/>
    <x v="0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x v="6121"/>
    <x v="5"/>
    <n v="0"/>
    <x v="6651"/>
    <x v="0"/>
    <x v="0"/>
  </r>
  <r>
    <n v="8556"/>
    <s v="CA-2017-117884"/>
    <x v="193"/>
    <d v="2017-03-22T00:00:00"/>
    <s v="Same Day"/>
    <s v="DC-13285"/>
    <s v="Debra Catini"/>
    <x v="0"/>
    <s v="United States"/>
    <s v="Plantation"/>
    <s v="Florida"/>
    <n v="33317"/>
    <x v="0"/>
    <s v="TEC-AC-10002567"/>
    <x v="2"/>
    <x v="10"/>
    <s v="Logitech G602 Wireless Gaming Mouse"/>
    <n v="447.94399999999996"/>
    <x v="6122"/>
    <x v="5"/>
    <n v="0.2"/>
    <x v="6652"/>
    <x v="0"/>
    <x v="0"/>
  </r>
  <r>
    <n v="8557"/>
    <s v="CA-2017-117884"/>
    <x v="193"/>
    <d v="2017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x v="6123"/>
    <x v="3"/>
    <n v="0.2"/>
    <x v="6653"/>
    <x v="0"/>
    <x v="0"/>
  </r>
  <r>
    <n v="8558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TEC-PH-10004539"/>
    <x v="2"/>
    <x v="9"/>
    <s v="Wireless Extenders zBoost YX545 SOHO Signal Booster"/>
    <n v="453.57600000000002"/>
    <x v="1416"/>
    <x v="1"/>
    <n v="0.2"/>
    <x v="1435"/>
    <x v="2"/>
    <x v="0"/>
  </r>
  <r>
    <n v="8559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x v="6124"/>
    <x v="3"/>
    <n v="0.2"/>
    <x v="6654"/>
    <x v="2"/>
    <x v="0"/>
  </r>
  <r>
    <n v="8560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TEC-PH-10004345"/>
    <x v="2"/>
    <x v="9"/>
    <s v="Cisco SPA 502G IP Phone"/>
    <n v="287.88"/>
    <x v="4637"/>
    <x v="1"/>
    <n v="0.2"/>
    <x v="4940"/>
    <x v="2"/>
    <x v="0"/>
  </r>
  <r>
    <n v="8561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TEC-PH-10004912"/>
    <x v="2"/>
    <x v="9"/>
    <s v="Cisco SPA112 2 Port Phone Adapter"/>
    <n v="131.88000000000002"/>
    <x v="6125"/>
    <x v="1"/>
    <n v="0.2"/>
    <x v="6655"/>
    <x v="2"/>
    <x v="0"/>
  </r>
  <r>
    <n v="8562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FUR-FU-10000206"/>
    <x v="0"/>
    <x v="11"/>
    <s v="GE General Purpose, Extra Long Life, Showcase &amp; Floodlight Incandescent Bulbs"/>
    <n v="2.3280000000000003"/>
    <x v="1024"/>
    <x v="0"/>
    <n v="0.6"/>
    <x v="1032"/>
    <x v="2"/>
    <x v="0"/>
  </r>
  <r>
    <n v="8563"/>
    <s v="CA-2018-123540"/>
    <x v="1178"/>
    <d v="2018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x v="6126"/>
    <x v="2"/>
    <n v="0"/>
    <x v="6656"/>
    <x v="2"/>
    <x v="0"/>
  </r>
  <r>
    <n v="8564"/>
    <s v="US-2019-108315"/>
    <x v="468"/>
    <d v="2019-05-04T00:00:00"/>
    <s v="Standard Class"/>
    <s v="MH-18115"/>
    <s v="Mick Hernandez"/>
    <x v="2"/>
    <s v="United States"/>
    <s v="Sanford"/>
    <s v="Florida"/>
    <n v="32771"/>
    <x v="0"/>
    <s v="OFF-BI-10000822"/>
    <x v="1"/>
    <x v="6"/>
    <s v="Acco PRESSTEX Data Binder with Storage Hooks, Light Blue, 9 1/2&quot; X 11&quot;"/>
    <n v="4.8420000000000005"/>
    <x v="6127"/>
    <x v="1"/>
    <n v="0.7"/>
    <x v="6657"/>
    <x v="0"/>
    <x v="0"/>
  </r>
  <r>
    <n v="8565"/>
    <s v="US-2019-108315"/>
    <x v="468"/>
    <d v="2019-05-04T00:00:00"/>
    <s v="Standard Class"/>
    <s v="MH-18115"/>
    <s v="Mick Hernandez"/>
    <x v="2"/>
    <s v="United States"/>
    <s v="Sanford"/>
    <s v="Florida"/>
    <n v="32771"/>
    <x v="0"/>
    <s v="FUR-FU-10000747"/>
    <x v="0"/>
    <x v="11"/>
    <s v="Tenex B1-RE Series Chair Mats for Low Pile Carpets"/>
    <n v="220.70400000000001"/>
    <x v="5340"/>
    <x v="6"/>
    <n v="0.2"/>
    <x v="6658"/>
    <x v="0"/>
    <x v="0"/>
  </r>
  <r>
    <n v="8566"/>
    <s v="CA-2018-134110"/>
    <x v="980"/>
    <d v="2018-11-18T00:00:00"/>
    <s v="First Class"/>
    <s v="BG-11035"/>
    <s v="Barry Gonzalez"/>
    <x v="0"/>
    <s v="United States"/>
    <s v="The Colony"/>
    <s v="Texas"/>
    <n v="75056"/>
    <x v="2"/>
    <s v="TEC-PH-10002350"/>
    <x v="2"/>
    <x v="9"/>
    <s v="Apple EarPods with Remote and Mic"/>
    <n v="67.176000000000002"/>
    <x v="6128"/>
    <x v="1"/>
    <n v="0.2"/>
    <x v="6659"/>
    <x v="2"/>
    <x v="0"/>
  </r>
  <r>
    <n v="8567"/>
    <s v="CA-2018-134110"/>
    <x v="980"/>
    <d v="2018-11-18T00:00:00"/>
    <s v="First Class"/>
    <s v="BG-11035"/>
    <s v="Barry Gonzalez"/>
    <x v="0"/>
    <s v="United States"/>
    <s v="The Colony"/>
    <s v="Texas"/>
    <n v="75056"/>
    <x v="2"/>
    <s v="OFF-PA-10000697"/>
    <x v="1"/>
    <x v="5"/>
    <s v="TOPS Voice Message Log Book, Flash Format"/>
    <n v="15.231999999999999"/>
    <x v="2293"/>
    <x v="4"/>
    <n v="0.2"/>
    <x v="6123"/>
    <x v="2"/>
    <x v="0"/>
  </r>
  <r>
    <n v="8568"/>
    <s v="US-2018-136581"/>
    <x v="315"/>
    <d v="2018-11-12T00:00:00"/>
    <s v="First Class"/>
    <s v="SV-20365"/>
    <s v="Seth Vernon"/>
    <x v="0"/>
    <s v="United States"/>
    <s v="Troy"/>
    <s v="Ohio"/>
    <n v="45373"/>
    <x v="3"/>
    <s v="OFF-PA-10002787"/>
    <x v="1"/>
    <x v="5"/>
    <s v="Xerox 227"/>
    <n v="31.104000000000006"/>
    <x v="281"/>
    <x v="6"/>
    <n v="0.2"/>
    <x v="281"/>
    <x v="3"/>
    <x v="0"/>
  </r>
  <r>
    <n v="8569"/>
    <s v="CA-2018-162390"/>
    <x v="381"/>
    <d v="2018-12-12T00:00:00"/>
    <s v="Standard Class"/>
    <s v="DP-13105"/>
    <s v="Dave Poirier"/>
    <x v="1"/>
    <s v="United States"/>
    <s v="Hempstead"/>
    <s v="New York"/>
    <n v="11550"/>
    <x v="3"/>
    <s v="OFF-BI-10004318"/>
    <x v="1"/>
    <x v="6"/>
    <s v="Ibico EB-19 Dual Function Manual Binding System"/>
    <n v="968.74400000000014"/>
    <x v="6129"/>
    <x v="5"/>
    <n v="0.2"/>
    <x v="6660"/>
    <x v="3"/>
    <x v="0"/>
  </r>
  <r>
    <n v="8570"/>
    <s v="CA-2018-162390"/>
    <x v="381"/>
    <d v="2018-12-12T00:00:00"/>
    <s v="Standard Class"/>
    <s v="DP-13105"/>
    <s v="Dave Poirier"/>
    <x v="1"/>
    <s v="United States"/>
    <s v="Hempstead"/>
    <s v="New York"/>
    <n v="11550"/>
    <x v="3"/>
    <s v="OFF-BI-10001721"/>
    <x v="1"/>
    <x v="6"/>
    <s v="Trimflex Flexible Post Binders"/>
    <n v="222.35199999999998"/>
    <x v="6130"/>
    <x v="12"/>
    <n v="0.2"/>
    <x v="6661"/>
    <x v="3"/>
    <x v="0"/>
  </r>
  <r>
    <n v="8571"/>
    <s v="CA-2018-162390"/>
    <x v="381"/>
    <d v="2018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x v="1886"/>
    <x v="0"/>
    <n v="0.2"/>
    <x v="1924"/>
    <x v="3"/>
    <x v="0"/>
  </r>
  <r>
    <n v="8572"/>
    <s v="CA-2018-162222"/>
    <x v="976"/>
    <d v="2018-04-03T00:00:00"/>
    <s v="Same Day"/>
    <s v="SR-20740"/>
    <s v="Steven Roelle"/>
    <x v="2"/>
    <s v="United States"/>
    <s v="Dallas"/>
    <s v="Texas"/>
    <n v="75081"/>
    <x v="2"/>
    <s v="OFF-PA-10003893"/>
    <x v="1"/>
    <x v="5"/>
    <s v="Xerox 1962"/>
    <n v="10.272000000000002"/>
    <x v="1567"/>
    <x v="1"/>
    <n v="0.2"/>
    <x v="1590"/>
    <x v="2"/>
    <x v="0"/>
  </r>
  <r>
    <n v="8602"/>
    <s v="CA-2016-141110"/>
    <x v="1176"/>
    <d v="2016-12-01T00:00:00"/>
    <s v="Standard Class"/>
    <s v="LS-17200"/>
    <s v="Luke Schmidt"/>
    <x v="1"/>
    <s v="United States"/>
    <s v="Fresno"/>
    <s v="California"/>
    <n v="93727"/>
    <x v="1"/>
    <s v="OFF-BI-10001553"/>
    <x v="1"/>
    <x v="6"/>
    <s v="SpineVue Locking Slant-D Ring Binders by Cardinal"/>
    <n v="7.3120000000000012"/>
    <x v="1837"/>
    <x v="7"/>
    <n v="0.2"/>
    <x v="1872"/>
    <x v="1"/>
    <x v="0"/>
  </r>
  <r>
    <n v="8574"/>
    <s v="CA-2017-164623"/>
    <x v="1158"/>
    <d v="2017-10-22T00:00:00"/>
    <s v="First Class"/>
    <s v="MS-17770"/>
    <s v="Maxwell Schwartz"/>
    <x v="0"/>
    <s v="United States"/>
    <s v="New York City"/>
    <s v="New York"/>
    <n v="10035"/>
    <x v="3"/>
    <s v="OFF-PA-10000249"/>
    <x v="1"/>
    <x v="5"/>
    <s v="Easy-staple paper"/>
    <n v="24.56"/>
    <x v="340"/>
    <x v="0"/>
    <n v="0"/>
    <x v="337"/>
    <x v="3"/>
    <x v="0"/>
  </r>
  <r>
    <n v="1486"/>
    <s v="CA-2016-119032"/>
    <x v="1179"/>
    <d v="2016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x v="4706"/>
    <x v="0"/>
    <n v="0"/>
    <x v="5019"/>
    <x v="3"/>
    <x v="0"/>
  </r>
  <r>
    <n v="8576"/>
    <s v="CA-2019-101273"/>
    <x v="144"/>
    <d v="2019-08-30T00:00:00"/>
    <s v="Second Class"/>
    <s v="ST-20530"/>
    <s v="Shui Tom"/>
    <x v="0"/>
    <s v="United States"/>
    <s v="Port Saint Lucie"/>
    <s v="Florida"/>
    <n v="34952"/>
    <x v="0"/>
    <s v="OFF-AP-10000804"/>
    <x v="1"/>
    <x v="8"/>
    <s v="Hoover Portapower Portable Vacuum"/>
    <n v="14.336000000000002"/>
    <x v="6131"/>
    <x v="4"/>
    <n v="0.2"/>
    <x v="6662"/>
    <x v="0"/>
    <x v="1"/>
  </r>
  <r>
    <n v="8577"/>
    <s v="CA-2019-106747"/>
    <x v="415"/>
    <d v="2019-07-04T00:00:00"/>
    <s v="First Class"/>
    <s v="TS-21505"/>
    <s v="Tony Sayre"/>
    <x v="0"/>
    <s v="United States"/>
    <s v="Concord"/>
    <s v="New Hampshire"/>
    <n v="3301"/>
    <x v="3"/>
    <s v="FUR-FU-10004188"/>
    <x v="0"/>
    <x v="11"/>
    <s v="Luxo Professional Combination Clamp-On Lamps"/>
    <n v="102.3"/>
    <x v="3367"/>
    <x v="7"/>
    <n v="0"/>
    <x v="6663"/>
    <x v="3"/>
    <x v="0"/>
  </r>
  <r>
    <n v="8578"/>
    <s v="CA-2019-146164"/>
    <x v="64"/>
    <d v="2019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x v="6132"/>
    <x v="0"/>
    <n v="0"/>
    <x v="6664"/>
    <x v="2"/>
    <x v="0"/>
  </r>
  <r>
    <n v="8579"/>
    <s v="CA-2019-146164"/>
    <x v="64"/>
    <d v="2019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x v="6133"/>
    <x v="0"/>
    <n v="0"/>
    <x v="6665"/>
    <x v="2"/>
    <x v="0"/>
  </r>
  <r>
    <n v="8580"/>
    <s v="CA-2018-111605"/>
    <x v="734"/>
    <d v="2019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x v="546"/>
    <x v="7"/>
    <n v="0"/>
    <x v="543"/>
    <x v="0"/>
    <x v="0"/>
  </r>
  <r>
    <n v="9428"/>
    <s v="CA-2016-167486"/>
    <x v="1179"/>
    <d v="2016-12-01T00:00:00"/>
    <s v="Standard Class"/>
    <s v="JO-15145"/>
    <s v="Jack O'Briant"/>
    <x v="1"/>
    <s v="United States"/>
    <s v="Buffalo"/>
    <s v="New York"/>
    <n v="14215"/>
    <x v="3"/>
    <s v="FUR-FU-10003268"/>
    <x v="0"/>
    <x v="11"/>
    <s v="Eldon Radial Chair Mat for Low to Medium Pile Carpets"/>
    <n v="199.89999999999998"/>
    <x v="6134"/>
    <x v="2"/>
    <n v="0"/>
    <x v="6666"/>
    <x v="3"/>
    <x v="0"/>
  </r>
  <r>
    <n v="2198"/>
    <s v="CA-2016-163013"/>
    <x v="1180"/>
    <d v="2016-12-04T00:00:00"/>
    <s v="Standard Class"/>
    <s v="BF-11080"/>
    <s v="Bart Folk"/>
    <x v="0"/>
    <s v="United States"/>
    <s v="Montgomery"/>
    <s v="Alabama"/>
    <n v="36116"/>
    <x v="0"/>
    <s v="OFF-AR-10001954"/>
    <x v="1"/>
    <x v="7"/>
    <s v="Newell 331"/>
    <n v="14.669999999999998"/>
    <x v="6135"/>
    <x v="1"/>
    <n v="0"/>
    <x v="6667"/>
    <x v="0"/>
    <x v="0"/>
  </r>
  <r>
    <n v="3952"/>
    <s v="CA-2016-121167"/>
    <x v="1180"/>
    <d v="2016-11-30T00:00:00"/>
    <s v="Second Class"/>
    <s v="MO-17500"/>
    <s v="Mary O'Rourke"/>
    <x v="0"/>
    <s v="United States"/>
    <s v="Freeport"/>
    <s v="New York"/>
    <n v="11520"/>
    <x v="3"/>
    <s v="OFF-BI-10003676"/>
    <x v="1"/>
    <x v="6"/>
    <s v="GBC Standard Recycled Report Covers, Clear Plastic Sheets"/>
    <n v="17.248000000000001"/>
    <x v="381"/>
    <x v="0"/>
    <n v="0.2"/>
    <x v="379"/>
    <x v="3"/>
    <x v="0"/>
  </r>
  <r>
    <n v="5193"/>
    <s v="CA-2016-101560"/>
    <x v="1180"/>
    <d v="2016-12-01T00:00:00"/>
    <s v="Second Class"/>
    <s v="CS-12250"/>
    <s v="Chris Selesnick"/>
    <x v="1"/>
    <s v="United States"/>
    <s v="Columbia"/>
    <s v="South Carolina"/>
    <n v="29203"/>
    <x v="0"/>
    <s v="FUR-FU-10003773"/>
    <x v="0"/>
    <x v="11"/>
    <s v="Eldon Cleatmat Plus Chair Mats for High Pile Carpets"/>
    <n v="397.59999999999997"/>
    <x v="6136"/>
    <x v="2"/>
    <n v="0"/>
    <x v="6668"/>
    <x v="0"/>
    <x v="0"/>
  </r>
  <r>
    <n v="5194"/>
    <s v="CA-2016-101560"/>
    <x v="1180"/>
    <d v="2016-12-01T00:00:00"/>
    <s v="Second Class"/>
    <s v="CS-12250"/>
    <s v="Chris Selesnick"/>
    <x v="1"/>
    <s v="United States"/>
    <s v="Columbia"/>
    <s v="South Carolina"/>
    <n v="29203"/>
    <x v="0"/>
    <s v="OFF-PA-10001363"/>
    <x v="1"/>
    <x v="5"/>
    <s v="Xerox 1933"/>
    <n v="85.96"/>
    <x v="3212"/>
    <x v="5"/>
    <n v="0"/>
    <x v="3337"/>
    <x v="0"/>
    <x v="0"/>
  </r>
  <r>
    <n v="8586"/>
    <s v="US-2019-132927"/>
    <x v="33"/>
    <d v="2019-12-15T00:00:00"/>
    <s v="Standard Class"/>
    <s v="RD-19720"/>
    <s v="Roger Demir"/>
    <x v="0"/>
    <s v="United States"/>
    <s v="Philadelphia"/>
    <s v="Pennsylvania"/>
    <n v="19134"/>
    <x v="3"/>
    <s v="OFF-BI-10001116"/>
    <x v="1"/>
    <x v="6"/>
    <s v="Wilson Jones 1&quot; Hanging DublLock Ring Binders"/>
    <n v="11.088000000000003"/>
    <x v="2748"/>
    <x v="5"/>
    <n v="0.7"/>
    <x v="2834"/>
    <x v="3"/>
    <x v="0"/>
  </r>
  <r>
    <n v="8587"/>
    <s v="CA-2019-162015"/>
    <x v="463"/>
    <d v="2019-07-18T00:00:00"/>
    <s v="Standard Class"/>
    <s v="KB-16240"/>
    <s v="Karen Bern"/>
    <x v="1"/>
    <s v="United States"/>
    <s v="Los Angeles"/>
    <s v="California"/>
    <n v="90049"/>
    <x v="1"/>
    <s v="TEC-AC-10003832"/>
    <x v="2"/>
    <x v="10"/>
    <s v="Logitech P710e Mobile Speakerphone"/>
    <n v="1287.45"/>
    <x v="2865"/>
    <x v="2"/>
    <n v="0"/>
    <x v="2955"/>
    <x v="1"/>
    <x v="1"/>
  </r>
  <r>
    <n v="8588"/>
    <s v="CA-2019-162015"/>
    <x v="463"/>
    <d v="2019-07-18T00:00:00"/>
    <s v="Standard Class"/>
    <s v="KB-16240"/>
    <s v="Karen Bern"/>
    <x v="1"/>
    <s v="United States"/>
    <s v="Los Angeles"/>
    <s v="California"/>
    <n v="90049"/>
    <x v="1"/>
    <s v="OFF-AP-10003040"/>
    <x v="1"/>
    <x v="8"/>
    <s v="Fellowes 8 Outlet Superior Workstation Surge Protector w/o Phone/Fax/Modem Protection"/>
    <n v="168.1"/>
    <x v="5151"/>
    <x v="2"/>
    <n v="0"/>
    <x v="5523"/>
    <x v="1"/>
    <x v="1"/>
  </r>
  <r>
    <n v="8589"/>
    <s v="CA-2017-138492"/>
    <x v="1021"/>
    <d v="2017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x v="468"/>
    <x v="0"/>
    <n v="0.2"/>
    <x v="6669"/>
    <x v="3"/>
    <x v="0"/>
  </r>
  <r>
    <n v="8590"/>
    <s v="CA-2019-145338"/>
    <x v="873"/>
    <d v="2019-02-01T00:00:00"/>
    <s v="First Class"/>
    <s v="BD-11770"/>
    <s v="Bryan Davis"/>
    <x v="0"/>
    <s v="United States"/>
    <s v="Philadelphia"/>
    <s v="Pennsylvania"/>
    <n v="19120"/>
    <x v="3"/>
    <s v="OFF-AR-10002053"/>
    <x v="1"/>
    <x v="7"/>
    <s v="Premium Writing Pencils, Soft, #2 by Central Association for the Blind"/>
    <n v="4.7679999999999998"/>
    <x v="3027"/>
    <x v="0"/>
    <n v="0.2"/>
    <x v="6670"/>
    <x v="3"/>
    <x v="0"/>
  </r>
  <r>
    <n v="8591"/>
    <s v="CA-2019-126676"/>
    <x v="339"/>
    <d v="2019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x v="6137"/>
    <x v="1"/>
    <n v="0"/>
    <x v="6671"/>
    <x v="3"/>
    <x v="0"/>
  </r>
  <r>
    <n v="8592"/>
    <s v="CA-2019-101700"/>
    <x v="693"/>
    <d v="2019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x v="5540"/>
    <x v="0"/>
    <n v="0.2"/>
    <x v="6672"/>
    <x v="1"/>
    <x v="1"/>
  </r>
  <r>
    <n v="8593"/>
    <s v="CA-2019-101700"/>
    <x v="693"/>
    <d v="2019-04-26T00:00:00"/>
    <s v="First Class"/>
    <s v="SO-20335"/>
    <s v="Sean O'Donnell"/>
    <x v="0"/>
    <s v="United States"/>
    <s v="Greeley"/>
    <s v="Colorado"/>
    <n v="80634"/>
    <x v="1"/>
    <s v="FUR-FU-10001025"/>
    <x v="0"/>
    <x v="11"/>
    <s v="Eldon Imàge Series Desk Accessories, Clear"/>
    <n v="11.664000000000001"/>
    <x v="6138"/>
    <x v="1"/>
    <n v="0.2"/>
    <x v="6673"/>
    <x v="1"/>
    <x v="1"/>
  </r>
  <r>
    <n v="8594"/>
    <s v="CA-2019-159667"/>
    <x v="43"/>
    <d v="2019-11-13T00:00:00"/>
    <s v="Standard Class"/>
    <s v="PM-19135"/>
    <s v="Peter McVee"/>
    <x v="2"/>
    <s v="United States"/>
    <s v="Jacksonville"/>
    <s v="Florida"/>
    <n v="32216"/>
    <x v="0"/>
    <s v="TEC-AC-10002567"/>
    <x v="2"/>
    <x v="10"/>
    <s v="Logitech G602 Wireless Gaming Mouse"/>
    <n v="191.976"/>
    <x v="6139"/>
    <x v="1"/>
    <n v="0.2"/>
    <x v="6674"/>
    <x v="0"/>
    <x v="0"/>
  </r>
  <r>
    <n v="8595"/>
    <s v="CA-2019-159667"/>
    <x v="43"/>
    <d v="2019-11-13T00:00:00"/>
    <s v="Standard Class"/>
    <s v="PM-19135"/>
    <s v="Peter McVee"/>
    <x v="2"/>
    <s v="United States"/>
    <s v="Jacksonville"/>
    <s v="Florida"/>
    <n v="32216"/>
    <x v="0"/>
    <s v="TEC-PH-10004094"/>
    <x v="2"/>
    <x v="9"/>
    <s v="Motorola L703CM"/>
    <n v="499.16800000000006"/>
    <x v="6140"/>
    <x v="4"/>
    <n v="0.2"/>
    <x v="6675"/>
    <x v="0"/>
    <x v="0"/>
  </r>
  <r>
    <n v="5195"/>
    <s v="CA-2016-101560"/>
    <x v="1180"/>
    <d v="2016-12-01T00:00:00"/>
    <s v="Second Class"/>
    <s v="CS-12250"/>
    <s v="Chris Selesnick"/>
    <x v="1"/>
    <s v="United States"/>
    <s v="Columbia"/>
    <s v="South Carolina"/>
    <n v="29203"/>
    <x v="0"/>
    <s v="OFF-AR-10004757"/>
    <x v="1"/>
    <x v="7"/>
    <s v="Crayola Colored Pencils"/>
    <n v="13.12"/>
    <x v="3678"/>
    <x v="4"/>
    <n v="0"/>
    <x v="3863"/>
    <x v="0"/>
    <x v="0"/>
  </r>
  <r>
    <n v="5196"/>
    <s v="CA-2016-101560"/>
    <x v="1180"/>
    <d v="2016-12-01T00:00:00"/>
    <s v="Second Class"/>
    <s v="CS-12250"/>
    <s v="Chris Selesnick"/>
    <x v="1"/>
    <s v="United States"/>
    <s v="Columbia"/>
    <s v="South Carolina"/>
    <n v="29203"/>
    <x v="0"/>
    <s v="OFF-BI-10000309"/>
    <x v="1"/>
    <x v="6"/>
    <s v="GBC Twin Loop Wire Binding Elements, 9/16&quot; Spine, Black"/>
    <n v="45.660000000000004"/>
    <x v="6141"/>
    <x v="1"/>
    <n v="0"/>
    <x v="6676"/>
    <x v="0"/>
    <x v="0"/>
  </r>
  <r>
    <n v="8598"/>
    <s v="US-2018-117387"/>
    <x v="177"/>
    <d v="2018-10-31T00:00:00"/>
    <s v="Standard Class"/>
    <s v="PA-19060"/>
    <s v="Pete Armstrong"/>
    <x v="2"/>
    <s v="United States"/>
    <s v="San Francisco"/>
    <s v="California"/>
    <n v="94122"/>
    <x v="1"/>
    <s v="OFF-BI-10004308"/>
    <x v="1"/>
    <x v="6"/>
    <s v="Avery Legal 4-Ring Binder"/>
    <n v="67.13600000000001"/>
    <x v="6142"/>
    <x v="4"/>
    <n v="0.2"/>
    <x v="1834"/>
    <x v="1"/>
    <x v="0"/>
  </r>
  <r>
    <n v="5493"/>
    <s v="CA-2016-105249"/>
    <x v="1180"/>
    <d v="2016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x v="357"/>
    <x v="0"/>
    <n v="0"/>
    <x v="355"/>
    <x v="1"/>
    <x v="0"/>
  </r>
  <r>
    <n v="5494"/>
    <s v="CA-2016-105249"/>
    <x v="1180"/>
    <d v="2016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x v="1458"/>
    <x v="4"/>
    <n v="0"/>
    <x v="1478"/>
    <x v="1"/>
    <x v="0"/>
  </r>
  <r>
    <n v="5495"/>
    <s v="CA-2016-105249"/>
    <x v="1180"/>
    <d v="2016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x v="1579"/>
    <x v="4"/>
    <n v="0.15"/>
    <x v="1602"/>
    <x v="1"/>
    <x v="0"/>
  </r>
  <r>
    <n v="5549"/>
    <s v="CA-2016-159800"/>
    <x v="1180"/>
    <d v="2016-12-01T00:00:00"/>
    <s v="First Class"/>
    <s v="SG-20470"/>
    <s v="Sheri Gordon"/>
    <x v="0"/>
    <s v="United States"/>
    <s v="San Francisco"/>
    <s v="California"/>
    <n v="94109"/>
    <x v="1"/>
    <s v="OFF-AP-10004859"/>
    <x v="1"/>
    <x v="8"/>
    <s v="Acco 6 Outlet Guardian Premium Surge Suppressor"/>
    <n v="43.68"/>
    <x v="6143"/>
    <x v="1"/>
    <n v="0"/>
    <x v="6677"/>
    <x v="1"/>
    <x v="0"/>
  </r>
  <r>
    <n v="5550"/>
    <s v="CA-2016-159800"/>
    <x v="1180"/>
    <d v="2016-12-01T00:00:00"/>
    <s v="First Class"/>
    <s v="SG-20470"/>
    <s v="Sheri Gordon"/>
    <x v="0"/>
    <s v="United States"/>
    <s v="San Francisco"/>
    <s v="California"/>
    <n v="94109"/>
    <x v="1"/>
    <s v="TEC-AC-10003447"/>
    <x v="2"/>
    <x v="10"/>
    <s v="Micropad Numeric Keypads"/>
    <n v="139.92999999999998"/>
    <x v="6144"/>
    <x v="5"/>
    <n v="0"/>
    <x v="6678"/>
    <x v="1"/>
    <x v="0"/>
  </r>
  <r>
    <n v="8604"/>
    <s v="US-2018-116365"/>
    <x v="772"/>
    <d v="2018-01-08T00:00:00"/>
    <s v="Standard Class"/>
    <s v="CA-12310"/>
    <s v="Christine Abelman"/>
    <x v="1"/>
    <s v="United States"/>
    <s v="San Antonio"/>
    <s v="Texas"/>
    <n v="78207"/>
    <x v="2"/>
    <s v="TEC-AC-10002217"/>
    <x v="2"/>
    <x v="10"/>
    <s v="Imation Clip USB flash drive - 8 GB"/>
    <n v="30.080000000000002"/>
    <x v="2098"/>
    <x v="0"/>
    <n v="0.2"/>
    <x v="6679"/>
    <x v="2"/>
    <x v="0"/>
  </r>
  <r>
    <n v="8605"/>
    <s v="US-2018-116365"/>
    <x v="772"/>
    <d v="2018-01-08T00:00:00"/>
    <s v="Standard Class"/>
    <s v="CA-12310"/>
    <s v="Christine Abelman"/>
    <x v="1"/>
    <s v="United States"/>
    <s v="San Antonio"/>
    <s v="Texas"/>
    <n v="78207"/>
    <x v="2"/>
    <s v="TEC-AC-10002942"/>
    <x v="2"/>
    <x v="10"/>
    <s v="WD My Passport Ultra 1TB Portable External Hard Drive"/>
    <n v="165.60000000000002"/>
    <x v="6044"/>
    <x v="1"/>
    <n v="0.2"/>
    <x v="6559"/>
    <x v="2"/>
    <x v="0"/>
  </r>
  <r>
    <n v="8606"/>
    <s v="US-2018-116365"/>
    <x v="772"/>
    <d v="2018-01-08T00:00:00"/>
    <s v="Standard Class"/>
    <s v="CA-12310"/>
    <s v="Christine Abelman"/>
    <x v="1"/>
    <s v="United States"/>
    <s v="San Antonio"/>
    <s v="Texas"/>
    <n v="78207"/>
    <x v="2"/>
    <s v="TEC-PH-10002890"/>
    <x v="2"/>
    <x v="9"/>
    <s v="AT&amp;T 17929 Lendline Telephone"/>
    <n v="180.96"/>
    <x v="362"/>
    <x v="2"/>
    <n v="0.2"/>
    <x v="360"/>
    <x v="2"/>
    <x v="0"/>
  </r>
  <r>
    <n v="8607"/>
    <s v="CA-2019-162936"/>
    <x v="229"/>
    <d v="2019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0"/>
    <s v="Verbatim 25 GB 6x Blu-ray Single Layer Recordable Disc, 10/Pack"/>
    <n v="23.18"/>
    <x v="6145"/>
    <x v="0"/>
    <n v="0"/>
    <x v="6680"/>
    <x v="3"/>
    <x v="0"/>
  </r>
  <r>
    <n v="8573"/>
    <s v="CA-2016-121629"/>
    <x v="1180"/>
    <d v="2016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x v="6146"/>
    <x v="2"/>
    <n v="0.4"/>
    <x v="6681"/>
    <x v="2"/>
    <x v="0"/>
  </r>
  <r>
    <n v="9677"/>
    <s v="US-2016-120175"/>
    <x v="1180"/>
    <d v="2016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x v="6147"/>
    <x v="6"/>
    <n v="0"/>
    <x v="6682"/>
    <x v="2"/>
    <x v="0"/>
  </r>
  <r>
    <n v="1490"/>
    <s v="CA-2016-136280"/>
    <x v="1181"/>
    <d v="2016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x v="694"/>
    <x v="0"/>
    <n v="0.2"/>
    <x v="2274"/>
    <x v="3"/>
    <x v="0"/>
  </r>
  <r>
    <n v="1643"/>
    <s v="US-2016-134712"/>
    <x v="1181"/>
    <d v="2016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x v="6148"/>
    <x v="0"/>
    <n v="0.2"/>
    <x v="6683"/>
    <x v="2"/>
    <x v="0"/>
  </r>
  <r>
    <n v="8612"/>
    <s v="CA-2019-123624"/>
    <x v="36"/>
    <d v="2019-11-17T00:00:00"/>
    <s v="Second Class"/>
    <s v="SE-20110"/>
    <s v="Sanjit Engle"/>
    <x v="0"/>
    <s v="United States"/>
    <s v="Oxnard"/>
    <s v="California"/>
    <n v="93030"/>
    <x v="1"/>
    <s v="TEC-AC-10000682"/>
    <x v="2"/>
    <x v="10"/>
    <s v="Kensington K72356US Mouse-in-a-Box USB Desktop Mouse"/>
    <n v="82.95"/>
    <x v="2162"/>
    <x v="2"/>
    <n v="0"/>
    <x v="2210"/>
    <x v="1"/>
    <x v="0"/>
  </r>
  <r>
    <n v="8613"/>
    <s v="CA-2018-146437"/>
    <x v="1182"/>
    <d v="2018-02-01T00:00:00"/>
    <s v="Second Class"/>
    <s v="HG-14965"/>
    <s v="Henry Goldwyn"/>
    <x v="1"/>
    <s v="United States"/>
    <s v="Los Angeles"/>
    <s v="California"/>
    <n v="90036"/>
    <x v="1"/>
    <s v="OFF-AR-10000588"/>
    <x v="1"/>
    <x v="7"/>
    <s v="Newell 345"/>
    <n v="39.68"/>
    <x v="2097"/>
    <x v="0"/>
    <n v="0"/>
    <x v="2140"/>
    <x v="1"/>
    <x v="0"/>
  </r>
  <r>
    <n v="8614"/>
    <s v="CA-2018-138233"/>
    <x v="1183"/>
    <d v="2018-11-14T00:00:00"/>
    <s v="Standard Class"/>
    <s v="PF-19165"/>
    <s v="Philip Fox"/>
    <x v="0"/>
    <s v="United States"/>
    <s v="Oakland"/>
    <s v="California"/>
    <n v="94601"/>
    <x v="1"/>
    <s v="TEC-AC-10002001"/>
    <x v="2"/>
    <x v="10"/>
    <s v="Logitech Wireless Gaming Headset G930"/>
    <n v="479.97"/>
    <x v="686"/>
    <x v="1"/>
    <n v="0"/>
    <x v="688"/>
    <x v="1"/>
    <x v="0"/>
  </r>
  <r>
    <n v="8615"/>
    <s v="CA-2018-165918"/>
    <x v="498"/>
    <d v="2018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x v="1626"/>
    <x v="0"/>
    <n v="0"/>
    <x v="1652"/>
    <x v="1"/>
    <x v="0"/>
  </r>
  <r>
    <n v="8616"/>
    <s v="CA-2018-165918"/>
    <x v="498"/>
    <d v="2018-09-14T00:00:00"/>
    <s v="Standard Class"/>
    <s v="BD-11770"/>
    <s v="Bryan Davis"/>
    <x v="0"/>
    <s v="United States"/>
    <s v="Edmonds"/>
    <s v="Washington"/>
    <n v="98026"/>
    <x v="1"/>
    <s v="OFF-BI-10004364"/>
    <x v="1"/>
    <x v="6"/>
    <s v="Storex Dura Pro Binders"/>
    <n v="14.256000000000002"/>
    <x v="2332"/>
    <x v="1"/>
    <n v="0.2"/>
    <x v="6684"/>
    <x v="1"/>
    <x v="0"/>
  </r>
  <r>
    <n v="8617"/>
    <s v="CA-2018-165918"/>
    <x v="498"/>
    <d v="2018-09-14T00:00:00"/>
    <s v="Standard Class"/>
    <s v="BD-11770"/>
    <s v="Bryan Davis"/>
    <x v="0"/>
    <s v="United States"/>
    <s v="Edmonds"/>
    <s v="Washington"/>
    <n v="98026"/>
    <x v="1"/>
    <s v="OFF-PA-10000100"/>
    <x v="1"/>
    <x v="5"/>
    <s v="Xerox 1945"/>
    <n v="81.98"/>
    <x v="4549"/>
    <x v="0"/>
    <n v="0"/>
    <x v="4841"/>
    <x v="1"/>
    <x v="0"/>
  </r>
  <r>
    <n v="8618"/>
    <s v="CA-2018-165918"/>
    <x v="498"/>
    <d v="2018-09-14T00:00:00"/>
    <s v="Standard Class"/>
    <s v="BD-11770"/>
    <s v="Bryan Davis"/>
    <x v="0"/>
    <s v="United States"/>
    <s v="Edmonds"/>
    <s v="Washington"/>
    <n v="98026"/>
    <x v="1"/>
    <s v="OFF-BI-10004826"/>
    <x v="1"/>
    <x v="6"/>
    <s v="JM Magazine Binder"/>
    <n v="39.624000000000009"/>
    <x v="6149"/>
    <x v="1"/>
    <n v="0.2"/>
    <x v="6685"/>
    <x v="1"/>
    <x v="0"/>
  </r>
  <r>
    <n v="8619"/>
    <s v="CA-2019-117513"/>
    <x v="419"/>
    <d v="2019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x v="4168"/>
    <x v="5"/>
    <n v="0.2"/>
    <x v="4419"/>
    <x v="1"/>
    <x v="1"/>
  </r>
  <r>
    <n v="8620"/>
    <s v="CA-2019-132437"/>
    <x v="514"/>
    <d v="2019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x v="1405"/>
    <x v="4"/>
    <n v="0"/>
    <x v="6686"/>
    <x v="3"/>
    <x v="0"/>
  </r>
  <r>
    <n v="8621"/>
    <s v="US-2019-119319"/>
    <x v="42"/>
    <d v="2019-11-09T00:00:00"/>
    <s v="Second Class"/>
    <s v="LC-17050"/>
    <s v="Liz Carlisle"/>
    <x v="0"/>
    <s v="United States"/>
    <s v="Dallas"/>
    <s v="Texas"/>
    <n v="75217"/>
    <x v="2"/>
    <s v="FUR-FU-10003878"/>
    <x v="0"/>
    <x v="11"/>
    <s v="Linden 10&quot; Round Wall Clock, Black"/>
    <n v="30.560000000000002"/>
    <x v="6150"/>
    <x v="2"/>
    <n v="0.6"/>
    <x v="6687"/>
    <x v="2"/>
    <x v="0"/>
  </r>
  <r>
    <n v="8622"/>
    <s v="CA-2019-104318"/>
    <x v="663"/>
    <d v="2019-05-18T00:00:00"/>
    <s v="Standard Class"/>
    <s v="FH-14275"/>
    <s v="Frank Hawley"/>
    <x v="1"/>
    <s v="United States"/>
    <s v="Franklin"/>
    <s v="Tennessee"/>
    <n v="37064"/>
    <x v="0"/>
    <s v="OFF-AP-10000358"/>
    <x v="1"/>
    <x v="8"/>
    <s v="Fellowes Basic Home/Office Series Surge Protectors"/>
    <n v="20.768000000000001"/>
    <x v="4378"/>
    <x v="0"/>
    <n v="0.2"/>
    <x v="6688"/>
    <x v="0"/>
    <x v="0"/>
  </r>
  <r>
    <n v="8623"/>
    <s v="US-2018-114230"/>
    <x v="527"/>
    <d v="2018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x v="5395"/>
    <x v="4"/>
    <n v="0.2"/>
    <x v="6689"/>
    <x v="1"/>
    <x v="1"/>
  </r>
  <r>
    <n v="8624"/>
    <s v="CA-2017-136147"/>
    <x v="48"/>
    <d v="2017-11-18T00:00:00"/>
    <s v="Standard Class"/>
    <s v="FM-14380"/>
    <s v="Fred McMath"/>
    <x v="0"/>
    <s v="United States"/>
    <s v="Miami"/>
    <s v="Florida"/>
    <n v="33178"/>
    <x v="0"/>
    <s v="OFF-BI-10004224"/>
    <x v="1"/>
    <x v="6"/>
    <s v="Catalog Binders with Expanding Posts"/>
    <n v="121.10400000000003"/>
    <x v="1484"/>
    <x v="6"/>
    <n v="0.7"/>
    <x v="1504"/>
    <x v="0"/>
    <x v="0"/>
  </r>
  <r>
    <n v="8625"/>
    <s v="CA-2017-136147"/>
    <x v="48"/>
    <d v="2017-11-18T00:00:00"/>
    <s v="Standard Class"/>
    <s v="FM-14380"/>
    <s v="Fred McMath"/>
    <x v="0"/>
    <s v="United States"/>
    <s v="Miami"/>
    <s v="Florida"/>
    <n v="33178"/>
    <x v="0"/>
    <s v="TEC-AC-10004568"/>
    <x v="2"/>
    <x v="10"/>
    <s v="Maxell LTO Ultrium - 800 GB"/>
    <n v="111.96"/>
    <x v="1604"/>
    <x v="2"/>
    <n v="0.2"/>
    <x v="6690"/>
    <x v="0"/>
    <x v="0"/>
  </r>
  <r>
    <n v="8626"/>
    <s v="CA-2017-156118"/>
    <x v="523"/>
    <d v="2017-12-12T00:00:00"/>
    <s v="Standard Class"/>
    <s v="HG-14965"/>
    <s v="Henry Goldwyn"/>
    <x v="1"/>
    <s v="United States"/>
    <s v="Colorado Springs"/>
    <s v="Colorado"/>
    <n v="80906"/>
    <x v="1"/>
    <s v="OFF-PA-10000533"/>
    <x v="1"/>
    <x v="5"/>
    <s v="Southworth Parchment Paper &amp; Envelopes"/>
    <n v="15.696000000000002"/>
    <x v="958"/>
    <x v="1"/>
    <n v="0.2"/>
    <x v="966"/>
    <x v="1"/>
    <x v="0"/>
  </r>
  <r>
    <n v="8627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x v="4126"/>
    <x v="1"/>
    <n v="0"/>
    <x v="4373"/>
    <x v="3"/>
    <x v="0"/>
  </r>
  <r>
    <n v="8628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x v="10"/>
    <s v="KeyTronic E03601U1 - Keyboard - Beige"/>
    <n v="90"/>
    <x v="6151"/>
    <x v="2"/>
    <n v="0"/>
    <x v="6691"/>
    <x v="3"/>
    <x v="0"/>
  </r>
  <r>
    <n v="8629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x v="6"/>
    <s v="Acco Pressboard Covers with Storage Hooks, 9 1/2&quot; x 11&quot;, Executive Red"/>
    <n v="6.0960000000000001"/>
    <x v="3732"/>
    <x v="0"/>
    <n v="0.2"/>
    <x v="3921"/>
    <x v="3"/>
    <x v="0"/>
  </r>
  <r>
    <n v="8630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x v="3026"/>
    <x v="0"/>
    <n v="0.4"/>
    <x v="6692"/>
    <x v="3"/>
    <x v="0"/>
  </r>
  <r>
    <n v="8631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x v="6152"/>
    <x v="4"/>
    <n v="0"/>
    <x v="6693"/>
    <x v="3"/>
    <x v="0"/>
  </r>
  <r>
    <n v="8632"/>
    <s v="CA-2018-107783"/>
    <x v="1023"/>
    <d v="2018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x v="6153"/>
    <x v="2"/>
    <n v="0.5"/>
    <x v="6694"/>
    <x v="3"/>
    <x v="0"/>
  </r>
  <r>
    <n v="8633"/>
    <s v="CA-2018-107783"/>
    <x v="1023"/>
    <d v="2018-07-29T00:00:00"/>
    <s v="First Class"/>
    <s v="OT-18730"/>
    <s v="Olvera Toch"/>
    <x v="0"/>
    <s v="United States"/>
    <s v="Bethlehem"/>
    <s v="Pennsylvania"/>
    <n v="18018"/>
    <x v="3"/>
    <s v="OFF-BI-10000545"/>
    <x v="1"/>
    <x v="6"/>
    <s v="GBC Ibimaster 500 Manual ProClick Binding System"/>
    <n v="1369.7640000000001"/>
    <x v="5928"/>
    <x v="6"/>
    <n v="0.7"/>
    <x v="6426"/>
    <x v="3"/>
    <x v="0"/>
  </r>
  <r>
    <n v="8634"/>
    <s v="CA-2018-107783"/>
    <x v="1023"/>
    <d v="2018-07-29T00:00:00"/>
    <s v="First Class"/>
    <s v="OT-18730"/>
    <s v="Olvera Toch"/>
    <x v="0"/>
    <s v="United States"/>
    <s v="Bethlehem"/>
    <s v="Pennsylvania"/>
    <n v="18018"/>
    <x v="3"/>
    <s v="OFF-AP-10004052"/>
    <x v="1"/>
    <x v="8"/>
    <s v="Hoover Replacement Belts For Soft Guard &amp; Commercial Ltweight Upright Vacs, 2/Pk"/>
    <n v="9.48"/>
    <x v="6154"/>
    <x v="1"/>
    <n v="0.2"/>
    <x v="6695"/>
    <x v="3"/>
    <x v="0"/>
  </r>
  <r>
    <n v="8635"/>
    <s v="CA-2019-159793"/>
    <x v="306"/>
    <d v="2019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x v="0"/>
    <x v="0"/>
    <n v="0.5"/>
    <x v="6696"/>
    <x v="3"/>
    <x v="0"/>
  </r>
  <r>
    <n v="4416"/>
    <s v="CA-2016-153983"/>
    <x v="1181"/>
    <d v="2016-12-06T00:00:00"/>
    <s v="Standard Class"/>
    <s v="AH-10210"/>
    <s v="Alan Hwang"/>
    <x v="0"/>
    <s v="United States"/>
    <s v="San Francisco"/>
    <s v="California"/>
    <n v="94122"/>
    <x v="1"/>
    <s v="TEC-PH-10004586"/>
    <x v="2"/>
    <x v="9"/>
    <s v="Wilson SignalBoost 841262 DB PRO Amplifier Kit"/>
    <n v="575.91999999999996"/>
    <x v="2831"/>
    <x v="0"/>
    <n v="0.2"/>
    <x v="2919"/>
    <x v="1"/>
    <x v="0"/>
  </r>
  <r>
    <n v="4417"/>
    <s v="CA-2016-153983"/>
    <x v="1181"/>
    <d v="2016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x v="6155"/>
    <x v="2"/>
    <n v="0"/>
    <x v="6697"/>
    <x v="1"/>
    <x v="0"/>
  </r>
  <r>
    <n v="8638"/>
    <s v="CA-2019-151281"/>
    <x v="777"/>
    <d v="2019-05-02T00:00:00"/>
    <s v="Standard Class"/>
    <s v="HM-14980"/>
    <s v="Henry MacAllister"/>
    <x v="0"/>
    <s v="United States"/>
    <s v="Seattle"/>
    <s v="Washington"/>
    <n v="98105"/>
    <x v="1"/>
    <s v="FUR-FU-10000397"/>
    <x v="0"/>
    <x v="11"/>
    <s v="Luxo Economy Swing Arm Lamp"/>
    <n v="139.58000000000001"/>
    <x v="6156"/>
    <x v="5"/>
    <n v="0"/>
    <x v="6698"/>
    <x v="1"/>
    <x v="0"/>
  </r>
  <r>
    <n v="8639"/>
    <s v="CA-2019-118346"/>
    <x v="268"/>
    <d v="2019-07-24T00:00:00"/>
    <s v="First Class"/>
    <s v="PO-19180"/>
    <s v="Philisse Overcash"/>
    <x v="2"/>
    <s v="United States"/>
    <s v="Kenosha"/>
    <s v="Wisconsin"/>
    <n v="53142"/>
    <x v="2"/>
    <s v="TEC-AC-10000736"/>
    <x v="2"/>
    <x v="10"/>
    <s v="Logitech G600 MMO Gaming Mouse"/>
    <n v="399.95"/>
    <x v="4965"/>
    <x v="2"/>
    <n v="0"/>
    <x v="5312"/>
    <x v="2"/>
    <x v="0"/>
  </r>
  <r>
    <n v="7786"/>
    <s v="US-2016-111353"/>
    <x v="1181"/>
    <d v="2016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x v="1516"/>
    <x v="0"/>
    <n v="0"/>
    <x v="3309"/>
    <x v="3"/>
    <x v="0"/>
  </r>
  <r>
    <n v="8641"/>
    <s v="US-2019-148551"/>
    <x v="545"/>
    <d v="2019-01-16T00:00:00"/>
    <s v="Standard Class"/>
    <s v="DB-13120"/>
    <s v="David Bremer"/>
    <x v="1"/>
    <s v="United States"/>
    <s v="Dallas"/>
    <s v="Texas"/>
    <n v="75217"/>
    <x v="2"/>
    <s v="OFF-BI-10000545"/>
    <x v="1"/>
    <x v="6"/>
    <s v="GBC Ibimaster 500 Manual ProClick Binding System"/>
    <n v="760.97999999999979"/>
    <x v="6157"/>
    <x v="2"/>
    <n v="0.8"/>
    <x v="6699"/>
    <x v="2"/>
    <x v="0"/>
  </r>
  <r>
    <n v="8642"/>
    <s v="CA-2019-147767"/>
    <x v="522"/>
    <d v="2019-12-02T00:00:00"/>
    <s v="Same Day"/>
    <s v="SV-20935"/>
    <s v="Susan Vittorini"/>
    <x v="0"/>
    <s v="United States"/>
    <s v="Peoria"/>
    <s v="Arizona"/>
    <n v="85345"/>
    <x v="1"/>
    <s v="OFF-BI-10001670"/>
    <x v="1"/>
    <x v="6"/>
    <s v="Vinyl Sectional Post Binders"/>
    <n v="67.860000000000014"/>
    <x v="6158"/>
    <x v="6"/>
    <n v="0.7"/>
    <x v="6700"/>
    <x v="1"/>
    <x v="0"/>
  </r>
  <r>
    <n v="8643"/>
    <s v="CA-2017-108259"/>
    <x v="567"/>
    <d v="2017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x v="6159"/>
    <x v="10"/>
    <n v="0.2"/>
    <x v="6701"/>
    <x v="0"/>
    <x v="0"/>
  </r>
  <r>
    <n v="8644"/>
    <s v="CA-2017-108259"/>
    <x v="567"/>
    <d v="2017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x v="6160"/>
    <x v="7"/>
    <n v="0.2"/>
    <x v="6702"/>
    <x v="0"/>
    <x v="0"/>
  </r>
  <r>
    <n v="8645"/>
    <s v="CA-2017-108259"/>
    <x v="567"/>
    <d v="2017-11-15T00:00:00"/>
    <s v="Standard Class"/>
    <s v="NS-18640"/>
    <s v="Noel Staavos"/>
    <x v="1"/>
    <s v="United States"/>
    <s v="Jacksonville"/>
    <s v="North Carolina"/>
    <n v="28540"/>
    <x v="0"/>
    <s v="OFF-BI-10000315"/>
    <x v="1"/>
    <x v="6"/>
    <s v="Poly Designer Cover &amp; Back"/>
    <n v="39.878999999999998"/>
    <x v="6161"/>
    <x v="5"/>
    <n v="0.7"/>
    <x v="6703"/>
    <x v="0"/>
    <x v="0"/>
  </r>
  <r>
    <n v="8646"/>
    <s v="CA-2017-108259"/>
    <x v="567"/>
    <d v="2017-11-15T00:00:00"/>
    <s v="Standard Class"/>
    <s v="NS-18640"/>
    <s v="Noel Staavos"/>
    <x v="1"/>
    <s v="United States"/>
    <s v="Jacksonville"/>
    <s v="North Carolina"/>
    <n v="28540"/>
    <x v="0"/>
    <s v="FUR-FU-10000023"/>
    <x v="0"/>
    <x v="11"/>
    <s v="Eldon Wave Desk Accessories"/>
    <n v="4.7119999999999997"/>
    <x v="6162"/>
    <x v="7"/>
    <n v="0.2"/>
    <x v="6704"/>
    <x v="0"/>
    <x v="0"/>
  </r>
  <r>
    <n v="8647"/>
    <s v="CA-2018-113341"/>
    <x v="827"/>
    <d v="2018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x v="6163"/>
    <x v="1"/>
    <n v="0.2"/>
    <x v="6705"/>
    <x v="1"/>
    <x v="1"/>
  </r>
  <r>
    <n v="8648"/>
    <s v="US-2017-131842"/>
    <x v="850"/>
    <d v="2017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x v="6164"/>
    <x v="0"/>
    <n v="0.2"/>
    <x v="6706"/>
    <x v="0"/>
    <x v="0"/>
  </r>
  <r>
    <n v="8649"/>
    <s v="CA-2018-164574"/>
    <x v="821"/>
    <d v="2018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x v="6165"/>
    <x v="2"/>
    <n v="0.2"/>
    <x v="6707"/>
    <x v="0"/>
    <x v="0"/>
  </r>
  <r>
    <n v="8650"/>
    <s v="CA-2018-164574"/>
    <x v="821"/>
    <d v="2018-08-03T00:00:00"/>
    <s v="Standard Class"/>
    <s v="RH-19555"/>
    <s v="Ritsa Hightower"/>
    <x v="0"/>
    <s v="United States"/>
    <s v="Charlotte"/>
    <s v="North Carolina"/>
    <n v="28205"/>
    <x v="0"/>
    <s v="OFF-BI-10002429"/>
    <x v="1"/>
    <x v="6"/>
    <s v="Premier Elliptical Ring Binder, Black"/>
    <n v="27.396000000000004"/>
    <x v="6166"/>
    <x v="1"/>
    <n v="0.7"/>
    <x v="6708"/>
    <x v="0"/>
    <x v="0"/>
  </r>
  <r>
    <n v="4216"/>
    <s v="CA-2016-103590"/>
    <x v="1184"/>
    <d v="2016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x v="6167"/>
    <x v="4"/>
    <n v="0"/>
    <x v="6709"/>
    <x v="3"/>
    <x v="0"/>
  </r>
  <r>
    <n v="7616"/>
    <s v="CA-2016-148425"/>
    <x v="1184"/>
    <d v="2016-12-04T00:00:00"/>
    <s v="Standard Class"/>
    <s v="RF-19345"/>
    <s v="Randy Ferguson"/>
    <x v="1"/>
    <s v="United States"/>
    <s v="Orlando"/>
    <s v="Florida"/>
    <n v="32839"/>
    <x v="0"/>
    <s v="OFF-BI-10000201"/>
    <x v="1"/>
    <x v="6"/>
    <s v="Avery Triangle Shaped Sheet Lifters, Black, 2/Pack"/>
    <n v="6.6420000000000012"/>
    <x v="6168"/>
    <x v="3"/>
    <n v="0.7"/>
    <x v="6710"/>
    <x v="0"/>
    <x v="0"/>
  </r>
  <r>
    <n v="9195"/>
    <s v="CA-2016-146843"/>
    <x v="1184"/>
    <d v="2016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x v="6169"/>
    <x v="5"/>
    <n v="0.2"/>
    <x v="6711"/>
    <x v="1"/>
    <x v="0"/>
  </r>
  <r>
    <n v="9196"/>
    <s v="CA-2016-146843"/>
    <x v="1184"/>
    <d v="2016-12-06T00:00:00"/>
    <s v="Standard Class"/>
    <s v="PB-19150"/>
    <s v="Philip Brown"/>
    <x v="0"/>
    <s v="United States"/>
    <s v="Avondale"/>
    <s v="Arizona"/>
    <n v="85323"/>
    <x v="1"/>
    <s v="TEC-AC-10002550"/>
    <x v="2"/>
    <x v="10"/>
    <s v="Memorex 25GB 6X Branded Blu-Ray Recordable Disc, 30/Pack"/>
    <n v="102.24000000000001"/>
    <x v="6170"/>
    <x v="4"/>
    <n v="0.2"/>
    <x v="6712"/>
    <x v="1"/>
    <x v="0"/>
  </r>
  <r>
    <n v="1792"/>
    <s v="CA-2016-120474"/>
    <x v="1185"/>
    <d v="2016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x v="6171"/>
    <x v="8"/>
    <n v="0"/>
    <x v="6713"/>
    <x v="2"/>
    <x v="0"/>
  </r>
  <r>
    <n v="1793"/>
    <s v="CA-2016-120474"/>
    <x v="1185"/>
    <d v="2016-12-03T00:00:00"/>
    <s v="First Class"/>
    <s v="RP-19390"/>
    <s v="Resi Pölking"/>
    <x v="0"/>
    <s v="United States"/>
    <s v="Madison"/>
    <s v="Wisconsin"/>
    <n v="53711"/>
    <x v="2"/>
    <s v="OFF-AR-10000475"/>
    <x v="1"/>
    <x v="7"/>
    <s v="Hunt BOSTON Vista Battery-Operated Pencil Sharpener, Black"/>
    <n v="46.64"/>
    <x v="6172"/>
    <x v="4"/>
    <n v="0"/>
    <x v="6714"/>
    <x v="2"/>
    <x v="0"/>
  </r>
  <r>
    <n v="2076"/>
    <s v="CA-2016-131051"/>
    <x v="1185"/>
    <d v="2016-12-05T00:00:00"/>
    <s v="Standard Class"/>
    <s v="TR-21325"/>
    <s v="Toby Ritter"/>
    <x v="0"/>
    <s v="United States"/>
    <s v="San Francisco"/>
    <s v="California"/>
    <n v="94122"/>
    <x v="1"/>
    <s v="FUR-FU-10001861"/>
    <x v="0"/>
    <x v="11"/>
    <s v="Floodlight Indoor Halogen Bulbs, 1 Bulb per Pack, 60 Watts"/>
    <n v="58.199999999999996"/>
    <x v="6173"/>
    <x v="1"/>
    <n v="0"/>
    <x v="6715"/>
    <x v="1"/>
    <x v="0"/>
  </r>
  <r>
    <n v="3199"/>
    <s v="CA-2016-131527"/>
    <x v="1185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9"/>
    <s v="BlueLounge Milo Smartphone Stand, White/Metallic"/>
    <n v="95.968000000000004"/>
    <x v="6174"/>
    <x v="4"/>
    <n v="0.2"/>
    <x v="6716"/>
    <x v="0"/>
    <x v="0"/>
  </r>
  <r>
    <n v="8659"/>
    <s v="CA-2018-168361"/>
    <x v="990"/>
    <d v="2018-06-25T00:00:00"/>
    <s v="Standard Class"/>
    <s v="KB-16600"/>
    <s v="Ken Brennan"/>
    <x v="1"/>
    <s v="United States"/>
    <s v="Chicago"/>
    <s v="Illinois"/>
    <n v="60623"/>
    <x v="2"/>
    <s v="OFF-BI-10003727"/>
    <x v="1"/>
    <x v="6"/>
    <s v="Avery Durable Slant Ring Binders With Label Holder"/>
    <n v="0.83599999999999974"/>
    <x v="6175"/>
    <x v="7"/>
    <n v="0.8"/>
    <x v="6717"/>
    <x v="2"/>
    <x v="0"/>
  </r>
  <r>
    <n v="8660"/>
    <s v="CA-2018-153185"/>
    <x v="304"/>
    <d v="2018-09-08T00:00:00"/>
    <s v="Standard Class"/>
    <s v="MH-17620"/>
    <s v="Matt Hagelstein"/>
    <x v="1"/>
    <s v="United States"/>
    <s v="Cincinnati"/>
    <s v="Ohio"/>
    <n v="45231"/>
    <x v="3"/>
    <s v="OFF-PA-10002246"/>
    <x v="1"/>
    <x v="5"/>
    <s v="Wirebound Four 2-3/4 x 5 Forms per Page, 400 Sets per Book"/>
    <n v="30.96"/>
    <x v="2907"/>
    <x v="6"/>
    <n v="0.2"/>
    <x v="3000"/>
    <x v="3"/>
    <x v="0"/>
  </r>
  <r>
    <n v="8661"/>
    <s v="CA-2019-124765"/>
    <x v="866"/>
    <d v="2019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x v="6176"/>
    <x v="2"/>
    <n v="0.2"/>
    <x v="6718"/>
    <x v="0"/>
    <x v="0"/>
  </r>
  <r>
    <n v="8662"/>
    <s v="CA-2017-131856"/>
    <x v="729"/>
    <d v="2017-05-17T00:00:00"/>
    <s v="Standard Class"/>
    <s v="JG-15160"/>
    <s v="James Galang"/>
    <x v="0"/>
    <s v="United States"/>
    <s v="Houston"/>
    <s v="Texas"/>
    <n v="77041"/>
    <x v="2"/>
    <s v="FUR-FU-10000175"/>
    <x v="0"/>
    <x v="11"/>
    <s v="DAX Wood Document Frame."/>
    <n v="21.968000000000004"/>
    <x v="6177"/>
    <x v="4"/>
    <n v="0.6"/>
    <x v="6719"/>
    <x v="2"/>
    <x v="0"/>
  </r>
  <r>
    <n v="8663"/>
    <s v="CA-2017-131856"/>
    <x v="729"/>
    <d v="2017-05-17T00:00:00"/>
    <s v="Standard Class"/>
    <s v="JG-15160"/>
    <s v="James Galang"/>
    <x v="0"/>
    <s v="United States"/>
    <s v="Houston"/>
    <s v="Texas"/>
    <n v="77041"/>
    <x v="2"/>
    <s v="TEC-PH-10001336"/>
    <x v="2"/>
    <x v="9"/>
    <s v="Digium D40 VoIP phone"/>
    <n v="619.15200000000004"/>
    <x v="3970"/>
    <x v="6"/>
    <n v="0.2"/>
    <x v="6720"/>
    <x v="2"/>
    <x v="0"/>
  </r>
  <r>
    <n v="8664"/>
    <s v="CA-2017-131856"/>
    <x v="729"/>
    <d v="2017-05-17T00:00:00"/>
    <s v="Standard Class"/>
    <s v="JG-15160"/>
    <s v="James Galang"/>
    <x v="0"/>
    <s v="United States"/>
    <s v="Houston"/>
    <s v="Texas"/>
    <n v="77041"/>
    <x v="2"/>
    <s v="OFF-PA-10001954"/>
    <x v="1"/>
    <x v="5"/>
    <s v="Xerox 1964"/>
    <n v="127.90400000000001"/>
    <x v="6178"/>
    <x v="5"/>
    <n v="0.2"/>
    <x v="6721"/>
    <x v="2"/>
    <x v="0"/>
  </r>
  <r>
    <n v="8665"/>
    <s v="CA-2019-126634"/>
    <x v="938"/>
    <d v="2019-04-01T00:00:00"/>
    <s v="Second Class"/>
    <s v="AB-10165"/>
    <s v="Alan Barnes"/>
    <x v="0"/>
    <s v="United States"/>
    <s v="Lakewood"/>
    <s v="California"/>
    <n v="90712"/>
    <x v="1"/>
    <s v="FUR-FU-10004973"/>
    <x v="0"/>
    <x v="11"/>
    <s v="Flat Face Poster Frame"/>
    <n v="94.2"/>
    <x v="1810"/>
    <x v="2"/>
    <n v="0"/>
    <x v="6722"/>
    <x v="1"/>
    <x v="0"/>
  </r>
  <r>
    <n v="8666"/>
    <s v="CA-2018-118500"/>
    <x v="980"/>
    <d v="2018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x v="6179"/>
    <x v="2"/>
    <n v="0"/>
    <x v="291"/>
    <x v="1"/>
    <x v="1"/>
  </r>
  <r>
    <n v="8667"/>
    <s v="CA-2018-163951"/>
    <x v="899"/>
    <d v="2019-01-02T00:00:00"/>
    <s v="First Class"/>
    <s v="CJ-11875"/>
    <s v="Carl Jackson"/>
    <x v="1"/>
    <s v="United States"/>
    <s v="Philadelphia"/>
    <s v="Pennsylvania"/>
    <n v="19140"/>
    <x v="3"/>
    <s v="OFF-AR-10004269"/>
    <x v="1"/>
    <x v="7"/>
    <s v="Newell 31"/>
    <n v="16.520000000000003"/>
    <x v="6180"/>
    <x v="2"/>
    <n v="0.2"/>
    <x v="6723"/>
    <x v="3"/>
    <x v="0"/>
  </r>
  <r>
    <n v="8668"/>
    <s v="CA-2018-149916"/>
    <x v="539"/>
    <d v="2018-12-24T00:00:00"/>
    <s v="Second Class"/>
    <s v="ED-13885"/>
    <s v="Emily Ducich"/>
    <x v="2"/>
    <s v="United States"/>
    <s v="Seattle"/>
    <s v="Washington"/>
    <n v="98115"/>
    <x v="1"/>
    <s v="OFF-BI-10004002"/>
    <x v="1"/>
    <x v="6"/>
    <s v="Wilson Jones International Size A4 Ring Binders"/>
    <n v="55.360000000000007"/>
    <x v="6181"/>
    <x v="4"/>
    <n v="0.2"/>
    <x v="6724"/>
    <x v="1"/>
    <x v="0"/>
  </r>
  <r>
    <n v="8669"/>
    <s v="CA-2018-149916"/>
    <x v="539"/>
    <d v="2018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x v="6182"/>
    <x v="7"/>
    <n v="0.2"/>
    <x v="6725"/>
    <x v="1"/>
    <x v="0"/>
  </r>
  <r>
    <n v="8670"/>
    <s v="CA-2017-158918"/>
    <x v="132"/>
    <d v="2017-12-25T00:00:00"/>
    <s v="Second Class"/>
    <s v="AI-10855"/>
    <s v="Arianne Irving"/>
    <x v="0"/>
    <s v="United States"/>
    <s v="Los Angeles"/>
    <s v="California"/>
    <n v="90036"/>
    <x v="1"/>
    <s v="OFF-PA-10004947"/>
    <x v="1"/>
    <x v="5"/>
    <s v="Easy-staple paper"/>
    <n v="17.12"/>
    <x v="1740"/>
    <x v="4"/>
    <n v="0"/>
    <x v="1773"/>
    <x v="1"/>
    <x v="0"/>
  </r>
  <r>
    <n v="4492"/>
    <s v="CA-2016-150798"/>
    <x v="1185"/>
    <d v="2016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x v="3143"/>
    <x v="0"/>
    <n v="0.4"/>
    <x v="6726"/>
    <x v="3"/>
    <x v="0"/>
  </r>
  <r>
    <n v="4493"/>
    <s v="CA-2016-150798"/>
    <x v="1185"/>
    <d v="2016-12-03T00:00:00"/>
    <s v="Second Class"/>
    <s v="JK-15730"/>
    <s v="Joe Kamberova"/>
    <x v="0"/>
    <s v="United States"/>
    <s v="Columbus"/>
    <s v="Ohio"/>
    <n v="43229"/>
    <x v="3"/>
    <s v="FUR-FU-10000221"/>
    <x v="0"/>
    <x v="11"/>
    <s v="Master Caster Door Stop, Brown"/>
    <n v="8.1280000000000001"/>
    <x v="4356"/>
    <x v="0"/>
    <n v="0.2"/>
    <x v="6727"/>
    <x v="3"/>
    <x v="0"/>
  </r>
  <r>
    <n v="8673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x v="6183"/>
    <x v="0"/>
    <n v="0.2"/>
    <x v="6728"/>
    <x v="2"/>
    <x v="0"/>
  </r>
  <r>
    <n v="8674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x v="6184"/>
    <x v="1"/>
    <n v="0.3"/>
    <x v="6729"/>
    <x v="2"/>
    <x v="0"/>
  </r>
  <r>
    <n v="8675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x v="6185"/>
    <x v="1"/>
    <n v="0.2"/>
    <x v="6730"/>
    <x v="2"/>
    <x v="0"/>
  </r>
  <r>
    <n v="8676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OFF-AR-10004078"/>
    <x v="1"/>
    <x v="7"/>
    <s v="Newell 312"/>
    <n v="28.031999999999996"/>
    <x v="6186"/>
    <x v="6"/>
    <n v="0.2"/>
    <x v="2890"/>
    <x v="2"/>
    <x v="0"/>
  </r>
  <r>
    <n v="8677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FUR-FU-10004270"/>
    <x v="0"/>
    <x v="11"/>
    <s v="Executive Impressions 13&quot; Clairmont Wall Clock"/>
    <n v="7.6920000000000002"/>
    <x v="4925"/>
    <x v="7"/>
    <n v="0.6"/>
    <x v="6731"/>
    <x v="2"/>
    <x v="0"/>
  </r>
  <r>
    <n v="8678"/>
    <s v="CA-2019-141705"/>
    <x v="1186"/>
    <d v="2019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x v="6187"/>
    <x v="2"/>
    <n v="0.3"/>
    <x v="6732"/>
    <x v="2"/>
    <x v="0"/>
  </r>
  <r>
    <n v="8679"/>
    <s v="CA-2018-112739"/>
    <x v="442"/>
    <d v="2018-09-07T00:00:00"/>
    <s v="Second Class"/>
    <s v="RD-19810"/>
    <s v="Ross DeVincentis"/>
    <x v="2"/>
    <s v="United States"/>
    <s v="Houston"/>
    <s v="Texas"/>
    <n v="77070"/>
    <x v="2"/>
    <s v="OFF-BI-10001132"/>
    <x v="1"/>
    <x v="6"/>
    <s v="Acco PRESSTEX Data Binder with Storage Hooks, Dark Blue, 9 1/2&quot; X 11&quot;"/>
    <n v="8.6079999999999988"/>
    <x v="6188"/>
    <x v="8"/>
    <n v="0.8"/>
    <x v="6733"/>
    <x v="2"/>
    <x v="0"/>
  </r>
  <r>
    <n v="8680"/>
    <s v="CA-2018-112739"/>
    <x v="442"/>
    <d v="2018-09-07T00:00:00"/>
    <s v="Second Class"/>
    <s v="RD-19810"/>
    <s v="Ross DeVincentis"/>
    <x v="2"/>
    <s v="United States"/>
    <s v="Houston"/>
    <s v="Texas"/>
    <n v="77070"/>
    <x v="2"/>
    <s v="TEC-AC-10001714"/>
    <x v="2"/>
    <x v="10"/>
    <s v="Logitech MX Performance Wireless Mouse"/>
    <n v="159.56"/>
    <x v="6189"/>
    <x v="2"/>
    <n v="0.2"/>
    <x v="6734"/>
    <x v="2"/>
    <x v="0"/>
  </r>
  <r>
    <n v="8681"/>
    <s v="CA-2018-143805"/>
    <x v="47"/>
    <d v="2018-12-03T00:00:00"/>
    <s v="Second Class"/>
    <s v="JD-15895"/>
    <s v="Jonathan Doherty"/>
    <x v="1"/>
    <s v="United States"/>
    <s v="Richmond"/>
    <s v="Virginia"/>
    <n v="23223"/>
    <x v="0"/>
    <s v="OFF-AP-10002945"/>
    <x v="1"/>
    <x v="8"/>
    <s v="Honeywell Enviracaire Portable HEPA Air Cleaner for 17' x 22' Room"/>
    <n v="2104.5499999999997"/>
    <x v="6190"/>
    <x v="5"/>
    <n v="0"/>
    <x v="6735"/>
    <x v="0"/>
    <x v="0"/>
  </r>
  <r>
    <n v="8682"/>
    <s v="CA-2018-143805"/>
    <x v="47"/>
    <d v="2018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x v="3210"/>
    <x v="2"/>
    <n v="0"/>
    <x v="3335"/>
    <x v="0"/>
    <x v="0"/>
  </r>
  <r>
    <n v="4494"/>
    <s v="CA-2016-150798"/>
    <x v="1185"/>
    <d v="2016-12-03T00:00:00"/>
    <s v="Second Class"/>
    <s v="JK-15730"/>
    <s v="Joe Kamberova"/>
    <x v="0"/>
    <s v="United States"/>
    <s v="Columbus"/>
    <s v="Ohio"/>
    <n v="43229"/>
    <x v="3"/>
    <s v="OFF-PA-10001972"/>
    <x v="1"/>
    <x v="5"/>
    <s v="Xerox 214"/>
    <n v="36.288000000000011"/>
    <x v="1642"/>
    <x v="5"/>
    <n v="0.2"/>
    <x v="1670"/>
    <x v="3"/>
    <x v="0"/>
  </r>
  <r>
    <n v="8684"/>
    <s v="CA-2019-101665"/>
    <x v="866"/>
    <d v="2019-12-01T00:00:00"/>
    <s v="Standard Class"/>
    <s v="TZ-21580"/>
    <s v="Tracy Zic"/>
    <x v="0"/>
    <s v="United States"/>
    <s v="San Francisco"/>
    <s v="California"/>
    <n v="94122"/>
    <x v="1"/>
    <s v="OFF-AR-10002335"/>
    <x v="1"/>
    <x v="7"/>
    <s v="DIXON Oriole Pencils"/>
    <n v="5.16"/>
    <x v="801"/>
    <x v="0"/>
    <n v="0"/>
    <x v="804"/>
    <x v="1"/>
    <x v="0"/>
  </r>
  <r>
    <n v="8685"/>
    <s v="CA-2018-155446"/>
    <x v="175"/>
    <d v="2018-12-23T00:00:00"/>
    <s v="Standard Class"/>
    <s v="TN-21040"/>
    <s v="Tanja Norvell"/>
    <x v="2"/>
    <s v="United States"/>
    <s v="San Diego"/>
    <s v="California"/>
    <n v="92024"/>
    <x v="1"/>
    <s v="TEC-AC-10001445"/>
    <x v="2"/>
    <x v="10"/>
    <s v="Imation USB 2.0 Swivel Flash Drive USB flash drive - 4 GB - Pink"/>
    <n v="21.209999999999997"/>
    <x v="6191"/>
    <x v="5"/>
    <n v="0"/>
    <x v="6736"/>
    <x v="1"/>
    <x v="0"/>
  </r>
  <r>
    <n v="8686"/>
    <s v="CA-2019-137323"/>
    <x v="228"/>
    <d v="2019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x v="6192"/>
    <x v="6"/>
    <n v="0"/>
    <x v="6737"/>
    <x v="3"/>
    <x v="0"/>
  </r>
  <r>
    <n v="8687"/>
    <s v="CA-2018-144015"/>
    <x v="178"/>
    <d v="2018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x v="452"/>
    <x v="0"/>
    <n v="0"/>
    <x v="5349"/>
    <x v="1"/>
    <x v="0"/>
  </r>
  <r>
    <n v="8688"/>
    <s v="CA-2018-144015"/>
    <x v="178"/>
    <d v="2018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x v="2706"/>
    <x v="2"/>
    <n v="0"/>
    <x v="2788"/>
    <x v="1"/>
    <x v="0"/>
  </r>
  <r>
    <n v="8689"/>
    <s v="CA-2018-144015"/>
    <x v="178"/>
    <d v="2018-06-26T00:00:00"/>
    <s v="Same Day"/>
    <s v="AH-10075"/>
    <s v="Adam Hart"/>
    <x v="1"/>
    <s v="United States"/>
    <s v="Los Angeles"/>
    <s v="California"/>
    <n v="90036"/>
    <x v="1"/>
    <s v="OFF-PA-10002870"/>
    <x v="1"/>
    <x v="5"/>
    <s v="Ampad Phone Message Book, Recycled, 400 Message Capacity, 5 ¾” x 11”"/>
    <n v="12.48"/>
    <x v="1164"/>
    <x v="0"/>
    <n v="0"/>
    <x v="1177"/>
    <x v="1"/>
    <x v="0"/>
  </r>
  <r>
    <n v="4495"/>
    <s v="CA-2016-150798"/>
    <x v="1185"/>
    <d v="2016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x v="6193"/>
    <x v="6"/>
    <n v="0.3"/>
    <x v="6738"/>
    <x v="3"/>
    <x v="0"/>
  </r>
  <r>
    <n v="8691"/>
    <s v="CA-2018-136770"/>
    <x v="1004"/>
    <d v="2018-08-18T00:00:00"/>
    <s v="Standard Class"/>
    <s v="SP-20650"/>
    <s v="Stephanie Phelps"/>
    <x v="1"/>
    <s v="United States"/>
    <s v="Akron"/>
    <s v="Ohio"/>
    <n v="44312"/>
    <x v="3"/>
    <s v="TEC-PH-10003580"/>
    <x v="2"/>
    <x v="9"/>
    <s v="Cisco IP Phone 7961G-GE VoIP phone"/>
    <n v="259.89600000000002"/>
    <x v="5190"/>
    <x v="0"/>
    <n v="0.4"/>
    <x v="5567"/>
    <x v="3"/>
    <x v="0"/>
  </r>
  <r>
    <n v="8692"/>
    <s v="CA-2018-136770"/>
    <x v="1004"/>
    <d v="2018-08-18T00:00:00"/>
    <s v="Standard Class"/>
    <s v="SP-20650"/>
    <s v="Stephanie Phelps"/>
    <x v="1"/>
    <s v="United States"/>
    <s v="Akron"/>
    <s v="Ohio"/>
    <n v="44312"/>
    <x v="3"/>
    <s v="TEC-PH-10001530"/>
    <x v="2"/>
    <x v="9"/>
    <s v="Plantronics Voyager Pro Legend"/>
    <n v="247.18799999999999"/>
    <x v="6194"/>
    <x v="0"/>
    <n v="0.4"/>
    <x v="6739"/>
    <x v="3"/>
    <x v="0"/>
  </r>
  <r>
    <n v="8693"/>
    <s v="CA-2018-136770"/>
    <x v="1004"/>
    <d v="2018-08-18T00:00:00"/>
    <s v="Standard Class"/>
    <s v="SP-20650"/>
    <s v="Stephanie Phelps"/>
    <x v="1"/>
    <s v="United States"/>
    <s v="Akron"/>
    <s v="Ohio"/>
    <n v="44312"/>
    <x v="3"/>
    <s v="TEC-AC-10000420"/>
    <x v="2"/>
    <x v="10"/>
    <s v="Logitech G500s Laser Gaming Mouse with Adjustable Weight Tuning"/>
    <n v="279.95999999999998"/>
    <x v="2739"/>
    <x v="2"/>
    <n v="0.2"/>
    <x v="6740"/>
    <x v="3"/>
    <x v="0"/>
  </r>
  <r>
    <n v="8694"/>
    <s v="CA-2018-118311"/>
    <x v="1020"/>
    <d v="2018-10-28T00:00:00"/>
    <s v="Standard Class"/>
    <s v="ED-13885"/>
    <s v="Emily Ducich"/>
    <x v="2"/>
    <s v="United States"/>
    <s v="San Francisco"/>
    <s v="California"/>
    <n v="94110"/>
    <x v="1"/>
    <s v="TEC-AC-10000892"/>
    <x v="2"/>
    <x v="10"/>
    <s v="NETGEAR N750 Dual Band Wi-Fi Gigabit Router"/>
    <n v="450"/>
    <x v="6195"/>
    <x v="2"/>
    <n v="0"/>
    <x v="6741"/>
    <x v="1"/>
    <x v="1"/>
  </r>
  <r>
    <n v="4905"/>
    <s v="US-2016-161613"/>
    <x v="1185"/>
    <d v="2016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x v="4602"/>
    <x v="1"/>
    <n v="0.3"/>
    <x v="6742"/>
    <x v="2"/>
    <x v="0"/>
  </r>
  <r>
    <n v="8696"/>
    <s v="CA-2019-127096"/>
    <x v="164"/>
    <d v="2019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x v="1242"/>
    <x v="7"/>
    <n v="0.2"/>
    <x v="1255"/>
    <x v="1"/>
    <x v="0"/>
  </r>
  <r>
    <n v="8697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TEC-PH-10001051"/>
    <x v="2"/>
    <x v="9"/>
    <s v="HTC One"/>
    <n v="239.976"/>
    <x v="5132"/>
    <x v="1"/>
    <n v="0.2"/>
    <x v="5499"/>
    <x v="0"/>
    <x v="1"/>
  </r>
  <r>
    <n v="8698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FUR-FU-10004351"/>
    <x v="0"/>
    <x v="11"/>
    <s v="Staple-based wall hangings"/>
    <n v="31.168000000000003"/>
    <x v="6196"/>
    <x v="4"/>
    <n v="0.2"/>
    <x v="6743"/>
    <x v="0"/>
    <x v="1"/>
  </r>
  <r>
    <n v="8699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x v="4708"/>
    <x v="0"/>
    <n v="0.4"/>
    <x v="6744"/>
    <x v="0"/>
    <x v="1"/>
  </r>
  <r>
    <n v="8700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TEC-PH-10000560"/>
    <x v="2"/>
    <x v="9"/>
    <s v="Samsung Galaxy S III - 16GB - pebble blue (T-Mobile)"/>
    <n v="2239.9360000000001"/>
    <x v="6197"/>
    <x v="8"/>
    <n v="0.2"/>
    <x v="6745"/>
    <x v="0"/>
    <x v="1"/>
  </r>
  <r>
    <n v="8701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OFF-AP-10004249"/>
    <x v="1"/>
    <x v="8"/>
    <s v="Staple holder"/>
    <n v="76.608000000000004"/>
    <x v="6198"/>
    <x v="8"/>
    <n v="0.2"/>
    <x v="6746"/>
    <x v="0"/>
    <x v="1"/>
  </r>
  <r>
    <n v="8702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x v="806"/>
    <x v="7"/>
    <n v="0.2"/>
    <x v="809"/>
    <x v="0"/>
    <x v="1"/>
  </r>
  <r>
    <n v="8703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OFF-PA-10000312"/>
    <x v="1"/>
    <x v="5"/>
    <s v="Xerox 1955"/>
    <n v="91.360000000000014"/>
    <x v="3586"/>
    <x v="2"/>
    <n v="0.2"/>
    <x v="3761"/>
    <x v="0"/>
    <x v="1"/>
  </r>
  <r>
    <n v="8704"/>
    <s v="CA-2017-133494"/>
    <x v="825"/>
    <d v="2017-03-05T00:00:00"/>
    <s v="Standard Class"/>
    <s v="RP-19390"/>
    <s v="Resi Pölking"/>
    <x v="0"/>
    <s v="United States"/>
    <s v="Philadelphia"/>
    <s v="Pennsylvania"/>
    <n v="19120"/>
    <x v="3"/>
    <s v="OFF-AP-10002906"/>
    <x v="1"/>
    <x v="8"/>
    <s v="Hoover Replacement Belt for Commercial Guardsman Heavy-Duty Upright Vacuum"/>
    <n v="3.5520000000000005"/>
    <x v="1550"/>
    <x v="0"/>
    <n v="0.2"/>
    <x v="1571"/>
    <x v="3"/>
    <x v="0"/>
  </r>
  <r>
    <n v="8705"/>
    <s v="CA-2018-111318"/>
    <x v="291"/>
    <d v="2018-07-26T00:00:00"/>
    <s v="First Class"/>
    <s v="IL-15100"/>
    <s v="Ivan Liston"/>
    <x v="0"/>
    <s v="United States"/>
    <s v="Houston"/>
    <s v="Texas"/>
    <n v="77041"/>
    <x v="2"/>
    <s v="TEC-PH-10004100"/>
    <x v="2"/>
    <x v="9"/>
    <s v="Griffin GC17055 Auxiliary Audio Cable"/>
    <n v="115.136"/>
    <x v="6199"/>
    <x v="8"/>
    <n v="0.2"/>
    <x v="6747"/>
    <x v="2"/>
    <x v="0"/>
  </r>
  <r>
    <n v="8004"/>
    <s v="CA-2016-143210"/>
    <x v="1185"/>
    <d v="2016-12-03T00:00:00"/>
    <s v="First Class"/>
    <s v="AA-10645"/>
    <s v="Anna Andreadi"/>
    <x v="0"/>
    <s v="United States"/>
    <s v="Lowell"/>
    <s v="Massachusetts"/>
    <n v="1852"/>
    <x v="3"/>
    <s v="TEC-PH-10004434"/>
    <x v="2"/>
    <x v="9"/>
    <s v="Cisco IP Phone 7961G VoIP phone - Dark gray"/>
    <n v="271.89999999999998"/>
    <x v="6200"/>
    <x v="0"/>
    <n v="0"/>
    <x v="6748"/>
    <x v="3"/>
    <x v="0"/>
  </r>
  <r>
    <n v="8005"/>
    <s v="CA-2016-143210"/>
    <x v="1185"/>
    <d v="2016-12-03T00:00:00"/>
    <s v="First Class"/>
    <s v="AA-10645"/>
    <s v="Anna Andreadi"/>
    <x v="0"/>
    <s v="United States"/>
    <s v="Lowell"/>
    <s v="Massachusetts"/>
    <n v="1852"/>
    <x v="3"/>
    <s v="FUR-FU-10003878"/>
    <x v="0"/>
    <x v="11"/>
    <s v="Linden 10&quot; Round Wall Clock, Black"/>
    <n v="45.839999999999996"/>
    <x v="5497"/>
    <x v="1"/>
    <n v="0"/>
    <x v="6749"/>
    <x v="3"/>
    <x v="0"/>
  </r>
  <r>
    <n v="8006"/>
    <s v="CA-2016-143210"/>
    <x v="1185"/>
    <d v="2016-12-03T00:00:00"/>
    <s v="First Class"/>
    <s v="AA-10645"/>
    <s v="Anna Andreadi"/>
    <x v="0"/>
    <s v="United States"/>
    <s v="Lowell"/>
    <s v="Massachusetts"/>
    <n v="1852"/>
    <x v="3"/>
    <s v="FUR-FU-10002268"/>
    <x v="0"/>
    <x v="11"/>
    <s v="Ultra Door Push Plate"/>
    <n v="9.82"/>
    <x v="3256"/>
    <x v="0"/>
    <n v="0"/>
    <x v="3386"/>
    <x v="3"/>
    <x v="0"/>
  </r>
  <r>
    <n v="708"/>
    <s v="CA-2016-112158"/>
    <x v="1187"/>
    <d v="2016-12-04T00:00:00"/>
    <s v="First Class"/>
    <s v="DP-13165"/>
    <s v="David Philippe"/>
    <x v="0"/>
    <s v="United States"/>
    <s v="New York City"/>
    <s v="New York"/>
    <n v="10035"/>
    <x v="3"/>
    <s v="TEC-AC-10003628"/>
    <x v="2"/>
    <x v="10"/>
    <s v="Logitech 910-002974 M325 Wireless Mouse for Web Scrolling"/>
    <n v="119.96"/>
    <x v="6201"/>
    <x v="4"/>
    <n v="0"/>
    <x v="6750"/>
    <x v="3"/>
    <x v="0"/>
  </r>
  <r>
    <n v="709"/>
    <s v="CA-2016-112158"/>
    <x v="1187"/>
    <d v="2016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x v="6202"/>
    <x v="2"/>
    <n v="0.2"/>
    <x v="6751"/>
    <x v="3"/>
    <x v="0"/>
  </r>
  <r>
    <n v="710"/>
    <s v="CA-2016-112158"/>
    <x v="1187"/>
    <d v="2016-12-04T00:00:00"/>
    <s v="First Class"/>
    <s v="DP-13165"/>
    <s v="David Philippe"/>
    <x v="0"/>
    <s v="United States"/>
    <s v="New York City"/>
    <s v="New York"/>
    <n v="10035"/>
    <x v="3"/>
    <s v="OFF-BI-10000050"/>
    <x v="1"/>
    <x v="6"/>
    <s v="Angle-D Binders with Locking Rings, Label Holders"/>
    <n v="46.72"/>
    <x v="6203"/>
    <x v="8"/>
    <n v="0.2"/>
    <x v="6752"/>
    <x v="3"/>
    <x v="0"/>
  </r>
  <r>
    <n v="2788"/>
    <s v="US-2016-117744"/>
    <x v="1187"/>
    <d v="2016-12-06T00:00:00"/>
    <s v="Standard Class"/>
    <s v="MD-17860"/>
    <s v="Michael Dominguez"/>
    <x v="1"/>
    <s v="United States"/>
    <s v="Corpus Christi"/>
    <s v="Texas"/>
    <n v="78415"/>
    <x v="2"/>
    <s v="FUR-FU-10001588"/>
    <x v="0"/>
    <x v="11"/>
    <s v="Deflect-o SuperTray Unbreakable Stackable Tray, Letter, Black"/>
    <n v="58.36"/>
    <x v="6204"/>
    <x v="2"/>
    <n v="0.6"/>
    <x v="6753"/>
    <x v="2"/>
    <x v="0"/>
  </r>
  <r>
    <n v="8713"/>
    <s v="US-2017-145422"/>
    <x v="148"/>
    <d v="2017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x v="4041"/>
    <x v="1"/>
    <n v="0.15"/>
    <x v="4274"/>
    <x v="1"/>
    <x v="0"/>
  </r>
  <r>
    <n v="8714"/>
    <s v="CA-2019-136623"/>
    <x v="463"/>
    <d v="2019-07-16T00:00:00"/>
    <s v="Standard Class"/>
    <s v="TS-21430"/>
    <s v="Tom Stivers"/>
    <x v="1"/>
    <s v="United States"/>
    <s v="San Diego"/>
    <s v="California"/>
    <n v="92105"/>
    <x v="1"/>
    <s v="TEC-PH-10000004"/>
    <x v="2"/>
    <x v="9"/>
    <s v="Belkin iPhone and iPad Lightning Cable"/>
    <n v="71.951999999999998"/>
    <x v="6205"/>
    <x v="6"/>
    <n v="0.2"/>
    <x v="6754"/>
    <x v="1"/>
    <x v="0"/>
  </r>
  <r>
    <n v="8715"/>
    <s v="CA-2019-136623"/>
    <x v="463"/>
    <d v="2019-07-16T00:00:00"/>
    <s v="Standard Class"/>
    <s v="TS-21430"/>
    <s v="Tom Stivers"/>
    <x v="1"/>
    <s v="United States"/>
    <s v="San Diego"/>
    <s v="California"/>
    <n v="92105"/>
    <x v="1"/>
    <s v="OFF-BI-10003708"/>
    <x v="1"/>
    <x v="6"/>
    <s v="Acco Four Pocket Poly Ring Binder with Label Holder, Smoke, 1&quot;"/>
    <n v="29.800000000000004"/>
    <x v="1303"/>
    <x v="2"/>
    <n v="0.2"/>
    <x v="1321"/>
    <x v="1"/>
    <x v="0"/>
  </r>
  <r>
    <n v="8716"/>
    <s v="CA-2019-121678"/>
    <x v="610"/>
    <d v="2019-11-20T00:00:00"/>
    <s v="Second Class"/>
    <s v="BM-11650"/>
    <s v="Brian Moss"/>
    <x v="1"/>
    <s v="United States"/>
    <s v="Elyria"/>
    <s v="Ohio"/>
    <n v="44035"/>
    <x v="3"/>
    <s v="OFF-BI-10002949"/>
    <x v="1"/>
    <x v="6"/>
    <s v="Prestige Round Ring Binders"/>
    <n v="1.8240000000000003"/>
    <x v="6206"/>
    <x v="7"/>
    <n v="0.7"/>
    <x v="6755"/>
    <x v="3"/>
    <x v="0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x v="1"/>
    <x v="8"/>
    <s v="APC 7 Outlet Network SurgeArrest Surge Protector"/>
    <n v="64.383999999999986"/>
    <x v="6207"/>
    <x v="4"/>
    <n v="0.8"/>
    <x v="6756"/>
    <x v="2"/>
    <x v="0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x v="0"/>
    <x v="11"/>
    <s v="Dax Clear Box Frame"/>
    <n v="6.9840000000000009"/>
    <x v="1840"/>
    <x v="0"/>
    <n v="0.6"/>
    <x v="6757"/>
    <x v="2"/>
    <x v="0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x v="1"/>
    <x v="7"/>
    <s v="Nontoxic Chalk"/>
    <n v="11.264000000000001"/>
    <x v="6208"/>
    <x v="8"/>
    <n v="0.2"/>
    <x v="6758"/>
    <x v="2"/>
    <x v="0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x v="1"/>
    <x v="5"/>
    <s v="Xerox 1975"/>
    <n v="15.552000000000003"/>
    <x v="892"/>
    <x v="1"/>
    <n v="0.2"/>
    <x v="899"/>
    <x v="2"/>
    <x v="0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x v="6209"/>
    <x v="0"/>
    <n v="0.3"/>
    <x v="6759"/>
    <x v="2"/>
    <x v="0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x v="6210"/>
    <x v="3"/>
    <n v="0.2"/>
    <x v="6760"/>
    <x v="2"/>
    <x v="0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x v="1"/>
    <x v="6"/>
    <s v="Acco Pressboard Covers with Storage Hooks, 14 7/8&quot; x 11&quot;, Executive Red"/>
    <n v="1.5239999999999996"/>
    <x v="6211"/>
    <x v="0"/>
    <n v="0.8"/>
    <x v="6761"/>
    <x v="2"/>
    <x v="0"/>
  </r>
  <r>
    <n v="8724"/>
    <s v="US-2018-135209"/>
    <x v="660"/>
    <d v="2018-12-31T00:00:00"/>
    <s v="Second Class"/>
    <s v="MH-17290"/>
    <s v="Marc Harrigan"/>
    <x v="2"/>
    <s v="United States"/>
    <s v="Miami"/>
    <s v="Florida"/>
    <n v="33178"/>
    <x v="0"/>
    <s v="OFF-PA-10002986"/>
    <x v="1"/>
    <x v="5"/>
    <s v="Xerox 1898"/>
    <n v="37.408000000000001"/>
    <x v="166"/>
    <x v="5"/>
    <n v="0.2"/>
    <x v="166"/>
    <x v="0"/>
    <x v="0"/>
  </r>
  <r>
    <n v="8725"/>
    <s v="US-2018-135209"/>
    <x v="660"/>
    <d v="2018-12-31T00:00:00"/>
    <s v="Second Class"/>
    <s v="MH-17290"/>
    <s v="Marc Harrigan"/>
    <x v="2"/>
    <s v="United States"/>
    <s v="Miami"/>
    <s v="Florida"/>
    <n v="33178"/>
    <x v="0"/>
    <s v="OFF-PA-10000143"/>
    <x v="1"/>
    <x v="5"/>
    <s v="Astroparche Fine Business Paper"/>
    <n v="25.344000000000001"/>
    <x v="2815"/>
    <x v="6"/>
    <n v="0.2"/>
    <x v="2903"/>
    <x v="0"/>
    <x v="0"/>
  </r>
  <r>
    <n v="8726"/>
    <s v="CA-2019-148145"/>
    <x v="248"/>
    <d v="2019-03-23T00:00:00"/>
    <s v="Standard Class"/>
    <s v="SW-20275"/>
    <s v="Scott Williamson"/>
    <x v="0"/>
    <s v="United States"/>
    <s v="Seattle"/>
    <s v="Washington"/>
    <n v="98115"/>
    <x v="1"/>
    <s v="OFF-AR-10003752"/>
    <x v="1"/>
    <x v="7"/>
    <s v="Deluxe Chalkboard Eraser Cleaner"/>
    <n v="46.2"/>
    <x v="6212"/>
    <x v="4"/>
    <n v="0"/>
    <x v="6762"/>
    <x v="1"/>
    <x v="0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x v="2"/>
    <x v="10"/>
    <s v="Maxell CD-R Discs"/>
    <n v="4.7279999999999998"/>
    <x v="6213"/>
    <x v="1"/>
    <n v="0.2"/>
    <x v="6763"/>
    <x v="0"/>
    <x v="0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x v="0"/>
    <x v="11"/>
    <s v="Executive Impressions 14&quot; Contract Wall Clock with Quartz Movement"/>
    <n v="53.352000000000004"/>
    <x v="6214"/>
    <x v="1"/>
    <n v="0.2"/>
    <x v="6764"/>
    <x v="0"/>
    <x v="0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x v="6215"/>
    <x v="0"/>
    <n v="0.2"/>
    <x v="6765"/>
    <x v="0"/>
    <x v="0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x v="2926"/>
    <x v="1"/>
    <n v="0.2"/>
    <x v="3024"/>
    <x v="0"/>
    <x v="0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x v="2"/>
    <x v="10"/>
    <s v="SanDisk Ultra 16 GB MicroSDHC Class 10 Memory Card"/>
    <n v="72.744000000000014"/>
    <x v="6216"/>
    <x v="5"/>
    <n v="0.2"/>
    <x v="6766"/>
    <x v="0"/>
    <x v="0"/>
  </r>
  <r>
    <n v="8732"/>
    <s v="CA-2017-111017"/>
    <x v="347"/>
    <d v="2017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x v="6217"/>
    <x v="1"/>
    <n v="0"/>
    <x v="6767"/>
    <x v="2"/>
    <x v="0"/>
  </r>
  <r>
    <n v="8733"/>
    <s v="CA-2019-116988"/>
    <x v="754"/>
    <d v="2019-06-29T00:00:00"/>
    <s v="Second Class"/>
    <s v="PW-19030"/>
    <s v="Pauline Webber"/>
    <x v="1"/>
    <s v="United States"/>
    <s v="Seattle"/>
    <s v="Washington"/>
    <n v="98105"/>
    <x v="1"/>
    <s v="OFF-PA-10003848"/>
    <x v="1"/>
    <x v="5"/>
    <s v="Xerox 1997"/>
    <n v="19.440000000000001"/>
    <x v="10"/>
    <x v="1"/>
    <n v="0"/>
    <x v="10"/>
    <x v="1"/>
    <x v="0"/>
  </r>
  <r>
    <n v="8734"/>
    <s v="CA-2019-116988"/>
    <x v="754"/>
    <d v="2019-06-29T00:00:00"/>
    <s v="Second Class"/>
    <s v="PW-19030"/>
    <s v="Pauline Webber"/>
    <x v="1"/>
    <s v="United States"/>
    <s v="Seattle"/>
    <s v="Washington"/>
    <n v="98105"/>
    <x v="1"/>
    <s v="FUR-FU-10001290"/>
    <x v="0"/>
    <x v="11"/>
    <s v="Executive Impressions Supervisor Wall Clock"/>
    <n v="126.30000000000001"/>
    <x v="496"/>
    <x v="1"/>
    <n v="0"/>
    <x v="495"/>
    <x v="1"/>
    <x v="0"/>
  </r>
  <r>
    <n v="8735"/>
    <s v="CA-2019-116988"/>
    <x v="754"/>
    <d v="2019-06-29T00:00:00"/>
    <s v="Second Class"/>
    <s v="PW-19030"/>
    <s v="Pauline Webber"/>
    <x v="1"/>
    <s v="United States"/>
    <s v="Seattle"/>
    <s v="Washington"/>
    <n v="98105"/>
    <x v="1"/>
    <s v="TEC-AC-10003832"/>
    <x v="2"/>
    <x v="10"/>
    <s v="Logitech P710e Mobile Speakerphone"/>
    <n v="1287.45"/>
    <x v="2865"/>
    <x v="2"/>
    <n v="0"/>
    <x v="2955"/>
    <x v="1"/>
    <x v="0"/>
  </r>
  <r>
    <n v="2789"/>
    <s v="US-2016-117744"/>
    <x v="1187"/>
    <d v="2016-12-06T00:00:00"/>
    <s v="Standard Class"/>
    <s v="MD-17860"/>
    <s v="Michael Dominguez"/>
    <x v="1"/>
    <s v="United States"/>
    <s v="Corpus Christi"/>
    <s v="Texas"/>
    <n v="78415"/>
    <x v="2"/>
    <s v="OFF-AR-10000940"/>
    <x v="1"/>
    <x v="7"/>
    <s v="Newell 343"/>
    <n v="16.463999999999999"/>
    <x v="1050"/>
    <x v="5"/>
    <n v="0.2"/>
    <x v="6768"/>
    <x v="2"/>
    <x v="0"/>
  </r>
  <r>
    <n v="8737"/>
    <s v="CA-2018-168774"/>
    <x v="860"/>
    <d v="2018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x v="3154"/>
    <x v="1"/>
    <n v="0"/>
    <x v="3274"/>
    <x v="2"/>
    <x v="0"/>
  </r>
  <r>
    <n v="8738"/>
    <s v="CA-2019-161592"/>
    <x v="1173"/>
    <d v="2019-04-10T00:00:00"/>
    <s v="Standard Class"/>
    <s v="CS-12175"/>
    <s v="Charles Sheldon"/>
    <x v="1"/>
    <s v="United States"/>
    <s v="Chattanooga"/>
    <s v="Tennessee"/>
    <n v="37421"/>
    <x v="0"/>
    <s v="OFF-BI-10003669"/>
    <x v="1"/>
    <x v="6"/>
    <s v="3M Organizer Strips"/>
    <n v="8.1000000000000014"/>
    <x v="6218"/>
    <x v="2"/>
    <n v="0.7"/>
    <x v="6769"/>
    <x v="0"/>
    <x v="0"/>
  </r>
  <r>
    <n v="8739"/>
    <s v="US-2019-131961"/>
    <x v="156"/>
    <d v="2019-12-11T00:00:00"/>
    <s v="First Class"/>
    <s v="MJ-17740"/>
    <s v="Max Jones"/>
    <x v="0"/>
    <s v="United States"/>
    <s v="Philadelphia"/>
    <s v="Pennsylvania"/>
    <n v="19140"/>
    <x v="3"/>
    <s v="OFF-AR-10004441"/>
    <x v="1"/>
    <x v="7"/>
    <s v="BIC Brite Liner Highlighters"/>
    <n v="13.247999999999999"/>
    <x v="2236"/>
    <x v="4"/>
    <n v="0.2"/>
    <x v="2292"/>
    <x v="3"/>
    <x v="0"/>
  </r>
  <r>
    <n v="8740"/>
    <s v="US-2019-131961"/>
    <x v="156"/>
    <d v="2019-12-11T00:00:00"/>
    <s v="First Class"/>
    <s v="MJ-17740"/>
    <s v="Max Jones"/>
    <x v="0"/>
    <s v="United States"/>
    <s v="Philadelphia"/>
    <s v="Pennsylvania"/>
    <n v="19140"/>
    <x v="3"/>
    <s v="TEC-PH-10001924"/>
    <x v="2"/>
    <x v="9"/>
    <s v="iHome FM Clock Radio with Lightning Dock"/>
    <n v="83.987999999999985"/>
    <x v="3924"/>
    <x v="0"/>
    <n v="0.4"/>
    <x v="6770"/>
    <x v="3"/>
    <x v="0"/>
  </r>
  <r>
    <n v="8741"/>
    <s v="CA-2018-102498"/>
    <x v="1102"/>
    <d v="2018-07-25T00:00:00"/>
    <s v="First Class"/>
    <s v="JG-15160"/>
    <s v="James Galang"/>
    <x v="0"/>
    <s v="United States"/>
    <s v="Lafayette"/>
    <s v="Louisiana"/>
    <n v="70506"/>
    <x v="0"/>
    <s v="OFF-AR-10004456"/>
    <x v="1"/>
    <x v="7"/>
    <s v="Panasonic KP-4ABK Battery-Operated Pencil Sharpener"/>
    <n v="73.2"/>
    <x v="1450"/>
    <x v="2"/>
    <n v="0"/>
    <x v="1469"/>
    <x v="0"/>
    <x v="0"/>
  </r>
  <r>
    <n v="8742"/>
    <s v="CA-2017-113222"/>
    <x v="486"/>
    <d v="2017-11-09T00:00:00"/>
    <s v="Same Day"/>
    <s v="AG-10765"/>
    <s v="Anthony Garverick"/>
    <x v="2"/>
    <s v="United States"/>
    <s v="Lawrence"/>
    <s v="Indiana"/>
    <n v="46226"/>
    <x v="2"/>
    <s v="OFF-BI-10001890"/>
    <x v="1"/>
    <x v="6"/>
    <s v="Avery Poly Binder Pockets"/>
    <n v="10.74"/>
    <x v="6219"/>
    <x v="1"/>
    <n v="0"/>
    <x v="6771"/>
    <x v="2"/>
    <x v="0"/>
  </r>
  <r>
    <n v="8743"/>
    <s v="US-2017-144771"/>
    <x v="591"/>
    <d v="2017-10-04T00:00:00"/>
    <s v="First Class"/>
    <s v="CK-12205"/>
    <s v="Chloris Kastensmidt"/>
    <x v="0"/>
    <s v="United States"/>
    <s v="Hillsboro"/>
    <s v="Oregon"/>
    <n v="97123"/>
    <x v="1"/>
    <s v="FUR-FU-10000629"/>
    <x v="0"/>
    <x v="11"/>
    <s v="9-3/4 Diameter Round Wall Clock"/>
    <n v="11.032"/>
    <x v="6220"/>
    <x v="7"/>
    <n v="0.2"/>
    <x v="6772"/>
    <x v="1"/>
    <x v="0"/>
  </r>
  <r>
    <n v="8744"/>
    <s v="US-2017-144771"/>
    <x v="591"/>
    <d v="2017-10-04T00:00:00"/>
    <s v="First Class"/>
    <s v="CK-12205"/>
    <s v="Chloris Kastensmidt"/>
    <x v="0"/>
    <s v="United States"/>
    <s v="Hillsboro"/>
    <s v="Oregon"/>
    <n v="97123"/>
    <x v="1"/>
    <s v="TEC-AC-10002323"/>
    <x v="2"/>
    <x v="10"/>
    <s v="SanDisk Ultra 32 GB MicroSDHC Class 10 Memory Card"/>
    <n v="53.040000000000006"/>
    <x v="4392"/>
    <x v="1"/>
    <n v="0.2"/>
    <x v="4664"/>
    <x v="1"/>
    <x v="0"/>
  </r>
  <r>
    <n v="8745"/>
    <s v="CA-2017-162376"/>
    <x v="9"/>
    <d v="2017-11-25T00:00:00"/>
    <s v="Second Class"/>
    <s v="HD-14785"/>
    <s v="Harold Dahlen"/>
    <x v="2"/>
    <s v="United States"/>
    <s v="Cambridge"/>
    <s v="Massachusetts"/>
    <n v="2138"/>
    <x v="3"/>
    <s v="OFF-AR-10003056"/>
    <x v="1"/>
    <x v="7"/>
    <s v="Newell 341"/>
    <n v="17.12"/>
    <x v="2835"/>
    <x v="4"/>
    <n v="0"/>
    <x v="2925"/>
    <x v="3"/>
    <x v="0"/>
  </r>
  <r>
    <n v="8746"/>
    <s v="CA-2017-162376"/>
    <x v="9"/>
    <d v="2017-11-25T00:00:00"/>
    <s v="Second Class"/>
    <s v="HD-14785"/>
    <s v="Harold Dahlen"/>
    <x v="2"/>
    <s v="United States"/>
    <s v="Cambridge"/>
    <s v="Massachusetts"/>
    <n v="2138"/>
    <x v="3"/>
    <s v="OFF-PA-10000300"/>
    <x v="1"/>
    <x v="5"/>
    <s v="Xerox 1936"/>
    <n v="59.94"/>
    <x v="739"/>
    <x v="1"/>
    <n v="0"/>
    <x v="741"/>
    <x v="3"/>
    <x v="0"/>
  </r>
  <r>
    <n v="8747"/>
    <s v="CA-2019-128076"/>
    <x v="60"/>
    <d v="2019-02-07T00:00:00"/>
    <s v="Standard Class"/>
    <s v="BO-11350"/>
    <s v="Bill Overfelt"/>
    <x v="1"/>
    <s v="United States"/>
    <s v="San Diego"/>
    <s v="California"/>
    <n v="92105"/>
    <x v="1"/>
    <s v="FUR-FU-10000293"/>
    <x v="0"/>
    <x v="11"/>
    <s v="Eldon Antistatic Chair Mats for Low to Medium Pile Carpets"/>
    <n v="210.58"/>
    <x v="6221"/>
    <x v="0"/>
    <n v="0"/>
    <x v="6773"/>
    <x v="1"/>
    <x v="0"/>
  </r>
  <r>
    <n v="8748"/>
    <s v="CA-2019-128076"/>
    <x v="60"/>
    <d v="2019-02-07T00:00:00"/>
    <s v="Standard Class"/>
    <s v="BO-11350"/>
    <s v="Bill Overfelt"/>
    <x v="1"/>
    <s v="United States"/>
    <s v="San Diego"/>
    <s v="California"/>
    <n v="92105"/>
    <x v="1"/>
    <s v="OFF-BI-10003638"/>
    <x v="1"/>
    <x v="6"/>
    <s v="GBC Durable Plastic Covers"/>
    <n v="30.960000000000004"/>
    <x v="6222"/>
    <x v="0"/>
    <n v="0.2"/>
    <x v="6774"/>
    <x v="1"/>
    <x v="0"/>
  </r>
  <r>
    <n v="8749"/>
    <s v="CA-2019-128076"/>
    <x v="60"/>
    <d v="2019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x v="6223"/>
    <x v="0"/>
    <n v="0.2"/>
    <x v="6775"/>
    <x v="1"/>
    <x v="0"/>
  </r>
  <r>
    <n v="8750"/>
    <s v="US-2017-163825"/>
    <x v="355"/>
    <d v="2017-06-19T00:00:00"/>
    <s v="First Class"/>
    <s v="LC-16885"/>
    <s v="Lena Creighton"/>
    <x v="0"/>
    <s v="United States"/>
    <s v="New York City"/>
    <s v="New York"/>
    <n v="10009"/>
    <x v="3"/>
    <s v="OFF-BI-10003527"/>
    <x v="1"/>
    <x v="6"/>
    <s v="Fellowes PB500 Electric Punch Plastic Comb Binding Machine with Manual Bind"/>
    <n v="3050.3760000000002"/>
    <x v="5649"/>
    <x v="1"/>
    <n v="0.2"/>
    <x v="6776"/>
    <x v="3"/>
    <x v="0"/>
  </r>
  <r>
    <n v="8751"/>
    <s v="US-2017-163825"/>
    <x v="355"/>
    <d v="2017-06-19T00:00:00"/>
    <s v="First Class"/>
    <s v="LC-16885"/>
    <s v="Lena Creighton"/>
    <x v="0"/>
    <s v="United States"/>
    <s v="New York City"/>
    <s v="New York"/>
    <n v="10009"/>
    <x v="3"/>
    <s v="TEC-PH-10004922"/>
    <x v="2"/>
    <x v="9"/>
    <s v="RCA Visys Integrated PBX 8-Line Router"/>
    <n v="133.97999999999999"/>
    <x v="6224"/>
    <x v="0"/>
    <n v="0"/>
    <x v="6777"/>
    <x v="3"/>
    <x v="0"/>
  </r>
  <r>
    <n v="8752"/>
    <s v="CA-2018-105662"/>
    <x v="432"/>
    <d v="2018-05-09T00:00:00"/>
    <s v="Standard Class"/>
    <s v="RB-19465"/>
    <s v="Rick Bensley"/>
    <x v="2"/>
    <s v="United States"/>
    <s v="Tallahassee"/>
    <s v="Florida"/>
    <n v="32303"/>
    <x v="0"/>
    <s v="OFF-PA-10001001"/>
    <x v="1"/>
    <x v="5"/>
    <s v="Snap-A-Way Black Print Carbonless Speed Message, No Reply Area, Duplicate"/>
    <n v="93.248000000000005"/>
    <x v="6225"/>
    <x v="4"/>
    <n v="0.2"/>
    <x v="6778"/>
    <x v="0"/>
    <x v="0"/>
  </r>
  <r>
    <n v="8753"/>
    <s v="CA-2018-105662"/>
    <x v="432"/>
    <d v="2018-05-09T00:00:00"/>
    <s v="Standard Class"/>
    <s v="RB-19465"/>
    <s v="Rick Bensley"/>
    <x v="2"/>
    <s v="United States"/>
    <s v="Tallahassee"/>
    <s v="Florida"/>
    <n v="32303"/>
    <x v="0"/>
    <s v="TEC-PH-10001198"/>
    <x v="2"/>
    <x v="9"/>
    <s v="Avaya 4621SW VoIP phone"/>
    <n v="177.48000000000002"/>
    <x v="1716"/>
    <x v="1"/>
    <n v="0.2"/>
    <x v="1748"/>
    <x v="0"/>
    <x v="0"/>
  </r>
  <r>
    <n v="8754"/>
    <s v="CA-2019-152198"/>
    <x v="397"/>
    <d v="2019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x v="6226"/>
    <x v="6"/>
    <n v="0.2"/>
    <x v="6779"/>
    <x v="3"/>
    <x v="0"/>
  </r>
  <r>
    <n v="8755"/>
    <s v="CA-2019-152198"/>
    <x v="397"/>
    <d v="2019-09-10T00:00:00"/>
    <s v="First Class"/>
    <s v="JD-16015"/>
    <s v="Joy Daniels"/>
    <x v="0"/>
    <s v="United States"/>
    <s v="Toledo"/>
    <s v="Ohio"/>
    <n v="43615"/>
    <x v="3"/>
    <s v="OFF-BI-10003669"/>
    <x v="1"/>
    <x v="6"/>
    <s v="3M Organizer Strips"/>
    <n v="4.8600000000000012"/>
    <x v="3193"/>
    <x v="1"/>
    <n v="0.7"/>
    <x v="6780"/>
    <x v="3"/>
    <x v="0"/>
  </r>
  <r>
    <n v="8756"/>
    <s v="CA-2019-152198"/>
    <x v="397"/>
    <d v="2019-09-10T00:00:00"/>
    <s v="First Class"/>
    <s v="JD-16015"/>
    <s v="Joy Daniels"/>
    <x v="0"/>
    <s v="United States"/>
    <s v="Toledo"/>
    <s v="Ohio"/>
    <n v="43615"/>
    <x v="3"/>
    <s v="OFF-BI-10001628"/>
    <x v="1"/>
    <x v="6"/>
    <s v="Acco Data Flex Cable Posts For Top &amp; Bottom Load Binders, 6&quot; Capacity"/>
    <n v="6.2580000000000009"/>
    <x v="1827"/>
    <x v="0"/>
    <n v="0.7"/>
    <x v="6781"/>
    <x v="3"/>
    <x v="0"/>
  </r>
  <r>
    <n v="8757"/>
    <s v="CA-2018-114307"/>
    <x v="377"/>
    <d v="2018-07-26T00:00:00"/>
    <s v="Standard Class"/>
    <s v="MF-17665"/>
    <s v="Maureen Fritzler"/>
    <x v="1"/>
    <s v="United States"/>
    <s v="Columbia"/>
    <s v="Maryland"/>
    <n v="21044"/>
    <x v="3"/>
    <s v="OFF-AP-10002350"/>
    <x v="1"/>
    <x v="8"/>
    <s v="Belkin F9H710-06 7 Outlet SurgeMaster Surge Protector"/>
    <n v="37.68"/>
    <x v="1048"/>
    <x v="0"/>
    <n v="0"/>
    <x v="1058"/>
    <x v="3"/>
    <x v="1"/>
  </r>
  <r>
    <n v="8758"/>
    <s v="CA-2018-114307"/>
    <x v="377"/>
    <d v="2018-07-26T00:00:00"/>
    <s v="Standard Class"/>
    <s v="MF-17665"/>
    <s v="Maureen Fritzler"/>
    <x v="1"/>
    <s v="United States"/>
    <s v="Columbia"/>
    <s v="Maryland"/>
    <n v="21044"/>
    <x v="3"/>
    <s v="OFF-PA-10004100"/>
    <x v="1"/>
    <x v="5"/>
    <s v="Xerox 216"/>
    <n v="51.84"/>
    <x v="189"/>
    <x v="8"/>
    <n v="0"/>
    <x v="189"/>
    <x v="3"/>
    <x v="1"/>
  </r>
  <r>
    <n v="8759"/>
    <s v="CA-2018-114307"/>
    <x v="377"/>
    <d v="2018-07-26T00:00:00"/>
    <s v="Standard Class"/>
    <s v="MF-17665"/>
    <s v="Maureen Fritzler"/>
    <x v="1"/>
    <s v="United States"/>
    <s v="Columbia"/>
    <s v="Maryland"/>
    <n v="21044"/>
    <x v="3"/>
    <s v="FUR-FU-10000794"/>
    <x v="0"/>
    <x v="11"/>
    <s v="Eldon Stackable Tray, Side-Load, Legal, Smoke"/>
    <n v="27.42"/>
    <x v="5864"/>
    <x v="1"/>
    <n v="0"/>
    <x v="6348"/>
    <x v="3"/>
    <x v="1"/>
  </r>
  <r>
    <n v="8760"/>
    <s v="CA-2018-114307"/>
    <x v="377"/>
    <d v="2018-07-26T00:00:00"/>
    <s v="Standard Class"/>
    <s v="MF-17665"/>
    <s v="Maureen Fritzler"/>
    <x v="1"/>
    <s v="United States"/>
    <s v="Columbia"/>
    <s v="Maryland"/>
    <n v="21044"/>
    <x v="3"/>
    <s v="OFF-BI-10002012"/>
    <x v="1"/>
    <x v="6"/>
    <s v="Wilson Jones Easy Flow II Sheet Lifters"/>
    <n v="5.4"/>
    <x v="6112"/>
    <x v="1"/>
    <n v="0"/>
    <x v="6782"/>
    <x v="3"/>
    <x v="1"/>
  </r>
  <r>
    <n v="8761"/>
    <s v="CA-2018-159891"/>
    <x v="973"/>
    <d v="2018-02-06T00:00:00"/>
    <s v="Standard Class"/>
    <s v="BF-11170"/>
    <s v="Ben Ferrer"/>
    <x v="2"/>
    <s v="United States"/>
    <s v="Atlanta"/>
    <s v="Georgia"/>
    <n v="30318"/>
    <x v="0"/>
    <s v="OFF-BI-10003527"/>
    <x v="1"/>
    <x v="6"/>
    <s v="Fellowes PB500 Electric Punch Plastic Comb Binding Machine with Manual Bind"/>
    <n v="1270.99"/>
    <x v="1981"/>
    <x v="7"/>
    <n v="0"/>
    <x v="6783"/>
    <x v="0"/>
    <x v="0"/>
  </r>
  <r>
    <n v="8762"/>
    <s v="CA-2018-159891"/>
    <x v="973"/>
    <d v="2018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x v="6227"/>
    <x v="8"/>
    <n v="0"/>
    <x v="6784"/>
    <x v="0"/>
    <x v="0"/>
  </r>
  <r>
    <n v="8763"/>
    <s v="CA-2018-112578"/>
    <x v="660"/>
    <d v="2019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x v="939"/>
    <x v="7"/>
    <n v="0"/>
    <x v="947"/>
    <x v="1"/>
    <x v="0"/>
  </r>
  <r>
    <n v="8764"/>
    <s v="CA-2018-112578"/>
    <x v="660"/>
    <d v="2019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x v="6228"/>
    <x v="0"/>
    <n v="0"/>
    <x v="6785"/>
    <x v="1"/>
    <x v="0"/>
  </r>
  <r>
    <n v="8765"/>
    <s v="CA-2017-107083"/>
    <x v="78"/>
    <d v="2017-11-27T00:00:00"/>
    <s v="Standard Class"/>
    <s v="BB-11545"/>
    <s v="Brenda Bowman"/>
    <x v="1"/>
    <s v="United States"/>
    <s v="Fort Worth"/>
    <s v="Texas"/>
    <n v="76106"/>
    <x v="2"/>
    <s v="OFF-AR-10002257"/>
    <x v="1"/>
    <x v="7"/>
    <s v="Eldon Spacemaker Box, Quick-Snap Lid, Clear"/>
    <n v="5.3440000000000003"/>
    <x v="1770"/>
    <x v="0"/>
    <n v="0.2"/>
    <x v="1803"/>
    <x v="2"/>
    <x v="0"/>
  </r>
  <r>
    <n v="8766"/>
    <s v="CA-2017-107083"/>
    <x v="78"/>
    <d v="2017-11-27T00:00:00"/>
    <s v="Standard Class"/>
    <s v="BB-11545"/>
    <s v="Brenda Bowman"/>
    <x v="1"/>
    <s v="United States"/>
    <s v="Fort Worth"/>
    <s v="Texas"/>
    <n v="76106"/>
    <x v="2"/>
    <s v="OFF-BI-10000756"/>
    <x v="1"/>
    <x v="6"/>
    <s v="Storex DuraTech Recycled Plastic Frosted Binders"/>
    <n v="1.6959999999999997"/>
    <x v="6229"/>
    <x v="0"/>
    <n v="0.8"/>
    <x v="6786"/>
    <x v="2"/>
    <x v="0"/>
  </r>
  <r>
    <n v="8767"/>
    <s v="CA-2017-107083"/>
    <x v="78"/>
    <d v="2017-11-27T00:00:00"/>
    <s v="Standard Class"/>
    <s v="BB-11545"/>
    <s v="Brenda Bowman"/>
    <x v="1"/>
    <s v="United States"/>
    <s v="Fort Worth"/>
    <s v="Texas"/>
    <n v="76106"/>
    <x v="2"/>
    <s v="OFF-AP-10004136"/>
    <x v="1"/>
    <x v="8"/>
    <s v="Kensington 6 Outlet SmartSocket Surge Protector"/>
    <n v="24.587999999999994"/>
    <x v="6230"/>
    <x v="1"/>
    <n v="0.8"/>
    <x v="6787"/>
    <x v="2"/>
    <x v="0"/>
  </r>
  <r>
    <n v="8768"/>
    <s v="CA-2017-107083"/>
    <x v="78"/>
    <d v="2017-11-27T00:00:00"/>
    <s v="Standard Class"/>
    <s v="BB-11545"/>
    <s v="Brenda Bowman"/>
    <x v="1"/>
    <s v="United States"/>
    <s v="Fort Worth"/>
    <s v="Texas"/>
    <n v="76106"/>
    <x v="2"/>
    <s v="OFF-BI-10002194"/>
    <x v="1"/>
    <x v="6"/>
    <s v="Cardinal Hold-It CD Pocket"/>
    <n v="7.9799999999999986"/>
    <x v="6231"/>
    <x v="2"/>
    <n v="0.8"/>
    <x v="6788"/>
    <x v="2"/>
    <x v="0"/>
  </r>
  <r>
    <n v="8769"/>
    <s v="CA-2017-151722"/>
    <x v="323"/>
    <d v="2017-10-09T00:00:00"/>
    <s v="Standard Class"/>
    <s v="IL-15100"/>
    <s v="Ivan Liston"/>
    <x v="0"/>
    <s v="United States"/>
    <s v="Columbus"/>
    <s v="Ohio"/>
    <n v="43229"/>
    <x v="3"/>
    <s v="TEC-AC-10000892"/>
    <x v="2"/>
    <x v="10"/>
    <s v="NETGEAR N750 Dual Band Wi-Fi Gigabit Router"/>
    <n v="288"/>
    <x v="2614"/>
    <x v="4"/>
    <n v="0.2"/>
    <x v="6789"/>
    <x v="3"/>
    <x v="0"/>
  </r>
  <r>
    <n v="8770"/>
    <s v="CA-2018-151148"/>
    <x v="120"/>
    <d v="2018-09-13T00:00:00"/>
    <s v="Same Day"/>
    <s v="PO-19180"/>
    <s v="Philisse Overcash"/>
    <x v="2"/>
    <s v="United States"/>
    <s v="Louisville"/>
    <s v="Colorado"/>
    <n v="80027"/>
    <x v="1"/>
    <s v="TEC-PH-10001870"/>
    <x v="2"/>
    <x v="9"/>
    <s v="Lunatik TT5L-002 Taktik Strike Impact Protection System for iPhone 5"/>
    <n v="146.952"/>
    <x v="6232"/>
    <x v="1"/>
    <n v="0.2"/>
    <x v="6790"/>
    <x v="1"/>
    <x v="0"/>
  </r>
  <r>
    <n v="8771"/>
    <s v="CA-2018-151148"/>
    <x v="120"/>
    <d v="2018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x v="6233"/>
    <x v="4"/>
    <n v="0.2"/>
    <x v="6791"/>
    <x v="1"/>
    <x v="0"/>
  </r>
  <r>
    <n v="8772"/>
    <s v="CA-2019-115882"/>
    <x v="31"/>
    <d v="2019-09-17T00:00:00"/>
    <s v="First Class"/>
    <s v="DB-13555"/>
    <s v="Dorothy Badders"/>
    <x v="1"/>
    <s v="United States"/>
    <s v="Raleigh"/>
    <s v="North Carolina"/>
    <n v="27604"/>
    <x v="0"/>
    <s v="OFF-AP-10002534"/>
    <x v="1"/>
    <x v="8"/>
    <s v="3.6 Cubic Foot Counter Height Office Refrigerator"/>
    <n v="942.78400000000011"/>
    <x v="6234"/>
    <x v="4"/>
    <n v="0.2"/>
    <x v="6792"/>
    <x v="0"/>
    <x v="0"/>
  </r>
  <r>
    <n v="8773"/>
    <s v="CA-2019-115882"/>
    <x v="31"/>
    <d v="2019-09-17T00:00:00"/>
    <s v="First Class"/>
    <s v="DB-13555"/>
    <s v="Dorothy Badders"/>
    <x v="1"/>
    <s v="United States"/>
    <s v="Raleigh"/>
    <s v="North Carolina"/>
    <n v="27604"/>
    <x v="0"/>
    <s v="OFF-PA-10001125"/>
    <x v="1"/>
    <x v="5"/>
    <s v="Xerox 1988"/>
    <n v="74.352000000000004"/>
    <x v="1071"/>
    <x v="1"/>
    <n v="0.2"/>
    <x v="1084"/>
    <x v="0"/>
    <x v="0"/>
  </r>
  <r>
    <n v="8774"/>
    <s v="CA-2017-132276"/>
    <x v="1188"/>
    <d v="2017-02-28T00:00:00"/>
    <s v="Standard Class"/>
    <s v="LC-16960"/>
    <s v="Lindsay Castell"/>
    <x v="2"/>
    <s v="United States"/>
    <s v="New York City"/>
    <s v="New York"/>
    <n v="10024"/>
    <x v="3"/>
    <s v="OFF-AP-10000804"/>
    <x v="1"/>
    <x v="8"/>
    <s v="Hoover Portapower Portable Vacuum"/>
    <n v="26.880000000000003"/>
    <x v="6235"/>
    <x v="6"/>
    <n v="0"/>
    <x v="6793"/>
    <x v="3"/>
    <x v="0"/>
  </r>
  <r>
    <n v="8775"/>
    <s v="CA-2017-132276"/>
    <x v="1188"/>
    <d v="2017-02-28T00:00:00"/>
    <s v="Standard Class"/>
    <s v="LC-16960"/>
    <s v="Lindsay Castell"/>
    <x v="2"/>
    <s v="United States"/>
    <s v="New York City"/>
    <s v="New York"/>
    <n v="10024"/>
    <x v="3"/>
    <s v="OFF-BI-10002982"/>
    <x v="1"/>
    <x v="6"/>
    <s v="Avery Self-Adhesive Photo Pockets for Polaroid Photos"/>
    <n v="10.896000000000001"/>
    <x v="6236"/>
    <x v="0"/>
    <n v="0.2"/>
    <x v="6794"/>
    <x v="3"/>
    <x v="0"/>
  </r>
  <r>
    <n v="8776"/>
    <s v="CA-2018-163636"/>
    <x v="8"/>
    <d v="2018-12-09T00:00:00"/>
    <s v="Second Class"/>
    <s v="MP-18175"/>
    <s v="Mike Pelletier"/>
    <x v="2"/>
    <s v="United States"/>
    <s v="Chicago"/>
    <s v="Illinois"/>
    <n v="60623"/>
    <x v="2"/>
    <s v="OFF-AR-10001547"/>
    <x v="1"/>
    <x v="7"/>
    <s v="Newell 311"/>
    <n v="3.536"/>
    <x v="6237"/>
    <x v="0"/>
    <n v="0.2"/>
    <x v="6795"/>
    <x v="2"/>
    <x v="0"/>
  </r>
  <r>
    <n v="8777"/>
    <s v="CA-2018-102813"/>
    <x v="385"/>
    <d v="2018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x v="2712"/>
    <x v="2"/>
    <n v="0.3"/>
    <x v="230"/>
    <x v="2"/>
    <x v="0"/>
  </r>
  <r>
    <n v="8778"/>
    <s v="CA-2018-102813"/>
    <x v="385"/>
    <d v="2018-07-03T00:00:00"/>
    <s v="First Class"/>
    <s v="EA-14035"/>
    <s v="Erin Ashbrook"/>
    <x v="1"/>
    <s v="United States"/>
    <s v="Huntsville"/>
    <s v="Texas"/>
    <n v="77340"/>
    <x v="2"/>
    <s v="OFF-PA-10000520"/>
    <x v="1"/>
    <x v="5"/>
    <s v="Xerox 201"/>
    <n v="41.472000000000008"/>
    <x v="2807"/>
    <x v="8"/>
    <n v="0.2"/>
    <x v="2896"/>
    <x v="2"/>
    <x v="0"/>
  </r>
  <r>
    <n v="8779"/>
    <s v="CA-2019-135377"/>
    <x v="1058"/>
    <d v="2019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x v="1995"/>
    <x v="1"/>
    <n v="0.2"/>
    <x v="6796"/>
    <x v="3"/>
    <x v="0"/>
  </r>
  <r>
    <n v="8780"/>
    <s v="CA-2017-165813"/>
    <x v="288"/>
    <d v="2017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x v="926"/>
    <x v="1"/>
    <n v="0.2"/>
    <x v="6797"/>
    <x v="1"/>
    <x v="0"/>
  </r>
  <r>
    <n v="8781"/>
    <s v="CA-2017-133585"/>
    <x v="825"/>
    <d v="2017-03-04T00:00:00"/>
    <s v="First Class"/>
    <s v="CM-12715"/>
    <s v="Craig Molinari"/>
    <x v="1"/>
    <s v="United States"/>
    <s v="Houston"/>
    <s v="Texas"/>
    <n v="77070"/>
    <x v="2"/>
    <s v="OFF-AR-10003696"/>
    <x v="1"/>
    <x v="7"/>
    <s v="Panasonic KP-350BK Electric Pencil Sharpener with Auto Stop"/>
    <n v="55.328000000000003"/>
    <x v="6238"/>
    <x v="0"/>
    <n v="0.2"/>
    <x v="6798"/>
    <x v="2"/>
    <x v="0"/>
  </r>
  <r>
    <n v="8782"/>
    <s v="CA-2017-133585"/>
    <x v="825"/>
    <d v="2017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x v="6239"/>
    <x v="6"/>
    <n v="0.32"/>
    <x v="6799"/>
    <x v="2"/>
    <x v="0"/>
  </r>
  <r>
    <n v="8783"/>
    <s v="CA-2018-116911"/>
    <x v="289"/>
    <d v="2018-09-20T00:00:00"/>
    <s v="Standard Class"/>
    <s v="JD-16150"/>
    <s v="Justin Deggeller"/>
    <x v="1"/>
    <s v="United States"/>
    <s v="Twin Falls"/>
    <s v="Idaho"/>
    <n v="83301"/>
    <x v="1"/>
    <s v="OFF-BI-10001249"/>
    <x v="1"/>
    <x v="6"/>
    <s v="Avery Heavy-Duty EZD View Binder with Locking Rings"/>
    <n v="20.416"/>
    <x v="6240"/>
    <x v="4"/>
    <n v="0.2"/>
    <x v="6800"/>
    <x v="1"/>
    <x v="0"/>
  </r>
  <r>
    <n v="8784"/>
    <s v="CA-2018-116911"/>
    <x v="289"/>
    <d v="2018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x v="5036"/>
    <x v="1"/>
    <n v="0"/>
    <x v="6801"/>
    <x v="1"/>
    <x v="0"/>
  </r>
  <r>
    <n v="8785"/>
    <s v="US-2019-129224"/>
    <x v="278"/>
    <d v="2019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x v="1706"/>
    <x v="0"/>
    <n v="0.2"/>
    <x v="1736"/>
    <x v="0"/>
    <x v="0"/>
  </r>
  <r>
    <n v="8786"/>
    <s v="CA-2019-145765"/>
    <x v="37"/>
    <d v="2019-06-02T00:00:00"/>
    <s v="Standard Class"/>
    <s v="CM-11815"/>
    <s v="Candace McMahon"/>
    <x v="1"/>
    <s v="United States"/>
    <s v="Phoenix"/>
    <s v="Arizona"/>
    <n v="85023"/>
    <x v="1"/>
    <s v="TEC-PH-10001305"/>
    <x v="2"/>
    <x v="9"/>
    <s v="Panasonic KX TS208W Corded phone"/>
    <n v="195.96000000000004"/>
    <x v="4824"/>
    <x v="2"/>
    <n v="0.2"/>
    <x v="5149"/>
    <x v="1"/>
    <x v="0"/>
  </r>
  <r>
    <n v="8787"/>
    <s v="CA-2019-145765"/>
    <x v="37"/>
    <d v="2019-06-02T00:00:00"/>
    <s v="Standard Class"/>
    <s v="CM-11815"/>
    <s v="Candace McMahon"/>
    <x v="1"/>
    <s v="United States"/>
    <s v="Phoenix"/>
    <s v="Arizona"/>
    <n v="85023"/>
    <x v="1"/>
    <s v="OFF-PA-10001534"/>
    <x v="1"/>
    <x v="5"/>
    <s v="Xerox 230"/>
    <n v="15.552000000000003"/>
    <x v="12"/>
    <x v="1"/>
    <n v="0.2"/>
    <x v="12"/>
    <x v="1"/>
    <x v="0"/>
  </r>
  <r>
    <n v="8788"/>
    <s v="CA-2019-145765"/>
    <x v="37"/>
    <d v="2019-06-02T00:00:00"/>
    <s v="Standard Class"/>
    <s v="CM-11815"/>
    <s v="Candace McMahon"/>
    <x v="1"/>
    <s v="United States"/>
    <s v="Phoenix"/>
    <s v="Arizona"/>
    <n v="85023"/>
    <x v="1"/>
    <s v="TEC-AC-10000844"/>
    <x v="2"/>
    <x v="10"/>
    <s v="Logitech Gaming G510s - Keyboard"/>
    <n v="271.96800000000002"/>
    <x v="6241"/>
    <x v="4"/>
    <n v="0.2"/>
    <x v="6802"/>
    <x v="1"/>
    <x v="0"/>
  </r>
  <r>
    <n v="8789"/>
    <s v="CA-2019-126914"/>
    <x v="133"/>
    <d v="2019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x v="1338"/>
    <x v="1"/>
    <n v="0.2"/>
    <x v="5377"/>
    <x v="0"/>
    <x v="0"/>
  </r>
  <r>
    <n v="8790"/>
    <s v="CA-2019-126914"/>
    <x v="133"/>
    <d v="2019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x v="6242"/>
    <x v="0"/>
    <n v="0.2"/>
    <x v="6803"/>
    <x v="0"/>
    <x v="0"/>
  </r>
  <r>
    <n v="8791"/>
    <s v="CA-2017-169572"/>
    <x v="622"/>
    <d v="2017-09-12T00:00:00"/>
    <s v="Standard Class"/>
    <s v="AG-10525"/>
    <s v="Andy Gerbode"/>
    <x v="1"/>
    <s v="United States"/>
    <s v="Richmond"/>
    <s v="Virginia"/>
    <n v="23223"/>
    <x v="0"/>
    <s v="OFF-BI-10002799"/>
    <x v="1"/>
    <x v="6"/>
    <s v="SlimView Poly Binder, 3/8&quot;"/>
    <n v="46.62"/>
    <x v="6243"/>
    <x v="3"/>
    <n v="0"/>
    <x v="6804"/>
    <x v="0"/>
    <x v="0"/>
  </r>
  <r>
    <n v="8792"/>
    <s v="CA-2019-162075"/>
    <x v="248"/>
    <d v="2019-03-24T00:00:00"/>
    <s v="Standard Class"/>
    <s v="TT-21220"/>
    <s v="Thomas Thornton"/>
    <x v="0"/>
    <s v="United States"/>
    <s v="Houston"/>
    <s v="Texas"/>
    <n v="77041"/>
    <x v="2"/>
    <s v="TEC-PH-10001557"/>
    <x v="2"/>
    <x v="9"/>
    <s v="Pyle PMP37LED"/>
    <n v="537.54399999999998"/>
    <x v="6244"/>
    <x v="5"/>
    <n v="0.2"/>
    <x v="6805"/>
    <x v="2"/>
    <x v="0"/>
  </r>
  <r>
    <n v="2790"/>
    <s v="US-2016-117744"/>
    <x v="1187"/>
    <d v="2016-12-06T00:00:00"/>
    <s v="Standard Class"/>
    <s v="MD-17860"/>
    <s v="Michael Dominguez"/>
    <x v="1"/>
    <s v="United States"/>
    <s v="Corpus Christi"/>
    <s v="Texas"/>
    <n v="78415"/>
    <x v="2"/>
    <s v="FUR-FU-10002759"/>
    <x v="0"/>
    <x v="11"/>
    <s v="12-1/2 Diameter Round Wall Clock"/>
    <n v="39.960000000000008"/>
    <x v="6245"/>
    <x v="2"/>
    <n v="0.6"/>
    <x v="6806"/>
    <x v="2"/>
    <x v="0"/>
  </r>
  <r>
    <n v="4876"/>
    <s v="CA-2016-132864"/>
    <x v="1187"/>
    <d v="2016-12-07T00:00:00"/>
    <s v="Standard Class"/>
    <s v="KN-16390"/>
    <s v="Katherine Nockton"/>
    <x v="1"/>
    <s v="United States"/>
    <s v="Columbus"/>
    <s v="Ohio"/>
    <n v="43229"/>
    <x v="3"/>
    <s v="TEC-AC-10001267"/>
    <x v="2"/>
    <x v="10"/>
    <s v="Imation 32GB Pocket Pro USB 3.0 Flash Drive - 32 GB - Black - 1 P ..."/>
    <n v="119.80000000000001"/>
    <x v="604"/>
    <x v="2"/>
    <n v="0.2"/>
    <x v="604"/>
    <x v="3"/>
    <x v="0"/>
  </r>
  <r>
    <n v="6252"/>
    <s v="CA-2016-101147"/>
    <x v="1187"/>
    <d v="2016-12-04T00:00:00"/>
    <s v="First Class"/>
    <s v="MC-17575"/>
    <s v="Matt Collins"/>
    <x v="0"/>
    <s v="United States"/>
    <s v="Chicago"/>
    <s v="Illinois"/>
    <n v="60623"/>
    <x v="2"/>
    <s v="OFF-AP-10004249"/>
    <x v="1"/>
    <x v="8"/>
    <s v="Staple holder"/>
    <n v="2.3939999999999997"/>
    <x v="6246"/>
    <x v="7"/>
    <n v="0.8"/>
    <x v="6807"/>
    <x v="2"/>
    <x v="0"/>
  </r>
  <r>
    <n v="6600"/>
    <s v="CA-2016-154095"/>
    <x v="1187"/>
    <d v="2016-12-07T00:00:00"/>
    <s v="Standard Class"/>
    <s v="ON-18715"/>
    <s v="Odella Nelson"/>
    <x v="1"/>
    <s v="United States"/>
    <s v="Clinton"/>
    <s v="Maryland"/>
    <n v="20735"/>
    <x v="3"/>
    <s v="FUR-FU-10003849"/>
    <x v="0"/>
    <x v="11"/>
    <s v="DAX Metal Frame, Desktop, Stepped-Edge"/>
    <n v="60.72"/>
    <x v="6247"/>
    <x v="1"/>
    <n v="0"/>
    <x v="6808"/>
    <x v="3"/>
    <x v="0"/>
  </r>
  <r>
    <n v="8797"/>
    <s v="CA-2018-106397"/>
    <x v="261"/>
    <d v="2018-07-13T00:00:00"/>
    <s v="Standard Class"/>
    <s v="MJ-17740"/>
    <s v="Max Jones"/>
    <x v="0"/>
    <s v="United States"/>
    <s v="Orem"/>
    <s v="Utah"/>
    <n v="84057"/>
    <x v="1"/>
    <s v="OFF-PA-10003441"/>
    <x v="1"/>
    <x v="5"/>
    <s v="Xerox 226"/>
    <n v="12.96"/>
    <x v="91"/>
    <x v="0"/>
    <n v="0"/>
    <x v="91"/>
    <x v="1"/>
    <x v="0"/>
  </r>
  <r>
    <n v="8798"/>
    <s v="CA-2018-106397"/>
    <x v="261"/>
    <d v="2018-07-13T00:00:00"/>
    <s v="Standard Class"/>
    <s v="MJ-17740"/>
    <s v="Max Jones"/>
    <x v="0"/>
    <s v="United States"/>
    <s v="Orem"/>
    <s v="Utah"/>
    <n v="84057"/>
    <x v="1"/>
    <s v="OFF-AR-10004602"/>
    <x v="1"/>
    <x v="7"/>
    <s v="Boston KS Multi-Size Manual Pencil Sharpener"/>
    <n v="45.98"/>
    <x v="3421"/>
    <x v="0"/>
    <n v="0"/>
    <x v="3570"/>
    <x v="1"/>
    <x v="0"/>
  </r>
  <r>
    <n v="8799"/>
    <s v="US-2018-150140"/>
    <x v="1189"/>
    <d v="2018-04-10T00:00:00"/>
    <s v="Standard Class"/>
    <s v="VM-21685"/>
    <s v="Valerie Mitchum"/>
    <x v="2"/>
    <s v="United States"/>
    <s v="Burlington"/>
    <s v="Vermont"/>
    <m/>
    <x v="3"/>
    <s v="TEC-PH-10002555"/>
    <x v="2"/>
    <x v="9"/>
    <s v="Nortel Meridian M5316 Digital phone"/>
    <n v="1294.75"/>
    <x v="6248"/>
    <x v="2"/>
    <n v="0"/>
    <x v="6809"/>
    <x v="3"/>
    <x v="0"/>
  </r>
  <r>
    <n v="6601"/>
    <s v="CA-2016-154095"/>
    <x v="1187"/>
    <d v="2016-12-07T00:00:00"/>
    <s v="Standard Class"/>
    <s v="ON-18715"/>
    <s v="Odella Nelson"/>
    <x v="1"/>
    <s v="United States"/>
    <s v="Clinton"/>
    <s v="Maryland"/>
    <n v="20735"/>
    <x v="3"/>
    <s v="OFF-PA-10002923"/>
    <x v="1"/>
    <x v="5"/>
    <s v="Xerox 1942"/>
    <n v="146.82"/>
    <x v="683"/>
    <x v="1"/>
    <n v="0"/>
    <x v="685"/>
    <x v="3"/>
    <x v="0"/>
  </r>
  <r>
    <n v="8801"/>
    <s v="CA-2019-148992"/>
    <x v="49"/>
    <d v="2019-11-27T00:00:00"/>
    <s v="Standard Class"/>
    <s v="CS-12250"/>
    <s v="Chris Selesnick"/>
    <x v="1"/>
    <s v="United States"/>
    <s v="Chicago"/>
    <s v="Illinois"/>
    <n v="60623"/>
    <x v="2"/>
    <s v="OFF-PA-10004285"/>
    <x v="1"/>
    <x v="5"/>
    <s v="Xerox 1959"/>
    <n v="10.688000000000001"/>
    <x v="1473"/>
    <x v="0"/>
    <n v="0.2"/>
    <x v="1493"/>
    <x v="2"/>
    <x v="0"/>
  </r>
  <r>
    <n v="8802"/>
    <s v="CA-2018-140935"/>
    <x v="315"/>
    <d v="2018-11-12T00:00:00"/>
    <s v="First Class"/>
    <s v="AB-10015"/>
    <s v="Aaron Bergman"/>
    <x v="0"/>
    <s v="United States"/>
    <s v="Oklahoma City"/>
    <s v="Oklahoma"/>
    <n v="73120"/>
    <x v="2"/>
    <s v="TEC-PH-10000562"/>
    <x v="2"/>
    <x v="9"/>
    <s v="Samsung Convoy 3"/>
    <n v="221.98"/>
    <x v="6249"/>
    <x v="0"/>
    <n v="0"/>
    <x v="6810"/>
    <x v="2"/>
    <x v="0"/>
  </r>
  <r>
    <n v="8803"/>
    <s v="CA-2018-140935"/>
    <x v="315"/>
    <d v="2018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x v="335"/>
    <x v="0"/>
    <n v="0"/>
    <x v="6811"/>
    <x v="2"/>
    <x v="0"/>
  </r>
  <r>
    <n v="6602"/>
    <s v="CA-2016-154095"/>
    <x v="1187"/>
    <d v="2016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x v="6250"/>
    <x v="8"/>
    <n v="0"/>
    <x v="6812"/>
    <x v="3"/>
    <x v="0"/>
  </r>
  <r>
    <n v="6603"/>
    <s v="CA-2016-154095"/>
    <x v="1187"/>
    <d v="2016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x v="6251"/>
    <x v="6"/>
    <n v="0"/>
    <x v="6813"/>
    <x v="3"/>
    <x v="0"/>
  </r>
  <r>
    <n v="8806"/>
    <s v="US-2019-100398"/>
    <x v="925"/>
    <d v="2019-08-23T00:00:00"/>
    <s v="Standard Class"/>
    <s v="DO-13435"/>
    <s v="Denny Ordway"/>
    <x v="0"/>
    <s v="United States"/>
    <s v="Salt Lake City"/>
    <s v="Utah"/>
    <n v="84106"/>
    <x v="1"/>
    <s v="OFF-BI-10002133"/>
    <x v="1"/>
    <x v="6"/>
    <s v="Wilson Jones Elliptical Ring 3 1/2&quot; Capacity Binders, 800 sheets"/>
    <n v="102.72"/>
    <x v="4532"/>
    <x v="1"/>
    <n v="0.2"/>
    <x v="6814"/>
    <x v="1"/>
    <x v="0"/>
  </r>
  <r>
    <n v="8807"/>
    <s v="CA-2018-113082"/>
    <x v="120"/>
    <d v="2018-09-16T00:00:00"/>
    <s v="Standard Class"/>
    <s v="MC-17590"/>
    <s v="Matt Collister"/>
    <x v="1"/>
    <s v="United States"/>
    <s v="Utica"/>
    <s v="New York"/>
    <n v="13501"/>
    <x v="3"/>
    <s v="FUR-FU-10002813"/>
    <x v="0"/>
    <x v="11"/>
    <s v="DAX Contemporary Wood Frame with Silver Metal Mat, Desktop, 11 x 14 Size"/>
    <n v="40.479999999999997"/>
    <x v="1087"/>
    <x v="0"/>
    <n v="0"/>
    <x v="1101"/>
    <x v="3"/>
    <x v="0"/>
  </r>
  <r>
    <n v="8808"/>
    <s v="US-2019-110646"/>
    <x v="38"/>
    <d v="2019-10-31T00:00:00"/>
    <s v="Standard Class"/>
    <s v="JF-15190"/>
    <s v="Jamie Frazer"/>
    <x v="0"/>
    <s v="United States"/>
    <s v="Philadelphia"/>
    <s v="Pennsylvania"/>
    <n v="19134"/>
    <x v="3"/>
    <s v="OFF-BI-10004330"/>
    <x v="1"/>
    <x v="6"/>
    <s v="GBC Velobind Prepunched Cover Sets, Regency Series"/>
    <n v="33.282000000000004"/>
    <x v="1494"/>
    <x v="1"/>
    <n v="0.7"/>
    <x v="6815"/>
    <x v="3"/>
    <x v="0"/>
  </r>
  <r>
    <n v="8809"/>
    <s v="US-2019-110646"/>
    <x v="38"/>
    <d v="2019-10-31T00:00:00"/>
    <s v="Standard Class"/>
    <s v="JF-15190"/>
    <s v="Jamie Frazer"/>
    <x v="0"/>
    <s v="United States"/>
    <s v="Philadelphia"/>
    <s v="Pennsylvania"/>
    <n v="19134"/>
    <x v="3"/>
    <s v="TEC-PH-10002807"/>
    <x v="2"/>
    <x v="9"/>
    <s v="Motorla HX550 Universal Bluetooth Headset"/>
    <n v="118.64999999999998"/>
    <x v="6252"/>
    <x v="2"/>
    <n v="0.4"/>
    <x v="6816"/>
    <x v="3"/>
    <x v="0"/>
  </r>
  <r>
    <n v="8810"/>
    <s v="US-2019-110646"/>
    <x v="38"/>
    <d v="2019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x v="1848"/>
    <x v="2"/>
    <n v="0.2"/>
    <x v="6817"/>
    <x v="3"/>
    <x v="0"/>
  </r>
  <r>
    <n v="8811"/>
    <s v="CA-2019-120614"/>
    <x v="1074"/>
    <d v="2019-06-04T00:00:00"/>
    <s v="Standard Class"/>
    <s v="SM-20950"/>
    <s v="Suzanne McNair"/>
    <x v="1"/>
    <s v="United States"/>
    <s v="Los Angeles"/>
    <s v="California"/>
    <n v="90004"/>
    <x v="1"/>
    <s v="OFF-PA-10004911"/>
    <x v="1"/>
    <x v="5"/>
    <s v="Rediform S.O.S. 1-Up Phone Message Bk, 4-1/4x3-1/16 Bk, 1 Form/Pg, 40 Messages/Bk, 3/Pk"/>
    <n v="37.520000000000003"/>
    <x v="6253"/>
    <x v="4"/>
    <n v="0"/>
    <x v="6818"/>
    <x v="1"/>
    <x v="0"/>
  </r>
  <r>
    <n v="8812"/>
    <s v="US-2018-140172"/>
    <x v="359"/>
    <d v="2018-03-13T00:00:00"/>
    <s v="Standard Class"/>
    <s v="SP-20650"/>
    <s v="Stephanie Phelps"/>
    <x v="1"/>
    <s v="United States"/>
    <s v="Jackson"/>
    <s v="Michigan"/>
    <n v="49201"/>
    <x v="2"/>
    <s v="OFF-AP-10004233"/>
    <x v="1"/>
    <x v="8"/>
    <s v="Honeywell Enviracaire Portable Air Cleaner for up to 8 x 10 Room"/>
    <n v="207.14400000000001"/>
    <x v="6254"/>
    <x v="1"/>
    <n v="0.1"/>
    <x v="6819"/>
    <x v="2"/>
    <x v="1"/>
  </r>
  <r>
    <n v="8813"/>
    <s v="US-2018-140172"/>
    <x v="359"/>
    <d v="2018-03-13T00:00:00"/>
    <s v="Standard Class"/>
    <s v="SP-20650"/>
    <s v="Stephanie Phelps"/>
    <x v="1"/>
    <s v="United States"/>
    <s v="Jackson"/>
    <s v="Michigan"/>
    <n v="49201"/>
    <x v="2"/>
    <s v="OFF-AR-10002766"/>
    <x v="1"/>
    <x v="7"/>
    <s v="Prang Drawing Pencil Set"/>
    <n v="13.899999999999999"/>
    <x v="6255"/>
    <x v="2"/>
    <n v="0"/>
    <x v="6820"/>
    <x v="2"/>
    <x v="1"/>
  </r>
  <r>
    <n v="8814"/>
    <s v="CA-2017-127754"/>
    <x v="328"/>
    <d v="2017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x v="6256"/>
    <x v="1"/>
    <n v="0.2"/>
    <x v="6821"/>
    <x v="1"/>
    <x v="0"/>
  </r>
  <r>
    <n v="8815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TEC-PH-10003012"/>
    <x v="2"/>
    <x v="9"/>
    <s v="Nortel Meridian M3904 Professional Digital phone"/>
    <n v="307.98"/>
    <x v="677"/>
    <x v="0"/>
    <n v="0"/>
    <x v="679"/>
    <x v="3"/>
    <x v="0"/>
  </r>
  <r>
    <n v="8816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OFF-PA-10001583"/>
    <x v="1"/>
    <x v="5"/>
    <s v="1/4 Fold Party Design Invitations &amp; White Envelopes, 24 8-1/2&quot; X 11&quot; Cards, 25 Env./Pack"/>
    <n v="44.099999999999994"/>
    <x v="6257"/>
    <x v="6"/>
    <n v="0"/>
    <x v="6822"/>
    <x v="3"/>
    <x v="0"/>
  </r>
  <r>
    <n v="8817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OFF-AR-10001940"/>
    <x v="1"/>
    <x v="7"/>
    <s v="Sanford Colorific Eraseable Coloring Pencils, 12 Count"/>
    <n v="13.12"/>
    <x v="6258"/>
    <x v="4"/>
    <n v="0"/>
    <x v="6823"/>
    <x v="3"/>
    <x v="0"/>
  </r>
  <r>
    <n v="8818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x v="6259"/>
    <x v="0"/>
    <n v="0"/>
    <x v="6824"/>
    <x v="3"/>
    <x v="0"/>
  </r>
  <r>
    <n v="8819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OFF-PA-10003441"/>
    <x v="1"/>
    <x v="5"/>
    <s v="Xerox 226"/>
    <n v="38.880000000000003"/>
    <x v="802"/>
    <x v="6"/>
    <n v="0"/>
    <x v="805"/>
    <x v="3"/>
    <x v="0"/>
  </r>
  <r>
    <n v="8820"/>
    <s v="CA-2017-142930"/>
    <x v="102"/>
    <d v="2017-12-02T00:00:00"/>
    <s v="Standard Class"/>
    <s v="EB-14170"/>
    <s v="Evan Bailliet"/>
    <x v="0"/>
    <s v="United States"/>
    <s v="Austin"/>
    <s v="Texas"/>
    <n v="78745"/>
    <x v="2"/>
    <s v="OFF-PA-10003395"/>
    <x v="1"/>
    <x v="5"/>
    <s v="Xerox 1941"/>
    <n v="335.52"/>
    <x v="1399"/>
    <x v="4"/>
    <n v="0.2"/>
    <x v="1418"/>
    <x v="2"/>
    <x v="0"/>
  </r>
  <r>
    <n v="8821"/>
    <s v="CA-2019-100622"/>
    <x v="123"/>
    <d v="2019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x v="6260"/>
    <x v="0"/>
    <n v="0.2"/>
    <x v="6825"/>
    <x v="0"/>
    <x v="0"/>
  </r>
  <r>
    <n v="8822"/>
    <s v="CA-2019-100622"/>
    <x v="123"/>
    <d v="2019-11-07T00:00:00"/>
    <s v="Standard Class"/>
    <s v="DK-13090"/>
    <s v="Dave Kipp"/>
    <x v="0"/>
    <s v="United States"/>
    <s v="Orlando"/>
    <s v="Florida"/>
    <n v="32839"/>
    <x v="0"/>
    <s v="OFF-BI-10002982"/>
    <x v="1"/>
    <x v="6"/>
    <s v="Avery Self-Adhesive Photo Pockets for Polaroid Photos"/>
    <n v="4.0860000000000003"/>
    <x v="6261"/>
    <x v="0"/>
    <n v="0.7"/>
    <x v="6826"/>
    <x v="0"/>
    <x v="0"/>
  </r>
  <r>
    <n v="8823"/>
    <s v="CA-2019-100622"/>
    <x v="123"/>
    <d v="2019-11-07T00:00:00"/>
    <s v="Standard Class"/>
    <s v="DK-13090"/>
    <s v="Dave Kipp"/>
    <x v="0"/>
    <s v="United States"/>
    <s v="Orlando"/>
    <s v="Florida"/>
    <n v="32839"/>
    <x v="0"/>
    <s v="OFF-AR-10004010"/>
    <x v="1"/>
    <x v="7"/>
    <s v="Hunt Boston Vacuum Mount KS Pencil Sharpener"/>
    <n v="55.984000000000009"/>
    <x v="4667"/>
    <x v="0"/>
    <n v="0.2"/>
    <x v="4972"/>
    <x v="0"/>
    <x v="0"/>
  </r>
  <r>
    <n v="8824"/>
    <s v="CA-2019-100622"/>
    <x v="123"/>
    <d v="2019-11-07T00:00:00"/>
    <s v="Standard Class"/>
    <s v="DK-13090"/>
    <s v="Dave Kipp"/>
    <x v="0"/>
    <s v="United States"/>
    <s v="Orlando"/>
    <s v="Florida"/>
    <n v="32839"/>
    <x v="0"/>
    <s v="OFF-PA-10002947"/>
    <x v="1"/>
    <x v="5"/>
    <s v="Xerox 1923"/>
    <n v="10.688000000000001"/>
    <x v="1473"/>
    <x v="0"/>
    <n v="0.2"/>
    <x v="1493"/>
    <x v="0"/>
    <x v="0"/>
  </r>
  <r>
    <n v="8825"/>
    <s v="CA-2019-117156"/>
    <x v="646"/>
    <d v="2019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x v="4329"/>
    <x v="1"/>
    <n v="0.2"/>
    <x v="4592"/>
    <x v="3"/>
    <x v="0"/>
  </r>
  <r>
    <n v="8826"/>
    <s v="CA-2017-115399"/>
    <x v="499"/>
    <d v="2017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x v="1830"/>
    <x v="1"/>
    <n v="0.2"/>
    <x v="1864"/>
    <x v="3"/>
    <x v="0"/>
  </r>
  <r>
    <n v="9002"/>
    <s v="CA-2016-103807"/>
    <x v="1187"/>
    <d v="2016-12-09T00:00:00"/>
    <s v="Standard Class"/>
    <s v="EM-13825"/>
    <s v="Elizabeth Moffitt"/>
    <x v="1"/>
    <s v="United States"/>
    <s v="Sandy Springs"/>
    <s v="Georgia"/>
    <n v="30328"/>
    <x v="0"/>
    <s v="TEC-AC-10000199"/>
    <x v="2"/>
    <x v="10"/>
    <s v="Kingston Digital DataTraveler 8GB USB 2.0"/>
    <n v="5.95"/>
    <x v="6262"/>
    <x v="7"/>
    <n v="0"/>
    <x v="6827"/>
    <x v="0"/>
    <x v="0"/>
  </r>
  <r>
    <n v="9003"/>
    <s v="CA-2016-103807"/>
    <x v="1187"/>
    <d v="2016-12-09T00:00:00"/>
    <s v="Standard Class"/>
    <s v="EM-13825"/>
    <s v="Elizabeth Moffitt"/>
    <x v="1"/>
    <s v="United States"/>
    <s v="Sandy Springs"/>
    <s v="Georgia"/>
    <n v="30328"/>
    <x v="0"/>
    <s v="OFF-PA-10002195"/>
    <x v="1"/>
    <x v="5"/>
    <s v="RSVP Cards &amp; Envelopes, Blank White, 8-1/2&quot; X 11&quot;, 24 Cards/25 Envelopes/Set"/>
    <n v="15.24"/>
    <x v="871"/>
    <x v="1"/>
    <n v="0"/>
    <x v="6828"/>
    <x v="0"/>
    <x v="0"/>
  </r>
  <r>
    <n v="8829"/>
    <s v="CA-2017-115168"/>
    <x v="1084"/>
    <d v="2017-06-09T00:00:00"/>
    <s v="Standard Class"/>
    <s v="BB-11545"/>
    <s v="Brenda Bowman"/>
    <x v="1"/>
    <s v="United States"/>
    <s v="Saint Charles"/>
    <s v="Missouri"/>
    <n v="63301"/>
    <x v="2"/>
    <s v="OFF-PA-10000528"/>
    <x v="1"/>
    <x v="5"/>
    <s v="Xerox 1981"/>
    <n v="10.56"/>
    <x v="232"/>
    <x v="0"/>
    <n v="0"/>
    <x v="232"/>
    <x v="2"/>
    <x v="0"/>
  </r>
  <r>
    <n v="1983"/>
    <s v="CA-2016-122749"/>
    <x v="1190"/>
    <d v="2016-12-09T00:00:00"/>
    <s v="Standard Class"/>
    <s v="NG-18430"/>
    <s v="Nathan Gelder"/>
    <x v="0"/>
    <s v="United States"/>
    <s v="Oklahoma City"/>
    <s v="Oklahoma"/>
    <n v="73120"/>
    <x v="2"/>
    <s v="TEC-PH-10003811"/>
    <x v="2"/>
    <x v="9"/>
    <s v="Jabra Supreme Plus Driver Edition Headset"/>
    <n v="479.96"/>
    <x v="6263"/>
    <x v="4"/>
    <n v="0"/>
    <x v="6829"/>
    <x v="2"/>
    <x v="0"/>
  </r>
  <r>
    <n v="8831"/>
    <s v="CA-2018-167983"/>
    <x v="998"/>
    <d v="2018-08-24T00:00:00"/>
    <s v="Second Class"/>
    <s v="RP-19270"/>
    <s v="Rachel Payne"/>
    <x v="1"/>
    <s v="United States"/>
    <s v="Seattle"/>
    <s v="Washington"/>
    <n v="98115"/>
    <x v="1"/>
    <s v="OFF-BI-10003727"/>
    <x v="1"/>
    <x v="6"/>
    <s v="Avery Durable Slant Ring Binders With Label Holder"/>
    <n v="33.44"/>
    <x v="6264"/>
    <x v="11"/>
    <n v="0.2"/>
    <x v="6830"/>
    <x v="1"/>
    <x v="0"/>
  </r>
  <r>
    <n v="8832"/>
    <s v="CA-2017-145324"/>
    <x v="208"/>
    <d v="2017-11-19T00:00:00"/>
    <s v="Standard Class"/>
    <s v="DH-13675"/>
    <s v="Duane Huffman"/>
    <x v="2"/>
    <s v="United States"/>
    <s v="Harrisonburg"/>
    <s v="Virginia"/>
    <n v="22801"/>
    <x v="0"/>
    <s v="FUR-FU-10002759"/>
    <x v="0"/>
    <x v="11"/>
    <s v="12-1/2 Diameter Round Wall Clock"/>
    <n v="39.96"/>
    <x v="6265"/>
    <x v="0"/>
    <n v="0"/>
    <x v="6831"/>
    <x v="0"/>
    <x v="0"/>
  </r>
  <r>
    <n v="8833"/>
    <s v="CA-2017-153423"/>
    <x v="128"/>
    <d v="2017-06-27T00:00:00"/>
    <s v="Standard Class"/>
    <s v="SW-20455"/>
    <s v="Shaun Weien"/>
    <x v="0"/>
    <s v="United States"/>
    <s v="Rochester"/>
    <s v="New York"/>
    <n v="14609"/>
    <x v="3"/>
    <s v="OFF-BI-10000545"/>
    <x v="1"/>
    <x v="6"/>
    <s v="GBC Ibimaster 500 Manual ProClick Binding System"/>
    <n v="1217.568"/>
    <x v="1431"/>
    <x v="0"/>
    <n v="0.2"/>
    <x v="1450"/>
    <x v="3"/>
    <x v="0"/>
  </r>
  <r>
    <n v="8834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x v="5440"/>
    <x v="7"/>
    <n v="0"/>
    <x v="5864"/>
    <x v="0"/>
    <x v="0"/>
  </r>
  <r>
    <n v="8835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TEC-PH-10003171"/>
    <x v="2"/>
    <x v="9"/>
    <s v="Plantronics Encore H101 Dual Earpieces Headset"/>
    <n v="89.9"/>
    <x v="6266"/>
    <x v="0"/>
    <n v="0"/>
    <x v="6832"/>
    <x v="0"/>
    <x v="0"/>
  </r>
  <r>
    <n v="8836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OFF-AR-10000614"/>
    <x v="1"/>
    <x v="7"/>
    <s v="Barrel Sharpener"/>
    <n v="14.28"/>
    <x v="6267"/>
    <x v="4"/>
    <n v="0"/>
    <x v="6833"/>
    <x v="0"/>
    <x v="0"/>
  </r>
  <r>
    <n v="8837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OFF-AR-10000034"/>
    <x v="1"/>
    <x v="7"/>
    <s v="BIC Brite Liner Grip Highlighters, Assorted, 5/Pack"/>
    <n v="12.72"/>
    <x v="6268"/>
    <x v="1"/>
    <n v="0"/>
    <x v="6834"/>
    <x v="0"/>
    <x v="0"/>
  </r>
  <r>
    <n v="8838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x v="2228"/>
    <x v="2"/>
    <n v="0"/>
    <x v="2282"/>
    <x v="0"/>
    <x v="0"/>
  </r>
  <r>
    <n v="2623"/>
    <s v="CA-2016-164861"/>
    <x v="1190"/>
    <d v="2016-12-06T00:00:00"/>
    <s v="Second Class"/>
    <s v="MC-17635"/>
    <s v="Matthew Clasen"/>
    <x v="1"/>
    <s v="United States"/>
    <s v="Saint Louis"/>
    <s v="Missouri"/>
    <n v="63116"/>
    <x v="2"/>
    <s v="OFF-PA-10001972"/>
    <x v="1"/>
    <x v="5"/>
    <s v="Xerox 214"/>
    <n v="25.92"/>
    <x v="1347"/>
    <x v="4"/>
    <n v="0"/>
    <x v="1365"/>
    <x v="2"/>
    <x v="1"/>
  </r>
  <r>
    <n v="2716"/>
    <s v="CA-2016-127187"/>
    <x v="1191"/>
    <d v="2016-12-08T00:00:00"/>
    <s v="Standard Class"/>
    <s v="CP-12085"/>
    <s v="Cathy Prescott"/>
    <x v="1"/>
    <s v="United States"/>
    <s v="New York City"/>
    <s v="New York"/>
    <n v="10024"/>
    <x v="3"/>
    <s v="TEC-PH-10000673"/>
    <x v="2"/>
    <x v="9"/>
    <s v="Plantronics Voyager Pro HD - Bluetooth Headset"/>
    <n v="129.97999999999999"/>
    <x v="3134"/>
    <x v="0"/>
    <n v="0"/>
    <x v="3252"/>
    <x v="3"/>
    <x v="0"/>
  </r>
  <r>
    <n v="68"/>
    <s v="CA-2016-106376"/>
    <x v="1192"/>
    <d v="2016-12-10T00:00:00"/>
    <s v="Standard Class"/>
    <s v="BS-11590"/>
    <s v="Brendan Sweed"/>
    <x v="1"/>
    <s v="United States"/>
    <s v="Gilbert"/>
    <s v="Arizona"/>
    <n v="85234"/>
    <x v="1"/>
    <s v="OFF-AR-10002671"/>
    <x v="1"/>
    <x v="7"/>
    <s v="Hunt BOSTON Model 1606 High-Volume Electric Pencil Sharpener, Beige"/>
    <n v="1113.0240000000001"/>
    <x v="6269"/>
    <x v="8"/>
    <n v="0.2"/>
    <x v="6835"/>
    <x v="1"/>
    <x v="0"/>
  </r>
  <r>
    <n v="8842"/>
    <s v="US-2018-112396"/>
    <x v="1193"/>
    <d v="2018-02-13T00:00:00"/>
    <s v="Standard Class"/>
    <s v="JR-16210"/>
    <s v="Justin Ritter"/>
    <x v="1"/>
    <s v="United States"/>
    <s v="San Francisco"/>
    <s v="California"/>
    <n v="94110"/>
    <x v="1"/>
    <s v="TEC-AC-10003628"/>
    <x v="2"/>
    <x v="10"/>
    <s v="Logitech 910-002974 M325 Wireless Mouse for Web Scrolling"/>
    <n v="89.97"/>
    <x v="6270"/>
    <x v="1"/>
    <n v="0"/>
    <x v="6836"/>
    <x v="1"/>
    <x v="0"/>
  </r>
  <r>
    <n v="8843"/>
    <s v="US-2018-112396"/>
    <x v="1193"/>
    <d v="2018-02-13T00:00:00"/>
    <s v="Standard Class"/>
    <s v="JR-16210"/>
    <s v="Justin Ritter"/>
    <x v="1"/>
    <s v="United States"/>
    <s v="San Francisco"/>
    <s v="California"/>
    <n v="94110"/>
    <x v="1"/>
    <s v="TEC-AC-10004761"/>
    <x v="2"/>
    <x v="10"/>
    <s v="Maxell 4.7GB DVD+RW 3/Pack"/>
    <n v="31.86"/>
    <x v="965"/>
    <x v="0"/>
    <n v="0"/>
    <x v="974"/>
    <x v="1"/>
    <x v="0"/>
  </r>
  <r>
    <n v="69"/>
    <s v="CA-2016-106376"/>
    <x v="1192"/>
    <d v="2016-12-10T00:00:00"/>
    <s v="Standard Class"/>
    <s v="BS-11590"/>
    <s v="Brendan Sweed"/>
    <x v="1"/>
    <s v="United States"/>
    <s v="Gilbert"/>
    <s v="Arizona"/>
    <n v="85234"/>
    <x v="1"/>
    <s v="TEC-PH-10002726"/>
    <x v="2"/>
    <x v="9"/>
    <s v="netTALK DUO VoIP Telephone Service"/>
    <n v="167.96800000000002"/>
    <x v="1505"/>
    <x v="4"/>
    <n v="0.2"/>
    <x v="1525"/>
    <x v="1"/>
    <x v="0"/>
  </r>
  <r>
    <n v="8845"/>
    <s v="CA-2019-156664"/>
    <x v="376"/>
    <d v="2019-12-23T00:00:00"/>
    <s v="Standard Class"/>
    <s v="BP-11290"/>
    <s v="Beth Paige"/>
    <x v="0"/>
    <s v="United States"/>
    <s v="Columbus"/>
    <s v="Ohio"/>
    <n v="43229"/>
    <x v="3"/>
    <s v="OFF-BI-10004209"/>
    <x v="1"/>
    <x v="6"/>
    <s v="Fellowes Twister Kit, Gray/Clear, 3/pkg"/>
    <n v="7.2359999999999998"/>
    <x v="6271"/>
    <x v="1"/>
    <n v="0.7"/>
    <x v="6837"/>
    <x v="3"/>
    <x v="0"/>
  </r>
  <r>
    <n v="8846"/>
    <s v="CA-2019-156664"/>
    <x v="376"/>
    <d v="2019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x v="6272"/>
    <x v="1"/>
    <n v="0.2"/>
    <x v="6838"/>
    <x v="3"/>
    <x v="0"/>
  </r>
  <r>
    <n v="8847"/>
    <s v="CA-2019-156664"/>
    <x v="376"/>
    <d v="2019-12-23T00:00:00"/>
    <s v="Standard Class"/>
    <s v="BP-11290"/>
    <s v="Beth Paige"/>
    <x v="0"/>
    <s v="United States"/>
    <s v="Columbus"/>
    <s v="Ohio"/>
    <n v="43229"/>
    <x v="3"/>
    <s v="OFF-PA-10002222"/>
    <x v="1"/>
    <x v="5"/>
    <s v="Xerox Color Copier Paper, 11&quot; x 17&quot;, Ream"/>
    <n v="91.360000000000014"/>
    <x v="3586"/>
    <x v="2"/>
    <n v="0.2"/>
    <x v="3761"/>
    <x v="3"/>
    <x v="0"/>
  </r>
  <r>
    <n v="8848"/>
    <s v="CA-2019-156664"/>
    <x v="376"/>
    <d v="2019-12-23T00:00:00"/>
    <s v="Standard Class"/>
    <s v="BP-11290"/>
    <s v="Beth Paige"/>
    <x v="0"/>
    <s v="United States"/>
    <s v="Columbus"/>
    <s v="Ohio"/>
    <n v="43229"/>
    <x v="3"/>
    <s v="OFF-AP-10004487"/>
    <x v="1"/>
    <x v="8"/>
    <s v="Kensington 4 Outlet MasterPiece Compact Power Control Center"/>
    <n v="130.11199999999999"/>
    <x v="1814"/>
    <x v="0"/>
    <n v="0.2"/>
    <x v="6839"/>
    <x v="3"/>
    <x v="0"/>
  </r>
  <r>
    <n v="8849"/>
    <s v="CA-2017-140718"/>
    <x v="674"/>
    <d v="2017-07-04T00:00:00"/>
    <s v="First Class"/>
    <s v="FA-14230"/>
    <s v="Frank Atkinson"/>
    <x v="1"/>
    <s v="United States"/>
    <s v="Raleigh"/>
    <s v="North Carolina"/>
    <n v="27604"/>
    <x v="0"/>
    <s v="TEC-PH-10003505"/>
    <x v="2"/>
    <x v="9"/>
    <s v="Geemarc AmpliPOWER60"/>
    <n v="74.239999999999995"/>
    <x v="6273"/>
    <x v="7"/>
    <n v="0.2"/>
    <x v="6840"/>
    <x v="0"/>
    <x v="0"/>
  </r>
  <r>
    <n v="8850"/>
    <s v="CA-2017-140718"/>
    <x v="674"/>
    <d v="2017-07-04T00:00:00"/>
    <s v="First Class"/>
    <s v="FA-14230"/>
    <s v="Frank Atkinson"/>
    <x v="1"/>
    <s v="United States"/>
    <s v="Raleigh"/>
    <s v="North Carolina"/>
    <n v="27604"/>
    <x v="0"/>
    <s v="FUR-FU-10000076"/>
    <x v="0"/>
    <x v="11"/>
    <s v="24-Hour Round Wall Clock"/>
    <n v="159.84000000000003"/>
    <x v="6274"/>
    <x v="11"/>
    <n v="0.2"/>
    <x v="6841"/>
    <x v="0"/>
    <x v="0"/>
  </r>
  <r>
    <n v="8851"/>
    <s v="CA-2017-140718"/>
    <x v="674"/>
    <d v="2017-07-04T00:00:00"/>
    <s v="First Class"/>
    <s v="FA-14230"/>
    <s v="Frank Atkinson"/>
    <x v="1"/>
    <s v="United States"/>
    <s v="Raleigh"/>
    <s v="North Carolina"/>
    <n v="27604"/>
    <x v="0"/>
    <s v="OFF-BI-10004728"/>
    <x v="1"/>
    <x v="6"/>
    <s v="Wilson Jones Turn Tabs Binder Tool for Ring Binders"/>
    <n v="2.8920000000000008"/>
    <x v="461"/>
    <x v="0"/>
    <n v="0.7"/>
    <x v="6842"/>
    <x v="0"/>
    <x v="0"/>
  </r>
  <r>
    <n v="8852"/>
    <s v="CA-2017-140718"/>
    <x v="674"/>
    <d v="2017-07-04T00:00:00"/>
    <s v="First Class"/>
    <s v="FA-14230"/>
    <s v="Frank Atkinson"/>
    <x v="1"/>
    <s v="United States"/>
    <s v="Raleigh"/>
    <s v="North Carolina"/>
    <n v="27604"/>
    <x v="0"/>
    <s v="OFF-PA-10002250"/>
    <x v="1"/>
    <x v="5"/>
    <s v="Things To Do Today Pad"/>
    <n v="9.3920000000000012"/>
    <x v="1802"/>
    <x v="0"/>
    <n v="0.2"/>
    <x v="1837"/>
    <x v="0"/>
    <x v="0"/>
  </r>
  <r>
    <n v="181"/>
    <s v="CA-2016-166191"/>
    <x v="1192"/>
    <d v="2016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x v="6275"/>
    <x v="0"/>
    <n v="0.2"/>
    <x v="6843"/>
    <x v="2"/>
    <x v="0"/>
  </r>
  <r>
    <n v="8854"/>
    <s v="US-2017-115343"/>
    <x v="332"/>
    <d v="2017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x v="6276"/>
    <x v="2"/>
    <n v="0.2"/>
    <x v="6844"/>
    <x v="3"/>
    <x v="0"/>
  </r>
  <r>
    <n v="8855"/>
    <s v="US-2017-115343"/>
    <x v="332"/>
    <d v="2017-09-25T00:00:00"/>
    <s v="First Class"/>
    <s v="FO-14305"/>
    <s v="Frank Olsen"/>
    <x v="0"/>
    <s v="United States"/>
    <s v="Philadelphia"/>
    <s v="Pennsylvania"/>
    <n v="19143"/>
    <x v="3"/>
    <s v="TEC-AC-10003832"/>
    <x v="2"/>
    <x v="10"/>
    <s v="Logitech P710e Mobile Speakerphone"/>
    <n v="617.97600000000011"/>
    <x v="231"/>
    <x v="1"/>
    <n v="0.2"/>
    <x v="231"/>
    <x v="3"/>
    <x v="0"/>
  </r>
  <r>
    <n v="8856"/>
    <s v="CA-2019-163671"/>
    <x v="155"/>
    <d v="2019-12-30T00:00:00"/>
    <s v="Standard Class"/>
    <s v="DP-13105"/>
    <s v="Dave Poirier"/>
    <x v="1"/>
    <s v="United States"/>
    <s v="Meridian"/>
    <s v="Idaho"/>
    <n v="83642"/>
    <x v="1"/>
    <s v="OFF-BI-10001679"/>
    <x v="1"/>
    <x v="6"/>
    <s v="GBC Instant Index System for Binding Systems"/>
    <n v="21.312000000000005"/>
    <x v="6277"/>
    <x v="1"/>
    <n v="0.2"/>
    <x v="6845"/>
    <x v="1"/>
    <x v="0"/>
  </r>
  <r>
    <n v="8857"/>
    <s v="CA-2019-135909"/>
    <x v="111"/>
    <d v="2019-10-20T00:00:00"/>
    <s v="Standard Class"/>
    <s v="JW-15220"/>
    <s v="Jane Waco"/>
    <x v="1"/>
    <s v="United States"/>
    <s v="Sacramento"/>
    <s v="California"/>
    <n v="95823"/>
    <x v="1"/>
    <s v="TEC-AC-10002335"/>
    <x v="2"/>
    <x v="10"/>
    <s v="Logitech Media Keyboard K200"/>
    <n v="209.94"/>
    <x v="6278"/>
    <x v="6"/>
    <n v="0"/>
    <x v="6846"/>
    <x v="1"/>
    <x v="0"/>
  </r>
  <r>
    <n v="8858"/>
    <s v="CA-2019-135909"/>
    <x v="111"/>
    <d v="2019-10-20T00:00:00"/>
    <s v="Standard Class"/>
    <s v="JW-15220"/>
    <s v="Jane Waco"/>
    <x v="1"/>
    <s v="United States"/>
    <s v="Sacramento"/>
    <s v="California"/>
    <n v="95823"/>
    <x v="1"/>
    <s v="TEC-PH-10003187"/>
    <x v="2"/>
    <x v="9"/>
    <s v="Anker Astro Mini 3000mAh Ultra-Compact Portable Charger"/>
    <n v="31.983999999999998"/>
    <x v="2412"/>
    <x v="0"/>
    <n v="0.2"/>
    <x v="5554"/>
    <x v="1"/>
    <x v="0"/>
  </r>
  <r>
    <n v="8859"/>
    <s v="CA-2019-135909"/>
    <x v="111"/>
    <d v="2019-10-20T00:00:00"/>
    <s v="Standard Class"/>
    <s v="JW-15220"/>
    <s v="Jane Waco"/>
    <x v="1"/>
    <s v="United States"/>
    <s v="Sacramento"/>
    <s v="California"/>
    <n v="95823"/>
    <x v="1"/>
    <s v="OFF-BI-10003527"/>
    <x v="1"/>
    <x v="6"/>
    <s v="Fellowes PB500 Electric Punch Plastic Comb Binding Machine with Manual Bind"/>
    <n v="5083.96"/>
    <x v="6279"/>
    <x v="2"/>
    <n v="0.2"/>
    <x v="6847"/>
    <x v="1"/>
    <x v="0"/>
  </r>
  <r>
    <n v="8860"/>
    <s v="US-2019-114356"/>
    <x v="586"/>
    <d v="2019-08-26T00:00:00"/>
    <s v="Standard Class"/>
    <s v="TT-21460"/>
    <s v="Tonja Turnell"/>
    <x v="2"/>
    <s v="United States"/>
    <s v="Charlotte"/>
    <s v="North Carolina"/>
    <n v="28205"/>
    <x v="0"/>
    <s v="TEC-PH-10003171"/>
    <x v="2"/>
    <x v="9"/>
    <s v="Plantronics Encore H101 Dual Earpieces Headset"/>
    <n v="35.96"/>
    <x v="2281"/>
    <x v="7"/>
    <n v="0.2"/>
    <x v="6848"/>
    <x v="0"/>
    <x v="0"/>
  </r>
  <r>
    <n v="8861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x v="6280"/>
    <x v="1"/>
    <n v="0"/>
    <x v="6849"/>
    <x v="3"/>
    <x v="0"/>
  </r>
  <r>
    <n v="8862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FUR-FU-10002107"/>
    <x v="0"/>
    <x v="11"/>
    <s v="Eldon Pizzaz Desk Accessories"/>
    <n v="8.92"/>
    <x v="4839"/>
    <x v="4"/>
    <n v="0"/>
    <x v="5164"/>
    <x v="3"/>
    <x v="0"/>
  </r>
  <r>
    <n v="8863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OFF-BI-10004593"/>
    <x v="1"/>
    <x v="6"/>
    <s v="Ibico Laser Imprintable Binding System Covers"/>
    <n v="209.6"/>
    <x v="6281"/>
    <x v="4"/>
    <n v="0"/>
    <x v="6850"/>
    <x v="3"/>
    <x v="0"/>
  </r>
  <r>
    <n v="8864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OFF-AP-10003860"/>
    <x v="1"/>
    <x v="8"/>
    <s v="Fellowes Advanced 8 Outlet Surge Suppressor with Phone/Fax Protection"/>
    <n v="111.04"/>
    <x v="1551"/>
    <x v="4"/>
    <n v="0"/>
    <x v="6851"/>
    <x v="3"/>
    <x v="0"/>
  </r>
  <r>
    <n v="8865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OFF-PA-10000556"/>
    <x v="1"/>
    <x v="5"/>
    <s v="Xerox 208"/>
    <n v="38.880000000000003"/>
    <x v="802"/>
    <x v="6"/>
    <n v="0"/>
    <x v="805"/>
    <x v="3"/>
    <x v="0"/>
  </r>
  <r>
    <n v="8866"/>
    <s v="CA-2017-158148"/>
    <x v="132"/>
    <d v="2017-12-26T00:00:00"/>
    <s v="Standard Class"/>
    <s v="JM-15865"/>
    <s v="John Murray"/>
    <x v="0"/>
    <s v="United States"/>
    <s v="Arlington"/>
    <s v="Virginia"/>
    <n v="22204"/>
    <x v="0"/>
    <s v="OFF-AP-10003281"/>
    <x v="1"/>
    <x v="8"/>
    <s v="Acco 6 Outlet Guardian Standard Surge Suppressor"/>
    <n v="36.269999999999996"/>
    <x v="4380"/>
    <x v="1"/>
    <n v="0"/>
    <x v="4653"/>
    <x v="0"/>
    <x v="0"/>
  </r>
  <r>
    <n v="182"/>
    <s v="CA-2016-166191"/>
    <x v="1192"/>
    <d v="2016-12-09T00:00:00"/>
    <s v="Second Class"/>
    <s v="DK-13150"/>
    <s v="David Kendrick"/>
    <x v="1"/>
    <s v="United States"/>
    <s v="Decatur"/>
    <s v="Illinois"/>
    <n v="62521"/>
    <x v="2"/>
    <s v="TEC-AC-10004659"/>
    <x v="2"/>
    <x v="10"/>
    <s v="Imation Secure+ Hardware Encrypted USB 2.0 Flash Drive; 16GB"/>
    <n v="408.74399999999997"/>
    <x v="418"/>
    <x v="5"/>
    <n v="0.2"/>
    <x v="416"/>
    <x v="2"/>
    <x v="0"/>
  </r>
  <r>
    <n v="921"/>
    <s v="CA-2016-138296"/>
    <x v="1192"/>
    <d v="2016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x v="6282"/>
    <x v="0"/>
    <n v="0"/>
    <x v="6852"/>
    <x v="0"/>
    <x v="0"/>
  </r>
  <r>
    <n v="8869"/>
    <s v="CA-2018-158260"/>
    <x v="245"/>
    <d v="2018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x v="6283"/>
    <x v="0"/>
    <n v="0.2"/>
    <x v="6853"/>
    <x v="1"/>
    <x v="0"/>
  </r>
  <r>
    <n v="8870"/>
    <s v="CA-2019-101805"/>
    <x v="91"/>
    <d v="2019-12-06T00:00:00"/>
    <s v="Standard Class"/>
    <s v="SH-19975"/>
    <s v="Sally Hughsby"/>
    <x v="1"/>
    <s v="United States"/>
    <s v="Seattle"/>
    <s v="Washington"/>
    <n v="98105"/>
    <x v="1"/>
    <s v="OFF-BI-10002003"/>
    <x v="1"/>
    <x v="6"/>
    <s v="Ibico Presentation Index for Binding Systems"/>
    <n v="15.920000000000002"/>
    <x v="491"/>
    <x v="2"/>
    <n v="0.2"/>
    <x v="490"/>
    <x v="1"/>
    <x v="1"/>
  </r>
  <r>
    <n v="8871"/>
    <s v="CA-2019-101805"/>
    <x v="91"/>
    <d v="2019-12-06T00:00:00"/>
    <s v="Standard Class"/>
    <s v="SH-19975"/>
    <s v="Sally Hughsby"/>
    <x v="1"/>
    <s v="United States"/>
    <s v="Seattle"/>
    <s v="Washington"/>
    <n v="98105"/>
    <x v="1"/>
    <s v="FUR-FU-10000023"/>
    <x v="0"/>
    <x v="11"/>
    <s v="Eldon Wave Desk Accessories"/>
    <n v="70.679999999999993"/>
    <x v="6284"/>
    <x v="13"/>
    <n v="0"/>
    <x v="6854"/>
    <x v="1"/>
    <x v="1"/>
  </r>
  <r>
    <n v="8872"/>
    <s v="CA-2019-101805"/>
    <x v="91"/>
    <d v="2019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x v="5828"/>
    <x v="4"/>
    <n v="0"/>
    <x v="6304"/>
    <x v="1"/>
    <x v="1"/>
  </r>
  <r>
    <n v="5378"/>
    <s v="CA-2016-125542"/>
    <x v="1192"/>
    <d v="2016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x v="6285"/>
    <x v="5"/>
    <n v="0.2"/>
    <x v="6855"/>
    <x v="3"/>
    <x v="0"/>
  </r>
  <r>
    <n v="5379"/>
    <s v="CA-2016-125542"/>
    <x v="1192"/>
    <d v="2016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x v="6286"/>
    <x v="4"/>
    <n v="0.2"/>
    <x v="6856"/>
    <x v="3"/>
    <x v="0"/>
  </r>
  <r>
    <n v="8875"/>
    <s v="CA-2019-142489"/>
    <x v="228"/>
    <d v="2019-11-16T00:00:00"/>
    <s v="Second Class"/>
    <s v="TC-21295"/>
    <s v="Toby Carlisle"/>
    <x v="0"/>
    <s v="United States"/>
    <s v="Houston"/>
    <s v="Texas"/>
    <n v="77095"/>
    <x v="2"/>
    <s v="OFF-BI-10003684"/>
    <x v="1"/>
    <x v="6"/>
    <s v="Wilson Jones Legal Size Ring Binders"/>
    <n v="21.989999999999995"/>
    <x v="6287"/>
    <x v="2"/>
    <n v="0.8"/>
    <x v="6857"/>
    <x v="2"/>
    <x v="0"/>
  </r>
  <r>
    <n v="8876"/>
    <s v="US-2018-141264"/>
    <x v="520"/>
    <d v="2018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x v="452"/>
    <x v="0"/>
    <n v="0.2"/>
    <x v="451"/>
    <x v="2"/>
    <x v="0"/>
  </r>
  <r>
    <n v="8877"/>
    <s v="US-2018-141264"/>
    <x v="520"/>
    <d v="2018-08-19T00:00:00"/>
    <s v="Standard Class"/>
    <s v="CT-11995"/>
    <s v="Carol Triggs"/>
    <x v="0"/>
    <s v="United States"/>
    <s v="Irving"/>
    <s v="Texas"/>
    <n v="75061"/>
    <x v="2"/>
    <s v="OFF-AP-10002534"/>
    <x v="1"/>
    <x v="8"/>
    <s v="3.6 Cubic Foot Counter Height Office Refrigerator"/>
    <n v="58.923999999999985"/>
    <x v="6288"/>
    <x v="7"/>
    <n v="0.8"/>
    <x v="6858"/>
    <x v="2"/>
    <x v="0"/>
  </r>
  <r>
    <n v="8878"/>
    <s v="CA-2019-126928"/>
    <x v="633"/>
    <d v="2019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x v="6289"/>
    <x v="4"/>
    <n v="0"/>
    <x v="6859"/>
    <x v="3"/>
    <x v="0"/>
  </r>
  <r>
    <n v="8879"/>
    <s v="CA-2019-126928"/>
    <x v="633"/>
    <d v="2019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x v="4379"/>
    <x v="1"/>
    <n v="0"/>
    <x v="4652"/>
    <x v="3"/>
    <x v="0"/>
  </r>
  <r>
    <n v="8880"/>
    <s v="US-2017-107944"/>
    <x v="364"/>
    <d v="2017-03-25T00:00:00"/>
    <s v="First Class"/>
    <s v="AM-10360"/>
    <s v="Alice McCarthy"/>
    <x v="1"/>
    <s v="United States"/>
    <s v="Los Angeles"/>
    <s v="California"/>
    <n v="90008"/>
    <x v="1"/>
    <s v="OFF-PA-10000659"/>
    <x v="1"/>
    <x v="5"/>
    <s v="TOPS Carbonless Receipt Book, Four 2-3/4 x 7-1/4 Money Receipts per Page"/>
    <n v="192.72"/>
    <x v="6290"/>
    <x v="10"/>
    <n v="0"/>
    <x v="6860"/>
    <x v="1"/>
    <x v="0"/>
  </r>
  <r>
    <n v="8881"/>
    <s v="US-2017-107944"/>
    <x v="364"/>
    <d v="2017-03-25T00:00:00"/>
    <s v="First Class"/>
    <s v="AM-10360"/>
    <s v="Alice McCarthy"/>
    <x v="1"/>
    <s v="United States"/>
    <s v="Los Angeles"/>
    <s v="California"/>
    <n v="90008"/>
    <x v="1"/>
    <s v="TEC-AC-10000736"/>
    <x v="2"/>
    <x v="10"/>
    <s v="Logitech G600 MMO Gaming Mouse"/>
    <n v="239.96999999999997"/>
    <x v="474"/>
    <x v="1"/>
    <n v="0"/>
    <x v="473"/>
    <x v="1"/>
    <x v="0"/>
  </r>
  <r>
    <n v="8882"/>
    <s v="CA-2018-135594"/>
    <x v="1165"/>
    <d v="2018-07-03T00:00:00"/>
    <s v="Second Class"/>
    <s v="AH-10120"/>
    <s v="Adrian Hane"/>
    <x v="2"/>
    <s v="United States"/>
    <s v="Aurora"/>
    <s v="Illinois"/>
    <n v="60505"/>
    <x v="2"/>
    <s v="TEC-AC-10003038"/>
    <x v="2"/>
    <x v="10"/>
    <s v="Kingston Digital DataTraveler 16GB USB 2.0"/>
    <n v="50.120000000000005"/>
    <x v="2402"/>
    <x v="5"/>
    <n v="0.2"/>
    <x v="2465"/>
    <x v="2"/>
    <x v="0"/>
  </r>
  <r>
    <n v="8883"/>
    <s v="US-2019-115252"/>
    <x v="168"/>
    <d v="2019-10-25T00:00:00"/>
    <s v="Standard Class"/>
    <s v="MY-18295"/>
    <s v="Muhammed Yedwab"/>
    <x v="1"/>
    <s v="United States"/>
    <s v="Durham"/>
    <s v="North Carolina"/>
    <n v="27707"/>
    <x v="0"/>
    <s v="TEC-PH-10004071"/>
    <x v="2"/>
    <x v="9"/>
    <s v="PayAnywhere Card Reader"/>
    <n v="15.984000000000002"/>
    <x v="6291"/>
    <x v="0"/>
    <n v="0.2"/>
    <x v="6861"/>
    <x v="0"/>
    <x v="0"/>
  </r>
  <r>
    <n v="8884"/>
    <s v="US-2019-115252"/>
    <x v="168"/>
    <d v="2019-10-25T00:00:00"/>
    <s v="Standard Class"/>
    <s v="MY-18295"/>
    <s v="Muhammed Yedwab"/>
    <x v="1"/>
    <s v="United States"/>
    <s v="Durham"/>
    <s v="North Carolina"/>
    <n v="27707"/>
    <x v="0"/>
    <s v="OFF-PA-10001667"/>
    <x v="1"/>
    <x v="5"/>
    <s v="Great White Multi-Use Recycled Paper (20Lb. and 84 Bright)"/>
    <n v="14.352000000000002"/>
    <x v="2921"/>
    <x v="1"/>
    <n v="0.2"/>
    <x v="3018"/>
    <x v="0"/>
    <x v="0"/>
  </r>
  <r>
    <n v="5572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OFF-PA-10001033"/>
    <x v="1"/>
    <x v="5"/>
    <s v="Xerox 1893"/>
    <n v="98.376000000000005"/>
    <x v="5142"/>
    <x v="1"/>
    <n v="0.2"/>
    <x v="5510"/>
    <x v="3"/>
    <x v="1"/>
  </r>
  <r>
    <n v="5573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OFF-BI-10003719"/>
    <x v="1"/>
    <x v="6"/>
    <s v="Large Capacity Hanging Post Binders"/>
    <n v="29.940000000000005"/>
    <x v="6292"/>
    <x v="4"/>
    <n v="0.7"/>
    <x v="6862"/>
    <x v="3"/>
    <x v="1"/>
  </r>
  <r>
    <n v="5574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OFF-PA-10003036"/>
    <x v="1"/>
    <x v="5"/>
    <s v="Black Print Carbonless 8 1/2&quot; x 8 1/4&quot; Rapid Memo Book"/>
    <n v="17.472000000000001"/>
    <x v="584"/>
    <x v="1"/>
    <n v="0.2"/>
    <x v="581"/>
    <x v="3"/>
    <x v="1"/>
  </r>
  <r>
    <n v="5575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TEC-PH-10001870"/>
    <x v="2"/>
    <x v="9"/>
    <s v="Lunatik TT5L-002 Taktik Strike Impact Protection System for iPhone 5"/>
    <n v="36.738"/>
    <x v="6293"/>
    <x v="7"/>
    <n v="0.4"/>
    <x v="6863"/>
    <x v="3"/>
    <x v="1"/>
  </r>
  <r>
    <n v="8889"/>
    <s v="CA-2019-103968"/>
    <x v="91"/>
    <d v="2019-12-07T00:00:00"/>
    <s v="Standard Class"/>
    <s v="ML-17755"/>
    <s v="Max Ludwig"/>
    <x v="2"/>
    <s v="United States"/>
    <s v="Stockton"/>
    <s v="California"/>
    <n v="95207"/>
    <x v="1"/>
    <s v="FUR-FU-10003394"/>
    <x v="0"/>
    <x v="11"/>
    <s v="Tenex &quot;The Solids&quot; Textured Chair Mats"/>
    <n v="629.64"/>
    <x v="6294"/>
    <x v="3"/>
    <n v="0"/>
    <x v="6864"/>
    <x v="1"/>
    <x v="0"/>
  </r>
  <r>
    <n v="8890"/>
    <s v="CA-2018-147256"/>
    <x v="471"/>
    <d v="2018-10-21T00:00:00"/>
    <s v="Second Class"/>
    <s v="FC-14245"/>
    <s v="Frank Carlisle"/>
    <x v="2"/>
    <s v="United States"/>
    <s v="Columbia"/>
    <s v="Missouri"/>
    <n v="65203"/>
    <x v="2"/>
    <s v="TEC-PH-10003072"/>
    <x v="2"/>
    <x v="9"/>
    <s v="Panasonic KX-TG9541B DECT 6.0 Digital 2-Line Expandable Cordless Phone With Digital Answering System"/>
    <n v="449.97"/>
    <x v="6295"/>
    <x v="1"/>
    <n v="0"/>
    <x v="6865"/>
    <x v="2"/>
    <x v="0"/>
  </r>
  <r>
    <n v="8891"/>
    <s v="CA-2018-147256"/>
    <x v="471"/>
    <d v="2018-10-21T00:00:00"/>
    <s v="Second Class"/>
    <s v="FC-14245"/>
    <s v="Frank Carlisle"/>
    <x v="2"/>
    <s v="United States"/>
    <s v="Columbia"/>
    <s v="Missouri"/>
    <n v="65203"/>
    <x v="2"/>
    <s v="OFF-AP-10003057"/>
    <x v="1"/>
    <x v="8"/>
    <s v="Honeywell Enviracaire Portable HEPA Air Cleaner for 16' x 20' Room"/>
    <n v="1927.5900000000001"/>
    <x v="6296"/>
    <x v="5"/>
    <n v="0"/>
    <x v="6866"/>
    <x v="2"/>
    <x v="0"/>
  </r>
  <r>
    <n v="8892"/>
    <s v="CA-2018-162159"/>
    <x v="1113"/>
    <d v="2018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x v="5498"/>
    <x v="0"/>
    <n v="0"/>
    <x v="6867"/>
    <x v="0"/>
    <x v="1"/>
  </r>
  <r>
    <n v="8893"/>
    <s v="CA-2017-111038"/>
    <x v="460"/>
    <d v="2017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x v="6297"/>
    <x v="3"/>
    <n v="0.2"/>
    <x v="6868"/>
    <x v="1"/>
    <x v="0"/>
  </r>
  <r>
    <n v="5576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TEC-PH-10001809"/>
    <x v="2"/>
    <x v="9"/>
    <s v="Panasonic KX T7736-B Digital phone"/>
    <n v="179.93999999999997"/>
    <x v="6298"/>
    <x v="0"/>
    <n v="0.4"/>
    <x v="6869"/>
    <x v="3"/>
    <x v="1"/>
  </r>
  <r>
    <n v="8895"/>
    <s v="CA-2018-167241"/>
    <x v="234"/>
    <d v="2018-08-22T00:00:00"/>
    <s v="Standard Class"/>
    <s v="BD-11320"/>
    <s v="Bill Donatelli"/>
    <x v="0"/>
    <s v="United States"/>
    <s v="Los Angeles"/>
    <s v="California"/>
    <n v="90004"/>
    <x v="1"/>
    <s v="FUR-FU-10004071"/>
    <x v="0"/>
    <x v="11"/>
    <s v="Luxo Professional Magnifying Clamp-On Fluorescent Lamps"/>
    <n v="312.03000000000003"/>
    <x v="6299"/>
    <x v="1"/>
    <n v="0"/>
    <x v="6870"/>
    <x v="1"/>
    <x v="0"/>
  </r>
  <r>
    <n v="8896"/>
    <s v="CA-2018-167241"/>
    <x v="234"/>
    <d v="2018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x v="3989"/>
    <x v="1"/>
    <n v="0"/>
    <x v="4216"/>
    <x v="1"/>
    <x v="0"/>
  </r>
  <r>
    <n v="8897"/>
    <s v="CA-2018-167241"/>
    <x v="234"/>
    <d v="2018-08-22T00:00:00"/>
    <s v="Standard Class"/>
    <s v="BD-11320"/>
    <s v="Bill Donatelli"/>
    <x v="0"/>
    <s v="United States"/>
    <s v="Los Angeles"/>
    <s v="California"/>
    <n v="90004"/>
    <x v="1"/>
    <s v="TEC-PH-10004614"/>
    <x v="2"/>
    <x v="9"/>
    <s v="AT&amp;T 841000 Phone"/>
    <n v="165.60000000000002"/>
    <x v="6300"/>
    <x v="1"/>
    <n v="0.2"/>
    <x v="139"/>
    <x v="1"/>
    <x v="0"/>
  </r>
  <r>
    <n v="8898"/>
    <s v="CA-2018-167241"/>
    <x v="234"/>
    <d v="2018-08-22T00:00:00"/>
    <s v="Standard Class"/>
    <s v="BD-11320"/>
    <s v="Bill Donatelli"/>
    <x v="0"/>
    <s v="United States"/>
    <s v="Los Angeles"/>
    <s v="California"/>
    <n v="90004"/>
    <x v="1"/>
    <s v="OFF-PA-10004911"/>
    <x v="1"/>
    <x v="5"/>
    <s v="Rediform S.O.S. 1-Up Phone Message Bk, 4-1/4x3-1/16 Bk, 1 Form/Pg, 40 Messages/Bk, 3/Pk"/>
    <n v="37.520000000000003"/>
    <x v="6253"/>
    <x v="4"/>
    <n v="0"/>
    <x v="6818"/>
    <x v="1"/>
    <x v="0"/>
  </r>
  <r>
    <n v="8899"/>
    <s v="CA-2017-163237"/>
    <x v="932"/>
    <d v="2017-08-09T00:00:00"/>
    <s v="Second Class"/>
    <s v="EM-14095"/>
    <s v="Eudokia Martin"/>
    <x v="1"/>
    <s v="United States"/>
    <s v="Springfield"/>
    <s v="Virginia"/>
    <n v="22153"/>
    <x v="0"/>
    <s v="TEC-PH-10003601"/>
    <x v="2"/>
    <x v="9"/>
    <s v="Ativa D5772 2-Line 5.8GHz Digital Expandable Corded/Cordless Phone System with Answering &amp; Caller ID/Call Waiting, Black/Silver"/>
    <n v="494.97"/>
    <x v="5172"/>
    <x v="1"/>
    <n v="0"/>
    <x v="5547"/>
    <x v="0"/>
    <x v="0"/>
  </r>
  <r>
    <n v="8900"/>
    <s v="CA-2017-163237"/>
    <x v="932"/>
    <d v="2017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x v="1516"/>
    <x v="0"/>
    <n v="0"/>
    <x v="3309"/>
    <x v="0"/>
    <x v="0"/>
  </r>
  <r>
    <n v="8901"/>
    <s v="CA-2018-150483"/>
    <x v="1194"/>
    <d v="2018-06-04T00:00:00"/>
    <s v="Standard Class"/>
    <s v="BP-11290"/>
    <s v="Beth Paige"/>
    <x v="0"/>
    <s v="United States"/>
    <s v="Decatur"/>
    <s v="Illinois"/>
    <n v="62521"/>
    <x v="2"/>
    <s v="FUR-FU-10001379"/>
    <x v="0"/>
    <x v="11"/>
    <s v="Executive Impressions 16-1/2&quot; Circular Wall Clock"/>
    <n v="32.064"/>
    <x v="6301"/>
    <x v="1"/>
    <n v="0.6"/>
    <x v="6871"/>
    <x v="2"/>
    <x v="0"/>
  </r>
  <r>
    <n v="8902"/>
    <s v="CA-2018-150483"/>
    <x v="1194"/>
    <d v="2018-06-04T00:00:00"/>
    <s v="Standard Class"/>
    <s v="BP-11290"/>
    <s v="Beth Paige"/>
    <x v="0"/>
    <s v="United States"/>
    <s v="Decatur"/>
    <s v="Illinois"/>
    <n v="62521"/>
    <x v="2"/>
    <s v="OFF-PA-10001846"/>
    <x v="1"/>
    <x v="5"/>
    <s v="Xerox 1899"/>
    <n v="18.496000000000002"/>
    <x v="5745"/>
    <x v="4"/>
    <n v="0.2"/>
    <x v="6209"/>
    <x v="2"/>
    <x v="0"/>
  </r>
  <r>
    <n v="8903"/>
    <s v="CA-2018-150483"/>
    <x v="1194"/>
    <d v="2018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x v="6302"/>
    <x v="1"/>
    <n v="0.3"/>
    <x v="6872"/>
    <x v="2"/>
    <x v="0"/>
  </r>
  <r>
    <n v="8904"/>
    <s v="CA-2018-150483"/>
    <x v="1194"/>
    <d v="2018-06-04T00:00:00"/>
    <s v="Standard Class"/>
    <s v="BP-11290"/>
    <s v="Beth Paige"/>
    <x v="0"/>
    <s v="United States"/>
    <s v="Decatur"/>
    <s v="Illinois"/>
    <n v="62521"/>
    <x v="2"/>
    <s v="OFF-PA-10004621"/>
    <x v="1"/>
    <x v="5"/>
    <s v="Xerox 212"/>
    <n v="10.368000000000002"/>
    <x v="571"/>
    <x v="0"/>
    <n v="0.2"/>
    <x v="567"/>
    <x v="2"/>
    <x v="0"/>
  </r>
  <r>
    <n v="8905"/>
    <s v="US-2018-126431"/>
    <x v="902"/>
    <d v="2018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x v="6303"/>
    <x v="7"/>
    <n v="0"/>
    <x v="6873"/>
    <x v="3"/>
    <x v="0"/>
  </r>
  <r>
    <n v="8906"/>
    <s v="US-2018-126431"/>
    <x v="902"/>
    <d v="2018-07-01T00:00:00"/>
    <s v="Same Day"/>
    <s v="SU-20665"/>
    <s v="Stephanie Ulpright"/>
    <x v="2"/>
    <s v="United States"/>
    <s v="New York City"/>
    <s v="New York"/>
    <n v="10009"/>
    <x v="3"/>
    <s v="TEC-AC-10001635"/>
    <x v="2"/>
    <x v="10"/>
    <s v="KeyTronic KT400U2 - Keyboard - Black"/>
    <n v="30.839999999999996"/>
    <x v="6304"/>
    <x v="1"/>
    <n v="0"/>
    <x v="6874"/>
    <x v="3"/>
    <x v="0"/>
  </r>
  <r>
    <n v="8907"/>
    <s v="US-2018-126431"/>
    <x v="902"/>
    <d v="2018-07-01T00:00:00"/>
    <s v="Same Day"/>
    <s v="SU-20665"/>
    <s v="Stephanie Ulpright"/>
    <x v="2"/>
    <s v="United States"/>
    <s v="New York City"/>
    <s v="New York"/>
    <n v="10009"/>
    <x v="3"/>
    <s v="OFF-PA-10001950"/>
    <x v="1"/>
    <x v="5"/>
    <s v="Southworth 25% Cotton Antique Laid Paper &amp; Envelopes"/>
    <n v="75.06"/>
    <x v="6305"/>
    <x v="3"/>
    <n v="0"/>
    <x v="6875"/>
    <x v="3"/>
    <x v="0"/>
  </r>
  <r>
    <n v="8908"/>
    <s v="CA-2018-139934"/>
    <x v="114"/>
    <d v="2018-12-20T00:00:00"/>
    <s v="First Class"/>
    <s v="AY-10555"/>
    <s v="Andy Yotov"/>
    <x v="1"/>
    <s v="United States"/>
    <s v="San Francisco"/>
    <s v="California"/>
    <n v="94110"/>
    <x v="1"/>
    <s v="TEC-PH-10001552"/>
    <x v="2"/>
    <x v="9"/>
    <s v="I Need's 3d Hello Kitty Hybrid Silicone Case Cover for HTC One X 4g with 3d Hello Kitty Stylus Pen Green/pink"/>
    <n v="66.976000000000013"/>
    <x v="6306"/>
    <x v="5"/>
    <n v="0.2"/>
    <x v="2050"/>
    <x v="1"/>
    <x v="0"/>
  </r>
  <r>
    <n v="8909"/>
    <s v="CA-2017-109603"/>
    <x v="1195"/>
    <d v="2017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5"/>
    <s v="Xerox 1991"/>
    <n v="182.72"/>
    <x v="690"/>
    <x v="8"/>
    <n v="0"/>
    <x v="692"/>
    <x v="1"/>
    <x v="0"/>
  </r>
  <r>
    <n v="8910"/>
    <s v="CA-2019-160661"/>
    <x v="913"/>
    <d v="2019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x v="3342"/>
    <x v="1"/>
    <n v="0"/>
    <x v="3613"/>
    <x v="3"/>
    <x v="0"/>
  </r>
  <r>
    <n v="8911"/>
    <s v="CA-2019-102610"/>
    <x v="250"/>
    <d v="2019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0"/>
    <s v="Logitech M510 Wireless Mouse"/>
    <n v="95.976000000000013"/>
    <x v="6307"/>
    <x v="1"/>
    <n v="0.2"/>
    <x v="6876"/>
    <x v="0"/>
    <x v="0"/>
  </r>
  <r>
    <n v="8912"/>
    <s v="CA-2019-102610"/>
    <x v="250"/>
    <d v="2019-11-08T00:00:00"/>
    <s v="Standard Class"/>
    <s v="CA-12265"/>
    <s v="Christina Anderson"/>
    <x v="0"/>
    <s v="United States"/>
    <s v="Chattanooga"/>
    <s v="Tennessee"/>
    <n v="37421"/>
    <x v="0"/>
    <s v="TEC-PH-10000127"/>
    <x v="2"/>
    <x v="9"/>
    <s v="iOttie XL Car Mount"/>
    <n v="143.928"/>
    <x v="6308"/>
    <x v="3"/>
    <n v="0.2"/>
    <x v="6877"/>
    <x v="0"/>
    <x v="0"/>
  </r>
  <r>
    <n v="8913"/>
    <s v="CA-2019-102610"/>
    <x v="250"/>
    <d v="2019-11-08T00:00:00"/>
    <s v="Standard Class"/>
    <s v="CA-12265"/>
    <s v="Christina Anderson"/>
    <x v="0"/>
    <s v="United States"/>
    <s v="Chattanooga"/>
    <s v="Tennessee"/>
    <n v="37421"/>
    <x v="0"/>
    <s v="OFF-BI-10004364"/>
    <x v="1"/>
    <x v="6"/>
    <s v="Storex Dura Pro Binders"/>
    <n v="3.5640000000000009"/>
    <x v="6309"/>
    <x v="0"/>
    <n v="0.7"/>
    <x v="6878"/>
    <x v="0"/>
    <x v="0"/>
  </r>
  <r>
    <n v="8914"/>
    <s v="CA-2019-102610"/>
    <x v="250"/>
    <d v="2019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x v="4707"/>
    <x v="0"/>
    <n v="0.2"/>
    <x v="5020"/>
    <x v="0"/>
    <x v="0"/>
  </r>
  <r>
    <n v="8915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x v="6310"/>
    <x v="6"/>
    <n v="0.2"/>
    <x v="6879"/>
    <x v="2"/>
    <x v="1"/>
  </r>
  <r>
    <n v="8916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BI-10002852"/>
    <x v="1"/>
    <x v="6"/>
    <s v="Ibico Standard Transparent Covers"/>
    <n v="13.183999999999997"/>
    <x v="217"/>
    <x v="4"/>
    <n v="0.8"/>
    <x v="6880"/>
    <x v="2"/>
    <x v="1"/>
  </r>
  <r>
    <n v="8917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AP-10000390"/>
    <x v="1"/>
    <x v="8"/>
    <s v="Euro Pro Shark Stick Mini Vacuum"/>
    <n v="48.783999999999985"/>
    <x v="6311"/>
    <x v="4"/>
    <n v="0.8"/>
    <x v="6881"/>
    <x v="2"/>
    <x v="1"/>
  </r>
  <r>
    <n v="8918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PA-10004327"/>
    <x v="1"/>
    <x v="5"/>
    <s v="Xerox 1911"/>
    <n v="76.64"/>
    <x v="5770"/>
    <x v="0"/>
    <n v="0.2"/>
    <x v="6234"/>
    <x v="2"/>
    <x v="1"/>
  </r>
  <r>
    <n v="8919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BI-10002353"/>
    <x v="1"/>
    <x v="6"/>
    <s v="GBC VeloBind Cover Sets"/>
    <n v="18.527999999999995"/>
    <x v="6312"/>
    <x v="6"/>
    <n v="0.8"/>
    <x v="6882"/>
    <x v="2"/>
    <x v="1"/>
  </r>
  <r>
    <n v="7569"/>
    <s v="CA-2016-133830"/>
    <x v="1192"/>
    <d v="2016-12-10T00:00:00"/>
    <s v="Standard Class"/>
    <s v="RL-19615"/>
    <s v="Rob Lucas"/>
    <x v="0"/>
    <s v="United States"/>
    <s v="Los Angeles"/>
    <s v="California"/>
    <n v="90045"/>
    <x v="1"/>
    <s v="OFF-AR-10003045"/>
    <x v="1"/>
    <x v="7"/>
    <s v="Prang Colored Pencils"/>
    <n v="26.46"/>
    <x v="6313"/>
    <x v="3"/>
    <n v="0"/>
    <x v="6883"/>
    <x v="1"/>
    <x v="0"/>
  </r>
  <r>
    <n v="7570"/>
    <s v="CA-2016-133830"/>
    <x v="1192"/>
    <d v="2016-12-10T00:00:00"/>
    <s v="Standard Class"/>
    <s v="RL-19615"/>
    <s v="Rob Lucas"/>
    <x v="0"/>
    <s v="United States"/>
    <s v="Los Angeles"/>
    <s v="California"/>
    <n v="90045"/>
    <x v="1"/>
    <s v="OFF-PA-10001363"/>
    <x v="1"/>
    <x v="5"/>
    <s v="Xerox 1933"/>
    <n v="49.12"/>
    <x v="344"/>
    <x v="4"/>
    <n v="0"/>
    <x v="341"/>
    <x v="1"/>
    <x v="0"/>
  </r>
  <r>
    <n v="8922"/>
    <s v="CA-2018-145709"/>
    <x v="917"/>
    <d v="2018-10-08T00:00:00"/>
    <s v="Standard Class"/>
    <s v="AH-10690"/>
    <s v="Anna Häberlin"/>
    <x v="1"/>
    <s v="United States"/>
    <s v="Coral Gables"/>
    <s v="Florida"/>
    <n v="33134"/>
    <x v="0"/>
    <s v="TEC-PH-10003095"/>
    <x v="2"/>
    <x v="9"/>
    <s v="Samsung HM1900 Bluetooth Headset"/>
    <n v="52.679999999999993"/>
    <x v="2833"/>
    <x v="1"/>
    <n v="0.2"/>
    <x v="2923"/>
    <x v="0"/>
    <x v="0"/>
  </r>
  <r>
    <n v="8923"/>
    <s v="CA-2018-145709"/>
    <x v="917"/>
    <d v="2018-10-08T00:00:00"/>
    <s v="Standard Class"/>
    <s v="AH-10690"/>
    <s v="Anna Häberlin"/>
    <x v="1"/>
    <s v="United States"/>
    <s v="Coral Gables"/>
    <s v="Florida"/>
    <n v="33134"/>
    <x v="0"/>
    <s v="FUR-FU-10002885"/>
    <x v="0"/>
    <x v="11"/>
    <s v="Magna Visual Magnetic Picture Hangers"/>
    <n v="11.568000000000001"/>
    <x v="6314"/>
    <x v="1"/>
    <n v="0.2"/>
    <x v="6884"/>
    <x v="0"/>
    <x v="0"/>
  </r>
  <r>
    <n v="8924"/>
    <s v="CA-2019-133928"/>
    <x v="488"/>
    <d v="2019-06-17T00:00:00"/>
    <s v="Standard Class"/>
    <s v="ZC-21910"/>
    <s v="Zuschuss Carroll"/>
    <x v="0"/>
    <s v="United States"/>
    <s v="Hickory"/>
    <s v="North Carolina"/>
    <n v="28601"/>
    <x v="0"/>
    <s v="OFF-BI-10001525"/>
    <x v="1"/>
    <x v="6"/>
    <s v="Acco Pressboard Covers with Storage Hooks, 14 7/8&quot; x 11&quot;, Executive Red"/>
    <n v="4.572000000000001"/>
    <x v="2904"/>
    <x v="4"/>
    <n v="0.7"/>
    <x v="6885"/>
    <x v="0"/>
    <x v="0"/>
  </r>
  <r>
    <n v="8925"/>
    <s v="CA-2018-168032"/>
    <x v="742"/>
    <d v="2018-02-03T00:00:00"/>
    <s v="Standard Class"/>
    <s v="DF-13135"/>
    <s v="David Flashing"/>
    <x v="0"/>
    <s v="United States"/>
    <s v="Rockford"/>
    <s v="Illinois"/>
    <n v="61107"/>
    <x v="2"/>
    <s v="TEC-PH-10004241"/>
    <x v="2"/>
    <x v="9"/>
    <s v="Nokia Lumia 1020"/>
    <n v="1439.9680000000001"/>
    <x v="6315"/>
    <x v="4"/>
    <n v="0.2"/>
    <x v="6886"/>
    <x v="2"/>
    <x v="0"/>
  </r>
  <r>
    <n v="8926"/>
    <s v="CA-2018-168032"/>
    <x v="742"/>
    <d v="2018-02-03T00:00:00"/>
    <s v="Standard Class"/>
    <s v="DF-13135"/>
    <s v="David Flashing"/>
    <x v="0"/>
    <s v="United States"/>
    <s v="Rockford"/>
    <s v="Illinois"/>
    <n v="61107"/>
    <x v="2"/>
    <s v="OFF-BI-10000546"/>
    <x v="1"/>
    <x v="6"/>
    <s v="Avery Durable Binders"/>
    <n v="1.7279999999999995"/>
    <x v="1830"/>
    <x v="1"/>
    <n v="0.8"/>
    <x v="6887"/>
    <x v="2"/>
    <x v="0"/>
  </r>
  <r>
    <n v="8927"/>
    <s v="CA-2018-168032"/>
    <x v="742"/>
    <d v="2018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x v="6316"/>
    <x v="1"/>
    <n v="0.5"/>
    <x v="6888"/>
    <x v="2"/>
    <x v="0"/>
  </r>
  <r>
    <n v="8928"/>
    <s v="CA-2017-143616"/>
    <x v="820"/>
    <d v="2017-09-29T00:00:00"/>
    <s v="Second Class"/>
    <s v="SS-20140"/>
    <s v="Saphhira Shifley"/>
    <x v="1"/>
    <s v="United States"/>
    <s v="Seattle"/>
    <s v="Washington"/>
    <n v="98103"/>
    <x v="1"/>
    <s v="OFF-AR-10002067"/>
    <x v="1"/>
    <x v="7"/>
    <s v="Newell 334"/>
    <n v="99.2"/>
    <x v="3155"/>
    <x v="2"/>
    <n v="0"/>
    <x v="3275"/>
    <x v="1"/>
    <x v="0"/>
  </r>
  <r>
    <n v="8929"/>
    <s v="US-2017-168704"/>
    <x v="594"/>
    <d v="2017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x v="6317"/>
    <x v="4"/>
    <n v="0.3"/>
    <x v="6889"/>
    <x v="2"/>
    <x v="0"/>
  </r>
  <r>
    <n v="8930"/>
    <s v="US-2017-168704"/>
    <x v="594"/>
    <d v="2017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x v="4546"/>
    <x v="0"/>
    <n v="0.3"/>
    <x v="6890"/>
    <x v="2"/>
    <x v="0"/>
  </r>
  <r>
    <n v="8931"/>
    <s v="US-2017-168704"/>
    <x v="594"/>
    <d v="2017-04-17T00:00:00"/>
    <s v="Standard Class"/>
    <s v="FP-14320"/>
    <s v="Frank Preis"/>
    <x v="0"/>
    <s v="United States"/>
    <s v="Huntsville"/>
    <s v="Texas"/>
    <n v="77340"/>
    <x v="2"/>
    <s v="TEC-PH-10001061"/>
    <x v="2"/>
    <x v="9"/>
    <s v="Apple iPhone 5C"/>
    <n v="239.976"/>
    <x v="4814"/>
    <x v="1"/>
    <n v="0.2"/>
    <x v="5136"/>
    <x v="2"/>
    <x v="0"/>
  </r>
  <r>
    <n v="8932"/>
    <s v="CA-2019-143252"/>
    <x v="376"/>
    <d v="2019-12-24T00:00:00"/>
    <s v="Standard Class"/>
    <s v="HE-14800"/>
    <s v="Harold Engle"/>
    <x v="1"/>
    <s v="United States"/>
    <s v="Milwaukee"/>
    <s v="Wisconsin"/>
    <n v="53209"/>
    <x v="2"/>
    <s v="FUR-FU-10001057"/>
    <x v="0"/>
    <x v="11"/>
    <s v="Tensor Track Tree Floor Lamp"/>
    <n v="99.949999999999989"/>
    <x v="6318"/>
    <x v="2"/>
    <n v="0"/>
    <x v="6891"/>
    <x v="2"/>
    <x v="0"/>
  </r>
  <r>
    <n v="8933"/>
    <s v="CA-2019-143252"/>
    <x v="376"/>
    <d v="2019-12-24T00:00:00"/>
    <s v="Standard Class"/>
    <s v="HE-14800"/>
    <s v="Harold Engle"/>
    <x v="1"/>
    <s v="United States"/>
    <s v="Milwaukee"/>
    <s v="Wisconsin"/>
    <n v="53209"/>
    <x v="2"/>
    <s v="TEC-AC-10002331"/>
    <x v="2"/>
    <x v="10"/>
    <s v="Maxell 74 Minute CDR, 10/Pack"/>
    <n v="29.339999999999996"/>
    <x v="6319"/>
    <x v="1"/>
    <n v="0"/>
    <x v="6892"/>
    <x v="2"/>
    <x v="0"/>
  </r>
  <r>
    <n v="8934"/>
    <s v="CA-2018-102134"/>
    <x v="511"/>
    <d v="2018-03-19T00:00:00"/>
    <s v="Standard Class"/>
    <s v="SP-20545"/>
    <s v="Sibella Parks"/>
    <x v="1"/>
    <s v="United States"/>
    <s v="Green Bay"/>
    <s v="Wisconsin"/>
    <n v="54302"/>
    <x v="2"/>
    <s v="FUR-FU-10003724"/>
    <x v="0"/>
    <x v="11"/>
    <s v="Westinghouse Clip-On Gooseneck Lamps"/>
    <n v="16.739999999999998"/>
    <x v="2939"/>
    <x v="0"/>
    <n v="0"/>
    <x v="3037"/>
    <x v="2"/>
    <x v="0"/>
  </r>
  <r>
    <n v="8935"/>
    <s v="CA-2019-130036"/>
    <x v="144"/>
    <d v="2019-08-27T00:00:00"/>
    <s v="Same Day"/>
    <s v="BP-11185"/>
    <s v="Ben Peterman"/>
    <x v="1"/>
    <s v="United States"/>
    <s v="Philadelphia"/>
    <s v="Pennsylvania"/>
    <n v="19120"/>
    <x v="3"/>
    <s v="OFF-PA-10000528"/>
    <x v="1"/>
    <x v="5"/>
    <s v="Xerox 1981"/>
    <n v="12.672000000000001"/>
    <x v="1263"/>
    <x v="1"/>
    <n v="0.2"/>
    <x v="6893"/>
    <x v="3"/>
    <x v="0"/>
  </r>
  <r>
    <n v="8936"/>
    <s v="CA-2019-130036"/>
    <x v="144"/>
    <d v="2019-08-27T00:00:00"/>
    <s v="Same Day"/>
    <s v="BP-11185"/>
    <s v="Ben Peterman"/>
    <x v="1"/>
    <s v="United States"/>
    <s v="Philadelphia"/>
    <s v="Pennsylvania"/>
    <n v="19120"/>
    <x v="3"/>
    <s v="TEC-AC-10001908"/>
    <x v="2"/>
    <x v="10"/>
    <s v="Logitech Wireless Headset h800"/>
    <n v="1119.8880000000001"/>
    <x v="6320"/>
    <x v="9"/>
    <n v="0.2"/>
    <x v="6894"/>
    <x v="3"/>
    <x v="0"/>
  </r>
  <r>
    <n v="8937"/>
    <s v="CA-2017-134117"/>
    <x v="952"/>
    <d v="2017-12-19T00:00:00"/>
    <s v="Second Class"/>
    <s v="PG-18895"/>
    <s v="Paul Gonzalez"/>
    <x v="0"/>
    <s v="United States"/>
    <s v="Los Angeles"/>
    <s v="California"/>
    <n v="90008"/>
    <x v="1"/>
    <s v="OFF-AR-10003903"/>
    <x v="1"/>
    <x v="7"/>
    <s v="Sanford 52201 APSCO Electric Pencil Sharpener"/>
    <n v="204.85"/>
    <x v="6321"/>
    <x v="2"/>
    <n v="0"/>
    <x v="6895"/>
    <x v="1"/>
    <x v="0"/>
  </r>
  <r>
    <n v="8938"/>
    <s v="CA-2017-134117"/>
    <x v="952"/>
    <d v="2017-12-19T00:00:00"/>
    <s v="Second Class"/>
    <s v="PG-18895"/>
    <s v="Paul Gonzalez"/>
    <x v="0"/>
    <s v="United States"/>
    <s v="Los Angeles"/>
    <s v="California"/>
    <n v="90008"/>
    <x v="1"/>
    <s v="TEC-PH-10004908"/>
    <x v="2"/>
    <x v="9"/>
    <s v="Panasonic KX TS3282W Corded phone"/>
    <n v="135.98400000000001"/>
    <x v="6322"/>
    <x v="0"/>
    <n v="0.2"/>
    <x v="6896"/>
    <x v="1"/>
    <x v="0"/>
  </r>
  <r>
    <n v="8939"/>
    <s v="CA-2017-134117"/>
    <x v="952"/>
    <d v="2017-12-19T00:00:00"/>
    <s v="Second Class"/>
    <s v="PG-18895"/>
    <s v="Paul Gonzalez"/>
    <x v="0"/>
    <s v="United States"/>
    <s v="Los Angeles"/>
    <s v="California"/>
    <n v="90008"/>
    <x v="1"/>
    <s v="OFF-AR-10001940"/>
    <x v="1"/>
    <x v="7"/>
    <s v="Sanford Colorific Eraseable Coloring Pencils, 12 Count"/>
    <n v="16.399999999999999"/>
    <x v="6323"/>
    <x v="2"/>
    <n v="0"/>
    <x v="6897"/>
    <x v="1"/>
    <x v="0"/>
  </r>
  <r>
    <n v="8940"/>
    <s v="CA-2017-134117"/>
    <x v="952"/>
    <d v="2017-12-19T00:00:00"/>
    <s v="Second Class"/>
    <s v="PG-18895"/>
    <s v="Paul Gonzalez"/>
    <x v="0"/>
    <s v="United States"/>
    <s v="Los Angeles"/>
    <s v="California"/>
    <n v="90008"/>
    <x v="1"/>
    <s v="OFF-BI-10002026"/>
    <x v="1"/>
    <x v="6"/>
    <s v="Avery Arch Ring Binders"/>
    <n v="92.960000000000008"/>
    <x v="5973"/>
    <x v="0"/>
    <n v="0.2"/>
    <x v="6898"/>
    <x v="1"/>
    <x v="0"/>
  </r>
  <r>
    <n v="7571"/>
    <s v="CA-2016-133830"/>
    <x v="1192"/>
    <d v="2016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x v="382"/>
    <x v="1"/>
    <n v="0"/>
    <x v="380"/>
    <x v="1"/>
    <x v="0"/>
  </r>
  <r>
    <n v="8942"/>
    <s v="CA-2018-159023"/>
    <x v="52"/>
    <d v="2018-11-05T00:00:00"/>
    <s v="First Class"/>
    <s v="NW-18400"/>
    <s v="Natalie Webber"/>
    <x v="0"/>
    <s v="United States"/>
    <s v="Portland"/>
    <s v="Oregon"/>
    <n v="97206"/>
    <x v="1"/>
    <s v="OFF-BI-10002813"/>
    <x v="1"/>
    <x v="6"/>
    <s v="Avery Reinforcements for Hole-Punch Pages"/>
    <n v="4.1580000000000004"/>
    <x v="1177"/>
    <x v="5"/>
    <n v="0.7"/>
    <x v="5852"/>
    <x v="1"/>
    <x v="1"/>
  </r>
  <r>
    <n v="8943"/>
    <s v="CA-2018-159023"/>
    <x v="52"/>
    <d v="2018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x v="6324"/>
    <x v="1"/>
    <n v="0.7"/>
    <x v="6899"/>
    <x v="1"/>
    <x v="1"/>
  </r>
  <r>
    <n v="8944"/>
    <s v="CA-2019-111717"/>
    <x v="1196"/>
    <d v="2019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x v="4406"/>
    <x v="1"/>
    <n v="0.3"/>
    <x v="6900"/>
    <x v="2"/>
    <x v="0"/>
  </r>
  <r>
    <n v="7715"/>
    <s v="CA-2016-150203"/>
    <x v="1192"/>
    <d v="2016-12-07T00:00:00"/>
    <s v="First Class"/>
    <s v="JB-15925"/>
    <s v="Joni Blumstein"/>
    <x v="0"/>
    <s v="United States"/>
    <s v="Los Angeles"/>
    <s v="California"/>
    <n v="90032"/>
    <x v="1"/>
    <s v="OFF-AP-10001469"/>
    <x v="1"/>
    <x v="8"/>
    <s v="Fellowes 8 Outlet Superior Workstation Surge Protector"/>
    <n v="250.26"/>
    <x v="6325"/>
    <x v="6"/>
    <n v="0"/>
    <x v="6901"/>
    <x v="1"/>
    <x v="0"/>
  </r>
  <r>
    <n v="2720"/>
    <s v="CA-2016-110030"/>
    <x v="1197"/>
    <d v="2016-12-08T00:00:00"/>
    <s v="Second Class"/>
    <s v="LF-17185"/>
    <s v="Luke Foster"/>
    <x v="0"/>
    <s v="United States"/>
    <s v="Houston"/>
    <s v="Texas"/>
    <n v="77095"/>
    <x v="2"/>
    <s v="FUR-FU-10002759"/>
    <x v="0"/>
    <x v="11"/>
    <s v="12-1/2 Diameter Round Wall Clock"/>
    <n v="23.976000000000003"/>
    <x v="640"/>
    <x v="1"/>
    <n v="0.6"/>
    <x v="641"/>
    <x v="2"/>
    <x v="0"/>
  </r>
  <r>
    <n v="8947"/>
    <s v="CA-2019-148355"/>
    <x v="155"/>
    <d v="2019-12-28T00:00:00"/>
    <s v="Standard Class"/>
    <s v="NC-18535"/>
    <s v="Nick Crebassa"/>
    <x v="1"/>
    <s v="United States"/>
    <s v="New Bedford"/>
    <s v="Massachusetts"/>
    <n v="2740"/>
    <x v="3"/>
    <s v="OFF-PA-10001972"/>
    <x v="1"/>
    <x v="5"/>
    <s v="Xerox 214"/>
    <n v="19.440000000000001"/>
    <x v="10"/>
    <x v="1"/>
    <n v="0"/>
    <x v="10"/>
    <x v="3"/>
    <x v="0"/>
  </r>
  <r>
    <n v="8948"/>
    <s v="CA-2019-148355"/>
    <x v="155"/>
    <d v="2019-12-28T00:00:00"/>
    <s v="Standard Class"/>
    <s v="NC-18535"/>
    <s v="Nick Crebassa"/>
    <x v="1"/>
    <s v="United States"/>
    <s v="New Bedford"/>
    <s v="Massachusetts"/>
    <n v="2740"/>
    <x v="3"/>
    <s v="OFF-BI-10000201"/>
    <x v="1"/>
    <x v="6"/>
    <s v="Avery Triangle Shaped Sheet Lifters, Black, 2/Pack"/>
    <n v="12.3"/>
    <x v="6326"/>
    <x v="2"/>
    <n v="0"/>
    <x v="6902"/>
    <x v="3"/>
    <x v="0"/>
  </r>
  <r>
    <n v="2984"/>
    <s v="US-2016-112872"/>
    <x v="1197"/>
    <d v="2016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x v="360"/>
    <x v="1"/>
    <n v="0.2"/>
    <x v="358"/>
    <x v="1"/>
    <x v="0"/>
  </r>
  <r>
    <n v="8950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x v="6327"/>
    <x v="6"/>
    <n v="0.4"/>
    <x v="6903"/>
    <x v="0"/>
    <x v="1"/>
  </r>
  <r>
    <n v="8951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TEC-AC-10001013"/>
    <x v="2"/>
    <x v="10"/>
    <s v="Logitech ClearChat Comfort/USB Headset H390"/>
    <n v="46.864000000000004"/>
    <x v="2112"/>
    <x v="0"/>
    <n v="0.2"/>
    <x v="2156"/>
    <x v="0"/>
    <x v="1"/>
  </r>
  <r>
    <n v="8952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x v="1036"/>
    <x v="1"/>
    <n v="0.2"/>
    <x v="1044"/>
    <x v="0"/>
    <x v="1"/>
  </r>
  <r>
    <n v="8953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OFF-AR-10001419"/>
    <x v="1"/>
    <x v="7"/>
    <s v="Newell 325"/>
    <n v="23.128"/>
    <x v="6038"/>
    <x v="5"/>
    <n v="0.2"/>
    <x v="6904"/>
    <x v="0"/>
    <x v="1"/>
  </r>
  <r>
    <n v="8954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OFF-AP-10003266"/>
    <x v="1"/>
    <x v="8"/>
    <s v="Holmes Replacement Filter for HEPA Air Cleaner, Large Room"/>
    <n v="59.24"/>
    <x v="6328"/>
    <x v="2"/>
    <n v="0.2"/>
    <x v="6905"/>
    <x v="0"/>
    <x v="1"/>
  </r>
  <r>
    <n v="2985"/>
    <s v="US-2016-112872"/>
    <x v="1197"/>
    <d v="2016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x v="1971"/>
    <x v="7"/>
    <n v="0.5"/>
    <x v="6906"/>
    <x v="1"/>
    <x v="0"/>
  </r>
  <r>
    <n v="5094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OFF-AP-10004036"/>
    <x v="1"/>
    <x v="8"/>
    <s v="Bionaire 99.97% HEPA Air Cleaner"/>
    <n v="14.015999999999996"/>
    <x v="3149"/>
    <x v="4"/>
    <n v="0.8"/>
    <x v="6907"/>
    <x v="2"/>
    <x v="1"/>
  </r>
  <r>
    <n v="8957"/>
    <s v="CA-2019-105620"/>
    <x v="51"/>
    <d v="2019-12-28T00:00:00"/>
    <s v="First Class"/>
    <s v="JH-15430"/>
    <s v="Jennifer Halladay"/>
    <x v="0"/>
    <s v="United States"/>
    <s v="Hialeah"/>
    <s v="Florida"/>
    <n v="33012"/>
    <x v="0"/>
    <s v="FUR-FU-10004963"/>
    <x v="0"/>
    <x v="11"/>
    <s v="Eldon 400 Class Desk Accessories, Black Carbon"/>
    <n v="21"/>
    <x v="2536"/>
    <x v="1"/>
    <n v="0.2"/>
    <x v="6908"/>
    <x v="0"/>
    <x v="0"/>
  </r>
  <r>
    <n v="8958"/>
    <s v="CA-2019-105620"/>
    <x v="51"/>
    <d v="2019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x v="6329"/>
    <x v="0"/>
    <n v="0.5"/>
    <x v="6909"/>
    <x v="0"/>
    <x v="0"/>
  </r>
  <r>
    <n v="8959"/>
    <s v="CA-2019-150266"/>
    <x v="866"/>
    <d v="2019-11-30T00:00:00"/>
    <s v="Standard Class"/>
    <s v="RO-19780"/>
    <s v="Rose O'Brian"/>
    <x v="0"/>
    <s v="United States"/>
    <s v="Houston"/>
    <s v="Texas"/>
    <n v="77070"/>
    <x v="2"/>
    <s v="TEC-PH-10003437"/>
    <x v="2"/>
    <x v="9"/>
    <s v="Blue Parrot B250XT Professional Grade Wireless Bluetooth Headset with"/>
    <n v="299.95999999999998"/>
    <x v="6330"/>
    <x v="2"/>
    <n v="0.2"/>
    <x v="6910"/>
    <x v="2"/>
    <x v="0"/>
  </r>
  <r>
    <n v="8960"/>
    <s v="CA-2019-150266"/>
    <x v="866"/>
    <d v="2019-11-30T00:00:00"/>
    <s v="Standard Class"/>
    <s v="RO-19780"/>
    <s v="Rose O'Brian"/>
    <x v="0"/>
    <s v="United States"/>
    <s v="Houston"/>
    <s v="Texas"/>
    <n v="77070"/>
    <x v="2"/>
    <s v="OFF-AP-10002867"/>
    <x v="1"/>
    <x v="8"/>
    <s v="Fellowes Command Center 5-outlet power strip"/>
    <n v="67.839999999999989"/>
    <x v="6331"/>
    <x v="2"/>
    <n v="0.8"/>
    <x v="6911"/>
    <x v="2"/>
    <x v="0"/>
  </r>
  <r>
    <n v="8961"/>
    <s v="CA-2019-150266"/>
    <x v="866"/>
    <d v="2019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x v="6332"/>
    <x v="2"/>
    <n v="0.3"/>
    <x v="6912"/>
    <x v="2"/>
    <x v="0"/>
  </r>
  <r>
    <n v="8962"/>
    <s v="CA-2019-150266"/>
    <x v="866"/>
    <d v="2019-11-30T00:00:00"/>
    <s v="Standard Class"/>
    <s v="RO-19780"/>
    <s v="Rose O'Brian"/>
    <x v="0"/>
    <s v="United States"/>
    <s v="Houston"/>
    <s v="Texas"/>
    <n v="77070"/>
    <x v="2"/>
    <s v="OFF-AR-10001761"/>
    <x v="1"/>
    <x v="7"/>
    <s v="Avery Hi-Liter Smear-Safe Highlighters"/>
    <n v="18.687999999999999"/>
    <x v="6333"/>
    <x v="4"/>
    <n v="0.2"/>
    <x v="6913"/>
    <x v="2"/>
    <x v="0"/>
  </r>
  <r>
    <n v="8963"/>
    <s v="CA-2018-157280"/>
    <x v="668"/>
    <d v="2018-11-07T00:00:00"/>
    <s v="First Class"/>
    <s v="LW-17125"/>
    <s v="Liz Willingham"/>
    <x v="0"/>
    <s v="United States"/>
    <s v="Virginia Beach"/>
    <s v="Virginia"/>
    <n v="23464"/>
    <x v="0"/>
    <s v="FUR-FU-10004665"/>
    <x v="0"/>
    <x v="11"/>
    <s v="3M Polarizing Task Lamp with Clamp Arm, Light Gray"/>
    <n v="273.95999999999998"/>
    <x v="4239"/>
    <x v="0"/>
    <n v="0"/>
    <x v="4493"/>
    <x v="0"/>
    <x v="1"/>
  </r>
  <r>
    <n v="8964"/>
    <s v="CA-2018-157280"/>
    <x v="668"/>
    <d v="2018-11-07T00:00:00"/>
    <s v="First Class"/>
    <s v="LW-17125"/>
    <s v="Liz Willingham"/>
    <x v="0"/>
    <s v="United States"/>
    <s v="Virginia Beach"/>
    <s v="Virginia"/>
    <n v="23464"/>
    <x v="0"/>
    <s v="TEC-AC-10000057"/>
    <x v="2"/>
    <x v="10"/>
    <s v="Microsoft Natural Ergonomic Keyboard 4000"/>
    <n v="89.97"/>
    <x v="2849"/>
    <x v="1"/>
    <n v="0"/>
    <x v="2938"/>
    <x v="0"/>
    <x v="1"/>
  </r>
  <r>
    <n v="8965"/>
    <s v="CA-2018-157280"/>
    <x v="668"/>
    <d v="2018-11-07T00:00:00"/>
    <s v="First Class"/>
    <s v="LW-17125"/>
    <s v="Liz Willingham"/>
    <x v="0"/>
    <s v="United States"/>
    <s v="Virginia Beach"/>
    <s v="Virginia"/>
    <n v="23464"/>
    <x v="0"/>
    <s v="FUR-FU-10003806"/>
    <x v="0"/>
    <x v="11"/>
    <s v="Tenex Chairmat w/ Average Lip, 45&quot; x 53&quot;"/>
    <n v="756.80000000000007"/>
    <x v="5365"/>
    <x v="2"/>
    <n v="0"/>
    <x v="5778"/>
    <x v="0"/>
    <x v="1"/>
  </r>
  <r>
    <n v="8966"/>
    <s v="CA-2019-106691"/>
    <x v="42"/>
    <d v="2019-11-12T00:00:00"/>
    <s v="Standard Class"/>
    <s v="CC-12370"/>
    <s v="Christopher Conant"/>
    <x v="0"/>
    <s v="United States"/>
    <s v="Houston"/>
    <s v="Texas"/>
    <n v="77070"/>
    <x v="2"/>
    <s v="OFF-BI-10000145"/>
    <x v="1"/>
    <x v="6"/>
    <s v="Zipper Ring Binder Pockets"/>
    <n v="1.2479999999999998"/>
    <x v="6334"/>
    <x v="0"/>
    <n v="0.8"/>
    <x v="6914"/>
    <x v="2"/>
    <x v="0"/>
  </r>
  <r>
    <n v="8967"/>
    <s v="CA-2018-134180"/>
    <x v="52"/>
    <d v="2018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0"/>
    <s v="NETGEAR N750 Dual Band Wi-Fi Gigabit Router"/>
    <n v="72"/>
    <x v="2747"/>
    <x v="7"/>
    <n v="0.2"/>
    <x v="3098"/>
    <x v="3"/>
    <x v="0"/>
  </r>
  <r>
    <n v="8968"/>
    <s v="CA-2018-134180"/>
    <x v="52"/>
    <d v="2018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x v="6335"/>
    <x v="5"/>
    <n v="0.3"/>
    <x v="6915"/>
    <x v="3"/>
    <x v="0"/>
  </r>
  <r>
    <n v="5095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x v="6336"/>
    <x v="2"/>
    <n v="0.5"/>
    <x v="6916"/>
    <x v="2"/>
    <x v="1"/>
  </r>
  <r>
    <n v="8970"/>
    <s v="CA-2019-157469"/>
    <x v="522"/>
    <d v="2019-12-07T00:00:00"/>
    <s v="Standard Class"/>
    <s v="ES-14080"/>
    <s v="Erin Smith"/>
    <x v="1"/>
    <s v="United States"/>
    <s v="Lakewood"/>
    <s v="Ohio"/>
    <n v="44107"/>
    <x v="3"/>
    <s v="OFF-AR-10001662"/>
    <x v="1"/>
    <x v="7"/>
    <s v="Rogers Handheld Barrel Pencil Sharpener"/>
    <n v="19.728000000000002"/>
    <x v="6337"/>
    <x v="3"/>
    <n v="0.2"/>
    <x v="6917"/>
    <x v="3"/>
    <x v="0"/>
  </r>
  <r>
    <n v="8971"/>
    <s v="CA-2019-157469"/>
    <x v="522"/>
    <d v="2019-12-07T00:00:00"/>
    <s v="Standard Class"/>
    <s v="ES-14080"/>
    <s v="Erin Smith"/>
    <x v="1"/>
    <s v="United States"/>
    <s v="Lakewood"/>
    <s v="Ohio"/>
    <n v="44107"/>
    <x v="3"/>
    <s v="TEC-PH-10004531"/>
    <x v="2"/>
    <x v="9"/>
    <s v="AT&amp;T CL2909"/>
    <n v="151.18799999999999"/>
    <x v="6338"/>
    <x v="0"/>
    <n v="0.4"/>
    <x v="6918"/>
    <x v="3"/>
    <x v="0"/>
  </r>
  <r>
    <n v="8972"/>
    <s v="CA-2019-122308"/>
    <x v="604"/>
    <d v="2019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x v="2900"/>
    <x v="0"/>
    <n v="0.1"/>
    <x v="2992"/>
    <x v="3"/>
    <x v="0"/>
  </r>
  <r>
    <n v="5096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TEC-PH-10000307"/>
    <x v="2"/>
    <x v="9"/>
    <s v="Shocksock Galaxy S4 Armband"/>
    <n v="35.04"/>
    <x v="6339"/>
    <x v="4"/>
    <n v="0.2"/>
    <x v="6919"/>
    <x v="2"/>
    <x v="1"/>
  </r>
  <r>
    <n v="8974"/>
    <s v="CA-2019-159226"/>
    <x v="977"/>
    <d v="2019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x v="6340"/>
    <x v="5"/>
    <n v="0.15"/>
    <x v="6920"/>
    <x v="1"/>
    <x v="0"/>
  </r>
  <r>
    <n v="8975"/>
    <s v="CA-2019-156622"/>
    <x v="49"/>
    <d v="2019-11-26T00:00:00"/>
    <s v="First Class"/>
    <s v="JP-15460"/>
    <s v="Jennifer Patt"/>
    <x v="1"/>
    <s v="United States"/>
    <s v="Dallas"/>
    <s v="Texas"/>
    <n v="75220"/>
    <x v="2"/>
    <s v="OFF-PA-10000477"/>
    <x v="1"/>
    <x v="5"/>
    <s v="Xerox 22"/>
    <n v="36.288000000000011"/>
    <x v="1642"/>
    <x v="5"/>
    <n v="0.2"/>
    <x v="1670"/>
    <x v="2"/>
    <x v="0"/>
  </r>
  <r>
    <n v="8976"/>
    <s v="CA-2019-156622"/>
    <x v="49"/>
    <d v="2019-11-26T00:00:00"/>
    <s v="First Class"/>
    <s v="JP-15460"/>
    <s v="Jennifer Patt"/>
    <x v="1"/>
    <s v="United States"/>
    <s v="Dallas"/>
    <s v="Texas"/>
    <n v="75220"/>
    <x v="2"/>
    <s v="OFF-PA-10002923"/>
    <x v="1"/>
    <x v="5"/>
    <s v="Xerox 1942"/>
    <n v="78.304000000000002"/>
    <x v="130"/>
    <x v="0"/>
    <n v="0.2"/>
    <x v="130"/>
    <x v="2"/>
    <x v="0"/>
  </r>
  <r>
    <n v="8977"/>
    <s v="CA-2019-156622"/>
    <x v="49"/>
    <d v="2019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x v="6341"/>
    <x v="7"/>
    <n v="0.3"/>
    <x v="6921"/>
    <x v="2"/>
    <x v="0"/>
  </r>
  <r>
    <n v="8978"/>
    <s v="CA-2019-156622"/>
    <x v="49"/>
    <d v="2019-11-26T00:00:00"/>
    <s v="First Class"/>
    <s v="JP-15460"/>
    <s v="Jennifer Patt"/>
    <x v="1"/>
    <s v="United States"/>
    <s v="Dallas"/>
    <s v="Texas"/>
    <n v="75220"/>
    <x v="2"/>
    <s v="OFF-BI-10003707"/>
    <x v="1"/>
    <x v="6"/>
    <s v="Aluminum Screw Posts"/>
    <n v="6.1039999999999983"/>
    <x v="1809"/>
    <x v="0"/>
    <n v="0.8"/>
    <x v="6922"/>
    <x v="2"/>
    <x v="0"/>
  </r>
  <r>
    <n v="5097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FUR-FU-10002088"/>
    <x v="0"/>
    <x v="11"/>
    <s v="Nu-Dell Float Frame 11 x 14 1/2"/>
    <n v="10.776000000000002"/>
    <x v="6342"/>
    <x v="1"/>
    <n v="0.6"/>
    <x v="6923"/>
    <x v="2"/>
    <x v="1"/>
  </r>
  <r>
    <n v="8980"/>
    <s v="CA-2017-150413"/>
    <x v="305"/>
    <d v="2017-10-24T00:00:00"/>
    <s v="Second Class"/>
    <s v="CS-11860"/>
    <s v="Cari Schnelling"/>
    <x v="0"/>
    <s v="United States"/>
    <s v="Dallas"/>
    <s v="Texas"/>
    <n v="75220"/>
    <x v="2"/>
    <s v="OFF-BI-10000404"/>
    <x v="1"/>
    <x v="6"/>
    <s v="Avery Printable Repositionable Plastic Tabs"/>
    <n v="1.7199999999999995"/>
    <x v="999"/>
    <x v="7"/>
    <n v="0.8"/>
    <x v="6924"/>
    <x v="2"/>
    <x v="0"/>
  </r>
  <r>
    <n v="5098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OFF-BI-10004965"/>
    <x v="1"/>
    <x v="6"/>
    <s v="Ibico Covers for Plastic or Wire Binding Elements"/>
    <n v="4.5999999999999988"/>
    <x v="6343"/>
    <x v="0"/>
    <n v="0.8"/>
    <x v="6925"/>
    <x v="2"/>
    <x v="1"/>
  </r>
  <r>
    <n v="8982"/>
    <s v="CA-2018-110898"/>
    <x v="1175"/>
    <d v="2018-03-12T00:00:00"/>
    <s v="Standard Class"/>
    <s v="LC-16870"/>
    <s v="Lena Cacioppo"/>
    <x v="0"/>
    <s v="United States"/>
    <s v="Chicago"/>
    <s v="Illinois"/>
    <n v="60623"/>
    <x v="2"/>
    <s v="OFF-AP-10001626"/>
    <x v="1"/>
    <x v="8"/>
    <s v="Commercial WindTunnel Clean Air Upright Vacuum, Replacement Belts, Filtration Bags"/>
    <n v="2.3339999999999996"/>
    <x v="1393"/>
    <x v="1"/>
    <n v="0.8"/>
    <x v="6926"/>
    <x v="2"/>
    <x v="0"/>
  </r>
  <r>
    <n v="8983"/>
    <s v="CA-2018-110898"/>
    <x v="1175"/>
    <d v="2018-03-12T00:00:00"/>
    <s v="Standard Class"/>
    <s v="LC-16870"/>
    <s v="Lena Cacioppo"/>
    <x v="0"/>
    <s v="United States"/>
    <s v="Chicago"/>
    <s v="Illinois"/>
    <n v="60623"/>
    <x v="2"/>
    <s v="OFF-BI-10004656"/>
    <x v="1"/>
    <x v="6"/>
    <s v="Peel &amp; Stick Add-On Corner Pockets"/>
    <n v="1.7279999999999998"/>
    <x v="6344"/>
    <x v="4"/>
    <n v="0.8"/>
    <x v="6927"/>
    <x v="2"/>
    <x v="0"/>
  </r>
  <r>
    <n v="8984"/>
    <s v="CA-2018-110898"/>
    <x v="1175"/>
    <d v="2018-03-12T00:00:00"/>
    <s v="Standard Class"/>
    <s v="LC-16870"/>
    <s v="Lena Cacioppo"/>
    <x v="0"/>
    <s v="United States"/>
    <s v="Chicago"/>
    <s v="Illinois"/>
    <n v="60623"/>
    <x v="2"/>
    <s v="FUR-FU-10003773"/>
    <x v="0"/>
    <x v="11"/>
    <s v="Eldon Cleatmat Plus Chair Mats for High Pile Carpets"/>
    <n v="159.04"/>
    <x v="6136"/>
    <x v="2"/>
    <n v="0.6"/>
    <x v="6928"/>
    <x v="2"/>
    <x v="0"/>
  </r>
  <r>
    <n v="8985"/>
    <s v="CA-2018-110898"/>
    <x v="1175"/>
    <d v="2018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x v="5743"/>
    <x v="0"/>
    <n v="0.5"/>
    <x v="6206"/>
    <x v="2"/>
    <x v="0"/>
  </r>
  <r>
    <n v="8986"/>
    <s v="CA-2017-123092"/>
    <x v="148"/>
    <d v="2017-12-07T00:00:00"/>
    <s v="Standard Class"/>
    <s v="JG-15115"/>
    <s v="Jack Garza"/>
    <x v="0"/>
    <s v="United States"/>
    <s v="Jacksonville"/>
    <s v="North Carolina"/>
    <n v="28540"/>
    <x v="0"/>
    <s v="FUR-FU-10000222"/>
    <x v="0"/>
    <x v="11"/>
    <s v="Seth Thomas 16&quot; Steel Case Clock"/>
    <n v="77.951999999999998"/>
    <x v="6345"/>
    <x v="1"/>
    <n v="0.2"/>
    <x v="6929"/>
    <x v="0"/>
    <x v="0"/>
  </r>
  <r>
    <n v="8987"/>
    <s v="CA-2017-123092"/>
    <x v="148"/>
    <d v="2017-12-07T00:00:00"/>
    <s v="Standard Class"/>
    <s v="JG-15115"/>
    <s v="Jack Garza"/>
    <x v="0"/>
    <s v="United States"/>
    <s v="Jacksonville"/>
    <s v="North Carolina"/>
    <n v="28540"/>
    <x v="0"/>
    <s v="OFF-BI-10001718"/>
    <x v="1"/>
    <x v="6"/>
    <s v="GBC DocuBind P50 Personal Binding Machine"/>
    <n v="95.970000000000013"/>
    <x v="6346"/>
    <x v="2"/>
    <n v="0.7"/>
    <x v="6930"/>
    <x v="0"/>
    <x v="0"/>
  </r>
  <r>
    <n v="8988"/>
    <s v="CA-2017-123092"/>
    <x v="148"/>
    <d v="2017-12-07T00:00:00"/>
    <s v="Standard Class"/>
    <s v="JG-15115"/>
    <s v="Jack Garza"/>
    <x v="0"/>
    <s v="United States"/>
    <s v="Jacksonville"/>
    <s v="North Carolina"/>
    <n v="28540"/>
    <x v="0"/>
    <s v="TEC-PH-10001700"/>
    <x v="2"/>
    <x v="9"/>
    <s v="Panasonic KX-TG6844B Expandable Digital Cordless Telephone"/>
    <n v="105.584"/>
    <x v="562"/>
    <x v="0"/>
    <n v="0.2"/>
    <x v="558"/>
    <x v="0"/>
    <x v="0"/>
  </r>
  <r>
    <n v="8989"/>
    <s v="CA-2017-123092"/>
    <x v="148"/>
    <d v="2017-12-07T00:00:00"/>
    <s v="Standard Class"/>
    <s v="JG-15115"/>
    <s v="Jack Garza"/>
    <x v="0"/>
    <s v="United States"/>
    <s v="Jacksonville"/>
    <s v="North Carolina"/>
    <n v="28540"/>
    <x v="0"/>
    <s v="OFF-AR-10004078"/>
    <x v="1"/>
    <x v="7"/>
    <s v="Newell 312"/>
    <n v="9.3439999999999994"/>
    <x v="81"/>
    <x v="0"/>
    <n v="0.2"/>
    <x v="81"/>
    <x v="0"/>
    <x v="0"/>
  </r>
  <r>
    <n v="8990"/>
    <s v="US-2017-128587"/>
    <x v="95"/>
    <d v="2017-12-30T00:00:00"/>
    <s v="Standard Class"/>
    <s v="HM-14860"/>
    <s v="Harry Marie"/>
    <x v="1"/>
    <s v="United States"/>
    <s v="Springfield"/>
    <s v="Missouri"/>
    <n v="65807"/>
    <x v="2"/>
    <s v="FUR-FU-10003026"/>
    <x v="0"/>
    <x v="11"/>
    <s v="Eldon Regeneration Recycled Desk Accessories, Black"/>
    <n v="9.68"/>
    <x v="6347"/>
    <x v="0"/>
    <n v="0"/>
    <x v="6931"/>
    <x v="2"/>
    <x v="0"/>
  </r>
  <r>
    <n v="8991"/>
    <s v="US-2017-128587"/>
    <x v="95"/>
    <d v="2017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x v="6348"/>
    <x v="5"/>
    <n v="0"/>
    <x v="6932"/>
    <x v="2"/>
    <x v="0"/>
  </r>
  <r>
    <n v="8992"/>
    <s v="US-2019-139577"/>
    <x v="161"/>
    <d v="2019-10-06T00:00:00"/>
    <s v="Standard Class"/>
    <s v="TN-21040"/>
    <s v="Tanja Norvell"/>
    <x v="2"/>
    <s v="United States"/>
    <s v="San Francisco"/>
    <s v="California"/>
    <n v="94110"/>
    <x v="1"/>
    <s v="TEC-AC-10004708"/>
    <x v="2"/>
    <x v="10"/>
    <s v="Sony 32GB Class 10 Micro SDHC R40 Memory Card"/>
    <n v="104.75"/>
    <x v="6349"/>
    <x v="2"/>
    <n v="0"/>
    <x v="6933"/>
    <x v="1"/>
    <x v="0"/>
  </r>
  <r>
    <n v="8993"/>
    <s v="CA-2019-159100"/>
    <x v="482"/>
    <d v="2019-10-21T00:00:00"/>
    <s v="Standard Class"/>
    <s v="VP-21760"/>
    <s v="Victoria Pisteka"/>
    <x v="1"/>
    <s v="United States"/>
    <s v="Columbia"/>
    <s v="Tennessee"/>
    <n v="38401"/>
    <x v="0"/>
    <s v="TEC-AC-10003499"/>
    <x v="2"/>
    <x v="10"/>
    <s v="Memorex Mini Travel Drive 8 GB USB 2.0 Flash Drive"/>
    <n v="18.528000000000002"/>
    <x v="5893"/>
    <x v="0"/>
    <n v="0.2"/>
    <x v="6380"/>
    <x v="0"/>
    <x v="0"/>
  </r>
  <r>
    <n v="8994"/>
    <s v="CA-2019-159100"/>
    <x v="482"/>
    <d v="2019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x v="6350"/>
    <x v="5"/>
    <n v="0.4"/>
    <x v="6934"/>
    <x v="0"/>
    <x v="0"/>
  </r>
  <r>
    <n v="5099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x v="5114"/>
    <x v="0"/>
    <n v="0.2"/>
    <x v="5479"/>
    <x v="2"/>
    <x v="1"/>
  </r>
  <r>
    <n v="7066"/>
    <s v="CA-2016-106726"/>
    <x v="1197"/>
    <d v="2016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x v="6351"/>
    <x v="5"/>
    <n v="0"/>
    <x v="6935"/>
    <x v="1"/>
    <x v="0"/>
  </r>
  <r>
    <n v="8997"/>
    <s v="US-2019-116491"/>
    <x v="319"/>
    <d v="2019-11-13T00:00:00"/>
    <s v="First Class"/>
    <s v="PG-18820"/>
    <s v="Patrick Gardner"/>
    <x v="0"/>
    <s v="United States"/>
    <s v="Dallas"/>
    <s v="Texas"/>
    <n v="75081"/>
    <x v="2"/>
    <s v="TEC-PH-10004531"/>
    <x v="2"/>
    <x v="9"/>
    <s v="OtterBox Commuter Series Case - iPhone 5 &amp; 5s"/>
    <n v="35.183999999999997"/>
    <x v="6352"/>
    <x v="0"/>
    <n v="0.2"/>
    <x v="6936"/>
    <x v="2"/>
    <x v="0"/>
  </r>
  <r>
    <n v="8998"/>
    <s v="CA-2019-122763"/>
    <x v="166"/>
    <d v="2019-03-20T00:00:00"/>
    <s v="Same Day"/>
    <s v="HG-14845"/>
    <s v="Harry Greene"/>
    <x v="0"/>
    <s v="United States"/>
    <s v="Houston"/>
    <s v="Texas"/>
    <n v="77041"/>
    <x v="2"/>
    <s v="OFF-PA-10000474"/>
    <x v="1"/>
    <x v="5"/>
    <s v="Easy-staple paper"/>
    <n v="56.704000000000001"/>
    <x v="4332"/>
    <x v="0"/>
    <n v="0.2"/>
    <x v="4595"/>
    <x v="2"/>
    <x v="0"/>
  </r>
  <r>
    <n v="8999"/>
    <s v="CA-2019-122763"/>
    <x v="166"/>
    <d v="2019-03-20T00:00:00"/>
    <s v="Same Day"/>
    <s v="HG-14845"/>
    <s v="Harry Greene"/>
    <x v="0"/>
    <s v="United States"/>
    <s v="Houston"/>
    <s v="Texas"/>
    <n v="77041"/>
    <x v="2"/>
    <s v="OFF-PA-10002377"/>
    <x v="1"/>
    <x v="5"/>
    <s v="Xerox 1916"/>
    <n v="274.06400000000002"/>
    <x v="6353"/>
    <x v="5"/>
    <n v="0.2"/>
    <x v="6937"/>
    <x v="2"/>
    <x v="0"/>
  </r>
  <r>
    <n v="9000"/>
    <s v="CA-2019-137785"/>
    <x v="663"/>
    <d v="2019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x v="6354"/>
    <x v="2"/>
    <n v="0.3"/>
    <x v="6938"/>
    <x v="3"/>
    <x v="0"/>
  </r>
  <r>
    <n v="7761"/>
    <s v="CA-2016-155390"/>
    <x v="1197"/>
    <d v="2016-12-11T00:00:00"/>
    <s v="Standard Class"/>
    <s v="BG-11035"/>
    <s v="Barry Gonzalez"/>
    <x v="0"/>
    <s v="United States"/>
    <s v="Memphis"/>
    <s v="Tennessee"/>
    <n v="38109"/>
    <x v="0"/>
    <s v="OFF-PA-10003641"/>
    <x v="1"/>
    <x v="5"/>
    <s v="Xerox 1909"/>
    <n v="42.207999999999998"/>
    <x v="5514"/>
    <x v="0"/>
    <n v="0.2"/>
    <x v="6939"/>
    <x v="0"/>
    <x v="0"/>
  </r>
  <r>
    <n v="5279"/>
    <s v="CA-2016-159681"/>
    <x v="1198"/>
    <d v="2016-12-13T00:00:00"/>
    <s v="Standard Class"/>
    <s v="PO-18850"/>
    <s v="Patrick O'Brill"/>
    <x v="0"/>
    <s v="United States"/>
    <s v="Virginia Beach"/>
    <s v="Virginia"/>
    <n v="23464"/>
    <x v="0"/>
    <s v="OFF-PA-10003641"/>
    <x v="1"/>
    <x v="5"/>
    <s v="Xerox 1909"/>
    <n v="105.52"/>
    <x v="153"/>
    <x v="4"/>
    <n v="0"/>
    <x v="153"/>
    <x v="0"/>
    <x v="0"/>
  </r>
  <r>
    <n v="7237"/>
    <s v="CA-2016-138737"/>
    <x v="1198"/>
    <d v="2016-12-10T00:00:00"/>
    <s v="First Class"/>
    <s v="FP-14320"/>
    <s v="Frank Preis"/>
    <x v="0"/>
    <s v="United States"/>
    <s v="Los Angeles"/>
    <s v="California"/>
    <n v="90049"/>
    <x v="1"/>
    <s v="OFF-AR-10003190"/>
    <x v="1"/>
    <x v="7"/>
    <s v="Newell 32"/>
    <n v="8.64"/>
    <x v="6355"/>
    <x v="1"/>
    <n v="0"/>
    <x v="6940"/>
    <x v="1"/>
    <x v="0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x v="2"/>
    <x v="10"/>
    <s v="SanDisk Ultra 64 GB MicroSDHC Class 10 Memory Card"/>
    <n v="239.94"/>
    <x v="6356"/>
    <x v="6"/>
    <n v="0"/>
    <x v="6941"/>
    <x v="1"/>
    <x v="0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x v="1"/>
    <x v="7"/>
    <s v="Dixon Ticonderoga Pencils"/>
    <n v="23.84"/>
    <x v="6357"/>
    <x v="8"/>
    <n v="0"/>
    <x v="6942"/>
    <x v="1"/>
    <x v="0"/>
  </r>
  <r>
    <n v="9006"/>
    <s v="CA-2019-107825"/>
    <x v="503"/>
    <d v="2019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x v="4302"/>
    <x v="6"/>
    <n v="0"/>
    <x v="4565"/>
    <x v="2"/>
    <x v="1"/>
  </r>
  <r>
    <n v="9007"/>
    <s v="CA-2019-107825"/>
    <x v="503"/>
    <d v="2019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x v="6358"/>
    <x v="7"/>
    <n v="0"/>
    <x v="6943"/>
    <x v="2"/>
    <x v="1"/>
  </r>
  <r>
    <n v="9008"/>
    <s v="CA-2019-107825"/>
    <x v="503"/>
    <d v="2019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x v="1626"/>
    <x v="0"/>
    <n v="0"/>
    <x v="1652"/>
    <x v="2"/>
    <x v="1"/>
  </r>
  <r>
    <n v="9009"/>
    <s v="CA-2019-107825"/>
    <x v="503"/>
    <d v="2019-11-18T00:00:00"/>
    <s v="Same Day"/>
    <s v="NB-18655"/>
    <s v="Nona Balk"/>
    <x v="1"/>
    <s v="United States"/>
    <s v="Milwaukee"/>
    <s v="Wisconsin"/>
    <n v="53209"/>
    <x v="2"/>
    <s v="FUR-FU-10000206"/>
    <x v="0"/>
    <x v="11"/>
    <s v="GE General Purpose, Extra Long Life, Showcase &amp; Floodlight Incandescent Bulbs"/>
    <n v="5.82"/>
    <x v="1024"/>
    <x v="0"/>
    <n v="0"/>
    <x v="6944"/>
    <x v="2"/>
    <x v="1"/>
  </r>
  <r>
    <n v="9010"/>
    <s v="CA-2019-106047"/>
    <x v="1199"/>
    <d v="2019-07-18T00:00:00"/>
    <s v="Standard Class"/>
    <s v="CS-11860"/>
    <s v="Cari Schnelling"/>
    <x v="0"/>
    <s v="United States"/>
    <s v="Fairfield"/>
    <s v="Ohio"/>
    <n v="45014"/>
    <x v="3"/>
    <s v="OFF-PA-10000791"/>
    <x v="1"/>
    <x v="5"/>
    <s v="Wirebound Message Books, Four 2 3/4 x 5 Forms per Page, 200 Sets per Book"/>
    <n v="3.8159999999999998"/>
    <x v="5718"/>
    <x v="7"/>
    <n v="0.2"/>
    <x v="6945"/>
    <x v="3"/>
    <x v="0"/>
  </r>
  <r>
    <n v="9011"/>
    <s v="CA-2019-127803"/>
    <x v="231"/>
    <d v="2019-05-23T00:00:00"/>
    <s v="Standard Class"/>
    <s v="ND-18460"/>
    <s v="Neil Ducich"/>
    <x v="1"/>
    <s v="United States"/>
    <s v="Huntsville"/>
    <s v="Alabama"/>
    <n v="35810"/>
    <x v="0"/>
    <s v="OFF-BI-10001787"/>
    <x v="1"/>
    <x v="6"/>
    <s v="Wilson Jones Four-Pocket Poly Binders"/>
    <n v="26.16"/>
    <x v="2725"/>
    <x v="4"/>
    <n v="0"/>
    <x v="6946"/>
    <x v="0"/>
    <x v="0"/>
  </r>
  <r>
    <n v="9012"/>
    <s v="CA-2017-137071"/>
    <x v="132"/>
    <d v="2017-12-21T00:00:00"/>
    <s v="First Class"/>
    <s v="ED-13885"/>
    <s v="Emily Ducich"/>
    <x v="2"/>
    <s v="United States"/>
    <s v="Houston"/>
    <s v="Texas"/>
    <n v="77036"/>
    <x v="2"/>
    <s v="TEC-AC-10004353"/>
    <x v="2"/>
    <x v="10"/>
    <s v="Hypercom P1300 Pinpad"/>
    <n v="100.80000000000001"/>
    <x v="5139"/>
    <x v="0"/>
    <n v="0.2"/>
    <x v="5507"/>
    <x v="2"/>
    <x v="0"/>
  </r>
  <r>
    <n v="9013"/>
    <s v="CA-2018-121447"/>
    <x v="760"/>
    <d v="2018-02-22T00:00:00"/>
    <s v="First Class"/>
    <s v="EA-14035"/>
    <s v="Erin Ashbrook"/>
    <x v="1"/>
    <s v="United States"/>
    <s v="New York City"/>
    <s v="New York"/>
    <n v="10011"/>
    <x v="3"/>
    <s v="FUR-FU-10001861"/>
    <x v="0"/>
    <x v="11"/>
    <s v="Floodlight Indoor Halogen Bulbs, 1 Bulb per Pack, 60 Watts"/>
    <n v="135.79999999999998"/>
    <x v="6359"/>
    <x v="5"/>
    <n v="0"/>
    <x v="6947"/>
    <x v="3"/>
    <x v="0"/>
  </r>
  <r>
    <n v="9014"/>
    <s v="CA-2019-143084"/>
    <x v="248"/>
    <d v="2019-03-22T00:00:00"/>
    <s v="Standard Class"/>
    <s v="BP-11050"/>
    <s v="Barry Pond"/>
    <x v="1"/>
    <s v="United States"/>
    <s v="Los Angeles"/>
    <s v="California"/>
    <n v="90008"/>
    <x v="1"/>
    <s v="OFF-AR-10002766"/>
    <x v="1"/>
    <x v="7"/>
    <s v="Prang Drawing Pencil Set"/>
    <n v="13.899999999999999"/>
    <x v="6255"/>
    <x v="2"/>
    <n v="0"/>
    <x v="6820"/>
    <x v="1"/>
    <x v="1"/>
  </r>
  <r>
    <n v="9015"/>
    <s v="CA-2019-143084"/>
    <x v="248"/>
    <d v="2019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x v="6360"/>
    <x v="2"/>
    <n v="0"/>
    <x v="6948"/>
    <x v="1"/>
    <x v="1"/>
  </r>
  <r>
    <n v="9016"/>
    <s v="CA-2018-131639"/>
    <x v="856"/>
    <d v="2018-12-23T00:00:00"/>
    <s v="Standard Class"/>
    <s v="NS-18640"/>
    <s v="Noel Staavos"/>
    <x v="1"/>
    <s v="United States"/>
    <s v="Carlsbad"/>
    <s v="New Mexico"/>
    <n v="88220"/>
    <x v="1"/>
    <s v="OFF-BI-10001636"/>
    <x v="1"/>
    <x v="6"/>
    <s v="Ibico Plastic and Wire Spiral Binding Combs"/>
    <n v="13.488"/>
    <x v="6361"/>
    <x v="0"/>
    <n v="0.2"/>
    <x v="6949"/>
    <x v="1"/>
    <x v="0"/>
  </r>
  <r>
    <n v="9017"/>
    <s v="CA-2018-131639"/>
    <x v="856"/>
    <d v="2018-12-23T00:00:00"/>
    <s v="Standard Class"/>
    <s v="NS-18640"/>
    <s v="Noel Staavos"/>
    <x v="1"/>
    <s v="United States"/>
    <s v="Carlsbad"/>
    <s v="New Mexico"/>
    <n v="88220"/>
    <x v="1"/>
    <s v="OFF-BI-10000948"/>
    <x v="1"/>
    <x v="6"/>
    <s v="GBC Laser Imprintable Binding System Covers, Desert Sand"/>
    <n v="11.416"/>
    <x v="6362"/>
    <x v="7"/>
    <n v="0.2"/>
    <x v="6950"/>
    <x v="1"/>
    <x v="0"/>
  </r>
  <r>
    <n v="9018"/>
    <s v="CA-2018-161361"/>
    <x v="244"/>
    <d v="2018-03-28T00:00:00"/>
    <s v="Second Class"/>
    <s v="MV-17485"/>
    <s v="Mark Van Huff"/>
    <x v="0"/>
    <s v="United States"/>
    <s v="Pocatello"/>
    <s v="Idaho"/>
    <n v="83201"/>
    <x v="1"/>
    <s v="OFF-PA-10001838"/>
    <x v="1"/>
    <x v="5"/>
    <s v="Adams Telephone Message Book W/Dividers/Space For Phone Numbers, 5 1/4&quot;X8 1/2&quot;, 300/Messages"/>
    <n v="17.64"/>
    <x v="5470"/>
    <x v="1"/>
    <n v="0"/>
    <x v="5896"/>
    <x v="1"/>
    <x v="0"/>
  </r>
  <r>
    <n v="9019"/>
    <s v="CA-2018-161361"/>
    <x v="244"/>
    <d v="2018-03-28T00:00:00"/>
    <s v="Second Class"/>
    <s v="MV-17485"/>
    <s v="Mark Van Huff"/>
    <x v="0"/>
    <s v="United States"/>
    <s v="Pocatello"/>
    <s v="Idaho"/>
    <n v="83201"/>
    <x v="1"/>
    <s v="OFF-BI-10002215"/>
    <x v="1"/>
    <x v="6"/>
    <s v="Wilson Jones Hanging View Binder, White, 1&quot;"/>
    <n v="17.04"/>
    <x v="5555"/>
    <x v="1"/>
    <n v="0.2"/>
    <x v="5989"/>
    <x v="1"/>
    <x v="0"/>
  </r>
  <r>
    <n v="8091"/>
    <s v="CA-2016-101392"/>
    <x v="1198"/>
    <d v="2016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x v="6363"/>
    <x v="5"/>
    <n v="0"/>
    <x v="6951"/>
    <x v="1"/>
    <x v="0"/>
  </r>
  <r>
    <n v="8945"/>
    <s v="CA-2016-154592"/>
    <x v="1198"/>
    <d v="2016-12-08T00:00:00"/>
    <s v="First Class"/>
    <s v="EH-14005"/>
    <s v="Erica Hernandez"/>
    <x v="2"/>
    <s v="United States"/>
    <s v="San Francisco"/>
    <s v="California"/>
    <n v="94109"/>
    <x v="1"/>
    <s v="OFF-PA-10000062"/>
    <x v="1"/>
    <x v="5"/>
    <s v="Green Bar Computer Printout Paper"/>
    <n v="164.88"/>
    <x v="813"/>
    <x v="1"/>
    <n v="0"/>
    <x v="2361"/>
    <x v="1"/>
    <x v="0"/>
  </r>
  <r>
    <n v="9022"/>
    <s v="CA-2017-129525"/>
    <x v="208"/>
    <d v="2017-11-20T00:00:00"/>
    <s v="Standard Class"/>
    <s v="VP-21760"/>
    <s v="Victoria Pisteka"/>
    <x v="1"/>
    <s v="United States"/>
    <s v="Toledo"/>
    <s v="Ohio"/>
    <n v="43615"/>
    <x v="3"/>
    <s v="OFF-BI-10002133"/>
    <x v="1"/>
    <x v="6"/>
    <s v="Wilson Jones Elliptical Ring 3 1/2&quot; Capacity Binders, 800 sheets"/>
    <n v="166.92000000000002"/>
    <x v="6364"/>
    <x v="12"/>
    <n v="0.7"/>
    <x v="6952"/>
    <x v="3"/>
    <x v="0"/>
  </r>
  <r>
    <n v="9023"/>
    <s v="US-2018-141880"/>
    <x v="241"/>
    <d v="2018-08-23T00:00:00"/>
    <s v="First Class"/>
    <s v="TC-21475"/>
    <s v="Tony Chapman"/>
    <x v="2"/>
    <s v="United States"/>
    <s v="Fort Collins"/>
    <s v="Colorado"/>
    <n v="80525"/>
    <x v="1"/>
    <s v="FUR-FU-10001979"/>
    <x v="0"/>
    <x v="11"/>
    <s v="Dana Halogen Swing-Arm Architect Lamp"/>
    <n v="98.328000000000003"/>
    <x v="6365"/>
    <x v="1"/>
    <n v="0.2"/>
    <x v="6953"/>
    <x v="1"/>
    <x v="0"/>
  </r>
  <r>
    <n v="9024"/>
    <s v="CA-2017-165799"/>
    <x v="623"/>
    <d v="2017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x v="6366"/>
    <x v="7"/>
    <n v="0.1"/>
    <x v="6954"/>
    <x v="3"/>
    <x v="0"/>
  </r>
  <r>
    <n v="9025"/>
    <s v="CA-2018-102127"/>
    <x v="178"/>
    <d v="2018-07-02T00:00:00"/>
    <s v="Standard Class"/>
    <s v="VP-21760"/>
    <s v="Victoria Pisteka"/>
    <x v="1"/>
    <s v="United States"/>
    <s v="New York City"/>
    <s v="New York"/>
    <n v="10035"/>
    <x v="3"/>
    <s v="TEC-AC-10002018"/>
    <x v="2"/>
    <x v="10"/>
    <s v="AmazonBasics 3-Button USB Wired Mouse"/>
    <n v="20.97"/>
    <x v="6367"/>
    <x v="1"/>
    <n v="0"/>
    <x v="6955"/>
    <x v="3"/>
    <x v="0"/>
  </r>
  <r>
    <n v="9026"/>
    <s v="CA-2018-102127"/>
    <x v="178"/>
    <d v="2018-07-02T00:00:00"/>
    <s v="Standard Class"/>
    <s v="VP-21760"/>
    <s v="Victoria Pisteka"/>
    <x v="1"/>
    <s v="United States"/>
    <s v="New York City"/>
    <s v="New York"/>
    <n v="10035"/>
    <x v="3"/>
    <s v="TEC-AC-10000397"/>
    <x v="2"/>
    <x v="10"/>
    <s v="Perixx PERIBOARD-512B, Ergonomic Split Keyboard"/>
    <n v="139.96"/>
    <x v="6368"/>
    <x v="4"/>
    <n v="0"/>
    <x v="6956"/>
    <x v="3"/>
    <x v="0"/>
  </r>
  <r>
    <n v="9027"/>
    <s v="CA-2018-102127"/>
    <x v="178"/>
    <d v="2018-07-02T00:00:00"/>
    <s v="Standard Class"/>
    <s v="VP-21760"/>
    <s v="Victoria Pisteka"/>
    <x v="1"/>
    <s v="United States"/>
    <s v="New York City"/>
    <s v="New York"/>
    <n v="10035"/>
    <x v="3"/>
    <s v="FUR-FU-10003976"/>
    <x v="0"/>
    <x v="11"/>
    <s v="DAX Executive Solid Wood Document Frame, Desktop or Hang, Mahogany, 5 x 7"/>
    <n v="37.74"/>
    <x v="1291"/>
    <x v="1"/>
    <n v="0"/>
    <x v="1309"/>
    <x v="3"/>
    <x v="0"/>
  </r>
  <r>
    <n v="9028"/>
    <s v="US-2018-152415"/>
    <x v="40"/>
    <d v="2018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11"/>
    <s v="C-Line Magnetic Cubicle Keepers, Clear Polypropylene"/>
    <n v="14.82"/>
    <x v="1513"/>
    <x v="1"/>
    <n v="0"/>
    <x v="1534"/>
    <x v="3"/>
    <x v="0"/>
  </r>
  <r>
    <n v="9029"/>
    <s v="US-2018-152415"/>
    <x v="40"/>
    <d v="2018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11"/>
    <s v="Howard Miller 14-1/2&quot; Diameter Chrome Round Wall Clock"/>
    <n v="191.82"/>
    <x v="68"/>
    <x v="1"/>
    <n v="0"/>
    <x v="4986"/>
    <x v="3"/>
    <x v="0"/>
  </r>
  <r>
    <n v="1794"/>
    <s v="CA-2016-104773"/>
    <x v="1200"/>
    <d v="2016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x v="5960"/>
    <x v="0"/>
    <n v="0.2"/>
    <x v="6462"/>
    <x v="2"/>
    <x v="0"/>
  </r>
  <r>
    <n v="9031"/>
    <s v="CA-2019-128041"/>
    <x v="793"/>
    <d v="2019-09-01T00:00:00"/>
    <s v="Same Day"/>
    <s v="RW-19540"/>
    <s v="Rick Wilson"/>
    <x v="1"/>
    <s v="United States"/>
    <s v="Seattle"/>
    <s v="Washington"/>
    <n v="98103"/>
    <x v="1"/>
    <s v="OFF-AP-10001005"/>
    <x v="1"/>
    <x v="8"/>
    <s v="Honeywell Quietcare HEPA Air Cleaner"/>
    <n v="314.60000000000002"/>
    <x v="6369"/>
    <x v="4"/>
    <n v="0"/>
    <x v="6957"/>
    <x v="1"/>
    <x v="0"/>
  </r>
  <r>
    <n v="9032"/>
    <s v="CA-2019-128041"/>
    <x v="793"/>
    <d v="2019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x v="6370"/>
    <x v="4"/>
    <n v="0"/>
    <x v="6958"/>
    <x v="1"/>
    <x v="0"/>
  </r>
  <r>
    <n v="9033"/>
    <s v="CA-2019-105823"/>
    <x v="673"/>
    <d v="2019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x v="5472"/>
    <x v="0"/>
    <n v="0"/>
    <x v="4014"/>
    <x v="2"/>
    <x v="0"/>
  </r>
  <r>
    <n v="3665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x v="6371"/>
    <x v="5"/>
    <n v="0.2"/>
    <x v="6959"/>
    <x v="1"/>
    <x v="0"/>
  </r>
  <r>
    <n v="9035"/>
    <s v="CA-2017-148873"/>
    <x v="452"/>
    <d v="2017-10-05T00:00:00"/>
    <s v="Standard Class"/>
    <s v="EM-13960"/>
    <s v="Eric Murdock"/>
    <x v="0"/>
    <s v="United States"/>
    <s v="Quincy"/>
    <s v="Illinois"/>
    <n v="62301"/>
    <x v="2"/>
    <s v="OFF-BI-10003196"/>
    <x v="1"/>
    <x v="6"/>
    <s v="Accohide Poly Flexible Ring Binders"/>
    <n v="2.9919999999999995"/>
    <x v="6372"/>
    <x v="4"/>
    <n v="0.8"/>
    <x v="6960"/>
    <x v="2"/>
    <x v="1"/>
  </r>
  <r>
    <n v="9036"/>
    <s v="CA-2017-148873"/>
    <x v="452"/>
    <d v="2017-10-05T00:00:00"/>
    <s v="Standard Class"/>
    <s v="EM-13960"/>
    <s v="Eric Murdock"/>
    <x v="0"/>
    <s v="United States"/>
    <s v="Quincy"/>
    <s v="Illinois"/>
    <n v="62301"/>
    <x v="2"/>
    <s v="TEC-AC-10003657"/>
    <x v="2"/>
    <x v="10"/>
    <s v="Lenovo 17-Key USB Numeric Keypad"/>
    <n v="108.76800000000001"/>
    <x v="6373"/>
    <x v="4"/>
    <n v="0.2"/>
    <x v="6961"/>
    <x v="2"/>
    <x v="1"/>
  </r>
  <r>
    <n v="9037"/>
    <s v="CA-2017-166492"/>
    <x v="962"/>
    <d v="2017-04-10T00:00:00"/>
    <s v="First Class"/>
    <s v="RP-19390"/>
    <s v="Resi Pölking"/>
    <x v="0"/>
    <s v="United States"/>
    <s v="New York City"/>
    <s v="New York"/>
    <n v="10035"/>
    <x v="3"/>
    <s v="OFF-PA-10002262"/>
    <x v="1"/>
    <x v="5"/>
    <s v="Xerox 192"/>
    <n v="25.92"/>
    <x v="1347"/>
    <x v="4"/>
    <n v="0"/>
    <x v="1365"/>
    <x v="3"/>
    <x v="0"/>
  </r>
  <r>
    <n v="9038"/>
    <s v="CA-2017-166492"/>
    <x v="962"/>
    <d v="2017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x v="2560"/>
    <x v="0"/>
    <n v="0"/>
    <x v="2632"/>
    <x v="3"/>
    <x v="0"/>
  </r>
  <r>
    <n v="9039"/>
    <s v="CA-2019-157420"/>
    <x v="551"/>
    <d v="2019-11-21T00:00:00"/>
    <s v="Same Day"/>
    <s v="HZ-14950"/>
    <s v="Henia Zydlo"/>
    <x v="0"/>
    <s v="United States"/>
    <s v="Houston"/>
    <s v="Texas"/>
    <n v="77095"/>
    <x v="2"/>
    <s v="TEC-PH-10003555"/>
    <x v="2"/>
    <x v="9"/>
    <s v="Motorola HK250 Universal Bluetooth Headset"/>
    <n v="55.176000000000002"/>
    <x v="508"/>
    <x v="1"/>
    <n v="0.2"/>
    <x v="507"/>
    <x v="2"/>
    <x v="0"/>
  </r>
  <r>
    <n v="9040"/>
    <s v="CA-2018-117121"/>
    <x v="856"/>
    <d v="2018-12-21T00:00:00"/>
    <s v="Standard Class"/>
    <s v="AB-10105"/>
    <s v="Adrian Barton"/>
    <x v="0"/>
    <s v="United States"/>
    <s v="Detroit"/>
    <s v="Michigan"/>
    <n v="48205"/>
    <x v="2"/>
    <s v="OFF-BI-10000545"/>
    <x v="1"/>
    <x v="6"/>
    <s v="GBC Ibimaster 500 Manual ProClick Binding System"/>
    <n v="9892.74"/>
    <x v="6374"/>
    <x v="12"/>
    <n v="0"/>
    <x v="6962"/>
    <x v="2"/>
    <x v="0"/>
  </r>
  <r>
    <n v="3666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BI-10001132"/>
    <x v="1"/>
    <x v="6"/>
    <s v="Acco PRESSTEX Data Binder with Storage Hooks, Dark Blue, 9 1/2&quot; X 11&quot;"/>
    <n v="6.4560000000000004"/>
    <x v="6375"/>
    <x v="4"/>
    <n v="0.7"/>
    <x v="6963"/>
    <x v="1"/>
    <x v="0"/>
  </r>
  <r>
    <n v="3667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TEC-PH-10003095"/>
    <x v="2"/>
    <x v="9"/>
    <s v="Samsung HM1900 Bluetooth Headset"/>
    <n v="52.679999999999993"/>
    <x v="2833"/>
    <x v="1"/>
    <n v="0.2"/>
    <x v="2923"/>
    <x v="1"/>
    <x v="0"/>
  </r>
  <r>
    <n v="9043"/>
    <s v="CA-2017-168760"/>
    <x v="332"/>
    <d v="2017-09-26T00:00:00"/>
    <s v="Second Class"/>
    <s v="MM-18280"/>
    <s v="Muhammed MacIntyre"/>
    <x v="1"/>
    <s v="United States"/>
    <s v="Los Angeles"/>
    <s v="California"/>
    <n v="90049"/>
    <x v="1"/>
    <s v="OFF-AP-10004532"/>
    <x v="1"/>
    <x v="8"/>
    <s v="Kensington 6 Outlet Guardian Standard Surge Protector"/>
    <n v="61.44"/>
    <x v="644"/>
    <x v="1"/>
    <n v="0"/>
    <x v="645"/>
    <x v="1"/>
    <x v="0"/>
  </r>
  <r>
    <n v="9044"/>
    <s v="CA-2018-168830"/>
    <x v="73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0"/>
    <s v="NETGEAR AC1750 Dual Band Gigabit Smart WiFi Router"/>
    <n v="479.97"/>
    <x v="2854"/>
    <x v="1"/>
    <n v="0"/>
    <x v="2943"/>
    <x v="1"/>
    <x v="0"/>
  </r>
  <r>
    <n v="9045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OFF-BI-10003196"/>
    <x v="1"/>
    <x v="6"/>
    <s v="Accohide Poly Flexible Ring Binders"/>
    <n v="5.9840000000000009"/>
    <x v="5798"/>
    <x v="0"/>
    <n v="0.2"/>
    <x v="6266"/>
    <x v="1"/>
    <x v="0"/>
  </r>
  <r>
    <n v="9046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TEC-AC-10000358"/>
    <x v="2"/>
    <x v="10"/>
    <s v="Imation Secure Drive + Hardware Encrypted USB flash drive - 16 GB"/>
    <n v="189.95000000000002"/>
    <x v="6376"/>
    <x v="2"/>
    <n v="0"/>
    <x v="6964"/>
    <x v="1"/>
    <x v="0"/>
  </r>
  <r>
    <n v="9047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TEC-AC-10000057"/>
    <x v="2"/>
    <x v="10"/>
    <s v="Microsoft Natural Ergonomic Keyboard 4000"/>
    <n v="149.94999999999999"/>
    <x v="5090"/>
    <x v="2"/>
    <n v="0"/>
    <x v="5449"/>
    <x v="1"/>
    <x v="0"/>
  </r>
  <r>
    <n v="9048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OFF-AR-10001988"/>
    <x v="1"/>
    <x v="7"/>
    <s v="Bulldog Table or Wall-Mount Pencil Sharpener"/>
    <n v="29.950000000000003"/>
    <x v="6377"/>
    <x v="2"/>
    <n v="0"/>
    <x v="6965"/>
    <x v="1"/>
    <x v="0"/>
  </r>
  <r>
    <n v="9049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x v="1212"/>
    <x v="1"/>
    <n v="0"/>
    <x v="1226"/>
    <x v="1"/>
    <x v="0"/>
  </r>
  <r>
    <n v="3668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x v="6378"/>
    <x v="2"/>
    <n v="0.2"/>
    <x v="6966"/>
    <x v="1"/>
    <x v="0"/>
  </r>
  <r>
    <n v="9051"/>
    <s v="CA-2017-165554"/>
    <x v="1201"/>
    <d v="2017-05-22T00:00:00"/>
    <s v="Standard Class"/>
    <s v="AJ-10780"/>
    <s v="Anthony Jacobs"/>
    <x v="1"/>
    <s v="United States"/>
    <s v="Los Angeles"/>
    <s v="California"/>
    <n v="90004"/>
    <x v="1"/>
    <s v="OFF-PA-10003724"/>
    <x v="1"/>
    <x v="5"/>
    <s v="Wirebound Message Book, 4 per Page"/>
    <n v="10.86"/>
    <x v="2060"/>
    <x v="0"/>
    <n v="0"/>
    <x v="2101"/>
    <x v="1"/>
    <x v="0"/>
  </r>
  <r>
    <n v="3669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TEC-AC-10004227"/>
    <x v="2"/>
    <x v="10"/>
    <s v="SanDisk Ultra 16 GB MicroSDHC Class 10 Memory Card"/>
    <n v="103.92000000000002"/>
    <x v="6379"/>
    <x v="11"/>
    <n v="0.2"/>
    <x v="6967"/>
    <x v="1"/>
    <x v="0"/>
  </r>
  <r>
    <n v="3670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x v="6380"/>
    <x v="2"/>
    <n v="0.2"/>
    <x v="6968"/>
    <x v="1"/>
    <x v="0"/>
  </r>
  <r>
    <n v="3671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PA-10001569"/>
    <x v="1"/>
    <x v="5"/>
    <s v="Xerox 232"/>
    <n v="10.368000000000002"/>
    <x v="571"/>
    <x v="0"/>
    <n v="0.2"/>
    <x v="567"/>
    <x v="1"/>
    <x v="0"/>
  </r>
  <r>
    <n v="9055"/>
    <s v="CA-2019-117009"/>
    <x v="531"/>
    <d v="2019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x v="4902"/>
    <x v="0"/>
    <n v="0"/>
    <x v="5237"/>
    <x v="1"/>
    <x v="0"/>
  </r>
  <r>
    <n v="9056"/>
    <s v="CA-2017-128993"/>
    <x v="747"/>
    <d v="2017-09-17T00:00:00"/>
    <s v="Second Class"/>
    <s v="CC-12670"/>
    <s v="Craig Carreira"/>
    <x v="0"/>
    <s v="United States"/>
    <s v="Seattle"/>
    <s v="Washington"/>
    <n v="98103"/>
    <x v="1"/>
    <s v="TEC-AC-10004209"/>
    <x v="2"/>
    <x v="10"/>
    <s v="Memorex Froggy Flash Drive 4 GB"/>
    <n v="21.98"/>
    <x v="6381"/>
    <x v="0"/>
    <n v="0"/>
    <x v="6969"/>
    <x v="1"/>
    <x v="0"/>
  </r>
  <r>
    <n v="9057"/>
    <s v="CA-2017-160227"/>
    <x v="113"/>
    <d v="2017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x v="6382"/>
    <x v="10"/>
    <n v="0.1"/>
    <x v="6970"/>
    <x v="3"/>
    <x v="0"/>
  </r>
  <r>
    <n v="9058"/>
    <s v="CA-2017-149097"/>
    <x v="1158"/>
    <d v="2017-10-24T00:00:00"/>
    <s v="Standard Class"/>
    <s v="SV-20785"/>
    <s v="Stewart Visinsky"/>
    <x v="0"/>
    <s v="United States"/>
    <s v="Los Angeles"/>
    <s v="California"/>
    <n v="90045"/>
    <x v="1"/>
    <s v="FUR-FU-10003424"/>
    <x v="0"/>
    <x v="11"/>
    <s v="Nu-Dell Oak Frame"/>
    <n v="74.759999999999991"/>
    <x v="6383"/>
    <x v="5"/>
    <n v="0"/>
    <x v="6971"/>
    <x v="1"/>
    <x v="0"/>
  </r>
  <r>
    <n v="9059"/>
    <s v="CA-2017-149097"/>
    <x v="1158"/>
    <d v="2017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x v="6384"/>
    <x v="1"/>
    <n v="0.2"/>
    <x v="6972"/>
    <x v="1"/>
    <x v="0"/>
  </r>
  <r>
    <n v="9060"/>
    <s v="CA-2018-132304"/>
    <x v="375"/>
    <d v="2018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x v="5281"/>
    <x v="5"/>
    <n v="0"/>
    <x v="6973"/>
    <x v="1"/>
    <x v="0"/>
  </r>
  <r>
    <n v="9061"/>
    <s v="CA-2017-136420"/>
    <x v="293"/>
    <d v="2017-11-21T00:00:00"/>
    <s v="First Class"/>
    <s v="CS-12250"/>
    <s v="Chris Selesnick"/>
    <x v="1"/>
    <s v="United States"/>
    <s v="San Diego"/>
    <s v="California"/>
    <n v="92024"/>
    <x v="1"/>
    <s v="OFF-BI-10002854"/>
    <x v="1"/>
    <x v="6"/>
    <s v="Performers Binder/Pad Holder, Black"/>
    <n v="89.696000000000012"/>
    <x v="6385"/>
    <x v="4"/>
    <n v="0.2"/>
    <x v="6974"/>
    <x v="1"/>
    <x v="0"/>
  </r>
  <r>
    <n v="9062"/>
    <s v="CA-2017-136420"/>
    <x v="293"/>
    <d v="2017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x v="6386"/>
    <x v="4"/>
    <n v="0"/>
    <x v="6975"/>
    <x v="1"/>
    <x v="0"/>
  </r>
  <r>
    <n v="9063"/>
    <s v="CA-2018-101623"/>
    <x v="854"/>
    <d v="2018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x v="6387"/>
    <x v="6"/>
    <n v="0"/>
    <x v="6976"/>
    <x v="3"/>
    <x v="0"/>
  </r>
  <r>
    <n v="3672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x v="6388"/>
    <x v="1"/>
    <n v="0.2"/>
    <x v="6977"/>
    <x v="1"/>
    <x v="0"/>
  </r>
  <r>
    <n v="3715"/>
    <s v="CA-2016-135608"/>
    <x v="1200"/>
    <d v="2016-12-10T00:00:00"/>
    <s v="Second Class"/>
    <s v="JK-15625"/>
    <s v="Jim Karlsson"/>
    <x v="0"/>
    <s v="United States"/>
    <s v="Olympia"/>
    <s v="Washington"/>
    <n v="98502"/>
    <x v="1"/>
    <s v="OFF-PA-10001954"/>
    <x v="1"/>
    <x v="5"/>
    <s v="Xerox 1964"/>
    <n v="45.68"/>
    <x v="1926"/>
    <x v="0"/>
    <n v="0"/>
    <x v="1965"/>
    <x v="1"/>
    <x v="0"/>
  </r>
  <r>
    <n v="3716"/>
    <s v="CA-2016-135608"/>
    <x v="1200"/>
    <d v="2016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x v="4548"/>
    <x v="2"/>
    <n v="0.2"/>
    <x v="4840"/>
    <x v="1"/>
    <x v="0"/>
  </r>
  <r>
    <n v="9067"/>
    <s v="CA-2019-152968"/>
    <x v="1114"/>
    <d v="2019-05-30T00:00:00"/>
    <s v="Standard Class"/>
    <s v="BM-11785"/>
    <s v="Bryan Mills"/>
    <x v="0"/>
    <s v="United States"/>
    <s v="Harrisonburg"/>
    <s v="Virginia"/>
    <n v="22801"/>
    <x v="0"/>
    <s v="TEC-AC-10000521"/>
    <x v="2"/>
    <x v="10"/>
    <s v="Verbatim Slim CD and DVD Storage Cases, 50/Pack"/>
    <n v="23.08"/>
    <x v="5816"/>
    <x v="0"/>
    <n v="0"/>
    <x v="4756"/>
    <x v="0"/>
    <x v="0"/>
  </r>
  <r>
    <n v="9068"/>
    <s v="CA-2018-150077"/>
    <x v="1048"/>
    <d v="2018-02-10T00:00:00"/>
    <s v="Standard Class"/>
    <s v="MS-17365"/>
    <s v="Maribeth Schnelling"/>
    <x v="0"/>
    <s v="United States"/>
    <s v="Rockville"/>
    <s v="Maryland"/>
    <n v="20852"/>
    <x v="3"/>
    <s v="TEC-PH-10002890"/>
    <x v="2"/>
    <x v="9"/>
    <s v="AT&amp;T 17929 Lendline Telephone"/>
    <n v="90.48"/>
    <x v="3933"/>
    <x v="0"/>
    <n v="0"/>
    <x v="4150"/>
    <x v="3"/>
    <x v="1"/>
  </r>
  <r>
    <n v="9069"/>
    <s v="CA-2018-106278"/>
    <x v="442"/>
    <d v="2018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x v="1879"/>
    <x v="1"/>
    <n v="0.2"/>
    <x v="1916"/>
    <x v="1"/>
    <x v="0"/>
  </r>
  <r>
    <n v="9070"/>
    <s v="CA-2018-106278"/>
    <x v="442"/>
    <d v="2018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x v="6389"/>
    <x v="1"/>
    <n v="0"/>
    <x v="6978"/>
    <x v="1"/>
    <x v="0"/>
  </r>
  <r>
    <n v="9071"/>
    <s v="CA-2019-147550"/>
    <x v="709"/>
    <d v="2019-12-05T00:00:00"/>
    <s v="First Class"/>
    <s v="KE-16420"/>
    <s v="Katrina Edelman"/>
    <x v="1"/>
    <s v="United States"/>
    <s v="Philadelphia"/>
    <s v="Pennsylvania"/>
    <n v="19134"/>
    <x v="3"/>
    <s v="FUR-FU-10001918"/>
    <x v="0"/>
    <x v="11"/>
    <s v="C-Line Cubicle Keepers Polyproplyene Holder With Velcro Backings"/>
    <n v="11.352000000000002"/>
    <x v="6390"/>
    <x v="1"/>
    <n v="0.2"/>
    <x v="6979"/>
    <x v="3"/>
    <x v="0"/>
  </r>
  <r>
    <n v="9072"/>
    <s v="CA-2017-136105"/>
    <x v="757"/>
    <d v="2017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x v="6282"/>
    <x v="0"/>
    <n v="0"/>
    <x v="6852"/>
    <x v="2"/>
    <x v="0"/>
  </r>
  <r>
    <n v="9073"/>
    <s v="CA-2018-142524"/>
    <x v="860"/>
    <d v="2018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x v="6259"/>
    <x v="0"/>
    <n v="0"/>
    <x v="6824"/>
    <x v="2"/>
    <x v="0"/>
  </r>
  <r>
    <n v="9074"/>
    <s v="CA-2018-142524"/>
    <x v="860"/>
    <d v="2018-09-08T00:00:00"/>
    <s v="Standard Class"/>
    <s v="MB-18085"/>
    <s v="Mick Brown"/>
    <x v="0"/>
    <s v="United States"/>
    <s v="Springfield"/>
    <s v="Missouri"/>
    <n v="65807"/>
    <x v="2"/>
    <s v="TEC-AC-10000109"/>
    <x v="2"/>
    <x v="10"/>
    <s v="Sony Micro Vault Click 16 GB USB 2.0 Flash Drive"/>
    <n v="279.95"/>
    <x v="6391"/>
    <x v="2"/>
    <n v="0"/>
    <x v="6980"/>
    <x v="2"/>
    <x v="0"/>
  </r>
  <r>
    <n v="9213"/>
    <s v="CA-2016-144071"/>
    <x v="1200"/>
    <d v="2016-12-15T00:00:00"/>
    <s v="Standard Class"/>
    <s v="DJ-13420"/>
    <s v="Denny Joy"/>
    <x v="1"/>
    <s v="United States"/>
    <s v="San Francisco"/>
    <s v="California"/>
    <n v="94110"/>
    <x v="1"/>
    <s v="FUR-FU-10000397"/>
    <x v="0"/>
    <x v="11"/>
    <s v="Luxo Economy Swing Arm Lamp"/>
    <n v="39.880000000000003"/>
    <x v="1180"/>
    <x v="0"/>
    <n v="0"/>
    <x v="1193"/>
    <x v="1"/>
    <x v="0"/>
  </r>
  <r>
    <n v="9076"/>
    <s v="US-2017-136259"/>
    <x v="541"/>
    <d v="2017-11-08T00:00:00"/>
    <s v="First Class"/>
    <s v="CB-12415"/>
    <s v="Christy Brittain"/>
    <x v="0"/>
    <s v="United States"/>
    <s v="Lakewood"/>
    <s v="Ohio"/>
    <n v="44107"/>
    <x v="3"/>
    <s v="OFF-BI-10000773"/>
    <x v="1"/>
    <x v="6"/>
    <s v="Insertable Tab Post Binder Dividers"/>
    <n v="7.218"/>
    <x v="808"/>
    <x v="1"/>
    <n v="0.7"/>
    <x v="811"/>
    <x v="3"/>
    <x v="0"/>
  </r>
  <r>
    <n v="9077"/>
    <s v="US-2017-136259"/>
    <x v="541"/>
    <d v="2017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x v="6392"/>
    <x v="4"/>
    <n v="0.2"/>
    <x v="6981"/>
    <x v="3"/>
    <x v="0"/>
  </r>
  <r>
    <n v="9214"/>
    <s v="CA-2016-144071"/>
    <x v="1200"/>
    <d v="2016-12-15T00:00:00"/>
    <s v="Standard Class"/>
    <s v="DJ-13420"/>
    <s v="Denny Joy"/>
    <x v="1"/>
    <s v="United States"/>
    <s v="San Francisco"/>
    <s v="California"/>
    <n v="94110"/>
    <x v="1"/>
    <s v="FUR-FU-10000758"/>
    <x v="0"/>
    <x v="11"/>
    <s v="DAX Natural Wood-Tone Poster Frame"/>
    <n v="79.44"/>
    <x v="6393"/>
    <x v="1"/>
    <n v="0"/>
    <x v="6982"/>
    <x v="1"/>
    <x v="0"/>
  </r>
  <r>
    <n v="9079"/>
    <s v="CA-2018-108105"/>
    <x v="538"/>
    <d v="2018-02-23T00:00:00"/>
    <s v="Standard Class"/>
    <s v="GW-14605"/>
    <s v="Giulietta Weimer"/>
    <x v="0"/>
    <s v="United States"/>
    <s v="Henderson"/>
    <s v="Kentucky"/>
    <n v="42420"/>
    <x v="0"/>
    <s v="FUR-FU-10003773"/>
    <x v="0"/>
    <x v="11"/>
    <s v="Eldon Cleatmat Plus Chair Mats for High Pile Carpets"/>
    <n v="318.08"/>
    <x v="6394"/>
    <x v="4"/>
    <n v="0"/>
    <x v="6983"/>
    <x v="0"/>
    <x v="0"/>
  </r>
  <r>
    <n v="9080"/>
    <s v="CA-2018-108105"/>
    <x v="538"/>
    <d v="2018-02-23T00:00:00"/>
    <s v="Standard Class"/>
    <s v="GW-14605"/>
    <s v="Giulietta Weimer"/>
    <x v="0"/>
    <s v="United States"/>
    <s v="Henderson"/>
    <s v="Kentucky"/>
    <n v="42420"/>
    <x v="0"/>
    <s v="OFF-BI-10002412"/>
    <x v="1"/>
    <x v="6"/>
    <s v="Wilson Jones “Snap” Scratch Pad Binder Tool for Ring Binders"/>
    <n v="5.8"/>
    <x v="6395"/>
    <x v="7"/>
    <n v="0"/>
    <x v="6984"/>
    <x v="0"/>
    <x v="0"/>
  </r>
  <r>
    <n v="9081"/>
    <s v="CA-2019-166898"/>
    <x v="209"/>
    <d v="2019-09-13T00:00:00"/>
    <s v="Second Class"/>
    <s v="KH-16630"/>
    <s v="Ken Heidel"/>
    <x v="1"/>
    <s v="United States"/>
    <s v="Santa Ana"/>
    <s v="California"/>
    <n v="92704"/>
    <x v="1"/>
    <s v="TEC-PH-10002564"/>
    <x v="2"/>
    <x v="9"/>
    <s v="OtterBox Defender Series Case - Samsung Galaxy S4"/>
    <n v="143.952"/>
    <x v="6396"/>
    <x v="6"/>
    <n v="0.2"/>
    <x v="6985"/>
    <x v="1"/>
    <x v="1"/>
  </r>
  <r>
    <n v="9082"/>
    <s v="CA-2019-166898"/>
    <x v="209"/>
    <d v="2019-09-13T00:00:00"/>
    <s v="Second Class"/>
    <s v="KH-16630"/>
    <s v="Ken Heidel"/>
    <x v="1"/>
    <s v="United States"/>
    <s v="Santa Ana"/>
    <s v="California"/>
    <n v="92704"/>
    <x v="1"/>
    <s v="OFF-PA-10002262"/>
    <x v="1"/>
    <x v="5"/>
    <s v="Xerox 192"/>
    <n v="19.440000000000001"/>
    <x v="10"/>
    <x v="1"/>
    <n v="0"/>
    <x v="10"/>
    <x v="1"/>
    <x v="1"/>
  </r>
  <r>
    <n v="9083"/>
    <s v="CA-2019-169005"/>
    <x v="744"/>
    <d v="2019-11-06T00:00:00"/>
    <s v="Standard Class"/>
    <s v="BG-11035"/>
    <s v="Barry Gonzalez"/>
    <x v="0"/>
    <s v="United States"/>
    <s v="Springfield"/>
    <s v="Virginia"/>
    <n v="22153"/>
    <x v="0"/>
    <s v="OFF-AR-10000246"/>
    <x v="1"/>
    <x v="7"/>
    <s v="Newell 318"/>
    <n v="5.56"/>
    <x v="353"/>
    <x v="0"/>
    <n v="0"/>
    <x v="351"/>
    <x v="0"/>
    <x v="0"/>
  </r>
  <r>
    <n v="9084"/>
    <s v="CA-2017-104038"/>
    <x v="483"/>
    <d v="2017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x v="5187"/>
    <x v="1"/>
    <n v="0"/>
    <x v="5564"/>
    <x v="0"/>
    <x v="0"/>
  </r>
  <r>
    <n v="9085"/>
    <s v="CA-2017-104038"/>
    <x v="483"/>
    <d v="2017-02-08T00:00:00"/>
    <s v="First Class"/>
    <s v="LO-17170"/>
    <s v="Lori Olson"/>
    <x v="1"/>
    <s v="United States"/>
    <s v="Suffolk"/>
    <s v="Virginia"/>
    <n v="23434"/>
    <x v="0"/>
    <s v="OFF-PA-10002751"/>
    <x v="1"/>
    <x v="5"/>
    <s v="Xerox 1920"/>
    <n v="29.900000000000002"/>
    <x v="4129"/>
    <x v="2"/>
    <n v="0"/>
    <x v="4378"/>
    <x v="0"/>
    <x v="0"/>
  </r>
  <r>
    <n v="9086"/>
    <s v="CA-2018-126102"/>
    <x v="498"/>
    <d v="2018-09-12T00:00:00"/>
    <s v="Second Class"/>
    <s v="DV-13465"/>
    <s v="Dianna Vittorini"/>
    <x v="0"/>
    <s v="United States"/>
    <s v="Los Angeles"/>
    <s v="California"/>
    <n v="90049"/>
    <x v="1"/>
    <s v="OFF-BI-10004318"/>
    <x v="1"/>
    <x v="6"/>
    <s v="Ibico EB-19 Dual Function Manual Binding System"/>
    <n v="276.78400000000005"/>
    <x v="5303"/>
    <x v="0"/>
    <n v="0.2"/>
    <x v="5704"/>
    <x v="1"/>
    <x v="0"/>
  </r>
  <r>
    <n v="9087"/>
    <s v="CA-2018-143406"/>
    <x v="171"/>
    <d v="2018-09-30T00:00:00"/>
    <s v="Standard Class"/>
    <s v="LR-17035"/>
    <s v="Lisa Ryan"/>
    <x v="1"/>
    <s v="United States"/>
    <s v="Houston"/>
    <s v="Texas"/>
    <n v="77041"/>
    <x v="2"/>
    <s v="OFF-AP-10001564"/>
    <x v="1"/>
    <x v="8"/>
    <s v="Hoover Commercial Lightweight Upright Vacuum with E-Z Empty Dirt Cup"/>
    <n v="93.031999999999982"/>
    <x v="4786"/>
    <x v="0"/>
    <n v="0.8"/>
    <x v="6986"/>
    <x v="2"/>
    <x v="0"/>
  </r>
  <r>
    <n v="9088"/>
    <s v="CA-2018-143406"/>
    <x v="171"/>
    <d v="2018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x v="6397"/>
    <x v="2"/>
    <n v="0.3"/>
    <x v="6987"/>
    <x v="2"/>
    <x v="0"/>
  </r>
  <r>
    <n v="9089"/>
    <s v="CA-2017-150308"/>
    <x v="79"/>
    <d v="2017-12-20T00:00:00"/>
    <s v="Standard Class"/>
    <s v="RR-19525"/>
    <s v="Rick Reed"/>
    <x v="1"/>
    <s v="United States"/>
    <s v="Cary"/>
    <s v="North Carolina"/>
    <n v="27511"/>
    <x v="0"/>
    <s v="TEC-PH-10001433"/>
    <x v="2"/>
    <x v="9"/>
    <s v="Cisco Small Business SPA 502G VoIP phone"/>
    <n v="246.16800000000001"/>
    <x v="2253"/>
    <x v="1"/>
    <n v="0.2"/>
    <x v="2309"/>
    <x v="0"/>
    <x v="0"/>
  </r>
  <r>
    <n v="9090"/>
    <s v="CA-2018-131093"/>
    <x v="40"/>
    <d v="2018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x v="6398"/>
    <x v="2"/>
    <n v="0.2"/>
    <x v="6988"/>
    <x v="3"/>
    <x v="0"/>
  </r>
  <r>
    <n v="9091"/>
    <s v="US-2019-148831"/>
    <x v="111"/>
    <d v="2019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x v="6399"/>
    <x v="8"/>
    <n v="0"/>
    <x v="6989"/>
    <x v="0"/>
    <x v="0"/>
  </r>
  <r>
    <n v="9092"/>
    <s v="CA-2017-162950"/>
    <x v="1112"/>
    <d v="2017-07-03T00:00:00"/>
    <s v="Second Class"/>
    <s v="DW-13585"/>
    <s v="Dorothy Wardle"/>
    <x v="1"/>
    <s v="United States"/>
    <s v="Troy"/>
    <s v="Ohio"/>
    <n v="45373"/>
    <x v="3"/>
    <s v="OFF-PA-10003177"/>
    <x v="1"/>
    <x v="5"/>
    <s v="Xerox 1999"/>
    <n v="15.552000000000003"/>
    <x v="12"/>
    <x v="1"/>
    <n v="0.2"/>
    <x v="12"/>
    <x v="3"/>
    <x v="0"/>
  </r>
  <r>
    <n v="9093"/>
    <s v="CA-2017-162950"/>
    <x v="1112"/>
    <d v="2017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x v="6400"/>
    <x v="6"/>
    <n v="0.5"/>
    <x v="6990"/>
    <x v="3"/>
    <x v="0"/>
  </r>
  <r>
    <n v="9094"/>
    <s v="US-2017-132836"/>
    <x v="879"/>
    <d v="2017-06-05T00:00:00"/>
    <s v="Standard Class"/>
    <s v="AJ-10945"/>
    <s v="Ashley Jarboe"/>
    <x v="0"/>
    <s v="United States"/>
    <s v="Detroit"/>
    <s v="Michigan"/>
    <n v="48227"/>
    <x v="2"/>
    <s v="TEC-PH-10001299"/>
    <x v="2"/>
    <x v="9"/>
    <s v="Polycom CX300 Desktop Phone USB VoIP phone"/>
    <n v="299.98"/>
    <x v="3480"/>
    <x v="0"/>
    <n v="0"/>
    <x v="3636"/>
    <x v="2"/>
    <x v="0"/>
  </r>
  <r>
    <n v="9095"/>
    <s v="US-2017-132836"/>
    <x v="879"/>
    <d v="2017-06-05T00:00:00"/>
    <s v="Standard Class"/>
    <s v="AJ-10945"/>
    <s v="Ashley Jarboe"/>
    <x v="0"/>
    <s v="United States"/>
    <s v="Detroit"/>
    <s v="Michigan"/>
    <n v="48227"/>
    <x v="2"/>
    <s v="OFF-BI-10004224"/>
    <x v="1"/>
    <x v="6"/>
    <s v="Catalog Binders with Expanding Posts"/>
    <n v="403.68"/>
    <x v="6401"/>
    <x v="6"/>
    <n v="0"/>
    <x v="6991"/>
    <x v="2"/>
    <x v="0"/>
  </r>
  <r>
    <n v="9096"/>
    <s v="US-2017-132836"/>
    <x v="879"/>
    <d v="2017-06-05T00:00:00"/>
    <s v="Standard Class"/>
    <s v="AJ-10945"/>
    <s v="Ashley Jarboe"/>
    <x v="0"/>
    <s v="United States"/>
    <s v="Detroit"/>
    <s v="Michigan"/>
    <n v="48227"/>
    <x v="2"/>
    <s v="TEC-PH-10001300"/>
    <x v="2"/>
    <x v="9"/>
    <s v="iKross Bluetooth Portable Keyboard + Cell Phone Stand Holder + Brush for Apple iPhone 5S 5C 5, 4S 4"/>
    <n v="41.9"/>
    <x v="6402"/>
    <x v="0"/>
    <n v="0"/>
    <x v="6992"/>
    <x v="2"/>
    <x v="0"/>
  </r>
  <r>
    <n v="9097"/>
    <s v="US-2017-132836"/>
    <x v="879"/>
    <d v="2017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x v="1344"/>
    <x v="5"/>
    <n v="0"/>
    <x v="1362"/>
    <x v="2"/>
    <x v="0"/>
  </r>
  <r>
    <n v="889"/>
    <s v="CA-2016-104976"/>
    <x v="1202"/>
    <d v="2016-12-16T00:00:00"/>
    <s v="Standard Class"/>
    <s v="CK-12760"/>
    <s v="Cyma Kinney"/>
    <x v="1"/>
    <s v="United States"/>
    <s v="San Francisco"/>
    <s v="California"/>
    <n v="94122"/>
    <x v="1"/>
    <s v="OFF-PA-10003845"/>
    <x v="1"/>
    <x v="5"/>
    <s v="Xerox 1987"/>
    <n v="34.68"/>
    <x v="2664"/>
    <x v="6"/>
    <n v="0"/>
    <x v="2743"/>
    <x v="1"/>
    <x v="0"/>
  </r>
  <r>
    <n v="9099"/>
    <s v="CA-2019-152933"/>
    <x v="358"/>
    <d v="2019-10-16T00:00:00"/>
    <s v="Standard Class"/>
    <s v="MG-17650"/>
    <s v="Matthew Grinstein"/>
    <x v="2"/>
    <s v="United States"/>
    <s v="Dallas"/>
    <s v="Texas"/>
    <n v="75081"/>
    <x v="2"/>
    <s v="TEC-PH-10002085"/>
    <x v="2"/>
    <x v="9"/>
    <s v="Clarity 53712"/>
    <n v="369.54399999999998"/>
    <x v="6403"/>
    <x v="5"/>
    <n v="0.2"/>
    <x v="6993"/>
    <x v="2"/>
    <x v="0"/>
  </r>
  <r>
    <n v="9100"/>
    <s v="CA-2019-152933"/>
    <x v="358"/>
    <d v="2019-10-16T00:00:00"/>
    <s v="Standard Class"/>
    <s v="MG-17650"/>
    <s v="Matthew Grinstein"/>
    <x v="2"/>
    <s v="United States"/>
    <s v="Dallas"/>
    <s v="Texas"/>
    <n v="75081"/>
    <x v="2"/>
    <s v="OFF-PA-10001934"/>
    <x v="1"/>
    <x v="5"/>
    <s v="Xerox 1993"/>
    <n v="10.368000000000002"/>
    <x v="4248"/>
    <x v="0"/>
    <n v="0.2"/>
    <x v="4502"/>
    <x v="2"/>
    <x v="0"/>
  </r>
  <r>
    <n v="9101"/>
    <s v="CA-2019-152933"/>
    <x v="358"/>
    <d v="2019-10-16T00:00:00"/>
    <s v="Standard Class"/>
    <s v="MG-17650"/>
    <s v="Matthew Grinstein"/>
    <x v="2"/>
    <s v="United States"/>
    <s v="Dallas"/>
    <s v="Texas"/>
    <n v="75081"/>
    <x v="2"/>
    <s v="TEC-AC-10003033"/>
    <x v="2"/>
    <x v="10"/>
    <s v="Plantronics CS510 - Over-the-Head monaural Wireless Headset System"/>
    <n v="791.87999999999988"/>
    <x v="6404"/>
    <x v="1"/>
    <n v="0.2"/>
    <x v="6994"/>
    <x v="2"/>
    <x v="0"/>
  </r>
  <r>
    <n v="9102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OFF-AR-10001683"/>
    <x v="1"/>
    <x v="7"/>
    <s v="Lumber Crayons"/>
    <n v="23.64"/>
    <x v="6405"/>
    <x v="1"/>
    <n v="0.2"/>
    <x v="6995"/>
    <x v="2"/>
    <x v="0"/>
  </r>
  <r>
    <n v="9103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x v="2917"/>
    <x v="0"/>
    <n v="0.2"/>
    <x v="3014"/>
    <x v="2"/>
    <x v="0"/>
  </r>
  <r>
    <n v="9104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FUR-FU-10000193"/>
    <x v="0"/>
    <x v="11"/>
    <s v="Tenex Chairmats For Use with Hard Floors"/>
    <n v="64.959999999999994"/>
    <x v="6406"/>
    <x v="2"/>
    <n v="0.6"/>
    <x v="6996"/>
    <x v="2"/>
    <x v="0"/>
  </r>
  <r>
    <n v="9105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OFF-BI-10000474"/>
    <x v="1"/>
    <x v="6"/>
    <s v="Avery Recycled Flexi-View Covers for Binding Systems"/>
    <n v="32.059999999999995"/>
    <x v="6407"/>
    <x v="11"/>
    <n v="0.8"/>
    <x v="6997"/>
    <x v="2"/>
    <x v="0"/>
  </r>
  <r>
    <n v="9106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x v="6408"/>
    <x v="0"/>
    <n v="0.2"/>
    <x v="6998"/>
    <x v="2"/>
    <x v="0"/>
  </r>
  <r>
    <n v="9107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x v="3329"/>
    <x v="1"/>
    <n v="0.4"/>
    <x v="3464"/>
    <x v="2"/>
    <x v="0"/>
  </r>
  <r>
    <n v="9108"/>
    <s v="CA-2017-132941"/>
    <x v="412"/>
    <d v="2017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x v="6409"/>
    <x v="0"/>
    <n v="0.2"/>
    <x v="4158"/>
    <x v="2"/>
    <x v="1"/>
  </r>
  <r>
    <n v="9109"/>
    <s v="CA-2017-132941"/>
    <x v="412"/>
    <d v="2017-05-28T00:00:00"/>
    <s v="First Class"/>
    <s v="MM-18280"/>
    <s v="Muhammed MacIntyre"/>
    <x v="1"/>
    <s v="United States"/>
    <s v="Haltom City"/>
    <s v="Texas"/>
    <n v="76117"/>
    <x v="2"/>
    <s v="OFF-PA-10002160"/>
    <x v="1"/>
    <x v="5"/>
    <s v="Xerox 1978"/>
    <n v="32.368000000000002"/>
    <x v="1348"/>
    <x v="5"/>
    <n v="0.2"/>
    <x v="6999"/>
    <x v="2"/>
    <x v="1"/>
  </r>
  <r>
    <n v="9110"/>
    <s v="CA-2017-132941"/>
    <x v="412"/>
    <d v="2017-05-28T00:00:00"/>
    <s v="First Class"/>
    <s v="MM-18280"/>
    <s v="Muhammed MacIntyre"/>
    <x v="1"/>
    <s v="United States"/>
    <s v="Haltom City"/>
    <s v="Texas"/>
    <n v="76117"/>
    <x v="2"/>
    <s v="TEC-AC-10003095"/>
    <x v="2"/>
    <x v="10"/>
    <s v="Logitech G35 7.1-Channel Surround Sound Headset"/>
    <n v="207.98400000000004"/>
    <x v="6410"/>
    <x v="0"/>
    <n v="0.2"/>
    <x v="7000"/>
    <x v="2"/>
    <x v="1"/>
  </r>
  <r>
    <n v="4565"/>
    <s v="CA-2016-101175"/>
    <x v="1202"/>
    <d v="2016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x v="6411"/>
    <x v="6"/>
    <n v="0.2"/>
    <x v="7001"/>
    <x v="1"/>
    <x v="0"/>
  </r>
  <r>
    <n v="7443"/>
    <s v="CA-2016-109932"/>
    <x v="1202"/>
    <d v="2016-12-11T00:00:00"/>
    <s v="First Class"/>
    <s v="VP-21760"/>
    <s v="Victoria Pisteka"/>
    <x v="1"/>
    <s v="United States"/>
    <s v="Brownsville"/>
    <s v="Texas"/>
    <n v="78521"/>
    <x v="2"/>
    <s v="OFF-PA-10001804"/>
    <x v="1"/>
    <x v="5"/>
    <s v="Xerox 195"/>
    <n v="10.688000000000001"/>
    <x v="1473"/>
    <x v="0"/>
    <n v="0.2"/>
    <x v="1493"/>
    <x v="2"/>
    <x v="0"/>
  </r>
  <r>
    <n v="7444"/>
    <s v="CA-2016-109932"/>
    <x v="1202"/>
    <d v="2016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x v="6412"/>
    <x v="1"/>
    <n v="0.2"/>
    <x v="7002"/>
    <x v="2"/>
    <x v="0"/>
  </r>
  <r>
    <n v="7852"/>
    <s v="CA-2016-169649"/>
    <x v="1202"/>
    <d v="2016-12-15T00:00:00"/>
    <s v="Standard Class"/>
    <s v="TS-21205"/>
    <s v="Thomas Seio"/>
    <x v="1"/>
    <s v="United States"/>
    <s v="Chicago"/>
    <s v="Illinois"/>
    <n v="60653"/>
    <x v="2"/>
    <s v="OFF-PA-10000143"/>
    <x v="1"/>
    <x v="5"/>
    <s v="Astroparche Fine Business Paper"/>
    <n v="8.4480000000000004"/>
    <x v="1490"/>
    <x v="0"/>
    <n v="0.2"/>
    <x v="1510"/>
    <x v="2"/>
    <x v="0"/>
  </r>
  <r>
    <n v="9115"/>
    <s v="CA-2018-135461"/>
    <x v="518"/>
    <d v="2018-02-10T00:00:00"/>
    <s v="Second Class"/>
    <s v="EB-13975"/>
    <s v="Erica Bern"/>
    <x v="1"/>
    <s v="United States"/>
    <s v="Los Angeles"/>
    <s v="California"/>
    <n v="90049"/>
    <x v="1"/>
    <s v="TEC-PH-10004094"/>
    <x v="2"/>
    <x v="9"/>
    <s v="Motorola L703CM"/>
    <n v="623.96"/>
    <x v="5221"/>
    <x v="2"/>
    <n v="0.2"/>
    <x v="5606"/>
    <x v="1"/>
    <x v="0"/>
  </r>
  <r>
    <n v="9116"/>
    <s v="CA-2019-153045"/>
    <x v="557"/>
    <d v="2019-01-24T00:00:00"/>
    <s v="Second Class"/>
    <s v="NS-18505"/>
    <s v="Neola Schneider"/>
    <x v="0"/>
    <s v="United States"/>
    <s v="Philadelphia"/>
    <s v="Pennsylvania"/>
    <n v="19140"/>
    <x v="3"/>
    <s v="TEC-PH-10001817"/>
    <x v="2"/>
    <x v="9"/>
    <s v="Wilson Electronics DB Pro Signal Booster"/>
    <n v="429.59999999999997"/>
    <x v="4012"/>
    <x v="0"/>
    <n v="0.4"/>
    <x v="7003"/>
    <x v="3"/>
    <x v="0"/>
  </r>
  <r>
    <n v="9117"/>
    <s v="CA-2019-153045"/>
    <x v="557"/>
    <d v="2019-01-24T00:00:00"/>
    <s v="Second Class"/>
    <s v="NS-18505"/>
    <s v="Neola Schneider"/>
    <x v="0"/>
    <s v="United States"/>
    <s v="Philadelphia"/>
    <s v="Pennsylvania"/>
    <n v="19140"/>
    <x v="3"/>
    <s v="FUR-FU-10002759"/>
    <x v="0"/>
    <x v="11"/>
    <s v="12-1/2 Diameter Round Wall Clock"/>
    <n v="31.968000000000004"/>
    <x v="6413"/>
    <x v="0"/>
    <n v="0.2"/>
    <x v="7004"/>
    <x v="3"/>
    <x v="0"/>
  </r>
  <r>
    <n v="9118"/>
    <s v="CA-2019-153045"/>
    <x v="557"/>
    <d v="2019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x v="5596"/>
    <x v="1"/>
    <n v="0.3"/>
    <x v="6034"/>
    <x v="3"/>
    <x v="0"/>
  </r>
  <r>
    <n v="9119"/>
    <s v="CA-2019-153045"/>
    <x v="557"/>
    <d v="2019-01-24T00:00:00"/>
    <s v="Second Class"/>
    <s v="NS-18505"/>
    <s v="Neola Schneider"/>
    <x v="0"/>
    <s v="United States"/>
    <s v="Philadelphia"/>
    <s v="Pennsylvania"/>
    <n v="19140"/>
    <x v="3"/>
    <s v="OFF-PA-10003673"/>
    <x v="1"/>
    <x v="5"/>
    <s v="Strathmore Photo Mount Cards"/>
    <n v="21.696000000000002"/>
    <x v="6414"/>
    <x v="4"/>
    <n v="0.2"/>
    <x v="7005"/>
    <x v="3"/>
    <x v="0"/>
  </r>
  <r>
    <n v="9120"/>
    <s v="US-2018-155971"/>
    <x v="104"/>
    <d v="2018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x v="433"/>
    <x v="5"/>
    <n v="0"/>
    <x v="431"/>
    <x v="1"/>
    <x v="0"/>
  </r>
  <r>
    <n v="9121"/>
    <s v="US-2018-155971"/>
    <x v="104"/>
    <d v="2018-06-12T00:00:00"/>
    <s v="Standard Class"/>
    <s v="RB-19795"/>
    <s v="Ross Baird"/>
    <x v="2"/>
    <s v="United States"/>
    <s v="Los Angeles"/>
    <s v="California"/>
    <n v="90036"/>
    <x v="1"/>
    <s v="OFF-PA-10000210"/>
    <x v="1"/>
    <x v="5"/>
    <s v="Xerox Blank Computer Paper"/>
    <n v="99.9"/>
    <x v="6415"/>
    <x v="2"/>
    <n v="0"/>
    <x v="7006"/>
    <x v="1"/>
    <x v="0"/>
  </r>
  <r>
    <n v="9122"/>
    <s v="CA-2019-122007"/>
    <x v="248"/>
    <d v="2019-03-20T00:00:00"/>
    <s v="Second Class"/>
    <s v="JK-15325"/>
    <s v="Jason Klamczynski"/>
    <x v="1"/>
    <s v="United States"/>
    <s v="Los Angeles"/>
    <s v="California"/>
    <n v="90032"/>
    <x v="1"/>
    <s v="OFF-AP-10000358"/>
    <x v="1"/>
    <x v="8"/>
    <s v="Fellowes Basic Home/Office Series Surge Protectors"/>
    <n v="90.86"/>
    <x v="1842"/>
    <x v="5"/>
    <n v="0"/>
    <x v="1877"/>
    <x v="1"/>
    <x v="1"/>
  </r>
  <r>
    <n v="9123"/>
    <s v="CA-2019-162250"/>
    <x v="210"/>
    <d v="2019-11-24T00:00:00"/>
    <s v="Same Day"/>
    <s v="PR-18880"/>
    <s v="Patrick Ryan"/>
    <x v="0"/>
    <s v="United States"/>
    <s v="San Francisco"/>
    <s v="California"/>
    <n v="94109"/>
    <x v="1"/>
    <s v="OFF-PA-10002137"/>
    <x v="1"/>
    <x v="5"/>
    <s v="Southworth 100% Résumé Paper, 24lb."/>
    <n v="7.78"/>
    <x v="6416"/>
    <x v="7"/>
    <n v="0"/>
    <x v="7007"/>
    <x v="1"/>
    <x v="0"/>
  </r>
  <r>
    <n v="9124"/>
    <s v="US-2018-158288"/>
    <x v="457"/>
    <d v="2018-11-28T00:00:00"/>
    <s v="Second Class"/>
    <s v="EH-13945"/>
    <s v="Eric Hoffmann"/>
    <x v="0"/>
    <s v="United States"/>
    <s v="Philadelphia"/>
    <s v="Pennsylvania"/>
    <n v="19120"/>
    <x v="3"/>
    <s v="OFF-BI-10003364"/>
    <x v="1"/>
    <x v="6"/>
    <s v="Binding Machine Supplies"/>
    <n v="78.759000000000015"/>
    <x v="6417"/>
    <x v="3"/>
    <n v="0.7"/>
    <x v="7008"/>
    <x v="3"/>
    <x v="0"/>
  </r>
  <r>
    <n v="9125"/>
    <s v="CA-2018-128916"/>
    <x v="282"/>
    <d v="2018-08-20T00:00:00"/>
    <s v="Second Class"/>
    <s v="MA-17560"/>
    <s v="Matt Abelman"/>
    <x v="2"/>
    <s v="United States"/>
    <s v="Houston"/>
    <s v="Texas"/>
    <n v="77070"/>
    <x v="2"/>
    <s v="FUR-FU-10001940"/>
    <x v="0"/>
    <x v="11"/>
    <s v="Staple-based wall hangings"/>
    <n v="9.5519999999999996"/>
    <x v="2404"/>
    <x v="1"/>
    <n v="0.6"/>
    <x v="2950"/>
    <x v="2"/>
    <x v="0"/>
  </r>
  <r>
    <n v="9126"/>
    <s v="CA-2018-128916"/>
    <x v="282"/>
    <d v="2018-08-20T00:00:00"/>
    <s v="Second Class"/>
    <s v="MA-17560"/>
    <s v="Matt Abelman"/>
    <x v="2"/>
    <s v="United States"/>
    <s v="Houston"/>
    <s v="Texas"/>
    <n v="77070"/>
    <x v="2"/>
    <s v="FUR-FU-10000320"/>
    <x v="0"/>
    <x v="11"/>
    <s v="OIC Stacking Trays"/>
    <n v="5.3440000000000003"/>
    <x v="6418"/>
    <x v="4"/>
    <n v="0.6"/>
    <x v="7009"/>
    <x v="2"/>
    <x v="0"/>
  </r>
  <r>
    <n v="9127"/>
    <s v="CA-2017-157028"/>
    <x v="102"/>
    <d v="2017-12-03T00:00:00"/>
    <s v="Standard Class"/>
    <s v="MA-17995"/>
    <s v="Michelle Arnett"/>
    <x v="2"/>
    <s v="United States"/>
    <s v="Las Cruces"/>
    <s v="New Mexico"/>
    <n v="88001"/>
    <x v="1"/>
    <s v="OFF-AR-10004441"/>
    <x v="1"/>
    <x v="7"/>
    <s v="BIC Brite Liner Highlighters"/>
    <n v="8.2799999999999994"/>
    <x v="6419"/>
    <x v="0"/>
    <n v="0"/>
    <x v="7010"/>
    <x v="1"/>
    <x v="0"/>
  </r>
  <r>
    <n v="9128"/>
    <s v="CA-2019-112473"/>
    <x v="1095"/>
    <d v="2019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x v="6420"/>
    <x v="1"/>
    <n v="0.2"/>
    <x v="7011"/>
    <x v="2"/>
    <x v="0"/>
  </r>
  <r>
    <n v="9129"/>
    <s v="US-2019-147655"/>
    <x v="470"/>
    <d v="2019-09-05T00:00:00"/>
    <s v="First Class"/>
    <s v="AS-10045"/>
    <s v="Aaron Smayling"/>
    <x v="1"/>
    <s v="United States"/>
    <s v="Redmond"/>
    <s v="Oregon"/>
    <n v="97756"/>
    <x v="1"/>
    <s v="OFF-BI-10002931"/>
    <x v="1"/>
    <x v="6"/>
    <s v="Avery Trapezoid Extra Heavy Duty 4&quot; Binders"/>
    <n v="88.074000000000012"/>
    <x v="6421"/>
    <x v="5"/>
    <n v="0.7"/>
    <x v="7012"/>
    <x v="1"/>
    <x v="0"/>
  </r>
  <r>
    <n v="9130"/>
    <s v="CA-2018-130911"/>
    <x v="767"/>
    <d v="2018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x v="6422"/>
    <x v="1"/>
    <n v="0.5"/>
    <x v="7013"/>
    <x v="3"/>
    <x v="0"/>
  </r>
  <r>
    <n v="9131"/>
    <s v="CA-2018-130911"/>
    <x v="767"/>
    <d v="2018-03-26T00:00:00"/>
    <s v="Second Class"/>
    <s v="DC-12850"/>
    <s v="Dan Campbell"/>
    <x v="0"/>
    <s v="United States"/>
    <s v="Cleveland"/>
    <s v="Ohio"/>
    <n v="44105"/>
    <x v="3"/>
    <s v="OFF-AR-10000475"/>
    <x v="1"/>
    <x v="7"/>
    <s v="Hunt BOSTON Vista Battery-Operated Pencil Sharpener, Black"/>
    <n v="18.656000000000002"/>
    <x v="6423"/>
    <x v="0"/>
    <n v="0.2"/>
    <x v="7014"/>
    <x v="3"/>
    <x v="0"/>
  </r>
  <r>
    <n v="9132"/>
    <s v="CA-2019-100055"/>
    <x v="37"/>
    <d v="2019-06-01T00:00:00"/>
    <s v="Standard Class"/>
    <s v="MD-17860"/>
    <s v="Michael Dominguez"/>
    <x v="1"/>
    <s v="United States"/>
    <s v="Laurel"/>
    <s v="Maryland"/>
    <n v="20707"/>
    <x v="3"/>
    <s v="FUR-FU-10001473"/>
    <x v="0"/>
    <x v="11"/>
    <s v="DAX Wood Document Frame"/>
    <n v="27.46"/>
    <x v="1901"/>
    <x v="0"/>
    <n v="0"/>
    <x v="1940"/>
    <x v="3"/>
    <x v="0"/>
  </r>
  <r>
    <n v="9133"/>
    <s v="CA-2019-100055"/>
    <x v="37"/>
    <d v="2019-06-01T00:00:00"/>
    <s v="Standard Class"/>
    <s v="MD-17860"/>
    <s v="Michael Dominguez"/>
    <x v="1"/>
    <s v="United States"/>
    <s v="Laurel"/>
    <s v="Maryland"/>
    <n v="20707"/>
    <x v="3"/>
    <s v="OFF-AP-10001469"/>
    <x v="1"/>
    <x v="8"/>
    <s v="Fellowes 8 Outlet Superior Workstation Surge Protector"/>
    <n v="125.13"/>
    <x v="6424"/>
    <x v="1"/>
    <n v="0"/>
    <x v="7015"/>
    <x v="3"/>
    <x v="0"/>
  </r>
  <r>
    <n v="9134"/>
    <s v="CA-2017-157805"/>
    <x v="269"/>
    <d v="2017-09-04T00:00:00"/>
    <s v="Standard Class"/>
    <s v="RH-19510"/>
    <s v="Rick Huthwaite"/>
    <x v="2"/>
    <s v="United States"/>
    <s v="San Diego"/>
    <s v="California"/>
    <n v="92037"/>
    <x v="1"/>
    <s v="TEC-PH-10004447"/>
    <x v="2"/>
    <x v="9"/>
    <s v="Toshiba IPT2010-SD IP Telephone"/>
    <n v="555.96"/>
    <x v="6425"/>
    <x v="2"/>
    <n v="0.2"/>
    <x v="7016"/>
    <x v="1"/>
    <x v="0"/>
  </r>
  <r>
    <n v="9135"/>
    <s v="CA-2018-124254"/>
    <x v="380"/>
    <d v="2018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x v="436"/>
    <x v="1"/>
    <n v="0.2"/>
    <x v="594"/>
    <x v="0"/>
    <x v="0"/>
  </r>
  <r>
    <n v="9136"/>
    <s v="CA-2018-124254"/>
    <x v="380"/>
    <d v="2018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x v="6426"/>
    <x v="7"/>
    <n v="0.2"/>
    <x v="7017"/>
    <x v="0"/>
    <x v="0"/>
  </r>
  <r>
    <n v="9137"/>
    <s v="CA-2018-124254"/>
    <x v="380"/>
    <d v="2018-04-17T00:00:00"/>
    <s v="Standard Class"/>
    <s v="TB-21175"/>
    <s v="Thomas Boland"/>
    <x v="1"/>
    <s v="United States"/>
    <s v="Wilson"/>
    <s v="North Carolina"/>
    <n v="27893"/>
    <x v="0"/>
    <s v="OFF-PA-10000807"/>
    <x v="1"/>
    <x v="5"/>
    <s v="TOPS &quot;Important Message&quot; Pads, Canary, 4-1/4 x 5-1/2, 50 Sheets per Pad"/>
    <n v="10.272000000000002"/>
    <x v="6427"/>
    <x v="1"/>
    <n v="0.2"/>
    <x v="7018"/>
    <x v="0"/>
    <x v="0"/>
  </r>
  <r>
    <n v="7853"/>
    <s v="CA-2016-169649"/>
    <x v="1202"/>
    <d v="2016-12-15T00:00:00"/>
    <s v="Standard Class"/>
    <s v="TS-21205"/>
    <s v="Thomas Seio"/>
    <x v="1"/>
    <s v="United States"/>
    <s v="Chicago"/>
    <s v="Illinois"/>
    <n v="60653"/>
    <x v="2"/>
    <s v="OFF-AP-10003287"/>
    <x v="1"/>
    <x v="8"/>
    <s v="Tripp Lite TLP810NET Broadband Surge for Modem/Fax"/>
    <n v="20.387999999999995"/>
    <x v="6428"/>
    <x v="0"/>
    <n v="0.8"/>
    <x v="7019"/>
    <x v="2"/>
    <x v="0"/>
  </r>
  <r>
    <n v="8123"/>
    <s v="CA-2016-138128"/>
    <x v="1202"/>
    <d v="2016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x v="6429"/>
    <x v="1"/>
    <n v="0.2"/>
    <x v="7020"/>
    <x v="3"/>
    <x v="0"/>
  </r>
  <r>
    <n v="8124"/>
    <s v="CA-2016-138128"/>
    <x v="1202"/>
    <d v="2016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x v="6430"/>
    <x v="4"/>
    <n v="0.4"/>
    <x v="7021"/>
    <x v="3"/>
    <x v="0"/>
  </r>
  <r>
    <n v="9141"/>
    <s v="CA-2019-123029"/>
    <x v="996"/>
    <d v="2019-10-02T00:00:00"/>
    <s v="Second Class"/>
    <s v="BT-11530"/>
    <s v="Bradley Talbott"/>
    <x v="2"/>
    <s v="United States"/>
    <s v="Los Angeles"/>
    <s v="California"/>
    <n v="90049"/>
    <x v="1"/>
    <s v="TEC-AC-10002402"/>
    <x v="2"/>
    <x v="10"/>
    <s v="Razer Kraken PRO Over Ear PC and Music Headset"/>
    <n v="159.97999999999999"/>
    <x v="2644"/>
    <x v="0"/>
    <n v="0"/>
    <x v="7022"/>
    <x v="1"/>
    <x v="0"/>
  </r>
  <r>
    <n v="9142"/>
    <s v="CA-2018-139409"/>
    <x v="62"/>
    <d v="2018-09-07T00:00:00"/>
    <s v="First Class"/>
    <s v="FW-14395"/>
    <s v="Fred Wasserman"/>
    <x v="1"/>
    <s v="United States"/>
    <s v="New York City"/>
    <s v="New York"/>
    <n v="10011"/>
    <x v="3"/>
    <s v="TEC-PH-10003988"/>
    <x v="2"/>
    <x v="9"/>
    <s v="LF Elite 3D Dazzle Designer Hard Case Cover, Lf Stylus Pen and Wiper For Apple Iphone 5c Mini Lite"/>
    <n v="43.6"/>
    <x v="5686"/>
    <x v="4"/>
    <n v="0"/>
    <x v="6139"/>
    <x v="3"/>
    <x v="0"/>
  </r>
  <r>
    <n v="9143"/>
    <s v="US-2019-166688"/>
    <x v="921"/>
    <d v="2019-05-26T00:00:00"/>
    <s v="Standard Class"/>
    <s v="RD-19480"/>
    <s v="Rick Duston"/>
    <x v="0"/>
    <s v="United States"/>
    <s v="Las Vegas"/>
    <s v="Nevada"/>
    <n v="89115"/>
    <x v="1"/>
    <s v="OFF-BI-10004040"/>
    <x v="1"/>
    <x v="6"/>
    <s v="Wilson Jones Impact Binders"/>
    <n v="8.2880000000000003"/>
    <x v="1916"/>
    <x v="0"/>
    <n v="0.2"/>
    <x v="1955"/>
    <x v="1"/>
    <x v="0"/>
  </r>
  <r>
    <n v="9144"/>
    <s v="US-2019-166688"/>
    <x v="921"/>
    <d v="2019-05-26T00:00:00"/>
    <s v="Standard Class"/>
    <s v="RD-19480"/>
    <s v="Rick Duston"/>
    <x v="0"/>
    <s v="United States"/>
    <s v="Las Vegas"/>
    <s v="Nevada"/>
    <n v="89115"/>
    <x v="1"/>
    <s v="TEC-PH-10004094"/>
    <x v="2"/>
    <x v="9"/>
    <s v="Motorola L703CM"/>
    <n v="1123.1280000000002"/>
    <x v="6431"/>
    <x v="3"/>
    <n v="0.2"/>
    <x v="7023"/>
    <x v="1"/>
    <x v="0"/>
  </r>
  <r>
    <n v="9145"/>
    <s v="US-2019-166688"/>
    <x v="921"/>
    <d v="2019-05-26T00:00:00"/>
    <s v="Standard Class"/>
    <s v="RD-19480"/>
    <s v="Rick Duston"/>
    <x v="0"/>
    <s v="United States"/>
    <s v="Las Vegas"/>
    <s v="Nevada"/>
    <n v="89115"/>
    <x v="1"/>
    <s v="OFF-AP-10000358"/>
    <x v="1"/>
    <x v="8"/>
    <s v="Fellowes Basic Home/Office Series Surge Protectors"/>
    <n v="64.900000000000006"/>
    <x v="6432"/>
    <x v="2"/>
    <n v="0"/>
    <x v="7024"/>
    <x v="1"/>
    <x v="0"/>
  </r>
  <r>
    <n v="9146"/>
    <s v="CA-2017-126970"/>
    <x v="1157"/>
    <d v="2017-09-24T00:00:00"/>
    <s v="Standard Class"/>
    <s v="TP-21130"/>
    <s v="Theone Pippenger"/>
    <x v="0"/>
    <s v="United States"/>
    <s v="Naperville"/>
    <s v="Illinois"/>
    <n v="60540"/>
    <x v="2"/>
    <s v="OFF-BI-10000138"/>
    <x v="1"/>
    <x v="6"/>
    <s v="Acco Translucent Poly Ring Binders"/>
    <n v="2.8079999999999989"/>
    <x v="6433"/>
    <x v="1"/>
    <n v="0.8"/>
    <x v="7025"/>
    <x v="2"/>
    <x v="0"/>
  </r>
  <r>
    <n v="9147"/>
    <s v="US-2018-165505"/>
    <x v="1129"/>
    <d v="2018-01-27T00:00:00"/>
    <s v="Standard Class"/>
    <s v="CB-12535"/>
    <s v="Claudia Bergmann"/>
    <x v="1"/>
    <s v="United States"/>
    <s v="Burlington"/>
    <s v="Vermont"/>
    <m/>
    <x v="3"/>
    <s v="TEC-AC-10002926"/>
    <x v="2"/>
    <x v="10"/>
    <s v="Logitech Wireless Marathon Mouse M705"/>
    <n v="99.98"/>
    <x v="1355"/>
    <x v="0"/>
    <n v="0"/>
    <x v="1373"/>
    <x v="3"/>
    <x v="0"/>
  </r>
  <r>
    <n v="9148"/>
    <s v="US-2018-165505"/>
    <x v="1129"/>
    <d v="2018-01-27T00:00:00"/>
    <s v="Standard Class"/>
    <s v="CB-12535"/>
    <s v="Claudia Bergmann"/>
    <x v="1"/>
    <s v="United States"/>
    <s v="Burlington"/>
    <s v="Vermont"/>
    <m/>
    <x v="3"/>
    <s v="OFF-AR-10003477"/>
    <x v="1"/>
    <x v="7"/>
    <s v="4009 Highlighters"/>
    <n v="8.0400000000000009"/>
    <x v="6434"/>
    <x v="6"/>
    <n v="0"/>
    <x v="7026"/>
    <x v="3"/>
    <x v="0"/>
  </r>
  <r>
    <n v="9149"/>
    <s v="US-2018-165505"/>
    <x v="1129"/>
    <d v="2018-01-27T00:00:00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n v="1564.29"/>
    <x v="6435"/>
    <x v="12"/>
    <n v="0"/>
    <x v="7027"/>
    <x v="3"/>
    <x v="0"/>
  </r>
  <r>
    <n v="873"/>
    <s v="CA-2016-148488"/>
    <x v="1203"/>
    <d v="2016-12-15T00:00:00"/>
    <s v="Standard Class"/>
    <s v="SM-20005"/>
    <s v="Sally Matthias"/>
    <x v="0"/>
    <s v="United States"/>
    <s v="New York City"/>
    <s v="New York"/>
    <n v="10009"/>
    <x v="3"/>
    <s v="OFF-PA-10004470"/>
    <x v="1"/>
    <x v="5"/>
    <s v="Adams Write n' Stick Phone Message Book, 11&quot; X 5 1/4&quot;, 200 Messages"/>
    <n v="11.36"/>
    <x v="5635"/>
    <x v="0"/>
    <n v="0"/>
    <x v="6078"/>
    <x v="3"/>
    <x v="0"/>
  </r>
  <r>
    <n v="874"/>
    <s v="CA-2016-148488"/>
    <x v="1203"/>
    <d v="2016-12-15T00:00:00"/>
    <s v="Standard Class"/>
    <s v="SM-20005"/>
    <s v="Sally Matthias"/>
    <x v="0"/>
    <s v="United States"/>
    <s v="New York City"/>
    <s v="New York"/>
    <n v="10009"/>
    <x v="3"/>
    <s v="OFF-BI-10000315"/>
    <x v="1"/>
    <x v="6"/>
    <s v="Poly Designer Cover &amp; Back"/>
    <n v="106.34399999999999"/>
    <x v="6436"/>
    <x v="5"/>
    <n v="0.2"/>
    <x v="7028"/>
    <x v="3"/>
    <x v="0"/>
  </r>
  <r>
    <n v="9152"/>
    <s v="US-2017-106873"/>
    <x v="462"/>
    <d v="2017-09-29T00:00:00"/>
    <s v="Second Class"/>
    <s v="KM-16720"/>
    <s v="Kunst Miller"/>
    <x v="0"/>
    <s v="United States"/>
    <s v="Avondale"/>
    <s v="Arizona"/>
    <n v="85323"/>
    <x v="1"/>
    <s v="OFF-AR-10003179"/>
    <x v="1"/>
    <x v="7"/>
    <s v="Dixon Ticonderoga Core-Lock Colored Pencils"/>
    <n v="14.576000000000001"/>
    <x v="4508"/>
    <x v="0"/>
    <n v="0.2"/>
    <x v="4794"/>
    <x v="1"/>
    <x v="0"/>
  </r>
  <r>
    <n v="9153"/>
    <s v="US-2017-106873"/>
    <x v="462"/>
    <d v="2017-09-29T00:00:00"/>
    <s v="Second Class"/>
    <s v="KM-16720"/>
    <s v="Kunst Miller"/>
    <x v="0"/>
    <s v="United States"/>
    <s v="Avondale"/>
    <s v="Arizona"/>
    <n v="85323"/>
    <x v="1"/>
    <s v="TEC-AC-10002345"/>
    <x v="2"/>
    <x v="10"/>
    <s v="HP Standard 104 key PS/2 Keyboard"/>
    <n v="23.200000000000003"/>
    <x v="6437"/>
    <x v="0"/>
    <n v="0.2"/>
    <x v="7029"/>
    <x v="1"/>
    <x v="0"/>
  </r>
  <r>
    <n v="9154"/>
    <s v="US-2017-106873"/>
    <x v="462"/>
    <d v="2017-09-29T00:00:00"/>
    <s v="Second Class"/>
    <s v="KM-16720"/>
    <s v="Kunst Miller"/>
    <x v="0"/>
    <s v="United States"/>
    <s v="Avondale"/>
    <s v="Arizona"/>
    <n v="85323"/>
    <x v="1"/>
    <s v="OFF-AR-10001246"/>
    <x v="1"/>
    <x v="7"/>
    <s v="Newell 317"/>
    <n v="16.463999999999999"/>
    <x v="6438"/>
    <x v="5"/>
    <n v="0.2"/>
    <x v="7030"/>
    <x v="1"/>
    <x v="0"/>
  </r>
  <r>
    <n v="9155"/>
    <s v="CA-2018-132990"/>
    <x v="1120"/>
    <d v="2018-08-03T00:00:00"/>
    <s v="Second Class"/>
    <s v="KM-16660"/>
    <s v="Khloe Miller"/>
    <x v="0"/>
    <s v="United States"/>
    <s v="Philadelphia"/>
    <s v="Pennsylvania"/>
    <n v="19140"/>
    <x v="3"/>
    <s v="FUR-FU-10004864"/>
    <x v="0"/>
    <x v="11"/>
    <s v="Eldon 500 Class Desk Accessories"/>
    <n v="19.312000000000001"/>
    <x v="5387"/>
    <x v="0"/>
    <n v="0.2"/>
    <x v="7031"/>
    <x v="3"/>
    <x v="0"/>
  </r>
  <r>
    <n v="5999"/>
    <s v="US-2016-112991"/>
    <x v="1203"/>
    <d v="2016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x v="6439"/>
    <x v="1"/>
    <n v="0.2"/>
    <x v="7032"/>
    <x v="1"/>
    <x v="0"/>
  </r>
  <r>
    <n v="6000"/>
    <s v="US-2016-112991"/>
    <x v="1203"/>
    <d v="2016-12-14T00:00:00"/>
    <s v="Standard Class"/>
    <s v="SH-19975"/>
    <s v="Sally Hughsby"/>
    <x v="1"/>
    <s v="United States"/>
    <s v="Caldwell"/>
    <s v="Idaho"/>
    <n v="83605"/>
    <x v="1"/>
    <s v="OFF-PA-10000019"/>
    <x v="1"/>
    <x v="5"/>
    <s v="Xerox 1931"/>
    <n v="25.92"/>
    <x v="1347"/>
    <x v="4"/>
    <n v="0"/>
    <x v="1365"/>
    <x v="1"/>
    <x v="0"/>
  </r>
  <r>
    <n v="6001"/>
    <s v="US-2016-112991"/>
    <x v="1203"/>
    <d v="2016-12-14T00:00:00"/>
    <s v="Standard Class"/>
    <s v="SH-19975"/>
    <s v="Sally Hughsby"/>
    <x v="1"/>
    <s v="United States"/>
    <s v="Caldwell"/>
    <s v="Idaho"/>
    <n v="83605"/>
    <x v="1"/>
    <s v="OFF-PA-10002222"/>
    <x v="1"/>
    <x v="5"/>
    <s v="Xerox Color Copier Paper, 11&quot; x 17&quot;, Ream"/>
    <n v="91.36"/>
    <x v="431"/>
    <x v="4"/>
    <n v="0"/>
    <x v="429"/>
    <x v="1"/>
    <x v="0"/>
  </r>
  <r>
    <n v="1246"/>
    <s v="CA-2016-168494"/>
    <x v="1204"/>
    <d v="2016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x v="6440"/>
    <x v="6"/>
    <n v="0.2"/>
    <x v="7033"/>
    <x v="1"/>
    <x v="0"/>
  </r>
  <r>
    <n v="9160"/>
    <s v="CA-2018-118934"/>
    <x v="832"/>
    <d v="2018-08-14T00:00:00"/>
    <s v="Standard Class"/>
    <s v="GH-14410"/>
    <s v="Gary Hansen"/>
    <x v="2"/>
    <s v="United States"/>
    <s v="Hendersonville"/>
    <s v="Tennessee"/>
    <n v="37075"/>
    <x v="0"/>
    <s v="OFF-BI-10003314"/>
    <x v="1"/>
    <x v="6"/>
    <s v="Tuff Stuff Recycled Round Ring Binders"/>
    <n v="4.338000000000001"/>
    <x v="1523"/>
    <x v="1"/>
    <n v="0.7"/>
    <x v="7034"/>
    <x v="0"/>
    <x v="0"/>
  </r>
  <r>
    <n v="9161"/>
    <s v="CA-2018-118934"/>
    <x v="832"/>
    <d v="2018-08-14T00:00:00"/>
    <s v="Standard Class"/>
    <s v="GH-14410"/>
    <s v="Gary Hansen"/>
    <x v="2"/>
    <s v="United States"/>
    <s v="Hendersonville"/>
    <s v="Tennessee"/>
    <n v="37075"/>
    <x v="0"/>
    <s v="OFF-BI-10004465"/>
    <x v="1"/>
    <x v="6"/>
    <s v="Avery Durable Slant Ring Binders"/>
    <n v="11.880000000000003"/>
    <x v="6441"/>
    <x v="2"/>
    <n v="0.7"/>
    <x v="7035"/>
    <x v="0"/>
    <x v="0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x v="6442"/>
    <x v="5"/>
    <n v="0"/>
    <x v="7036"/>
    <x v="2"/>
    <x v="0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x v="738"/>
    <x v="1"/>
    <n v="0"/>
    <x v="7037"/>
    <x v="2"/>
    <x v="0"/>
  </r>
  <r>
    <n v="9164"/>
    <s v="CA-2017-164007"/>
    <x v="1205"/>
    <d v="2017-06-12T00:00:00"/>
    <s v="Standard Class"/>
    <s v="MG-17695"/>
    <s v="Maureen Gnade"/>
    <x v="0"/>
    <s v="United States"/>
    <s v="Chicago"/>
    <s v="Illinois"/>
    <n v="60610"/>
    <x v="2"/>
    <s v="TEC-AC-10003433"/>
    <x v="2"/>
    <x v="10"/>
    <s v="Maxell 4.7GB DVD+R 5/Pack"/>
    <n v="2.3760000000000003"/>
    <x v="2409"/>
    <x v="1"/>
    <n v="0.2"/>
    <x v="2473"/>
    <x v="2"/>
    <x v="0"/>
  </r>
  <r>
    <n v="9165"/>
    <s v="CA-2017-164007"/>
    <x v="1205"/>
    <d v="2017-06-12T00:00:00"/>
    <s v="Standard Class"/>
    <s v="MG-17695"/>
    <s v="Maureen Gnade"/>
    <x v="0"/>
    <s v="United States"/>
    <s v="Chicago"/>
    <s v="Illinois"/>
    <n v="60610"/>
    <x v="2"/>
    <s v="OFF-AP-10003849"/>
    <x v="1"/>
    <x v="8"/>
    <s v="Hoover Shoulder Vac Commercial Portable Vacuum"/>
    <n v="143.12799999999996"/>
    <x v="1056"/>
    <x v="0"/>
    <n v="0.8"/>
    <x v="7038"/>
    <x v="2"/>
    <x v="0"/>
  </r>
  <r>
    <n v="9166"/>
    <s v="CA-2018-100300"/>
    <x v="834"/>
    <d v="2018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x v="6443"/>
    <x v="4"/>
    <n v="0.2"/>
    <x v="7039"/>
    <x v="1"/>
    <x v="0"/>
  </r>
  <r>
    <n v="9167"/>
    <s v="CA-2018-100300"/>
    <x v="834"/>
    <d v="2018-06-26T00:00:00"/>
    <s v="Second Class"/>
    <s v="MJ-17740"/>
    <s v="Max Jones"/>
    <x v="0"/>
    <s v="United States"/>
    <s v="San Diego"/>
    <s v="California"/>
    <n v="92037"/>
    <x v="1"/>
    <s v="OFF-PA-10000418"/>
    <x v="1"/>
    <x v="5"/>
    <s v="Xerox 189"/>
    <n v="104.85"/>
    <x v="3024"/>
    <x v="7"/>
    <n v="0"/>
    <x v="3127"/>
    <x v="1"/>
    <x v="0"/>
  </r>
  <r>
    <n v="9168"/>
    <s v="CA-2018-100300"/>
    <x v="834"/>
    <d v="2018-06-26T00:00:00"/>
    <s v="Second Class"/>
    <s v="MJ-17740"/>
    <s v="Max Jones"/>
    <x v="0"/>
    <s v="United States"/>
    <s v="San Diego"/>
    <s v="California"/>
    <n v="92037"/>
    <x v="1"/>
    <s v="OFF-AP-10001242"/>
    <x v="1"/>
    <x v="8"/>
    <s v="APC 7 Outlet Network SurgeArrest Surge Protector"/>
    <n v="241.44"/>
    <x v="5734"/>
    <x v="1"/>
    <n v="0"/>
    <x v="6195"/>
    <x v="1"/>
    <x v="0"/>
  </r>
  <r>
    <n v="9169"/>
    <s v="CA-2018-140571"/>
    <x v="496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5"/>
    <s v="Xerox 1964"/>
    <n v="319.76"/>
    <x v="6444"/>
    <x v="9"/>
    <n v="0"/>
    <x v="7040"/>
    <x v="0"/>
    <x v="0"/>
  </r>
  <r>
    <n v="9170"/>
    <s v="CA-2018-140571"/>
    <x v="496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5"/>
    <s v="Xerox 1964"/>
    <n v="45.68"/>
    <x v="1926"/>
    <x v="0"/>
    <n v="0"/>
    <x v="1965"/>
    <x v="0"/>
    <x v="0"/>
  </r>
  <r>
    <n v="9171"/>
    <s v="US-2018-155768"/>
    <x v="47"/>
    <d v="2018-12-01T00:00:00"/>
    <s v="Same Day"/>
    <s v="LB-16795"/>
    <s v="Laurel Beltran"/>
    <x v="2"/>
    <s v="United States"/>
    <s v="Oxnard"/>
    <s v="California"/>
    <n v="93030"/>
    <x v="1"/>
    <s v="FUR-FU-10000448"/>
    <x v="0"/>
    <x v="11"/>
    <s v="Tenex Chairmats For Use With Carpeted Floors"/>
    <n v="31.96"/>
    <x v="6445"/>
    <x v="0"/>
    <n v="0"/>
    <x v="7041"/>
    <x v="1"/>
    <x v="0"/>
  </r>
  <r>
    <n v="9172"/>
    <s v="US-2018-155768"/>
    <x v="47"/>
    <d v="2018-12-01T00:00:00"/>
    <s v="Same Day"/>
    <s v="LB-16795"/>
    <s v="Laurel Beltran"/>
    <x v="2"/>
    <s v="United States"/>
    <s v="Oxnard"/>
    <s v="California"/>
    <n v="93030"/>
    <x v="1"/>
    <s v="OFF-PA-10001357"/>
    <x v="1"/>
    <x v="5"/>
    <s v="Xerox 1886"/>
    <n v="47.9"/>
    <x v="3915"/>
    <x v="7"/>
    <n v="0"/>
    <x v="4129"/>
    <x v="1"/>
    <x v="0"/>
  </r>
  <r>
    <n v="9173"/>
    <s v="US-2018-155768"/>
    <x v="47"/>
    <d v="2018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x v="6446"/>
    <x v="1"/>
    <n v="0"/>
    <x v="7042"/>
    <x v="1"/>
    <x v="0"/>
  </r>
  <r>
    <n v="9174"/>
    <s v="US-2018-155768"/>
    <x v="47"/>
    <d v="2018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x v="1022"/>
    <x v="1"/>
    <n v="0"/>
    <x v="1030"/>
    <x v="1"/>
    <x v="0"/>
  </r>
  <r>
    <n v="9175"/>
    <s v="CA-2019-119424"/>
    <x v="458"/>
    <d v="2019-06-14T00:00:00"/>
    <s v="Second Class"/>
    <s v="SB-20185"/>
    <s v="Sarah Brown"/>
    <x v="0"/>
    <s v="United States"/>
    <s v="Kent"/>
    <s v="Washington"/>
    <n v="98031"/>
    <x v="1"/>
    <s v="TEC-PH-10002564"/>
    <x v="2"/>
    <x v="9"/>
    <s v="OtterBox Defender Series Case - Samsung Galaxy S4"/>
    <n v="71.975999999999999"/>
    <x v="3159"/>
    <x v="1"/>
    <n v="0.2"/>
    <x v="3279"/>
    <x v="1"/>
    <x v="0"/>
  </r>
  <r>
    <n v="9176"/>
    <s v="CA-2019-119424"/>
    <x v="458"/>
    <d v="2019-06-14T00:00:00"/>
    <s v="Second Class"/>
    <s v="SB-20185"/>
    <s v="Sarah Brown"/>
    <x v="0"/>
    <s v="United States"/>
    <s v="Kent"/>
    <s v="Washington"/>
    <n v="98031"/>
    <x v="1"/>
    <s v="OFF-PA-10001639"/>
    <x v="1"/>
    <x v="5"/>
    <s v="Xerox 203"/>
    <n v="19.440000000000001"/>
    <x v="10"/>
    <x v="1"/>
    <n v="0"/>
    <x v="10"/>
    <x v="1"/>
    <x v="0"/>
  </r>
  <r>
    <n v="9177"/>
    <s v="CA-2018-118178"/>
    <x v="627"/>
    <d v="2018-03-24T00:00:00"/>
    <s v="Standard Class"/>
    <s v="CC-12610"/>
    <s v="Corey Catlett"/>
    <x v="1"/>
    <s v="United States"/>
    <s v="Nashville"/>
    <s v="Tennessee"/>
    <n v="37211"/>
    <x v="0"/>
    <s v="OFF-BI-10001153"/>
    <x v="1"/>
    <x v="6"/>
    <s v="Ibico Recycled Grain-Textured Covers"/>
    <n v="31.086000000000006"/>
    <x v="6447"/>
    <x v="1"/>
    <n v="0.7"/>
    <x v="7043"/>
    <x v="0"/>
    <x v="0"/>
  </r>
  <r>
    <n v="9178"/>
    <s v="CA-2018-166618"/>
    <x v="632"/>
    <d v="2018-11-18T00:00:00"/>
    <s v="Standard Class"/>
    <s v="DP-13000"/>
    <s v="Darren Powers"/>
    <x v="0"/>
    <s v="United States"/>
    <s v="New York City"/>
    <s v="New York"/>
    <n v="10035"/>
    <x v="3"/>
    <s v="TEC-PH-10003356"/>
    <x v="2"/>
    <x v="9"/>
    <s v="SmartStand Mobile Device Holder, Assorted Colors"/>
    <n v="13.98"/>
    <x v="6448"/>
    <x v="0"/>
    <n v="0"/>
    <x v="7044"/>
    <x v="3"/>
    <x v="0"/>
  </r>
  <r>
    <n v="9179"/>
    <s v="CA-2018-166618"/>
    <x v="632"/>
    <d v="2018-11-18T00:00:00"/>
    <s v="Standard Class"/>
    <s v="DP-13000"/>
    <s v="Darren Powers"/>
    <x v="0"/>
    <s v="United States"/>
    <s v="New York City"/>
    <s v="New York"/>
    <n v="10035"/>
    <x v="3"/>
    <s v="OFF-AR-10001725"/>
    <x v="1"/>
    <x v="7"/>
    <s v="Boston Home &amp; Office Model 2000 Electric Pencil Sharpeners"/>
    <n v="23.65"/>
    <x v="6449"/>
    <x v="7"/>
    <n v="0"/>
    <x v="7045"/>
    <x v="3"/>
    <x v="0"/>
  </r>
  <r>
    <n v="9180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TEC-PH-10002415"/>
    <x v="2"/>
    <x v="9"/>
    <s v="Polycom VoiceStation 500 Conference phone"/>
    <n v="707.88"/>
    <x v="6450"/>
    <x v="1"/>
    <n v="0.2"/>
    <x v="7046"/>
    <x v="1"/>
    <x v="0"/>
  </r>
  <r>
    <n v="9181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OFF-BI-10003355"/>
    <x v="1"/>
    <x v="6"/>
    <s v="Cardinal Holdit Business Card Pockets"/>
    <n v="11.952000000000002"/>
    <x v="3832"/>
    <x v="1"/>
    <n v="0.2"/>
    <x v="4037"/>
    <x v="1"/>
    <x v="0"/>
  </r>
  <r>
    <n v="9182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OFF-BI-10000216"/>
    <x v="1"/>
    <x v="6"/>
    <s v="Mead 1st Gear 2&quot; Zipper Binder, Asst. Colors"/>
    <n v="31.128000000000004"/>
    <x v="3504"/>
    <x v="1"/>
    <n v="0.2"/>
    <x v="7047"/>
    <x v="1"/>
    <x v="0"/>
  </r>
  <r>
    <n v="9183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TEC-AC-10004803"/>
    <x v="2"/>
    <x v="10"/>
    <s v="Sony Micro Vault Click 4 GB USB 2.0 Flash Drive"/>
    <n v="55.76"/>
    <x v="6451"/>
    <x v="4"/>
    <n v="0"/>
    <x v="7048"/>
    <x v="1"/>
    <x v="0"/>
  </r>
  <r>
    <n v="9184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OFF-PA-10001970"/>
    <x v="1"/>
    <x v="5"/>
    <s v="Xerox 1881"/>
    <n v="24.56"/>
    <x v="340"/>
    <x v="0"/>
    <n v="0"/>
    <x v="337"/>
    <x v="1"/>
    <x v="0"/>
  </r>
  <r>
    <n v="9185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FUR-FU-10004848"/>
    <x v="0"/>
    <x v="11"/>
    <s v="Howard Miller 13-3/4&quot; Diameter Brushed Chrome Round Wall Clock"/>
    <n v="51.75"/>
    <x v="4507"/>
    <x v="7"/>
    <n v="0"/>
    <x v="1388"/>
    <x v="1"/>
    <x v="0"/>
  </r>
  <r>
    <n v="9186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x v="6452"/>
    <x v="7"/>
    <n v="0.2"/>
    <x v="7049"/>
    <x v="1"/>
    <x v="0"/>
  </r>
  <r>
    <n v="9187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OFF-AP-10002534"/>
    <x v="1"/>
    <x v="8"/>
    <s v="3.6 Cubic Foot Counter Height Office Refrigerator"/>
    <n v="1473.1"/>
    <x v="1772"/>
    <x v="2"/>
    <n v="0"/>
    <x v="7050"/>
    <x v="1"/>
    <x v="0"/>
  </r>
  <r>
    <n v="9188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x v="6050"/>
    <x v="0"/>
    <n v="0.2"/>
    <x v="7051"/>
    <x v="3"/>
    <x v="0"/>
  </r>
  <r>
    <n v="9189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TEC-AC-10000290"/>
    <x v="2"/>
    <x v="10"/>
    <s v="Sabrent 4-Port USB 2.0 Hub"/>
    <n v="21.728000000000002"/>
    <x v="6453"/>
    <x v="4"/>
    <n v="0.2"/>
    <x v="7052"/>
    <x v="3"/>
    <x v="0"/>
  </r>
  <r>
    <n v="9190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x v="6454"/>
    <x v="6"/>
    <n v="0.2"/>
    <x v="7053"/>
    <x v="3"/>
    <x v="0"/>
  </r>
  <r>
    <n v="9191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OFF-BI-10004519"/>
    <x v="1"/>
    <x v="6"/>
    <s v="GBC DocuBind P100 Manual Binding Machine"/>
    <n v="99.588000000000008"/>
    <x v="6455"/>
    <x v="0"/>
    <n v="0.7"/>
    <x v="7054"/>
    <x v="3"/>
    <x v="0"/>
  </r>
  <r>
    <n v="9192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OFF-PA-10003625"/>
    <x v="1"/>
    <x v="5"/>
    <s v="Xerox 1979"/>
    <n v="49.568000000000005"/>
    <x v="2086"/>
    <x v="0"/>
    <n v="0.2"/>
    <x v="2129"/>
    <x v="3"/>
    <x v="0"/>
  </r>
  <r>
    <n v="9193"/>
    <s v="CA-2017-141810"/>
    <x v="113"/>
    <d v="2017-11-07T00:00:00"/>
    <s v="Standard Class"/>
    <s v="BB-10990"/>
    <s v="Barry Blumstein"/>
    <x v="1"/>
    <s v="United States"/>
    <s v="San Antonio"/>
    <s v="Texas"/>
    <n v="78207"/>
    <x v="2"/>
    <s v="OFF-BI-10001524"/>
    <x v="1"/>
    <x v="6"/>
    <s v="GBC Premium Transparent Covers with Diagonal Lined Pattern"/>
    <n v="29.371999999999993"/>
    <x v="3949"/>
    <x v="5"/>
    <n v="0.8"/>
    <x v="7055"/>
    <x v="2"/>
    <x v="0"/>
  </r>
  <r>
    <n v="9194"/>
    <s v="CA-2017-141810"/>
    <x v="113"/>
    <d v="2017-11-07T00:00:00"/>
    <s v="Standard Class"/>
    <s v="BB-10990"/>
    <s v="Barry Blumstein"/>
    <x v="1"/>
    <s v="United States"/>
    <s v="San Antonio"/>
    <s v="Texas"/>
    <n v="78207"/>
    <x v="2"/>
    <s v="TEC-PH-10002200"/>
    <x v="2"/>
    <x v="9"/>
    <s v="Aastra 6757i CT Wireless VoIP phone"/>
    <n v="344.70400000000001"/>
    <x v="2674"/>
    <x v="0"/>
    <n v="0.2"/>
    <x v="3998"/>
    <x v="2"/>
    <x v="0"/>
  </r>
  <r>
    <n v="1247"/>
    <s v="CA-2016-168494"/>
    <x v="1204"/>
    <d v="2016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x v="6456"/>
    <x v="13"/>
    <n v="0.2"/>
    <x v="7056"/>
    <x v="1"/>
    <x v="0"/>
  </r>
  <r>
    <n v="1248"/>
    <s v="CA-2016-168494"/>
    <x v="1204"/>
    <d v="2016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x v="2372"/>
    <x v="1"/>
    <n v="0.15"/>
    <x v="7057"/>
    <x v="1"/>
    <x v="0"/>
  </r>
  <r>
    <n v="2149"/>
    <s v="CA-2016-141607"/>
    <x v="1204"/>
    <d v="2016-12-17T00:00:00"/>
    <s v="Standard Class"/>
    <s v="WB-21850"/>
    <s v="William Brown"/>
    <x v="0"/>
    <s v="United States"/>
    <s v="Concord"/>
    <s v="California"/>
    <n v="94521"/>
    <x v="1"/>
    <s v="FUR-FU-10003975"/>
    <x v="0"/>
    <x v="11"/>
    <s v="Eldon Advantage Chair Mats for Low to Medium Pile Carpets"/>
    <n v="43.31"/>
    <x v="6457"/>
    <x v="7"/>
    <n v="0"/>
    <x v="7058"/>
    <x v="1"/>
    <x v="0"/>
  </r>
  <r>
    <n v="3142"/>
    <s v="US-2016-122959"/>
    <x v="1204"/>
    <d v="2016-12-12T00:00:00"/>
    <s v="Same Day"/>
    <s v="CY-12745"/>
    <s v="Craig Yedwab"/>
    <x v="1"/>
    <s v="United States"/>
    <s v="San Antonio"/>
    <s v="Texas"/>
    <n v="78207"/>
    <x v="2"/>
    <s v="OFF-BI-10003650"/>
    <x v="1"/>
    <x v="6"/>
    <s v="GBC DocuBind 300 Electric Binding Machine"/>
    <n v="210.39199999999997"/>
    <x v="6458"/>
    <x v="0"/>
    <n v="0.8"/>
    <x v="7059"/>
    <x v="2"/>
    <x v="0"/>
  </r>
  <r>
    <n v="4854"/>
    <s v="CA-2016-113320"/>
    <x v="1204"/>
    <d v="2016-12-15T00:00:00"/>
    <s v="Second Class"/>
    <s v="LH-17155"/>
    <s v="Logan Haushalter"/>
    <x v="0"/>
    <s v="United States"/>
    <s v="Oakland"/>
    <s v="California"/>
    <n v="94601"/>
    <x v="1"/>
    <s v="FUR-FU-10004270"/>
    <x v="0"/>
    <x v="11"/>
    <s v="Eldon Image Series Desk Accessories, Burgundy"/>
    <n v="12.54"/>
    <x v="6459"/>
    <x v="1"/>
    <n v="0"/>
    <x v="7060"/>
    <x v="1"/>
    <x v="0"/>
  </r>
  <r>
    <n v="4855"/>
    <s v="CA-2016-113320"/>
    <x v="1204"/>
    <d v="2016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x v="6460"/>
    <x v="1"/>
    <n v="0"/>
    <x v="7061"/>
    <x v="1"/>
    <x v="0"/>
  </r>
  <r>
    <n v="9201"/>
    <s v="CA-2018-152688"/>
    <x v="471"/>
    <d v="2018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x v="2218"/>
    <x v="7"/>
    <n v="0"/>
    <x v="7062"/>
    <x v="3"/>
    <x v="0"/>
  </r>
  <r>
    <n v="9202"/>
    <s v="CA-2018-152688"/>
    <x v="471"/>
    <d v="2018-10-20T00:00:00"/>
    <s v="First Class"/>
    <s v="NR-18550"/>
    <s v="Nick Radford"/>
    <x v="0"/>
    <s v="United States"/>
    <s v="Perth Amboy"/>
    <s v="New Jersey"/>
    <n v="8861"/>
    <x v="3"/>
    <s v="OFF-BI-10004584"/>
    <x v="1"/>
    <x v="6"/>
    <s v="GBC ProClick 150 Presentation Binding System"/>
    <n v="315.98"/>
    <x v="6461"/>
    <x v="7"/>
    <n v="0"/>
    <x v="7063"/>
    <x v="3"/>
    <x v="0"/>
  </r>
  <r>
    <n v="9203"/>
    <s v="CA-2018-153836"/>
    <x v="800"/>
    <d v="2018-11-03T00:00:00"/>
    <s v="Standard Class"/>
    <s v="EH-13765"/>
    <s v="Edward Hooks"/>
    <x v="1"/>
    <s v="United States"/>
    <s v="New York City"/>
    <s v="New York"/>
    <n v="10011"/>
    <x v="3"/>
    <s v="OFF-BI-10004817"/>
    <x v="1"/>
    <x v="6"/>
    <s v="GBC Personal VeloBind Strips"/>
    <n v="28.752000000000002"/>
    <x v="5196"/>
    <x v="1"/>
    <n v="0.2"/>
    <x v="7064"/>
    <x v="3"/>
    <x v="0"/>
  </r>
  <r>
    <n v="9204"/>
    <s v="CA-2018-153836"/>
    <x v="800"/>
    <d v="2018-11-03T00:00:00"/>
    <s v="Standard Class"/>
    <s v="EH-13765"/>
    <s v="Edward Hooks"/>
    <x v="1"/>
    <s v="United States"/>
    <s v="New York City"/>
    <s v="New York"/>
    <n v="10011"/>
    <x v="3"/>
    <s v="OFF-AR-10004602"/>
    <x v="1"/>
    <x v="7"/>
    <s v="Boston KS Multi-Size Manual Pencil Sharpener"/>
    <n v="114.94999999999999"/>
    <x v="6462"/>
    <x v="2"/>
    <n v="0"/>
    <x v="7065"/>
    <x v="3"/>
    <x v="0"/>
  </r>
  <r>
    <n v="9205"/>
    <s v="CA-2018-104689"/>
    <x v="47"/>
    <d v="2018-12-05T00:00:00"/>
    <s v="Standard Class"/>
    <s v="FH-14365"/>
    <s v="Fred Hopkins"/>
    <x v="1"/>
    <s v="United States"/>
    <s v="Los Angeles"/>
    <s v="California"/>
    <n v="90004"/>
    <x v="1"/>
    <s v="OFF-AR-10001149"/>
    <x v="1"/>
    <x v="7"/>
    <s v="Sanford Colorific Colored Pencils, 12/Box"/>
    <n v="23.04"/>
    <x v="6463"/>
    <x v="8"/>
    <n v="0"/>
    <x v="7066"/>
    <x v="1"/>
    <x v="1"/>
  </r>
  <r>
    <n v="9206"/>
    <s v="CA-2018-146423"/>
    <x v="407"/>
    <d v="2018-04-21T00:00:00"/>
    <s v="Same Day"/>
    <s v="BT-11680"/>
    <s v="Brian Thompson"/>
    <x v="0"/>
    <s v="United States"/>
    <s v="Milford"/>
    <s v="Connecticut"/>
    <n v="6460"/>
    <x v="3"/>
    <s v="OFF-AR-10004817"/>
    <x v="1"/>
    <x v="7"/>
    <s v="Colorific Watercolor Pencils"/>
    <n v="15.48"/>
    <x v="1179"/>
    <x v="1"/>
    <n v="0"/>
    <x v="1192"/>
    <x v="3"/>
    <x v="0"/>
  </r>
  <r>
    <n v="9207"/>
    <s v="CA-2018-146423"/>
    <x v="407"/>
    <d v="2018-04-21T00:00:00"/>
    <s v="Same Day"/>
    <s v="BT-11680"/>
    <s v="Brian Thompson"/>
    <x v="0"/>
    <s v="United States"/>
    <s v="Milford"/>
    <s v="Connecticut"/>
    <n v="6460"/>
    <x v="3"/>
    <s v="OFF-PA-10003797"/>
    <x v="1"/>
    <x v="5"/>
    <s v="Xerox 209"/>
    <n v="51.84"/>
    <x v="189"/>
    <x v="8"/>
    <n v="0"/>
    <x v="189"/>
    <x v="3"/>
    <x v="0"/>
  </r>
  <r>
    <n v="9208"/>
    <s v="CA-2019-140781"/>
    <x v="584"/>
    <d v="2019-08-07T00:00:00"/>
    <s v="Standard Class"/>
    <s v="AB-10105"/>
    <s v="Adrian Barton"/>
    <x v="0"/>
    <s v="United States"/>
    <s v="Bloomington"/>
    <s v="Illinois"/>
    <n v="61701"/>
    <x v="2"/>
    <s v="TEC-AC-10000682"/>
    <x v="2"/>
    <x v="10"/>
    <s v="Kensington K72356US Mouse-in-a-Box USB Desktop Mouse"/>
    <n v="39.816000000000003"/>
    <x v="6464"/>
    <x v="1"/>
    <n v="0.2"/>
    <x v="7067"/>
    <x v="2"/>
    <x v="0"/>
  </r>
  <r>
    <n v="9209"/>
    <s v="CA-2019-141747"/>
    <x v="584"/>
    <d v="2019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x v="6465"/>
    <x v="7"/>
    <n v="0"/>
    <x v="7068"/>
    <x v="1"/>
    <x v="0"/>
  </r>
  <r>
    <n v="9210"/>
    <s v="CA-2019-142776"/>
    <x v="150"/>
    <d v="2019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x v="6466"/>
    <x v="7"/>
    <n v="0"/>
    <x v="7069"/>
    <x v="2"/>
    <x v="0"/>
  </r>
  <r>
    <n v="9211"/>
    <s v="CA-2019-142776"/>
    <x v="150"/>
    <d v="2019-12-14T00:00:00"/>
    <s v="Second Class"/>
    <s v="RS-19870"/>
    <s v="Roy Skaria"/>
    <x v="2"/>
    <s v="United States"/>
    <s v="Burlington"/>
    <s v="Iowa"/>
    <n v="52601"/>
    <x v="2"/>
    <s v="OFF-BI-10002012"/>
    <x v="1"/>
    <x v="6"/>
    <s v="Wilson Jones Easy Flow II Sheet Lifters"/>
    <n v="5.4"/>
    <x v="6112"/>
    <x v="1"/>
    <n v="0"/>
    <x v="6782"/>
    <x v="2"/>
    <x v="0"/>
  </r>
  <r>
    <n v="9212"/>
    <s v="CA-2017-167479"/>
    <x v="901"/>
    <d v="2017-03-19T00:00:00"/>
    <s v="Standard Class"/>
    <s v="AI-10855"/>
    <s v="Arianne Irving"/>
    <x v="0"/>
    <s v="United States"/>
    <s v="Roseville"/>
    <s v="California"/>
    <n v="95661"/>
    <x v="1"/>
    <s v="OFF-PA-10002105"/>
    <x v="1"/>
    <x v="5"/>
    <s v="Xerox 223"/>
    <n v="19.440000000000001"/>
    <x v="10"/>
    <x v="1"/>
    <n v="0"/>
    <x v="10"/>
    <x v="1"/>
    <x v="0"/>
  </r>
  <r>
    <n v="4856"/>
    <s v="CA-2016-113320"/>
    <x v="1204"/>
    <d v="2016-12-15T00:00:00"/>
    <s v="Second Class"/>
    <s v="LH-17155"/>
    <s v="Logan Haushalter"/>
    <x v="0"/>
    <s v="United States"/>
    <s v="Oakland"/>
    <s v="California"/>
    <n v="94601"/>
    <x v="1"/>
    <s v="FUR-FU-10001706"/>
    <x v="0"/>
    <x v="11"/>
    <s v="Longer-Life Soft White Bulbs"/>
    <n v="9.24"/>
    <x v="3474"/>
    <x v="1"/>
    <n v="0"/>
    <x v="3628"/>
    <x v="1"/>
    <x v="0"/>
  </r>
  <r>
    <n v="5486"/>
    <s v="CA-2016-107573"/>
    <x v="1204"/>
    <d v="2016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x v="3230"/>
    <x v="1"/>
    <n v="0.2"/>
    <x v="3356"/>
    <x v="0"/>
    <x v="0"/>
  </r>
  <r>
    <n v="9215"/>
    <s v="US-2019-120908"/>
    <x v="996"/>
    <d v="2019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x v="6467"/>
    <x v="5"/>
    <n v="0.2"/>
    <x v="7070"/>
    <x v="3"/>
    <x v="0"/>
  </r>
  <r>
    <n v="9216"/>
    <s v="CA-2018-152646"/>
    <x v="768"/>
    <d v="2018-11-26T00:00:00"/>
    <s v="Standard Class"/>
    <s v="TH-21235"/>
    <s v="Tiffany House"/>
    <x v="1"/>
    <s v="United States"/>
    <s v="Los Angeles"/>
    <s v="California"/>
    <n v="90049"/>
    <x v="1"/>
    <s v="OFF-PA-10004451"/>
    <x v="1"/>
    <x v="5"/>
    <s v="Xerox 222"/>
    <n v="32.400000000000006"/>
    <x v="56"/>
    <x v="2"/>
    <n v="0"/>
    <x v="56"/>
    <x v="1"/>
    <x v="0"/>
  </r>
  <r>
    <n v="9217"/>
    <s v="CA-2019-103765"/>
    <x v="210"/>
    <d v="2019-11-30T00:00:00"/>
    <s v="Standard Class"/>
    <s v="JG-15310"/>
    <s v="Jason Gross"/>
    <x v="1"/>
    <s v="United States"/>
    <s v="Odessa"/>
    <s v="Texas"/>
    <n v="79762"/>
    <x v="2"/>
    <s v="OFF-AP-10002311"/>
    <x v="1"/>
    <x v="8"/>
    <s v="Holmes Replacement Filter for HEPA Air Cleaner, Very Large Room, HEPA Filter"/>
    <n v="13.761999999999997"/>
    <x v="6468"/>
    <x v="7"/>
    <n v="0.8"/>
    <x v="7071"/>
    <x v="2"/>
    <x v="0"/>
  </r>
  <r>
    <n v="9218"/>
    <s v="US-2019-118157"/>
    <x v="228"/>
    <d v="2019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x v="781"/>
    <x v="0"/>
    <n v="0"/>
    <x v="784"/>
    <x v="2"/>
    <x v="0"/>
  </r>
  <r>
    <n v="9219"/>
    <s v="US-2017-164238"/>
    <x v="684"/>
    <d v="2017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x v="6469"/>
    <x v="5"/>
    <n v="0.2"/>
    <x v="7072"/>
    <x v="3"/>
    <x v="0"/>
  </r>
  <r>
    <n v="9220"/>
    <s v="US-2017-164238"/>
    <x v="684"/>
    <d v="2017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x v="6470"/>
    <x v="1"/>
    <n v="0.5"/>
    <x v="7073"/>
    <x v="3"/>
    <x v="0"/>
  </r>
  <r>
    <n v="9221"/>
    <s v="CA-2019-103212"/>
    <x v="111"/>
    <d v="2019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x v="3409"/>
    <x v="1"/>
    <n v="0"/>
    <x v="5454"/>
    <x v="0"/>
    <x v="0"/>
  </r>
  <r>
    <n v="9222"/>
    <s v="CA-2019-103212"/>
    <x v="111"/>
    <d v="2019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x v="5532"/>
    <x v="4"/>
    <n v="0"/>
    <x v="7074"/>
    <x v="0"/>
    <x v="0"/>
  </r>
  <r>
    <n v="9223"/>
    <s v="CA-2019-103212"/>
    <x v="111"/>
    <d v="2019-10-14T00:00:00"/>
    <s v="First Class"/>
    <s v="MH-18025"/>
    <s v="Michelle Huthwaite"/>
    <x v="0"/>
    <s v="United States"/>
    <s v="Lafayette"/>
    <s v="Louisiana"/>
    <n v="70506"/>
    <x v="0"/>
    <s v="OFF-PA-10004355"/>
    <x v="1"/>
    <x v="5"/>
    <s v="Xerox 231"/>
    <n v="25.92"/>
    <x v="1347"/>
    <x v="4"/>
    <n v="0"/>
    <x v="1365"/>
    <x v="0"/>
    <x v="0"/>
  </r>
  <r>
    <n v="9224"/>
    <s v="CA-2019-121160"/>
    <x v="250"/>
    <d v="2019-11-04T00:00:00"/>
    <s v="Same Day"/>
    <s v="FM-14290"/>
    <s v="Frank Merwin"/>
    <x v="2"/>
    <s v="United States"/>
    <s v="Bryan"/>
    <s v="Texas"/>
    <n v="77803"/>
    <x v="2"/>
    <s v="OFF-BI-10001308"/>
    <x v="1"/>
    <x v="6"/>
    <s v="GBC Standard Plastic Binding Systems' Combs"/>
    <n v="7.5359999999999987"/>
    <x v="6471"/>
    <x v="6"/>
    <n v="0.8"/>
    <x v="7075"/>
    <x v="2"/>
    <x v="0"/>
  </r>
  <r>
    <n v="9225"/>
    <s v="CA-2019-121160"/>
    <x v="250"/>
    <d v="2019-11-04T00:00:00"/>
    <s v="Same Day"/>
    <s v="FM-14290"/>
    <s v="Frank Merwin"/>
    <x v="2"/>
    <s v="United States"/>
    <s v="Bryan"/>
    <s v="Texas"/>
    <n v="77803"/>
    <x v="2"/>
    <s v="OFF-BI-10003094"/>
    <x v="1"/>
    <x v="6"/>
    <s v="Self-Adhesive Ring Binder Labels"/>
    <n v="1.4079999999999997"/>
    <x v="3385"/>
    <x v="0"/>
    <n v="0.8"/>
    <x v="7076"/>
    <x v="2"/>
    <x v="0"/>
  </r>
  <r>
    <n v="9226"/>
    <s v="CA-2019-121160"/>
    <x v="250"/>
    <d v="2019-11-04T00:00:00"/>
    <s v="Same Day"/>
    <s v="FM-14290"/>
    <s v="Frank Merwin"/>
    <x v="2"/>
    <s v="United States"/>
    <s v="Bryan"/>
    <s v="Texas"/>
    <n v="77803"/>
    <x v="2"/>
    <s v="OFF-BI-10004040"/>
    <x v="1"/>
    <x v="6"/>
    <s v="Wilson Jones Impact Binders"/>
    <n v="4.1439999999999992"/>
    <x v="6267"/>
    <x v="4"/>
    <n v="0.8"/>
    <x v="7077"/>
    <x v="2"/>
    <x v="0"/>
  </r>
  <r>
    <n v="9227"/>
    <s v="CA-2019-121160"/>
    <x v="250"/>
    <d v="2019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x v="6472"/>
    <x v="1"/>
    <n v="0.2"/>
    <x v="7078"/>
    <x v="2"/>
    <x v="0"/>
  </r>
  <r>
    <n v="9228"/>
    <s v="CA-2019-140515"/>
    <x v="464"/>
    <d v="2019-03-24T00:00:00"/>
    <s v="Standard Class"/>
    <s v="GZ-14545"/>
    <s v="George Zrebassa"/>
    <x v="1"/>
    <s v="United States"/>
    <s v="Los Angeles"/>
    <s v="California"/>
    <n v="90008"/>
    <x v="1"/>
    <s v="OFF-AP-10001205"/>
    <x v="1"/>
    <x v="8"/>
    <s v="Belkin 5 Outlet SurgeMaster Power Centers"/>
    <n v="381.35999999999996"/>
    <x v="6473"/>
    <x v="5"/>
    <n v="0"/>
    <x v="7079"/>
    <x v="1"/>
    <x v="0"/>
  </r>
  <r>
    <n v="2492"/>
    <s v="CA-2016-113579"/>
    <x v="1206"/>
    <d v="2016-12-15T00:00:00"/>
    <s v="Second Class"/>
    <s v="KD-16345"/>
    <s v="Katherine Ducich"/>
    <x v="0"/>
    <s v="United States"/>
    <s v="Los Angeles"/>
    <s v="California"/>
    <n v="90049"/>
    <x v="1"/>
    <s v="OFF-PA-10001457"/>
    <x v="1"/>
    <x v="5"/>
    <s v="White GlueTop Scratch Pads"/>
    <n v="90.24"/>
    <x v="6474"/>
    <x v="6"/>
    <n v="0"/>
    <x v="7080"/>
    <x v="1"/>
    <x v="0"/>
  </r>
  <r>
    <n v="9230"/>
    <s v="CA-2019-133718"/>
    <x v="268"/>
    <d v="2019-07-26T00:00:00"/>
    <s v="First Class"/>
    <s v="TB-21520"/>
    <s v="Tracy Blumstein"/>
    <x v="0"/>
    <s v="United States"/>
    <s v="Los Angeles"/>
    <s v="California"/>
    <n v="90045"/>
    <x v="1"/>
    <s v="OFF-BI-10003429"/>
    <x v="1"/>
    <x v="6"/>
    <s v="Cardinal HOLDit! Binder Insert Strips,Extra Strips"/>
    <n v="15.192"/>
    <x v="6475"/>
    <x v="1"/>
    <n v="0.2"/>
    <x v="7081"/>
    <x v="1"/>
    <x v="0"/>
  </r>
  <r>
    <n v="9231"/>
    <s v="CA-2019-133718"/>
    <x v="268"/>
    <d v="2019-07-26T00:00:00"/>
    <s v="First Class"/>
    <s v="TB-21520"/>
    <s v="Tracy Blumstein"/>
    <x v="0"/>
    <s v="United States"/>
    <s v="Los Angeles"/>
    <s v="California"/>
    <n v="90045"/>
    <x v="1"/>
    <s v="OFF-PA-10002689"/>
    <x v="1"/>
    <x v="5"/>
    <s v="Weyerhaeuser First Choice Laser/Copy Paper (20Lb. and 88 Bright)"/>
    <n v="58.320000000000007"/>
    <x v="722"/>
    <x v="3"/>
    <n v="0"/>
    <x v="724"/>
    <x v="1"/>
    <x v="0"/>
  </r>
  <r>
    <n v="3592"/>
    <s v="CA-2016-154186"/>
    <x v="1206"/>
    <d v="2016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x v="6476"/>
    <x v="7"/>
    <n v="0.2"/>
    <x v="7082"/>
    <x v="2"/>
    <x v="0"/>
  </r>
  <r>
    <n v="9233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FUR-FU-10001889"/>
    <x v="0"/>
    <x v="11"/>
    <s v="Ultra Door Pull Handle"/>
    <n v="94.679999999999993"/>
    <x v="6477"/>
    <x v="3"/>
    <n v="0"/>
    <x v="7083"/>
    <x v="1"/>
    <x v="1"/>
  </r>
  <r>
    <n v="9234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x v="5739"/>
    <x v="1"/>
    <n v="0"/>
    <x v="7084"/>
    <x v="1"/>
    <x v="1"/>
  </r>
  <r>
    <n v="9235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TEC-PH-10001530"/>
    <x v="2"/>
    <x v="9"/>
    <s v="Cisco Unified IP Phone 7945G VoIP phone"/>
    <n v="1091.1680000000001"/>
    <x v="3493"/>
    <x v="4"/>
    <n v="0.2"/>
    <x v="3649"/>
    <x v="1"/>
    <x v="1"/>
  </r>
  <r>
    <n v="9236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OFF-AR-10004752"/>
    <x v="1"/>
    <x v="7"/>
    <s v="Blackstonian Pencils"/>
    <n v="18.689999999999998"/>
    <x v="6478"/>
    <x v="5"/>
    <n v="0"/>
    <x v="7085"/>
    <x v="1"/>
    <x v="1"/>
  </r>
  <r>
    <n v="9237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x v="2838"/>
    <x v="1"/>
    <n v="0.2"/>
    <x v="2928"/>
    <x v="1"/>
    <x v="1"/>
  </r>
  <r>
    <n v="9238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OFF-BI-10001553"/>
    <x v="1"/>
    <x v="6"/>
    <s v="SpineVue Locking Slant-D Ring Binders by Cardinal"/>
    <n v="7.3120000000000012"/>
    <x v="1837"/>
    <x v="7"/>
    <n v="0.2"/>
    <x v="1872"/>
    <x v="1"/>
    <x v="1"/>
  </r>
  <r>
    <n v="9239"/>
    <s v="CA-2019-138156"/>
    <x v="475"/>
    <d v="2019-02-14T00:00:00"/>
    <s v="First Class"/>
    <s v="MM-17260"/>
    <s v="Magdelene Morse"/>
    <x v="0"/>
    <s v="United States"/>
    <s v="Columbus"/>
    <s v="Ohio"/>
    <n v="43229"/>
    <x v="3"/>
    <s v="FUR-FU-10003601"/>
    <x v="0"/>
    <x v="11"/>
    <s v="Deflect-o RollaMat Studded, Beveled Mat for Medium Pile Carpeting"/>
    <n v="147.56800000000001"/>
    <x v="6096"/>
    <x v="0"/>
    <n v="0.2"/>
    <x v="7086"/>
    <x v="3"/>
    <x v="0"/>
  </r>
  <r>
    <n v="9240"/>
    <s v="CA-2019-110310"/>
    <x v="795"/>
    <d v="2019-11-02T00:00:00"/>
    <s v="Standard Class"/>
    <s v="NB-18655"/>
    <s v="Nona Balk"/>
    <x v="1"/>
    <s v="United States"/>
    <s v="Tallahassee"/>
    <s v="Florida"/>
    <n v="32303"/>
    <x v="0"/>
    <s v="OFF-PA-10001685"/>
    <x v="1"/>
    <x v="5"/>
    <s v="Easy-staple paper"/>
    <n v="56.783999999999999"/>
    <x v="6479"/>
    <x v="5"/>
    <n v="0.2"/>
    <x v="7087"/>
    <x v="0"/>
    <x v="0"/>
  </r>
  <r>
    <n v="9241"/>
    <s v="CA-2019-110310"/>
    <x v="795"/>
    <d v="2019-11-02T00:00:00"/>
    <s v="Standard Class"/>
    <s v="NB-18655"/>
    <s v="Nona Balk"/>
    <x v="1"/>
    <s v="United States"/>
    <s v="Tallahassee"/>
    <s v="Florida"/>
    <n v="32303"/>
    <x v="0"/>
    <s v="OFF-BI-10001097"/>
    <x v="1"/>
    <x v="6"/>
    <s v="Avery Hole Reinforcements"/>
    <n v="5.6070000000000011"/>
    <x v="6480"/>
    <x v="1"/>
    <n v="0.7"/>
    <x v="7088"/>
    <x v="0"/>
    <x v="0"/>
  </r>
  <r>
    <n v="9242"/>
    <s v="CA-2019-110310"/>
    <x v="795"/>
    <d v="2019-11-02T00:00:00"/>
    <s v="Standard Class"/>
    <s v="NB-18655"/>
    <s v="Nona Balk"/>
    <x v="1"/>
    <s v="United States"/>
    <s v="Tallahassee"/>
    <s v="Florida"/>
    <n v="32303"/>
    <x v="0"/>
    <s v="OFF-AR-10001662"/>
    <x v="1"/>
    <x v="7"/>
    <s v="Rogers Handheld Barrel Pencil Sharpener"/>
    <n v="6.5760000000000005"/>
    <x v="3799"/>
    <x v="1"/>
    <n v="0.2"/>
    <x v="7089"/>
    <x v="0"/>
    <x v="0"/>
  </r>
  <r>
    <n v="4226"/>
    <s v="US-2016-102631"/>
    <x v="1206"/>
    <d v="2016-12-17T00:00:00"/>
    <s v="Standard Class"/>
    <s v="EB-13840"/>
    <s v="Ellis Ballard"/>
    <x v="1"/>
    <s v="United States"/>
    <s v="Chicago"/>
    <s v="Illinois"/>
    <n v="60623"/>
    <x v="2"/>
    <s v="FUR-FU-10003930"/>
    <x v="0"/>
    <x v="11"/>
    <s v="Howard Miller 12-3/4 Diameter Accuwave DS  Wall Clock"/>
    <n v="94.427999999999997"/>
    <x v="6481"/>
    <x v="1"/>
    <n v="0.6"/>
    <x v="7090"/>
    <x v="2"/>
    <x v="0"/>
  </r>
  <r>
    <n v="6002"/>
    <s v="CA-2016-124079"/>
    <x v="1206"/>
    <d v="2016-12-17T00:00:00"/>
    <s v="Standard Class"/>
    <s v="RF-19345"/>
    <s v="Randy Ferguson"/>
    <x v="1"/>
    <s v="United States"/>
    <s v="Phoenix"/>
    <s v="Arizona"/>
    <n v="85023"/>
    <x v="1"/>
    <s v="FUR-FU-10002553"/>
    <x v="0"/>
    <x v="11"/>
    <s v="Electrix Incandescent Magnifying Lamp, Black"/>
    <n v="87.960000000000008"/>
    <x v="6482"/>
    <x v="1"/>
    <n v="0.2"/>
    <x v="7091"/>
    <x v="1"/>
    <x v="0"/>
  </r>
  <r>
    <n v="6003"/>
    <s v="CA-2016-124079"/>
    <x v="1206"/>
    <d v="2016-12-17T00:00:00"/>
    <s v="Standard Class"/>
    <s v="RF-19345"/>
    <s v="Randy Ferguson"/>
    <x v="1"/>
    <s v="United States"/>
    <s v="Phoenix"/>
    <s v="Arizona"/>
    <n v="85023"/>
    <x v="1"/>
    <s v="OFF-BI-10002103"/>
    <x v="1"/>
    <x v="6"/>
    <s v="Cardinal Slant-D Ring Binder, Heavy Gauge Vinyl"/>
    <n v="5.2140000000000004"/>
    <x v="4352"/>
    <x v="0"/>
    <n v="0.7"/>
    <x v="4620"/>
    <x v="1"/>
    <x v="0"/>
  </r>
  <r>
    <n v="8640"/>
    <s v="CA-2016-129819"/>
    <x v="1206"/>
    <d v="2016-12-15T00:00:00"/>
    <s v="Second Class"/>
    <s v="KC-16675"/>
    <s v="Kimberly Carter"/>
    <x v="1"/>
    <s v="United States"/>
    <s v="Henderson"/>
    <s v="Kentucky"/>
    <n v="42420"/>
    <x v="0"/>
    <s v="OFF-BI-10004970"/>
    <x v="1"/>
    <x v="6"/>
    <s v="ACCOHIDE 3-Ring Binder, Blue, 1&quot;"/>
    <n v="12.39"/>
    <x v="1755"/>
    <x v="1"/>
    <n v="0"/>
    <x v="5927"/>
    <x v="0"/>
    <x v="0"/>
  </r>
  <r>
    <n v="9247"/>
    <s v="CA-2019-130106"/>
    <x v="1015"/>
    <d v="2019-05-26T00:00:00"/>
    <s v="Standard Class"/>
    <s v="VF-21715"/>
    <s v="Vicky Freymann"/>
    <x v="2"/>
    <s v="United States"/>
    <s v="San Francisco"/>
    <s v="California"/>
    <n v="94109"/>
    <x v="1"/>
    <s v="OFF-AR-10003651"/>
    <x v="1"/>
    <x v="7"/>
    <s v="Newell 350"/>
    <n v="9.84"/>
    <x v="439"/>
    <x v="1"/>
    <n v="0"/>
    <x v="437"/>
    <x v="1"/>
    <x v="0"/>
  </r>
  <r>
    <n v="9248"/>
    <s v="CA-2019-130106"/>
    <x v="1015"/>
    <d v="2019-05-26T00:00:00"/>
    <s v="Standard Class"/>
    <s v="VF-21715"/>
    <s v="Vicky Freymann"/>
    <x v="2"/>
    <s v="United States"/>
    <s v="San Francisco"/>
    <s v="California"/>
    <n v="94109"/>
    <x v="1"/>
    <s v="OFF-AR-10003732"/>
    <x v="1"/>
    <x v="7"/>
    <s v="Newell 333"/>
    <n v="2.78"/>
    <x v="1129"/>
    <x v="7"/>
    <n v="0"/>
    <x v="1143"/>
    <x v="1"/>
    <x v="0"/>
  </r>
  <r>
    <n v="9249"/>
    <s v="CA-2018-127761"/>
    <x v="315"/>
    <d v="2018-11-14T00:00:00"/>
    <s v="Standard Class"/>
    <s v="SW-20275"/>
    <s v="Scott Williamson"/>
    <x v="0"/>
    <s v="United States"/>
    <s v="New York City"/>
    <s v="New York"/>
    <n v="10009"/>
    <x v="3"/>
    <s v="OFF-BI-10002557"/>
    <x v="1"/>
    <x v="6"/>
    <s v="Presstex Flexible Ring Binders"/>
    <n v="3.64"/>
    <x v="6483"/>
    <x v="7"/>
    <n v="0.2"/>
    <x v="7092"/>
    <x v="3"/>
    <x v="0"/>
  </r>
  <r>
    <n v="9250"/>
    <s v="CA-2018-127761"/>
    <x v="315"/>
    <d v="2018-11-14T00:00:00"/>
    <s v="Standard Class"/>
    <s v="SW-20275"/>
    <s v="Scott Williamson"/>
    <x v="0"/>
    <s v="United States"/>
    <s v="New York City"/>
    <s v="New York"/>
    <n v="10009"/>
    <x v="3"/>
    <s v="TEC-PH-10003691"/>
    <x v="2"/>
    <x v="9"/>
    <s v="BlackBerry Q10"/>
    <n v="881.93"/>
    <x v="6484"/>
    <x v="5"/>
    <n v="0"/>
    <x v="7093"/>
    <x v="3"/>
    <x v="0"/>
  </r>
  <r>
    <n v="9251"/>
    <s v="CA-2018-105354"/>
    <x v="465"/>
    <d v="2018-12-06T00:00:00"/>
    <s v="Standard Class"/>
    <s v="PW-19030"/>
    <s v="Pauline Webber"/>
    <x v="1"/>
    <s v="United States"/>
    <s v="Marion"/>
    <s v="Iowa"/>
    <n v="52302"/>
    <x v="2"/>
    <s v="OFF-BI-10001107"/>
    <x v="1"/>
    <x v="6"/>
    <s v="GBC White Gloss Covers, Plain Front"/>
    <n v="115.84"/>
    <x v="6485"/>
    <x v="8"/>
    <n v="0"/>
    <x v="7094"/>
    <x v="2"/>
    <x v="0"/>
  </r>
  <r>
    <n v="9252"/>
    <s v="CA-2019-155712"/>
    <x v="526"/>
    <d v="2019-03-08T00:00:00"/>
    <s v="Standard Class"/>
    <s v="KD-16615"/>
    <s v="Ken Dana"/>
    <x v="1"/>
    <s v="United States"/>
    <s v="Los Angeles"/>
    <s v="California"/>
    <n v="90008"/>
    <x v="1"/>
    <s v="OFF-BI-10004224"/>
    <x v="1"/>
    <x v="6"/>
    <s v="Catalog Binders with Expanding Posts"/>
    <n v="107.64800000000001"/>
    <x v="718"/>
    <x v="0"/>
    <n v="0.2"/>
    <x v="720"/>
    <x v="1"/>
    <x v="1"/>
  </r>
  <r>
    <n v="9253"/>
    <s v="CA-2019-102309"/>
    <x v="370"/>
    <d v="2019-09-25T00:00:00"/>
    <s v="Second Class"/>
    <s v="DO-13645"/>
    <s v="Doug O'Connell"/>
    <x v="0"/>
    <s v="United States"/>
    <s v="Pine Bluff"/>
    <s v="Arkansas"/>
    <n v="71603"/>
    <x v="0"/>
    <s v="TEC-AC-10001114"/>
    <x v="2"/>
    <x v="10"/>
    <s v="Microsoft Wireless Mobile Mouse 4000"/>
    <n v="199.95000000000002"/>
    <x v="1823"/>
    <x v="2"/>
    <n v="0"/>
    <x v="1857"/>
    <x v="0"/>
    <x v="0"/>
  </r>
  <r>
    <n v="9254"/>
    <s v="CA-2019-102309"/>
    <x v="370"/>
    <d v="2019-09-25T00:00:00"/>
    <s v="Second Class"/>
    <s v="DO-13645"/>
    <s v="Doug O'Connell"/>
    <x v="0"/>
    <s v="United States"/>
    <s v="Pine Bluff"/>
    <s v="Arkansas"/>
    <n v="71603"/>
    <x v="0"/>
    <s v="OFF-PA-10002005"/>
    <x v="1"/>
    <x v="5"/>
    <s v="Xerox 225"/>
    <n v="12.96"/>
    <x v="91"/>
    <x v="0"/>
    <n v="0"/>
    <x v="91"/>
    <x v="0"/>
    <x v="0"/>
  </r>
  <r>
    <n v="1973"/>
    <s v="CA-2016-148950"/>
    <x v="1207"/>
    <d v="2016-12-19T00:00:00"/>
    <s v="Standard Class"/>
    <s v="JD-16015"/>
    <s v="Joy Daniels"/>
    <x v="0"/>
    <s v="United States"/>
    <s v="Chicago"/>
    <s v="Illinois"/>
    <n v="60610"/>
    <x v="2"/>
    <s v="OFF-BI-10001249"/>
    <x v="1"/>
    <x v="6"/>
    <s v="Avery Heavy-Duty EZD View Binder with Locking Rings"/>
    <n v="5.1039999999999992"/>
    <x v="6486"/>
    <x v="4"/>
    <n v="0.8"/>
    <x v="7095"/>
    <x v="2"/>
    <x v="1"/>
  </r>
  <r>
    <n v="1974"/>
    <s v="CA-2016-148950"/>
    <x v="1207"/>
    <d v="2016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x v="1969"/>
    <x v="0"/>
    <n v="0.2"/>
    <x v="2009"/>
    <x v="2"/>
    <x v="1"/>
  </r>
  <r>
    <n v="1975"/>
    <s v="CA-2016-148950"/>
    <x v="1207"/>
    <d v="2016-12-19T00:00:00"/>
    <s v="Standard Class"/>
    <s v="JD-16015"/>
    <s v="Joy Daniels"/>
    <x v="0"/>
    <s v="United States"/>
    <s v="Chicago"/>
    <s v="Illinois"/>
    <n v="60610"/>
    <x v="2"/>
    <s v="TEC-AC-10002718"/>
    <x v="2"/>
    <x v="10"/>
    <s v="Belkin Standard 104 key USB Keyboard"/>
    <n v="35.016000000000005"/>
    <x v="6487"/>
    <x v="1"/>
    <n v="0.2"/>
    <x v="7096"/>
    <x v="2"/>
    <x v="1"/>
  </r>
  <r>
    <n v="5106"/>
    <s v="CA-2016-116568"/>
    <x v="1207"/>
    <d v="2016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x v="3349"/>
    <x v="4"/>
    <n v="0.2"/>
    <x v="7097"/>
    <x v="0"/>
    <x v="0"/>
  </r>
  <r>
    <n v="5703"/>
    <s v="US-2016-123519"/>
    <x v="1207"/>
    <d v="2016-12-21T00:00:00"/>
    <s v="Standard Class"/>
    <s v="SS-20875"/>
    <s v="Sung Shariari"/>
    <x v="0"/>
    <s v="United States"/>
    <s v="Marion"/>
    <s v="Ohio"/>
    <n v="43302"/>
    <x v="3"/>
    <s v="OFF-AR-10003829"/>
    <x v="1"/>
    <x v="7"/>
    <s v="Newell 35"/>
    <n v="2.6240000000000001"/>
    <x v="6488"/>
    <x v="7"/>
    <n v="0.2"/>
    <x v="7098"/>
    <x v="3"/>
    <x v="0"/>
  </r>
  <r>
    <n v="5704"/>
    <s v="US-2016-123519"/>
    <x v="1207"/>
    <d v="2016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x v="6489"/>
    <x v="7"/>
    <n v="0.4"/>
    <x v="7099"/>
    <x v="3"/>
    <x v="0"/>
  </r>
  <r>
    <n v="9261"/>
    <s v="CA-2019-167976"/>
    <x v="319"/>
    <d v="2019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x v="3692"/>
    <x v="1"/>
    <n v="0"/>
    <x v="3879"/>
    <x v="2"/>
    <x v="0"/>
  </r>
  <r>
    <n v="9262"/>
    <s v="CA-2019-111388"/>
    <x v="255"/>
    <d v="2019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x v="1879"/>
    <x v="1"/>
    <n v="0.2"/>
    <x v="1916"/>
    <x v="1"/>
    <x v="0"/>
  </r>
  <r>
    <n v="9263"/>
    <s v="CA-2017-124499"/>
    <x v="309"/>
    <d v="2017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x v="6111"/>
    <x v="1"/>
    <n v="0"/>
    <x v="6642"/>
    <x v="2"/>
    <x v="0"/>
  </r>
  <r>
    <n v="9264"/>
    <s v="CA-2017-124499"/>
    <x v="309"/>
    <d v="2017-10-13T00:00:00"/>
    <s v="Standard Class"/>
    <s v="FM-14380"/>
    <s v="Fred McMath"/>
    <x v="0"/>
    <s v="United States"/>
    <s v="Detroit"/>
    <s v="Michigan"/>
    <n v="48227"/>
    <x v="2"/>
    <s v="OFF-AP-10002191"/>
    <x v="1"/>
    <x v="8"/>
    <s v="Belkin 8 Outlet SurgeMaster II Gold Surge Protector"/>
    <n v="269.90999999999997"/>
    <x v="6490"/>
    <x v="2"/>
    <n v="0.1"/>
    <x v="7100"/>
    <x v="2"/>
    <x v="0"/>
  </r>
  <r>
    <n v="9265"/>
    <s v="US-2019-128118"/>
    <x v="210"/>
    <d v="2019-12-01T00:00:00"/>
    <s v="Standard Class"/>
    <s v="MY-17380"/>
    <s v="Maribeth Yedwab"/>
    <x v="1"/>
    <s v="United States"/>
    <s v="Memphis"/>
    <s v="Tennessee"/>
    <n v="38109"/>
    <x v="0"/>
    <s v="OFF-BI-10000216"/>
    <x v="1"/>
    <x v="6"/>
    <s v="Mead 1st Gear 2&quot; Zipper Binder, Asst. Colors"/>
    <n v="11.673000000000002"/>
    <x v="3504"/>
    <x v="1"/>
    <n v="0.7"/>
    <x v="3664"/>
    <x v="0"/>
    <x v="0"/>
  </r>
  <r>
    <n v="9266"/>
    <s v="US-2019-128118"/>
    <x v="210"/>
    <d v="2019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x v="6491"/>
    <x v="5"/>
    <n v="0.2"/>
    <x v="7101"/>
    <x v="0"/>
    <x v="0"/>
  </r>
  <r>
    <n v="5705"/>
    <s v="US-2016-123519"/>
    <x v="1207"/>
    <d v="2016-12-21T00:00:00"/>
    <s v="Standard Class"/>
    <s v="SS-20875"/>
    <s v="Sung Shariari"/>
    <x v="0"/>
    <s v="United States"/>
    <s v="Marion"/>
    <s v="Ohio"/>
    <n v="43302"/>
    <x v="3"/>
    <s v="TEC-AC-10003033"/>
    <x v="2"/>
    <x v="10"/>
    <s v="Plantronics CS510 - Over-the-Head monaural Wireless Headset System"/>
    <n v="263.95999999999998"/>
    <x v="6492"/>
    <x v="7"/>
    <n v="0.2"/>
    <x v="7102"/>
    <x v="3"/>
    <x v="0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x v="6493"/>
    <x v="7"/>
    <n v="0.1"/>
    <x v="7103"/>
    <x v="3"/>
    <x v="0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x v="1"/>
    <x v="5"/>
    <s v="Xerox 1923"/>
    <n v="20.04"/>
    <x v="132"/>
    <x v="1"/>
    <n v="0"/>
    <x v="132"/>
    <x v="3"/>
    <x v="0"/>
  </r>
  <r>
    <n v="9270"/>
    <s v="US-2019-102183"/>
    <x v="159"/>
    <d v="2019-08-28T00:00:00"/>
    <s v="Standard Class"/>
    <s v="PK-19075"/>
    <s v="Pete Kriz"/>
    <x v="0"/>
    <s v="United States"/>
    <s v="New York City"/>
    <s v="New York"/>
    <n v="10035"/>
    <x v="3"/>
    <s v="OFF-BI-10003476"/>
    <x v="1"/>
    <x v="6"/>
    <s v="Avery Metallic Poly Binders"/>
    <n v="32.088000000000001"/>
    <x v="6494"/>
    <x v="5"/>
    <n v="0.2"/>
    <x v="7104"/>
    <x v="3"/>
    <x v="0"/>
  </r>
  <r>
    <n v="9271"/>
    <s v="US-2019-102183"/>
    <x v="159"/>
    <d v="2019-08-28T00:00:00"/>
    <s v="Standard Class"/>
    <s v="PK-19075"/>
    <s v="Pete Kriz"/>
    <x v="0"/>
    <s v="United States"/>
    <s v="New York City"/>
    <s v="New York"/>
    <n v="10035"/>
    <x v="3"/>
    <s v="OFF-BI-10001359"/>
    <x v="1"/>
    <x v="6"/>
    <s v="GBC DocuBind TL300 Electric Binding System"/>
    <n v="4305.5520000000006"/>
    <x v="6495"/>
    <x v="6"/>
    <n v="0.2"/>
    <x v="7105"/>
    <x v="3"/>
    <x v="0"/>
  </r>
  <r>
    <n v="9272"/>
    <s v="CA-2018-100510"/>
    <x v="491"/>
    <d v="2018-05-17T00:00:00"/>
    <s v="Standard Class"/>
    <s v="HM-14860"/>
    <s v="Harry Marie"/>
    <x v="1"/>
    <s v="United States"/>
    <s v="New York City"/>
    <s v="New York"/>
    <n v="10024"/>
    <x v="3"/>
    <s v="FUR-FU-10000320"/>
    <x v="0"/>
    <x v="11"/>
    <s v="OIC Stacking Trays"/>
    <n v="10.02"/>
    <x v="5319"/>
    <x v="1"/>
    <n v="0"/>
    <x v="5722"/>
    <x v="3"/>
    <x v="0"/>
  </r>
  <r>
    <n v="9273"/>
    <s v="CA-2018-100510"/>
    <x v="491"/>
    <d v="2018-05-17T00:00:00"/>
    <s v="Standard Class"/>
    <s v="HM-14860"/>
    <s v="Harry Marie"/>
    <x v="1"/>
    <s v="United States"/>
    <s v="New York City"/>
    <s v="New York"/>
    <n v="10024"/>
    <x v="3"/>
    <s v="TEC-PH-10001835"/>
    <x v="2"/>
    <x v="9"/>
    <s v="Jawbone JAMBOX Wireless Bluetooth Speaker"/>
    <n v="631.96"/>
    <x v="2174"/>
    <x v="4"/>
    <n v="0"/>
    <x v="2222"/>
    <x v="3"/>
    <x v="0"/>
  </r>
  <r>
    <n v="9274"/>
    <s v="CA-2019-146983"/>
    <x v="255"/>
    <d v="2019-09-06T00:00:00"/>
    <s v="Standard Class"/>
    <s v="AH-10210"/>
    <s v="Alan Hwang"/>
    <x v="0"/>
    <s v="United States"/>
    <s v="Henderson"/>
    <s v="Kentucky"/>
    <n v="42420"/>
    <x v="0"/>
    <s v="OFF-BI-10003650"/>
    <x v="1"/>
    <x v="6"/>
    <s v="GBC DocuBind 300 Electric Binding Machine"/>
    <n v="1577.94"/>
    <x v="3010"/>
    <x v="1"/>
    <n v="0"/>
    <x v="3113"/>
    <x v="0"/>
    <x v="0"/>
  </r>
  <r>
    <n v="6627"/>
    <s v="CA-2016-145541"/>
    <x v="1207"/>
    <d v="2016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x v="6496"/>
    <x v="4"/>
    <n v="0"/>
    <x v="7106"/>
    <x v="3"/>
    <x v="0"/>
  </r>
  <r>
    <n v="9276"/>
    <s v="CA-2018-113236"/>
    <x v="408"/>
    <d v="2018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x v="6497"/>
    <x v="6"/>
    <n v="0.2"/>
    <x v="7107"/>
    <x v="0"/>
    <x v="0"/>
  </r>
  <r>
    <n v="9277"/>
    <s v="CA-2018-113236"/>
    <x v="408"/>
    <d v="2018-05-29T00:00:00"/>
    <s v="Second Class"/>
    <s v="CP-12085"/>
    <s v="Cathy Prescott"/>
    <x v="1"/>
    <s v="United States"/>
    <s v="Delray Beach"/>
    <s v="Florida"/>
    <n v="33445"/>
    <x v="0"/>
    <s v="TEC-AC-10001267"/>
    <x v="2"/>
    <x v="10"/>
    <s v="Imation 32GB Pocket Pro USB 3.0 Flash Drive - 32 GB - Black - 1 P ..."/>
    <n v="47.92"/>
    <x v="2099"/>
    <x v="0"/>
    <n v="0.2"/>
    <x v="7108"/>
    <x v="0"/>
    <x v="0"/>
  </r>
  <r>
    <n v="9278"/>
    <s v="CA-2019-122539"/>
    <x v="91"/>
    <d v="2019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x v="815"/>
    <x v="4"/>
    <n v="0.2"/>
    <x v="818"/>
    <x v="3"/>
    <x v="0"/>
  </r>
  <r>
    <n v="9279"/>
    <s v="CA-2019-122539"/>
    <x v="91"/>
    <d v="2019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6"/>
    <s v="Acco Pressboard Covers with Storage Hooks, 14 7/8&quot; x 11&quot;, Dark Blue"/>
    <n v="8.0010000000000012"/>
    <x v="1379"/>
    <x v="5"/>
    <n v="0.7"/>
    <x v="7109"/>
    <x v="3"/>
    <x v="0"/>
  </r>
  <r>
    <n v="9280"/>
    <s v="CA-2019-122539"/>
    <x v="91"/>
    <d v="2019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x v="6498"/>
    <x v="0"/>
    <n v="0.3"/>
    <x v="7110"/>
    <x v="3"/>
    <x v="0"/>
  </r>
  <r>
    <n v="9281"/>
    <s v="CA-2018-166772"/>
    <x v="819"/>
    <d v="2018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x v="6499"/>
    <x v="0"/>
    <n v="0"/>
    <x v="7111"/>
    <x v="1"/>
    <x v="0"/>
  </r>
  <r>
    <n v="9282"/>
    <s v="US-2019-152898"/>
    <x v="209"/>
    <d v="2019-09-15T00:00:00"/>
    <s v="Standard Class"/>
    <s v="CB-12025"/>
    <s v="Cassandra Brandow"/>
    <x v="0"/>
    <s v="United States"/>
    <s v="Richmond"/>
    <s v="Virginia"/>
    <n v="23223"/>
    <x v="0"/>
    <s v="OFF-AP-10000027"/>
    <x v="1"/>
    <x v="8"/>
    <s v="Hoover Commercial SteamVac"/>
    <n v="67.900000000000006"/>
    <x v="6500"/>
    <x v="2"/>
    <n v="0"/>
    <x v="7112"/>
    <x v="0"/>
    <x v="0"/>
  </r>
  <r>
    <n v="9283"/>
    <s v="CA-2018-160486"/>
    <x v="899"/>
    <d v="2019-01-04T00:00:00"/>
    <s v="Standard Class"/>
    <s v="EH-14185"/>
    <s v="Evan Henry"/>
    <x v="0"/>
    <s v="United States"/>
    <s v="West Palm Beach"/>
    <s v="Florida"/>
    <n v="33407"/>
    <x v="0"/>
    <s v="OFF-PA-10002421"/>
    <x v="1"/>
    <x v="5"/>
    <s v="Embossed Ink Jet Note Cards"/>
    <n v="72.224000000000004"/>
    <x v="6501"/>
    <x v="4"/>
    <n v="0.2"/>
    <x v="7113"/>
    <x v="0"/>
    <x v="0"/>
  </r>
  <r>
    <n v="9284"/>
    <s v="CA-2019-102218"/>
    <x v="255"/>
    <d v="2019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x v="2"/>
    <x v="0"/>
    <n v="0.2"/>
    <x v="3681"/>
    <x v="1"/>
    <x v="0"/>
  </r>
  <r>
    <n v="9512"/>
    <s v="CA-2016-130575"/>
    <x v="1207"/>
    <d v="2016-12-16T00:00:00"/>
    <s v="First Class"/>
    <s v="CS-11845"/>
    <s v="Cari Sayre"/>
    <x v="1"/>
    <s v="United States"/>
    <s v="Chicago"/>
    <s v="Illinois"/>
    <n v="60623"/>
    <x v="2"/>
    <s v="OFF-BI-10002353"/>
    <x v="1"/>
    <x v="6"/>
    <s v="GBC VeloBind Cover Sets"/>
    <n v="9.2639999999999976"/>
    <x v="1924"/>
    <x v="1"/>
    <n v="0.8"/>
    <x v="1963"/>
    <x v="2"/>
    <x v="0"/>
  </r>
  <r>
    <n v="9286"/>
    <s v="CA-2017-102778"/>
    <x v="78"/>
    <d v="2017-11-24T00:00:00"/>
    <s v="First Class"/>
    <s v="JH-15820"/>
    <s v="John Huston"/>
    <x v="0"/>
    <s v="United States"/>
    <s v="Monroe"/>
    <s v="North Carolina"/>
    <n v="28110"/>
    <x v="0"/>
    <s v="FUR-FU-10000087"/>
    <x v="0"/>
    <x v="11"/>
    <s v="Executive Impressions 14&quot; Two-Color Numerals Wall Clock"/>
    <n v="18.175999999999998"/>
    <x v="5162"/>
    <x v="7"/>
    <n v="0.2"/>
    <x v="7114"/>
    <x v="0"/>
    <x v="0"/>
  </r>
  <r>
    <n v="9287"/>
    <s v="CA-2019-154011"/>
    <x v="240"/>
    <d v="2019-06-26T00:00:00"/>
    <s v="Standard Class"/>
    <s v="DB-13270"/>
    <s v="Deborah Brumfield"/>
    <x v="2"/>
    <s v="United States"/>
    <s v="Dallas"/>
    <s v="Texas"/>
    <n v="75081"/>
    <x v="2"/>
    <s v="OFF-BI-10003166"/>
    <x v="1"/>
    <x v="6"/>
    <s v="GBC Plasticlear Binding Covers"/>
    <n v="6.8879999999999981"/>
    <x v="6502"/>
    <x v="1"/>
    <n v="0.8"/>
    <x v="7115"/>
    <x v="2"/>
    <x v="0"/>
  </r>
  <r>
    <n v="9288"/>
    <s v="CA-2019-154011"/>
    <x v="240"/>
    <d v="2019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x v="6503"/>
    <x v="1"/>
    <n v="0.3"/>
    <x v="7116"/>
    <x v="2"/>
    <x v="0"/>
  </r>
  <r>
    <n v="9289"/>
    <s v="US-2019-165456"/>
    <x v="308"/>
    <d v="2019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x v="6504"/>
    <x v="6"/>
    <n v="0.3"/>
    <x v="7117"/>
    <x v="3"/>
    <x v="0"/>
  </r>
  <r>
    <n v="1575"/>
    <s v="CA-2016-101602"/>
    <x v="1208"/>
    <d v="2016-12-18T00:00:00"/>
    <s v="First Class"/>
    <s v="MC-18100"/>
    <s v="Mick Crebagga"/>
    <x v="0"/>
    <s v="United States"/>
    <s v="El Paso"/>
    <s v="Texas"/>
    <n v="79907"/>
    <x v="2"/>
    <s v="TEC-PH-10000169"/>
    <x v="2"/>
    <x v="9"/>
    <s v="ARKON Windshield Dashboard Air Vent Car Mount Holder"/>
    <n v="40.68"/>
    <x v="3820"/>
    <x v="1"/>
    <n v="0.2"/>
    <x v="4023"/>
    <x v="2"/>
    <x v="0"/>
  </r>
  <r>
    <n v="1576"/>
    <s v="CA-2016-101602"/>
    <x v="1208"/>
    <d v="2016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x v="6505"/>
    <x v="2"/>
    <n v="0.3"/>
    <x v="7118"/>
    <x v="2"/>
    <x v="0"/>
  </r>
  <r>
    <n v="5584"/>
    <s v="CA-2016-116673"/>
    <x v="1208"/>
    <d v="2016-12-19T00:00:00"/>
    <s v="Second Class"/>
    <s v="JO-15280"/>
    <s v="Jas O'Carroll"/>
    <x v="0"/>
    <s v="United States"/>
    <s v="San Diego"/>
    <s v="California"/>
    <n v="92037"/>
    <x v="1"/>
    <s v="FUR-FU-10003829"/>
    <x v="0"/>
    <x v="11"/>
    <s v="Stackable Trays"/>
    <n v="6.16"/>
    <x v="4357"/>
    <x v="0"/>
    <n v="0"/>
    <x v="4628"/>
    <x v="1"/>
    <x v="0"/>
  </r>
  <r>
    <n v="9293"/>
    <s v="CA-2019-124114"/>
    <x v="526"/>
    <d v="2019-03-02T00:00:00"/>
    <s v="Same Day"/>
    <s v="RS-19765"/>
    <s v="Roland Schwarz"/>
    <x v="1"/>
    <s v="United States"/>
    <s v="Waco"/>
    <s v="Texas"/>
    <n v="76706"/>
    <x v="2"/>
    <s v="OFF-BI-10004022"/>
    <x v="1"/>
    <x v="6"/>
    <s v="Acco Suede Grain Vinyl Round Ring Binder"/>
    <n v="0.55599999999999983"/>
    <x v="6506"/>
    <x v="7"/>
    <n v="0.8"/>
    <x v="7119"/>
    <x v="2"/>
    <x v="0"/>
  </r>
  <r>
    <n v="9294"/>
    <s v="US-2019-116505"/>
    <x v="638"/>
    <d v="2019-11-21T00:00:00"/>
    <s v="Second Class"/>
    <s v="TB-21625"/>
    <s v="Trudy Brown"/>
    <x v="0"/>
    <s v="United States"/>
    <s v="Hagerstown"/>
    <s v="Maryland"/>
    <n v="21740"/>
    <x v="3"/>
    <s v="OFF-BI-10000050"/>
    <x v="1"/>
    <x v="6"/>
    <s v="Angle-D Binders with Locking Rings, Label Holders"/>
    <n v="43.8"/>
    <x v="6507"/>
    <x v="6"/>
    <n v="0"/>
    <x v="7120"/>
    <x v="3"/>
    <x v="0"/>
  </r>
  <r>
    <n v="9295"/>
    <s v="CA-2019-161340"/>
    <x v="37"/>
    <d v="2019-06-01T00:00:00"/>
    <s v="Standard Class"/>
    <s v="AM-10360"/>
    <s v="Alice McCarthy"/>
    <x v="1"/>
    <s v="United States"/>
    <s v="Cleveland"/>
    <s v="Ohio"/>
    <n v="44105"/>
    <x v="3"/>
    <s v="OFF-PA-10002464"/>
    <x v="1"/>
    <x v="5"/>
    <s v="HP Office Recycled Paper (20Lb. and 87 Bright)"/>
    <n v="13.872000000000002"/>
    <x v="870"/>
    <x v="1"/>
    <n v="0.2"/>
    <x v="877"/>
    <x v="3"/>
    <x v="0"/>
  </r>
  <r>
    <n v="9296"/>
    <s v="CA-2019-161340"/>
    <x v="37"/>
    <d v="2019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x v="6508"/>
    <x v="4"/>
    <n v="0.5"/>
    <x v="7121"/>
    <x v="3"/>
    <x v="0"/>
  </r>
  <r>
    <n v="9297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TEC-AC-10003590"/>
    <x v="2"/>
    <x v="10"/>
    <s v="TRENDnet 56K USB 2.0 Phone, Internet and Fax Modem"/>
    <n v="41.424000000000007"/>
    <x v="3163"/>
    <x v="0"/>
    <n v="0.2"/>
    <x v="3284"/>
    <x v="2"/>
    <x v="0"/>
  </r>
  <r>
    <n v="9298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TEC-PH-10003357"/>
    <x v="2"/>
    <x v="9"/>
    <s v="Grandstream GXP2100 Mainstream Business Phone"/>
    <n v="244.768"/>
    <x v="4946"/>
    <x v="4"/>
    <n v="0.2"/>
    <x v="5286"/>
    <x v="2"/>
    <x v="0"/>
  </r>
  <r>
    <n v="9299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AR-10003373"/>
    <x v="1"/>
    <x v="7"/>
    <s v="Boston School Pro Electric Pencil Sharpener, 1670"/>
    <n v="74.352000000000004"/>
    <x v="6509"/>
    <x v="1"/>
    <n v="0.2"/>
    <x v="7122"/>
    <x v="2"/>
    <x v="0"/>
  </r>
  <r>
    <n v="9300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BI-10003676"/>
    <x v="1"/>
    <x v="6"/>
    <s v="GBC Standard Recycled Report Covers, Clear Plastic Sheets"/>
    <n v="4.3119999999999985"/>
    <x v="381"/>
    <x v="0"/>
    <n v="0.8"/>
    <x v="3550"/>
    <x v="2"/>
    <x v="0"/>
  </r>
  <r>
    <n v="9301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x v="5449"/>
    <x v="7"/>
    <n v="0.3"/>
    <x v="7123"/>
    <x v="2"/>
    <x v="0"/>
  </r>
  <r>
    <n v="9302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TEC-PH-10001870"/>
    <x v="2"/>
    <x v="9"/>
    <s v="Lunatik TT5L-002 Taktik Strike Impact Protection System for iPhone 5"/>
    <n v="97.968000000000004"/>
    <x v="6510"/>
    <x v="0"/>
    <n v="0.2"/>
    <x v="7124"/>
    <x v="2"/>
    <x v="0"/>
  </r>
  <r>
    <n v="9303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AR-10003481"/>
    <x v="1"/>
    <x v="7"/>
    <s v="Newell 348"/>
    <n v="7.8719999999999999"/>
    <x v="439"/>
    <x v="1"/>
    <n v="0.2"/>
    <x v="3429"/>
    <x v="2"/>
    <x v="0"/>
  </r>
  <r>
    <n v="9304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PA-10003936"/>
    <x v="1"/>
    <x v="5"/>
    <s v="Xerox 1994"/>
    <n v="15.552000000000003"/>
    <x v="12"/>
    <x v="1"/>
    <n v="0.2"/>
    <x v="12"/>
    <x v="2"/>
    <x v="0"/>
  </r>
  <r>
    <n v="9305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BI-10000320"/>
    <x v="1"/>
    <x v="6"/>
    <s v="GBC Plastic Binding Combs"/>
    <n v="1.4759999999999998"/>
    <x v="5921"/>
    <x v="7"/>
    <n v="0.8"/>
    <x v="7125"/>
    <x v="2"/>
    <x v="0"/>
  </r>
  <r>
    <n v="9306"/>
    <s v="CA-2017-137603"/>
    <x v="414"/>
    <d v="2017-09-24T00:00:00"/>
    <s v="Standard Class"/>
    <s v="MH-17290"/>
    <s v="Marc Harrigan"/>
    <x v="2"/>
    <s v="United States"/>
    <s v="Santa Fe"/>
    <s v="New Mexico"/>
    <n v="87505"/>
    <x v="1"/>
    <s v="OFF-AR-10001972"/>
    <x v="1"/>
    <x v="7"/>
    <s v="Newell 323"/>
    <n v="8.4"/>
    <x v="6511"/>
    <x v="2"/>
    <n v="0"/>
    <x v="7126"/>
    <x v="1"/>
    <x v="0"/>
  </r>
  <r>
    <n v="7007"/>
    <s v="CA-2016-119466"/>
    <x v="1208"/>
    <d v="2016-12-21T00:00:00"/>
    <s v="Standard Class"/>
    <s v="SP-20860"/>
    <s v="Sung Pak"/>
    <x v="1"/>
    <s v="United States"/>
    <s v="Chicago"/>
    <s v="Illinois"/>
    <n v="60623"/>
    <x v="2"/>
    <s v="FUR-FU-10001546"/>
    <x v="0"/>
    <x v="11"/>
    <s v="Dana Swing-Arm Lamps"/>
    <n v="8.5440000000000005"/>
    <x v="4414"/>
    <x v="0"/>
    <n v="0.6"/>
    <x v="4689"/>
    <x v="2"/>
    <x v="0"/>
  </r>
  <r>
    <n v="7484"/>
    <s v="CA-2016-129938"/>
    <x v="1208"/>
    <d v="2016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x v="6512"/>
    <x v="5"/>
    <n v="0.3"/>
    <x v="7127"/>
    <x v="3"/>
    <x v="0"/>
  </r>
  <r>
    <n v="2606"/>
    <s v="CA-2016-112718"/>
    <x v="1209"/>
    <d v="2016-12-21T00:00:00"/>
    <s v="Standard Class"/>
    <s v="KN-16450"/>
    <s v="Kean Nguyen"/>
    <x v="1"/>
    <s v="United States"/>
    <s v="Jacksonville"/>
    <s v="Florida"/>
    <n v="32216"/>
    <x v="0"/>
    <s v="OFF-BI-10000591"/>
    <x v="1"/>
    <x v="6"/>
    <s v="Avery Binder Labels"/>
    <n v="1.1670000000000003"/>
    <x v="4891"/>
    <x v="7"/>
    <n v="0.7"/>
    <x v="7128"/>
    <x v="0"/>
    <x v="0"/>
  </r>
  <r>
    <n v="3129"/>
    <s v="CA-2016-136399"/>
    <x v="1209"/>
    <d v="2016-12-17T00:00:00"/>
    <s v="First Class"/>
    <s v="CC-12100"/>
    <s v="Chad Cunningham"/>
    <x v="2"/>
    <s v="United States"/>
    <s v="Los Angeles"/>
    <s v="California"/>
    <n v="90049"/>
    <x v="1"/>
    <s v="FUR-FU-10004090"/>
    <x v="0"/>
    <x v="11"/>
    <s v="Executive Impressions 14&quot; Contract Wall Clock"/>
    <n v="44.46"/>
    <x v="804"/>
    <x v="0"/>
    <n v="0"/>
    <x v="807"/>
    <x v="1"/>
    <x v="0"/>
  </r>
  <r>
    <n v="9311"/>
    <s v="US-2018-102141"/>
    <x v="344"/>
    <d v="2018-08-31T00:00:00"/>
    <s v="Standard Class"/>
    <s v="KD-16615"/>
    <s v="Ken Dana"/>
    <x v="1"/>
    <s v="United States"/>
    <s v="New York City"/>
    <s v="New York"/>
    <n v="10024"/>
    <x v="3"/>
    <s v="OFF-BI-10001510"/>
    <x v="1"/>
    <x v="6"/>
    <s v="Deluxe Heavy-Duty Vinyl Round Ring Binder"/>
    <n v="146.68800000000002"/>
    <x v="6513"/>
    <x v="8"/>
    <n v="0.2"/>
    <x v="1341"/>
    <x v="3"/>
    <x v="0"/>
  </r>
  <r>
    <n v="9312"/>
    <s v="CA-2019-148642"/>
    <x v="853"/>
    <d v="2019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x v="4707"/>
    <x v="0"/>
    <n v="0.2"/>
    <x v="5020"/>
    <x v="2"/>
    <x v="0"/>
  </r>
  <r>
    <n v="9313"/>
    <s v="CA-2019-148642"/>
    <x v="853"/>
    <d v="2019-03-12T00:00:00"/>
    <s v="Standard Class"/>
    <s v="DW-13540"/>
    <s v="Don Weiss"/>
    <x v="0"/>
    <s v="United States"/>
    <s v="Dallas"/>
    <s v="Texas"/>
    <n v="75220"/>
    <x v="2"/>
    <s v="OFF-AR-10000588"/>
    <x v="1"/>
    <x v="7"/>
    <s v="Newell 345"/>
    <n v="63.488"/>
    <x v="3302"/>
    <x v="4"/>
    <n v="0.2"/>
    <x v="7129"/>
    <x v="2"/>
    <x v="0"/>
  </r>
  <r>
    <n v="9314"/>
    <s v="CA-2017-111948"/>
    <x v="1210"/>
    <d v="2017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x v="6514"/>
    <x v="5"/>
    <n v="0"/>
    <x v="7130"/>
    <x v="2"/>
    <x v="1"/>
  </r>
  <r>
    <n v="9315"/>
    <s v="CA-2017-111948"/>
    <x v="1210"/>
    <d v="2017-11-11T00:00:00"/>
    <s v="Same Day"/>
    <s v="AG-10495"/>
    <s v="Andrew Gjertsen"/>
    <x v="1"/>
    <s v="United States"/>
    <s v="Detroit"/>
    <s v="Michigan"/>
    <n v="48234"/>
    <x v="2"/>
    <s v="OFF-AP-10002311"/>
    <x v="1"/>
    <x v="8"/>
    <s v="Holmes Replacement Filter for HEPA Air Cleaner, Very Large Room, HEPA Filter"/>
    <n v="123.858"/>
    <x v="1660"/>
    <x v="0"/>
    <n v="0.1"/>
    <x v="7131"/>
    <x v="2"/>
    <x v="1"/>
  </r>
  <r>
    <n v="9316"/>
    <s v="CA-2018-161907"/>
    <x v="39"/>
    <d v="2018-04-09T00:00:00"/>
    <s v="Standard Class"/>
    <s v="JH-16180"/>
    <s v="Justin Hirsh"/>
    <x v="0"/>
    <s v="United States"/>
    <s v="Philadelphia"/>
    <s v="Pennsylvania"/>
    <n v="19140"/>
    <x v="3"/>
    <s v="TEC-PH-10000141"/>
    <x v="2"/>
    <x v="9"/>
    <s v="Clearsounds A400"/>
    <n v="118.78199999999998"/>
    <x v="986"/>
    <x v="1"/>
    <n v="0.4"/>
    <x v="995"/>
    <x v="3"/>
    <x v="0"/>
  </r>
  <r>
    <n v="9317"/>
    <s v="CA-2018-161907"/>
    <x v="39"/>
    <d v="2018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x v="6515"/>
    <x v="4"/>
    <n v="0.2"/>
    <x v="7132"/>
    <x v="3"/>
    <x v="0"/>
  </r>
  <r>
    <n v="9318"/>
    <s v="CA-2019-124940"/>
    <x v="1211"/>
    <d v="2019-02-26T00:00:00"/>
    <s v="Standard Class"/>
    <s v="DK-13090"/>
    <s v="Dave Kipp"/>
    <x v="0"/>
    <s v="United States"/>
    <s v="Carrollton"/>
    <s v="Texas"/>
    <n v="75007"/>
    <x v="2"/>
    <s v="TEC-AC-10002076"/>
    <x v="2"/>
    <x v="10"/>
    <s v="Microsoft Natural Keyboard Elite"/>
    <n v="47.904000000000003"/>
    <x v="6516"/>
    <x v="7"/>
    <n v="0.2"/>
    <x v="7133"/>
    <x v="2"/>
    <x v="0"/>
  </r>
  <r>
    <n v="9319"/>
    <s v="US-2019-108343"/>
    <x v="217"/>
    <d v="2019-07-25T00:00:00"/>
    <s v="Standard Class"/>
    <s v="AR-10825"/>
    <s v="Anthony Rawles"/>
    <x v="1"/>
    <s v="United States"/>
    <s v="New York City"/>
    <s v="New York"/>
    <n v="10009"/>
    <x v="3"/>
    <s v="OFF-PA-10000743"/>
    <x v="1"/>
    <x v="5"/>
    <s v="Xerox 1977"/>
    <n v="13.36"/>
    <x v="532"/>
    <x v="0"/>
    <n v="0"/>
    <x v="531"/>
    <x v="3"/>
    <x v="0"/>
  </r>
  <r>
    <n v="9320"/>
    <s v="US-2019-108343"/>
    <x v="217"/>
    <d v="2019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x v="6517"/>
    <x v="0"/>
    <n v="0.1"/>
    <x v="7134"/>
    <x v="3"/>
    <x v="0"/>
  </r>
  <r>
    <n v="9321"/>
    <s v="US-2019-108343"/>
    <x v="217"/>
    <d v="2019-07-25T00:00:00"/>
    <s v="Standard Class"/>
    <s v="AR-10825"/>
    <s v="Anthony Rawles"/>
    <x v="1"/>
    <s v="United States"/>
    <s v="New York City"/>
    <s v="New York"/>
    <n v="10009"/>
    <x v="3"/>
    <s v="FUR-FU-10000747"/>
    <x v="0"/>
    <x v="11"/>
    <s v="Tenex B1-RE Series Chair Mats for Low Pile Carpets"/>
    <n v="183.92"/>
    <x v="6518"/>
    <x v="4"/>
    <n v="0"/>
    <x v="7135"/>
    <x v="3"/>
    <x v="0"/>
  </r>
  <r>
    <n v="9322"/>
    <s v="US-2018-111563"/>
    <x v="245"/>
    <d v="2018-11-08T00:00:00"/>
    <s v="Standard Class"/>
    <s v="SM-20005"/>
    <s v="Sally Matthias"/>
    <x v="0"/>
    <s v="United States"/>
    <s v="Houston"/>
    <s v="Texas"/>
    <n v="77041"/>
    <x v="2"/>
    <s v="FUR-FU-10002445"/>
    <x v="0"/>
    <x v="11"/>
    <s v="DAX Two-Tone Rosewood/Black Document Frame, Desktop, 5 x 7"/>
    <n v="11.376000000000001"/>
    <x v="2868"/>
    <x v="1"/>
    <n v="0.6"/>
    <x v="7136"/>
    <x v="2"/>
    <x v="0"/>
  </r>
  <r>
    <n v="9323"/>
    <s v="US-2018-111563"/>
    <x v="245"/>
    <d v="2018-11-08T00:00:00"/>
    <s v="Standard Class"/>
    <s v="SM-20005"/>
    <s v="Sally Matthias"/>
    <x v="0"/>
    <s v="United States"/>
    <s v="Houston"/>
    <s v="Texas"/>
    <n v="77041"/>
    <x v="2"/>
    <s v="FUR-FU-10000723"/>
    <x v="0"/>
    <x v="11"/>
    <s v="Deflect-o EconoMat Studded, No Bevel Mat for Low Pile Carpeting"/>
    <n v="66.112000000000009"/>
    <x v="1288"/>
    <x v="4"/>
    <n v="0.6"/>
    <x v="2126"/>
    <x v="2"/>
    <x v="0"/>
  </r>
  <r>
    <n v="9324"/>
    <s v="CA-2019-121853"/>
    <x v="370"/>
    <d v="2019-09-29T00:00:00"/>
    <s v="Standard Class"/>
    <s v="DB-13660"/>
    <s v="Duane Benoit"/>
    <x v="0"/>
    <s v="United States"/>
    <s v="Los Angeles"/>
    <s v="California"/>
    <n v="90036"/>
    <x v="1"/>
    <s v="OFF-PA-10003641"/>
    <x v="1"/>
    <x v="5"/>
    <s v="Xerox 1909"/>
    <n v="211.04"/>
    <x v="6519"/>
    <x v="8"/>
    <n v="0"/>
    <x v="7137"/>
    <x v="1"/>
    <x v="1"/>
  </r>
  <r>
    <n v="9325"/>
    <s v="CA-2019-121853"/>
    <x v="370"/>
    <d v="2019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x v="3562"/>
    <x v="0"/>
    <n v="0.2"/>
    <x v="7138"/>
    <x v="1"/>
    <x v="1"/>
  </r>
  <r>
    <n v="9326"/>
    <s v="CA-2019-121853"/>
    <x v="370"/>
    <d v="2019-09-29T00:00:00"/>
    <s v="Standard Class"/>
    <s v="DB-13660"/>
    <s v="Duane Benoit"/>
    <x v="0"/>
    <s v="United States"/>
    <s v="Los Angeles"/>
    <s v="California"/>
    <n v="90036"/>
    <x v="1"/>
    <s v="OFF-BI-10000977"/>
    <x v="1"/>
    <x v="6"/>
    <s v="Ibico Plastic Spiral Binding Combs"/>
    <n v="72.960000000000008"/>
    <x v="6520"/>
    <x v="1"/>
    <n v="0.2"/>
    <x v="7139"/>
    <x v="1"/>
    <x v="1"/>
  </r>
  <r>
    <n v="9327"/>
    <s v="US-2019-130687"/>
    <x v="199"/>
    <d v="2019-09-10T00:00:00"/>
    <s v="First Class"/>
    <s v="PF-19225"/>
    <s v="Phillip Flathmann"/>
    <x v="0"/>
    <s v="United States"/>
    <s v="Edmonds"/>
    <s v="Washington"/>
    <n v="98026"/>
    <x v="1"/>
    <s v="FUR-FU-10004053"/>
    <x v="0"/>
    <x v="11"/>
    <s v="DAX Two-Tone Silver Metal Document Frame"/>
    <n v="80.959999999999994"/>
    <x v="6521"/>
    <x v="4"/>
    <n v="0"/>
    <x v="7140"/>
    <x v="1"/>
    <x v="0"/>
  </r>
  <r>
    <n v="9328"/>
    <s v="US-2019-130687"/>
    <x v="199"/>
    <d v="2019-09-10T00:00:00"/>
    <s v="First Class"/>
    <s v="PF-19225"/>
    <s v="Phillip Flathmann"/>
    <x v="0"/>
    <s v="United States"/>
    <s v="Edmonds"/>
    <s v="Washington"/>
    <n v="98026"/>
    <x v="1"/>
    <s v="TEC-PH-10002033"/>
    <x v="2"/>
    <x v="9"/>
    <s v="Konftel 250 Conference phone - Charcoal black"/>
    <n v="455.71199999999999"/>
    <x v="5509"/>
    <x v="0"/>
    <n v="0.2"/>
    <x v="7141"/>
    <x v="1"/>
    <x v="0"/>
  </r>
  <r>
    <n v="9329"/>
    <s v="US-2019-130687"/>
    <x v="199"/>
    <d v="2019-09-10T00:00:00"/>
    <s v="First Class"/>
    <s v="PF-19225"/>
    <s v="Phillip Flathmann"/>
    <x v="0"/>
    <s v="United States"/>
    <s v="Edmonds"/>
    <s v="Washington"/>
    <n v="98026"/>
    <x v="1"/>
    <s v="OFF-AR-10004260"/>
    <x v="1"/>
    <x v="7"/>
    <s v="Boston 1799 Powerhouse Electric Pencil Sharpener"/>
    <n v="25.98"/>
    <x v="6522"/>
    <x v="7"/>
    <n v="0"/>
    <x v="7142"/>
    <x v="1"/>
    <x v="0"/>
  </r>
  <r>
    <n v="9330"/>
    <s v="CA-2017-164497"/>
    <x v="102"/>
    <d v="2017-11-30T00:00:00"/>
    <s v="First Class"/>
    <s v="AJ-10945"/>
    <s v="Ashley Jarboe"/>
    <x v="0"/>
    <s v="United States"/>
    <s v="San Francisco"/>
    <s v="California"/>
    <n v="94110"/>
    <x v="1"/>
    <s v="OFF-AP-10004655"/>
    <x v="1"/>
    <x v="8"/>
    <s v="Holmes Visible Mist Ultrasonic Humidifier with 2.3-Gallon Output per Day, Replacement Filter"/>
    <n v="45.28"/>
    <x v="6523"/>
    <x v="4"/>
    <n v="0"/>
    <x v="7143"/>
    <x v="1"/>
    <x v="0"/>
  </r>
  <r>
    <n v="9331"/>
    <s v="US-2017-153283"/>
    <x v="707"/>
    <d v="2017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x v="4385"/>
    <x v="0"/>
    <n v="0"/>
    <x v="4658"/>
    <x v="3"/>
    <x v="0"/>
  </r>
  <r>
    <n v="9332"/>
    <s v="CA-2018-108056"/>
    <x v="302"/>
    <d v="2018-10-03T00:00:00"/>
    <s v="Standard Class"/>
    <s v="ES-14080"/>
    <s v="Erin Smith"/>
    <x v="1"/>
    <s v="United States"/>
    <s v="Springfield"/>
    <s v="Oregon"/>
    <n v="97477"/>
    <x v="1"/>
    <s v="TEC-PH-10001817"/>
    <x v="2"/>
    <x v="9"/>
    <s v="Wilson Electronics DB Pro Signal Booster"/>
    <n v="859.2"/>
    <x v="4652"/>
    <x v="1"/>
    <n v="0.2"/>
    <x v="4957"/>
    <x v="1"/>
    <x v="0"/>
  </r>
  <r>
    <n v="9333"/>
    <s v="CA-2019-127726"/>
    <x v="209"/>
    <d v="2019-09-13T00:00:00"/>
    <s v="Second Class"/>
    <s v="SS-20410"/>
    <s v="Shahid Shariari"/>
    <x v="0"/>
    <s v="United States"/>
    <s v="Georgetown"/>
    <s v="Kentucky"/>
    <n v="40324"/>
    <x v="0"/>
    <s v="OFF-AP-10002578"/>
    <x v="1"/>
    <x v="8"/>
    <s v="Fellowes Premier Superior Surge Suppressor, 10-Outlet, With Phone and Remote"/>
    <n v="195.68"/>
    <x v="6524"/>
    <x v="4"/>
    <n v="0"/>
    <x v="7144"/>
    <x v="0"/>
    <x v="0"/>
  </r>
  <r>
    <n v="9334"/>
    <s v="CA-2019-127726"/>
    <x v="209"/>
    <d v="2019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x v="6525"/>
    <x v="4"/>
    <n v="0"/>
    <x v="7145"/>
    <x v="0"/>
    <x v="0"/>
  </r>
  <r>
    <n v="9335"/>
    <s v="CA-2019-110198"/>
    <x v="874"/>
    <d v="2019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x v="164"/>
    <x v="1"/>
    <n v="0.2"/>
    <x v="3315"/>
    <x v="0"/>
    <x v="0"/>
  </r>
  <r>
    <n v="9336"/>
    <s v="CA-2019-110198"/>
    <x v="874"/>
    <d v="2019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x v="1851"/>
    <x v="0"/>
    <n v="0.2"/>
    <x v="7146"/>
    <x v="0"/>
    <x v="0"/>
  </r>
  <r>
    <n v="9337"/>
    <s v="CA-2019-130715"/>
    <x v="110"/>
    <d v="2019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x v="6046"/>
    <x v="2"/>
    <n v="0"/>
    <x v="6563"/>
    <x v="1"/>
    <x v="0"/>
  </r>
  <r>
    <n v="3130"/>
    <s v="CA-2016-136399"/>
    <x v="1209"/>
    <d v="2016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x v="484"/>
    <x v="0"/>
    <n v="0.2"/>
    <x v="483"/>
    <x v="1"/>
    <x v="0"/>
  </r>
  <r>
    <n v="3131"/>
    <s v="CA-2016-136399"/>
    <x v="1209"/>
    <d v="2016-12-17T00:00:00"/>
    <s v="First Class"/>
    <s v="CC-12100"/>
    <s v="Chad Cunningham"/>
    <x v="2"/>
    <s v="United States"/>
    <s v="Los Angeles"/>
    <s v="California"/>
    <n v="90049"/>
    <x v="1"/>
    <s v="TEC-AC-10001142"/>
    <x v="2"/>
    <x v="10"/>
    <s v="First Data FD10 PIN Pad"/>
    <n v="395"/>
    <x v="6526"/>
    <x v="2"/>
    <n v="0"/>
    <x v="7147"/>
    <x v="1"/>
    <x v="0"/>
  </r>
  <r>
    <n v="3132"/>
    <s v="CA-2016-136399"/>
    <x v="1209"/>
    <d v="2016-12-17T00:00:00"/>
    <s v="First Class"/>
    <s v="CC-12100"/>
    <s v="Chad Cunningham"/>
    <x v="2"/>
    <s v="United States"/>
    <s v="Los Angeles"/>
    <s v="California"/>
    <n v="90049"/>
    <x v="1"/>
    <s v="TEC-PH-10004977"/>
    <x v="2"/>
    <x v="9"/>
    <s v="GE 30524EE4"/>
    <n v="627.16800000000012"/>
    <x v="5026"/>
    <x v="4"/>
    <n v="0.2"/>
    <x v="5382"/>
    <x v="1"/>
    <x v="0"/>
  </r>
  <r>
    <n v="3769"/>
    <s v="CA-2016-153913"/>
    <x v="1209"/>
    <d v="2016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x v="6527"/>
    <x v="3"/>
    <n v="0.2"/>
    <x v="7148"/>
    <x v="0"/>
    <x v="0"/>
  </r>
  <r>
    <n v="3770"/>
    <s v="CA-2016-153913"/>
    <x v="1209"/>
    <d v="2016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x v="5223"/>
    <x v="0"/>
    <n v="0.2"/>
    <x v="2461"/>
    <x v="0"/>
    <x v="0"/>
  </r>
  <r>
    <n v="9343"/>
    <s v="CA-2018-119123"/>
    <x v="66"/>
    <d v="2018-03-18T00:00:00"/>
    <s v="Standard Class"/>
    <s v="DB-13360"/>
    <s v="Dennis Bolton"/>
    <x v="2"/>
    <s v="United States"/>
    <s v="Riverside"/>
    <s v="California"/>
    <n v="92503"/>
    <x v="1"/>
    <s v="OFF-BI-10001036"/>
    <x v="1"/>
    <x v="6"/>
    <s v="Cardinal EasyOpen D-Ring Binders"/>
    <n v="51.184000000000012"/>
    <x v="6528"/>
    <x v="5"/>
    <n v="0.2"/>
    <x v="7149"/>
    <x v="1"/>
    <x v="0"/>
  </r>
  <r>
    <n v="9344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x v="6529"/>
    <x v="2"/>
    <n v="0.4"/>
    <x v="7150"/>
    <x v="3"/>
    <x v="1"/>
  </r>
  <r>
    <n v="9345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OFF-BI-10001525"/>
    <x v="1"/>
    <x v="6"/>
    <s v="Acco Pressboard Covers with Storage Hooks, 14 7/8&quot; x 11&quot;, Executive Red"/>
    <n v="5.7150000000000016"/>
    <x v="3783"/>
    <x v="2"/>
    <n v="0.7"/>
    <x v="3981"/>
    <x v="3"/>
    <x v="1"/>
  </r>
  <r>
    <n v="9346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TEC-PH-10000526"/>
    <x v="2"/>
    <x v="9"/>
    <s v="Vtech CS6719"/>
    <n v="57.593999999999994"/>
    <x v="6530"/>
    <x v="7"/>
    <n v="0.4"/>
    <x v="7151"/>
    <x v="3"/>
    <x v="1"/>
  </r>
  <r>
    <n v="9347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FUR-FU-10004973"/>
    <x v="0"/>
    <x v="11"/>
    <s v="Flat Face Poster Frame"/>
    <n v="30.144000000000002"/>
    <x v="6531"/>
    <x v="0"/>
    <n v="0.2"/>
    <x v="7152"/>
    <x v="3"/>
    <x v="1"/>
  </r>
  <r>
    <n v="9348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x v="4895"/>
    <x v="2"/>
    <n v="0.3"/>
    <x v="5228"/>
    <x v="3"/>
    <x v="1"/>
  </r>
  <r>
    <n v="9349"/>
    <s v="CA-2018-114860"/>
    <x v="539"/>
    <d v="2018-12-28T00:00:00"/>
    <s v="Standard Class"/>
    <s v="DN-13690"/>
    <s v="Duane Noonan"/>
    <x v="0"/>
    <s v="United States"/>
    <s v="Moreno Valley"/>
    <s v="California"/>
    <n v="92553"/>
    <x v="1"/>
    <s v="FUR-FU-10000277"/>
    <x v="0"/>
    <x v="11"/>
    <s v="Deflect-o DuraMat Antistatic Studded Beveled Mat for Medium Pile Carpeting"/>
    <n v="842.72"/>
    <x v="6532"/>
    <x v="8"/>
    <n v="0"/>
    <x v="7153"/>
    <x v="1"/>
    <x v="0"/>
  </r>
  <r>
    <n v="9350"/>
    <s v="CA-2018-114860"/>
    <x v="539"/>
    <d v="2018-12-28T00:00:00"/>
    <s v="Standard Class"/>
    <s v="DN-13690"/>
    <s v="Duane Noonan"/>
    <x v="0"/>
    <s v="United States"/>
    <s v="Moreno Valley"/>
    <s v="California"/>
    <n v="92553"/>
    <x v="1"/>
    <s v="FUR-FU-10001934"/>
    <x v="0"/>
    <x v="11"/>
    <s v="Magnifier Swing Arm Lamp"/>
    <n v="41.96"/>
    <x v="109"/>
    <x v="0"/>
    <n v="0"/>
    <x v="109"/>
    <x v="1"/>
    <x v="0"/>
  </r>
  <r>
    <n v="9351"/>
    <s v="CA-2018-159009"/>
    <x v="650"/>
    <d v="2018-09-27T00:00:00"/>
    <s v="Standard Class"/>
    <s v="DP-13105"/>
    <s v="Dave Poirier"/>
    <x v="1"/>
    <s v="United States"/>
    <s v="Seattle"/>
    <s v="Washington"/>
    <n v="98115"/>
    <x v="1"/>
    <s v="OFF-BI-10004970"/>
    <x v="1"/>
    <x v="6"/>
    <s v="ACCOHIDE 3-Ring Binder, Blue, 1&quot;"/>
    <n v="13.216000000000001"/>
    <x v="1182"/>
    <x v="4"/>
    <n v="0.2"/>
    <x v="1196"/>
    <x v="1"/>
    <x v="0"/>
  </r>
  <r>
    <n v="9352"/>
    <s v="CA-2018-159009"/>
    <x v="650"/>
    <d v="2018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x v="4623"/>
    <x v="1"/>
    <n v="0.2"/>
    <x v="4926"/>
    <x v="1"/>
    <x v="0"/>
  </r>
  <r>
    <n v="9353"/>
    <s v="CA-2019-148411"/>
    <x v="232"/>
    <d v="2019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x v="3562"/>
    <x v="0"/>
    <n v="0.3"/>
    <x v="3735"/>
    <x v="2"/>
    <x v="0"/>
  </r>
  <r>
    <n v="9354"/>
    <s v="CA-2019-148411"/>
    <x v="232"/>
    <d v="2019-09-26T00:00:00"/>
    <s v="First Class"/>
    <s v="RO-19780"/>
    <s v="Rose O'Brian"/>
    <x v="0"/>
    <s v="United States"/>
    <s v="Chicago"/>
    <s v="Illinois"/>
    <n v="60623"/>
    <x v="2"/>
    <s v="OFF-PA-10002109"/>
    <x v="1"/>
    <x v="5"/>
    <s v="Wirebound Voice Message Log Book"/>
    <n v="11.423999999999999"/>
    <x v="6533"/>
    <x v="1"/>
    <n v="0.2"/>
    <x v="7154"/>
    <x v="2"/>
    <x v="0"/>
  </r>
  <r>
    <n v="9355"/>
    <s v="CA-2017-110324"/>
    <x v="460"/>
    <d v="2017-12-05T00:00:00"/>
    <s v="Standard Class"/>
    <s v="MA-17560"/>
    <s v="Matt Abelman"/>
    <x v="2"/>
    <s v="United States"/>
    <s v="Jackson"/>
    <s v="Michigan"/>
    <n v="49201"/>
    <x v="2"/>
    <s v="OFF-PA-10001826"/>
    <x v="1"/>
    <x v="5"/>
    <s v="Xerox 207"/>
    <n v="19.440000000000001"/>
    <x v="10"/>
    <x v="1"/>
    <n v="0"/>
    <x v="10"/>
    <x v="2"/>
    <x v="0"/>
  </r>
  <r>
    <n v="9356"/>
    <s v="CA-2017-110324"/>
    <x v="460"/>
    <d v="2017-12-05T00:00:00"/>
    <s v="Standard Class"/>
    <s v="MA-17560"/>
    <s v="Matt Abelman"/>
    <x v="2"/>
    <s v="United States"/>
    <s v="Jackson"/>
    <s v="Michigan"/>
    <n v="49201"/>
    <x v="2"/>
    <s v="OFF-AR-10000823"/>
    <x v="1"/>
    <x v="7"/>
    <s v="Newell 307"/>
    <n v="3.64"/>
    <x v="6534"/>
    <x v="0"/>
    <n v="0"/>
    <x v="4102"/>
    <x v="2"/>
    <x v="0"/>
  </r>
  <r>
    <n v="9357"/>
    <s v="CA-2017-110324"/>
    <x v="460"/>
    <d v="2017-12-05T00:00:00"/>
    <s v="Standard Class"/>
    <s v="MA-17560"/>
    <s v="Matt Abelman"/>
    <x v="2"/>
    <s v="United States"/>
    <s v="Jackson"/>
    <s v="Michigan"/>
    <n v="49201"/>
    <x v="2"/>
    <s v="OFF-PA-10001776"/>
    <x v="1"/>
    <x v="5"/>
    <s v="Wirebound Message Books, Four 2 3/4&quot; x 5&quot; Forms per Page, 600 Sets per Book"/>
    <n v="18.54"/>
    <x v="1993"/>
    <x v="0"/>
    <n v="0"/>
    <x v="2033"/>
    <x v="2"/>
    <x v="0"/>
  </r>
  <r>
    <n v="9358"/>
    <s v="CA-2018-168046"/>
    <x v="920"/>
    <d v="2018-01-28T00:00:00"/>
    <s v="Second Class"/>
    <s v="JD-15895"/>
    <s v="Jonathan Doherty"/>
    <x v="1"/>
    <s v="United States"/>
    <s v="New York City"/>
    <s v="New York"/>
    <n v="10024"/>
    <x v="3"/>
    <s v="OFF-BI-10003676"/>
    <x v="1"/>
    <x v="6"/>
    <s v="GBC Standard Recycled Report Covers, Clear Plastic Sheets"/>
    <n v="43.120000000000005"/>
    <x v="6535"/>
    <x v="2"/>
    <n v="0.2"/>
    <x v="7155"/>
    <x v="3"/>
    <x v="0"/>
  </r>
  <r>
    <n v="9359"/>
    <s v="CA-2018-168046"/>
    <x v="920"/>
    <d v="2018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x v="3648"/>
    <x v="1"/>
    <n v="0.4"/>
    <x v="7156"/>
    <x v="3"/>
    <x v="0"/>
  </r>
  <r>
    <n v="9360"/>
    <s v="CA-2018-168046"/>
    <x v="920"/>
    <d v="2018-01-28T00:00:00"/>
    <s v="Second Class"/>
    <s v="JD-15895"/>
    <s v="Jonathan Doherty"/>
    <x v="1"/>
    <s v="United States"/>
    <s v="New York City"/>
    <s v="New York"/>
    <n v="10024"/>
    <x v="3"/>
    <s v="FUR-FU-10000747"/>
    <x v="0"/>
    <x v="11"/>
    <s v="Tenex B1-RE Series Chair Mats for Low Pile Carpets"/>
    <n v="45.98"/>
    <x v="6536"/>
    <x v="7"/>
    <n v="0"/>
    <x v="7157"/>
    <x v="3"/>
    <x v="0"/>
  </r>
  <r>
    <n v="9361"/>
    <s v="CA-2018-168046"/>
    <x v="920"/>
    <d v="2018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x v="6537"/>
    <x v="5"/>
    <n v="0"/>
    <x v="230"/>
    <x v="3"/>
    <x v="0"/>
  </r>
  <r>
    <n v="9362"/>
    <s v="CA-2019-111591"/>
    <x v="646"/>
    <d v="2019-03-25T00:00:00"/>
    <s v="Standard Class"/>
    <s v="PS-18970"/>
    <s v="Paul Stevenson"/>
    <x v="2"/>
    <s v="United States"/>
    <s v="Seattle"/>
    <s v="Washington"/>
    <n v="98105"/>
    <x v="1"/>
    <s v="OFF-BI-10004410"/>
    <x v="1"/>
    <x v="6"/>
    <s v="C-Line Peel &amp; Stick Add-On Filing Pockets, 8-3/4 x 5-1/8, 10/Pack"/>
    <n v="30.576000000000001"/>
    <x v="49"/>
    <x v="6"/>
    <n v="0.2"/>
    <x v="7158"/>
    <x v="1"/>
    <x v="0"/>
  </r>
  <r>
    <n v="9363"/>
    <s v="CA-2019-111591"/>
    <x v="646"/>
    <d v="2019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x v="6538"/>
    <x v="5"/>
    <n v="0"/>
    <x v="7159"/>
    <x v="1"/>
    <x v="0"/>
  </r>
  <r>
    <n v="9364"/>
    <s v="CA-2019-111591"/>
    <x v="646"/>
    <d v="2019-03-25T00:00:00"/>
    <s v="Standard Class"/>
    <s v="PS-18970"/>
    <s v="Paul Stevenson"/>
    <x v="2"/>
    <s v="United States"/>
    <s v="Seattle"/>
    <s v="Washington"/>
    <n v="98105"/>
    <x v="1"/>
    <s v="FUR-FU-10002364"/>
    <x v="0"/>
    <x v="11"/>
    <s v="Eldon Expressions Wood Desk Accessories, Oak"/>
    <n v="22.14"/>
    <x v="3289"/>
    <x v="1"/>
    <n v="0"/>
    <x v="3422"/>
    <x v="1"/>
    <x v="0"/>
  </r>
  <r>
    <n v="9365"/>
    <s v="CA-2019-111591"/>
    <x v="646"/>
    <d v="2019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x v="2345"/>
    <x v="4"/>
    <n v="0"/>
    <x v="2405"/>
    <x v="1"/>
    <x v="0"/>
  </r>
  <r>
    <n v="4713"/>
    <s v="CA-2016-108273"/>
    <x v="1209"/>
    <d v="2016-12-21T00:00:00"/>
    <s v="Standard Class"/>
    <s v="EJ-13720"/>
    <s v="Ed Jacobs"/>
    <x v="0"/>
    <s v="United States"/>
    <s v="Huntsville"/>
    <s v="Texas"/>
    <n v="77340"/>
    <x v="2"/>
    <s v="OFF-PA-10000029"/>
    <x v="1"/>
    <x v="5"/>
    <s v="Xerox 224"/>
    <n v="36.288000000000011"/>
    <x v="1642"/>
    <x v="5"/>
    <n v="0.2"/>
    <x v="1670"/>
    <x v="2"/>
    <x v="0"/>
  </r>
  <r>
    <n v="4714"/>
    <s v="CA-2016-108273"/>
    <x v="1209"/>
    <d v="2016-12-21T00:00:00"/>
    <s v="Standard Class"/>
    <s v="EJ-13720"/>
    <s v="Ed Jacobs"/>
    <x v="0"/>
    <s v="United States"/>
    <s v="Huntsville"/>
    <s v="Texas"/>
    <n v="77340"/>
    <x v="2"/>
    <s v="FUR-FU-10002116"/>
    <x v="0"/>
    <x v="11"/>
    <s v="Tenex Carpeted, Granite-Look or Clear Contemporary Contour Shape Chair Mats"/>
    <n v="56.567999999999998"/>
    <x v="6539"/>
    <x v="0"/>
    <n v="0.6"/>
    <x v="7160"/>
    <x v="2"/>
    <x v="0"/>
  </r>
  <r>
    <n v="4886"/>
    <s v="CA-2016-151379"/>
    <x v="1209"/>
    <d v="2016-12-20T00:00:00"/>
    <s v="Standard Class"/>
    <s v="SC-20695"/>
    <s v="Steve Chapman"/>
    <x v="1"/>
    <s v="United States"/>
    <s v="Detroit"/>
    <s v="Michigan"/>
    <n v="48227"/>
    <x v="2"/>
    <s v="OFF-PA-10000595"/>
    <x v="1"/>
    <x v="5"/>
    <s v="Xerox 1929"/>
    <n v="114.2"/>
    <x v="1184"/>
    <x v="2"/>
    <n v="0"/>
    <x v="1198"/>
    <x v="2"/>
    <x v="0"/>
  </r>
  <r>
    <n v="9369"/>
    <s v="CA-2018-154998"/>
    <x v="267"/>
    <d v="2018-04-09T00:00:00"/>
    <s v="First Class"/>
    <s v="ES-14080"/>
    <s v="Erin Smith"/>
    <x v="1"/>
    <s v="United States"/>
    <s v="Lakewood"/>
    <s v="New Jersey"/>
    <n v="8701"/>
    <x v="3"/>
    <s v="OFF-PA-10004243"/>
    <x v="1"/>
    <x v="5"/>
    <s v="Xerox 1939"/>
    <n v="37.94"/>
    <x v="2616"/>
    <x v="0"/>
    <n v="0"/>
    <x v="2692"/>
    <x v="3"/>
    <x v="0"/>
  </r>
  <r>
    <n v="9370"/>
    <s v="CA-2019-113460"/>
    <x v="596"/>
    <d v="2019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x v="6302"/>
    <x v="1"/>
    <n v="0"/>
    <x v="7161"/>
    <x v="3"/>
    <x v="0"/>
  </r>
  <r>
    <n v="9371"/>
    <s v="CA-2017-111339"/>
    <x v="327"/>
    <d v="2017-05-31T00:00:00"/>
    <s v="First Class"/>
    <s v="VP-21760"/>
    <s v="Victoria Pisteka"/>
    <x v="1"/>
    <s v="United States"/>
    <s v="Columbus"/>
    <s v="Ohio"/>
    <n v="43229"/>
    <x v="3"/>
    <s v="FUR-FU-10002506"/>
    <x v="0"/>
    <x v="11"/>
    <s v="Tensor &quot;Hersey Kiss&quot; Styled Floor Lamp"/>
    <n v="41.568000000000005"/>
    <x v="6540"/>
    <x v="4"/>
    <n v="0.2"/>
    <x v="7162"/>
    <x v="3"/>
    <x v="0"/>
  </r>
  <r>
    <n v="9372"/>
    <s v="CA-2017-111339"/>
    <x v="327"/>
    <d v="2017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x v="6541"/>
    <x v="1"/>
    <n v="0.3"/>
    <x v="7163"/>
    <x v="3"/>
    <x v="0"/>
  </r>
  <r>
    <n v="9373"/>
    <s v="CA-2017-111339"/>
    <x v="327"/>
    <d v="2017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x v="1436"/>
    <x v="2"/>
    <n v="0.2"/>
    <x v="1455"/>
    <x v="3"/>
    <x v="0"/>
  </r>
  <r>
    <n v="9374"/>
    <s v="CA-2019-102820"/>
    <x v="864"/>
    <d v="2019-05-11T00:00:00"/>
    <s v="Standard Class"/>
    <s v="CS-11950"/>
    <s v="Carlos Soltero"/>
    <x v="0"/>
    <s v="United States"/>
    <s v="Pasadena"/>
    <s v="California"/>
    <n v="91104"/>
    <x v="1"/>
    <s v="TEC-PH-10003437"/>
    <x v="2"/>
    <x v="9"/>
    <s v="Blue Parrot B250XT Professional Grade Wireless Bluetooth Headset with"/>
    <n v="419.94399999999996"/>
    <x v="1196"/>
    <x v="5"/>
    <n v="0.2"/>
    <x v="1210"/>
    <x v="1"/>
    <x v="0"/>
  </r>
  <r>
    <n v="9375"/>
    <s v="CA-2018-149671"/>
    <x v="382"/>
    <d v="2018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x v="6542"/>
    <x v="6"/>
    <n v="0"/>
    <x v="7164"/>
    <x v="1"/>
    <x v="0"/>
  </r>
  <r>
    <n v="9376"/>
    <s v="CA-2017-126347"/>
    <x v="579"/>
    <d v="2017-12-19T00:00:00"/>
    <s v="Second Class"/>
    <s v="AJ-10945"/>
    <s v="Ashley Jarboe"/>
    <x v="0"/>
    <s v="United States"/>
    <s v="Los Angeles"/>
    <s v="California"/>
    <n v="90045"/>
    <x v="1"/>
    <s v="TEC-AC-10003063"/>
    <x v="2"/>
    <x v="10"/>
    <s v="Micro Innovations USB RF Wireless Keyboard with Mouse"/>
    <n v="50"/>
    <x v="1465"/>
    <x v="0"/>
    <n v="0"/>
    <x v="1485"/>
    <x v="1"/>
    <x v="0"/>
  </r>
  <r>
    <n v="9377"/>
    <s v="CA-2019-108756"/>
    <x v="51"/>
    <d v="2019-12-29T00:00:00"/>
    <s v="Standard Class"/>
    <s v="PO-18865"/>
    <s v="Patrick O'Donnell"/>
    <x v="0"/>
    <s v="United States"/>
    <s v="East Orange"/>
    <s v="New Jersey"/>
    <n v="7017"/>
    <x v="3"/>
    <s v="TEC-AC-10003237"/>
    <x v="2"/>
    <x v="10"/>
    <s v="Memorex Micro Travel Drive 4 GB"/>
    <n v="31.799999999999997"/>
    <x v="6543"/>
    <x v="1"/>
    <n v="0"/>
    <x v="7165"/>
    <x v="3"/>
    <x v="0"/>
  </r>
  <r>
    <n v="9378"/>
    <s v="CA-2019-155362"/>
    <x v="89"/>
    <d v="2019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x v="6544"/>
    <x v="0"/>
    <n v="0"/>
    <x v="7166"/>
    <x v="2"/>
    <x v="0"/>
  </r>
  <r>
    <n v="9379"/>
    <s v="CA-2018-117625"/>
    <x v="1087"/>
    <d v="2018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x v="6545"/>
    <x v="0"/>
    <n v="0.2"/>
    <x v="7167"/>
    <x v="2"/>
    <x v="0"/>
  </r>
  <r>
    <n v="6918"/>
    <s v="CA-2016-124247"/>
    <x v="1209"/>
    <d v="2016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x v="6546"/>
    <x v="2"/>
    <n v="0.2"/>
    <x v="7168"/>
    <x v="1"/>
    <x v="0"/>
  </r>
  <r>
    <n v="9020"/>
    <s v="CA-2016-100706"/>
    <x v="1209"/>
    <d v="2016-12-18T00:00:00"/>
    <s v="Second Class"/>
    <s v="LE-16810"/>
    <s v="Laurel Elliston"/>
    <x v="0"/>
    <s v="United States"/>
    <s v="Springfield"/>
    <s v="Virginia"/>
    <n v="22153"/>
    <x v="0"/>
    <s v="TEC-AC-10001314"/>
    <x v="2"/>
    <x v="10"/>
    <s v="Case Logic 2.4GHz Wireless Keyboard"/>
    <n v="99.98"/>
    <x v="3208"/>
    <x v="0"/>
    <n v="0"/>
    <x v="3333"/>
    <x v="0"/>
    <x v="0"/>
  </r>
  <r>
    <n v="9021"/>
    <s v="CA-2016-100706"/>
    <x v="1209"/>
    <d v="2016-12-18T00:00:00"/>
    <s v="Second Class"/>
    <s v="LE-16810"/>
    <s v="Laurel Elliston"/>
    <x v="0"/>
    <s v="United States"/>
    <s v="Springfield"/>
    <s v="Virginia"/>
    <n v="22153"/>
    <x v="0"/>
    <s v="FUR-FU-10002268"/>
    <x v="0"/>
    <x v="11"/>
    <s v="Ultra Door Push Plate"/>
    <n v="29.46"/>
    <x v="6547"/>
    <x v="6"/>
    <n v="0"/>
    <x v="7169"/>
    <x v="0"/>
    <x v="0"/>
  </r>
  <r>
    <n v="9831"/>
    <s v="CA-2016-113257"/>
    <x v="1209"/>
    <d v="2016-12-18T00:00:00"/>
    <s v="Second Class"/>
    <s v="SC-20305"/>
    <s v="Sean Christensen"/>
    <x v="0"/>
    <s v="United States"/>
    <s v="Beaumont"/>
    <s v="Texas"/>
    <n v="77705"/>
    <x v="2"/>
    <s v="TEC-AC-10004171"/>
    <x v="2"/>
    <x v="10"/>
    <s v="Razer Kraken 7.1 Surround Sound Over Ear USB Gaming Headset"/>
    <n v="319.96800000000002"/>
    <x v="6548"/>
    <x v="4"/>
    <n v="0.2"/>
    <x v="7170"/>
    <x v="2"/>
    <x v="0"/>
  </r>
  <r>
    <n v="9832"/>
    <s v="CA-2016-113257"/>
    <x v="1209"/>
    <d v="2016-12-18T00:00:00"/>
    <s v="Second Class"/>
    <s v="SC-20305"/>
    <s v="Sean Christensen"/>
    <x v="0"/>
    <s v="United States"/>
    <s v="Beaumont"/>
    <s v="Texas"/>
    <n v="77705"/>
    <x v="2"/>
    <s v="FUR-FU-10001706"/>
    <x v="0"/>
    <x v="11"/>
    <s v="Longer-Life Soft White Bulbs"/>
    <n v="8.6240000000000023"/>
    <x v="756"/>
    <x v="5"/>
    <n v="0.6"/>
    <x v="7171"/>
    <x v="2"/>
    <x v="0"/>
  </r>
  <r>
    <n v="9385"/>
    <s v="CA-2019-100433"/>
    <x v="888"/>
    <d v="2019-08-16T00:00:00"/>
    <s v="Standard Class"/>
    <s v="SJ-20125"/>
    <s v="Sanjit Jacobs"/>
    <x v="2"/>
    <s v="United States"/>
    <s v="New York City"/>
    <s v="New York"/>
    <n v="10009"/>
    <x v="3"/>
    <s v="OFF-PA-10003441"/>
    <x v="1"/>
    <x v="5"/>
    <s v="Xerox 226"/>
    <n v="25.92"/>
    <x v="1347"/>
    <x v="4"/>
    <n v="0"/>
    <x v="1365"/>
    <x v="3"/>
    <x v="0"/>
  </r>
  <r>
    <n v="9386"/>
    <s v="CA-2019-163097"/>
    <x v="144"/>
    <d v="2019-08-31T00:00:00"/>
    <s v="Standard Class"/>
    <s v="SF-20200"/>
    <s v="Sarah Foster"/>
    <x v="0"/>
    <s v="United States"/>
    <s v="Mesa"/>
    <s v="Arizona"/>
    <n v="85204"/>
    <x v="1"/>
    <s v="FUR-FU-10004973"/>
    <x v="0"/>
    <x v="11"/>
    <s v="Flat Face Poster Frame"/>
    <n v="120.57600000000001"/>
    <x v="6549"/>
    <x v="8"/>
    <n v="0.2"/>
    <x v="7172"/>
    <x v="1"/>
    <x v="0"/>
  </r>
  <r>
    <n v="9387"/>
    <s v="US-2019-127292"/>
    <x v="557"/>
    <d v="2019-01-23T00:00:00"/>
    <s v="Standard Class"/>
    <s v="RM-19375"/>
    <s v="Raymond Messe"/>
    <x v="0"/>
    <s v="United States"/>
    <s v="Burlington"/>
    <s v="Vermont"/>
    <m/>
    <x v="3"/>
    <s v="OFF-PA-10000157"/>
    <x v="1"/>
    <x v="5"/>
    <s v="Xerox 191"/>
    <n v="79.92"/>
    <x v="5061"/>
    <x v="4"/>
    <n v="0"/>
    <x v="5419"/>
    <x v="3"/>
    <x v="0"/>
  </r>
  <r>
    <n v="9388"/>
    <s v="US-2019-127292"/>
    <x v="557"/>
    <d v="2019-01-23T00:00:00"/>
    <s v="Standard Class"/>
    <s v="RM-19375"/>
    <s v="Raymond Messe"/>
    <x v="0"/>
    <s v="United States"/>
    <s v="Burlington"/>
    <s v="Vermont"/>
    <m/>
    <x v="3"/>
    <s v="OFF-PA-10001970"/>
    <x v="1"/>
    <x v="5"/>
    <s v="Xerox 1881"/>
    <n v="12.28"/>
    <x v="6550"/>
    <x v="7"/>
    <n v="0"/>
    <x v="7173"/>
    <x v="3"/>
    <x v="0"/>
  </r>
  <r>
    <n v="9389"/>
    <s v="US-2019-127292"/>
    <x v="557"/>
    <d v="2019-01-23T00:00:00"/>
    <s v="Standard Class"/>
    <s v="RM-19375"/>
    <s v="Raymond Messe"/>
    <x v="0"/>
    <s v="United States"/>
    <s v="Burlington"/>
    <s v="Vermont"/>
    <m/>
    <x v="3"/>
    <s v="OFF-AP-10000828"/>
    <x v="1"/>
    <x v="8"/>
    <s v="Avanti 4.4 Cu. Ft. Refrigerator"/>
    <n v="542.93999999999994"/>
    <x v="1549"/>
    <x v="1"/>
    <n v="0"/>
    <x v="3470"/>
    <x v="3"/>
    <x v="0"/>
  </r>
  <r>
    <n v="9390"/>
    <s v="US-2019-127292"/>
    <x v="557"/>
    <d v="2019-01-23T00:00:00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n v="2.04"/>
    <x v="6551"/>
    <x v="7"/>
    <n v="0"/>
    <x v="7174"/>
    <x v="3"/>
    <x v="0"/>
  </r>
  <r>
    <n v="9391"/>
    <s v="CA-2017-163734"/>
    <x v="930"/>
    <d v="2017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x v="1975"/>
    <x v="2"/>
    <n v="0.2"/>
    <x v="312"/>
    <x v="2"/>
    <x v="0"/>
  </r>
  <r>
    <n v="9392"/>
    <s v="CA-2019-162474"/>
    <x v="615"/>
    <d v="2019-03-16T00:00:00"/>
    <s v="First Class"/>
    <s v="FH-14275"/>
    <s v="Frank Hawley"/>
    <x v="1"/>
    <s v="United States"/>
    <s v="Aurora"/>
    <s v="Illinois"/>
    <n v="60505"/>
    <x v="2"/>
    <s v="TEC-PH-10004700"/>
    <x v="2"/>
    <x v="9"/>
    <s v="PowerGen Dual USB Car Charger"/>
    <n v="7.9920000000000009"/>
    <x v="6552"/>
    <x v="7"/>
    <n v="0.2"/>
    <x v="7175"/>
    <x v="2"/>
    <x v="0"/>
  </r>
  <r>
    <n v="9393"/>
    <s v="CA-2017-130848"/>
    <x v="922"/>
    <d v="2017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x v="6553"/>
    <x v="8"/>
    <n v="0.2"/>
    <x v="7176"/>
    <x v="1"/>
    <x v="0"/>
  </r>
  <r>
    <n v="1495"/>
    <s v="CA-2016-123925"/>
    <x v="1212"/>
    <d v="2016-12-19T00:00:00"/>
    <s v="Second Class"/>
    <s v="RF-19840"/>
    <s v="Roy Französisch"/>
    <x v="0"/>
    <s v="United States"/>
    <s v="Columbus"/>
    <s v="Georgia"/>
    <n v="31907"/>
    <x v="0"/>
    <s v="OFF-AR-10002952"/>
    <x v="1"/>
    <x v="7"/>
    <s v="Stanley Contemporary Battery Pencil Sharpeners"/>
    <n v="40.049999999999997"/>
    <x v="6554"/>
    <x v="1"/>
    <n v="0"/>
    <x v="7177"/>
    <x v="0"/>
    <x v="0"/>
  </r>
  <r>
    <n v="4420"/>
    <s v="CA-2016-139633"/>
    <x v="1212"/>
    <d v="2016-12-24T00:00:00"/>
    <s v="Standard Class"/>
    <s v="EC-14050"/>
    <s v="Erin Creighton"/>
    <x v="0"/>
    <s v="United States"/>
    <s v="Columbus"/>
    <s v="Ohio"/>
    <n v="43229"/>
    <x v="3"/>
    <s v="OFF-BI-10002954"/>
    <x v="1"/>
    <x v="6"/>
    <s v="Newell 3-Hole Punched Plastic Slotted Magazine Holders for Binders"/>
    <n v="5.4840000000000009"/>
    <x v="1892"/>
    <x v="4"/>
    <n v="0.7"/>
    <x v="7178"/>
    <x v="3"/>
    <x v="0"/>
  </r>
  <r>
    <n v="435"/>
    <s v="US-2016-150574"/>
    <x v="1213"/>
    <d v="2016-12-25T00:00:00"/>
    <s v="Standard Class"/>
    <s v="MK-18160"/>
    <s v="Mike Kennedy"/>
    <x v="0"/>
    <s v="United States"/>
    <s v="Jacksonville"/>
    <s v="Florida"/>
    <n v="32216"/>
    <x v="0"/>
    <s v="OFF-BI-10000773"/>
    <x v="1"/>
    <x v="6"/>
    <s v="Insertable Tab Post Binder Dividers"/>
    <n v="4.8120000000000003"/>
    <x v="2856"/>
    <x v="0"/>
    <n v="0.7"/>
    <x v="7179"/>
    <x v="0"/>
    <x v="1"/>
  </r>
  <r>
    <n v="436"/>
    <s v="US-2016-150574"/>
    <x v="1213"/>
    <d v="2016-12-25T00:00:00"/>
    <s v="Standard Class"/>
    <s v="MK-18160"/>
    <s v="Mike Kennedy"/>
    <x v="0"/>
    <s v="United States"/>
    <s v="Jacksonville"/>
    <s v="Florida"/>
    <n v="32216"/>
    <x v="0"/>
    <s v="TEC-AC-10002600"/>
    <x v="2"/>
    <x v="10"/>
    <s v="Belkin QODE FastFit Bluetooth Keyboard"/>
    <n v="247.8"/>
    <x v="6555"/>
    <x v="2"/>
    <n v="0.2"/>
    <x v="7180"/>
    <x v="0"/>
    <x v="1"/>
  </r>
  <r>
    <n v="1432"/>
    <s v="CA-2016-120768"/>
    <x v="1213"/>
    <d v="2016-12-21T00:00:00"/>
    <s v="Second Class"/>
    <s v="IM-15070"/>
    <s v="Irene Maddox"/>
    <x v="0"/>
    <s v="United States"/>
    <s v="Florence"/>
    <s v="Alabama"/>
    <n v="35630"/>
    <x v="0"/>
    <s v="OFF-BI-10001191"/>
    <x v="1"/>
    <x v="6"/>
    <s v="Canvas Sectional Post Binders"/>
    <n v="152.76"/>
    <x v="6556"/>
    <x v="6"/>
    <n v="0"/>
    <x v="7181"/>
    <x v="0"/>
    <x v="0"/>
  </r>
  <r>
    <n v="1433"/>
    <s v="CA-2016-120768"/>
    <x v="1213"/>
    <d v="2016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x v="6557"/>
    <x v="7"/>
    <n v="0"/>
    <x v="7182"/>
    <x v="0"/>
    <x v="0"/>
  </r>
  <r>
    <n v="9400"/>
    <s v="CA-2018-103128"/>
    <x v="529"/>
    <d v="2018-11-15T00:00:00"/>
    <s v="Standard Class"/>
    <s v="SC-20845"/>
    <s v="Sung Chung"/>
    <x v="0"/>
    <s v="United States"/>
    <s v="Arlington Heights"/>
    <s v="Illinois"/>
    <n v="60004"/>
    <x v="2"/>
    <s v="OFF-AR-10003394"/>
    <x v="1"/>
    <x v="7"/>
    <s v="Newell 332"/>
    <n v="14.111999999999998"/>
    <x v="6558"/>
    <x v="6"/>
    <n v="0.2"/>
    <x v="7183"/>
    <x v="2"/>
    <x v="0"/>
  </r>
  <r>
    <n v="9401"/>
    <s v="CA-2017-167696"/>
    <x v="1214"/>
    <d v="2017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x v="2750"/>
    <x v="4"/>
    <n v="0"/>
    <x v="7184"/>
    <x v="0"/>
    <x v="0"/>
  </r>
  <r>
    <n v="1434"/>
    <s v="CA-2016-120768"/>
    <x v="1213"/>
    <d v="2016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x v="6559"/>
    <x v="9"/>
    <n v="0"/>
    <x v="7185"/>
    <x v="0"/>
    <x v="0"/>
  </r>
  <r>
    <n v="9403"/>
    <s v="CA-2018-105459"/>
    <x v="372"/>
    <d v="2018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x v="1331"/>
    <x v="0"/>
    <n v="0.4"/>
    <x v="7186"/>
    <x v="3"/>
    <x v="0"/>
  </r>
  <r>
    <n v="9404"/>
    <s v="CA-2018-105459"/>
    <x v="372"/>
    <d v="2018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x v="6560"/>
    <x v="6"/>
    <n v="0"/>
    <x v="7187"/>
    <x v="3"/>
    <x v="0"/>
  </r>
  <r>
    <n v="9405"/>
    <s v="CA-2019-141663"/>
    <x v="606"/>
    <d v="2019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x v="6561"/>
    <x v="2"/>
    <n v="0.2"/>
    <x v="7188"/>
    <x v="3"/>
    <x v="0"/>
  </r>
  <r>
    <n v="8793"/>
    <s v="CA-2016-162992"/>
    <x v="1213"/>
    <d v="2016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x v="2"/>
    <x v="0"/>
    <n v="0"/>
    <x v="2"/>
    <x v="1"/>
    <x v="0"/>
  </r>
  <r>
    <n v="8794"/>
    <s v="CA-2016-162992"/>
    <x v="1213"/>
    <d v="2016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x v="6562"/>
    <x v="2"/>
    <n v="0"/>
    <x v="7189"/>
    <x v="1"/>
    <x v="0"/>
  </r>
  <r>
    <n v="9408"/>
    <s v="CA-2019-162789"/>
    <x v="531"/>
    <d v="2019-09-24T00:00:00"/>
    <s v="Second Class"/>
    <s v="LC-17140"/>
    <s v="Logan Currie"/>
    <x v="0"/>
    <s v="United States"/>
    <s v="New York City"/>
    <s v="New York"/>
    <n v="10035"/>
    <x v="3"/>
    <s v="TEC-AC-10002842"/>
    <x v="2"/>
    <x v="10"/>
    <s v="WD My Passport Ultra 2TB Portable External Hard Drive"/>
    <n v="1071"/>
    <x v="6563"/>
    <x v="3"/>
    <n v="0"/>
    <x v="7190"/>
    <x v="3"/>
    <x v="0"/>
  </r>
  <r>
    <n v="9409"/>
    <s v="CA-2019-162789"/>
    <x v="531"/>
    <d v="2019-09-24T00:00:00"/>
    <s v="Second Class"/>
    <s v="LC-17140"/>
    <s v="Logan Currie"/>
    <x v="0"/>
    <s v="United States"/>
    <s v="New York City"/>
    <s v="New York"/>
    <n v="10035"/>
    <x v="3"/>
    <s v="FUR-FU-10004864"/>
    <x v="0"/>
    <x v="11"/>
    <s v="Eldon 500 Class Desk Accessories"/>
    <n v="12.07"/>
    <x v="4200"/>
    <x v="7"/>
    <n v="0"/>
    <x v="7191"/>
    <x v="3"/>
    <x v="0"/>
  </r>
  <r>
    <n v="9410"/>
    <s v="US-2019-110149"/>
    <x v="362"/>
    <d v="2019-12-13T00:00:00"/>
    <s v="First Class"/>
    <s v="WB-21850"/>
    <s v="William Brown"/>
    <x v="0"/>
    <s v="United States"/>
    <s v="Philadelphia"/>
    <s v="Pennsylvania"/>
    <n v="19143"/>
    <x v="3"/>
    <s v="OFF-BI-10000014"/>
    <x v="1"/>
    <x v="6"/>
    <s v="Heavy-Duty E-Z-D Binders"/>
    <n v="3.2730000000000006"/>
    <x v="6564"/>
    <x v="7"/>
    <n v="0.7"/>
    <x v="7192"/>
    <x v="3"/>
    <x v="0"/>
  </r>
  <r>
    <n v="9411"/>
    <s v="US-2019-110149"/>
    <x v="362"/>
    <d v="2019-12-13T00:00:00"/>
    <s v="First Class"/>
    <s v="WB-21850"/>
    <s v="William Brown"/>
    <x v="0"/>
    <s v="United States"/>
    <s v="Philadelphia"/>
    <s v="Pennsylvania"/>
    <n v="19143"/>
    <x v="3"/>
    <s v="FUR-FU-10001475"/>
    <x v="0"/>
    <x v="11"/>
    <s v="Contract Clock, 14&quot;, Brown"/>
    <n v="87.92"/>
    <x v="2335"/>
    <x v="2"/>
    <n v="0.2"/>
    <x v="7193"/>
    <x v="3"/>
    <x v="0"/>
  </r>
  <r>
    <n v="9412"/>
    <s v="CA-2018-108959"/>
    <x v="552"/>
    <d v="2018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x v="6565"/>
    <x v="7"/>
    <n v="0.2"/>
    <x v="7194"/>
    <x v="1"/>
    <x v="0"/>
  </r>
  <r>
    <n v="9413"/>
    <s v="CA-2017-164777"/>
    <x v="682"/>
    <d v="2017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x v="4105"/>
    <x v="2"/>
    <n v="0.2"/>
    <x v="230"/>
    <x v="1"/>
    <x v="0"/>
  </r>
  <r>
    <n v="9414"/>
    <s v="CA-2018-132017"/>
    <x v="171"/>
    <d v="2018-09-27T00:00:00"/>
    <s v="First Class"/>
    <s v="MH-17620"/>
    <s v="Matt Hagelstein"/>
    <x v="1"/>
    <s v="United States"/>
    <s v="Houston"/>
    <s v="Texas"/>
    <n v="77041"/>
    <x v="2"/>
    <s v="OFF-BI-10004001"/>
    <x v="1"/>
    <x v="6"/>
    <s v="GBC Recycled VeloBinder Covers"/>
    <n v="6.8159999999999981"/>
    <x v="2920"/>
    <x v="0"/>
    <n v="0.8"/>
    <x v="7195"/>
    <x v="2"/>
    <x v="0"/>
  </r>
  <r>
    <n v="9415"/>
    <s v="CA-2017-127824"/>
    <x v="1051"/>
    <d v="2017-10-22T00:00:00"/>
    <s v="Standard Class"/>
    <s v="JC-15775"/>
    <s v="John Castell"/>
    <x v="0"/>
    <s v="United States"/>
    <s v="Seattle"/>
    <s v="Washington"/>
    <n v="98115"/>
    <x v="1"/>
    <s v="TEC-PH-10004094"/>
    <x v="2"/>
    <x v="9"/>
    <s v="Motorola L703CM"/>
    <n v="249.58400000000003"/>
    <x v="6566"/>
    <x v="0"/>
    <n v="0.2"/>
    <x v="7196"/>
    <x v="1"/>
    <x v="0"/>
  </r>
  <r>
    <n v="9416"/>
    <s v="CA-2017-127824"/>
    <x v="1051"/>
    <d v="2017-10-22T00:00:00"/>
    <s v="Standard Class"/>
    <s v="JC-15775"/>
    <s v="John Castell"/>
    <x v="0"/>
    <s v="United States"/>
    <s v="Seattle"/>
    <s v="Washington"/>
    <n v="98115"/>
    <x v="1"/>
    <s v="OFF-PA-10001184"/>
    <x v="1"/>
    <x v="5"/>
    <s v="Xerox 1903"/>
    <n v="17.940000000000001"/>
    <x v="1509"/>
    <x v="1"/>
    <n v="0"/>
    <x v="1530"/>
    <x v="1"/>
    <x v="0"/>
  </r>
  <r>
    <n v="9417"/>
    <s v="CA-2017-127824"/>
    <x v="1051"/>
    <d v="2017-10-22T00:00:00"/>
    <s v="Standard Class"/>
    <s v="JC-15775"/>
    <s v="John Castell"/>
    <x v="0"/>
    <s v="United States"/>
    <s v="Seattle"/>
    <s v="Washington"/>
    <n v="98115"/>
    <x v="1"/>
    <s v="FUR-FU-10002505"/>
    <x v="0"/>
    <x v="11"/>
    <s v="Eldon 100 Class Desk Accessories"/>
    <n v="10.11"/>
    <x v="238"/>
    <x v="1"/>
    <n v="0"/>
    <x v="6090"/>
    <x v="1"/>
    <x v="0"/>
  </r>
  <r>
    <n v="8795"/>
    <s v="CA-2016-162992"/>
    <x v="1213"/>
    <d v="2016-12-21T00:00:00"/>
    <s v="First Class"/>
    <s v="BP-11095"/>
    <s v="Bart Pistole"/>
    <x v="1"/>
    <s v="United States"/>
    <s v="Los Angeles"/>
    <s v="California"/>
    <n v="90008"/>
    <x v="1"/>
    <s v="TEC-PH-10001944"/>
    <x v="2"/>
    <x v="9"/>
    <s v="Wi-Ex zBoost YX540 Cellular Phone Signal Booster"/>
    <n v="583.79999999999995"/>
    <x v="6567"/>
    <x v="2"/>
    <n v="0.2"/>
    <x v="7197"/>
    <x v="1"/>
    <x v="0"/>
  </r>
  <r>
    <n v="8796"/>
    <s v="CA-2016-162992"/>
    <x v="1213"/>
    <d v="2016-12-21T00:00:00"/>
    <s v="First Class"/>
    <s v="BP-11095"/>
    <s v="Bart Pistole"/>
    <x v="1"/>
    <s v="United States"/>
    <s v="Los Angeles"/>
    <s v="California"/>
    <n v="90008"/>
    <x v="1"/>
    <s v="TEC-PH-10002085"/>
    <x v="2"/>
    <x v="9"/>
    <s v="Clarity 53712"/>
    <n v="211.16800000000001"/>
    <x v="2091"/>
    <x v="4"/>
    <n v="0.2"/>
    <x v="2134"/>
    <x v="1"/>
    <x v="0"/>
  </r>
  <r>
    <n v="9420"/>
    <s v="CA-2019-152926"/>
    <x v="266"/>
    <d v="2019-10-04T00:00:00"/>
    <s v="Second Class"/>
    <s v="SC-20695"/>
    <s v="Steve Chapman"/>
    <x v="1"/>
    <s v="United States"/>
    <s v="Houston"/>
    <s v="Texas"/>
    <n v="77041"/>
    <x v="2"/>
    <s v="OFF-AP-10004708"/>
    <x v="1"/>
    <x v="8"/>
    <s v="Fellowes Superior 10 Outlet Split Surge Protector"/>
    <n v="15.223999999999997"/>
    <x v="3465"/>
    <x v="0"/>
    <n v="0.8"/>
    <x v="6347"/>
    <x v="2"/>
    <x v="0"/>
  </r>
  <r>
    <n v="9421"/>
    <s v="CA-2019-152926"/>
    <x v="266"/>
    <d v="2019-10-04T00:00:00"/>
    <s v="Second Class"/>
    <s v="SC-20695"/>
    <s v="Steve Chapman"/>
    <x v="1"/>
    <s v="United States"/>
    <s v="Houston"/>
    <s v="Texas"/>
    <n v="77041"/>
    <x v="2"/>
    <s v="OFF-AP-10001947"/>
    <x v="1"/>
    <x v="8"/>
    <s v="Acco 6 Outlet Guardian Premium Plus Surge Suppressor"/>
    <n v="21.983999999999995"/>
    <x v="6568"/>
    <x v="6"/>
    <n v="0.8"/>
    <x v="7198"/>
    <x v="2"/>
    <x v="0"/>
  </r>
  <r>
    <n v="9522"/>
    <s v="CA-2016-169446"/>
    <x v="1213"/>
    <d v="2016-12-25T00:00:00"/>
    <s v="Standard Class"/>
    <s v="SG-20605"/>
    <s v="Speros Goranitis"/>
    <x v="0"/>
    <s v="United States"/>
    <s v="Chicago"/>
    <s v="Illinois"/>
    <n v="60623"/>
    <x v="2"/>
    <s v="TEC-PH-10002817"/>
    <x v="2"/>
    <x v="9"/>
    <s v="RCA ViSYS 25425RE1 Corded phone"/>
    <n v="323.97600000000006"/>
    <x v="6569"/>
    <x v="1"/>
    <n v="0.2"/>
    <x v="7199"/>
    <x v="2"/>
    <x v="0"/>
  </r>
  <r>
    <n v="9523"/>
    <s v="CA-2016-169446"/>
    <x v="1213"/>
    <d v="2016-12-25T00:00:00"/>
    <s v="Standard Class"/>
    <s v="SG-20605"/>
    <s v="Speros Goranitis"/>
    <x v="0"/>
    <s v="United States"/>
    <s v="Chicago"/>
    <s v="Illinois"/>
    <n v="60623"/>
    <x v="2"/>
    <s v="OFF-PA-10000295"/>
    <x v="1"/>
    <x v="5"/>
    <s v="Xerox 229"/>
    <n v="15.552000000000003"/>
    <x v="12"/>
    <x v="1"/>
    <n v="0.2"/>
    <x v="12"/>
    <x v="2"/>
    <x v="0"/>
  </r>
  <r>
    <n v="9524"/>
    <s v="CA-2016-169446"/>
    <x v="1213"/>
    <d v="2016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x v="1392"/>
    <x v="1"/>
    <n v="0.2"/>
    <x v="7200"/>
    <x v="2"/>
    <x v="0"/>
  </r>
  <r>
    <n v="1155"/>
    <s v="CA-2016-136567"/>
    <x v="1215"/>
    <d v="2016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x v="6570"/>
    <x v="0"/>
    <n v="0"/>
    <x v="230"/>
    <x v="0"/>
    <x v="0"/>
  </r>
  <r>
    <n v="1156"/>
    <s v="CA-2016-136567"/>
    <x v="1215"/>
    <d v="2016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x v="6571"/>
    <x v="5"/>
    <n v="0"/>
    <x v="7201"/>
    <x v="0"/>
    <x v="0"/>
  </r>
  <r>
    <n v="9427"/>
    <s v="CA-2018-160479"/>
    <x v="289"/>
    <d v="2018-09-20T00:00:00"/>
    <s v="Standard Class"/>
    <s v="AH-10585"/>
    <s v="Angele Hood"/>
    <x v="0"/>
    <s v="United States"/>
    <s v="Seattle"/>
    <s v="Washington"/>
    <n v="98105"/>
    <x v="1"/>
    <s v="OFF-AR-10002445"/>
    <x v="1"/>
    <x v="7"/>
    <s v="SANFORD Major Accent Highlighters"/>
    <n v="35.4"/>
    <x v="4128"/>
    <x v="2"/>
    <n v="0"/>
    <x v="4377"/>
    <x v="1"/>
    <x v="0"/>
  </r>
  <r>
    <n v="1157"/>
    <s v="CA-2016-136567"/>
    <x v="1215"/>
    <d v="2016-12-21T00:00:00"/>
    <s v="First Class"/>
    <s v="PS-19045"/>
    <s v="Penelope Sewall"/>
    <x v="2"/>
    <s v="United States"/>
    <s v="Harrisonburg"/>
    <s v="Virginia"/>
    <n v="22801"/>
    <x v="0"/>
    <s v="OFF-BI-10003982"/>
    <x v="1"/>
    <x v="6"/>
    <s v="Wilson Jones Century Plastic Molded Ring Binders"/>
    <n v="62.31"/>
    <x v="6572"/>
    <x v="1"/>
    <n v="0"/>
    <x v="7202"/>
    <x v="0"/>
    <x v="0"/>
  </r>
  <r>
    <n v="1158"/>
    <s v="CA-2016-136567"/>
    <x v="1215"/>
    <d v="2016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x v="6573"/>
    <x v="0"/>
    <n v="0"/>
    <x v="7203"/>
    <x v="0"/>
    <x v="0"/>
  </r>
  <r>
    <n v="9430"/>
    <s v="CA-2017-166219"/>
    <x v="771"/>
    <d v="2017-09-01T00:00:00"/>
    <s v="Standard Class"/>
    <s v="BP-11185"/>
    <s v="Ben Peterman"/>
    <x v="1"/>
    <s v="United States"/>
    <s v="Dallas"/>
    <s v="Texas"/>
    <n v="75081"/>
    <x v="2"/>
    <s v="TEC-PH-10004165"/>
    <x v="2"/>
    <x v="9"/>
    <s v="Mitel MiVoice 5330e IP Phone"/>
    <n v="1099.96"/>
    <x v="6574"/>
    <x v="2"/>
    <n v="0.2"/>
    <x v="7204"/>
    <x v="2"/>
    <x v="0"/>
  </r>
  <r>
    <n v="9431"/>
    <s v="CA-2017-166219"/>
    <x v="771"/>
    <d v="2017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x v="4304"/>
    <x v="7"/>
    <n v="0.3"/>
    <x v="7205"/>
    <x v="2"/>
    <x v="0"/>
  </r>
  <r>
    <n v="9432"/>
    <s v="CA-2017-111864"/>
    <x v="930"/>
    <d v="2017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x v="1626"/>
    <x v="0"/>
    <n v="0.2"/>
    <x v="4031"/>
    <x v="3"/>
    <x v="0"/>
  </r>
  <r>
    <n v="9433"/>
    <s v="CA-2017-119627"/>
    <x v="459"/>
    <d v="2017-08-23T00:00:00"/>
    <s v="Standard Class"/>
    <s v="SC-20725"/>
    <s v="Steven Cartwright"/>
    <x v="0"/>
    <s v="United States"/>
    <s v="Peoria"/>
    <s v="Arizona"/>
    <n v="85345"/>
    <x v="1"/>
    <s v="TEC-AC-10002217"/>
    <x v="2"/>
    <x v="10"/>
    <s v="Imation Clip USB flash drive - 8 GB"/>
    <n v="30.080000000000002"/>
    <x v="2098"/>
    <x v="0"/>
    <n v="0.2"/>
    <x v="6679"/>
    <x v="1"/>
    <x v="0"/>
  </r>
  <r>
    <n v="9434"/>
    <s v="CA-2017-119627"/>
    <x v="459"/>
    <d v="2017-08-23T00:00:00"/>
    <s v="Standard Class"/>
    <s v="SC-20725"/>
    <s v="Steven Cartwright"/>
    <x v="0"/>
    <s v="United States"/>
    <s v="Peoria"/>
    <s v="Arizona"/>
    <n v="85345"/>
    <x v="1"/>
    <s v="OFF-PA-10001937"/>
    <x v="1"/>
    <x v="5"/>
    <s v="Xerox 21"/>
    <n v="36.288000000000011"/>
    <x v="1642"/>
    <x v="5"/>
    <n v="0.2"/>
    <x v="1670"/>
    <x v="1"/>
    <x v="0"/>
  </r>
  <r>
    <n v="9435"/>
    <s v="CA-2017-119627"/>
    <x v="459"/>
    <d v="2017-08-23T00:00:00"/>
    <s v="Standard Class"/>
    <s v="SC-20725"/>
    <s v="Steven Cartwright"/>
    <x v="0"/>
    <s v="United States"/>
    <s v="Peoria"/>
    <s v="Arizona"/>
    <n v="85345"/>
    <x v="1"/>
    <s v="OFF-AR-10000203"/>
    <x v="1"/>
    <x v="7"/>
    <s v="Newell 336"/>
    <n v="10.272000000000002"/>
    <x v="4514"/>
    <x v="1"/>
    <n v="0.2"/>
    <x v="4799"/>
    <x v="1"/>
    <x v="0"/>
  </r>
  <r>
    <n v="9436"/>
    <s v="CA-2017-119627"/>
    <x v="459"/>
    <d v="2017-08-23T00:00:00"/>
    <s v="Standard Class"/>
    <s v="SC-20725"/>
    <s v="Steven Cartwright"/>
    <x v="0"/>
    <s v="United States"/>
    <s v="Peoria"/>
    <s v="Arizona"/>
    <n v="85345"/>
    <x v="1"/>
    <s v="TEC-AC-10001142"/>
    <x v="2"/>
    <x v="10"/>
    <s v="First Data FD10 PIN Pad"/>
    <n v="252.8"/>
    <x v="621"/>
    <x v="4"/>
    <n v="0.2"/>
    <x v="7206"/>
    <x v="1"/>
    <x v="0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x v="1"/>
    <x v="6"/>
    <s v="Acco Pressboard Covers with Storage Hooks, 14 7/8&quot; x 11&quot;, Light Blue"/>
    <n v="2.9460000000000006"/>
    <x v="776"/>
    <x v="0"/>
    <n v="0.7"/>
    <x v="2863"/>
    <x v="3"/>
    <x v="0"/>
  </r>
  <r>
    <n v="9438"/>
    <s v="CA-2019-107853"/>
    <x v="1114"/>
    <d v="2019-05-31T00:00:00"/>
    <s v="Standard Class"/>
    <s v="CD-11920"/>
    <s v="Carlos Daly"/>
    <x v="0"/>
    <s v="United States"/>
    <s v="Oceanside"/>
    <s v="California"/>
    <n v="92054"/>
    <x v="1"/>
    <s v="OFF-PA-10000520"/>
    <x v="1"/>
    <x v="5"/>
    <s v="Xerox 201"/>
    <n v="12.96"/>
    <x v="91"/>
    <x v="0"/>
    <n v="0"/>
    <x v="91"/>
    <x v="1"/>
    <x v="0"/>
  </r>
  <r>
    <n v="9439"/>
    <s v="CA-2019-126144"/>
    <x v="626"/>
    <d v="2019-08-05T00:00:00"/>
    <s v="Standard Class"/>
    <s v="GM-14680"/>
    <s v="Greg Matthias"/>
    <x v="0"/>
    <s v="United States"/>
    <s v="Philadelphia"/>
    <s v="Pennsylvania"/>
    <n v="19134"/>
    <x v="3"/>
    <s v="TEC-PH-10001079"/>
    <x v="2"/>
    <x v="9"/>
    <s v="Polycom SoundPoint Pro SE-225 Corded phone"/>
    <n v="285.57599999999996"/>
    <x v="6575"/>
    <x v="4"/>
    <n v="0.4"/>
    <x v="7207"/>
    <x v="3"/>
    <x v="0"/>
  </r>
  <r>
    <n v="3150"/>
    <s v="US-2016-109036"/>
    <x v="1215"/>
    <d v="2016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x v="6280"/>
    <x v="1"/>
    <n v="0"/>
    <x v="6849"/>
    <x v="1"/>
    <x v="0"/>
  </r>
  <r>
    <n v="3320"/>
    <s v="CA-2016-134551"/>
    <x v="1215"/>
    <d v="2016-12-25T00:00:00"/>
    <s v="Standard Class"/>
    <s v="TS-21505"/>
    <s v="Tony Sayre"/>
    <x v="0"/>
    <s v="United States"/>
    <s v="Columbia"/>
    <s v="Tennessee"/>
    <n v="38401"/>
    <x v="0"/>
    <s v="OFF-AP-10004868"/>
    <x v="1"/>
    <x v="8"/>
    <s v="Hoover Commercial Soft Guard Upright Vacuum And Disposable Filtration Bags"/>
    <n v="43.512"/>
    <x v="6576"/>
    <x v="5"/>
    <n v="0.2"/>
    <x v="7208"/>
    <x v="0"/>
    <x v="0"/>
  </r>
  <r>
    <n v="3321"/>
    <s v="CA-2016-134551"/>
    <x v="1215"/>
    <d v="2016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x v="1727"/>
    <x v="1"/>
    <n v="0.2"/>
    <x v="1760"/>
    <x v="0"/>
    <x v="0"/>
  </r>
  <r>
    <n v="9443"/>
    <s v="CA-2019-165904"/>
    <x v="98"/>
    <d v="2019-04-11T00:00:00"/>
    <s v="Standard Class"/>
    <s v="HR-14770"/>
    <s v="Hallie Redmond"/>
    <x v="2"/>
    <s v="United States"/>
    <s v="Jacksonville"/>
    <s v="Florida"/>
    <n v="32216"/>
    <x v="0"/>
    <s v="OFF-AR-10003156"/>
    <x v="1"/>
    <x v="7"/>
    <s v="50 Colored Long Pencils"/>
    <n v="16.256"/>
    <x v="6577"/>
    <x v="0"/>
    <n v="0.2"/>
    <x v="7209"/>
    <x v="0"/>
    <x v="0"/>
  </r>
  <r>
    <n v="9444"/>
    <s v="CA-2019-165904"/>
    <x v="98"/>
    <d v="2019-04-11T00:00:00"/>
    <s v="Standard Class"/>
    <s v="HR-14770"/>
    <s v="Hallie Redmond"/>
    <x v="2"/>
    <s v="United States"/>
    <s v="Jacksonville"/>
    <s v="Florida"/>
    <n v="32216"/>
    <x v="0"/>
    <s v="TEC-PH-10000576"/>
    <x v="2"/>
    <x v="9"/>
    <s v="AT&amp;T 1080 Corded phone"/>
    <n v="219.18400000000003"/>
    <x v="1010"/>
    <x v="0"/>
    <n v="0.2"/>
    <x v="1018"/>
    <x v="0"/>
    <x v="0"/>
  </r>
  <r>
    <n v="9445"/>
    <s v="CA-2017-104052"/>
    <x v="825"/>
    <d v="2017-03-02T00:00:00"/>
    <s v="First Class"/>
    <s v="TP-21565"/>
    <s v="Tracy Poddar"/>
    <x v="1"/>
    <s v="United States"/>
    <s v="Coppell"/>
    <s v="Texas"/>
    <n v="75019"/>
    <x v="2"/>
    <s v="TEC-PH-10003215"/>
    <x v="2"/>
    <x v="9"/>
    <s v="Jackery Bar Premium Fast-charging Portable Charger"/>
    <n v="95.84"/>
    <x v="3344"/>
    <x v="4"/>
    <n v="0.2"/>
    <x v="3480"/>
    <x v="2"/>
    <x v="0"/>
  </r>
  <r>
    <n v="9446"/>
    <s v="CA-2017-168277"/>
    <x v="327"/>
    <d v="2017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x v="723"/>
    <x v="1"/>
    <n v="0"/>
    <x v="725"/>
    <x v="2"/>
    <x v="0"/>
  </r>
  <r>
    <n v="9447"/>
    <s v="CA-2018-158617"/>
    <x v="842"/>
    <d v="2018-09-28T00:00:00"/>
    <s v="Standard Class"/>
    <s v="AC-10660"/>
    <s v="Anna Chung"/>
    <x v="0"/>
    <s v="United States"/>
    <s v="Lawrence"/>
    <s v="Indiana"/>
    <n v="46226"/>
    <x v="2"/>
    <s v="OFF-PA-10002245"/>
    <x v="1"/>
    <x v="5"/>
    <s v="Xerox 1895"/>
    <n v="35.880000000000003"/>
    <x v="5103"/>
    <x v="6"/>
    <n v="0"/>
    <x v="5465"/>
    <x v="2"/>
    <x v="0"/>
  </r>
  <r>
    <n v="9448"/>
    <s v="CA-2019-136882"/>
    <x v="773"/>
    <d v="2019-06-03T00:00:00"/>
    <s v="Standard Class"/>
    <s v="DN-13690"/>
    <s v="Duane Noonan"/>
    <x v="0"/>
    <s v="United States"/>
    <s v="Tulsa"/>
    <s v="Oklahoma"/>
    <n v="74133"/>
    <x v="2"/>
    <s v="FUR-FU-10003664"/>
    <x v="0"/>
    <x v="11"/>
    <s v="Electrix Architect's Clamp-On Swing Arm Lamp, Black"/>
    <n v="477.29999999999995"/>
    <x v="6578"/>
    <x v="2"/>
    <n v="0"/>
    <x v="7210"/>
    <x v="2"/>
    <x v="0"/>
  </r>
  <r>
    <n v="9449"/>
    <s v="US-2018-148957"/>
    <x v="40"/>
    <d v="2018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x v="1293"/>
    <x v="4"/>
    <n v="0"/>
    <x v="7211"/>
    <x v="1"/>
    <x v="1"/>
  </r>
  <r>
    <n v="3322"/>
    <s v="CA-2016-134551"/>
    <x v="1215"/>
    <d v="2016-12-25T00:00:00"/>
    <s v="Standard Class"/>
    <s v="TS-21505"/>
    <s v="Tony Sayre"/>
    <x v="0"/>
    <s v="United States"/>
    <s v="Columbia"/>
    <s v="Tennessee"/>
    <n v="38401"/>
    <x v="0"/>
    <s v="OFF-PA-10002689"/>
    <x v="1"/>
    <x v="5"/>
    <s v="Weyerhaeuser First Choice Laser/Copy Paper (20Lb. and 88 Bright)"/>
    <n v="25.920000000000005"/>
    <x v="56"/>
    <x v="2"/>
    <n v="0.2"/>
    <x v="1337"/>
    <x v="0"/>
    <x v="0"/>
  </r>
  <r>
    <n v="9451"/>
    <s v="CA-2019-145506"/>
    <x v="90"/>
    <d v="2019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x v="6579"/>
    <x v="3"/>
    <n v="0"/>
    <x v="7212"/>
    <x v="1"/>
    <x v="0"/>
  </r>
  <r>
    <n v="9452"/>
    <s v="CA-2017-129546"/>
    <x v="630"/>
    <d v="2017-10-05T00:00:00"/>
    <s v="Standard Class"/>
    <s v="RP-19855"/>
    <s v="Roy Phan"/>
    <x v="1"/>
    <s v="United States"/>
    <s v="Los Angeles"/>
    <s v="California"/>
    <n v="90032"/>
    <x v="1"/>
    <s v="OFF-AP-10002495"/>
    <x v="1"/>
    <x v="8"/>
    <s v="Acco Smartsocket Table Surge Protector, 6 Color-Coded Adapter Outlets"/>
    <n v="186.14999999999998"/>
    <x v="3470"/>
    <x v="1"/>
    <n v="0"/>
    <x v="7213"/>
    <x v="1"/>
    <x v="0"/>
  </r>
  <r>
    <n v="9453"/>
    <s v="CA-2017-129546"/>
    <x v="630"/>
    <d v="2017-10-05T00:00:00"/>
    <s v="Standard Class"/>
    <s v="RP-19855"/>
    <s v="Roy Phan"/>
    <x v="1"/>
    <s v="United States"/>
    <s v="Los Angeles"/>
    <s v="California"/>
    <n v="90032"/>
    <x v="1"/>
    <s v="OFF-BI-10004001"/>
    <x v="1"/>
    <x v="6"/>
    <s v="GBC Recycled VeloBinder Covers"/>
    <n v="81.792000000000002"/>
    <x v="6580"/>
    <x v="6"/>
    <n v="0.2"/>
    <x v="7214"/>
    <x v="1"/>
    <x v="0"/>
  </r>
  <r>
    <n v="9454"/>
    <s v="CA-2017-129546"/>
    <x v="630"/>
    <d v="2017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x v="5124"/>
    <x v="1"/>
    <n v="0"/>
    <x v="7215"/>
    <x v="1"/>
    <x v="0"/>
  </r>
  <r>
    <n v="9455"/>
    <s v="CA-2017-129546"/>
    <x v="630"/>
    <d v="2017-10-05T00:00:00"/>
    <s v="Standard Class"/>
    <s v="RP-19855"/>
    <s v="Roy Phan"/>
    <x v="1"/>
    <s v="United States"/>
    <s v="Los Angeles"/>
    <s v="California"/>
    <n v="90032"/>
    <x v="1"/>
    <s v="TEC-PH-10003555"/>
    <x v="2"/>
    <x v="9"/>
    <s v="Motorola HK250 Universal Bluetooth Headset"/>
    <n v="36.783999999999999"/>
    <x v="6581"/>
    <x v="0"/>
    <n v="0.2"/>
    <x v="7216"/>
    <x v="1"/>
    <x v="0"/>
  </r>
  <r>
    <n v="9456"/>
    <s v="CA-2018-140977"/>
    <x v="904"/>
    <d v="2018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x v="6582"/>
    <x v="7"/>
    <n v="0.5"/>
    <x v="7217"/>
    <x v="0"/>
    <x v="0"/>
  </r>
  <r>
    <n v="9457"/>
    <s v="CA-2019-151855"/>
    <x v="773"/>
    <d v="2019-06-03T00:00:00"/>
    <s v="Standard Class"/>
    <s v="BW-11110"/>
    <s v="Bart Watters"/>
    <x v="1"/>
    <s v="United States"/>
    <s v="Greensboro"/>
    <s v="North Carolina"/>
    <n v="27405"/>
    <x v="0"/>
    <s v="TEC-AC-10002380"/>
    <x v="2"/>
    <x v="10"/>
    <s v="Sony 8GB Class 10 Micro SDHC R40 Memory Card"/>
    <n v="27.192"/>
    <x v="6583"/>
    <x v="1"/>
    <n v="0.2"/>
    <x v="7218"/>
    <x v="0"/>
    <x v="0"/>
  </r>
  <r>
    <n v="9458"/>
    <s v="CA-2019-151855"/>
    <x v="773"/>
    <d v="2019-06-03T00:00:00"/>
    <s v="Standard Class"/>
    <s v="BW-11110"/>
    <s v="Bart Watters"/>
    <x v="1"/>
    <s v="United States"/>
    <s v="Greensboro"/>
    <s v="North Carolina"/>
    <n v="27405"/>
    <x v="0"/>
    <s v="OFF-BI-10004209"/>
    <x v="1"/>
    <x v="6"/>
    <s v="Fellowes Twister Kit, Gray/Clear, 3/pkg"/>
    <n v="12.059999999999999"/>
    <x v="1415"/>
    <x v="2"/>
    <n v="0.7"/>
    <x v="7219"/>
    <x v="0"/>
    <x v="0"/>
  </r>
  <r>
    <n v="3643"/>
    <s v="CA-2016-156594"/>
    <x v="1215"/>
    <d v="2016-12-23T00:00:00"/>
    <s v="Second Class"/>
    <s v="MC-17845"/>
    <s v="Michael Chen"/>
    <x v="0"/>
    <s v="United States"/>
    <s v="Los Angeles"/>
    <s v="California"/>
    <n v="90008"/>
    <x v="1"/>
    <s v="OFF-BI-10004632"/>
    <x v="1"/>
    <x v="6"/>
    <s v="Ibico Hi-Tech Manual Binding System"/>
    <n v="487.98400000000004"/>
    <x v="17"/>
    <x v="0"/>
    <n v="0.2"/>
    <x v="1719"/>
    <x v="1"/>
    <x v="0"/>
  </r>
  <r>
    <n v="3644"/>
    <s v="CA-2016-156594"/>
    <x v="1215"/>
    <d v="2016-12-23T00:00:00"/>
    <s v="Second Class"/>
    <s v="MC-17845"/>
    <s v="Michael Chen"/>
    <x v="0"/>
    <s v="United States"/>
    <s v="Los Angeles"/>
    <s v="California"/>
    <n v="90008"/>
    <x v="1"/>
    <s v="OFF-AR-10001725"/>
    <x v="1"/>
    <x v="7"/>
    <s v="Boston Home &amp; Office Model 2000 Electric Pencil Sharpeners"/>
    <n v="47.3"/>
    <x v="1904"/>
    <x v="0"/>
    <n v="0"/>
    <x v="3942"/>
    <x v="1"/>
    <x v="0"/>
  </r>
  <r>
    <n v="3645"/>
    <s v="CA-2016-156594"/>
    <x v="1215"/>
    <d v="2016-12-23T00:00:00"/>
    <s v="Second Class"/>
    <s v="MC-17845"/>
    <s v="Michael Chen"/>
    <x v="0"/>
    <s v="United States"/>
    <s v="Los Angeles"/>
    <s v="California"/>
    <n v="90008"/>
    <x v="1"/>
    <s v="OFF-AR-10004269"/>
    <x v="1"/>
    <x v="7"/>
    <s v="Newell 31"/>
    <n v="4.13"/>
    <x v="1259"/>
    <x v="7"/>
    <n v="0"/>
    <x v="7220"/>
    <x v="1"/>
    <x v="0"/>
  </r>
  <r>
    <n v="3646"/>
    <s v="CA-2016-156594"/>
    <x v="1215"/>
    <d v="2016-12-23T00:00:00"/>
    <s v="Second Class"/>
    <s v="MC-17845"/>
    <s v="Michael Chen"/>
    <x v="0"/>
    <s v="United States"/>
    <s v="Los Angeles"/>
    <s v="California"/>
    <n v="90008"/>
    <x v="1"/>
    <s v="OFF-BI-10003007"/>
    <x v="1"/>
    <x v="6"/>
    <s v="Premium Transparent Presentation Covers, No Pattern/Clear, 8 1/2&quot; x 11&quot;"/>
    <n v="155.12"/>
    <x v="6584"/>
    <x v="2"/>
    <n v="0.2"/>
    <x v="7221"/>
    <x v="1"/>
    <x v="0"/>
  </r>
  <r>
    <n v="9463"/>
    <s v="US-2019-109610"/>
    <x v="866"/>
    <d v="2019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x v="4818"/>
    <x v="0"/>
    <n v="0"/>
    <x v="5140"/>
    <x v="0"/>
    <x v="0"/>
  </r>
  <r>
    <n v="3859"/>
    <s v="CA-2016-140816"/>
    <x v="1215"/>
    <d v="2016-12-20T00:00:00"/>
    <s v="Same Day"/>
    <s v="TC-21295"/>
    <s v="Toby Carlisle"/>
    <x v="0"/>
    <s v="United States"/>
    <s v="Thornton"/>
    <s v="Colorado"/>
    <n v="80229"/>
    <x v="1"/>
    <s v="TEC-AC-10001539"/>
    <x v="2"/>
    <x v="10"/>
    <s v="Logitech G430 Surround Sound Gaming Headset with Dolby 7.1 Technology"/>
    <n v="447.94399999999996"/>
    <x v="6122"/>
    <x v="5"/>
    <n v="0.2"/>
    <x v="6652"/>
    <x v="1"/>
    <x v="1"/>
  </r>
  <r>
    <n v="4283"/>
    <s v="CA-2016-103100"/>
    <x v="1215"/>
    <d v="2016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x v="1201"/>
    <x v="7"/>
    <n v="0"/>
    <x v="1215"/>
    <x v="2"/>
    <x v="0"/>
  </r>
  <r>
    <n v="9466"/>
    <s v="CA-2018-126858"/>
    <x v="249"/>
    <d v="2018-11-23T00:00:00"/>
    <s v="Standard Class"/>
    <s v="JM-15265"/>
    <s v="Janet Molinari"/>
    <x v="1"/>
    <s v="United States"/>
    <s v="Seattle"/>
    <s v="Washington"/>
    <n v="98115"/>
    <x v="1"/>
    <s v="FUR-FU-10000448"/>
    <x v="0"/>
    <x v="11"/>
    <s v="Tenex Chairmats For Use With Carpeted Floors"/>
    <n v="31.96"/>
    <x v="6445"/>
    <x v="0"/>
    <n v="0"/>
    <x v="7041"/>
    <x v="1"/>
    <x v="0"/>
  </r>
  <r>
    <n v="9467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OFF-BI-10002735"/>
    <x v="1"/>
    <x v="6"/>
    <s v="GBC Prestige Therm-A-Bind Covers"/>
    <n v="164.68800000000002"/>
    <x v="6585"/>
    <x v="6"/>
    <n v="0.2"/>
    <x v="7222"/>
    <x v="3"/>
    <x v="0"/>
  </r>
  <r>
    <n v="9468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x v="2003"/>
    <x v="0"/>
    <n v="0.4"/>
    <x v="7223"/>
    <x v="3"/>
    <x v="0"/>
  </r>
  <r>
    <n v="9469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OFF-PA-10001870"/>
    <x v="1"/>
    <x v="5"/>
    <s v="Xerox 202"/>
    <n v="12.96"/>
    <x v="91"/>
    <x v="0"/>
    <n v="0"/>
    <x v="91"/>
    <x v="3"/>
    <x v="0"/>
  </r>
  <r>
    <n v="9470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OFF-PA-10004071"/>
    <x v="1"/>
    <x v="5"/>
    <s v="Eaton Premium Continuous-Feed Paper, 25% Cotton, Letter Size, White, 1000 Shts/Box"/>
    <n v="110.96"/>
    <x v="3399"/>
    <x v="0"/>
    <n v="0"/>
    <x v="3543"/>
    <x v="3"/>
    <x v="0"/>
  </r>
  <r>
    <n v="9471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TEC-PH-10001448"/>
    <x v="2"/>
    <x v="9"/>
    <s v="Anker Astro 15000mAh USB Portable Charger"/>
    <n v="99.98"/>
    <x v="6586"/>
    <x v="0"/>
    <n v="0"/>
    <x v="7224"/>
    <x v="3"/>
    <x v="0"/>
  </r>
  <r>
    <n v="9472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OFF-BI-10002706"/>
    <x v="1"/>
    <x v="6"/>
    <s v="Avery Premier Heavy-Duty Binder with Round Locking Rings"/>
    <n v="11.423999999999999"/>
    <x v="297"/>
    <x v="7"/>
    <n v="0.2"/>
    <x v="6833"/>
    <x v="3"/>
    <x v="0"/>
  </r>
  <r>
    <n v="9473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x v="2540"/>
    <x v="0"/>
    <n v="0.1"/>
    <x v="7225"/>
    <x v="3"/>
    <x v="0"/>
  </r>
  <r>
    <n v="9474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FUR-FU-10004245"/>
    <x v="0"/>
    <x v="11"/>
    <s v="Career Cubicle Clock, 8 1/4&quot;, Black"/>
    <n v="101.4"/>
    <x v="6587"/>
    <x v="2"/>
    <n v="0"/>
    <x v="7226"/>
    <x v="3"/>
    <x v="0"/>
  </r>
  <r>
    <n v="9475"/>
    <s v="CA-2017-100818"/>
    <x v="67"/>
    <d v="2017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x v="1626"/>
    <x v="0"/>
    <n v="0.2"/>
    <x v="4031"/>
    <x v="2"/>
    <x v="0"/>
  </r>
  <r>
    <n v="9476"/>
    <s v="CA-2017-100818"/>
    <x v="67"/>
    <d v="2017-06-05T00:00:00"/>
    <s v="Second Class"/>
    <s v="JM-15265"/>
    <s v="Janet Molinari"/>
    <x v="1"/>
    <s v="United States"/>
    <s v="Chicago"/>
    <s v="Illinois"/>
    <n v="60653"/>
    <x v="2"/>
    <s v="OFF-PA-10001125"/>
    <x v="1"/>
    <x v="5"/>
    <s v="Xerox 1988"/>
    <n v="173.48800000000003"/>
    <x v="4659"/>
    <x v="5"/>
    <n v="0.2"/>
    <x v="4964"/>
    <x v="2"/>
    <x v="0"/>
  </r>
  <r>
    <n v="9477"/>
    <s v="CA-2017-100818"/>
    <x v="67"/>
    <d v="2017-06-05T00:00:00"/>
    <s v="Second Class"/>
    <s v="JM-15265"/>
    <s v="Janet Molinari"/>
    <x v="1"/>
    <s v="United States"/>
    <s v="Chicago"/>
    <s v="Illinois"/>
    <n v="60653"/>
    <x v="2"/>
    <s v="FUR-FU-10002703"/>
    <x v="0"/>
    <x v="11"/>
    <s v="Tenex Traditional Chairmats for Hard Floors, Average Lip, 36&quot; x 48&quot;"/>
    <n v="51.56"/>
    <x v="2909"/>
    <x v="0"/>
    <n v="0.6"/>
    <x v="7227"/>
    <x v="2"/>
    <x v="0"/>
  </r>
  <r>
    <n v="9478"/>
    <s v="CA-2017-100818"/>
    <x v="67"/>
    <d v="2017-06-05T00:00:00"/>
    <s v="Second Class"/>
    <s v="JM-15265"/>
    <s v="Janet Molinari"/>
    <x v="1"/>
    <s v="United States"/>
    <s v="Chicago"/>
    <s v="Illinois"/>
    <n v="60653"/>
    <x v="2"/>
    <s v="OFF-BI-10004364"/>
    <x v="1"/>
    <x v="6"/>
    <s v="Storex Dura Pro Binders"/>
    <n v="3.5639999999999992"/>
    <x v="2332"/>
    <x v="1"/>
    <n v="0.8"/>
    <x v="3341"/>
    <x v="2"/>
    <x v="0"/>
  </r>
  <r>
    <n v="4284"/>
    <s v="CA-2016-103100"/>
    <x v="1215"/>
    <d v="2016-12-23T00:00:00"/>
    <s v="First Class"/>
    <s v="AB-10105"/>
    <s v="Adrian Barton"/>
    <x v="0"/>
    <s v="United States"/>
    <s v="Indianapolis"/>
    <s v="Indiana"/>
    <n v="46203"/>
    <x v="2"/>
    <s v="OFF-BI-10004600"/>
    <x v="1"/>
    <x v="6"/>
    <s v="Ibico Ibimaster 300 Manual Binding System"/>
    <n v="1103.97"/>
    <x v="6588"/>
    <x v="1"/>
    <n v="0"/>
    <x v="7228"/>
    <x v="2"/>
    <x v="0"/>
  </r>
  <r>
    <n v="4419"/>
    <s v="CA-2016-160157"/>
    <x v="1215"/>
    <d v="2016-12-27T00:00:00"/>
    <s v="Standard Class"/>
    <s v="MH-17455"/>
    <s v="Mark Hamilton"/>
    <x v="0"/>
    <s v="United States"/>
    <s v="Hamilton"/>
    <s v="Ohio"/>
    <n v="45011"/>
    <x v="3"/>
    <s v="FUR-FU-10003773"/>
    <x v="0"/>
    <x v="11"/>
    <s v="Eldon Cleatmat Plus Chair Mats for High Pile Carpets"/>
    <n v="190.84800000000001"/>
    <x v="6589"/>
    <x v="1"/>
    <n v="0.2"/>
    <x v="7229"/>
    <x v="3"/>
    <x v="0"/>
  </r>
  <r>
    <n v="4690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FUR-FU-10001876"/>
    <x v="0"/>
    <x v="11"/>
    <s v="Computer Room Manger, 14&quot;"/>
    <n v="51.967999999999996"/>
    <x v="4720"/>
    <x v="0"/>
    <n v="0.2"/>
    <x v="5036"/>
    <x v="1"/>
    <x v="0"/>
  </r>
  <r>
    <n v="9482"/>
    <s v="CA-2019-150504"/>
    <x v="42"/>
    <d v="2019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x v="4321"/>
    <x v="0"/>
    <n v="0.2"/>
    <x v="4584"/>
    <x v="2"/>
    <x v="0"/>
  </r>
  <r>
    <n v="9483"/>
    <s v="CA-2017-158351"/>
    <x v="718"/>
    <d v="2017-06-24T00:00:00"/>
    <s v="Second Class"/>
    <s v="BC-11125"/>
    <s v="Becky Castell"/>
    <x v="2"/>
    <s v="United States"/>
    <s v="Philadelphia"/>
    <s v="Pennsylvania"/>
    <n v="19134"/>
    <x v="3"/>
    <s v="TEC-AC-10001838"/>
    <x v="2"/>
    <x v="10"/>
    <s v="Razer Tiamat Over Ear 7.1 Surround Sound PC Gaming Headset"/>
    <n v="319.98400000000004"/>
    <x v="6590"/>
    <x v="0"/>
    <n v="0.2"/>
    <x v="7230"/>
    <x v="3"/>
    <x v="0"/>
  </r>
  <r>
    <n v="4691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TEC-AC-10003628"/>
    <x v="2"/>
    <x v="10"/>
    <s v="Logitech 910-002974 M325 Wireless Mouse for Web Scrolling"/>
    <n v="71.975999999999999"/>
    <x v="6270"/>
    <x v="1"/>
    <n v="0.2"/>
    <x v="7231"/>
    <x v="1"/>
    <x v="0"/>
  </r>
  <r>
    <n v="9485"/>
    <s v="CA-2018-164770"/>
    <x v="465"/>
    <d v="2018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x v="6591"/>
    <x v="11"/>
    <n v="0.32"/>
    <x v="7232"/>
    <x v="2"/>
    <x v="0"/>
  </r>
  <r>
    <n v="9486"/>
    <s v="CA-2018-164770"/>
    <x v="465"/>
    <d v="2018-12-04T00:00:00"/>
    <s v="Second Class"/>
    <s v="MY-18295"/>
    <s v="Muhammed Yedwab"/>
    <x v="1"/>
    <s v="United States"/>
    <s v="Houston"/>
    <s v="Texas"/>
    <n v="77036"/>
    <x v="2"/>
    <s v="OFF-PA-10003893"/>
    <x v="1"/>
    <x v="5"/>
    <s v="Xerox 1962"/>
    <n v="30.816000000000003"/>
    <x v="2971"/>
    <x v="3"/>
    <n v="0.2"/>
    <x v="3071"/>
    <x v="2"/>
    <x v="0"/>
  </r>
  <r>
    <n v="9487"/>
    <s v="CA-2019-130505"/>
    <x v="358"/>
    <d v="2019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x v="6592"/>
    <x v="1"/>
    <n v="0.3"/>
    <x v="7233"/>
    <x v="3"/>
    <x v="0"/>
  </r>
  <r>
    <n v="9488"/>
    <s v="US-2019-125213"/>
    <x v="150"/>
    <d v="2019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x v="6593"/>
    <x v="1"/>
    <n v="0"/>
    <x v="7234"/>
    <x v="3"/>
    <x v="0"/>
  </r>
  <r>
    <n v="9489"/>
    <s v="CA-2017-156566"/>
    <x v="452"/>
    <d v="2017-10-04T00:00:00"/>
    <s v="First Class"/>
    <s v="EM-13960"/>
    <s v="Eric Murdock"/>
    <x v="0"/>
    <s v="United States"/>
    <s v="Portland"/>
    <s v="Oregon"/>
    <n v="97206"/>
    <x v="1"/>
    <s v="TEC-PH-10001817"/>
    <x v="2"/>
    <x v="9"/>
    <s v="Wilson Electronics DB Pro Signal Booster"/>
    <n v="572.80000000000007"/>
    <x v="6594"/>
    <x v="0"/>
    <n v="0.2"/>
    <x v="7235"/>
    <x v="1"/>
    <x v="0"/>
  </r>
  <r>
    <n v="9490"/>
    <s v="US-2018-102232"/>
    <x v="1216"/>
    <d v="2018-08-11T00:00:00"/>
    <s v="Standard Class"/>
    <s v="MF-17665"/>
    <s v="Maureen Fritzler"/>
    <x v="1"/>
    <s v="United States"/>
    <s v="Huntsville"/>
    <s v="Alabama"/>
    <n v="35810"/>
    <x v="0"/>
    <s v="OFF-AR-10000538"/>
    <x v="1"/>
    <x v="7"/>
    <s v="Boston Model 1800 Electric Pencil Sharpener, Gray"/>
    <n v="197.04999999999998"/>
    <x v="6595"/>
    <x v="5"/>
    <n v="0"/>
    <x v="7236"/>
    <x v="0"/>
    <x v="0"/>
  </r>
  <r>
    <n v="9491"/>
    <s v="CA-2019-111738"/>
    <x v="994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6"/>
    <s v="GBC ProClick 150 Presentation Binding System"/>
    <n v="2022.2720000000002"/>
    <x v="6596"/>
    <x v="8"/>
    <n v="0.2"/>
    <x v="7237"/>
    <x v="1"/>
    <x v="0"/>
  </r>
  <r>
    <n v="9492"/>
    <s v="CA-2019-111738"/>
    <x v="994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7"/>
    <s v="Manco Dry-Lighter Erasable Highlighter"/>
    <n v="9.120000000000001"/>
    <x v="6597"/>
    <x v="1"/>
    <n v="0"/>
    <x v="7238"/>
    <x v="1"/>
    <x v="0"/>
  </r>
  <r>
    <n v="9493"/>
    <s v="CA-2019-163188"/>
    <x v="596"/>
    <d v="2019-11-07T00:00:00"/>
    <s v="Same Day"/>
    <s v="EC-14050"/>
    <s v="Erin Creighton"/>
    <x v="0"/>
    <s v="United States"/>
    <s v="Oklahoma City"/>
    <s v="Oklahoma"/>
    <n v="73120"/>
    <x v="2"/>
    <s v="OFF-BI-10000756"/>
    <x v="1"/>
    <x v="6"/>
    <s v="Storex DuraTech Recycled Plastic Frosted Binders"/>
    <n v="38.160000000000004"/>
    <x v="6598"/>
    <x v="3"/>
    <n v="0"/>
    <x v="7239"/>
    <x v="2"/>
    <x v="0"/>
  </r>
  <r>
    <n v="9494"/>
    <s v="CA-2018-105207"/>
    <x v="772"/>
    <d v="2018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x v="6599"/>
    <x v="5"/>
    <n v="0"/>
    <x v="7240"/>
    <x v="2"/>
    <x v="0"/>
  </r>
  <r>
    <n v="9495"/>
    <s v="CA-2018-105207"/>
    <x v="772"/>
    <d v="2018-01-08T00:00:00"/>
    <s v="Standard Class"/>
    <s v="BO-11350"/>
    <s v="Bill Overfelt"/>
    <x v="1"/>
    <s v="United States"/>
    <s v="Broken Arrow"/>
    <s v="Oklahoma"/>
    <n v="74012"/>
    <x v="2"/>
    <s v="OFF-BI-10004364"/>
    <x v="1"/>
    <x v="6"/>
    <s v="Storex Dura Pro Binders"/>
    <n v="11.88"/>
    <x v="1954"/>
    <x v="0"/>
    <n v="0"/>
    <x v="1994"/>
    <x v="2"/>
    <x v="0"/>
  </r>
  <r>
    <n v="9496"/>
    <s v="US-2018-123610"/>
    <x v="491"/>
    <d v="2018-05-16T00:00:00"/>
    <s v="Standard Class"/>
    <s v="VM-21835"/>
    <s v="Vivian Mathis"/>
    <x v="0"/>
    <s v="United States"/>
    <s v="Mission Viejo"/>
    <s v="California"/>
    <n v="92691"/>
    <x v="1"/>
    <s v="TEC-AC-10004518"/>
    <x v="2"/>
    <x v="10"/>
    <s v="Memorex Mini Travel Drive 32 GB USB 2.0 Flash Drive"/>
    <n v="120"/>
    <x v="6600"/>
    <x v="6"/>
    <n v="0"/>
    <x v="7241"/>
    <x v="1"/>
    <x v="0"/>
  </r>
  <r>
    <n v="9497"/>
    <s v="US-2018-123610"/>
    <x v="491"/>
    <d v="2018-05-16T00:00:00"/>
    <s v="Standard Class"/>
    <s v="VM-21835"/>
    <s v="Vivian Mathis"/>
    <x v="0"/>
    <s v="United States"/>
    <s v="Mission Viejo"/>
    <s v="California"/>
    <n v="92691"/>
    <x v="1"/>
    <s v="OFF-AP-10002222"/>
    <x v="1"/>
    <x v="8"/>
    <s v="Staple holder"/>
    <n v="8.67"/>
    <x v="6601"/>
    <x v="7"/>
    <n v="0"/>
    <x v="569"/>
    <x v="1"/>
    <x v="0"/>
  </r>
  <r>
    <n v="9498"/>
    <s v="CA-2019-118213"/>
    <x v="58"/>
    <d v="2019-11-07T00:00:00"/>
    <s v="First Class"/>
    <s v="AB-10060"/>
    <s v="Adam Bellavance"/>
    <x v="2"/>
    <s v="United States"/>
    <s v="Greenwood"/>
    <s v="Indiana"/>
    <n v="46142"/>
    <x v="2"/>
    <s v="OFF-PA-10002615"/>
    <x v="1"/>
    <x v="5"/>
    <s v="Ampad Gold Fibre Wirebound Steno Books, 6&quot; x 9&quot;, Gregg Ruled"/>
    <n v="4.41"/>
    <x v="6602"/>
    <x v="7"/>
    <n v="0"/>
    <x v="7242"/>
    <x v="2"/>
    <x v="0"/>
  </r>
  <r>
    <n v="9499"/>
    <s v="CA-2019-118213"/>
    <x v="58"/>
    <d v="2019-11-07T00:00:00"/>
    <s v="First Class"/>
    <s v="AB-10060"/>
    <s v="Adam Bellavance"/>
    <x v="2"/>
    <s v="United States"/>
    <s v="Greenwood"/>
    <s v="Indiana"/>
    <n v="46142"/>
    <x v="2"/>
    <s v="OFF-PA-10000565"/>
    <x v="1"/>
    <x v="5"/>
    <s v="Easy-staple paper"/>
    <n v="167.94"/>
    <x v="4163"/>
    <x v="1"/>
    <n v="0"/>
    <x v="4414"/>
    <x v="2"/>
    <x v="0"/>
  </r>
  <r>
    <n v="9500"/>
    <s v="CA-2019-118213"/>
    <x v="58"/>
    <d v="2019-11-07T00:00:00"/>
    <s v="First Class"/>
    <s v="AB-10060"/>
    <s v="Adam Bellavance"/>
    <x v="2"/>
    <s v="United States"/>
    <s v="Greenwood"/>
    <s v="Indiana"/>
    <n v="46142"/>
    <x v="2"/>
    <s v="OFF-PA-10003673"/>
    <x v="1"/>
    <x v="5"/>
    <s v="Strathmore Photo Mount Cards"/>
    <n v="67.8"/>
    <x v="6603"/>
    <x v="11"/>
    <n v="0"/>
    <x v="7243"/>
    <x v="2"/>
    <x v="0"/>
  </r>
  <r>
    <n v="9501"/>
    <s v="CA-2018-149237"/>
    <x v="408"/>
    <d v="2018-05-30T00:00:00"/>
    <s v="Standard Class"/>
    <s v="CM-12235"/>
    <s v="Chris McAfee"/>
    <x v="0"/>
    <s v="United States"/>
    <s v="Milwaukee"/>
    <s v="Wisconsin"/>
    <n v="53209"/>
    <x v="2"/>
    <s v="FUR-FU-10002088"/>
    <x v="0"/>
    <x v="11"/>
    <s v="Nu-Dell Float Frame 11 x 14 1/2"/>
    <n v="26.94"/>
    <x v="6604"/>
    <x v="1"/>
    <n v="0"/>
    <x v="7244"/>
    <x v="2"/>
    <x v="0"/>
  </r>
  <r>
    <n v="9502"/>
    <s v="US-2017-158589"/>
    <x v="293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x v="11"/>
    <s v="Dana Swing-Arm Lamps"/>
    <n v="32.04"/>
    <x v="6605"/>
    <x v="1"/>
    <n v="0"/>
    <x v="7245"/>
    <x v="1"/>
    <x v="0"/>
  </r>
  <r>
    <n v="9503"/>
    <s v="CA-2018-101329"/>
    <x v="172"/>
    <d v="2018-04-29T00:00:00"/>
    <s v="Standard Class"/>
    <s v="MM-17920"/>
    <s v="Michael Moore"/>
    <x v="0"/>
    <s v="United States"/>
    <s v="Rome"/>
    <s v="New York"/>
    <n v="13440"/>
    <x v="3"/>
    <s v="OFF-AR-10000614"/>
    <x v="1"/>
    <x v="7"/>
    <s v="Barrel Sharpener"/>
    <n v="32.129999999999995"/>
    <x v="6606"/>
    <x v="3"/>
    <n v="0"/>
    <x v="7246"/>
    <x v="3"/>
    <x v="0"/>
  </r>
  <r>
    <n v="9504"/>
    <s v="CA-2018-101329"/>
    <x v="172"/>
    <d v="2018-04-29T00:00:00"/>
    <s v="Standard Class"/>
    <s v="MM-17920"/>
    <s v="Michael Moore"/>
    <x v="0"/>
    <s v="United States"/>
    <s v="Rome"/>
    <s v="New York"/>
    <n v="13440"/>
    <x v="3"/>
    <s v="OFF-AR-10003190"/>
    <x v="1"/>
    <x v="7"/>
    <s v="Newell 32"/>
    <n v="2.88"/>
    <x v="6607"/>
    <x v="7"/>
    <n v="0"/>
    <x v="7247"/>
    <x v="3"/>
    <x v="0"/>
  </r>
  <r>
    <n v="9505"/>
    <s v="CA-2018-113607"/>
    <x v="466"/>
    <d v="2018-10-18T00:00:00"/>
    <s v="Standard Class"/>
    <s v="PW-19030"/>
    <s v="Pauline Webber"/>
    <x v="1"/>
    <s v="United States"/>
    <s v="New York City"/>
    <s v="New York"/>
    <n v="10009"/>
    <x v="3"/>
    <s v="TEC-PH-10004094"/>
    <x v="2"/>
    <x v="9"/>
    <s v="Motorola L703CM"/>
    <n v="1091.93"/>
    <x v="6608"/>
    <x v="5"/>
    <n v="0"/>
    <x v="7248"/>
    <x v="3"/>
    <x v="0"/>
  </r>
  <r>
    <n v="9506"/>
    <s v="CA-2018-113607"/>
    <x v="466"/>
    <d v="2018-10-18T00:00:00"/>
    <s v="Standard Class"/>
    <s v="PW-19030"/>
    <s v="Pauline Webber"/>
    <x v="1"/>
    <s v="United States"/>
    <s v="New York City"/>
    <s v="New York"/>
    <n v="10009"/>
    <x v="3"/>
    <s v="OFF-PA-10001970"/>
    <x v="1"/>
    <x v="5"/>
    <s v="Xerox 1908"/>
    <n v="111.96"/>
    <x v="1404"/>
    <x v="0"/>
    <n v="0"/>
    <x v="1422"/>
    <x v="3"/>
    <x v="0"/>
  </r>
  <r>
    <n v="4692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x v="6609"/>
    <x v="1"/>
    <n v="0.2"/>
    <x v="7249"/>
    <x v="1"/>
    <x v="0"/>
  </r>
  <r>
    <n v="4693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OFF-PA-10000357"/>
    <x v="1"/>
    <x v="5"/>
    <s v="Xerox 1888"/>
    <n v="221.92000000000002"/>
    <x v="6610"/>
    <x v="2"/>
    <n v="0.2"/>
    <x v="7250"/>
    <x v="1"/>
    <x v="0"/>
  </r>
  <r>
    <n v="4694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OFF-PA-10003270"/>
    <x v="1"/>
    <x v="5"/>
    <s v="Xerox 1954"/>
    <n v="8.4480000000000004"/>
    <x v="232"/>
    <x v="0"/>
    <n v="0.2"/>
    <x v="586"/>
    <x v="1"/>
    <x v="0"/>
  </r>
  <r>
    <n v="6107"/>
    <s v="CA-2016-120852"/>
    <x v="1215"/>
    <d v="2016-12-25T00:00:00"/>
    <s v="Standard Class"/>
    <s v="WB-21850"/>
    <s v="William Brown"/>
    <x v="0"/>
    <s v="United States"/>
    <s v="Grand Prairie"/>
    <s v="Texas"/>
    <n v="75051"/>
    <x v="2"/>
    <s v="OFF-AP-10001563"/>
    <x v="1"/>
    <x v="8"/>
    <s v="Belkin Premiere Surge Master II 8-outlet surge protector"/>
    <n v="19.431999999999995"/>
    <x v="3196"/>
    <x v="0"/>
    <n v="0.8"/>
    <x v="7251"/>
    <x v="2"/>
    <x v="0"/>
  </r>
  <r>
    <n v="9511"/>
    <s v="CA-2018-105263"/>
    <x v="822"/>
    <d v="2018-08-11T00:00:00"/>
    <s v="Standard Class"/>
    <s v="LM-17065"/>
    <s v="Liz MacKendrick"/>
    <x v="0"/>
    <s v="United States"/>
    <s v="New York City"/>
    <s v="New York"/>
    <n v="10024"/>
    <x v="3"/>
    <s v="OFF-AR-10002399"/>
    <x v="1"/>
    <x v="7"/>
    <s v="Dixon Prang Watercolor Pencils, 10-Color Set with Brush"/>
    <n v="38.339999999999996"/>
    <x v="6611"/>
    <x v="3"/>
    <n v="0"/>
    <x v="7252"/>
    <x v="3"/>
    <x v="0"/>
  </r>
  <r>
    <n v="6108"/>
    <s v="CA-2016-120852"/>
    <x v="1215"/>
    <d v="2016-12-25T00:00:00"/>
    <s v="Standard Class"/>
    <s v="WB-21850"/>
    <s v="William Brown"/>
    <x v="0"/>
    <s v="United States"/>
    <s v="Grand Prairie"/>
    <s v="Texas"/>
    <n v="75051"/>
    <x v="2"/>
    <s v="TEC-AC-10004510"/>
    <x v="2"/>
    <x v="10"/>
    <s v="Logitech Desktop MK120 Mouse and keyboard Combo"/>
    <n v="65.44"/>
    <x v="6612"/>
    <x v="2"/>
    <n v="0.2"/>
    <x v="7253"/>
    <x v="2"/>
    <x v="0"/>
  </r>
  <r>
    <n v="9513"/>
    <s v="CA-2019-142461"/>
    <x v="1074"/>
    <d v="2019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x v="6613"/>
    <x v="7"/>
    <n v="0.32"/>
    <x v="7254"/>
    <x v="2"/>
    <x v="0"/>
  </r>
  <r>
    <n v="9514"/>
    <s v="CA-2018-125220"/>
    <x v="466"/>
    <d v="2018-10-19T00:00:00"/>
    <s v="Standard Class"/>
    <s v="BE-11410"/>
    <s v="Bobby Elias"/>
    <x v="0"/>
    <s v="United States"/>
    <s v="Appleton"/>
    <s v="Wisconsin"/>
    <n v="54915"/>
    <x v="2"/>
    <s v="TEC-AC-10003033"/>
    <x v="2"/>
    <x v="10"/>
    <s v="Plantronics CS510 - Over-the-Head monaural Wireless Headset System"/>
    <n v="1649.75"/>
    <x v="5377"/>
    <x v="2"/>
    <n v="0"/>
    <x v="7255"/>
    <x v="2"/>
    <x v="0"/>
  </r>
  <r>
    <n v="7339"/>
    <s v="CA-2016-163412"/>
    <x v="1215"/>
    <d v="2016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x v="6614"/>
    <x v="1"/>
    <n v="0.1"/>
    <x v="7256"/>
    <x v="3"/>
    <x v="0"/>
  </r>
  <r>
    <n v="5639"/>
    <s v="CA-2016-154893"/>
    <x v="1217"/>
    <d v="2016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x v="3974"/>
    <x v="6"/>
    <n v="0.2"/>
    <x v="4200"/>
    <x v="1"/>
    <x v="0"/>
  </r>
  <r>
    <n v="9517"/>
    <s v="CA-2017-123939"/>
    <x v="243"/>
    <d v="2017-08-26T00:00:00"/>
    <s v="Second Class"/>
    <s v="MS-17710"/>
    <s v="Maurice Satty"/>
    <x v="0"/>
    <s v="United States"/>
    <s v="Bowling Green"/>
    <s v="Ohio"/>
    <n v="43402"/>
    <x v="3"/>
    <s v="TEC-PH-10000923"/>
    <x v="2"/>
    <x v="9"/>
    <s v="Belkin SportFit Armband For iPhone 5s/5c, Fuchsia"/>
    <n v="26.981999999999999"/>
    <x v="6615"/>
    <x v="1"/>
    <n v="0.4"/>
    <x v="7257"/>
    <x v="3"/>
    <x v="0"/>
  </r>
  <r>
    <n v="9518"/>
    <s v="CA-2017-123939"/>
    <x v="243"/>
    <d v="2017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x v="1830"/>
    <x v="1"/>
    <n v="0.2"/>
    <x v="1864"/>
    <x v="3"/>
    <x v="0"/>
  </r>
  <r>
    <n v="9519"/>
    <s v="CA-2017-123939"/>
    <x v="243"/>
    <d v="2017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x v="2953"/>
    <x v="1"/>
    <n v="0.2"/>
    <x v="3053"/>
    <x v="3"/>
    <x v="0"/>
  </r>
  <r>
    <n v="9520"/>
    <s v="US-2019-104451"/>
    <x v="494"/>
    <d v="2019-05-12T00:00:00"/>
    <s v="Second Class"/>
    <s v="MM-18055"/>
    <s v="Michelle Moray"/>
    <x v="0"/>
    <s v="United States"/>
    <s v="San Francisco"/>
    <s v="California"/>
    <n v="94110"/>
    <x v="1"/>
    <s v="OFF-AP-10000692"/>
    <x v="1"/>
    <x v="8"/>
    <s v="Fellowes Mighty 8 Compact Surge Protector"/>
    <n v="81.08"/>
    <x v="6616"/>
    <x v="4"/>
    <n v="0"/>
    <x v="7258"/>
    <x v="1"/>
    <x v="0"/>
  </r>
  <r>
    <n v="9521"/>
    <s v="CA-2018-101189"/>
    <x v="1048"/>
    <d v="2018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x v="3793"/>
    <x v="0"/>
    <n v="0"/>
    <x v="7259"/>
    <x v="1"/>
    <x v="0"/>
  </r>
  <r>
    <n v="5640"/>
    <s v="CA-2016-154893"/>
    <x v="1217"/>
    <d v="2016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x v="3368"/>
    <x v="1"/>
    <n v="0.2"/>
    <x v="3510"/>
    <x v="1"/>
    <x v="0"/>
  </r>
  <r>
    <n v="6243"/>
    <s v="CA-2016-134621"/>
    <x v="1217"/>
    <d v="2016-12-28T00:00:00"/>
    <s v="Standard Class"/>
    <s v="DP-13390"/>
    <s v="Dennis Pardue"/>
    <x v="2"/>
    <s v="United States"/>
    <s v="Columbia"/>
    <s v="Tennessee"/>
    <n v="38401"/>
    <x v="0"/>
    <s v="OFF-BI-10000977"/>
    <x v="1"/>
    <x v="6"/>
    <s v="Ibico Plastic Spiral Binding Combs"/>
    <n v="18.240000000000002"/>
    <x v="6617"/>
    <x v="0"/>
    <n v="0.7"/>
    <x v="7260"/>
    <x v="0"/>
    <x v="0"/>
  </r>
  <r>
    <n v="9465"/>
    <s v="CA-2016-109127"/>
    <x v="1217"/>
    <d v="2016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x v="6618"/>
    <x v="6"/>
    <n v="0"/>
    <x v="7261"/>
    <x v="3"/>
    <x v="0"/>
  </r>
  <r>
    <n v="9525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OFF-BI-10001524"/>
    <x v="1"/>
    <x v="6"/>
    <s v="GBC Premium Transparent Covers with Diagonal Lined Pattern"/>
    <n v="83.920000000000016"/>
    <x v="2153"/>
    <x v="2"/>
    <n v="0.2"/>
    <x v="2201"/>
    <x v="1"/>
    <x v="1"/>
  </r>
  <r>
    <n v="9526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FUR-FU-10003268"/>
    <x v="0"/>
    <x v="11"/>
    <s v="Eldon Radial Chair Mat for Low to Medium Pile Carpets"/>
    <n v="199.89999999999998"/>
    <x v="6134"/>
    <x v="2"/>
    <n v="0"/>
    <x v="6666"/>
    <x v="1"/>
    <x v="1"/>
  </r>
  <r>
    <n v="9527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TEC-PH-10000148"/>
    <x v="2"/>
    <x v="9"/>
    <s v="Cyber Acoustics AC-202b Speech Recognition Stereo Headset"/>
    <n v="31.176000000000002"/>
    <x v="6619"/>
    <x v="1"/>
    <n v="0.2"/>
    <x v="7262"/>
    <x v="1"/>
    <x v="1"/>
  </r>
  <r>
    <n v="9528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OFF-BI-10001543"/>
    <x v="1"/>
    <x v="6"/>
    <s v="GBC VeloBinder Manual Binding System"/>
    <n v="172.75200000000001"/>
    <x v="6620"/>
    <x v="6"/>
    <n v="0.2"/>
    <x v="7263"/>
    <x v="1"/>
    <x v="1"/>
  </r>
  <r>
    <n v="9529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OFF-BI-10002071"/>
    <x v="1"/>
    <x v="6"/>
    <s v="Fellowes Black Plastic Comb Bindings"/>
    <n v="9.2959999999999994"/>
    <x v="3644"/>
    <x v="0"/>
    <n v="0.2"/>
    <x v="3824"/>
    <x v="1"/>
    <x v="1"/>
  </r>
  <r>
    <n v="9530"/>
    <s v="CA-2019-101637"/>
    <x v="604"/>
    <d v="2019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x v="6621"/>
    <x v="0"/>
    <n v="0.2"/>
    <x v="7264"/>
    <x v="2"/>
    <x v="0"/>
  </r>
  <r>
    <n v="9531"/>
    <s v="CA-2019-111759"/>
    <x v="134"/>
    <d v="2019-07-12T00:00:00"/>
    <s v="Standard Class"/>
    <s v="MR-17545"/>
    <s v="Mathew Reese"/>
    <x v="2"/>
    <s v="United States"/>
    <s v="Seattle"/>
    <s v="Washington"/>
    <n v="98103"/>
    <x v="1"/>
    <s v="OFF-PA-10003127"/>
    <x v="1"/>
    <x v="5"/>
    <s v="Easy-staple paper"/>
    <n v="52.76"/>
    <x v="5514"/>
    <x v="0"/>
    <n v="0"/>
    <x v="5945"/>
    <x v="1"/>
    <x v="0"/>
  </r>
  <r>
    <n v="9532"/>
    <s v="CA-2019-102729"/>
    <x v="38"/>
    <d v="2019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x v="6622"/>
    <x v="0"/>
    <n v="0.2"/>
    <x v="7265"/>
    <x v="2"/>
    <x v="0"/>
  </r>
  <r>
    <n v="9533"/>
    <s v="CA-2018-116596"/>
    <x v="177"/>
    <d v="2018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x v="6623"/>
    <x v="9"/>
    <n v="0.1"/>
    <x v="7266"/>
    <x v="3"/>
    <x v="0"/>
  </r>
  <r>
    <n v="9534"/>
    <s v="CA-2018-116596"/>
    <x v="177"/>
    <d v="2018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x v="6624"/>
    <x v="5"/>
    <n v="0"/>
    <x v="7267"/>
    <x v="3"/>
    <x v="0"/>
  </r>
  <r>
    <n v="9535"/>
    <s v="CA-2018-116596"/>
    <x v="177"/>
    <d v="2018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x v="6625"/>
    <x v="0"/>
    <n v="0"/>
    <x v="7268"/>
    <x v="3"/>
    <x v="0"/>
  </r>
  <r>
    <n v="9536"/>
    <s v="CA-2018-116596"/>
    <x v="177"/>
    <d v="2018-10-31T00:00:00"/>
    <s v="Standard Class"/>
    <s v="BW-11200"/>
    <s v="Ben Wallace"/>
    <x v="0"/>
    <s v="United States"/>
    <s v="New York City"/>
    <s v="New York"/>
    <n v="10011"/>
    <x v="3"/>
    <s v="OFF-BI-10002949"/>
    <x v="1"/>
    <x v="6"/>
    <s v="Prestige Round Ring Binders"/>
    <n v="9.7280000000000015"/>
    <x v="1301"/>
    <x v="0"/>
    <n v="0.2"/>
    <x v="1319"/>
    <x v="3"/>
    <x v="0"/>
  </r>
  <r>
    <n v="9537"/>
    <s v="CA-2019-124191"/>
    <x v="458"/>
    <d v="2019-06-14T00:00:00"/>
    <s v="Second Class"/>
    <s v="TS-21610"/>
    <s v="Troy Staebel"/>
    <x v="0"/>
    <s v="United States"/>
    <s v="Chicago"/>
    <s v="Illinois"/>
    <n v="60610"/>
    <x v="2"/>
    <s v="FUR-FU-10002364"/>
    <x v="0"/>
    <x v="11"/>
    <s v="Eldon Expressions Wood Desk Accessories, Oak"/>
    <n v="8.8559999999999999"/>
    <x v="6626"/>
    <x v="1"/>
    <n v="0.6"/>
    <x v="7269"/>
    <x v="2"/>
    <x v="0"/>
  </r>
  <r>
    <n v="9538"/>
    <s v="CA-2018-148747"/>
    <x v="443"/>
    <d v="2018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x v="6627"/>
    <x v="0"/>
    <n v="0.15"/>
    <x v="7270"/>
    <x v="1"/>
    <x v="0"/>
  </r>
  <r>
    <n v="9539"/>
    <s v="US-2019-169488"/>
    <x v="199"/>
    <d v="2019-09-09T00:00:00"/>
    <s v="First Class"/>
    <s v="AA-10375"/>
    <s v="Allen Armold"/>
    <x v="0"/>
    <s v="United States"/>
    <s v="Providence"/>
    <s v="Rhode Island"/>
    <n v="2908"/>
    <x v="3"/>
    <s v="OFF-PA-10002659"/>
    <x v="1"/>
    <x v="5"/>
    <s v="Avoid Verbal Orders Carbonless Minifold Book"/>
    <n v="16.899999999999999"/>
    <x v="6628"/>
    <x v="2"/>
    <n v="0"/>
    <x v="7271"/>
    <x v="3"/>
    <x v="0"/>
  </r>
  <r>
    <n v="9540"/>
    <s v="US-2019-169488"/>
    <x v="199"/>
    <d v="2019-09-09T00:00:00"/>
    <s v="First Class"/>
    <s v="AA-10375"/>
    <s v="Allen Armold"/>
    <x v="0"/>
    <s v="United States"/>
    <s v="Providence"/>
    <s v="Rhode Island"/>
    <n v="2908"/>
    <x v="3"/>
    <s v="OFF-PA-10000157"/>
    <x v="1"/>
    <x v="5"/>
    <s v="Xerox 191"/>
    <n v="39.96"/>
    <x v="2425"/>
    <x v="0"/>
    <n v="0"/>
    <x v="2488"/>
    <x v="3"/>
    <x v="0"/>
  </r>
  <r>
    <n v="9541"/>
    <s v="CA-2017-135727"/>
    <x v="1218"/>
    <d v="2017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x v="3227"/>
    <x v="5"/>
    <n v="0.2"/>
    <x v="3353"/>
    <x v="1"/>
    <x v="0"/>
  </r>
  <r>
    <n v="9542"/>
    <s v="CA-2017-135251"/>
    <x v="643"/>
    <d v="2017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x v="1212"/>
    <x v="1"/>
    <n v="0.2"/>
    <x v="7272"/>
    <x v="2"/>
    <x v="0"/>
  </r>
  <r>
    <n v="9543"/>
    <s v="CA-2017-135251"/>
    <x v="643"/>
    <d v="2017-08-10T00:00:00"/>
    <s v="Standard Class"/>
    <s v="RP-19270"/>
    <s v="Rachel Payne"/>
    <x v="1"/>
    <s v="United States"/>
    <s v="Houston"/>
    <s v="Texas"/>
    <n v="77095"/>
    <x v="2"/>
    <s v="OFF-BI-10001097"/>
    <x v="1"/>
    <x v="6"/>
    <s v="Avery Hole Reinforcements"/>
    <n v="6.2299999999999986"/>
    <x v="6629"/>
    <x v="2"/>
    <n v="0.8"/>
    <x v="7273"/>
    <x v="2"/>
    <x v="0"/>
  </r>
  <r>
    <n v="9544"/>
    <s v="CA-2017-135251"/>
    <x v="643"/>
    <d v="2017-08-10T00:00:00"/>
    <s v="Standard Class"/>
    <s v="RP-19270"/>
    <s v="Rachel Payne"/>
    <x v="1"/>
    <s v="United States"/>
    <s v="Houston"/>
    <s v="Texas"/>
    <n v="77095"/>
    <x v="2"/>
    <s v="OFF-PA-10003302"/>
    <x v="1"/>
    <x v="5"/>
    <s v="Xerox 1906"/>
    <n v="56.704000000000001"/>
    <x v="4332"/>
    <x v="0"/>
    <n v="0.2"/>
    <x v="4595"/>
    <x v="2"/>
    <x v="0"/>
  </r>
  <r>
    <n v="9545"/>
    <s v="CA-2017-135251"/>
    <x v="643"/>
    <d v="2017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x v="6630"/>
    <x v="1"/>
    <n v="0.32"/>
    <x v="7274"/>
    <x v="2"/>
    <x v="0"/>
  </r>
  <r>
    <n v="6146"/>
    <s v="CA-2016-133543"/>
    <x v="1219"/>
    <d v="2016-12-26T00:00:00"/>
    <s v="Standard Class"/>
    <s v="KM-16660"/>
    <s v="Khloe Miller"/>
    <x v="0"/>
    <s v="United States"/>
    <s v="San Jose"/>
    <s v="California"/>
    <n v="95123"/>
    <x v="1"/>
    <s v="OFF-AR-10003394"/>
    <x v="1"/>
    <x v="7"/>
    <s v="Newell 332"/>
    <n v="11.76"/>
    <x v="2896"/>
    <x v="4"/>
    <n v="0"/>
    <x v="617"/>
    <x v="1"/>
    <x v="0"/>
  </r>
  <r>
    <n v="6529"/>
    <s v="CA-2016-146864"/>
    <x v="1219"/>
    <d v="2016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x v="6631"/>
    <x v="4"/>
    <n v="0"/>
    <x v="7275"/>
    <x v="3"/>
    <x v="0"/>
  </r>
  <r>
    <n v="9548"/>
    <s v="CA-2018-131744"/>
    <x v="1105"/>
    <d v="2018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5"/>
    <s v="Xerox 1900"/>
    <n v="6.8480000000000008"/>
    <x v="2879"/>
    <x v="0"/>
    <n v="0.2"/>
    <x v="2971"/>
    <x v="3"/>
    <x v="0"/>
  </r>
  <r>
    <n v="9549"/>
    <s v="CA-2018-131744"/>
    <x v="1105"/>
    <d v="2018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6"/>
    <s v="DXL Angle-View Binders with Locking Rings by Samsill"/>
    <n v="4.6260000000000003"/>
    <x v="6632"/>
    <x v="0"/>
    <n v="0.7"/>
    <x v="7276"/>
    <x v="3"/>
    <x v="0"/>
  </r>
  <r>
    <n v="9550"/>
    <s v="CA-2018-131744"/>
    <x v="1105"/>
    <d v="2018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8"/>
    <s v="Harmony Air Purifier"/>
    <n v="453.6"/>
    <x v="6633"/>
    <x v="1"/>
    <n v="0.2"/>
    <x v="7277"/>
    <x v="3"/>
    <x v="0"/>
  </r>
  <r>
    <n v="9551"/>
    <s v="CA-2017-160864"/>
    <x v="858"/>
    <d v="2017-05-06T00:00:00"/>
    <s v="First Class"/>
    <s v="NF-18595"/>
    <s v="Nicole Fjeld"/>
    <x v="2"/>
    <s v="United States"/>
    <s v="San Jose"/>
    <s v="California"/>
    <n v="95123"/>
    <x v="1"/>
    <s v="OFF-BI-10004654"/>
    <x v="1"/>
    <x v="6"/>
    <s v="Avery Binding System Hidden Tab Executive Style Index Sets"/>
    <n v="13.847999999999999"/>
    <x v="6634"/>
    <x v="1"/>
    <n v="0.2"/>
    <x v="1856"/>
    <x v="1"/>
    <x v="0"/>
  </r>
  <r>
    <n v="9552"/>
    <s v="CA-2017-147690"/>
    <x v="105"/>
    <d v="2017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400000000006"/>
    <x v="6635"/>
    <x v="6"/>
    <n v="0.2"/>
    <x v="7278"/>
    <x v="3"/>
    <x v="0"/>
  </r>
  <r>
    <n v="9553"/>
    <s v="CA-2017-163923"/>
    <x v="1013"/>
    <d v="2017-06-03T00:00:00"/>
    <s v="Standard Class"/>
    <s v="BD-11560"/>
    <s v="Brendan Dodson"/>
    <x v="2"/>
    <s v="United States"/>
    <s v="Springfield"/>
    <s v="Virginia"/>
    <n v="22153"/>
    <x v="0"/>
    <s v="TEC-AC-10000358"/>
    <x v="2"/>
    <x v="10"/>
    <s v="Imation Secure Drive + Hardware Encrypted USB flash drive - 16 GB"/>
    <n v="151.96"/>
    <x v="6636"/>
    <x v="4"/>
    <n v="0"/>
    <x v="7279"/>
    <x v="0"/>
    <x v="0"/>
  </r>
  <r>
    <n v="9554"/>
    <s v="CA-2018-125724"/>
    <x v="842"/>
    <d v="2018-09-27T00:00:00"/>
    <s v="Standard Class"/>
    <s v="SM-20950"/>
    <s v="Suzanne McNair"/>
    <x v="1"/>
    <s v="United States"/>
    <s v="Broomfield"/>
    <s v="Colorado"/>
    <n v="80020"/>
    <x v="1"/>
    <s v="FUR-FU-10000246"/>
    <x v="0"/>
    <x v="11"/>
    <s v="Aluminum Document Frame"/>
    <n v="68.432000000000016"/>
    <x v="6637"/>
    <x v="5"/>
    <n v="0.2"/>
    <x v="7280"/>
    <x v="1"/>
    <x v="0"/>
  </r>
  <r>
    <n v="9555"/>
    <s v="CA-2017-111612"/>
    <x v="102"/>
    <d v="2017-12-02T00:00:00"/>
    <s v="Standard Class"/>
    <s v="EB-14110"/>
    <s v="Eugene Barchas"/>
    <x v="0"/>
    <s v="United States"/>
    <s v="Columbus"/>
    <s v="Ohio"/>
    <n v="43229"/>
    <x v="3"/>
    <s v="FUR-FU-10003799"/>
    <x v="0"/>
    <x v="11"/>
    <s v="Seth Thomas 13 1/2&quot; Wall Clock"/>
    <n v="71.12"/>
    <x v="6638"/>
    <x v="2"/>
    <n v="0.2"/>
    <x v="7281"/>
    <x v="3"/>
    <x v="0"/>
  </r>
  <r>
    <n v="9556"/>
    <s v="CA-2017-111612"/>
    <x v="102"/>
    <d v="2017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x v="4706"/>
    <x v="0"/>
    <n v="0.2"/>
    <x v="7282"/>
    <x v="3"/>
    <x v="0"/>
  </r>
  <r>
    <n v="9557"/>
    <s v="CA-2017-156853"/>
    <x v="148"/>
    <d v="2017-12-05T00:00:00"/>
    <s v="Second Class"/>
    <s v="HP-14815"/>
    <s v="Harold Pawlan"/>
    <x v="2"/>
    <s v="United States"/>
    <s v="Concord"/>
    <s v="New Hampshire"/>
    <n v="3301"/>
    <x v="3"/>
    <s v="OFF-PA-10003656"/>
    <x v="1"/>
    <x v="5"/>
    <s v="Xerox 1935"/>
    <n v="184.66"/>
    <x v="2499"/>
    <x v="5"/>
    <n v="0"/>
    <x v="2567"/>
    <x v="3"/>
    <x v="0"/>
  </r>
  <r>
    <n v="6915"/>
    <s v="CA-2016-142510"/>
    <x v="1219"/>
    <d v="2016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x v="6639"/>
    <x v="7"/>
    <n v="0.2"/>
    <x v="7283"/>
    <x v="2"/>
    <x v="0"/>
  </r>
  <r>
    <n v="9559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TEC-AC-10003832"/>
    <x v="2"/>
    <x v="10"/>
    <s v="Imation 16GB Mini TravelDrive USB 2.0 Flash Drive"/>
    <n v="132.52000000000004"/>
    <x v="6640"/>
    <x v="2"/>
    <n v="0.2"/>
    <x v="7284"/>
    <x v="3"/>
    <x v="0"/>
  </r>
  <r>
    <n v="9560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x v="4217"/>
    <x v="2"/>
    <n v="0.2"/>
    <x v="7285"/>
    <x v="3"/>
    <x v="0"/>
  </r>
  <r>
    <n v="9561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FUR-FU-10001876"/>
    <x v="0"/>
    <x v="11"/>
    <s v="Computer Room Manger, 14&quot;"/>
    <n v="51.967999999999996"/>
    <x v="4720"/>
    <x v="0"/>
    <n v="0.2"/>
    <x v="5036"/>
    <x v="3"/>
    <x v="0"/>
  </r>
  <r>
    <n v="9562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TEC-AC-10002637"/>
    <x v="2"/>
    <x v="10"/>
    <s v="Logitech VX Revolution Cordless Laser Mouse for Notebooks (Black)"/>
    <n v="431.97600000000006"/>
    <x v="5675"/>
    <x v="1"/>
    <n v="0.2"/>
    <x v="6120"/>
    <x v="3"/>
    <x v="0"/>
  </r>
  <r>
    <n v="9563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x v="6641"/>
    <x v="1"/>
    <n v="0.7"/>
    <x v="7286"/>
    <x v="3"/>
    <x v="0"/>
  </r>
  <r>
    <n v="9564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x v="1681"/>
    <x v="0"/>
    <n v="0.2"/>
    <x v="1710"/>
    <x v="3"/>
    <x v="0"/>
  </r>
  <r>
    <n v="9565"/>
    <s v="CA-2017-161242"/>
    <x v="879"/>
    <d v="2017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5"/>
    <s v="Adams Telephone Message Book W/Dividers/Space For Phone Numbers, 5 1/4&quot;X8 1/2&quot;, 300/Messages"/>
    <n v="11.76"/>
    <x v="3757"/>
    <x v="0"/>
    <n v="0"/>
    <x v="3952"/>
    <x v="1"/>
    <x v="0"/>
  </r>
  <r>
    <n v="6916"/>
    <s v="CA-2016-142510"/>
    <x v="1219"/>
    <d v="2016-12-29T00:00:00"/>
    <s v="Standard Class"/>
    <s v="NP-18700"/>
    <s v="Nora Preis"/>
    <x v="0"/>
    <s v="United States"/>
    <s v="Chicago"/>
    <s v="Illinois"/>
    <n v="60623"/>
    <x v="2"/>
    <s v="OFF-BI-10002824"/>
    <x v="1"/>
    <x v="6"/>
    <s v="Recycled Easel Ring Binders"/>
    <n v="17.903999999999996"/>
    <x v="6642"/>
    <x v="6"/>
    <n v="0.8"/>
    <x v="7287"/>
    <x v="2"/>
    <x v="0"/>
  </r>
  <r>
    <n v="6917"/>
    <s v="CA-2016-142510"/>
    <x v="1219"/>
    <d v="2016-12-29T00:00:00"/>
    <s v="Standard Class"/>
    <s v="NP-18700"/>
    <s v="Nora Preis"/>
    <x v="0"/>
    <s v="United States"/>
    <s v="Chicago"/>
    <s v="Illinois"/>
    <n v="60623"/>
    <x v="2"/>
    <s v="OFF-PA-10001289"/>
    <x v="1"/>
    <x v="5"/>
    <s v="White Computer Printout Paper by Universal"/>
    <n v="124.032"/>
    <x v="859"/>
    <x v="4"/>
    <n v="0.2"/>
    <x v="7288"/>
    <x v="2"/>
    <x v="0"/>
  </r>
  <r>
    <n v="9724"/>
    <s v="CA-2016-101364"/>
    <x v="1219"/>
    <d v="2016-12-26T00:00:00"/>
    <s v="Standard Class"/>
    <s v="TW-21025"/>
    <s v="Tamara Willingham"/>
    <x v="2"/>
    <s v="United States"/>
    <s v="New York City"/>
    <s v="New York"/>
    <n v="10011"/>
    <x v="3"/>
    <s v="OFF-BI-10003984"/>
    <x v="1"/>
    <x v="6"/>
    <s v="Lock-Up Easel 'Spel-Binder'"/>
    <n v="296.71200000000005"/>
    <x v="6643"/>
    <x v="12"/>
    <n v="0.2"/>
    <x v="7289"/>
    <x v="3"/>
    <x v="0"/>
  </r>
  <r>
    <n v="9569"/>
    <s v="CA-2019-104388"/>
    <x v="910"/>
    <d v="2019-07-07T00:00:00"/>
    <s v="First Class"/>
    <s v="DK-12835"/>
    <s v="Damala Kotsonis"/>
    <x v="1"/>
    <s v="United States"/>
    <s v="Fremont"/>
    <s v="Nebraska"/>
    <n v="68025"/>
    <x v="2"/>
    <s v="TEC-PH-10002293"/>
    <x v="2"/>
    <x v="9"/>
    <s v="Anker 36W 4-Port USB Wall Charger Travel Power Adapter for iPhone 5s 5c 5"/>
    <n v="79.959999999999994"/>
    <x v="6644"/>
    <x v="4"/>
    <n v="0"/>
    <x v="7290"/>
    <x v="2"/>
    <x v="0"/>
  </r>
  <r>
    <n v="9570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BI-10003196"/>
    <x v="1"/>
    <x v="6"/>
    <s v="Accohide Poly Flexible Ring Binders"/>
    <n v="6.732000000000002"/>
    <x v="6645"/>
    <x v="6"/>
    <n v="0.7"/>
    <x v="7291"/>
    <x v="3"/>
    <x v="0"/>
  </r>
  <r>
    <n v="9571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x v="6114"/>
    <x v="0"/>
    <n v="0.2"/>
    <x v="6644"/>
    <x v="3"/>
    <x v="0"/>
  </r>
  <r>
    <n v="9572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x v="4436"/>
    <x v="0"/>
    <n v="0.2"/>
    <x v="4713"/>
    <x v="3"/>
    <x v="0"/>
  </r>
  <r>
    <n v="9573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x v="5000"/>
    <x v="7"/>
    <n v="0.2"/>
    <x v="5350"/>
    <x v="3"/>
    <x v="0"/>
  </r>
  <r>
    <n v="9574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AR-10003504"/>
    <x v="1"/>
    <x v="7"/>
    <s v="Newell 347"/>
    <n v="17.12"/>
    <x v="6646"/>
    <x v="2"/>
    <n v="0.2"/>
    <x v="7292"/>
    <x v="3"/>
    <x v="0"/>
  </r>
  <r>
    <n v="9575"/>
    <s v="CA-2017-148495"/>
    <x v="809"/>
    <d v="2017-08-13T00:00:00"/>
    <s v="Same Day"/>
    <s v="SF-20065"/>
    <s v="Sandra Flanagan"/>
    <x v="0"/>
    <s v="United States"/>
    <s v="Pomona"/>
    <s v="California"/>
    <n v="91767"/>
    <x v="1"/>
    <s v="FUR-FU-10001889"/>
    <x v="0"/>
    <x v="11"/>
    <s v="Ultra Door Pull Handle"/>
    <n v="31.56"/>
    <x v="1682"/>
    <x v="1"/>
    <n v="0"/>
    <x v="1711"/>
    <x v="1"/>
    <x v="0"/>
  </r>
  <r>
    <n v="9576"/>
    <s v="CA-2017-143147"/>
    <x v="944"/>
    <d v="2017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x v="3431"/>
    <x v="7"/>
    <n v="0.3"/>
    <x v="7293"/>
    <x v="2"/>
    <x v="0"/>
  </r>
  <r>
    <n v="9577"/>
    <s v="CA-2017-143147"/>
    <x v="944"/>
    <d v="2017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x v="6647"/>
    <x v="0"/>
    <n v="0.4"/>
    <x v="7294"/>
    <x v="2"/>
    <x v="0"/>
  </r>
  <r>
    <n v="9578"/>
    <s v="CA-2017-143147"/>
    <x v="944"/>
    <d v="2017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x v="5458"/>
    <x v="2"/>
    <n v="0.3"/>
    <x v="7295"/>
    <x v="2"/>
    <x v="0"/>
  </r>
  <r>
    <n v="9579"/>
    <s v="CA-2019-152975"/>
    <x v="31"/>
    <d v="2019-09-16T00:00:00"/>
    <s v="First Class"/>
    <s v="RB-19705"/>
    <s v="Roger Barcio"/>
    <x v="2"/>
    <s v="United States"/>
    <s v="New York City"/>
    <s v="New York"/>
    <n v="10035"/>
    <x v="3"/>
    <s v="TEC-PH-10004586"/>
    <x v="2"/>
    <x v="9"/>
    <s v="Wilson SignalBoost 841262 DB PRO Amplifier Kit"/>
    <n v="1079.8499999999999"/>
    <x v="1156"/>
    <x v="1"/>
    <n v="0"/>
    <x v="7296"/>
    <x v="3"/>
    <x v="0"/>
  </r>
  <r>
    <n v="9580"/>
    <s v="CA-2019-152975"/>
    <x v="31"/>
    <d v="2019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x v="6648"/>
    <x v="7"/>
    <n v="0"/>
    <x v="7297"/>
    <x v="3"/>
    <x v="0"/>
  </r>
  <r>
    <n v="9581"/>
    <s v="CA-2019-152975"/>
    <x v="31"/>
    <d v="2019-09-16T00:00:00"/>
    <s v="First Class"/>
    <s v="RB-19705"/>
    <s v="Roger Barcio"/>
    <x v="2"/>
    <s v="United States"/>
    <s v="New York City"/>
    <s v="New York"/>
    <n v="10035"/>
    <x v="3"/>
    <s v="OFF-AR-10001988"/>
    <x v="1"/>
    <x v="7"/>
    <s v="Bulldog Table or Wall-Mount Pencil Sharpener"/>
    <n v="29.950000000000003"/>
    <x v="6377"/>
    <x v="2"/>
    <n v="0"/>
    <x v="6965"/>
    <x v="3"/>
    <x v="0"/>
  </r>
  <r>
    <n v="9582"/>
    <s v="CA-2019-152975"/>
    <x v="31"/>
    <d v="2019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x v="3181"/>
    <x v="2"/>
    <n v="0.1"/>
    <x v="5045"/>
    <x v="3"/>
    <x v="0"/>
  </r>
  <r>
    <n v="9583"/>
    <s v="CA-2018-107475"/>
    <x v="782"/>
    <d v="2018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x v="6649"/>
    <x v="6"/>
    <n v="0.2"/>
    <x v="7298"/>
    <x v="3"/>
    <x v="0"/>
  </r>
  <r>
    <n v="9584"/>
    <s v="CA-2019-116127"/>
    <x v="582"/>
    <d v="2019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x v="6650"/>
    <x v="7"/>
    <n v="0.2"/>
    <x v="7299"/>
    <x v="3"/>
    <x v="0"/>
  </r>
  <r>
    <n v="9585"/>
    <s v="CA-2019-132584"/>
    <x v="712"/>
    <d v="2019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x v="6651"/>
    <x v="4"/>
    <n v="0"/>
    <x v="7300"/>
    <x v="2"/>
    <x v="0"/>
  </r>
  <r>
    <n v="9586"/>
    <s v="CA-2018-160598"/>
    <x v="344"/>
    <d v="2018-08-28T00:00:00"/>
    <s v="First Class"/>
    <s v="SV-20815"/>
    <s v="Stuart Van"/>
    <x v="1"/>
    <s v="United States"/>
    <s v="Miami"/>
    <s v="Florida"/>
    <n v="33142"/>
    <x v="0"/>
    <s v="OFF-PA-10002319"/>
    <x v="1"/>
    <x v="5"/>
    <s v="Xerox 1944"/>
    <n v="31.007999999999999"/>
    <x v="6652"/>
    <x v="7"/>
    <n v="0.2"/>
    <x v="7301"/>
    <x v="0"/>
    <x v="0"/>
  </r>
  <r>
    <n v="9587"/>
    <s v="CA-2018-108630"/>
    <x v="675"/>
    <d v="2018-11-18T00:00:00"/>
    <s v="Same Day"/>
    <s v="BE-11410"/>
    <s v="Bobby Elias"/>
    <x v="0"/>
    <s v="United States"/>
    <s v="Concord"/>
    <s v="California"/>
    <n v="94521"/>
    <x v="1"/>
    <s v="OFF-BI-10002437"/>
    <x v="1"/>
    <x v="6"/>
    <s v="Recycled Premium Regency Composition Covers"/>
    <n v="61.120000000000005"/>
    <x v="6653"/>
    <x v="2"/>
    <n v="0.2"/>
    <x v="7302"/>
    <x v="1"/>
    <x v="0"/>
  </r>
  <r>
    <n v="9588"/>
    <s v="US-2019-129203"/>
    <x v="765"/>
    <d v="2019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x v="6654"/>
    <x v="4"/>
    <n v="0.2"/>
    <x v="7303"/>
    <x v="2"/>
    <x v="0"/>
  </r>
  <r>
    <n v="9589"/>
    <s v="CA-2019-110940"/>
    <x v="268"/>
    <d v="2019-07-28T00:00:00"/>
    <s v="Standard Class"/>
    <s v="AZ-10750"/>
    <s v="Annie Zypern"/>
    <x v="0"/>
    <s v="United States"/>
    <s v="Wheeling"/>
    <s v="Illinois"/>
    <n v="60090"/>
    <x v="2"/>
    <s v="OFF-AR-10000380"/>
    <x v="1"/>
    <x v="7"/>
    <s v="Hunt PowerHouse Electric Pencil Sharpener, Blue"/>
    <n v="121.536"/>
    <x v="6655"/>
    <x v="4"/>
    <n v="0.2"/>
    <x v="7304"/>
    <x v="2"/>
    <x v="0"/>
  </r>
  <r>
    <n v="3213"/>
    <s v="CA-2016-142314"/>
    <x v="1220"/>
    <d v="2016-12-28T00:00:00"/>
    <s v="Standard Class"/>
    <s v="SF-20200"/>
    <s v="Sarah Foster"/>
    <x v="0"/>
    <s v="United States"/>
    <s v="Richmond"/>
    <s v="Indiana"/>
    <n v="47374"/>
    <x v="2"/>
    <s v="OFF-AP-10002350"/>
    <x v="1"/>
    <x v="8"/>
    <s v="Belkin F9H710-06 7 Outlet SurgeMaster Surge Protector"/>
    <n v="207.24"/>
    <x v="6656"/>
    <x v="10"/>
    <n v="0"/>
    <x v="7305"/>
    <x v="2"/>
    <x v="0"/>
  </r>
  <r>
    <n v="3980"/>
    <s v="CA-2016-114517"/>
    <x v="1220"/>
    <d v="2016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x v="6657"/>
    <x v="0"/>
    <n v="0.4"/>
    <x v="7306"/>
    <x v="3"/>
    <x v="0"/>
  </r>
  <r>
    <n v="9592"/>
    <s v="US-2018-105452"/>
    <x v="1023"/>
    <d v="2018-08-01T00:00:00"/>
    <s v="Standard Class"/>
    <s v="BF-11005"/>
    <s v="Barry Franz"/>
    <x v="2"/>
    <s v="United States"/>
    <s v="Pasadena"/>
    <s v="Texas"/>
    <n v="77506"/>
    <x v="2"/>
    <s v="FUR-FU-10003691"/>
    <x v="0"/>
    <x v="11"/>
    <s v="Eldon Image Series Desk Accessories, Ebony"/>
    <n v="24.700000000000003"/>
    <x v="6658"/>
    <x v="2"/>
    <n v="0.6"/>
    <x v="7307"/>
    <x v="2"/>
    <x v="0"/>
  </r>
  <r>
    <n v="9593"/>
    <s v="US-2018-105452"/>
    <x v="1023"/>
    <d v="2018-08-01T00:00:00"/>
    <s v="Standard Class"/>
    <s v="BF-11005"/>
    <s v="Barry Franz"/>
    <x v="2"/>
    <s v="United States"/>
    <s v="Pasadena"/>
    <s v="Texas"/>
    <n v="77506"/>
    <x v="2"/>
    <s v="FUR-FU-10003806"/>
    <x v="0"/>
    <x v="11"/>
    <s v="Tenex Chairmat w/ Average Lip, 45&quot; x 53&quot;"/>
    <n v="302.72000000000003"/>
    <x v="5365"/>
    <x v="2"/>
    <n v="0.6"/>
    <x v="7308"/>
    <x v="2"/>
    <x v="0"/>
  </r>
  <r>
    <n v="9594"/>
    <s v="CA-2019-108931"/>
    <x v="31"/>
    <d v="2019-09-19T00:00:00"/>
    <s v="Standard Class"/>
    <s v="HZ-14950"/>
    <s v="Henia Zydlo"/>
    <x v="0"/>
    <s v="United States"/>
    <s v="New York City"/>
    <s v="New York"/>
    <n v="10024"/>
    <x v="3"/>
    <s v="OFF-PA-10002741"/>
    <x v="1"/>
    <x v="5"/>
    <s v="Xerox 1980"/>
    <n v="8.56"/>
    <x v="1574"/>
    <x v="0"/>
    <n v="0"/>
    <x v="1597"/>
    <x v="3"/>
    <x v="1"/>
  </r>
  <r>
    <n v="9595"/>
    <s v="CA-2019-108931"/>
    <x v="31"/>
    <d v="2019-09-19T00:00:00"/>
    <s v="Standard Class"/>
    <s v="HZ-14950"/>
    <s v="Henia Zydlo"/>
    <x v="0"/>
    <s v="United States"/>
    <s v="New York City"/>
    <s v="New York"/>
    <n v="10024"/>
    <x v="3"/>
    <s v="OFF-PA-10003845"/>
    <x v="1"/>
    <x v="5"/>
    <s v="Xerox 1987"/>
    <n v="11.56"/>
    <x v="1278"/>
    <x v="0"/>
    <n v="0"/>
    <x v="1295"/>
    <x v="3"/>
    <x v="1"/>
  </r>
  <r>
    <n v="9596"/>
    <s v="CA-2019-104619"/>
    <x v="651"/>
    <d v="2019-01-29T00:00:00"/>
    <s v="Standard Class"/>
    <s v="KD-16495"/>
    <s v="Keith Dawkins"/>
    <x v="1"/>
    <s v="United States"/>
    <s v="San Jose"/>
    <s v="California"/>
    <n v="95123"/>
    <x v="1"/>
    <s v="OFF-AP-10001492"/>
    <x v="1"/>
    <x v="8"/>
    <s v="Acco Six-Outlet Power Strip, 4' Cord Length"/>
    <n v="25.86"/>
    <x v="3339"/>
    <x v="1"/>
    <n v="0"/>
    <x v="3475"/>
    <x v="1"/>
    <x v="0"/>
  </r>
  <r>
    <n v="9597"/>
    <s v="CA-2019-104619"/>
    <x v="651"/>
    <d v="2019-01-29T00:00:00"/>
    <s v="Standard Class"/>
    <s v="KD-16495"/>
    <s v="Keith Dawkins"/>
    <x v="1"/>
    <s v="United States"/>
    <s v="San Jose"/>
    <s v="California"/>
    <n v="95123"/>
    <x v="1"/>
    <s v="OFF-BI-10004318"/>
    <x v="1"/>
    <x v="6"/>
    <s v="Ibico EB-19 Dual Function Manual Binding System"/>
    <n v="276.78400000000005"/>
    <x v="5303"/>
    <x v="0"/>
    <n v="0.2"/>
    <x v="5704"/>
    <x v="1"/>
    <x v="0"/>
  </r>
  <r>
    <n v="9598"/>
    <s v="CA-2019-104619"/>
    <x v="651"/>
    <d v="2019-01-29T00:00:00"/>
    <s v="Standard Class"/>
    <s v="KD-16495"/>
    <s v="Keith Dawkins"/>
    <x v="1"/>
    <s v="United States"/>
    <s v="San Jose"/>
    <s v="California"/>
    <n v="95123"/>
    <x v="1"/>
    <s v="TEC-PH-10000193"/>
    <x v="2"/>
    <x v="9"/>
    <s v="Jensen SMPS-640 - speaker phone"/>
    <n v="110.352"/>
    <x v="3695"/>
    <x v="1"/>
    <n v="0.2"/>
    <x v="3882"/>
    <x v="1"/>
    <x v="0"/>
  </r>
  <r>
    <n v="9599"/>
    <s v="CA-2017-149517"/>
    <x v="414"/>
    <d v="2017-09-23T00:00:00"/>
    <s v="Standard Class"/>
    <s v="FC-14245"/>
    <s v="Frank Carlisle"/>
    <x v="2"/>
    <s v="United States"/>
    <s v="Sacramento"/>
    <s v="California"/>
    <n v="95823"/>
    <x v="1"/>
    <s v="FUR-FU-10003464"/>
    <x v="0"/>
    <x v="11"/>
    <s v="Seth Thomas 8 1/2&quot; Cubicle Clock"/>
    <n v="60.84"/>
    <x v="2670"/>
    <x v="1"/>
    <n v="0"/>
    <x v="6131"/>
    <x v="1"/>
    <x v="0"/>
  </r>
  <r>
    <n v="9600"/>
    <s v="CA-2017-116841"/>
    <x v="1221"/>
    <d v="2017-04-18T00:00:00"/>
    <s v="Standard Class"/>
    <s v="TP-21130"/>
    <s v="Theone Pippenger"/>
    <x v="0"/>
    <s v="United States"/>
    <s v="Springfield"/>
    <s v="Oregon"/>
    <n v="97477"/>
    <x v="1"/>
    <s v="OFF-AP-10002403"/>
    <x v="1"/>
    <x v="8"/>
    <s v="Acco Smartsocket Color-Coded Six-Outlet AC Adapter Model Surge Protectors"/>
    <n v="35.207999999999998"/>
    <x v="6659"/>
    <x v="7"/>
    <n v="0.2"/>
    <x v="7309"/>
    <x v="1"/>
    <x v="0"/>
  </r>
  <r>
    <n v="9601"/>
    <s v="CA-2019-107797"/>
    <x v="494"/>
    <d v="2019-05-11T00:00:00"/>
    <s v="Second Class"/>
    <s v="EB-13705"/>
    <s v="Ed Braxton"/>
    <x v="1"/>
    <s v="United States"/>
    <s v="Mansfield"/>
    <s v="Texas"/>
    <n v="76063"/>
    <x v="2"/>
    <s v="OFF-PA-10003848"/>
    <x v="1"/>
    <x v="5"/>
    <s v="Xerox 1997"/>
    <n v="41.472000000000008"/>
    <x v="2807"/>
    <x v="8"/>
    <n v="0.2"/>
    <x v="2896"/>
    <x v="2"/>
    <x v="0"/>
  </r>
  <r>
    <n v="9602"/>
    <s v="CA-2018-117604"/>
    <x v="860"/>
    <d v="2018-09-09T00:00:00"/>
    <s v="Standard Class"/>
    <s v="JP-15520"/>
    <s v="Jeremy Pistek"/>
    <x v="0"/>
    <s v="United States"/>
    <s v="Jonesboro"/>
    <s v="Arkansas"/>
    <n v="72401"/>
    <x v="0"/>
    <s v="OFF-PA-10001357"/>
    <x v="1"/>
    <x v="5"/>
    <s v="Xerox 1886"/>
    <n v="239.5"/>
    <x v="6660"/>
    <x v="2"/>
    <n v="0"/>
    <x v="7310"/>
    <x v="0"/>
    <x v="0"/>
  </r>
  <r>
    <n v="3981"/>
    <s v="CA-2016-114517"/>
    <x v="1220"/>
    <d v="2016-12-27T00:00:00"/>
    <s v="Standard Class"/>
    <s v="TH-21235"/>
    <s v="Tiffany House"/>
    <x v="1"/>
    <s v="United States"/>
    <s v="New York City"/>
    <s v="New York"/>
    <n v="10024"/>
    <x v="3"/>
    <s v="OFF-AP-10002350"/>
    <x v="1"/>
    <x v="8"/>
    <s v="Belkin F9H710-06 7 Outlet SurgeMaster Surge Protector"/>
    <n v="56.519999999999996"/>
    <x v="4369"/>
    <x v="1"/>
    <n v="0"/>
    <x v="4642"/>
    <x v="3"/>
    <x v="0"/>
  </r>
  <r>
    <n v="9604"/>
    <s v="CA-2018-129861"/>
    <x v="25"/>
    <d v="2018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x v="6661"/>
    <x v="1"/>
    <n v="0.4"/>
    <x v="7311"/>
    <x v="3"/>
    <x v="0"/>
  </r>
  <r>
    <n v="9605"/>
    <s v="CA-2017-138625"/>
    <x v="113"/>
    <d v="2017-11-05T00:00:00"/>
    <s v="First Class"/>
    <s v="EG-13900"/>
    <s v="Emily Grady"/>
    <x v="0"/>
    <s v="United States"/>
    <s v="Chesapeake"/>
    <s v="Virginia"/>
    <n v="23320"/>
    <x v="0"/>
    <s v="OFF-AP-10003099"/>
    <x v="1"/>
    <x v="8"/>
    <s v="Eureka Hand Vacuum, Bagless"/>
    <n v="197.72"/>
    <x v="6662"/>
    <x v="4"/>
    <n v="0"/>
    <x v="7312"/>
    <x v="0"/>
    <x v="0"/>
  </r>
  <r>
    <n v="9606"/>
    <s v="US-2019-122672"/>
    <x v="250"/>
    <d v="2019-11-09T00:00:00"/>
    <s v="Standard Class"/>
    <s v="HG-14965"/>
    <s v="Henry Goldwyn"/>
    <x v="1"/>
    <s v="United States"/>
    <s v="Lancaster"/>
    <s v="Ohio"/>
    <n v="43130"/>
    <x v="3"/>
    <s v="TEC-AC-10002323"/>
    <x v="2"/>
    <x v="10"/>
    <s v="SanDisk Ultra 32 GB MicroSDHC Class 10 Memory Card"/>
    <n v="70.720000000000013"/>
    <x v="6663"/>
    <x v="4"/>
    <n v="0.2"/>
    <x v="5481"/>
    <x v="3"/>
    <x v="0"/>
  </r>
  <r>
    <n v="9607"/>
    <s v="US-2019-122672"/>
    <x v="250"/>
    <d v="2019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x v="6664"/>
    <x v="1"/>
    <n v="0.2"/>
    <x v="7313"/>
    <x v="3"/>
    <x v="0"/>
  </r>
  <r>
    <n v="9608"/>
    <s v="CA-2019-117128"/>
    <x v="247"/>
    <d v="2019-12-08T00:00:00"/>
    <s v="Second Class"/>
    <s v="BF-11080"/>
    <s v="Bart Folk"/>
    <x v="0"/>
    <s v="United States"/>
    <s v="New York City"/>
    <s v="New York"/>
    <n v="10024"/>
    <x v="3"/>
    <s v="OFF-PA-10000007"/>
    <x v="1"/>
    <x v="5"/>
    <s v="Telephone Message Books with Fax/Mobile Section, 4 1/4&quot; x 6&quot;"/>
    <n v="21.6"/>
    <x v="6665"/>
    <x v="6"/>
    <n v="0"/>
    <x v="349"/>
    <x v="3"/>
    <x v="0"/>
  </r>
  <r>
    <n v="9609"/>
    <s v="CA-2019-117128"/>
    <x v="247"/>
    <d v="2019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x v="3409"/>
    <x v="1"/>
    <n v="0"/>
    <x v="5454"/>
    <x v="3"/>
    <x v="0"/>
  </r>
  <r>
    <n v="9610"/>
    <s v="CA-2018-130638"/>
    <x v="426"/>
    <d v="2018-05-19T00:00:00"/>
    <s v="Second Class"/>
    <s v="SC-20095"/>
    <s v="Sanjit Chand"/>
    <x v="0"/>
    <s v="United States"/>
    <s v="Los Angeles"/>
    <s v="California"/>
    <n v="90045"/>
    <x v="1"/>
    <s v="FUR-FU-10002116"/>
    <x v="0"/>
    <x v="11"/>
    <s v="Tenex Carpeted, Granite-Look or Clear Contemporary Contour Shape Chair Mats"/>
    <n v="282.83999999999997"/>
    <x v="6666"/>
    <x v="4"/>
    <n v="0"/>
    <x v="7314"/>
    <x v="1"/>
    <x v="1"/>
  </r>
  <r>
    <n v="9611"/>
    <s v="CA-2018-130638"/>
    <x v="426"/>
    <d v="2018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x v="1881"/>
    <x v="3"/>
    <n v="0"/>
    <x v="1918"/>
    <x v="1"/>
    <x v="1"/>
  </r>
  <r>
    <n v="9612"/>
    <s v="CA-2019-144365"/>
    <x v="1186"/>
    <d v="2019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x v="2845"/>
    <x v="4"/>
    <n v="0"/>
    <x v="2934"/>
    <x v="0"/>
    <x v="0"/>
  </r>
  <r>
    <n v="9613"/>
    <s v="CA-2018-110086"/>
    <x v="30"/>
    <d v="2018-09-22T00:00:00"/>
    <s v="Standard Class"/>
    <s v="BD-11320"/>
    <s v="Bill Donatelli"/>
    <x v="0"/>
    <s v="United States"/>
    <s v="Woodland"/>
    <s v="California"/>
    <n v="95695"/>
    <x v="1"/>
    <s v="TEC-PH-10001299"/>
    <x v="2"/>
    <x v="9"/>
    <s v="Polycom CX300 Desktop Phone USB VoIP phone"/>
    <n v="239.98400000000004"/>
    <x v="4404"/>
    <x v="0"/>
    <n v="0.2"/>
    <x v="4678"/>
    <x v="1"/>
    <x v="0"/>
  </r>
  <r>
    <n v="7005"/>
    <s v="CA-2016-126333"/>
    <x v="1220"/>
    <d v="2016-12-28T00:00:00"/>
    <s v="Standard Class"/>
    <s v="ME-18010"/>
    <s v="Michelle Ellison"/>
    <x v="1"/>
    <s v="United States"/>
    <s v="Port Arthur"/>
    <s v="Texas"/>
    <n v="77642"/>
    <x v="2"/>
    <s v="OFF-PA-10000223"/>
    <x v="1"/>
    <x v="5"/>
    <s v="Xerox 2000"/>
    <n v="5.1840000000000011"/>
    <x v="1632"/>
    <x v="7"/>
    <n v="0.2"/>
    <x v="1660"/>
    <x v="2"/>
    <x v="0"/>
  </r>
  <r>
    <n v="9380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OFF-PA-10001295"/>
    <x v="1"/>
    <x v="5"/>
    <s v="Computer Printout Paper with Letter-Trim Perforations"/>
    <n v="45.527999999999999"/>
    <x v="2998"/>
    <x v="1"/>
    <n v="0.2"/>
    <x v="3099"/>
    <x v="0"/>
    <x v="0"/>
  </r>
  <r>
    <n v="9381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x v="6667"/>
    <x v="7"/>
    <n v="0.2"/>
    <x v="7315"/>
    <x v="0"/>
    <x v="0"/>
  </r>
  <r>
    <n v="9617"/>
    <s v="CA-2018-140256"/>
    <x v="241"/>
    <d v="2018-08-29T00:00:00"/>
    <s v="Standard Class"/>
    <s v="PW-19030"/>
    <s v="Pauline Webber"/>
    <x v="1"/>
    <s v="United States"/>
    <s v="Los Angeles"/>
    <s v="California"/>
    <n v="90049"/>
    <x v="1"/>
    <s v="OFF-AR-10002255"/>
    <x v="1"/>
    <x v="7"/>
    <s v="Newell 346"/>
    <n v="5.76"/>
    <x v="6078"/>
    <x v="0"/>
    <n v="0"/>
    <x v="6605"/>
    <x v="1"/>
    <x v="0"/>
  </r>
  <r>
    <n v="9618"/>
    <s v="CA-2019-160633"/>
    <x v="610"/>
    <d v="2019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x v="6668"/>
    <x v="1"/>
    <n v="0.4"/>
    <x v="7316"/>
    <x v="3"/>
    <x v="0"/>
  </r>
  <r>
    <n v="9619"/>
    <s v="CA-2019-160633"/>
    <x v="610"/>
    <d v="2019-11-21T00:00:00"/>
    <s v="Standard Class"/>
    <s v="BS-11380"/>
    <s v="Bill Stewart"/>
    <x v="1"/>
    <s v="United States"/>
    <s v="Bowling Green"/>
    <s v="Ohio"/>
    <n v="43402"/>
    <x v="3"/>
    <s v="OFF-AR-10004022"/>
    <x v="1"/>
    <x v="7"/>
    <s v="Panasonic KP-380BK Classic Electric Pencil Sharpener"/>
    <n v="86.352000000000004"/>
    <x v="1171"/>
    <x v="1"/>
    <n v="0.2"/>
    <x v="1184"/>
    <x v="3"/>
    <x v="0"/>
  </r>
  <r>
    <n v="9620"/>
    <s v="CA-2019-160633"/>
    <x v="610"/>
    <d v="2019-11-21T00:00:00"/>
    <s v="Standard Class"/>
    <s v="BS-11380"/>
    <s v="Bill Stewart"/>
    <x v="1"/>
    <s v="United States"/>
    <s v="Bowling Green"/>
    <s v="Ohio"/>
    <n v="43402"/>
    <x v="3"/>
    <s v="TEC-AC-10002335"/>
    <x v="2"/>
    <x v="10"/>
    <s v="Logitech Media Keyboard K200"/>
    <n v="139.96000000000004"/>
    <x v="6669"/>
    <x v="2"/>
    <n v="0.2"/>
    <x v="7317"/>
    <x v="3"/>
    <x v="0"/>
  </r>
  <r>
    <n v="9382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x v="2261"/>
    <x v="0"/>
    <n v="0.2"/>
    <x v="7318"/>
    <x v="0"/>
    <x v="0"/>
  </r>
  <r>
    <n v="9383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OFF-AR-10001868"/>
    <x v="1"/>
    <x v="7"/>
    <s v="Prang Dustless Chalk Sticks"/>
    <n v="1.3440000000000001"/>
    <x v="3151"/>
    <x v="7"/>
    <n v="0.2"/>
    <x v="1997"/>
    <x v="0"/>
    <x v="0"/>
  </r>
  <r>
    <n v="9384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x v="6670"/>
    <x v="2"/>
    <n v="0.2"/>
    <x v="7319"/>
    <x v="0"/>
    <x v="0"/>
  </r>
  <r>
    <n v="9624"/>
    <s v="CA-2019-137449"/>
    <x v="211"/>
    <d v="2019-06-30T00:00:00"/>
    <s v="First Class"/>
    <s v="ME-17725"/>
    <s v="Max Engle"/>
    <x v="0"/>
    <s v="United States"/>
    <s v="Dallas"/>
    <s v="Texas"/>
    <n v="75220"/>
    <x v="2"/>
    <s v="OFF-AP-10000240"/>
    <x v="1"/>
    <x v="8"/>
    <s v="Belkin F9G930V10-GRY 9 Outlet Surge"/>
    <n v="21.391999999999992"/>
    <x v="1525"/>
    <x v="0"/>
    <n v="0.8"/>
    <x v="7320"/>
    <x v="2"/>
    <x v="0"/>
  </r>
  <r>
    <n v="9625"/>
    <s v="CA-2019-137449"/>
    <x v="211"/>
    <d v="2019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x v="6671"/>
    <x v="1"/>
    <n v="0.3"/>
    <x v="7321"/>
    <x v="2"/>
    <x v="0"/>
  </r>
  <r>
    <n v="9626"/>
    <s v="CA-2019-137449"/>
    <x v="211"/>
    <d v="2019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x v="6470"/>
    <x v="1"/>
    <n v="0.32"/>
    <x v="7322"/>
    <x v="2"/>
    <x v="0"/>
  </r>
  <r>
    <n v="9627"/>
    <s v="CA-2019-103520"/>
    <x v="370"/>
    <d v="2019-09-25T00:00:00"/>
    <s v="First Class"/>
    <s v="MH-17785"/>
    <s v="Maya Herman"/>
    <x v="1"/>
    <s v="United States"/>
    <s v="Lubbock"/>
    <s v="Texas"/>
    <n v="79424"/>
    <x v="2"/>
    <s v="OFF-PA-10001846"/>
    <x v="1"/>
    <x v="5"/>
    <s v="Xerox 1899"/>
    <n v="9.2480000000000011"/>
    <x v="5276"/>
    <x v="0"/>
    <n v="0.2"/>
    <x v="5673"/>
    <x v="2"/>
    <x v="0"/>
  </r>
  <r>
    <n v="403"/>
    <s v="CA-2016-113166"/>
    <x v="1222"/>
    <d v="2016-12-26T00:00:00"/>
    <s v="First Class"/>
    <s v="LF-17185"/>
    <s v="Luke Foster"/>
    <x v="0"/>
    <s v="United States"/>
    <s v="Miami"/>
    <s v="Florida"/>
    <n v="33180"/>
    <x v="0"/>
    <s v="OFF-PA-10001947"/>
    <x v="1"/>
    <x v="5"/>
    <s v="Xerox 1974"/>
    <n v="9.5680000000000014"/>
    <x v="6672"/>
    <x v="0"/>
    <n v="0.2"/>
    <x v="7323"/>
    <x v="0"/>
    <x v="0"/>
  </r>
  <r>
    <n v="669"/>
    <s v="CA-2016-156314"/>
    <x v="1222"/>
    <d v="2016-12-26T00:00:00"/>
    <s v="First Class"/>
    <s v="RP-19390"/>
    <s v="Resi Pölking"/>
    <x v="0"/>
    <s v="United States"/>
    <s v="Cleveland"/>
    <s v="Ohio"/>
    <n v="44105"/>
    <x v="3"/>
    <s v="FUR-FU-10003096"/>
    <x v="0"/>
    <x v="11"/>
    <s v="Master Giant Foot Doorstop, Safety Yellow"/>
    <n v="30.36"/>
    <x v="6673"/>
    <x v="2"/>
    <n v="0.2"/>
    <x v="7324"/>
    <x v="3"/>
    <x v="0"/>
  </r>
  <r>
    <n v="1267"/>
    <s v="US-2016-167738"/>
    <x v="1222"/>
    <d v="2016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x v="5559"/>
    <x v="7"/>
    <n v="0"/>
    <x v="7325"/>
    <x v="1"/>
    <x v="0"/>
  </r>
  <r>
    <n v="9631"/>
    <s v="CA-2018-168844"/>
    <x v="1194"/>
    <d v="2018-06-06T00:00:00"/>
    <s v="Standard Class"/>
    <s v="NM-18520"/>
    <s v="Neoma Murray"/>
    <x v="0"/>
    <s v="United States"/>
    <s v="New York City"/>
    <s v="New York"/>
    <n v="10011"/>
    <x v="3"/>
    <s v="OFF-BI-10002609"/>
    <x v="1"/>
    <x v="6"/>
    <s v="Avery Hidden Tab Dividers for Binding Systems"/>
    <n v="7.1519999999999992"/>
    <x v="3307"/>
    <x v="1"/>
    <n v="0.2"/>
    <x v="7326"/>
    <x v="3"/>
    <x v="0"/>
  </r>
  <r>
    <n v="9632"/>
    <s v="CA-2018-168844"/>
    <x v="1194"/>
    <d v="2018-06-06T00:00:00"/>
    <s v="Standard Class"/>
    <s v="NM-18520"/>
    <s v="Neoma Murray"/>
    <x v="0"/>
    <s v="United States"/>
    <s v="New York City"/>
    <s v="New York"/>
    <n v="10011"/>
    <x v="3"/>
    <s v="TEC-PH-10003215"/>
    <x v="2"/>
    <x v="9"/>
    <s v="Jackery Bar Premium Fast-charging Portable Charger"/>
    <n v="179.7"/>
    <x v="6674"/>
    <x v="6"/>
    <n v="0"/>
    <x v="7327"/>
    <x v="3"/>
    <x v="0"/>
  </r>
  <r>
    <n v="9633"/>
    <s v="CA-2019-154809"/>
    <x v="715"/>
    <d v="2019-02-17T00:00:00"/>
    <s v="Standard Class"/>
    <s v="MH-17455"/>
    <s v="Mark Hamilton"/>
    <x v="0"/>
    <s v="United States"/>
    <s v="Minneapolis"/>
    <s v="Minnesota"/>
    <n v="55407"/>
    <x v="2"/>
    <s v="OFF-AP-10004785"/>
    <x v="1"/>
    <x v="8"/>
    <s v="Holmes Replacement Filter for HEPA Air Cleaner, Medium Room"/>
    <n v="90.64"/>
    <x v="6675"/>
    <x v="8"/>
    <n v="0"/>
    <x v="7328"/>
    <x v="2"/>
    <x v="0"/>
  </r>
  <r>
    <n v="1268"/>
    <s v="US-2016-167738"/>
    <x v="1222"/>
    <d v="2016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x v="6676"/>
    <x v="6"/>
    <n v="0.2"/>
    <x v="7329"/>
    <x v="1"/>
    <x v="0"/>
  </r>
  <r>
    <n v="4504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TEC-PH-10000213"/>
    <x v="2"/>
    <x v="9"/>
    <s v="Seidio BD2-HK3IPH5-BK DILEX Case and Holster Combo for Apple iPhone 5/5s - Black"/>
    <n v="173.65600000000003"/>
    <x v="6677"/>
    <x v="5"/>
    <n v="0.2"/>
    <x v="7330"/>
    <x v="1"/>
    <x v="0"/>
  </r>
  <r>
    <n v="4505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OFF-AP-10000828"/>
    <x v="1"/>
    <x v="8"/>
    <s v="Avanti 4.4 Cu. Ft. Refrigerator"/>
    <n v="361.96"/>
    <x v="6678"/>
    <x v="0"/>
    <n v="0"/>
    <x v="7331"/>
    <x v="1"/>
    <x v="0"/>
  </r>
  <r>
    <n v="4506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TEC-AC-10004708"/>
    <x v="2"/>
    <x v="10"/>
    <s v="Sony 32GB Class 10 Micro SDHC R40 Memory Card"/>
    <n v="62.849999999999994"/>
    <x v="6679"/>
    <x v="1"/>
    <n v="0"/>
    <x v="7332"/>
    <x v="1"/>
    <x v="0"/>
  </r>
  <r>
    <n v="4507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TEC-PH-10001530"/>
    <x v="2"/>
    <x v="9"/>
    <s v="Cisco Unified IP Phone 7945G VoIP phone"/>
    <n v="818.37600000000009"/>
    <x v="6680"/>
    <x v="1"/>
    <n v="0.2"/>
    <x v="7333"/>
    <x v="1"/>
    <x v="0"/>
  </r>
  <r>
    <n v="9639"/>
    <s v="US-2019-125808"/>
    <x v="99"/>
    <d v="2019-11-15T00:00:00"/>
    <s v="Second Class"/>
    <s v="EP-13915"/>
    <s v="Emily Phan"/>
    <x v="0"/>
    <s v="United States"/>
    <s v="Los Angeles"/>
    <s v="California"/>
    <n v="90032"/>
    <x v="1"/>
    <s v="OFF-PA-10001846"/>
    <x v="1"/>
    <x v="5"/>
    <s v="Xerox 1899"/>
    <n v="11.56"/>
    <x v="1278"/>
    <x v="0"/>
    <n v="0"/>
    <x v="1295"/>
    <x v="1"/>
    <x v="0"/>
  </r>
  <r>
    <n v="9640"/>
    <s v="CA-2017-116638"/>
    <x v="1223"/>
    <d v="2017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x v="6681"/>
    <x v="12"/>
    <n v="0.4"/>
    <x v="7334"/>
    <x v="0"/>
    <x v="0"/>
  </r>
  <r>
    <n v="4508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x v="6682"/>
    <x v="7"/>
    <n v="0"/>
    <x v="7335"/>
    <x v="1"/>
    <x v="0"/>
  </r>
  <r>
    <n v="4509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FUR-FU-10002554"/>
    <x v="0"/>
    <x v="11"/>
    <s v="Westinghouse Floor Lamp with Metal Mesh Shade, Black"/>
    <n v="23.99"/>
    <x v="1194"/>
    <x v="7"/>
    <n v="0"/>
    <x v="1208"/>
    <x v="1"/>
    <x v="0"/>
  </r>
  <r>
    <n v="8949"/>
    <s v="CA-2016-132913"/>
    <x v="1222"/>
    <d v="2016-12-26T00:00:00"/>
    <s v="First Class"/>
    <s v="AS-10090"/>
    <s v="Adam Shillingsburg"/>
    <x v="0"/>
    <s v="United States"/>
    <s v="San Diego"/>
    <s v="California"/>
    <n v="92037"/>
    <x v="1"/>
    <s v="OFF-AP-10003278"/>
    <x v="1"/>
    <x v="8"/>
    <s v="Belkin 7-Outlet SurgeMaster Home Series"/>
    <n v="13.97"/>
    <x v="6683"/>
    <x v="7"/>
    <n v="0"/>
    <x v="7336"/>
    <x v="1"/>
    <x v="0"/>
  </r>
  <r>
    <n v="125"/>
    <s v="US-2016-152030"/>
    <x v="1224"/>
    <d v="2016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x v="6184"/>
    <x v="1"/>
    <n v="0.3"/>
    <x v="6729"/>
    <x v="2"/>
    <x v="0"/>
  </r>
  <r>
    <n v="9645"/>
    <s v="US-2019-107979"/>
    <x v="103"/>
    <d v="2019-06-13T00:00:00"/>
    <s v="Standard Class"/>
    <s v="FO-14305"/>
    <s v="Frank Olsen"/>
    <x v="0"/>
    <s v="United States"/>
    <s v="Glendale"/>
    <s v="Arizona"/>
    <n v="85301"/>
    <x v="1"/>
    <s v="TEC-AC-10002006"/>
    <x v="2"/>
    <x v="10"/>
    <s v="Memorex Micro Travel Drive 16 GB"/>
    <n v="89.544000000000011"/>
    <x v="3265"/>
    <x v="5"/>
    <n v="0.2"/>
    <x v="7337"/>
    <x v="1"/>
    <x v="0"/>
  </r>
  <r>
    <n v="9646"/>
    <s v="US-2019-107979"/>
    <x v="103"/>
    <d v="2019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x v="5114"/>
    <x v="0"/>
    <n v="0.2"/>
    <x v="5479"/>
    <x v="1"/>
    <x v="0"/>
  </r>
  <r>
    <n v="9647"/>
    <s v="US-2019-107979"/>
    <x v="103"/>
    <d v="2019-06-13T00:00:00"/>
    <s v="Standard Class"/>
    <s v="FO-14305"/>
    <s v="Frank Olsen"/>
    <x v="0"/>
    <s v="United States"/>
    <s v="Glendale"/>
    <s v="Arizona"/>
    <n v="85301"/>
    <x v="1"/>
    <s v="OFF-BI-10000778"/>
    <x v="1"/>
    <x v="6"/>
    <s v="GBC VeloBinder Electric Binding Machine"/>
    <n v="72.588000000000008"/>
    <x v="1295"/>
    <x v="0"/>
    <n v="0.7"/>
    <x v="1313"/>
    <x v="1"/>
    <x v="0"/>
  </r>
  <r>
    <n v="294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FUR-FU-10004091"/>
    <x v="0"/>
    <x v="11"/>
    <s v="Howard Miller 13&quot; Diameter Goldtone Round Wall Clock"/>
    <n v="300.416"/>
    <x v="6684"/>
    <x v="8"/>
    <n v="0.2"/>
    <x v="7338"/>
    <x v="1"/>
    <x v="0"/>
  </r>
  <r>
    <n v="295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x v="5081"/>
    <x v="1"/>
    <n v="0.2"/>
    <x v="5440"/>
    <x v="1"/>
    <x v="0"/>
  </r>
  <r>
    <n v="9650"/>
    <s v="CA-2018-107104"/>
    <x v="457"/>
    <d v="2018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x v="6685"/>
    <x v="8"/>
    <n v="0.15"/>
    <x v="7339"/>
    <x v="1"/>
    <x v="0"/>
  </r>
  <r>
    <n v="9651"/>
    <s v="CA-2018-107104"/>
    <x v="457"/>
    <d v="2018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7"/>
    <s v="Newell 31"/>
    <n v="37.17"/>
    <x v="6686"/>
    <x v="3"/>
    <n v="0"/>
    <x v="7340"/>
    <x v="1"/>
    <x v="0"/>
  </r>
  <r>
    <n v="9652"/>
    <s v="CA-2018-107104"/>
    <x v="457"/>
    <d v="2018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8"/>
    <s v="Belkin F9S820V06 8 Outlet Surge"/>
    <n v="64.959999999999994"/>
    <x v="2646"/>
    <x v="0"/>
    <n v="0"/>
    <x v="7341"/>
    <x v="1"/>
    <x v="0"/>
  </r>
  <r>
    <n v="9653"/>
    <s v="CA-2018-107104"/>
    <x v="457"/>
    <d v="2018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11"/>
    <s v="GE 48&quot; Fluorescent Tube, Cool White Energy Saver, 34 Watts, 30/Box"/>
    <n v="595.38"/>
    <x v="2015"/>
    <x v="6"/>
    <n v="0"/>
    <x v="2056"/>
    <x v="1"/>
    <x v="0"/>
  </r>
  <r>
    <n v="9654"/>
    <s v="CA-2019-161893"/>
    <x v="194"/>
    <d v="2019-01-27T00:00:00"/>
    <s v="Standard Class"/>
    <s v="HP-14815"/>
    <s v="Harold Pawlan"/>
    <x v="2"/>
    <s v="United States"/>
    <s v="Tucson"/>
    <s v="Arizona"/>
    <n v="85705"/>
    <x v="1"/>
    <s v="TEC-AC-10001874"/>
    <x v="2"/>
    <x v="10"/>
    <s v="Logitech Wireless Anywhere Mouse MX for PC and Mac"/>
    <n v="95.984000000000009"/>
    <x v="6687"/>
    <x v="0"/>
    <n v="0.2"/>
    <x v="7342"/>
    <x v="1"/>
    <x v="0"/>
  </r>
  <r>
    <n v="9655"/>
    <s v="CA-2019-161893"/>
    <x v="194"/>
    <d v="2019-01-27T00:00:00"/>
    <s v="Standard Class"/>
    <s v="HP-14815"/>
    <s v="Harold Pawlan"/>
    <x v="2"/>
    <s v="United States"/>
    <s v="Tucson"/>
    <s v="Arizona"/>
    <n v="85705"/>
    <x v="1"/>
    <s v="OFF-BI-10004506"/>
    <x v="1"/>
    <x v="6"/>
    <s v="Wilson Jones data.warehouse D-Ring Binders with DublLock"/>
    <n v="4.9380000000000006"/>
    <x v="5668"/>
    <x v="0"/>
    <n v="0.7"/>
    <x v="7343"/>
    <x v="1"/>
    <x v="0"/>
  </r>
  <r>
    <n v="296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FUR-FU-10002918"/>
    <x v="0"/>
    <x v="11"/>
    <s v="Eldon ClusterMat Chair Mat with Cordless Antistatic Protection"/>
    <n v="218.35200000000003"/>
    <x v="6688"/>
    <x v="1"/>
    <n v="0.2"/>
    <x v="7344"/>
    <x v="1"/>
    <x v="0"/>
  </r>
  <r>
    <n v="297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OFF-BI-10004593"/>
    <x v="1"/>
    <x v="6"/>
    <s v="Ibico Laser Imprintable Binding System Covers"/>
    <n v="78.600000000000009"/>
    <x v="2672"/>
    <x v="2"/>
    <n v="0.7"/>
    <x v="2751"/>
    <x v="1"/>
    <x v="0"/>
  </r>
  <r>
    <n v="298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x v="6689"/>
    <x v="1"/>
    <n v="0.2"/>
    <x v="7345"/>
    <x v="1"/>
    <x v="0"/>
  </r>
  <r>
    <n v="622"/>
    <s v="US-2016-111171"/>
    <x v="1224"/>
    <d v="2016-12-31T00:00:00"/>
    <s v="Standard Class"/>
    <s v="CA-12265"/>
    <s v="Christina Anderson"/>
    <x v="0"/>
    <s v="United States"/>
    <s v="Chicago"/>
    <s v="Illinois"/>
    <n v="60610"/>
    <x v="2"/>
    <s v="OFF-BI-10002103"/>
    <x v="1"/>
    <x v="6"/>
    <s v="Cardinal Slant-D Ring Binder, Heavy Gauge Vinyl"/>
    <n v="8.6899999999999977"/>
    <x v="6690"/>
    <x v="2"/>
    <n v="0.8"/>
    <x v="7346"/>
    <x v="2"/>
    <x v="0"/>
  </r>
  <r>
    <n v="3293"/>
    <s v="CA-2016-106264"/>
    <x v="1224"/>
    <d v="2016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x v="6691"/>
    <x v="1"/>
    <n v="0"/>
    <x v="7347"/>
    <x v="1"/>
    <x v="0"/>
  </r>
  <r>
    <n v="9661"/>
    <s v="CA-2018-160717"/>
    <x v="104"/>
    <d v="2018-06-11T00:00:00"/>
    <s v="Standard Class"/>
    <s v="ME-17320"/>
    <s v="Maria Etezadi"/>
    <x v="2"/>
    <s v="United States"/>
    <s v="Santa Barbara"/>
    <s v="California"/>
    <n v="93101"/>
    <x v="1"/>
    <s v="TEC-PH-10001459"/>
    <x v="2"/>
    <x v="9"/>
    <s v="Samsung Galaxy Mega 6.3"/>
    <n v="3023.9280000000003"/>
    <x v="6692"/>
    <x v="3"/>
    <n v="0.2"/>
    <x v="7348"/>
    <x v="1"/>
    <x v="0"/>
  </r>
  <r>
    <n v="9662"/>
    <s v="CA-2018-160717"/>
    <x v="104"/>
    <d v="2018-06-11T00:00:00"/>
    <s v="Standard Class"/>
    <s v="ME-17320"/>
    <s v="Maria Etezadi"/>
    <x v="2"/>
    <s v="United States"/>
    <s v="Santa Barbara"/>
    <s v="California"/>
    <n v="93101"/>
    <x v="1"/>
    <s v="TEC-AC-10002134"/>
    <x v="2"/>
    <x v="10"/>
    <s v="Rosewill 107 Normal Keys USB Wired Standard Keyboard"/>
    <n v="26.96"/>
    <x v="6693"/>
    <x v="0"/>
    <n v="0"/>
    <x v="7349"/>
    <x v="1"/>
    <x v="0"/>
  </r>
  <r>
    <n v="9663"/>
    <s v="CA-2018-160717"/>
    <x v="104"/>
    <d v="2018-06-11T00:00:00"/>
    <s v="Standard Class"/>
    <s v="ME-17320"/>
    <s v="Maria Etezadi"/>
    <x v="2"/>
    <s v="United States"/>
    <s v="Santa Barbara"/>
    <s v="California"/>
    <n v="93101"/>
    <x v="1"/>
    <s v="TEC-PH-10001760"/>
    <x v="2"/>
    <x v="9"/>
    <s v="Bose SoundLink Bluetooth Speaker"/>
    <n v="477.6"/>
    <x v="1815"/>
    <x v="1"/>
    <n v="0.2"/>
    <x v="7350"/>
    <x v="1"/>
    <x v="0"/>
  </r>
  <r>
    <n v="9664"/>
    <s v="CA-2019-132619"/>
    <x v="478"/>
    <d v="2019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x v="5901"/>
    <x v="1"/>
    <n v="0"/>
    <x v="6392"/>
    <x v="1"/>
    <x v="0"/>
  </r>
  <r>
    <n v="9665"/>
    <s v="US-2017-120957"/>
    <x v="203"/>
    <d v="2017-12-07T00:00:00"/>
    <s v="Same Day"/>
    <s v="KH-16690"/>
    <s v="Kristen Hastings"/>
    <x v="1"/>
    <s v="United States"/>
    <s v="Riverside"/>
    <s v="California"/>
    <n v="92503"/>
    <x v="1"/>
    <s v="OFF-PA-10003953"/>
    <x v="1"/>
    <x v="5"/>
    <s v="Xerox 218"/>
    <n v="12.96"/>
    <x v="91"/>
    <x v="0"/>
    <n v="0"/>
    <x v="91"/>
    <x v="1"/>
    <x v="0"/>
  </r>
  <r>
    <n v="9666"/>
    <s v="CA-2019-157448"/>
    <x v="610"/>
    <d v="2019-11-20T00:00:00"/>
    <s v="Standard Class"/>
    <s v="LC-16885"/>
    <s v="Lena Creighton"/>
    <x v="0"/>
    <s v="United States"/>
    <s v="Los Angeles"/>
    <s v="California"/>
    <n v="90049"/>
    <x v="1"/>
    <s v="FUR-FU-10003268"/>
    <x v="0"/>
    <x v="11"/>
    <s v="Eldon Radial Chair Mat for Low to Medium Pile Carpets"/>
    <n v="119.94"/>
    <x v="6694"/>
    <x v="1"/>
    <n v="0"/>
    <x v="7351"/>
    <x v="1"/>
    <x v="0"/>
  </r>
  <r>
    <n v="9667"/>
    <s v="CA-2019-157448"/>
    <x v="610"/>
    <d v="2019-11-20T00:00:00"/>
    <s v="Standard Class"/>
    <s v="LC-16885"/>
    <s v="Lena Creighton"/>
    <x v="0"/>
    <s v="United States"/>
    <s v="Los Angeles"/>
    <s v="California"/>
    <n v="90049"/>
    <x v="1"/>
    <s v="FUR-FU-10001847"/>
    <x v="0"/>
    <x v="11"/>
    <s v="Eldon Image Series Black Desk Accessories"/>
    <n v="12.419999999999998"/>
    <x v="311"/>
    <x v="1"/>
    <n v="0"/>
    <x v="308"/>
    <x v="1"/>
    <x v="0"/>
  </r>
  <r>
    <n v="9668"/>
    <s v="CA-2018-126270"/>
    <x v="122"/>
    <d v="2018-04-27T00:00:00"/>
    <s v="Standard Class"/>
    <s v="AF-10870"/>
    <s v="Art Ferguson"/>
    <x v="0"/>
    <s v="United States"/>
    <s v="San Clemente"/>
    <s v="California"/>
    <n v="92672"/>
    <x v="1"/>
    <s v="OFF-BI-10002764"/>
    <x v="1"/>
    <x v="6"/>
    <s v="Recycled Pressboard Report Cover with Reinforced Top Hinge"/>
    <n v="18.088000000000001"/>
    <x v="1606"/>
    <x v="5"/>
    <n v="0.2"/>
    <x v="1629"/>
    <x v="1"/>
    <x v="0"/>
  </r>
  <r>
    <n v="9669"/>
    <s v="CA-2018-126270"/>
    <x v="122"/>
    <d v="2018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x v="265"/>
    <x v="1"/>
    <n v="0"/>
    <x v="4940"/>
    <x v="1"/>
    <x v="0"/>
  </r>
  <r>
    <n v="9670"/>
    <s v="CA-2019-145275"/>
    <x v="427"/>
    <d v="2019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x v="460"/>
    <x v="1"/>
    <n v="0"/>
    <x v="459"/>
    <x v="0"/>
    <x v="0"/>
  </r>
  <r>
    <n v="9671"/>
    <s v="CA-2017-133396"/>
    <x v="809"/>
    <d v="2017-08-15T00:00:00"/>
    <s v="First Class"/>
    <s v="GK-14620"/>
    <s v="Grace Kelly"/>
    <x v="1"/>
    <s v="United States"/>
    <s v="Greensboro"/>
    <s v="North Carolina"/>
    <n v="27405"/>
    <x v="0"/>
    <s v="OFF-AR-10001446"/>
    <x v="1"/>
    <x v="7"/>
    <s v="Newell 309"/>
    <n v="64.680000000000007"/>
    <x v="6695"/>
    <x v="5"/>
    <n v="0.2"/>
    <x v="7352"/>
    <x v="0"/>
    <x v="0"/>
  </r>
  <r>
    <n v="9672"/>
    <s v="US-2019-140312"/>
    <x v="36"/>
    <d v="2019-11-19T00:00:00"/>
    <s v="Standard Class"/>
    <s v="KL-16645"/>
    <s v="Ken Lonsdale"/>
    <x v="0"/>
    <s v="United States"/>
    <s v="Dublin"/>
    <s v="California"/>
    <n v="94568"/>
    <x v="1"/>
    <s v="TEC-PH-10003442"/>
    <x v="2"/>
    <x v="9"/>
    <s v="Samsung Replacement EH64AVFWE Premium Headset"/>
    <n v="22"/>
    <x v="1558"/>
    <x v="2"/>
    <n v="0.2"/>
    <x v="1580"/>
    <x v="1"/>
    <x v="0"/>
  </r>
  <r>
    <n v="9673"/>
    <s v="CA-2018-114867"/>
    <x v="413"/>
    <d v="2018-12-28T00:00:00"/>
    <s v="Standard Class"/>
    <s v="FM-14290"/>
    <s v="Frank Merwin"/>
    <x v="2"/>
    <s v="United States"/>
    <s v="Philadelphia"/>
    <s v="Pennsylvania"/>
    <n v="19143"/>
    <x v="3"/>
    <s v="OFF-PA-10000477"/>
    <x v="1"/>
    <x v="5"/>
    <s v="Xerox 1952"/>
    <n v="7.9680000000000009"/>
    <x v="1528"/>
    <x v="0"/>
    <n v="0.2"/>
    <x v="2037"/>
    <x v="3"/>
    <x v="0"/>
  </r>
  <r>
    <n v="9674"/>
    <s v="CA-2018-114867"/>
    <x v="413"/>
    <d v="2018-12-28T00:00:00"/>
    <s v="Standard Class"/>
    <s v="FM-14290"/>
    <s v="Frank Merwin"/>
    <x v="2"/>
    <s v="United States"/>
    <s v="Philadelphia"/>
    <s v="Pennsylvania"/>
    <n v="19143"/>
    <x v="3"/>
    <s v="TEC-PH-10002645"/>
    <x v="2"/>
    <x v="9"/>
    <s v="LG G2"/>
    <n v="1499.9699999999998"/>
    <x v="6696"/>
    <x v="2"/>
    <n v="0.4"/>
    <x v="7353"/>
    <x v="3"/>
    <x v="0"/>
  </r>
  <r>
    <n v="3294"/>
    <s v="CA-2016-106264"/>
    <x v="1224"/>
    <d v="2016-12-30T00:00:00"/>
    <s v="Standard Class"/>
    <s v="CK-12595"/>
    <s v="Clytie Kelty"/>
    <x v="0"/>
    <s v="United States"/>
    <s v="San Diego"/>
    <s v="California"/>
    <n v="92024"/>
    <x v="1"/>
    <s v="FUR-FU-10001852"/>
    <x v="0"/>
    <x v="11"/>
    <s v="Eldon Regeneration Recycled Desk Accessories, Smoke"/>
    <n v="3.48"/>
    <x v="6697"/>
    <x v="0"/>
    <n v="0"/>
    <x v="7354"/>
    <x v="1"/>
    <x v="0"/>
  </r>
  <r>
    <n v="9676"/>
    <s v="CA-2018-137393"/>
    <x v="652"/>
    <d v="2018-05-10T00:00:00"/>
    <s v="Standard Class"/>
    <s v="GM-14500"/>
    <s v="Gene McClure"/>
    <x v="0"/>
    <s v="United States"/>
    <s v="Bakersfield"/>
    <s v="California"/>
    <n v="93309"/>
    <x v="1"/>
    <s v="FUR-FU-10001617"/>
    <x v="0"/>
    <x v="11"/>
    <s v="Executive Impressions 8-1/2&quot; Career Panel/Partition Cubicle Clock"/>
    <n v="41.6"/>
    <x v="6698"/>
    <x v="4"/>
    <n v="0"/>
    <x v="7355"/>
    <x v="1"/>
    <x v="0"/>
  </r>
  <r>
    <n v="4816"/>
    <s v="CA-2016-139598"/>
    <x v="1224"/>
    <d v="2016-12-31T00:00:00"/>
    <s v="Standard Class"/>
    <s v="MG-17695"/>
    <s v="Maureen Gnade"/>
    <x v="0"/>
    <s v="United States"/>
    <s v="Philadelphia"/>
    <s v="Pennsylvania"/>
    <n v="19134"/>
    <x v="3"/>
    <s v="OFF-PA-10004569"/>
    <x v="1"/>
    <x v="5"/>
    <s v="Wirebound Message Books, Two 4 1/4&quot; x 5&quot; Forms per Page"/>
    <n v="18.264000000000003"/>
    <x v="6699"/>
    <x v="1"/>
    <n v="0.2"/>
    <x v="7356"/>
    <x v="3"/>
    <x v="0"/>
  </r>
  <r>
    <n v="9678"/>
    <s v="CA-2018-144785"/>
    <x v="661"/>
    <d v="2018-04-23T00:00:00"/>
    <s v="Standard Class"/>
    <s v="CS-12490"/>
    <s v="Cindy Schnelling"/>
    <x v="1"/>
    <s v="United States"/>
    <s v="New York City"/>
    <s v="New York"/>
    <n v="10009"/>
    <x v="3"/>
    <s v="OFF-AR-10001573"/>
    <x v="1"/>
    <x v="7"/>
    <s v="American Pencil"/>
    <n v="6.99"/>
    <x v="5028"/>
    <x v="1"/>
    <n v="0"/>
    <x v="5384"/>
    <x v="3"/>
    <x v="0"/>
  </r>
  <r>
    <n v="9679"/>
    <s v="CA-2018-144785"/>
    <x v="661"/>
    <d v="2018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x v="6700"/>
    <x v="7"/>
    <n v="0"/>
    <x v="7357"/>
    <x v="3"/>
    <x v="0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x v="2229"/>
    <x v="0"/>
    <n v="0"/>
    <x v="2283"/>
    <x v="1"/>
    <x v="0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x v="2"/>
    <x v="9"/>
    <s v="Geemarc AmpliPOWER60"/>
    <n v="668.16"/>
    <x v="6701"/>
    <x v="3"/>
    <n v="0.2"/>
    <x v="7358"/>
    <x v="1"/>
    <x v="0"/>
  </r>
  <r>
    <n v="9682"/>
    <s v="CA-2019-122770"/>
    <x v="1058"/>
    <d v="2019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x v="898"/>
    <x v="1"/>
    <n v="0"/>
    <x v="906"/>
    <x v="1"/>
    <x v="0"/>
  </r>
  <r>
    <n v="9683"/>
    <s v="CA-2019-122770"/>
    <x v="1058"/>
    <d v="2019-12-18T00:00:00"/>
    <s v="Standard Class"/>
    <s v="EP-13915"/>
    <s v="Emily Phan"/>
    <x v="0"/>
    <s v="United States"/>
    <s v="San Francisco"/>
    <s v="California"/>
    <n v="94122"/>
    <x v="1"/>
    <s v="OFF-PA-10003172"/>
    <x v="1"/>
    <x v="5"/>
    <s v="Xerox 1996"/>
    <n v="38.880000000000003"/>
    <x v="802"/>
    <x v="6"/>
    <n v="0"/>
    <x v="805"/>
    <x v="1"/>
    <x v="0"/>
  </r>
  <r>
    <n v="9684"/>
    <s v="CA-2019-122770"/>
    <x v="1058"/>
    <d v="2019-12-18T00:00:00"/>
    <s v="Standard Class"/>
    <s v="EP-13915"/>
    <s v="Emily Phan"/>
    <x v="0"/>
    <s v="United States"/>
    <s v="San Francisco"/>
    <s v="California"/>
    <n v="94122"/>
    <x v="1"/>
    <s v="FUR-FU-10001473"/>
    <x v="0"/>
    <x v="11"/>
    <s v="Eldon Executive Woodline II Desk Accessories, Mahogany"/>
    <n v="201.04"/>
    <x v="6702"/>
    <x v="8"/>
    <n v="0"/>
    <x v="7359"/>
    <x v="1"/>
    <x v="0"/>
  </r>
  <r>
    <n v="9685"/>
    <s v="CA-2019-122770"/>
    <x v="1058"/>
    <d v="2019-12-18T00:00:00"/>
    <s v="Standard Class"/>
    <s v="EP-13915"/>
    <s v="Emily Phan"/>
    <x v="0"/>
    <s v="United States"/>
    <s v="San Francisco"/>
    <s v="California"/>
    <n v="94122"/>
    <x v="1"/>
    <s v="OFF-PA-10000232"/>
    <x v="1"/>
    <x v="5"/>
    <s v="Xerox 1975"/>
    <n v="12.96"/>
    <x v="901"/>
    <x v="0"/>
    <n v="0"/>
    <x v="908"/>
    <x v="1"/>
    <x v="0"/>
  </r>
  <r>
    <n v="9686"/>
    <s v="CA-2019-118668"/>
    <x v="428"/>
    <d v="2019-01-04T00:00:00"/>
    <s v="Second Class"/>
    <s v="FW-14395"/>
    <s v="Fred Wasserman"/>
    <x v="1"/>
    <s v="United States"/>
    <s v="Los Angeles"/>
    <s v="California"/>
    <n v="90032"/>
    <x v="1"/>
    <s v="TEC-AC-10000682"/>
    <x v="2"/>
    <x v="10"/>
    <s v="Kensington K72356US Mouse-in-a-Box USB Desktop Mouse"/>
    <n v="16.59"/>
    <x v="6703"/>
    <x v="7"/>
    <n v="0"/>
    <x v="7360"/>
    <x v="1"/>
    <x v="0"/>
  </r>
  <r>
    <n v="9687"/>
    <s v="CA-2019-116498"/>
    <x v="1074"/>
    <d v="2019-06-03T00:00:00"/>
    <s v="Standard Class"/>
    <s v="KA-16525"/>
    <s v="Kelly Andreada"/>
    <x v="0"/>
    <s v="United States"/>
    <s v="San Diego"/>
    <s v="California"/>
    <n v="92037"/>
    <x v="1"/>
    <s v="OFF-AR-10003405"/>
    <x v="1"/>
    <x v="7"/>
    <s v="Dixon My First Ticonderoga Pencil, #2"/>
    <n v="35.099999999999994"/>
    <x v="6704"/>
    <x v="6"/>
    <n v="0"/>
    <x v="7361"/>
    <x v="1"/>
    <x v="0"/>
  </r>
  <r>
    <n v="9688"/>
    <s v="US-2019-130603"/>
    <x v="996"/>
    <d v="2019-10-06T00:00:00"/>
    <s v="Standard Class"/>
    <s v="SC-20050"/>
    <s v="Sample Company A"/>
    <x v="2"/>
    <s v="United States"/>
    <s v="Arlington"/>
    <s v="Texas"/>
    <n v="76017"/>
    <x v="2"/>
    <s v="OFF-BI-10000301"/>
    <x v="1"/>
    <x v="6"/>
    <s v="GBC Instant Report Kit"/>
    <n v="11.645999999999997"/>
    <x v="6705"/>
    <x v="3"/>
    <n v="0.8"/>
    <x v="7362"/>
    <x v="2"/>
    <x v="0"/>
  </r>
  <r>
    <n v="9689"/>
    <s v="US-2019-135986"/>
    <x v="290"/>
    <d v="2019-06-27T00:00:00"/>
    <s v="Standard Class"/>
    <s v="PG-18895"/>
    <s v="Paul Gonzalez"/>
    <x v="0"/>
    <s v="United States"/>
    <s v="Richmond"/>
    <s v="Virginia"/>
    <n v="23223"/>
    <x v="0"/>
    <s v="OFF-PA-10001534"/>
    <x v="1"/>
    <x v="5"/>
    <s v="Xerox 230"/>
    <n v="32.400000000000006"/>
    <x v="56"/>
    <x v="2"/>
    <n v="0"/>
    <x v="56"/>
    <x v="0"/>
    <x v="0"/>
  </r>
  <r>
    <n v="9690"/>
    <s v="US-2019-135986"/>
    <x v="290"/>
    <d v="2019-06-27T00:00:00"/>
    <s v="Standard Class"/>
    <s v="PG-18895"/>
    <s v="Paul Gonzalez"/>
    <x v="0"/>
    <s v="United States"/>
    <s v="Richmond"/>
    <s v="Virginia"/>
    <n v="23223"/>
    <x v="0"/>
    <s v="TEC-PH-10003691"/>
    <x v="2"/>
    <x v="9"/>
    <s v="BlackBerry Q10"/>
    <n v="503.96"/>
    <x v="2020"/>
    <x v="4"/>
    <n v="0"/>
    <x v="2062"/>
    <x v="0"/>
    <x v="0"/>
  </r>
  <r>
    <n v="9691"/>
    <s v="CA-2019-140536"/>
    <x v="1057"/>
    <d v="2019-04-05T00:00:00"/>
    <s v="First Class"/>
    <s v="TA-21385"/>
    <s v="Tom Ashbrook"/>
    <x v="2"/>
    <s v="United States"/>
    <s v="New York City"/>
    <s v="New York"/>
    <n v="10035"/>
    <x v="3"/>
    <s v="OFF-AR-10001545"/>
    <x v="1"/>
    <x v="7"/>
    <s v="Newell 326"/>
    <n v="7.04"/>
    <x v="1016"/>
    <x v="4"/>
    <n v="0"/>
    <x v="1024"/>
    <x v="3"/>
    <x v="0"/>
  </r>
  <r>
    <n v="9692"/>
    <s v="CA-2017-130183"/>
    <x v="48"/>
    <d v="2017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x v="6706"/>
    <x v="1"/>
    <n v="0.32"/>
    <x v="7363"/>
    <x v="2"/>
    <x v="0"/>
  </r>
  <r>
    <n v="9693"/>
    <s v="CA-2017-107902"/>
    <x v="771"/>
    <d v="2017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x v="6707"/>
    <x v="10"/>
    <n v="0"/>
    <x v="7364"/>
    <x v="3"/>
    <x v="0"/>
  </r>
  <r>
    <n v="9694"/>
    <s v="CA-2019-130148"/>
    <x v="232"/>
    <d v="2019-09-28T00:00:00"/>
    <s v="Second Class"/>
    <s v="NK-18490"/>
    <s v="Neil Knudson"/>
    <x v="2"/>
    <s v="United States"/>
    <s v="San Francisco"/>
    <s v="California"/>
    <n v="94110"/>
    <x v="1"/>
    <s v="OFF-PA-10000551"/>
    <x v="1"/>
    <x v="5"/>
    <s v="Array Memo Cubes"/>
    <n v="31.08"/>
    <x v="6708"/>
    <x v="6"/>
    <n v="0"/>
    <x v="7365"/>
    <x v="1"/>
    <x v="0"/>
  </r>
  <r>
    <n v="9695"/>
    <s v="CA-2019-130148"/>
    <x v="232"/>
    <d v="2019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x v="557"/>
    <x v="0"/>
    <n v="0"/>
    <x v="553"/>
    <x v="1"/>
    <x v="0"/>
  </r>
  <r>
    <n v="9696"/>
    <s v="US-2018-151260"/>
    <x v="24"/>
    <d v="2018-12-14T00:00:00"/>
    <s v="First Class"/>
    <s v="SC-20695"/>
    <s v="Steve Chapman"/>
    <x v="1"/>
    <s v="United States"/>
    <s v="Springfield"/>
    <s v="Ohio"/>
    <n v="45503"/>
    <x v="3"/>
    <s v="OFF-AP-10002892"/>
    <x v="1"/>
    <x v="8"/>
    <s v="Belkin F5C206VTEL 6 Outlet Surge"/>
    <n v="73.536000000000001"/>
    <x v="6709"/>
    <x v="4"/>
    <n v="0.2"/>
    <x v="7366"/>
    <x v="3"/>
    <x v="0"/>
  </r>
  <r>
    <n v="4817"/>
    <s v="CA-2016-139598"/>
    <x v="1224"/>
    <d v="2016-12-31T00:00:00"/>
    <s v="Standard Class"/>
    <s v="MG-17695"/>
    <s v="Maureen Gnade"/>
    <x v="0"/>
    <s v="United States"/>
    <s v="Philadelphia"/>
    <s v="Pennsylvania"/>
    <n v="19134"/>
    <x v="3"/>
    <s v="OFF-AP-10002998"/>
    <x v="1"/>
    <x v="8"/>
    <s v="Holmes 99% HEPA Air Purifier"/>
    <n v="34.655999999999999"/>
    <x v="6710"/>
    <x v="0"/>
    <n v="0.2"/>
    <x v="7367"/>
    <x v="3"/>
    <x v="0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x v="0"/>
    <x v="11"/>
    <s v="DAX Charcoal/Nickel-Tone Document Frame, 5 x 7"/>
    <n v="30.336000000000002"/>
    <x v="6711"/>
    <x v="4"/>
    <n v="0.2"/>
    <x v="7368"/>
    <x v="3"/>
    <x v="0"/>
  </r>
  <r>
    <n v="9699"/>
    <s v="CA-2019-154116"/>
    <x v="882"/>
    <d v="2019-12-19T00:00:00"/>
    <s v="Standard Class"/>
    <s v="KM-16660"/>
    <s v="Khloe Miller"/>
    <x v="0"/>
    <s v="United States"/>
    <s v="Inglewood"/>
    <s v="California"/>
    <n v="90301"/>
    <x v="1"/>
    <s v="OFF-PA-10004569"/>
    <x v="1"/>
    <x v="5"/>
    <s v="Wirebound Message Books, Two 4 1/4&quot; x 5&quot; Forms per Page"/>
    <n v="22.830000000000002"/>
    <x v="3125"/>
    <x v="1"/>
    <n v="0"/>
    <x v="3243"/>
    <x v="1"/>
    <x v="0"/>
  </r>
  <r>
    <n v="9700"/>
    <s v="CA-2019-154116"/>
    <x v="882"/>
    <d v="2019-12-19T00:00:00"/>
    <s v="Standard Class"/>
    <s v="KM-16660"/>
    <s v="Khloe Miller"/>
    <x v="0"/>
    <s v="United States"/>
    <s v="Inglewood"/>
    <s v="California"/>
    <n v="90301"/>
    <x v="1"/>
    <s v="OFF-AP-10000027"/>
    <x v="1"/>
    <x v="8"/>
    <s v="Hoover Commercial SteamVac"/>
    <n v="54.32"/>
    <x v="6712"/>
    <x v="4"/>
    <n v="0"/>
    <x v="7369"/>
    <x v="1"/>
    <x v="0"/>
  </r>
  <r>
    <n v="9701"/>
    <s v="CA-2019-154116"/>
    <x v="882"/>
    <d v="2019-12-19T00:00:00"/>
    <s v="Standard Class"/>
    <s v="KM-16660"/>
    <s v="Khloe Miller"/>
    <x v="0"/>
    <s v="United States"/>
    <s v="Inglewood"/>
    <s v="California"/>
    <n v="90301"/>
    <x v="1"/>
    <s v="TEC-PH-10000675"/>
    <x v="2"/>
    <x v="9"/>
    <s v="Panasonic KX TS3282B Corded phone"/>
    <n v="196.77600000000001"/>
    <x v="2190"/>
    <x v="1"/>
    <n v="0.2"/>
    <x v="2239"/>
    <x v="1"/>
    <x v="0"/>
  </r>
  <r>
    <n v="9702"/>
    <s v="CA-2018-105291"/>
    <x v="800"/>
    <d v="2018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x v="3931"/>
    <x v="0"/>
    <n v="0"/>
    <x v="4148"/>
    <x v="1"/>
    <x v="1"/>
  </r>
  <r>
    <n v="9703"/>
    <s v="CA-2019-147032"/>
    <x v="626"/>
    <d v="2019-08-04T00:00:00"/>
    <s v="Standard Class"/>
    <s v="LB-16795"/>
    <s v="Laurel Beltran"/>
    <x v="2"/>
    <s v="United States"/>
    <s v="Wilmington"/>
    <s v="Delaware"/>
    <n v="19805"/>
    <x v="3"/>
    <s v="OFF-PA-10003256"/>
    <x v="1"/>
    <x v="5"/>
    <s v="Avery Personal Creations Heavyweight Cards"/>
    <n v="11.54"/>
    <x v="6713"/>
    <x v="7"/>
    <n v="0"/>
    <x v="7370"/>
    <x v="3"/>
    <x v="0"/>
  </r>
  <r>
    <n v="9704"/>
    <s v="CA-2019-147032"/>
    <x v="626"/>
    <d v="2019-08-04T00:00:00"/>
    <s v="Standard Class"/>
    <s v="LB-16795"/>
    <s v="Laurel Beltran"/>
    <x v="2"/>
    <s v="United States"/>
    <s v="Wilmington"/>
    <s v="Delaware"/>
    <n v="19805"/>
    <x v="3"/>
    <s v="OFF-BI-10003656"/>
    <x v="1"/>
    <x v="6"/>
    <s v="Fellowes PB200 Plastic Comb Binding Machine"/>
    <n v="849.95"/>
    <x v="5608"/>
    <x v="2"/>
    <n v="0"/>
    <x v="7371"/>
    <x v="3"/>
    <x v="0"/>
  </r>
  <r>
    <n v="9705"/>
    <s v="CA-2019-147032"/>
    <x v="626"/>
    <d v="2019-08-04T00:00:00"/>
    <s v="Standard Class"/>
    <s v="LB-16795"/>
    <s v="Laurel Beltran"/>
    <x v="2"/>
    <s v="United States"/>
    <s v="Wilmington"/>
    <s v="Delaware"/>
    <n v="19805"/>
    <x v="3"/>
    <s v="OFF-BI-10002897"/>
    <x v="1"/>
    <x v="6"/>
    <s v="Black Avery Memo-Size 3-Ring Binder, 5 1/2&quot; x 8 1/2&quot;"/>
    <n v="11.01"/>
    <x v="6714"/>
    <x v="1"/>
    <n v="0"/>
    <x v="7372"/>
    <x v="3"/>
    <x v="0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x v="1"/>
    <x v="6"/>
    <s v="JM Magazine Binder"/>
    <n v="39.624000000000009"/>
    <x v="6149"/>
    <x v="1"/>
    <n v="0.2"/>
    <x v="6685"/>
    <x v="1"/>
    <x v="0"/>
  </r>
  <r>
    <n v="9707"/>
    <s v="CA-2018-161746"/>
    <x v="140"/>
    <d v="2018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x v="6715"/>
    <x v="1"/>
    <n v="0.2"/>
    <x v="7373"/>
    <x v="1"/>
    <x v="1"/>
  </r>
  <r>
    <n v="9708"/>
    <s v="CA-2018-161746"/>
    <x v="140"/>
    <d v="2018-10-27T00:00:00"/>
    <s v="Standard Class"/>
    <s v="CS-11950"/>
    <s v="Carlos Soltero"/>
    <x v="0"/>
    <s v="United States"/>
    <s v="Los Angeles"/>
    <s v="California"/>
    <n v="90045"/>
    <x v="1"/>
    <s v="OFF-AR-10000390"/>
    <x v="1"/>
    <x v="7"/>
    <s v="Newell Chalk Holder"/>
    <n v="12.39"/>
    <x v="723"/>
    <x v="1"/>
    <n v="0"/>
    <x v="725"/>
    <x v="1"/>
    <x v="1"/>
  </r>
  <r>
    <n v="9709"/>
    <s v="CA-2018-161746"/>
    <x v="140"/>
    <d v="2018-10-27T00:00:00"/>
    <s v="Standard Class"/>
    <s v="CS-11950"/>
    <s v="Carlos Soltero"/>
    <x v="0"/>
    <s v="United States"/>
    <s v="Los Angeles"/>
    <s v="California"/>
    <n v="90045"/>
    <x v="1"/>
    <s v="FUR-FU-10003731"/>
    <x v="0"/>
    <x v="11"/>
    <s v="Eldon Expressions Wood and Plastic Desk Accessories, Oak"/>
    <n v="19.96"/>
    <x v="6716"/>
    <x v="0"/>
    <n v="0"/>
    <x v="7374"/>
    <x v="1"/>
    <x v="1"/>
  </r>
  <r>
    <n v="9710"/>
    <s v="CA-2018-161746"/>
    <x v="140"/>
    <d v="2018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x v="7"/>
    <x v="1"/>
    <n v="0"/>
    <x v="5933"/>
    <x v="1"/>
    <x v="1"/>
  </r>
  <r>
    <n v="4818"/>
    <s v="CA-2016-139598"/>
    <x v="1224"/>
    <d v="2016-12-31T00:00:00"/>
    <s v="Standard Class"/>
    <s v="MG-17695"/>
    <s v="Maureen Gnade"/>
    <x v="0"/>
    <s v="United States"/>
    <s v="Philadelphia"/>
    <s v="Pennsylvania"/>
    <n v="19134"/>
    <x v="3"/>
    <s v="OFF-AP-10003287"/>
    <x v="1"/>
    <x v="8"/>
    <s v="Tripp Lite TLP810NET Broadband Surge for Modem/Fax"/>
    <n v="81.552000000000007"/>
    <x v="6717"/>
    <x v="0"/>
    <n v="0.2"/>
    <x v="7375"/>
    <x v="3"/>
    <x v="0"/>
  </r>
  <r>
    <n v="4819"/>
    <s v="CA-2016-139598"/>
    <x v="1224"/>
    <d v="2016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x v="6718"/>
    <x v="4"/>
    <n v="0.2"/>
    <x v="7376"/>
    <x v="3"/>
    <x v="0"/>
  </r>
  <r>
    <n v="7344"/>
    <s v="CA-2016-168473"/>
    <x v="1224"/>
    <d v="2017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x v="1694"/>
    <x v="6"/>
    <n v="0"/>
    <x v="1724"/>
    <x v="3"/>
    <x v="0"/>
  </r>
  <r>
    <n v="8690"/>
    <s v="CA-2016-101427"/>
    <x v="1224"/>
    <d v="2016-12-30T00:00:00"/>
    <s v="Standard Class"/>
    <s v="AY-10555"/>
    <s v="Andy Yotov"/>
    <x v="1"/>
    <s v="United States"/>
    <s v="Philadelphia"/>
    <s v="Pennsylvania"/>
    <n v="19140"/>
    <x v="3"/>
    <s v="OFF-AR-10002257"/>
    <x v="1"/>
    <x v="7"/>
    <s v="Eldon Spacemaker Box, Quick-Snap Lid, Clear"/>
    <n v="8.016"/>
    <x v="6719"/>
    <x v="1"/>
    <n v="0.2"/>
    <x v="7377"/>
    <x v="3"/>
    <x v="0"/>
  </r>
  <r>
    <n v="1177"/>
    <s v="CA-2016-120243"/>
    <x v="1225"/>
    <d v="2016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x v="4237"/>
    <x v="4"/>
    <n v="0"/>
    <x v="4491"/>
    <x v="1"/>
    <x v="0"/>
  </r>
  <r>
    <n v="9716"/>
    <s v="CA-2018-116379"/>
    <x v="73"/>
    <d v="2018-11-12T00:00:00"/>
    <s v="Standard Class"/>
    <s v="LD-17005"/>
    <s v="Lisa DeCherney"/>
    <x v="0"/>
    <s v="United States"/>
    <s v="San Francisco"/>
    <s v="California"/>
    <n v="94122"/>
    <x v="1"/>
    <s v="OFF-BI-10001543"/>
    <x v="1"/>
    <x v="6"/>
    <s v="GBC VeloBinder Manual Binding System"/>
    <n v="57.584000000000003"/>
    <x v="6720"/>
    <x v="0"/>
    <n v="0.2"/>
    <x v="7378"/>
    <x v="1"/>
    <x v="0"/>
  </r>
  <r>
    <n v="9717"/>
    <s v="US-2018-144477"/>
    <x v="372"/>
    <d v="2018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7"/>
    <s v="Boston 16765 Mini Stand Up Battery Pencil Sharpener"/>
    <n v="37.312000000000005"/>
    <x v="6721"/>
    <x v="4"/>
    <n v="0.2"/>
    <x v="7379"/>
    <x v="3"/>
    <x v="0"/>
  </r>
  <r>
    <n v="9718"/>
    <s v="CA-2018-108210"/>
    <x v="187"/>
    <d v="2018-05-31T00:00:00"/>
    <s v="Same Day"/>
    <s v="AT-10735"/>
    <s v="Annie Thurman"/>
    <x v="0"/>
    <s v="United States"/>
    <s v="Houston"/>
    <s v="Texas"/>
    <n v="77041"/>
    <x v="2"/>
    <s v="TEC-PH-10002293"/>
    <x v="2"/>
    <x v="9"/>
    <s v="Anker 36W 4-Port USB Wall Charger Travel Power Adapter for iPhone 5s 5c 5"/>
    <n v="79.959999999999994"/>
    <x v="129"/>
    <x v="2"/>
    <n v="0.2"/>
    <x v="7380"/>
    <x v="2"/>
    <x v="0"/>
  </r>
  <r>
    <n v="9719"/>
    <s v="CA-2018-108210"/>
    <x v="187"/>
    <d v="2018-05-31T00:00:00"/>
    <s v="Same Day"/>
    <s v="AT-10735"/>
    <s v="Annie Thurman"/>
    <x v="0"/>
    <s v="United States"/>
    <s v="Houston"/>
    <s v="Texas"/>
    <n v="77041"/>
    <x v="2"/>
    <s v="TEC-AC-10000109"/>
    <x v="2"/>
    <x v="10"/>
    <s v="Sony Micro Vault Click 16 GB USB 2.0 Flash Drive"/>
    <n v="223.96"/>
    <x v="6722"/>
    <x v="2"/>
    <n v="0.2"/>
    <x v="7381"/>
    <x v="2"/>
    <x v="0"/>
  </r>
  <r>
    <n v="9720"/>
    <s v="CA-2019-166835"/>
    <x v="99"/>
    <d v="2019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x v="3316"/>
    <x v="0"/>
    <n v="0.2"/>
    <x v="3536"/>
    <x v="3"/>
    <x v="0"/>
  </r>
  <r>
    <n v="9721"/>
    <s v="CA-2018-119641"/>
    <x v="842"/>
    <d v="2018-09-26T00:00:00"/>
    <s v="Standard Class"/>
    <s v="CS-12250"/>
    <s v="Chris Selesnick"/>
    <x v="1"/>
    <s v="United States"/>
    <s v="Green Bay"/>
    <s v="Wisconsin"/>
    <n v="54302"/>
    <x v="2"/>
    <s v="FUR-FU-10002445"/>
    <x v="0"/>
    <x v="11"/>
    <s v="DAX Two-Tone Rosewood/Black Document Frame, Desktop, 5 x 7"/>
    <n v="18.96"/>
    <x v="2552"/>
    <x v="0"/>
    <n v="0"/>
    <x v="2622"/>
    <x v="2"/>
    <x v="0"/>
  </r>
  <r>
    <n v="9722"/>
    <s v="CA-2018-105781"/>
    <x v="538"/>
    <d v="2018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x v="3928"/>
    <x v="1"/>
    <n v="0.1"/>
    <x v="7382"/>
    <x v="3"/>
    <x v="0"/>
  </r>
  <r>
    <n v="9723"/>
    <s v="CA-2018-105781"/>
    <x v="538"/>
    <d v="2018-02-20T00:00:00"/>
    <s v="Standard Class"/>
    <s v="JF-15565"/>
    <s v="Jill Fjeld"/>
    <x v="0"/>
    <s v="United States"/>
    <s v="New York City"/>
    <s v="New York"/>
    <n v="10024"/>
    <x v="3"/>
    <s v="TEC-AC-10003628"/>
    <x v="2"/>
    <x v="10"/>
    <s v="Logitech 910-002974 M325 Wireless Mouse for Web Scrolling"/>
    <n v="89.97"/>
    <x v="6270"/>
    <x v="1"/>
    <n v="0"/>
    <x v="6836"/>
    <x v="3"/>
    <x v="0"/>
  </r>
  <r>
    <n v="2967"/>
    <s v="CA-2016-162866"/>
    <x v="1225"/>
    <d v="2016-12-31T00:00:00"/>
    <s v="Standard Class"/>
    <s v="Co-12640"/>
    <s v="Corey-Lock"/>
    <x v="0"/>
    <s v="United States"/>
    <s v="Skokie"/>
    <s v="Illinois"/>
    <n v="60076"/>
    <x v="2"/>
    <s v="FUR-FU-10001473"/>
    <x v="0"/>
    <x v="11"/>
    <s v="DAX Wood Document Frame"/>
    <n v="32.952000000000005"/>
    <x v="6723"/>
    <x v="6"/>
    <n v="0.6"/>
    <x v="7383"/>
    <x v="2"/>
    <x v="0"/>
  </r>
  <r>
    <n v="9725"/>
    <s v="CA-2017-117898"/>
    <x v="850"/>
    <d v="2017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x v="2184"/>
    <x v="0"/>
    <n v="0.2"/>
    <x v="2232"/>
    <x v="2"/>
    <x v="0"/>
  </r>
  <r>
    <n v="9726"/>
    <s v="CA-2019-142293"/>
    <x v="633"/>
    <d v="2019-09-20T00:00:00"/>
    <s v="First Class"/>
    <s v="SC-20380"/>
    <s v="Shahid Collister"/>
    <x v="0"/>
    <s v="United States"/>
    <s v="Boise"/>
    <s v="Idaho"/>
    <n v="83704"/>
    <x v="1"/>
    <s v="TEC-AC-10001109"/>
    <x v="2"/>
    <x v="10"/>
    <s v="Logitech Trackman Marble Mouse"/>
    <n v="89.97"/>
    <x v="1354"/>
    <x v="1"/>
    <n v="0"/>
    <x v="1372"/>
    <x v="1"/>
    <x v="0"/>
  </r>
  <r>
    <n v="9727"/>
    <s v="CA-2019-167395"/>
    <x v="522"/>
    <d v="2019-12-04T00:00:00"/>
    <s v="First Class"/>
    <s v="KM-16720"/>
    <s v="Kunst Miller"/>
    <x v="0"/>
    <s v="United States"/>
    <s v="Lowell"/>
    <s v="Massachusetts"/>
    <n v="1852"/>
    <x v="3"/>
    <s v="OFF-AP-10001293"/>
    <x v="1"/>
    <x v="8"/>
    <s v="Belkin 8 Outlet Surge Protector"/>
    <n v="286.85999999999996"/>
    <x v="6724"/>
    <x v="5"/>
    <n v="0"/>
    <x v="7384"/>
    <x v="3"/>
    <x v="1"/>
  </r>
  <r>
    <n v="9728"/>
    <s v="CA-2019-167395"/>
    <x v="522"/>
    <d v="2019-12-04T00:00:00"/>
    <s v="First Class"/>
    <s v="KM-16720"/>
    <s v="Kunst Miller"/>
    <x v="0"/>
    <s v="United States"/>
    <s v="Lowell"/>
    <s v="Massachusetts"/>
    <n v="1852"/>
    <x v="3"/>
    <s v="TEC-PH-10004977"/>
    <x v="2"/>
    <x v="9"/>
    <s v="GE 30524EE4"/>
    <n v="979.95"/>
    <x v="6725"/>
    <x v="2"/>
    <n v="0"/>
    <x v="7385"/>
    <x v="3"/>
    <x v="1"/>
  </r>
  <r>
    <n v="9729"/>
    <s v="CA-2019-167395"/>
    <x v="522"/>
    <d v="2019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x v="6050"/>
    <x v="0"/>
    <n v="0"/>
    <x v="6568"/>
    <x v="3"/>
    <x v="1"/>
  </r>
  <r>
    <n v="2968"/>
    <s v="CA-2016-162866"/>
    <x v="1225"/>
    <d v="2016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x v="6726"/>
    <x v="4"/>
    <n v="0.2"/>
    <x v="7386"/>
    <x v="2"/>
    <x v="0"/>
  </r>
  <r>
    <n v="4553"/>
    <s v="US-2016-106334"/>
    <x v="1225"/>
    <d v="2017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x v="1782"/>
    <x v="1"/>
    <n v="0.2"/>
    <x v="1816"/>
    <x v="1"/>
    <x v="0"/>
  </r>
  <r>
    <n v="9732"/>
    <s v="CA-2019-124261"/>
    <x v="228"/>
    <d v="2019-11-19T00:00:00"/>
    <s v="Standard Class"/>
    <s v="JE-15715"/>
    <s v="Joe Elijah"/>
    <x v="0"/>
    <s v="United States"/>
    <s v="Los Angeles"/>
    <s v="California"/>
    <n v="90049"/>
    <x v="1"/>
    <s v="OFF-AR-10003504"/>
    <x v="1"/>
    <x v="7"/>
    <s v="Newell 347"/>
    <n v="34.24"/>
    <x v="6727"/>
    <x v="8"/>
    <n v="0"/>
    <x v="7387"/>
    <x v="1"/>
    <x v="0"/>
  </r>
  <r>
    <n v="4554"/>
    <s v="US-2016-106334"/>
    <x v="1225"/>
    <d v="2017-01-02T00:00:00"/>
    <s v="Standard Class"/>
    <s v="JF-15490"/>
    <s v="Jeremy Farry"/>
    <x v="0"/>
    <s v="United States"/>
    <s v="San Francisco"/>
    <s v="California"/>
    <n v="94122"/>
    <x v="1"/>
    <s v="OFF-PA-10003657"/>
    <x v="1"/>
    <x v="5"/>
    <s v="Xerox 1927"/>
    <n v="12.84"/>
    <x v="2429"/>
    <x v="1"/>
    <n v="0"/>
    <x v="2492"/>
    <x v="1"/>
    <x v="0"/>
  </r>
  <r>
    <n v="6132"/>
    <s v="CA-2016-163447"/>
    <x v="1225"/>
    <d v="2016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x v="6728"/>
    <x v="9"/>
    <n v="0.1"/>
    <x v="7388"/>
    <x v="3"/>
    <x v="0"/>
  </r>
  <r>
    <n v="7776"/>
    <s v="CA-2016-166961"/>
    <x v="1225"/>
    <d v="2016-12-31T00:00:00"/>
    <s v="Standard Class"/>
    <s v="CD-12790"/>
    <s v="Cynthia Delaney"/>
    <x v="2"/>
    <s v="United States"/>
    <s v="Moreno Valley"/>
    <s v="California"/>
    <n v="92553"/>
    <x v="1"/>
    <s v="OFF-AP-10001366"/>
    <x v="1"/>
    <x v="8"/>
    <s v="Staple holder"/>
    <n v="10.98"/>
    <x v="6729"/>
    <x v="7"/>
    <n v="0"/>
    <x v="7389"/>
    <x v="1"/>
    <x v="0"/>
  </r>
  <r>
    <n v="7777"/>
    <s v="CA-2016-166961"/>
    <x v="1225"/>
    <d v="2016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x v="2093"/>
    <x v="1"/>
    <n v="0"/>
    <x v="7390"/>
    <x v="1"/>
    <x v="0"/>
  </r>
  <r>
    <n v="9737"/>
    <s v="US-2017-100069"/>
    <x v="623"/>
    <d v="2017-07-03T00:00:00"/>
    <s v="Standard Class"/>
    <s v="NF-18475"/>
    <s v="Neil Französisch"/>
    <x v="2"/>
    <s v="United States"/>
    <s v="Omaha"/>
    <s v="Nebraska"/>
    <n v="68104"/>
    <x v="2"/>
    <s v="TEC-PH-10004667"/>
    <x v="2"/>
    <x v="9"/>
    <s v="Cisco 8x8 Inc. 6753i IP Business Phone System"/>
    <n v="269.98"/>
    <x v="6730"/>
    <x v="0"/>
    <n v="0"/>
    <x v="7391"/>
    <x v="2"/>
    <x v="0"/>
  </r>
  <r>
    <n v="9738"/>
    <s v="CA-2019-129294"/>
    <x v="573"/>
    <d v="2019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x v="4512"/>
    <x v="0"/>
    <n v="0"/>
    <x v="4797"/>
    <x v="1"/>
    <x v="0"/>
  </r>
  <r>
    <n v="9739"/>
    <s v="CA-2019-129294"/>
    <x v="573"/>
    <d v="2019-03-21T00:00:00"/>
    <s v="Standard Class"/>
    <s v="KD-16615"/>
    <s v="Ken Dana"/>
    <x v="1"/>
    <s v="United States"/>
    <s v="Los Angeles"/>
    <s v="California"/>
    <n v="90032"/>
    <x v="1"/>
    <s v="OFF-BI-10004236"/>
    <x v="1"/>
    <x v="6"/>
    <s v="XtraLife ClearVue Slant-D Ring Binder, White, 3&quot;"/>
    <n v="70.463999999999999"/>
    <x v="3495"/>
    <x v="6"/>
    <n v="0.2"/>
    <x v="7392"/>
    <x v="1"/>
    <x v="0"/>
  </r>
  <r>
    <n v="9740"/>
    <s v="CA-2019-129294"/>
    <x v="573"/>
    <d v="2019-03-21T00:00:00"/>
    <s v="Standard Class"/>
    <s v="KD-16615"/>
    <s v="Ken Dana"/>
    <x v="1"/>
    <s v="United States"/>
    <s v="Los Angeles"/>
    <s v="California"/>
    <n v="90032"/>
    <x v="1"/>
    <s v="OFF-BI-10001757"/>
    <x v="1"/>
    <x v="6"/>
    <s v="Pressboard Hanging Data Binders for Unburst Sheets"/>
    <n v="19.68"/>
    <x v="4860"/>
    <x v="2"/>
    <n v="0.2"/>
    <x v="5189"/>
    <x v="1"/>
    <x v="0"/>
  </r>
  <r>
    <n v="9741"/>
    <s v="CA-2019-129294"/>
    <x v="573"/>
    <d v="2019-03-21T00:00:00"/>
    <s v="Standard Class"/>
    <s v="KD-16615"/>
    <s v="Ken Dana"/>
    <x v="1"/>
    <s v="United States"/>
    <s v="Los Angeles"/>
    <s v="California"/>
    <n v="90032"/>
    <x v="1"/>
    <s v="OFF-AP-10001154"/>
    <x v="1"/>
    <x v="8"/>
    <s v="Bionaire Personal Warm Mist Humidifier/Vaporizer"/>
    <n v="140.67000000000002"/>
    <x v="6731"/>
    <x v="1"/>
    <n v="0"/>
    <x v="7393"/>
    <x v="1"/>
    <x v="0"/>
  </r>
  <r>
    <n v="9742"/>
    <s v="CA-2017-117086"/>
    <x v="567"/>
    <d v="2017-11-12T00:00:00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x v="6732"/>
    <x v="2"/>
    <n v="0"/>
    <x v="7394"/>
    <x v="3"/>
    <x v="0"/>
  </r>
  <r>
    <n v="9743"/>
    <s v="CA-2019-131303"/>
    <x v="329"/>
    <d v="2019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x v="6733"/>
    <x v="2"/>
    <n v="0"/>
    <x v="7395"/>
    <x v="1"/>
    <x v="0"/>
  </r>
  <r>
    <n v="9744"/>
    <s v="CA-2018-137127"/>
    <x v="904"/>
    <d v="2018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x v="2050"/>
    <x v="1"/>
    <n v="0"/>
    <x v="2092"/>
    <x v="3"/>
    <x v="0"/>
  </r>
  <r>
    <n v="9745"/>
    <s v="CA-2019-141782"/>
    <x v="263"/>
    <d v="2019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x v="6734"/>
    <x v="4"/>
    <n v="0.2"/>
    <x v="7396"/>
    <x v="2"/>
    <x v="0"/>
  </r>
  <r>
    <n v="9746"/>
    <s v="CA-2019-137505"/>
    <x v="210"/>
    <d v="2019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x v="6735"/>
    <x v="0"/>
    <n v="0.2"/>
    <x v="7397"/>
    <x v="1"/>
    <x v="0"/>
  </r>
  <r>
    <n v="9747"/>
    <s v="CA-2019-137505"/>
    <x v="210"/>
    <d v="2019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x v="4448"/>
    <x v="0"/>
    <n v="0.2"/>
    <x v="4727"/>
    <x v="1"/>
    <x v="0"/>
  </r>
  <r>
    <n v="7778"/>
    <s v="CA-2016-166961"/>
    <x v="1225"/>
    <d v="2016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x v="501"/>
    <x v="1"/>
    <n v="0"/>
    <x v="500"/>
    <x v="1"/>
    <x v="0"/>
  </r>
  <r>
    <n v="7779"/>
    <s v="CA-2016-166961"/>
    <x v="1225"/>
    <d v="2016-12-31T00:00:00"/>
    <s v="Standard Class"/>
    <s v="CD-12790"/>
    <s v="Cynthia Delaney"/>
    <x v="2"/>
    <s v="United States"/>
    <s v="Moreno Valley"/>
    <s v="California"/>
    <n v="92553"/>
    <x v="1"/>
    <s v="OFF-BI-10002353"/>
    <x v="1"/>
    <x v="6"/>
    <s v="GBC VeloBind Cover Sets"/>
    <n v="37.055999999999997"/>
    <x v="1924"/>
    <x v="1"/>
    <n v="0.2"/>
    <x v="7398"/>
    <x v="1"/>
    <x v="0"/>
  </r>
  <r>
    <n v="9750"/>
    <s v="CA-2018-158358"/>
    <x v="694"/>
    <d v="2018-03-08T00:00:00"/>
    <s v="Standard Class"/>
    <s v="EM-13810"/>
    <s v="Eleni McCrary"/>
    <x v="1"/>
    <s v="United States"/>
    <s v="Dover"/>
    <s v="New Hampshire"/>
    <n v="3820"/>
    <x v="3"/>
    <s v="TEC-AC-10002567"/>
    <x v="2"/>
    <x v="10"/>
    <s v="Logitech G602 Wireless Gaming Mouse"/>
    <n v="159.97999999999999"/>
    <x v="1307"/>
    <x v="0"/>
    <n v="0"/>
    <x v="1325"/>
    <x v="3"/>
    <x v="0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x v="1"/>
    <x v="7"/>
    <s v="Avery Fluorescent Highlighter Four-Color Set"/>
    <n v="5.3440000000000003"/>
    <x v="6736"/>
    <x v="0"/>
    <n v="0.2"/>
    <x v="7399"/>
    <x v="2"/>
    <x v="0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x v="1"/>
    <x v="7"/>
    <s v="Newell 309"/>
    <n v="27.72"/>
    <x v="6737"/>
    <x v="1"/>
    <n v="0.2"/>
    <x v="7400"/>
    <x v="2"/>
    <x v="0"/>
  </r>
  <r>
    <n v="9753"/>
    <s v="US-2018-158680"/>
    <x v="902"/>
    <d v="2018-07-02T00:00:00"/>
    <s v="First Class"/>
    <s v="NZ-18565"/>
    <s v="Nick Zandusky"/>
    <x v="2"/>
    <s v="United States"/>
    <s v="Seattle"/>
    <s v="Washington"/>
    <n v="98115"/>
    <x v="1"/>
    <s v="OFF-BI-10000145"/>
    <x v="1"/>
    <x v="6"/>
    <s v="Zipper Ring Binder Pockets"/>
    <n v="2.4960000000000004"/>
    <x v="6738"/>
    <x v="7"/>
    <n v="0.2"/>
    <x v="7401"/>
    <x v="1"/>
    <x v="0"/>
  </r>
  <r>
    <n v="9754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x v="339"/>
    <x v="0"/>
    <n v="0"/>
    <x v="344"/>
    <x v="0"/>
    <x v="0"/>
  </r>
  <r>
    <n v="9755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OFF-BI-10001679"/>
    <x v="1"/>
    <x v="6"/>
    <s v="GBC Instant Index System for Binding Systems"/>
    <n v="17.760000000000002"/>
    <x v="229"/>
    <x v="0"/>
    <n v="0"/>
    <x v="7402"/>
    <x v="0"/>
    <x v="0"/>
  </r>
  <r>
    <n v="9756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x v="4903"/>
    <x v="1"/>
    <n v="0"/>
    <x v="5239"/>
    <x v="0"/>
    <x v="0"/>
  </r>
  <r>
    <n v="9757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x v="6739"/>
    <x v="0"/>
    <n v="0"/>
    <x v="7403"/>
    <x v="0"/>
    <x v="0"/>
  </r>
  <r>
    <n v="9758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TEC-PH-10004006"/>
    <x v="2"/>
    <x v="9"/>
    <s v="Panasonic KX - TS880B Telephone"/>
    <n v="206.1"/>
    <x v="6740"/>
    <x v="2"/>
    <n v="0"/>
    <x v="7404"/>
    <x v="0"/>
    <x v="0"/>
  </r>
  <r>
    <n v="9759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OFF-PA-10002615"/>
    <x v="1"/>
    <x v="5"/>
    <s v="Ampad Gold Fibre Wirebound Steno Books, 6&quot; x 9&quot;, Gregg Ruled"/>
    <n v="17.64"/>
    <x v="5119"/>
    <x v="4"/>
    <n v="0"/>
    <x v="5485"/>
    <x v="0"/>
    <x v="0"/>
  </r>
  <r>
    <n v="9760"/>
    <s v="CA-2018-146913"/>
    <x v="667"/>
    <d v="2018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x v="6546"/>
    <x v="2"/>
    <n v="0.2"/>
    <x v="7168"/>
    <x v="1"/>
    <x v="0"/>
  </r>
  <r>
    <n v="9761"/>
    <s v="CA-2019-159135"/>
    <x v="250"/>
    <d v="2019-11-08T00:00:00"/>
    <s v="Standard Class"/>
    <s v="KM-16375"/>
    <s v="Katherine Murray"/>
    <x v="2"/>
    <s v="United States"/>
    <s v="Springdale"/>
    <s v="Arkansas"/>
    <n v="72762"/>
    <x v="0"/>
    <s v="OFF-AR-10000657"/>
    <x v="1"/>
    <x v="7"/>
    <s v="Binney &amp; Smith inkTank Desk Highlighter, Chisel Tip, Yellow, 12/Box"/>
    <n v="4.3"/>
    <x v="4923"/>
    <x v="0"/>
    <n v="0"/>
    <x v="7405"/>
    <x v="0"/>
    <x v="0"/>
  </r>
  <r>
    <n v="8338"/>
    <s v="CA-2016-153087"/>
    <x v="1225"/>
    <d v="2017-01-03T00:00:00"/>
    <s v="Standard Class"/>
    <s v="TC-20980"/>
    <s v="Tamara Chand"/>
    <x v="1"/>
    <s v="United States"/>
    <s v="Decatur"/>
    <s v="Alabama"/>
    <n v="35601"/>
    <x v="0"/>
    <s v="OFF-PA-10001243"/>
    <x v="1"/>
    <x v="5"/>
    <s v="Xerox 1983"/>
    <n v="23.92"/>
    <x v="101"/>
    <x v="4"/>
    <n v="0"/>
    <x v="101"/>
    <x v="0"/>
    <x v="0"/>
  </r>
  <r>
    <n v="8339"/>
    <s v="CA-2016-153087"/>
    <x v="1225"/>
    <d v="2017-01-03T00:00:00"/>
    <s v="Standard Class"/>
    <s v="TC-20980"/>
    <s v="Tamara Chand"/>
    <x v="1"/>
    <s v="United States"/>
    <s v="Decatur"/>
    <s v="Alabama"/>
    <n v="35601"/>
    <x v="0"/>
    <s v="TEC-AC-10003198"/>
    <x v="2"/>
    <x v="10"/>
    <s v="Enermax Acrylux Wireless Keyboard"/>
    <n v="498"/>
    <x v="6741"/>
    <x v="2"/>
    <n v="0"/>
    <x v="7406"/>
    <x v="0"/>
    <x v="0"/>
  </r>
  <r>
    <n v="8372"/>
    <s v="CA-2016-165393"/>
    <x v="1225"/>
    <d v="2016-12-30T00:00:00"/>
    <s v="First Class"/>
    <s v="NC-18415"/>
    <s v="Nathan Cano"/>
    <x v="0"/>
    <s v="United States"/>
    <s v="Fort Worth"/>
    <s v="Texas"/>
    <n v="76106"/>
    <x v="2"/>
    <s v="OFF-BI-10001658"/>
    <x v="1"/>
    <x v="6"/>
    <s v="GBC Standard Therm-A-Bind Covers"/>
    <n v="4.9839999999999991"/>
    <x v="3001"/>
    <x v="7"/>
    <n v="0.8"/>
    <x v="7407"/>
    <x v="2"/>
    <x v="0"/>
  </r>
  <r>
    <n v="8671"/>
    <s v="US-2016-159611"/>
    <x v="1225"/>
    <d v="2017-01-01T00:00:00"/>
    <s v="Second Class"/>
    <s v="KB-16315"/>
    <s v="Karl Braun"/>
    <x v="0"/>
    <s v="United States"/>
    <s v="Cleveland"/>
    <s v="Ohio"/>
    <n v="44105"/>
    <x v="3"/>
    <s v="FUR-FU-10004904"/>
    <x v="0"/>
    <x v="11"/>
    <s v="Eldon &quot;L&quot; Workstation Diamond Chairmat"/>
    <n v="182.35200000000003"/>
    <x v="6742"/>
    <x v="1"/>
    <n v="0.2"/>
    <x v="7408"/>
    <x v="3"/>
    <x v="0"/>
  </r>
  <r>
    <n v="9766"/>
    <s v="CA-2019-101959"/>
    <x v="1227"/>
    <d v="2019-03-06T00:00:00"/>
    <s v="Standard Class"/>
    <s v="DB-13660"/>
    <s v="Duane Benoit"/>
    <x v="0"/>
    <s v="United States"/>
    <s v="Middletown"/>
    <s v="Connecticut"/>
    <n v="6457"/>
    <x v="3"/>
    <s v="OFF-BI-10001757"/>
    <x v="1"/>
    <x v="6"/>
    <s v="Pressboard Hanging Data Binders for Unburst Sheets"/>
    <n v="9.84"/>
    <x v="6743"/>
    <x v="0"/>
    <n v="0"/>
    <x v="7409"/>
    <x v="3"/>
    <x v="0"/>
  </r>
  <r>
    <n v="9767"/>
    <s v="CA-2019-101959"/>
    <x v="1227"/>
    <d v="2019-03-06T00:00:00"/>
    <s v="Standard Class"/>
    <s v="DB-13660"/>
    <s v="Duane Benoit"/>
    <x v="0"/>
    <s v="United States"/>
    <s v="Middletown"/>
    <s v="Connecticut"/>
    <n v="6457"/>
    <x v="3"/>
    <s v="OFF-PA-10002137"/>
    <x v="1"/>
    <x v="5"/>
    <s v="Southworth 100% Résumé Paper, 24lb."/>
    <n v="7.78"/>
    <x v="6416"/>
    <x v="7"/>
    <n v="0"/>
    <x v="7007"/>
    <x v="3"/>
    <x v="0"/>
  </r>
  <r>
    <n v="9768"/>
    <s v="CA-2019-102659"/>
    <x v="33"/>
    <d v="2019-12-15T00:00:00"/>
    <s v="Standard Class"/>
    <s v="LW-17215"/>
    <s v="Luke Weiss"/>
    <x v="0"/>
    <s v="United States"/>
    <s v="Grand Rapids"/>
    <s v="Michigan"/>
    <n v="49505"/>
    <x v="2"/>
    <s v="OFF-BI-10000088"/>
    <x v="1"/>
    <x v="6"/>
    <s v="GBC Imprintable Covers"/>
    <n v="54.900000000000006"/>
    <x v="5292"/>
    <x v="2"/>
    <n v="0"/>
    <x v="5691"/>
    <x v="2"/>
    <x v="0"/>
  </r>
  <r>
    <n v="9769"/>
    <s v="CA-2019-142328"/>
    <x v="215"/>
    <d v="2019-12-14T00:00:00"/>
    <s v="Standard Class"/>
    <s v="TC-21535"/>
    <s v="Tracy Collins"/>
    <x v="2"/>
    <s v="United States"/>
    <s v="San Francisco"/>
    <s v="California"/>
    <n v="94122"/>
    <x v="1"/>
    <s v="OFF-PA-10000380"/>
    <x v="1"/>
    <x v="5"/>
    <s v="REDIFORM Incoming/Outgoing Call Register, 11&quot; X 8 1/2&quot;, 100 Messages"/>
    <n v="50.04"/>
    <x v="6744"/>
    <x v="6"/>
    <n v="0"/>
    <x v="7410"/>
    <x v="1"/>
    <x v="1"/>
  </r>
  <r>
    <n v="9770"/>
    <s v="CA-2018-123533"/>
    <x v="363"/>
    <d v="2018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x v="6745"/>
    <x v="2"/>
    <n v="0.2"/>
    <x v="7411"/>
    <x v="0"/>
    <x v="0"/>
  </r>
  <r>
    <n v="9771"/>
    <s v="CA-2018-123533"/>
    <x v="363"/>
    <d v="2018-11-30T00:00:00"/>
    <s v="Standard Class"/>
    <s v="SC-20050"/>
    <s v="Sample Company A"/>
    <x v="2"/>
    <s v="United States"/>
    <s v="Hialeah"/>
    <s v="Florida"/>
    <n v="33012"/>
    <x v="0"/>
    <s v="OFF-PA-10001609"/>
    <x v="1"/>
    <x v="5"/>
    <s v="Tops Wirebound Message Log Books"/>
    <n v="10.528"/>
    <x v="6746"/>
    <x v="4"/>
    <n v="0.2"/>
    <x v="7412"/>
    <x v="0"/>
    <x v="0"/>
  </r>
  <r>
    <n v="9772"/>
    <s v="CA-2018-123533"/>
    <x v="363"/>
    <d v="2018-11-30T00:00:00"/>
    <s v="Standard Class"/>
    <s v="SC-20050"/>
    <s v="Sample Company A"/>
    <x v="2"/>
    <s v="United States"/>
    <s v="Hialeah"/>
    <s v="Florida"/>
    <n v="33012"/>
    <x v="0"/>
    <s v="OFF-AP-10002765"/>
    <x v="1"/>
    <x v="8"/>
    <s v="Fellowes Advanced Computer Series Surge Protectors"/>
    <n v="42.384"/>
    <x v="6747"/>
    <x v="0"/>
    <n v="0.2"/>
    <x v="7413"/>
    <x v="0"/>
    <x v="0"/>
  </r>
  <r>
    <n v="9773"/>
    <s v="CA-2018-104983"/>
    <x v="837"/>
    <d v="2018-07-03T00:00:00"/>
    <s v="Same Day"/>
    <s v="FM-14215"/>
    <s v="Filia McAdams"/>
    <x v="1"/>
    <s v="United States"/>
    <s v="Philadelphia"/>
    <s v="Pennsylvania"/>
    <n v="19143"/>
    <x v="3"/>
    <s v="OFF-PA-10000167"/>
    <x v="1"/>
    <x v="5"/>
    <s v="Xerox 1925"/>
    <n v="123.92000000000002"/>
    <x v="5376"/>
    <x v="2"/>
    <n v="0.2"/>
    <x v="5791"/>
    <x v="3"/>
    <x v="0"/>
  </r>
  <r>
    <n v="9774"/>
    <s v="CA-2018-160234"/>
    <x v="178"/>
    <d v="2018-07-03T00:00:00"/>
    <s v="Standard Class"/>
    <s v="PF-19225"/>
    <s v="Phillip Flathmann"/>
    <x v="0"/>
    <s v="United States"/>
    <s v="Atlanta"/>
    <s v="Georgia"/>
    <n v="30318"/>
    <x v="0"/>
    <s v="TEC-PH-10004434"/>
    <x v="2"/>
    <x v="9"/>
    <s v="Cisco IP Phone 7961G VoIP phone - Dark gray"/>
    <n v="135.94999999999999"/>
    <x v="6748"/>
    <x v="7"/>
    <n v="0"/>
    <x v="7414"/>
    <x v="0"/>
    <x v="0"/>
  </r>
  <r>
    <n v="8672"/>
    <s v="US-2016-159611"/>
    <x v="1225"/>
    <d v="2017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x v="5630"/>
    <x v="0"/>
    <n v="0.2"/>
    <x v="6073"/>
    <x v="3"/>
    <x v="0"/>
  </r>
  <r>
    <n v="9232"/>
    <s v="CA-2016-148383"/>
    <x v="1225"/>
    <d v="2016-12-31T00:00:00"/>
    <s v="Standard Class"/>
    <s v="RP-19390"/>
    <s v="Resi Pölking"/>
    <x v="0"/>
    <s v="United States"/>
    <s v="Phoenix"/>
    <s v="Arizona"/>
    <n v="85023"/>
    <x v="1"/>
    <s v="OFF-BI-10003650"/>
    <x v="1"/>
    <x v="6"/>
    <s v="GBC DocuBind 300 Electric Binding Machine"/>
    <n v="946.76400000000024"/>
    <x v="6749"/>
    <x v="6"/>
    <n v="0.7"/>
    <x v="7415"/>
    <x v="1"/>
    <x v="0"/>
  </r>
  <r>
    <n v="317"/>
    <s v="CA-2016-164259"/>
    <x v="1228"/>
    <d v="2016-12-30T00:00:00"/>
    <s v="First Class"/>
    <s v="SP-20860"/>
    <s v="Sung Pak"/>
    <x v="1"/>
    <s v="United States"/>
    <s v="Philadelphia"/>
    <s v="Pennsylvania"/>
    <n v="19143"/>
    <x v="3"/>
    <s v="OFF-AR-10003373"/>
    <x v="1"/>
    <x v="7"/>
    <s v="Boston School Pro Electric Pencil Sharpener, 1670"/>
    <n v="99.13600000000001"/>
    <x v="1444"/>
    <x v="4"/>
    <n v="0.2"/>
    <x v="1462"/>
    <x v="3"/>
    <x v="0"/>
  </r>
  <r>
    <n v="6296"/>
    <s v="CA-2016-141313"/>
    <x v="1228"/>
    <d v="2017-01-01T00:00:00"/>
    <s v="Standard Class"/>
    <s v="AJ-10780"/>
    <s v="Anthony Jacobs"/>
    <x v="1"/>
    <s v="United States"/>
    <s v="Beverly"/>
    <s v="Massachusetts"/>
    <n v="1915"/>
    <x v="3"/>
    <s v="OFF-AP-10002651"/>
    <x v="1"/>
    <x v="8"/>
    <s v="Hoover Upright Vacuum With Dirt Cup"/>
    <n v="1737.1799999999998"/>
    <x v="6750"/>
    <x v="6"/>
    <n v="0"/>
    <x v="7416"/>
    <x v="3"/>
    <x v="0"/>
  </r>
  <r>
    <n v="6297"/>
    <s v="CA-2016-141313"/>
    <x v="1228"/>
    <d v="2017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x v="466"/>
    <x v="2"/>
    <n v="0"/>
    <x v="465"/>
    <x v="3"/>
    <x v="0"/>
  </r>
  <r>
    <n v="6298"/>
    <s v="CA-2016-141313"/>
    <x v="1228"/>
    <d v="2017-01-01T00:00:00"/>
    <s v="Standard Class"/>
    <s v="AJ-10780"/>
    <s v="Anthony Jacobs"/>
    <x v="1"/>
    <s v="United States"/>
    <s v="Beverly"/>
    <s v="Massachusetts"/>
    <n v="1915"/>
    <x v="3"/>
    <s v="OFF-PA-10003302"/>
    <x v="1"/>
    <x v="5"/>
    <s v="Xerox 1906"/>
    <n v="141.76"/>
    <x v="6751"/>
    <x v="4"/>
    <n v="0"/>
    <x v="7417"/>
    <x v="3"/>
    <x v="0"/>
  </r>
  <r>
    <n v="9781"/>
    <s v="CA-2018-153178"/>
    <x v="685"/>
    <d v="2018-09-18T00:00:00"/>
    <s v="Standard Class"/>
    <s v="CL-12565"/>
    <s v="Clay Ludtke"/>
    <x v="0"/>
    <s v="United States"/>
    <s v="Long Beach"/>
    <s v="New York"/>
    <n v="11561"/>
    <x v="3"/>
    <s v="TEC-PH-10001944"/>
    <x v="2"/>
    <x v="9"/>
    <s v="Wi-Ex zBoost YX540 Cellular Phone Signal Booster"/>
    <n v="437.84999999999997"/>
    <x v="1991"/>
    <x v="1"/>
    <n v="0"/>
    <x v="2031"/>
    <x v="3"/>
    <x v="0"/>
  </r>
  <r>
    <n v="9782"/>
    <s v="CA-2018-153178"/>
    <x v="685"/>
    <d v="2018-09-18T00:00:00"/>
    <s v="Standard Class"/>
    <s v="CL-12565"/>
    <s v="Clay Ludtke"/>
    <x v="0"/>
    <s v="United States"/>
    <s v="Long Beach"/>
    <s v="New York"/>
    <n v="11561"/>
    <x v="3"/>
    <s v="OFF-BI-10004390"/>
    <x v="1"/>
    <x v="6"/>
    <s v="GBC DocuBind 200 Manual Binding Machine"/>
    <n v="673.5680000000001"/>
    <x v="1235"/>
    <x v="0"/>
    <n v="0.2"/>
    <x v="1248"/>
    <x v="3"/>
    <x v="0"/>
  </r>
  <r>
    <n v="9783"/>
    <s v="CA-2017-149748"/>
    <x v="67"/>
    <d v="2017-06-02T00:00:00"/>
    <s v="Second Class"/>
    <s v="EM-13825"/>
    <s v="Elizabeth Moffitt"/>
    <x v="1"/>
    <s v="United States"/>
    <s v="Paterson"/>
    <s v="New Jersey"/>
    <n v="7501"/>
    <x v="3"/>
    <s v="OFF-PA-10002120"/>
    <x v="1"/>
    <x v="5"/>
    <s v="Xerox 1889"/>
    <n v="274.8"/>
    <x v="4712"/>
    <x v="2"/>
    <n v="0"/>
    <x v="5027"/>
    <x v="3"/>
    <x v="0"/>
  </r>
  <r>
    <n v="9784"/>
    <s v="CA-2017-149748"/>
    <x v="67"/>
    <d v="2017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x v="4584"/>
    <x v="7"/>
    <n v="0"/>
    <x v="4880"/>
    <x v="3"/>
    <x v="0"/>
  </r>
  <r>
    <n v="9785"/>
    <s v="CA-2017-149748"/>
    <x v="67"/>
    <d v="2017-06-02T00:00:00"/>
    <s v="Second Class"/>
    <s v="EM-13825"/>
    <s v="Elizabeth Moffitt"/>
    <x v="1"/>
    <s v="United States"/>
    <s v="Paterson"/>
    <s v="New Jersey"/>
    <n v="7501"/>
    <x v="3"/>
    <s v="FUR-FU-10001847"/>
    <x v="0"/>
    <x v="11"/>
    <s v="Eldon Image Series Black Desk Accessories"/>
    <n v="8.2799999999999994"/>
    <x v="6752"/>
    <x v="0"/>
    <n v="0"/>
    <x v="7418"/>
    <x v="3"/>
    <x v="0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x v="1"/>
    <x v="6"/>
    <s v="Acco Flexible ACCOHIDE Square Ring Data Binder, Dark Blue, 11 1/2&quot; X 14&quot; 7/8&quot;"/>
    <n v="48.81"/>
    <x v="6753"/>
    <x v="1"/>
    <n v="0"/>
    <x v="7419"/>
    <x v="0"/>
    <x v="0"/>
  </r>
  <r>
    <n v="9943"/>
    <s v="CA-2016-143371"/>
    <x v="1228"/>
    <d v="2017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x v="6754"/>
    <x v="3"/>
    <n v="0"/>
    <x v="7420"/>
    <x v="1"/>
    <x v="0"/>
  </r>
  <r>
    <n v="9788"/>
    <s v="CA-2019-144491"/>
    <x v="950"/>
    <d v="2019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x v="3625"/>
    <x v="2"/>
    <n v="0.32"/>
    <x v="7421"/>
    <x v="2"/>
    <x v="0"/>
  </r>
  <r>
    <n v="9789"/>
    <s v="CA-2019-144491"/>
    <x v="950"/>
    <d v="2019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x v="6184"/>
    <x v="1"/>
    <n v="0.3"/>
    <x v="6729"/>
    <x v="2"/>
    <x v="0"/>
  </r>
  <r>
    <n v="9790"/>
    <s v="CA-2019-144491"/>
    <x v="950"/>
    <d v="2019-04-01T00:00:00"/>
    <s v="Standard Class"/>
    <s v="CJ-12010"/>
    <s v="Caroline Jumper"/>
    <x v="0"/>
    <s v="United States"/>
    <s v="Houston"/>
    <s v="Texas"/>
    <n v="77070"/>
    <x v="2"/>
    <s v="TEC-AC-10004901"/>
    <x v="2"/>
    <x v="10"/>
    <s v="Kensington SlimBlade Notebook Wireless Mouse with Nano Receiver"/>
    <n v="39.992000000000004"/>
    <x v="6755"/>
    <x v="7"/>
    <n v="0.2"/>
    <x v="7422"/>
    <x v="2"/>
    <x v="0"/>
  </r>
  <r>
    <n v="9791"/>
    <s v="CA-2019-144491"/>
    <x v="950"/>
    <d v="2019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x v="6109"/>
    <x v="0"/>
    <n v="0.3"/>
    <x v="7423"/>
    <x v="2"/>
    <x v="0"/>
  </r>
  <r>
    <n v="9944"/>
    <s v="CA-2016-143371"/>
    <x v="1228"/>
    <d v="2017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x v="3602"/>
    <x v="2"/>
    <n v="0"/>
    <x v="7424"/>
    <x v="1"/>
    <x v="0"/>
  </r>
  <r>
    <n v="757"/>
    <s v="CA-2016-106803"/>
    <x v="1230"/>
    <d v="2017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x v="6282"/>
    <x v="0"/>
    <n v="0"/>
    <x v="6852"/>
    <x v="2"/>
    <x v="0"/>
  </r>
  <r>
    <n v="758"/>
    <s v="CA-2016-106803"/>
    <x v="1230"/>
    <d v="2017-01-02T00:00:00"/>
    <s v="Standard Class"/>
    <s v="DC-13285"/>
    <s v="Debra Catini"/>
    <x v="0"/>
    <s v="United States"/>
    <s v="Cottage Grove"/>
    <s v="Minnesota"/>
    <n v="55016"/>
    <x v="2"/>
    <s v="TEC-AC-10001267"/>
    <x v="2"/>
    <x v="10"/>
    <s v="Imation 32GB Pocket Pro USB 3.0 Flash Drive - 32 GB - Black - 1 P ..."/>
    <n v="119.8"/>
    <x v="6756"/>
    <x v="4"/>
    <n v="0"/>
    <x v="7425"/>
    <x v="2"/>
    <x v="0"/>
  </r>
  <r>
    <n v="4038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FUR-FU-10000550"/>
    <x v="0"/>
    <x v="11"/>
    <s v="Stacking Trays by OIC"/>
    <n v="24.900000000000002"/>
    <x v="6757"/>
    <x v="2"/>
    <n v="0"/>
    <x v="7426"/>
    <x v="1"/>
    <x v="1"/>
  </r>
  <r>
    <n v="9796"/>
    <s v="CA-2018-125920"/>
    <x v="195"/>
    <d v="2018-05-28T00:00:00"/>
    <s v="Standard Class"/>
    <s v="SH-19975"/>
    <s v="Sally Hughsby"/>
    <x v="1"/>
    <s v="United States"/>
    <s v="Chicago"/>
    <s v="Illinois"/>
    <n v="60610"/>
    <x v="2"/>
    <s v="OFF-BI-10003429"/>
    <x v="1"/>
    <x v="6"/>
    <s v="Cardinal HOLDit! Binder Insert Strips,Extra Strips"/>
    <n v="3.7979999999999992"/>
    <x v="6758"/>
    <x v="1"/>
    <n v="0.8"/>
    <x v="7427"/>
    <x v="2"/>
    <x v="0"/>
  </r>
  <r>
    <n v="9797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OFF-AR-10001374"/>
    <x v="1"/>
    <x v="7"/>
    <s v="BIC Brite Liner Highlighters, Chisel Tip"/>
    <n v="10.368000000000002"/>
    <x v="6759"/>
    <x v="0"/>
    <n v="0.2"/>
    <x v="7428"/>
    <x v="3"/>
    <x v="0"/>
  </r>
  <r>
    <n v="9798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TEC-PH-10004977"/>
    <x v="2"/>
    <x v="9"/>
    <s v="GE 30524EE4"/>
    <n v="235.18799999999999"/>
    <x v="19"/>
    <x v="0"/>
    <n v="0.4"/>
    <x v="7429"/>
    <x v="3"/>
    <x v="0"/>
  </r>
  <r>
    <n v="9799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TEC-PH-10000912"/>
    <x v="2"/>
    <x v="9"/>
    <s v="Anker 24W Portable Micro USB Car Charger"/>
    <n v="26.376000000000001"/>
    <x v="6760"/>
    <x v="4"/>
    <n v="0.4"/>
    <x v="7430"/>
    <x v="3"/>
    <x v="0"/>
  </r>
  <r>
    <n v="9800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TEC-AC-10000487"/>
    <x v="2"/>
    <x v="10"/>
    <s v="SanDisk Cruzer 4 GB USB Flash Drive"/>
    <n v="10.384"/>
    <x v="6761"/>
    <x v="0"/>
    <n v="0.2"/>
    <x v="7431"/>
    <x v="3"/>
    <x v="0"/>
  </r>
  <r>
    <n v="9801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TEC-PH-10002262"/>
    <x v="2"/>
    <x v="9"/>
    <s v="LG Electronics Tone+ HBS-730 Bluetooth Headset"/>
    <n v="107.11799999999999"/>
    <x v="6762"/>
    <x v="1"/>
    <n v="0.4"/>
    <x v="7432"/>
    <x v="3"/>
    <x v="0"/>
  </r>
  <r>
    <n v="9802"/>
    <s v="CA-2019-137918"/>
    <x v="339"/>
    <d v="2019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x v="6763"/>
    <x v="5"/>
    <n v="0"/>
    <x v="7433"/>
    <x v="1"/>
    <x v="0"/>
  </r>
  <r>
    <n v="9803"/>
    <s v="CA-2017-122973"/>
    <x v="1034"/>
    <d v="2017-07-20T00:00:00"/>
    <s v="Second Class"/>
    <s v="PJ-19015"/>
    <s v="Pauline Johnson"/>
    <x v="0"/>
    <s v="United States"/>
    <s v="New York City"/>
    <s v="New York"/>
    <n v="10024"/>
    <x v="3"/>
    <s v="OFF-BI-10004182"/>
    <x v="1"/>
    <x v="6"/>
    <s v="Economy Binders"/>
    <n v="3.3280000000000003"/>
    <x v="6764"/>
    <x v="0"/>
    <n v="0.2"/>
    <x v="7434"/>
    <x v="3"/>
    <x v="0"/>
  </r>
  <r>
    <n v="9804"/>
    <s v="CA-2017-122973"/>
    <x v="1034"/>
    <d v="2017-07-20T00:00:00"/>
    <s v="Second Class"/>
    <s v="PJ-19015"/>
    <s v="Pauline Johnson"/>
    <x v="0"/>
    <s v="United States"/>
    <s v="New York City"/>
    <s v="New York"/>
    <n v="10024"/>
    <x v="3"/>
    <s v="TEC-PH-10002468"/>
    <x v="2"/>
    <x v="9"/>
    <s v="Plantronics CS 50-USB - headset - Convertible, Monaural"/>
    <n v="135.99"/>
    <x v="3439"/>
    <x v="7"/>
    <n v="0"/>
    <x v="3588"/>
    <x v="3"/>
    <x v="0"/>
  </r>
  <r>
    <n v="9805"/>
    <s v="CA-2017-122973"/>
    <x v="1034"/>
    <d v="2017-07-20T00:00:00"/>
    <s v="Second Class"/>
    <s v="PJ-19015"/>
    <s v="Pauline Johnson"/>
    <x v="0"/>
    <s v="United States"/>
    <s v="New York City"/>
    <s v="New York"/>
    <n v="10024"/>
    <x v="3"/>
    <s v="FUR-FU-10002364"/>
    <x v="0"/>
    <x v="11"/>
    <s v="Eldon Expressions Wood Desk Accessories, Oak"/>
    <n v="7.38"/>
    <x v="6765"/>
    <x v="7"/>
    <n v="0"/>
    <x v="7435"/>
    <x v="3"/>
    <x v="0"/>
  </r>
  <r>
    <n v="9806"/>
    <s v="CA-2018-136322"/>
    <x v="140"/>
    <d v="2018-10-26T00:00:00"/>
    <s v="Standard Class"/>
    <s v="AP-10720"/>
    <s v="Anne Pryor"/>
    <x v="2"/>
    <s v="United States"/>
    <s v="Fort Lauderdale"/>
    <s v="Florida"/>
    <n v="33311"/>
    <x v="0"/>
    <s v="FUR-FU-10002878"/>
    <x v="0"/>
    <x v="11"/>
    <s v="Seth Thomas 14&quot; Day/Date Wall Clock"/>
    <n v="45.568000000000005"/>
    <x v="6766"/>
    <x v="0"/>
    <n v="0.2"/>
    <x v="7436"/>
    <x v="0"/>
    <x v="0"/>
  </r>
  <r>
    <n v="9807"/>
    <s v="CA-2018-136322"/>
    <x v="140"/>
    <d v="2018-10-26T00:00:00"/>
    <s v="Standard Class"/>
    <s v="AP-10720"/>
    <s v="Anne Pryor"/>
    <x v="2"/>
    <s v="United States"/>
    <s v="Fort Lauderdale"/>
    <s v="Florida"/>
    <n v="33311"/>
    <x v="0"/>
    <s v="OFF-BI-10004817"/>
    <x v="1"/>
    <x v="6"/>
    <s v="GBC Personal VeloBind Strips"/>
    <n v="28.752000000000006"/>
    <x v="6767"/>
    <x v="8"/>
    <n v="0.7"/>
    <x v="7437"/>
    <x v="0"/>
    <x v="0"/>
  </r>
  <r>
    <n v="9808"/>
    <s v="CA-2019-107209"/>
    <x v="898"/>
    <d v="2019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x v="989"/>
    <x v="4"/>
    <n v="0.2"/>
    <x v="998"/>
    <x v="0"/>
    <x v="0"/>
  </r>
  <r>
    <n v="9809"/>
    <s v="CA-2019-145093"/>
    <x v="237"/>
    <d v="2019-07-26T00:00:00"/>
    <s v="Standard Class"/>
    <s v="PT-19090"/>
    <s v="Pete Takahito"/>
    <x v="0"/>
    <s v="United States"/>
    <s v="Chicago"/>
    <s v="Illinois"/>
    <n v="60623"/>
    <x v="2"/>
    <s v="OFF-BI-10001116"/>
    <x v="1"/>
    <x v="6"/>
    <s v="Wilson Jones 1&quot; Hanging DublLock Ring Binders"/>
    <n v="2.1119999999999997"/>
    <x v="6768"/>
    <x v="0"/>
    <n v="0.8"/>
    <x v="7438"/>
    <x v="2"/>
    <x v="0"/>
  </r>
  <r>
    <n v="4039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OFF-PA-10000528"/>
    <x v="1"/>
    <x v="5"/>
    <s v="Xerox 1981"/>
    <n v="21.12"/>
    <x v="1442"/>
    <x v="4"/>
    <n v="0"/>
    <x v="7439"/>
    <x v="1"/>
    <x v="1"/>
  </r>
  <r>
    <n v="4040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x v="6769"/>
    <x v="6"/>
    <n v="0.2"/>
    <x v="7440"/>
    <x v="1"/>
    <x v="1"/>
  </r>
  <r>
    <n v="9812"/>
    <s v="CA-2018-117583"/>
    <x v="527"/>
    <d v="2018-11-30T00:00:00"/>
    <s v="First Class"/>
    <s v="CB-12025"/>
    <s v="Cassandra Brandow"/>
    <x v="0"/>
    <s v="United States"/>
    <s v="East Orange"/>
    <s v="New Jersey"/>
    <n v="7017"/>
    <x v="3"/>
    <s v="OFF-PA-10001246"/>
    <x v="1"/>
    <x v="5"/>
    <s v="Xerox 215"/>
    <n v="25.92"/>
    <x v="1347"/>
    <x v="4"/>
    <n v="0"/>
    <x v="1365"/>
    <x v="3"/>
    <x v="0"/>
  </r>
  <r>
    <n v="9813"/>
    <s v="CA-2018-117583"/>
    <x v="527"/>
    <d v="2018-11-30T00:00:00"/>
    <s v="First Class"/>
    <s v="CB-12025"/>
    <s v="Cassandra Brandow"/>
    <x v="0"/>
    <s v="United States"/>
    <s v="East Orange"/>
    <s v="New Jersey"/>
    <n v="7017"/>
    <x v="3"/>
    <s v="OFF-AR-10000658"/>
    <x v="1"/>
    <x v="7"/>
    <s v="Newell 324"/>
    <n v="34.650000000000006"/>
    <x v="5001"/>
    <x v="1"/>
    <n v="0"/>
    <x v="5351"/>
    <x v="3"/>
    <x v="0"/>
  </r>
  <r>
    <n v="9814"/>
    <s v="CA-2018-117583"/>
    <x v="527"/>
    <d v="2018-11-30T00:00:00"/>
    <s v="First Class"/>
    <s v="CB-12025"/>
    <s v="Cassandra Brandow"/>
    <x v="0"/>
    <s v="United States"/>
    <s v="East Orange"/>
    <s v="New Jersey"/>
    <n v="7017"/>
    <x v="3"/>
    <s v="OFF-PA-10000100"/>
    <x v="1"/>
    <x v="5"/>
    <s v="Xerox 1945"/>
    <n v="204.95000000000002"/>
    <x v="3115"/>
    <x v="2"/>
    <n v="0"/>
    <x v="3233"/>
    <x v="3"/>
    <x v="0"/>
  </r>
  <r>
    <n v="9815"/>
    <s v="CA-2018-117583"/>
    <x v="527"/>
    <d v="2018-11-30T00:00:00"/>
    <s v="First Class"/>
    <s v="CB-12025"/>
    <s v="Cassandra Brandow"/>
    <x v="0"/>
    <s v="United States"/>
    <s v="East Orange"/>
    <s v="New Jersey"/>
    <n v="7017"/>
    <x v="3"/>
    <s v="OFF-BI-10004233"/>
    <x v="1"/>
    <x v="6"/>
    <s v="GBC Pre-Punched Binding Paper, Plastic, White, 8-1/2&quot; x 11&quot;"/>
    <n v="79.95"/>
    <x v="6770"/>
    <x v="2"/>
    <n v="0"/>
    <x v="7441"/>
    <x v="3"/>
    <x v="0"/>
  </r>
  <r>
    <n v="9816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PA-10002581"/>
    <x v="1"/>
    <x v="5"/>
    <s v="Xerox 1951"/>
    <n v="173.48800000000003"/>
    <x v="4659"/>
    <x v="5"/>
    <n v="0.2"/>
    <x v="4964"/>
    <x v="0"/>
    <x v="0"/>
  </r>
  <r>
    <n v="9817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x v="6771"/>
    <x v="4"/>
    <n v="0.2"/>
    <x v="7442"/>
    <x v="0"/>
    <x v="0"/>
  </r>
  <r>
    <n v="9818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FUR-FU-10001185"/>
    <x v="0"/>
    <x v="11"/>
    <s v="Advantus Employee of the Month Certificate Frame, 11 x 13-1/2"/>
    <n v="173.208"/>
    <x v="6772"/>
    <x v="5"/>
    <n v="0.2"/>
    <x v="7443"/>
    <x v="0"/>
    <x v="0"/>
  </r>
  <r>
    <n v="9819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AR-10003856"/>
    <x v="1"/>
    <x v="7"/>
    <s v="Newell 344"/>
    <n v="4.4479999999999995"/>
    <x v="353"/>
    <x v="0"/>
    <n v="0.2"/>
    <x v="867"/>
    <x v="0"/>
    <x v="0"/>
  </r>
  <r>
    <n v="9820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x v="6773"/>
    <x v="1"/>
    <n v="0.2"/>
    <x v="7444"/>
    <x v="0"/>
    <x v="0"/>
  </r>
  <r>
    <n v="9821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PA-10001215"/>
    <x v="1"/>
    <x v="5"/>
    <s v="Xerox 1963"/>
    <n v="42.24"/>
    <x v="3300"/>
    <x v="11"/>
    <n v="0.2"/>
    <x v="3434"/>
    <x v="0"/>
    <x v="0"/>
  </r>
  <r>
    <n v="9822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BI-10002429"/>
    <x v="1"/>
    <x v="6"/>
    <s v="Premier Elliptical Ring Binder, Black"/>
    <n v="18.264000000000003"/>
    <x v="4822"/>
    <x v="0"/>
    <n v="0.7"/>
    <x v="5144"/>
    <x v="0"/>
    <x v="0"/>
  </r>
  <r>
    <n v="4041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OFF-BI-10003305"/>
    <x v="1"/>
    <x v="6"/>
    <s v="Avery Hanging File Binders"/>
    <n v="14.352000000000002"/>
    <x v="651"/>
    <x v="1"/>
    <n v="0.2"/>
    <x v="652"/>
    <x v="1"/>
    <x v="1"/>
  </r>
  <r>
    <n v="4042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TEC-PH-10001425"/>
    <x v="2"/>
    <x v="9"/>
    <s v="Mophie Juice Pack Helium for iPhone"/>
    <n v="191.976"/>
    <x v="4699"/>
    <x v="1"/>
    <n v="0.2"/>
    <x v="5012"/>
    <x v="1"/>
    <x v="1"/>
  </r>
  <r>
    <n v="4043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x v="6774"/>
    <x v="3"/>
    <n v="0"/>
    <x v="7445"/>
    <x v="1"/>
    <x v="1"/>
  </r>
  <r>
    <n v="4044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FUR-FU-10000672"/>
    <x v="0"/>
    <x v="11"/>
    <s v="Executive Impressions 10&quot; Spectator Wall Clock"/>
    <n v="70.56"/>
    <x v="4235"/>
    <x v="6"/>
    <n v="0"/>
    <x v="4489"/>
    <x v="1"/>
    <x v="1"/>
  </r>
  <r>
    <n v="4320"/>
    <s v="CA-2016-152345"/>
    <x v="1230"/>
    <d v="2017-01-03T00:00:00"/>
    <s v="Second Class"/>
    <s v="ST-20530"/>
    <s v="Shui Tom"/>
    <x v="0"/>
    <s v="United States"/>
    <s v="Albuquerque"/>
    <s v="New Mexico"/>
    <n v="87105"/>
    <x v="1"/>
    <s v="TEC-PH-10004897"/>
    <x v="2"/>
    <x v="9"/>
    <s v="Mediabridge Sport Armband iPhone 5s"/>
    <n v="23.976000000000003"/>
    <x v="4318"/>
    <x v="1"/>
    <n v="0.2"/>
    <x v="4581"/>
    <x v="1"/>
    <x v="1"/>
  </r>
  <r>
    <n v="9828"/>
    <s v="CA-2019-169999"/>
    <x v="240"/>
    <d v="2019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x v="1234"/>
    <x v="0"/>
    <n v="0"/>
    <x v="1247"/>
    <x v="3"/>
    <x v="0"/>
  </r>
  <r>
    <n v="9829"/>
    <s v="CA-2019-169999"/>
    <x v="240"/>
    <d v="2019-06-26T00:00:00"/>
    <s v="Standard Class"/>
    <s v="JS-15685"/>
    <s v="Jim Sink"/>
    <x v="1"/>
    <s v="United States"/>
    <s v="New York City"/>
    <s v="New York"/>
    <n v="10035"/>
    <x v="3"/>
    <s v="OFF-BI-10004728"/>
    <x v="1"/>
    <x v="6"/>
    <s v="Wilson Jones Turn Tabs Binder Tool for Ring Binders"/>
    <n v="11.568000000000001"/>
    <x v="6775"/>
    <x v="1"/>
    <n v="0.2"/>
    <x v="7446"/>
    <x v="3"/>
    <x v="0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x v="6776"/>
    <x v="1"/>
    <n v="0.2"/>
    <x v="7447"/>
    <x v="0"/>
    <x v="0"/>
  </r>
  <r>
    <n v="4321"/>
    <s v="CA-2016-152345"/>
    <x v="1230"/>
    <d v="2017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x v="4972"/>
    <x v="7"/>
    <n v="0"/>
    <x v="5319"/>
    <x v="1"/>
    <x v="1"/>
  </r>
  <r>
    <n v="5678"/>
    <s v="CA-2016-126802"/>
    <x v="1230"/>
    <d v="2017-01-05T00:00:00"/>
    <s v="Standard Class"/>
    <s v="ZC-21910"/>
    <s v="Zuschuss Carroll"/>
    <x v="0"/>
    <s v="United States"/>
    <s v="Chicago"/>
    <s v="Illinois"/>
    <n v="60610"/>
    <x v="2"/>
    <s v="FUR-FU-10000193"/>
    <x v="0"/>
    <x v="11"/>
    <s v="Tenex Chairmats For Use with Hard Floors"/>
    <n v="38.975999999999999"/>
    <x v="6777"/>
    <x v="1"/>
    <n v="0.6"/>
    <x v="7448"/>
    <x v="2"/>
    <x v="0"/>
  </r>
  <r>
    <n v="7204"/>
    <s v="CA-2016-118276"/>
    <x v="1230"/>
    <d v="2017-01-02T00:00:00"/>
    <s v="Standard Class"/>
    <s v="MG-17890"/>
    <s v="Michael Granlund"/>
    <x v="2"/>
    <s v="United States"/>
    <s v="Saint Charles"/>
    <s v="Illinois"/>
    <n v="60174"/>
    <x v="2"/>
    <s v="FUR-FU-10002111"/>
    <x v="0"/>
    <x v="11"/>
    <s v="Master Caster Door Stop, Large Brown"/>
    <n v="8.7360000000000007"/>
    <x v="6778"/>
    <x v="1"/>
    <n v="0.6"/>
    <x v="7449"/>
    <x v="2"/>
    <x v="0"/>
  </r>
  <r>
    <n v="9834"/>
    <s v="CA-2019-130302"/>
    <x v="31"/>
    <d v="2019-09-19T00:00:00"/>
    <s v="Standard Class"/>
    <s v="CY-12745"/>
    <s v="Craig Yedwab"/>
    <x v="1"/>
    <s v="United States"/>
    <s v="Springfield"/>
    <s v="Ohio"/>
    <n v="45503"/>
    <x v="3"/>
    <s v="TEC-AC-10002001"/>
    <x v="2"/>
    <x v="10"/>
    <s v="Logitech Wireless Gaming Headset G930"/>
    <n v="895.94400000000019"/>
    <x v="6779"/>
    <x v="5"/>
    <n v="0.2"/>
    <x v="7450"/>
    <x v="3"/>
    <x v="0"/>
  </r>
  <r>
    <n v="9835"/>
    <s v="CA-2018-126627"/>
    <x v="1128"/>
    <d v="2018-10-12T00:00:00"/>
    <s v="First Class"/>
    <s v="WB-21850"/>
    <s v="William Brown"/>
    <x v="0"/>
    <s v="United States"/>
    <s v="La Porte"/>
    <s v="Texas"/>
    <n v="77571"/>
    <x v="2"/>
    <s v="FUR-FU-10004963"/>
    <x v="0"/>
    <x v="11"/>
    <s v="Eldon 400 Class Desk Accessories, Black Carbon"/>
    <n v="14"/>
    <x v="4661"/>
    <x v="4"/>
    <n v="0.6"/>
    <x v="7451"/>
    <x v="2"/>
    <x v="0"/>
  </r>
  <r>
    <n v="9836"/>
    <s v="CA-2018-126627"/>
    <x v="1128"/>
    <d v="2018-10-12T00:00:00"/>
    <s v="First Class"/>
    <s v="WB-21850"/>
    <s v="William Brown"/>
    <x v="0"/>
    <s v="United States"/>
    <s v="La Porte"/>
    <s v="Texas"/>
    <n v="77571"/>
    <x v="2"/>
    <s v="OFF-BI-10001597"/>
    <x v="1"/>
    <x v="6"/>
    <s v="Wilson Jones Ledger-Size, Piano-Hinge Binder, 2&quot;, Blue"/>
    <n v="16.391999999999996"/>
    <x v="3660"/>
    <x v="0"/>
    <n v="0.8"/>
    <x v="7452"/>
    <x v="2"/>
    <x v="0"/>
  </r>
  <r>
    <n v="9837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OFF-PA-10000141"/>
    <x v="1"/>
    <x v="5"/>
    <s v="Ampad Evidence Wirebond Steno Books, 6&quot; x 9&quot;"/>
    <n v="10.9"/>
    <x v="3525"/>
    <x v="2"/>
    <n v="0"/>
    <x v="7453"/>
    <x v="1"/>
    <x v="0"/>
  </r>
  <r>
    <n v="9838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x v="470"/>
    <x v="0"/>
    <n v="0"/>
    <x v="469"/>
    <x v="1"/>
    <x v="0"/>
  </r>
  <r>
    <n v="9839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x v="2310"/>
    <x v="7"/>
    <n v="0"/>
    <x v="7454"/>
    <x v="1"/>
    <x v="0"/>
  </r>
  <r>
    <n v="9840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x v="6087"/>
    <x v="1"/>
    <n v="0.2"/>
    <x v="6615"/>
    <x v="1"/>
    <x v="0"/>
  </r>
  <r>
    <n v="9841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TEC-PH-10003356"/>
    <x v="2"/>
    <x v="9"/>
    <s v="SmartStand Mobile Device Holder, Assorted Colors"/>
    <n v="44.736000000000004"/>
    <x v="3447"/>
    <x v="8"/>
    <n v="0.2"/>
    <x v="7455"/>
    <x v="1"/>
    <x v="0"/>
  </r>
  <r>
    <n v="9842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OFF-AR-10002255"/>
    <x v="1"/>
    <x v="7"/>
    <s v="Newell 346"/>
    <n v="5.76"/>
    <x v="6078"/>
    <x v="0"/>
    <n v="0"/>
    <x v="6605"/>
    <x v="1"/>
    <x v="0"/>
  </r>
  <r>
    <n v="9843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x v="2957"/>
    <x v="4"/>
    <n v="0.2"/>
    <x v="7456"/>
    <x v="1"/>
    <x v="0"/>
  </r>
  <r>
    <n v="7693"/>
    <s v="CA-2016-102330"/>
    <x v="1230"/>
    <d v="2017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x v="1769"/>
    <x v="6"/>
    <n v="0"/>
    <x v="7457"/>
    <x v="1"/>
    <x v="0"/>
  </r>
  <r>
    <n v="7694"/>
    <s v="CA-2016-102330"/>
    <x v="1230"/>
    <d v="2017-01-03T00:00:00"/>
    <s v="Standard Class"/>
    <s v="AI-10855"/>
    <s v="Arianne Irving"/>
    <x v="0"/>
    <s v="United States"/>
    <s v="Brentwood"/>
    <s v="California"/>
    <n v="94513"/>
    <x v="1"/>
    <s v="TEC-PH-10001051"/>
    <x v="2"/>
    <x v="9"/>
    <s v="HTC One"/>
    <n v="319.96800000000002"/>
    <x v="1976"/>
    <x v="4"/>
    <n v="0.2"/>
    <x v="2015"/>
    <x v="1"/>
    <x v="0"/>
  </r>
  <r>
    <n v="9442"/>
    <s v="CA-2016-165477"/>
    <x v="1230"/>
    <d v="2016-12-31T00:00:00"/>
    <s v="Second Class"/>
    <s v="RE-19405"/>
    <s v="Ricardo Emerson"/>
    <x v="0"/>
    <s v="United States"/>
    <s v="Kent"/>
    <s v="Ohio"/>
    <n v="44240"/>
    <x v="3"/>
    <s v="OFF-AP-10003281"/>
    <x v="1"/>
    <x v="8"/>
    <s v="Acco 6 Outlet Guardian Standard Surge Suppressor"/>
    <n v="48.36"/>
    <x v="6780"/>
    <x v="2"/>
    <n v="0.2"/>
    <x v="7458"/>
    <x v="3"/>
    <x v="0"/>
  </r>
  <r>
    <n v="9847"/>
    <s v="CA-2019-169327"/>
    <x v="255"/>
    <d v="2019-09-04T00:00:00"/>
    <s v="Second Class"/>
    <s v="MH-17290"/>
    <s v="Marc Harrigan"/>
    <x v="2"/>
    <s v="United States"/>
    <s v="Los Angeles"/>
    <s v="California"/>
    <n v="90008"/>
    <x v="1"/>
    <s v="OFF-AP-10001492"/>
    <x v="1"/>
    <x v="8"/>
    <s v="Acco Six-Outlet Power Strip, 4' Cord Length"/>
    <n v="43.099999999999994"/>
    <x v="2666"/>
    <x v="2"/>
    <n v="0"/>
    <x v="2745"/>
    <x v="1"/>
    <x v="1"/>
  </r>
  <r>
    <n v="9848"/>
    <s v="CA-2019-169327"/>
    <x v="255"/>
    <d v="2019-09-04T00:00:00"/>
    <s v="Second Class"/>
    <s v="MH-17290"/>
    <s v="Marc Harrigan"/>
    <x v="2"/>
    <s v="United States"/>
    <s v="Los Angeles"/>
    <s v="California"/>
    <n v="90008"/>
    <x v="1"/>
    <s v="FUR-FU-10004188"/>
    <x v="0"/>
    <x v="11"/>
    <s v="Luxo Professional Combination Clamp-On Lamps"/>
    <n v="511.5"/>
    <x v="6781"/>
    <x v="2"/>
    <n v="0"/>
    <x v="7459"/>
    <x v="1"/>
    <x v="1"/>
  </r>
  <r>
    <n v="9849"/>
    <s v="CA-2019-169327"/>
    <x v="255"/>
    <d v="2019-09-04T00:00:00"/>
    <s v="Second Class"/>
    <s v="MH-17290"/>
    <s v="Marc Harrigan"/>
    <x v="2"/>
    <s v="United States"/>
    <s v="Los Angeles"/>
    <s v="California"/>
    <n v="90008"/>
    <x v="1"/>
    <s v="OFF-BI-10004330"/>
    <x v="1"/>
    <x v="6"/>
    <s v="GBC Velobind Prepunched Cover Sets, Regency Series"/>
    <n v="147.91999999999999"/>
    <x v="988"/>
    <x v="2"/>
    <n v="0.2"/>
    <x v="6560"/>
    <x v="1"/>
    <x v="1"/>
  </r>
  <r>
    <n v="306"/>
    <s v="CA-2016-130960"/>
    <x v="1231"/>
    <d v="2017-01-04T00:00:00"/>
    <s v="Standard Class"/>
    <s v="KB-16600"/>
    <s v="Ken Brennan"/>
    <x v="1"/>
    <s v="United States"/>
    <s v="Taylor"/>
    <s v="Michigan"/>
    <n v="48180"/>
    <x v="2"/>
    <s v="OFF-AR-10003651"/>
    <x v="1"/>
    <x v="7"/>
    <s v="Newell 350"/>
    <n v="9.84"/>
    <x v="439"/>
    <x v="1"/>
    <n v="0"/>
    <x v="437"/>
    <x v="2"/>
    <x v="0"/>
  </r>
  <r>
    <n v="9851"/>
    <s v="CA-2018-158155"/>
    <x v="409"/>
    <d v="2018-05-06T00:00:00"/>
    <s v="Standard Class"/>
    <s v="EH-13765"/>
    <s v="Edward Hooks"/>
    <x v="1"/>
    <s v="United States"/>
    <s v="New York City"/>
    <s v="New York"/>
    <n v="10009"/>
    <x v="3"/>
    <s v="FUR-FU-10000732"/>
    <x v="0"/>
    <x v="11"/>
    <s v="Eldon 200 Class Desk Accessories"/>
    <n v="12.56"/>
    <x v="3622"/>
    <x v="0"/>
    <n v="0"/>
    <x v="3800"/>
    <x v="3"/>
    <x v="0"/>
  </r>
  <r>
    <n v="9852"/>
    <s v="CA-2018-158155"/>
    <x v="409"/>
    <d v="2018-05-06T00:00:00"/>
    <s v="Standard Class"/>
    <s v="EH-13765"/>
    <s v="Edward Hooks"/>
    <x v="1"/>
    <s v="United States"/>
    <s v="New York City"/>
    <s v="New York"/>
    <n v="10009"/>
    <x v="3"/>
    <s v="OFF-BI-10001670"/>
    <x v="1"/>
    <x v="6"/>
    <s v="Vinyl Sectional Post Binders"/>
    <n v="90.480000000000018"/>
    <x v="3740"/>
    <x v="1"/>
    <n v="0.2"/>
    <x v="3930"/>
    <x v="3"/>
    <x v="0"/>
  </r>
  <r>
    <n v="9853"/>
    <s v="CA-2018-158155"/>
    <x v="409"/>
    <d v="2018-05-06T00:00:00"/>
    <s v="Standard Class"/>
    <s v="EH-13765"/>
    <s v="Edward Hooks"/>
    <x v="1"/>
    <s v="United States"/>
    <s v="New York City"/>
    <s v="New York"/>
    <n v="10009"/>
    <x v="3"/>
    <s v="OFF-PA-10000533"/>
    <x v="1"/>
    <x v="5"/>
    <s v="Southworth Parchment Paper &amp; Envelopes"/>
    <n v="13.08"/>
    <x v="1787"/>
    <x v="0"/>
    <n v="0"/>
    <x v="1822"/>
    <x v="3"/>
    <x v="0"/>
  </r>
  <r>
    <n v="9854"/>
    <s v="CA-2018-158155"/>
    <x v="409"/>
    <d v="2018-05-06T00:00:00"/>
    <s v="Standard Class"/>
    <s v="EH-13765"/>
    <s v="Edward Hooks"/>
    <x v="1"/>
    <s v="United States"/>
    <s v="New York City"/>
    <s v="New York"/>
    <n v="10009"/>
    <x v="3"/>
    <s v="FUR-FU-10002253"/>
    <x v="0"/>
    <x v="11"/>
    <s v="Howard Miller 13&quot; Diameter Pewter Finish Round Wall Clock"/>
    <n v="214.7"/>
    <x v="6782"/>
    <x v="2"/>
    <n v="0"/>
    <x v="7460"/>
    <x v="3"/>
    <x v="0"/>
  </r>
  <r>
    <n v="9855"/>
    <s v="CA-2019-138870"/>
    <x v="240"/>
    <d v="2019-06-23T00:00:00"/>
    <s v="Standard Class"/>
    <s v="GA-14515"/>
    <s v="George Ashbrook"/>
    <x v="0"/>
    <s v="United States"/>
    <s v="San Francisco"/>
    <s v="California"/>
    <n v="94109"/>
    <x v="1"/>
    <s v="FUR-FU-10002396"/>
    <x v="0"/>
    <x v="11"/>
    <s v="DAX Copper Panel Document Frame, 5 x 7 Size"/>
    <n v="50.32"/>
    <x v="3235"/>
    <x v="4"/>
    <n v="0"/>
    <x v="7461"/>
    <x v="1"/>
    <x v="0"/>
  </r>
  <r>
    <n v="9856"/>
    <s v="CA-2019-138870"/>
    <x v="240"/>
    <d v="2019-06-23T00:00:00"/>
    <s v="Standard Class"/>
    <s v="GA-14515"/>
    <s v="George Ashbrook"/>
    <x v="0"/>
    <s v="United States"/>
    <s v="San Francisco"/>
    <s v="California"/>
    <n v="94109"/>
    <x v="1"/>
    <s v="OFF-PA-10004438"/>
    <x v="1"/>
    <x v="5"/>
    <s v="Xerox 1907"/>
    <n v="24.56"/>
    <x v="340"/>
    <x v="0"/>
    <n v="0"/>
    <x v="337"/>
    <x v="1"/>
    <x v="0"/>
  </r>
  <r>
    <n v="3305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x v="6783"/>
    <x v="1"/>
    <n v="0.2"/>
    <x v="7462"/>
    <x v="2"/>
    <x v="0"/>
  </r>
  <r>
    <n v="9858"/>
    <s v="CA-2017-164301"/>
    <x v="477"/>
    <d v="2017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x v="6784"/>
    <x v="8"/>
    <n v="0"/>
    <x v="7463"/>
    <x v="1"/>
    <x v="0"/>
  </r>
  <r>
    <n v="9859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x v="252"/>
    <x v="2"/>
    <n v="0"/>
    <x v="4621"/>
    <x v="2"/>
    <x v="0"/>
  </r>
  <r>
    <n v="9860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x v="6785"/>
    <x v="0"/>
    <n v="0"/>
    <x v="7464"/>
    <x v="2"/>
    <x v="0"/>
  </r>
  <r>
    <n v="9861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TEC-PH-10000169"/>
    <x v="2"/>
    <x v="9"/>
    <s v="ARKON Windshield Dashboard Air Vent Car Mount Holder"/>
    <n v="67.8"/>
    <x v="4581"/>
    <x v="4"/>
    <n v="0"/>
    <x v="4877"/>
    <x v="2"/>
    <x v="0"/>
  </r>
  <r>
    <n v="9862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x v="6786"/>
    <x v="0"/>
    <n v="0"/>
    <x v="7465"/>
    <x v="2"/>
    <x v="0"/>
  </r>
  <r>
    <n v="9863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TEC-AC-10001445"/>
    <x v="2"/>
    <x v="10"/>
    <s v="Imation USB 2.0 Swivel Flash Drive USB flash drive - 4 GB - Pink"/>
    <n v="12.12"/>
    <x v="6787"/>
    <x v="4"/>
    <n v="0"/>
    <x v="7466"/>
    <x v="2"/>
    <x v="0"/>
  </r>
  <r>
    <n v="9864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OFF-PA-10004156"/>
    <x v="1"/>
    <x v="5"/>
    <s v="Xerox 188"/>
    <n v="11.34"/>
    <x v="1215"/>
    <x v="7"/>
    <n v="0"/>
    <x v="1229"/>
    <x v="2"/>
    <x v="0"/>
  </r>
  <r>
    <n v="9865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TEC-AC-10004469"/>
    <x v="2"/>
    <x v="10"/>
    <s v="Microsoft Sculpt Comfort Mouse"/>
    <n v="159.80000000000001"/>
    <x v="4170"/>
    <x v="4"/>
    <n v="0"/>
    <x v="4422"/>
    <x v="2"/>
    <x v="0"/>
  </r>
  <r>
    <n v="9866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FUR-FU-10001037"/>
    <x v="0"/>
    <x v="11"/>
    <s v="DAX Charcoal/Nickel-Tone Document Frame, 5 x 7"/>
    <n v="18.96"/>
    <x v="1702"/>
    <x v="0"/>
    <n v="0"/>
    <x v="1732"/>
    <x v="2"/>
    <x v="0"/>
  </r>
  <r>
    <n v="9867"/>
    <s v="US-2017-116981"/>
    <x v="477"/>
    <d v="2017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x v="3165"/>
    <x v="5"/>
    <n v="0"/>
    <x v="3286"/>
    <x v="3"/>
    <x v="0"/>
  </r>
  <r>
    <n v="9868"/>
    <s v="US-2017-116981"/>
    <x v="477"/>
    <d v="2017-03-28T00:00:00"/>
    <s v="Second Class"/>
    <s v="SM-20950"/>
    <s v="Suzanne McNair"/>
    <x v="1"/>
    <s v="United States"/>
    <s v="New York City"/>
    <s v="New York"/>
    <n v="10009"/>
    <x v="3"/>
    <s v="OFF-AP-10000595"/>
    <x v="1"/>
    <x v="8"/>
    <s v="Disposable Triple-Filter Dust Bags"/>
    <n v="13.11"/>
    <x v="2796"/>
    <x v="1"/>
    <n v="0"/>
    <x v="2885"/>
    <x v="3"/>
    <x v="0"/>
  </r>
  <r>
    <n v="3306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TEC-PH-10002468"/>
    <x v="2"/>
    <x v="9"/>
    <s v="Plantronics CS 50-USB - headset - Convertible, Monaural"/>
    <n v="217.58400000000003"/>
    <x v="5077"/>
    <x v="0"/>
    <n v="0.2"/>
    <x v="5436"/>
    <x v="2"/>
    <x v="0"/>
  </r>
  <r>
    <n v="3307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TEC-PH-10000576"/>
    <x v="2"/>
    <x v="9"/>
    <s v="AT&amp;T 1080 Corded phone"/>
    <n v="328.77600000000007"/>
    <x v="6788"/>
    <x v="1"/>
    <n v="0.2"/>
    <x v="7467"/>
    <x v="2"/>
    <x v="0"/>
  </r>
  <r>
    <n v="3308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OFF-BI-10002160"/>
    <x v="1"/>
    <x v="6"/>
    <s v="Acco Hanging Data Binders"/>
    <n v="2.2859999999999996"/>
    <x v="1107"/>
    <x v="1"/>
    <n v="0.8"/>
    <x v="7468"/>
    <x v="2"/>
    <x v="0"/>
  </r>
  <r>
    <n v="9872"/>
    <s v="CA-2019-146269"/>
    <x v="770"/>
    <d v="2019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x v="1004"/>
    <x v="0"/>
    <n v="0.2"/>
    <x v="7469"/>
    <x v="2"/>
    <x v="0"/>
  </r>
  <r>
    <n v="9873"/>
    <s v="CA-2019-146269"/>
    <x v="770"/>
    <d v="2019-10-06T00:00:00"/>
    <s v="Same Day"/>
    <s v="MH-17455"/>
    <s v="Mark Hamilton"/>
    <x v="0"/>
    <s v="United States"/>
    <s v="Chicago"/>
    <s v="Illinois"/>
    <n v="60623"/>
    <x v="2"/>
    <s v="OFF-AR-10004790"/>
    <x v="1"/>
    <x v="7"/>
    <s v="Staples in misc. colors"/>
    <n v="19.152000000000001"/>
    <x v="6789"/>
    <x v="0"/>
    <n v="0.2"/>
    <x v="7470"/>
    <x v="2"/>
    <x v="0"/>
  </r>
  <r>
    <n v="9874"/>
    <s v="CA-2018-100587"/>
    <x v="100"/>
    <d v="2018-12-14T00:00:00"/>
    <s v="Standard Class"/>
    <s v="SL-20155"/>
    <s v="Sara Luxemburg"/>
    <x v="2"/>
    <s v="United States"/>
    <s v="New York City"/>
    <s v="New York"/>
    <n v="10024"/>
    <x v="3"/>
    <s v="OFF-PA-10004609"/>
    <x v="1"/>
    <x v="5"/>
    <s v="Xerox 221"/>
    <n v="6.48"/>
    <x v="90"/>
    <x v="7"/>
    <n v="0"/>
    <x v="90"/>
    <x v="3"/>
    <x v="0"/>
  </r>
  <r>
    <n v="9875"/>
    <s v="CA-2018-166653"/>
    <x v="842"/>
    <d v="2018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x v="1130"/>
    <x v="0"/>
    <n v="0.2"/>
    <x v="7471"/>
    <x v="3"/>
    <x v="0"/>
  </r>
  <r>
    <n v="9876"/>
    <s v="CA-2017-130855"/>
    <x v="1232"/>
    <d v="2018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x v="6790"/>
    <x v="0"/>
    <n v="0"/>
    <x v="7472"/>
    <x v="3"/>
    <x v="0"/>
  </r>
  <r>
    <n v="9877"/>
    <s v="US-2019-166324"/>
    <x v="629"/>
    <d v="2019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x v="6791"/>
    <x v="4"/>
    <n v="0.2"/>
    <x v="7473"/>
    <x v="3"/>
    <x v="0"/>
  </r>
  <r>
    <n v="9878"/>
    <s v="US-2019-166324"/>
    <x v="629"/>
    <d v="2019-04-21T00:00:00"/>
    <s v="First Class"/>
    <s v="BE-11455"/>
    <s v="Brad Eason"/>
    <x v="2"/>
    <s v="United States"/>
    <s v="Cleveland"/>
    <s v="Ohio"/>
    <n v="44105"/>
    <x v="3"/>
    <s v="OFF-BI-10000174"/>
    <x v="1"/>
    <x v="6"/>
    <s v="Wilson Jones Clip &amp; Carry Folder Binder Tool for Ring Binders, Clear"/>
    <n v="8.7000000000000011"/>
    <x v="6792"/>
    <x v="2"/>
    <n v="0.7"/>
    <x v="7474"/>
    <x v="3"/>
    <x v="0"/>
  </r>
  <r>
    <n v="9879"/>
    <s v="US-2019-166324"/>
    <x v="629"/>
    <d v="2019-04-21T00:00:00"/>
    <s v="First Class"/>
    <s v="BE-11455"/>
    <s v="Brad Eason"/>
    <x v="2"/>
    <s v="United States"/>
    <s v="Cleveland"/>
    <s v="Ohio"/>
    <n v="44105"/>
    <x v="3"/>
    <s v="TEC-PH-10004080"/>
    <x v="2"/>
    <x v="9"/>
    <s v="Avaya 5410 Digital phone"/>
    <n v="122.38199999999999"/>
    <x v="4908"/>
    <x v="1"/>
    <n v="0.4"/>
    <x v="5244"/>
    <x v="3"/>
    <x v="0"/>
  </r>
  <r>
    <n v="9880"/>
    <s v="CA-2018-122581"/>
    <x v="998"/>
    <d v="2018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x v="6793"/>
    <x v="5"/>
    <n v="0.1"/>
    <x v="7475"/>
    <x v="3"/>
    <x v="0"/>
  </r>
  <r>
    <n v="9881"/>
    <s v="CA-2017-104297"/>
    <x v="327"/>
    <d v="2017-05-31T00:00:00"/>
    <s v="First Class"/>
    <s v="CC-12100"/>
    <s v="Chad Cunningham"/>
    <x v="2"/>
    <s v="United States"/>
    <s v="Cleveland"/>
    <s v="Ohio"/>
    <n v="44105"/>
    <x v="3"/>
    <s v="OFF-PA-10000474"/>
    <x v="1"/>
    <x v="5"/>
    <s v="Easy-staple paper"/>
    <n v="85.055999999999997"/>
    <x v="637"/>
    <x v="1"/>
    <n v="0.2"/>
    <x v="638"/>
    <x v="3"/>
    <x v="0"/>
  </r>
  <r>
    <n v="3309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TEC-AC-10003628"/>
    <x v="2"/>
    <x v="10"/>
    <s v="Logitech 910-002974 M325 Wireless Mouse for Web Scrolling"/>
    <n v="47.984000000000002"/>
    <x v="2929"/>
    <x v="0"/>
    <n v="0.2"/>
    <x v="3027"/>
    <x v="2"/>
    <x v="0"/>
  </r>
  <r>
    <n v="3724"/>
    <s v="US-2016-169789"/>
    <x v="1231"/>
    <d v="2017-01-04T00:00:00"/>
    <s v="Standard Class"/>
    <s v="MF-17665"/>
    <s v="Maureen Fritzler"/>
    <x v="1"/>
    <s v="United States"/>
    <s v="Phoenix"/>
    <s v="Arizona"/>
    <n v="85023"/>
    <x v="1"/>
    <s v="OFF-BI-10004600"/>
    <x v="1"/>
    <x v="6"/>
    <s v="Ibico Ibimaster 300 Manual Binding System"/>
    <n v="551.98500000000013"/>
    <x v="6794"/>
    <x v="2"/>
    <n v="0.7"/>
    <x v="7476"/>
    <x v="1"/>
    <x v="0"/>
  </r>
  <r>
    <n v="6060"/>
    <s v="CA-2016-138072"/>
    <x v="1231"/>
    <d v="2017-01-03T00:00:00"/>
    <s v="Standard Class"/>
    <s v="GA-14725"/>
    <s v="Guy Armstrong"/>
    <x v="0"/>
    <s v="United States"/>
    <s v="Philadelphia"/>
    <s v="Pennsylvania"/>
    <n v="19120"/>
    <x v="3"/>
    <s v="TEC-AC-10004859"/>
    <x v="2"/>
    <x v="10"/>
    <s v="Maxell Pro 80 Minute CD-R, 10/Pack"/>
    <n v="27.968000000000004"/>
    <x v="6795"/>
    <x v="0"/>
    <n v="0.2"/>
    <x v="7477"/>
    <x v="3"/>
    <x v="0"/>
  </r>
  <r>
    <n v="7359"/>
    <s v="US-2016-115189"/>
    <x v="1231"/>
    <d v="2017-01-03T00:00:00"/>
    <s v="Second Class"/>
    <s v="AR-10345"/>
    <s v="Alex Russell"/>
    <x v="1"/>
    <s v="United States"/>
    <s v="Philadelphia"/>
    <s v="Pennsylvania"/>
    <n v="19143"/>
    <x v="3"/>
    <s v="TEC-PH-10002170"/>
    <x v="2"/>
    <x v="9"/>
    <s v="ClearSounds CSC500 Amplified Spirit Phone Corded phone"/>
    <n v="251.96399999999994"/>
    <x v="6796"/>
    <x v="6"/>
    <n v="0.4"/>
    <x v="7478"/>
    <x v="3"/>
    <x v="0"/>
  </r>
  <r>
    <n v="7360"/>
    <s v="US-2016-115189"/>
    <x v="1231"/>
    <d v="2017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x v="3172"/>
    <x v="1"/>
    <n v="0.4"/>
    <x v="3295"/>
    <x v="3"/>
    <x v="0"/>
  </r>
  <r>
    <n v="8265"/>
    <s v="CA-2016-131800"/>
    <x v="1231"/>
    <d v="2017-01-04T00:00:00"/>
    <s v="Standard Class"/>
    <s v="AJ-10960"/>
    <s v="Astrea Jones"/>
    <x v="0"/>
    <s v="United States"/>
    <s v="New York City"/>
    <s v="New York"/>
    <n v="10035"/>
    <x v="3"/>
    <s v="OFF-AP-10004136"/>
    <x v="1"/>
    <x v="8"/>
    <s v="Kensington 6 Outlet SmartSocket Surge Protector"/>
    <n v="122.94"/>
    <x v="6230"/>
    <x v="1"/>
    <n v="0"/>
    <x v="7479"/>
    <x v="3"/>
    <x v="0"/>
  </r>
  <r>
    <n v="9888"/>
    <s v="CA-2019-169607"/>
    <x v="358"/>
    <d v="2019-10-15T00:00:00"/>
    <s v="First Class"/>
    <s v="CA-12265"/>
    <s v="Christina Anderson"/>
    <x v="0"/>
    <s v="United States"/>
    <s v="New York City"/>
    <s v="New York"/>
    <n v="10024"/>
    <x v="3"/>
    <s v="OFF-PA-10000477"/>
    <x v="1"/>
    <x v="5"/>
    <s v="Xerox 1952"/>
    <n v="9.9600000000000009"/>
    <x v="1528"/>
    <x v="0"/>
    <n v="0"/>
    <x v="1550"/>
    <x v="3"/>
    <x v="0"/>
  </r>
  <r>
    <n v="9889"/>
    <s v="CA-2017-127544"/>
    <x v="752"/>
    <d v="2017-08-12T00:00:00"/>
    <s v="Standard Class"/>
    <s v="RD-19585"/>
    <s v="Rob Dowd"/>
    <x v="0"/>
    <s v="United States"/>
    <s v="Utica"/>
    <s v="New York"/>
    <n v="13501"/>
    <x v="3"/>
    <s v="TEC-AC-10000736"/>
    <x v="2"/>
    <x v="10"/>
    <s v="Logitech G600 MMO Gaming Mouse"/>
    <n v="79.989999999999995"/>
    <x v="3986"/>
    <x v="7"/>
    <n v="0"/>
    <x v="4212"/>
    <x v="3"/>
    <x v="0"/>
  </r>
  <r>
    <n v="9890"/>
    <s v="CA-2019-166499"/>
    <x v="464"/>
    <d v="2019-03-20T00:00:00"/>
    <s v="First Class"/>
    <s v="VG-21805"/>
    <s v="Vivek Grady"/>
    <x v="1"/>
    <s v="United States"/>
    <s v="Lakewood"/>
    <s v="New Jersey"/>
    <n v="8701"/>
    <x v="3"/>
    <s v="OFF-AR-10002467"/>
    <x v="1"/>
    <x v="7"/>
    <s v="Dixon Ticonderoga Pencils"/>
    <n v="8.94"/>
    <x v="6797"/>
    <x v="1"/>
    <n v="0"/>
    <x v="7480"/>
    <x v="3"/>
    <x v="0"/>
  </r>
  <r>
    <n v="9891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OFF-PA-10004996"/>
    <x v="1"/>
    <x v="5"/>
    <s v="Speediset Carbonless Redi-Letter 7&quot; x 8 1/2&quot;"/>
    <n v="20.62"/>
    <x v="6798"/>
    <x v="0"/>
    <n v="0"/>
    <x v="7481"/>
    <x v="2"/>
    <x v="0"/>
  </r>
  <r>
    <n v="9892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TEC-AC-10003116"/>
    <x v="2"/>
    <x v="10"/>
    <s v="Memorex Froggy Flash Drive 8 GB"/>
    <n v="124.25"/>
    <x v="6799"/>
    <x v="5"/>
    <n v="0"/>
    <x v="7482"/>
    <x v="2"/>
    <x v="0"/>
  </r>
  <r>
    <n v="9893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TEC-PH-10002262"/>
    <x v="2"/>
    <x v="9"/>
    <s v="LG Electronics Tone+ HBS-730 Bluetooth Headset"/>
    <n v="297.55"/>
    <x v="6800"/>
    <x v="2"/>
    <n v="0"/>
    <x v="7483"/>
    <x v="2"/>
    <x v="0"/>
  </r>
  <r>
    <n v="9894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x v="6801"/>
    <x v="4"/>
    <n v="0"/>
    <x v="7484"/>
    <x v="2"/>
    <x v="0"/>
  </r>
  <r>
    <n v="9895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FUR-FU-10001756"/>
    <x v="0"/>
    <x v="11"/>
    <s v="Eldon Expressions Desk Accessory, Wood Photo Frame, Mahogany"/>
    <n v="95.199999999999989"/>
    <x v="6802"/>
    <x v="2"/>
    <n v="0"/>
    <x v="7485"/>
    <x v="2"/>
    <x v="0"/>
  </r>
  <r>
    <n v="8266"/>
    <s v="CA-2016-131800"/>
    <x v="1231"/>
    <d v="2017-01-04T00:00:00"/>
    <s v="Standard Class"/>
    <s v="AJ-10960"/>
    <s v="Astrea Jones"/>
    <x v="0"/>
    <s v="United States"/>
    <s v="New York City"/>
    <s v="New York"/>
    <n v="10035"/>
    <x v="3"/>
    <s v="OFF-BI-10003429"/>
    <x v="1"/>
    <x v="6"/>
    <s v="Cardinal HOLDit! Binder Insert Strips,Extra Strips"/>
    <n v="35.448"/>
    <x v="6803"/>
    <x v="5"/>
    <n v="0.2"/>
    <x v="7486"/>
    <x v="3"/>
    <x v="0"/>
  </r>
  <r>
    <n v="8969"/>
    <s v="CA-2016-166730"/>
    <x v="1231"/>
    <d v="2017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x v="6804"/>
    <x v="7"/>
    <n v="0.2"/>
    <x v="7487"/>
    <x v="0"/>
    <x v="0"/>
  </r>
  <r>
    <n v="9898"/>
    <s v="CA-2018-112830"/>
    <x v="104"/>
    <d v="2018-06-10T00:00:00"/>
    <s v="Standard Class"/>
    <s v="LP-17095"/>
    <s v="Liz Preis"/>
    <x v="0"/>
    <s v="United States"/>
    <s v="Fairfield"/>
    <s v="Ohio"/>
    <n v="45014"/>
    <x v="3"/>
    <s v="FUR-FU-10004306"/>
    <x v="0"/>
    <x v="11"/>
    <s v="Electrix Halogen Magnifier Lamp"/>
    <n v="466.32000000000005"/>
    <x v="6805"/>
    <x v="1"/>
    <n v="0.2"/>
    <x v="7488"/>
    <x v="3"/>
    <x v="0"/>
  </r>
  <r>
    <n v="9899"/>
    <s v="CA-2018-112830"/>
    <x v="104"/>
    <d v="2018-06-10T00:00:00"/>
    <s v="Standard Class"/>
    <s v="LP-17095"/>
    <s v="Liz Preis"/>
    <x v="0"/>
    <s v="United States"/>
    <s v="Fairfield"/>
    <s v="Ohio"/>
    <n v="45014"/>
    <x v="3"/>
    <s v="FUR-FU-10004845"/>
    <x v="0"/>
    <x v="11"/>
    <s v="Deflect-o EconoMat Nonstudded, No Bevel Mat"/>
    <n v="82.64"/>
    <x v="6806"/>
    <x v="0"/>
    <n v="0.2"/>
    <x v="230"/>
    <x v="3"/>
    <x v="0"/>
  </r>
  <r>
    <n v="1546"/>
    <s v="CA-2016-150245"/>
    <x v="1233"/>
    <d v="2017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x v="6807"/>
    <x v="5"/>
    <n v="0.2"/>
    <x v="7489"/>
    <x v="3"/>
    <x v="0"/>
  </r>
  <r>
    <n v="9901"/>
    <s v="CA-2019-117646"/>
    <x v="159"/>
    <d v="2019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x v="6412"/>
    <x v="1"/>
    <n v="0.2"/>
    <x v="7002"/>
    <x v="1"/>
    <x v="0"/>
  </r>
  <r>
    <n v="9902"/>
    <s v="CA-2019-117646"/>
    <x v="159"/>
    <d v="2019-08-25T00:00:00"/>
    <s v="Standard Class"/>
    <s v="SC-20845"/>
    <s v="Sung Chung"/>
    <x v="0"/>
    <s v="United States"/>
    <s v="Louisville"/>
    <s v="Colorado"/>
    <n v="80027"/>
    <x v="1"/>
    <s v="FUR-FU-10001037"/>
    <x v="0"/>
    <x v="11"/>
    <s v="DAX Charcoal/Nickel-Tone Document Frame, 5 x 7"/>
    <n v="22.752000000000002"/>
    <x v="6808"/>
    <x v="1"/>
    <n v="0.2"/>
    <x v="7490"/>
    <x v="1"/>
    <x v="0"/>
  </r>
  <r>
    <n v="9903"/>
    <s v="CA-2019-117646"/>
    <x v="159"/>
    <d v="2019-08-25T00:00:00"/>
    <s v="Standard Class"/>
    <s v="SC-20845"/>
    <s v="Sung Chung"/>
    <x v="0"/>
    <s v="United States"/>
    <s v="Louisville"/>
    <s v="Colorado"/>
    <n v="80027"/>
    <x v="1"/>
    <s v="OFF-PA-10001950"/>
    <x v="1"/>
    <x v="5"/>
    <s v="Southworth 25% Cotton Antique Laid Paper &amp; Envelopes"/>
    <n v="6.6720000000000006"/>
    <x v="6809"/>
    <x v="7"/>
    <n v="0.2"/>
    <x v="7491"/>
    <x v="1"/>
    <x v="0"/>
  </r>
  <r>
    <n v="2006"/>
    <s v="CA-2016-111150"/>
    <x v="1233"/>
    <d v="2017-01-04T00:00:00"/>
    <s v="Standard Class"/>
    <s v="RW-19630"/>
    <s v="Rob Williams"/>
    <x v="1"/>
    <s v="United States"/>
    <s v="Columbia"/>
    <s v="Missouri"/>
    <n v="65203"/>
    <x v="2"/>
    <s v="OFF-AR-10000034"/>
    <x v="1"/>
    <x v="7"/>
    <s v="BIC Brite Liner Grip Highlighters, Assorted, 5/Pack"/>
    <n v="29.68"/>
    <x v="6810"/>
    <x v="5"/>
    <n v="0"/>
    <x v="7492"/>
    <x v="2"/>
    <x v="0"/>
  </r>
  <r>
    <n v="2007"/>
    <s v="CA-2016-111150"/>
    <x v="1233"/>
    <d v="2017-01-04T00:00:00"/>
    <s v="Standard Class"/>
    <s v="RW-19630"/>
    <s v="Rob Williams"/>
    <x v="1"/>
    <s v="United States"/>
    <s v="Columbia"/>
    <s v="Missouri"/>
    <n v="65203"/>
    <x v="2"/>
    <s v="TEC-AC-10000290"/>
    <x v="2"/>
    <x v="10"/>
    <s v="Sabrent 4-Port USB 2.0 Hub"/>
    <n v="47.53"/>
    <x v="6811"/>
    <x v="5"/>
    <n v="0"/>
    <x v="7493"/>
    <x v="2"/>
    <x v="0"/>
  </r>
  <r>
    <n v="9906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FUR-FU-10004973"/>
    <x v="0"/>
    <x v="11"/>
    <s v="Flat Face Poster Frame"/>
    <n v="131.88"/>
    <x v="6812"/>
    <x v="5"/>
    <n v="0"/>
    <x v="7494"/>
    <x v="1"/>
    <x v="0"/>
  </r>
  <r>
    <n v="9907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OFF-BI-10001628"/>
    <x v="1"/>
    <x v="6"/>
    <s v="Acco Data Flex Cable Posts For Top &amp; Bottom Load Binders, 6&quot; Capacity"/>
    <n v="25.031999999999996"/>
    <x v="3370"/>
    <x v="1"/>
    <n v="0.2"/>
    <x v="3512"/>
    <x v="1"/>
    <x v="0"/>
  </r>
  <r>
    <n v="9908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x v="3199"/>
    <x v="1"/>
    <n v="0.2"/>
    <x v="3325"/>
    <x v="1"/>
    <x v="0"/>
  </r>
  <r>
    <n v="9909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FUR-FU-10002379"/>
    <x v="0"/>
    <x v="11"/>
    <s v="Eldon Econocleat Chair Mats for Low Pile Carpets"/>
    <n v="207.35"/>
    <x v="6813"/>
    <x v="2"/>
    <n v="0"/>
    <x v="7495"/>
    <x v="1"/>
    <x v="0"/>
  </r>
  <r>
    <n v="9910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FUR-FU-10004018"/>
    <x v="0"/>
    <x v="11"/>
    <s v="Tensor Computer Mounted Lamp"/>
    <n v="44.67"/>
    <x v="3295"/>
    <x v="1"/>
    <n v="0"/>
    <x v="3428"/>
    <x v="1"/>
    <x v="0"/>
  </r>
  <r>
    <n v="9911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OFF-PA-10000994"/>
    <x v="1"/>
    <x v="5"/>
    <s v="Xerox 1915"/>
    <n v="209.7"/>
    <x v="1481"/>
    <x v="0"/>
    <n v="0"/>
    <x v="1501"/>
    <x v="1"/>
    <x v="0"/>
  </r>
  <r>
    <n v="2342"/>
    <s v="US-2016-143231"/>
    <x v="1233"/>
    <d v="2017-01-03T00:00:00"/>
    <s v="First Class"/>
    <s v="GM-14455"/>
    <s v="Gary Mitchum"/>
    <x v="2"/>
    <s v="United States"/>
    <s v="Franklin"/>
    <s v="Massachusetts"/>
    <n v="2038"/>
    <x v="3"/>
    <s v="FUR-FU-10002501"/>
    <x v="0"/>
    <x v="11"/>
    <s v="Nu-Dell Executive Frame"/>
    <n v="63.2"/>
    <x v="4255"/>
    <x v="2"/>
    <n v="0"/>
    <x v="4512"/>
    <x v="3"/>
    <x v="0"/>
  </r>
  <r>
    <n v="9913"/>
    <s v="CA-2017-132388"/>
    <x v="953"/>
    <d v="2017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x v="6814"/>
    <x v="1"/>
    <n v="0.2"/>
    <x v="7496"/>
    <x v="1"/>
    <x v="0"/>
  </r>
  <r>
    <n v="9914"/>
    <s v="CA-2017-132388"/>
    <x v="953"/>
    <d v="2017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x v="6280"/>
    <x v="1"/>
    <n v="0"/>
    <x v="6849"/>
    <x v="1"/>
    <x v="0"/>
  </r>
  <r>
    <n v="9915"/>
    <s v="CA-2019-160927"/>
    <x v="873"/>
    <d v="2019-01-31T00:00:00"/>
    <s v="Second Class"/>
    <s v="TM-21010"/>
    <s v="Tamara Manning"/>
    <x v="0"/>
    <s v="United States"/>
    <s v="Marion"/>
    <s v="Iowa"/>
    <n v="52302"/>
    <x v="2"/>
    <s v="OFF-PA-10003848"/>
    <x v="1"/>
    <x v="5"/>
    <s v="Xerox 1997"/>
    <n v="12.96"/>
    <x v="91"/>
    <x v="0"/>
    <n v="0"/>
    <x v="91"/>
    <x v="2"/>
    <x v="0"/>
  </r>
  <r>
    <n v="9916"/>
    <s v="CA-2019-160927"/>
    <x v="873"/>
    <d v="2019-01-31T00:00:00"/>
    <s v="Second Class"/>
    <s v="TM-21010"/>
    <s v="Tamara Manning"/>
    <x v="0"/>
    <s v="United States"/>
    <s v="Marion"/>
    <s v="Iowa"/>
    <n v="52302"/>
    <x v="2"/>
    <s v="OFF-PA-10000176"/>
    <x v="1"/>
    <x v="5"/>
    <s v="Xerox 1887"/>
    <n v="94.85"/>
    <x v="1843"/>
    <x v="2"/>
    <n v="0"/>
    <x v="1878"/>
    <x v="2"/>
    <x v="0"/>
  </r>
  <r>
    <n v="9917"/>
    <s v="CA-2019-160927"/>
    <x v="873"/>
    <d v="2019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x v="3662"/>
    <x v="7"/>
    <n v="0"/>
    <x v="7497"/>
    <x v="2"/>
    <x v="0"/>
  </r>
  <r>
    <n v="9918"/>
    <s v="CA-2019-160927"/>
    <x v="873"/>
    <d v="2019-01-31T00:00:00"/>
    <s v="Second Class"/>
    <s v="TM-21010"/>
    <s v="Tamara Manning"/>
    <x v="0"/>
    <s v="United States"/>
    <s v="Marion"/>
    <s v="Iowa"/>
    <n v="52302"/>
    <x v="2"/>
    <s v="FUR-FU-10000010"/>
    <x v="0"/>
    <x v="11"/>
    <s v="DAX Value U-Channel Document Frames, Easel Back"/>
    <n v="14.91"/>
    <x v="4490"/>
    <x v="1"/>
    <n v="0"/>
    <x v="4776"/>
    <x v="2"/>
    <x v="0"/>
  </r>
  <r>
    <n v="9919"/>
    <s v="CA-2017-105508"/>
    <x v="462"/>
    <d v="2017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x v="6815"/>
    <x v="7"/>
    <n v="0"/>
    <x v="7498"/>
    <x v="3"/>
    <x v="0"/>
  </r>
  <r>
    <n v="9920"/>
    <s v="CA-2018-149272"/>
    <x v="496"/>
    <d v="2018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x v="6816"/>
    <x v="2"/>
    <n v="0.3"/>
    <x v="7499"/>
    <x v="2"/>
    <x v="0"/>
  </r>
  <r>
    <n v="9921"/>
    <s v="CA-2018-149272"/>
    <x v="496"/>
    <d v="2018-03-19T00:00:00"/>
    <s v="Standard Class"/>
    <s v="MY-18295"/>
    <s v="Muhammed Yedwab"/>
    <x v="1"/>
    <s v="United States"/>
    <s v="Bryan"/>
    <s v="Texas"/>
    <n v="77803"/>
    <x v="2"/>
    <s v="OFF-BI-10004233"/>
    <x v="1"/>
    <x v="6"/>
    <s v="GBC Pre-Punched Binding Paper, Plastic, White, 8-1/2&quot; x 11&quot;"/>
    <n v="22.385999999999996"/>
    <x v="6817"/>
    <x v="5"/>
    <n v="0.8"/>
    <x v="7500"/>
    <x v="2"/>
    <x v="0"/>
  </r>
  <r>
    <n v="2343"/>
    <s v="US-2016-143231"/>
    <x v="1233"/>
    <d v="2017-01-03T00:00:00"/>
    <s v="First Class"/>
    <s v="GM-14455"/>
    <s v="Gary Mitchum"/>
    <x v="2"/>
    <s v="United States"/>
    <s v="Franklin"/>
    <s v="Massachusetts"/>
    <n v="2038"/>
    <x v="3"/>
    <s v="TEC-AC-10000358"/>
    <x v="2"/>
    <x v="10"/>
    <s v="Imation Secure Drive + Hardware Encrypted USB flash drive - 16 GB"/>
    <n v="113.97"/>
    <x v="6818"/>
    <x v="1"/>
    <n v="0"/>
    <x v="7501"/>
    <x v="3"/>
    <x v="0"/>
  </r>
  <r>
    <n v="9923"/>
    <s v="US-2019-162124"/>
    <x v="576"/>
    <d v="2019-05-10T00:00:00"/>
    <s v="Standard Class"/>
    <s v="JF-15490"/>
    <s v="Jeremy Farry"/>
    <x v="0"/>
    <s v="United States"/>
    <s v="Chicago"/>
    <s v="Illinois"/>
    <n v="60653"/>
    <x v="2"/>
    <s v="TEC-AC-10001990"/>
    <x v="2"/>
    <x v="10"/>
    <s v="Kensington Orbit Wireless Mobile Trackball for PC and Mac"/>
    <n v="191.96800000000002"/>
    <x v="6819"/>
    <x v="4"/>
    <n v="0.2"/>
    <x v="7502"/>
    <x v="2"/>
    <x v="0"/>
  </r>
  <r>
    <n v="9924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OFF-BI-10003982"/>
    <x v="1"/>
    <x v="6"/>
    <s v="Wilson Jones Century Plastic Molded Ring Binders"/>
    <n v="49.847999999999999"/>
    <x v="2564"/>
    <x v="1"/>
    <n v="0.2"/>
    <x v="4105"/>
    <x v="3"/>
    <x v="0"/>
  </r>
  <r>
    <n v="9925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x v="6820"/>
    <x v="7"/>
    <n v="0"/>
    <x v="7503"/>
    <x v="3"/>
    <x v="0"/>
  </r>
  <r>
    <n v="9926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OFF-BI-10003656"/>
    <x v="1"/>
    <x v="6"/>
    <s v="Fellowes PB200 Plastic Comb Binding Machine"/>
    <n v="1087.9360000000001"/>
    <x v="6821"/>
    <x v="8"/>
    <n v="0.2"/>
    <x v="7504"/>
    <x v="3"/>
    <x v="0"/>
  </r>
  <r>
    <n v="9927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TEC-PH-10002310"/>
    <x v="2"/>
    <x v="9"/>
    <s v="Panasonic KX T7731-B Digital phone"/>
    <n v="199.98"/>
    <x v="6822"/>
    <x v="0"/>
    <n v="0"/>
    <x v="7505"/>
    <x v="3"/>
    <x v="0"/>
  </r>
  <r>
    <n v="9928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x v="6823"/>
    <x v="4"/>
    <n v="0"/>
    <x v="7506"/>
    <x v="3"/>
    <x v="0"/>
  </r>
  <r>
    <n v="9929"/>
    <s v="CA-2018-129630"/>
    <x v="860"/>
    <d v="2018-09-04T00:00:00"/>
    <s v="Same Day"/>
    <s v="IM-15055"/>
    <s v="Ionia McGrath"/>
    <x v="0"/>
    <s v="United States"/>
    <s v="San Francisco"/>
    <s v="California"/>
    <n v="94122"/>
    <x v="1"/>
    <s v="FUR-FU-10000260"/>
    <x v="0"/>
    <x v="11"/>
    <s v="6&quot; Cubicle Wall Clock, Black"/>
    <n v="24.27"/>
    <x v="6824"/>
    <x v="1"/>
    <n v="0"/>
    <x v="7507"/>
    <x v="1"/>
    <x v="0"/>
  </r>
  <r>
    <n v="9930"/>
    <s v="CA-2018-129630"/>
    <x v="860"/>
    <d v="2018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x v="3310"/>
    <x v="2"/>
    <n v="0.2"/>
    <x v="3445"/>
    <x v="1"/>
    <x v="0"/>
  </r>
  <r>
    <n v="9931"/>
    <s v="CA-2017-104948"/>
    <x v="48"/>
    <d v="2017-11-17T00:00:00"/>
    <s v="Standard Class"/>
    <s v="KH-16510"/>
    <s v="Keith Herrera"/>
    <x v="0"/>
    <s v="United States"/>
    <s v="San Bernardino"/>
    <s v="California"/>
    <n v="92404"/>
    <x v="1"/>
    <s v="OFF-BI-10001267"/>
    <x v="1"/>
    <x v="6"/>
    <s v="Universal Recycled Hanging Pressboard Report Binders, Letter Size"/>
    <n v="9.8719999999999999"/>
    <x v="6825"/>
    <x v="0"/>
    <n v="0.2"/>
    <x v="7508"/>
    <x v="1"/>
    <x v="0"/>
  </r>
  <r>
    <n v="9932"/>
    <s v="CA-2017-104948"/>
    <x v="48"/>
    <d v="2017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x v="1228"/>
    <x v="4"/>
    <n v="0.15"/>
    <x v="7509"/>
    <x v="1"/>
    <x v="0"/>
  </r>
  <r>
    <n v="9933"/>
    <s v="CA-2017-104948"/>
    <x v="48"/>
    <d v="2017-11-17T00:00:00"/>
    <s v="Standard Class"/>
    <s v="KH-16510"/>
    <s v="Keith Herrera"/>
    <x v="0"/>
    <s v="United States"/>
    <s v="San Bernardino"/>
    <s v="California"/>
    <n v="92404"/>
    <x v="1"/>
    <s v="OFF-PA-10004610"/>
    <x v="1"/>
    <x v="5"/>
    <s v="Xerox 1900"/>
    <n v="29.96"/>
    <x v="6826"/>
    <x v="5"/>
    <n v="0"/>
    <x v="7510"/>
    <x v="1"/>
    <x v="0"/>
  </r>
  <r>
    <n v="4559"/>
    <s v="CA-2016-127383"/>
    <x v="1233"/>
    <d v="2017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x v="6827"/>
    <x v="0"/>
    <n v="0.2"/>
    <x v="7511"/>
    <x v="2"/>
    <x v="0"/>
  </r>
  <r>
    <n v="9935"/>
    <s v="CA-2018-114405"/>
    <x v="267"/>
    <d v="2018-04-12T00:00:00"/>
    <s v="Standard Class"/>
    <s v="AS-10240"/>
    <s v="Alan Shonely"/>
    <x v="0"/>
    <s v="United States"/>
    <s v="Philadelphia"/>
    <s v="Pennsylvania"/>
    <n v="19120"/>
    <x v="3"/>
    <s v="OFF-AP-10003278"/>
    <x v="1"/>
    <x v="8"/>
    <s v="Belkin 7-Outlet SurgeMaster Home Series"/>
    <n v="33.528000000000006"/>
    <x v="6828"/>
    <x v="1"/>
    <n v="0.2"/>
    <x v="7512"/>
    <x v="3"/>
    <x v="0"/>
  </r>
  <r>
    <n v="9936"/>
    <s v="CA-2018-114405"/>
    <x v="267"/>
    <d v="2018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x v="6829"/>
    <x v="1"/>
    <n v="0.2"/>
    <x v="7513"/>
    <x v="3"/>
    <x v="0"/>
  </r>
  <r>
    <n v="9937"/>
    <s v="CA-2019-132955"/>
    <x v="88"/>
    <d v="2019-06-28T00:00:00"/>
    <s v="Standard Class"/>
    <s v="SC-20575"/>
    <s v="Sonia Cooley"/>
    <x v="0"/>
    <s v="United States"/>
    <s v="Cranston"/>
    <s v="Rhode Island"/>
    <n v="2920"/>
    <x v="3"/>
    <s v="OFF-BI-10002735"/>
    <x v="1"/>
    <x v="6"/>
    <s v="GBC Prestige Therm-A-Bind Covers"/>
    <n v="102.93"/>
    <x v="4899"/>
    <x v="1"/>
    <n v="0"/>
    <x v="5232"/>
    <x v="3"/>
    <x v="0"/>
  </r>
  <r>
    <n v="9938"/>
    <s v="CA-2018-164889"/>
    <x v="1234"/>
    <d v="2018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x v="4448"/>
    <x v="0"/>
    <n v="0.2"/>
    <x v="4727"/>
    <x v="1"/>
    <x v="0"/>
  </r>
  <r>
    <n v="9939"/>
    <s v="CA-2018-169824"/>
    <x v="889"/>
    <d v="2018-12-17T00:00:00"/>
    <s v="Standard Class"/>
    <s v="NS-18640"/>
    <s v="Noel Staavos"/>
    <x v="1"/>
    <s v="United States"/>
    <s v="New York City"/>
    <s v="New York"/>
    <n v="10009"/>
    <x v="3"/>
    <s v="FUR-FU-10004864"/>
    <x v="0"/>
    <x v="11"/>
    <s v="Eldon 500 Class Desk Accessories"/>
    <n v="60.35"/>
    <x v="6830"/>
    <x v="2"/>
    <n v="0"/>
    <x v="7514"/>
    <x v="3"/>
    <x v="0"/>
  </r>
  <r>
    <n v="9940"/>
    <s v="CA-2018-169824"/>
    <x v="889"/>
    <d v="2018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x v="6265"/>
    <x v="4"/>
    <n v="0"/>
    <x v="7515"/>
    <x v="3"/>
    <x v="0"/>
  </r>
  <r>
    <n v="9941"/>
    <s v="CA-2018-169824"/>
    <x v="889"/>
    <d v="2018-12-17T00:00:00"/>
    <s v="Standard Class"/>
    <s v="NS-18640"/>
    <s v="Noel Staavos"/>
    <x v="1"/>
    <s v="United States"/>
    <s v="New York City"/>
    <s v="New York"/>
    <n v="10009"/>
    <x v="3"/>
    <s v="OFF-AR-10000462"/>
    <x v="1"/>
    <x v="7"/>
    <s v="Sanford Pocket Accent Highlighters"/>
    <n v="11.200000000000001"/>
    <x v="6831"/>
    <x v="5"/>
    <n v="0"/>
    <x v="7516"/>
    <x v="3"/>
    <x v="0"/>
  </r>
  <r>
    <n v="9942"/>
    <s v="CA-2019-164028"/>
    <x v="210"/>
    <d v="2019-11-30T00:00:00"/>
    <s v="Standard Class"/>
    <s v="JL-15835"/>
    <s v="John Lee"/>
    <x v="0"/>
    <s v="United States"/>
    <s v="San Francisco"/>
    <s v="California"/>
    <n v="94122"/>
    <x v="1"/>
    <s v="TEC-AC-10001772"/>
    <x v="2"/>
    <x v="10"/>
    <s v="Memorex Mini Travel Drive 16 GB USB 2.0 Flash Drive"/>
    <n v="223.58"/>
    <x v="6832"/>
    <x v="9"/>
    <n v="0"/>
    <x v="7517"/>
    <x v="1"/>
    <x v="0"/>
  </r>
  <r>
    <n v="7678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OFF-PA-10003228"/>
    <x v="1"/>
    <x v="5"/>
    <s v="Xerox 1917"/>
    <n v="195.64"/>
    <x v="3856"/>
    <x v="4"/>
    <n v="0"/>
    <x v="4064"/>
    <x v="3"/>
    <x v="0"/>
  </r>
  <r>
    <n v="7679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OFF-PA-10002586"/>
    <x v="1"/>
    <x v="5"/>
    <s v="Xerox 1970"/>
    <n v="14.940000000000001"/>
    <x v="766"/>
    <x v="1"/>
    <n v="0"/>
    <x v="769"/>
    <x v="3"/>
    <x v="0"/>
  </r>
  <r>
    <n v="9945"/>
    <s v="CA-2017-145415"/>
    <x v="1235"/>
    <d v="2017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x v="1392"/>
    <x v="1"/>
    <n v="0"/>
    <x v="1410"/>
    <x v="1"/>
    <x v="0"/>
  </r>
  <r>
    <n v="7680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TEC-AC-10002049"/>
    <x v="2"/>
    <x v="10"/>
    <s v="Plantronics Savi W720 Multi-Device Wireless Headset System"/>
    <n v="1687.8"/>
    <x v="3014"/>
    <x v="4"/>
    <n v="0"/>
    <x v="3117"/>
    <x v="3"/>
    <x v="0"/>
  </r>
  <r>
    <n v="7681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x v="1281"/>
    <x v="0"/>
    <n v="0"/>
    <x v="7518"/>
    <x v="3"/>
    <x v="0"/>
  </r>
  <r>
    <n v="9948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x v="6833"/>
    <x v="6"/>
    <n v="0"/>
    <x v="7519"/>
    <x v="2"/>
    <x v="0"/>
  </r>
  <r>
    <n v="9949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OFF-AP-10002945"/>
    <x v="1"/>
    <x v="8"/>
    <s v="Honeywell Enviracaire Portable HEPA Air Cleaner for 17' x 22' Room"/>
    <n v="2405.1999999999998"/>
    <x v="2400"/>
    <x v="8"/>
    <n v="0"/>
    <x v="7520"/>
    <x v="2"/>
    <x v="0"/>
  </r>
  <r>
    <n v="9950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TEC-AC-10004568"/>
    <x v="2"/>
    <x v="10"/>
    <s v="Maxell LTO Ultrium - 800 GB"/>
    <n v="83.97"/>
    <x v="6834"/>
    <x v="1"/>
    <n v="0"/>
    <x v="7521"/>
    <x v="2"/>
    <x v="0"/>
  </r>
  <r>
    <n v="9951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TEC-AC-10001714"/>
    <x v="2"/>
    <x v="10"/>
    <s v="Logitech MX Performance Wireless Mouse"/>
    <n v="39.89"/>
    <x v="6835"/>
    <x v="7"/>
    <n v="0"/>
    <x v="7522"/>
    <x v="2"/>
    <x v="0"/>
  </r>
  <r>
    <n v="9952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OFF-BI-10002072"/>
    <x v="1"/>
    <x v="6"/>
    <s v="Cardinal Slant-D Ring Binders"/>
    <n v="17.38"/>
    <x v="1051"/>
    <x v="0"/>
    <n v="0"/>
    <x v="1061"/>
    <x v="2"/>
    <x v="0"/>
  </r>
  <r>
    <n v="9953"/>
    <s v="CA-2017-141593"/>
    <x v="579"/>
    <d v="2017-12-16T00:00:00"/>
    <s v="Second Class"/>
    <s v="DB-12970"/>
    <s v="Darren Budd"/>
    <x v="1"/>
    <s v="United States"/>
    <s v="Los Angeles"/>
    <s v="California"/>
    <n v="90045"/>
    <x v="1"/>
    <s v="OFF-BI-10001153"/>
    <x v="1"/>
    <x v="6"/>
    <s v="Ibico Recycled Grain-Textured Covers"/>
    <n v="55.264000000000003"/>
    <x v="6836"/>
    <x v="0"/>
    <n v="0.2"/>
    <x v="7523"/>
    <x v="1"/>
    <x v="1"/>
  </r>
  <r>
    <n v="9954"/>
    <s v="CA-2017-141593"/>
    <x v="579"/>
    <d v="2017-12-16T00:00:00"/>
    <s v="Second Class"/>
    <s v="DB-12970"/>
    <s v="Darren Budd"/>
    <x v="1"/>
    <s v="United States"/>
    <s v="Los Angeles"/>
    <s v="California"/>
    <n v="90045"/>
    <x v="1"/>
    <s v="OFF-PA-10004983"/>
    <x v="1"/>
    <x v="5"/>
    <s v="Xerox 23"/>
    <n v="6.48"/>
    <x v="90"/>
    <x v="7"/>
    <n v="0"/>
    <x v="90"/>
    <x v="1"/>
    <x v="1"/>
  </r>
  <r>
    <n v="9955"/>
    <s v="CA-2017-141593"/>
    <x v="579"/>
    <d v="2017-12-16T00:00:00"/>
    <s v="Second Class"/>
    <s v="DB-12970"/>
    <s v="Darren Budd"/>
    <x v="1"/>
    <s v="United States"/>
    <s v="Los Angeles"/>
    <s v="California"/>
    <n v="90045"/>
    <x v="1"/>
    <s v="OFF-BI-10000948"/>
    <x v="1"/>
    <x v="6"/>
    <s v="GBC Laser Imprintable Binding System Covers, Desert Sand"/>
    <n v="34.248000000000005"/>
    <x v="4735"/>
    <x v="1"/>
    <n v="0.2"/>
    <x v="5052"/>
    <x v="1"/>
    <x v="1"/>
  </r>
  <r>
    <n v="9956"/>
    <s v="CA-2017-141593"/>
    <x v="579"/>
    <d v="2017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x v="1281"/>
    <x v="0"/>
    <n v="0.2"/>
    <x v="7524"/>
    <x v="1"/>
    <x v="1"/>
  </r>
  <r>
    <n v="7682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x v="5814"/>
    <x v="6"/>
    <n v="0"/>
    <x v="7525"/>
    <x v="3"/>
    <x v="0"/>
  </r>
  <r>
    <n v="8603"/>
    <s v="US-2016-133949"/>
    <x v="1233"/>
    <d v="2016-12-31T00:00:00"/>
    <s v="Same Day"/>
    <s v="JL-15175"/>
    <s v="James Lanier"/>
    <x v="2"/>
    <s v="United States"/>
    <s v="Reno"/>
    <s v="Nevada"/>
    <n v="89502"/>
    <x v="1"/>
    <s v="TEC-PH-10004908"/>
    <x v="2"/>
    <x v="9"/>
    <s v="Panasonic KX TS3282W Corded phone"/>
    <n v="475.94400000000002"/>
    <x v="6837"/>
    <x v="5"/>
    <n v="0.2"/>
    <x v="7526"/>
    <x v="1"/>
    <x v="0"/>
  </r>
  <r>
    <n v="8804"/>
    <s v="CA-2016-157644"/>
    <x v="1233"/>
    <d v="2017-01-01T00:00:00"/>
    <s v="First Class"/>
    <s v="AH-10030"/>
    <s v="Aaron Hawkins"/>
    <x v="1"/>
    <s v="United States"/>
    <s v="New York City"/>
    <s v="New York"/>
    <n v="10035"/>
    <x v="3"/>
    <s v="TEC-AC-10003614"/>
    <x v="2"/>
    <x v="10"/>
    <s v="Verbatim 25 GB 6x Blu-ray Single Layer Recordable Disc, 10/Pack"/>
    <n v="34.769999999999996"/>
    <x v="6838"/>
    <x v="1"/>
    <n v="0"/>
    <x v="7527"/>
    <x v="3"/>
    <x v="0"/>
  </r>
  <r>
    <n v="9960"/>
    <s v="CA-2019-137421"/>
    <x v="770"/>
    <d v="2019-10-11T00:00:00"/>
    <s v="Standard Class"/>
    <s v="AJ-10945"/>
    <s v="Ashley Jarboe"/>
    <x v="0"/>
    <s v="United States"/>
    <s v="Chandler"/>
    <s v="Arizona"/>
    <n v="85224"/>
    <x v="1"/>
    <s v="OFF-AR-10001761"/>
    <x v="1"/>
    <x v="7"/>
    <s v="Avery Hi-Liter Smear-Safe Highlighters"/>
    <n v="9.3439999999999994"/>
    <x v="6839"/>
    <x v="0"/>
    <n v="0.2"/>
    <x v="7528"/>
    <x v="1"/>
    <x v="0"/>
  </r>
  <r>
    <n v="9961"/>
    <s v="CA-2019-141446"/>
    <x v="110"/>
    <d v="2019-09-18T00:00:00"/>
    <s v="Second Class"/>
    <s v="CL-12700"/>
    <s v="Craig Leslie"/>
    <x v="2"/>
    <s v="United States"/>
    <s v="Florence"/>
    <s v="Kentucky"/>
    <n v="41042"/>
    <x v="0"/>
    <s v="TEC-AC-10002305"/>
    <x v="2"/>
    <x v="10"/>
    <s v="KeyTronic E03601U1 - Keyboard - Beige"/>
    <n v="18"/>
    <x v="6840"/>
    <x v="7"/>
    <n v="0"/>
    <x v="7529"/>
    <x v="0"/>
    <x v="0"/>
  </r>
  <r>
    <n v="9962"/>
    <s v="CA-2017-168088"/>
    <x v="487"/>
    <d v="2017-03-22T00:00:00"/>
    <s v="First Class"/>
    <s v="CM-12655"/>
    <s v="Corinna Mitchell"/>
    <x v="2"/>
    <s v="United States"/>
    <s v="Houston"/>
    <s v="Texas"/>
    <n v="77041"/>
    <x v="2"/>
    <s v="OFF-PA-10000675"/>
    <x v="1"/>
    <x v="5"/>
    <s v="Xerox 1919"/>
    <n v="65.584000000000003"/>
    <x v="4549"/>
    <x v="0"/>
    <n v="0.2"/>
    <x v="5934"/>
    <x v="2"/>
    <x v="0"/>
  </r>
  <r>
    <n v="9963"/>
    <s v="CA-2017-168088"/>
    <x v="487"/>
    <d v="2017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x v="6841"/>
    <x v="4"/>
    <n v="0.32"/>
    <x v="7530"/>
    <x v="2"/>
    <x v="0"/>
  </r>
  <r>
    <n v="9964"/>
    <s v="CA-2017-143700"/>
    <x v="328"/>
    <d v="2017-07-26T00:00:00"/>
    <s v="Same Day"/>
    <s v="AS-10240"/>
    <s v="Alan Shonely"/>
    <x v="0"/>
    <s v="United States"/>
    <s v="Philadelphia"/>
    <s v="Pennsylvania"/>
    <n v="19140"/>
    <x v="3"/>
    <s v="OFF-PA-10003072"/>
    <x v="1"/>
    <x v="5"/>
    <s v="Eureka Recycled Copy Paper 8 1/2&quot; x 11&quot;, Ream"/>
    <n v="10.368000000000002"/>
    <x v="571"/>
    <x v="0"/>
    <n v="0.2"/>
    <x v="567"/>
    <x v="3"/>
    <x v="0"/>
  </r>
  <r>
    <n v="9965"/>
    <s v="CA-2018-146374"/>
    <x v="8"/>
    <d v="2018-12-10T00:00:00"/>
    <s v="Second Class"/>
    <s v="HE-14800"/>
    <s v="Harold Engle"/>
    <x v="1"/>
    <s v="United States"/>
    <s v="Newark"/>
    <s v="Delaware"/>
    <n v="19711"/>
    <x v="3"/>
    <s v="FUR-FU-10002671"/>
    <x v="0"/>
    <x v="11"/>
    <s v="Electrix 20W Halogen Replacement Bulb for Zoom-In Desk Lamp"/>
    <n v="13.4"/>
    <x v="6842"/>
    <x v="7"/>
    <n v="0"/>
    <x v="7531"/>
    <x v="3"/>
    <x v="0"/>
  </r>
  <r>
    <n v="9966"/>
    <s v="CA-2018-146374"/>
    <x v="8"/>
    <d v="2018-12-10T00:00:00"/>
    <s v="Second Class"/>
    <s v="HE-14800"/>
    <s v="Harold Engle"/>
    <x v="1"/>
    <s v="United States"/>
    <s v="Newark"/>
    <s v="Delaware"/>
    <n v="19711"/>
    <x v="3"/>
    <s v="OFF-PA-10000349"/>
    <x v="1"/>
    <x v="5"/>
    <s v="Easy-staple paper"/>
    <n v="4.9800000000000004"/>
    <x v="5181"/>
    <x v="7"/>
    <n v="0"/>
    <x v="5557"/>
    <x v="3"/>
    <x v="0"/>
  </r>
  <r>
    <n v="9967"/>
    <s v="CA-2018-146374"/>
    <x v="8"/>
    <d v="2018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x v="6843"/>
    <x v="5"/>
    <n v="0"/>
    <x v="7532"/>
    <x v="3"/>
    <x v="0"/>
  </r>
  <r>
    <n v="9968"/>
    <s v="CA-2019-153871"/>
    <x v="150"/>
    <d v="2019-12-17T00:00:00"/>
    <s v="Standard Class"/>
    <s v="RB-19435"/>
    <s v="Richard Bierner"/>
    <x v="0"/>
    <s v="United States"/>
    <s v="Plainfield"/>
    <s v="New Jersey"/>
    <n v="7060"/>
    <x v="3"/>
    <s v="OFF-BI-10004209"/>
    <x v="1"/>
    <x v="6"/>
    <s v="Fellowes Twister Kit, Gray/Clear, 3/pkg"/>
    <n v="40.199999999999996"/>
    <x v="1415"/>
    <x v="2"/>
    <n v="0"/>
    <x v="1434"/>
    <x v="3"/>
    <x v="0"/>
  </r>
  <r>
    <n v="9969"/>
    <s v="CA-2019-153871"/>
    <x v="150"/>
    <d v="2019-12-17T00:00:00"/>
    <s v="Standard Class"/>
    <s v="RB-19435"/>
    <s v="Richard Bierner"/>
    <x v="0"/>
    <s v="United States"/>
    <s v="Plainfield"/>
    <s v="New Jersey"/>
    <n v="7060"/>
    <x v="3"/>
    <s v="OFF-BI-10004600"/>
    <x v="1"/>
    <x v="6"/>
    <s v="Ibico Ibimaster 300 Manual Binding System"/>
    <n v="735.98"/>
    <x v="2698"/>
    <x v="0"/>
    <n v="0"/>
    <x v="2780"/>
    <x v="3"/>
    <x v="0"/>
  </r>
  <r>
    <n v="9970"/>
    <s v="CA-2019-153871"/>
    <x v="150"/>
    <d v="2019-12-17T00:00:00"/>
    <s v="Standard Class"/>
    <s v="RB-19435"/>
    <s v="Richard Bierner"/>
    <x v="0"/>
    <s v="United States"/>
    <s v="Plainfield"/>
    <s v="New Jersey"/>
    <n v="7060"/>
    <x v="3"/>
    <s v="OFF-AP-10003622"/>
    <x v="1"/>
    <x v="8"/>
    <s v="Bravo II Megaboss 12-Amp Hard Body Upright, Replacement Belts, 2 Belts per Pack"/>
    <n v="22.75"/>
    <x v="3761"/>
    <x v="5"/>
    <n v="0"/>
    <x v="7533"/>
    <x v="3"/>
    <x v="0"/>
  </r>
  <r>
    <n v="9971"/>
    <s v="CA-2017-103772"/>
    <x v="1112"/>
    <d v="2017-07-02T00:00:00"/>
    <s v="Standard Class"/>
    <s v="MP-17470"/>
    <s v="Mark Packer"/>
    <x v="2"/>
    <s v="United States"/>
    <s v="Smyrna"/>
    <s v="Georgia"/>
    <n v="30080"/>
    <x v="0"/>
    <s v="OFF-BI-10002867"/>
    <x v="1"/>
    <x v="6"/>
    <s v="GBC Recycled Regency Composition Covers"/>
    <n v="119.56"/>
    <x v="1400"/>
    <x v="0"/>
    <n v="0"/>
    <x v="7534"/>
    <x v="0"/>
    <x v="0"/>
  </r>
  <r>
    <n v="9972"/>
    <s v="CA-2017-103772"/>
    <x v="1112"/>
    <d v="2017-07-02T00:00:00"/>
    <s v="Standard Class"/>
    <s v="MP-17470"/>
    <s v="Mark Packer"/>
    <x v="2"/>
    <s v="United States"/>
    <s v="Smyrna"/>
    <s v="Georgia"/>
    <n v="30080"/>
    <x v="0"/>
    <s v="OFF-AR-10000538"/>
    <x v="1"/>
    <x v="7"/>
    <s v="Boston Model 1800 Electric Pencil Sharpener, Gray"/>
    <n v="140.75"/>
    <x v="6844"/>
    <x v="2"/>
    <n v="0"/>
    <x v="7535"/>
    <x v="0"/>
    <x v="0"/>
  </r>
  <r>
    <n v="9973"/>
    <s v="CA-2018-130225"/>
    <x v="101"/>
    <d v="2018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x v="2182"/>
    <x v="0"/>
    <n v="0.2"/>
    <x v="7536"/>
    <x v="2"/>
    <x v="0"/>
  </r>
  <r>
    <n v="9974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TEC-PH-10004080"/>
    <x v="2"/>
    <x v="9"/>
    <s v="Avaya 5410 Digital phone"/>
    <n v="271.95999999999998"/>
    <x v="6845"/>
    <x v="2"/>
    <n v="0.2"/>
    <x v="7537"/>
    <x v="1"/>
    <x v="0"/>
  </r>
  <r>
    <n v="9975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AR-10004752"/>
    <x v="1"/>
    <x v="7"/>
    <s v="Blackstonian Pencils"/>
    <n v="18.689999999999998"/>
    <x v="6478"/>
    <x v="5"/>
    <n v="0"/>
    <x v="7085"/>
    <x v="1"/>
    <x v="0"/>
  </r>
  <r>
    <n v="9976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PA-10000743"/>
    <x v="1"/>
    <x v="5"/>
    <s v="Xerox 1977"/>
    <n v="13.36"/>
    <x v="532"/>
    <x v="0"/>
    <n v="0"/>
    <x v="531"/>
    <x v="1"/>
    <x v="0"/>
  </r>
  <r>
    <n v="9977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TEC-PH-10002496"/>
    <x v="2"/>
    <x v="9"/>
    <s v="Cisco SPA301"/>
    <n v="249.58400000000003"/>
    <x v="2669"/>
    <x v="0"/>
    <n v="0.2"/>
    <x v="2748"/>
    <x v="1"/>
    <x v="0"/>
  </r>
  <r>
    <n v="9978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x v="6846"/>
    <x v="5"/>
    <n v="0"/>
    <x v="230"/>
    <x v="1"/>
    <x v="0"/>
  </r>
  <r>
    <n v="9979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BI-10003727"/>
    <x v="1"/>
    <x v="6"/>
    <s v="Avery Durable Slant Ring Binders With Label Holder"/>
    <n v="13.375999999999999"/>
    <x v="6847"/>
    <x v="4"/>
    <n v="0.2"/>
    <x v="7538"/>
    <x v="1"/>
    <x v="0"/>
  </r>
  <r>
    <n v="9980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BI-10002026"/>
    <x v="1"/>
    <x v="6"/>
    <s v="Ibico Recycled Linen-Style Covers"/>
    <n v="437.47200000000009"/>
    <x v="6848"/>
    <x v="9"/>
    <n v="0.2"/>
    <x v="7539"/>
    <x v="1"/>
    <x v="0"/>
  </r>
  <r>
    <n v="9981"/>
    <s v="US-2017-151435"/>
    <x v="622"/>
    <d v="2017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x v="2802"/>
    <x v="7"/>
    <n v="0"/>
    <x v="2891"/>
    <x v="0"/>
    <x v="0"/>
  </r>
  <r>
    <n v="9982"/>
    <s v="CA-2019-163566"/>
    <x v="584"/>
    <d v="2019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x v="5455"/>
    <x v="2"/>
    <n v="0.2"/>
    <x v="5878"/>
    <x v="3"/>
    <x v="0"/>
  </r>
  <r>
    <n v="9983"/>
    <s v="US-2018-157728"/>
    <x v="842"/>
    <d v="2018-09-28T00:00:00"/>
    <s v="Standard Class"/>
    <s v="RC-19960"/>
    <s v="Ryan Crowe"/>
    <x v="0"/>
    <s v="United States"/>
    <s v="Grand Rapids"/>
    <s v="Michigan"/>
    <n v="49505"/>
    <x v="2"/>
    <s v="OFF-PA-10002195"/>
    <x v="1"/>
    <x v="5"/>
    <s v="RSVP Cards &amp; Envelopes, Blank White, 8-1/2&quot; X 11&quot;, 24 Cards/25 Envelopes/Set"/>
    <n v="35.56"/>
    <x v="6849"/>
    <x v="5"/>
    <n v="0"/>
    <x v="7540"/>
    <x v="2"/>
    <x v="0"/>
  </r>
  <r>
    <n v="9984"/>
    <s v="US-2018-157728"/>
    <x v="842"/>
    <d v="2018-09-28T00:00:00"/>
    <s v="Standard Class"/>
    <s v="RC-19960"/>
    <s v="Ryan Crowe"/>
    <x v="0"/>
    <s v="United States"/>
    <s v="Grand Rapids"/>
    <s v="Michigan"/>
    <n v="49505"/>
    <x v="2"/>
    <s v="TEC-PH-10001305"/>
    <x v="2"/>
    <x v="9"/>
    <s v="Panasonic KX TS208W Corded phone"/>
    <n v="97.98"/>
    <x v="6850"/>
    <x v="0"/>
    <n v="0"/>
    <x v="7541"/>
    <x v="2"/>
    <x v="0"/>
  </r>
  <r>
    <n v="9985"/>
    <s v="CA-2017-100251"/>
    <x v="914"/>
    <d v="2017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x v="2621"/>
    <x v="11"/>
    <n v="0"/>
    <x v="2697"/>
    <x v="3"/>
    <x v="0"/>
  </r>
  <r>
    <n v="9986"/>
    <s v="CA-2017-100251"/>
    <x v="914"/>
    <d v="2017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x v="6851"/>
    <x v="4"/>
    <n v="0"/>
    <x v="7542"/>
    <x v="3"/>
    <x v="0"/>
  </r>
  <r>
    <n v="9987"/>
    <s v="CA-2018-125794"/>
    <x v="302"/>
    <d v="2018-10-03T00:00:00"/>
    <s v="Standard Class"/>
    <s v="ML-17410"/>
    <s v="Maris LaWare"/>
    <x v="0"/>
    <s v="United States"/>
    <s v="Los Angeles"/>
    <s v="California"/>
    <n v="90008"/>
    <x v="1"/>
    <s v="TEC-AC-10003399"/>
    <x v="2"/>
    <x v="10"/>
    <s v="Memorex Mini Travel Drive 64 GB USB 2.0 Flash Drive"/>
    <n v="36.24"/>
    <x v="2800"/>
    <x v="7"/>
    <n v="0"/>
    <x v="2889"/>
    <x v="1"/>
    <x v="0"/>
  </r>
  <r>
    <n v="9988"/>
    <s v="CA-2019-163629"/>
    <x v="638"/>
    <d v="2019-11-21T00:00:00"/>
    <s v="Standard Class"/>
    <s v="RA-19885"/>
    <s v="Ruben Ausman"/>
    <x v="1"/>
    <s v="United States"/>
    <s v="Athens"/>
    <s v="Georgia"/>
    <n v="30605"/>
    <x v="0"/>
    <s v="TEC-AC-10001539"/>
    <x v="2"/>
    <x v="10"/>
    <s v="Logitech G430 Surround Sound Gaming Headset with Dolby 7.1 Technology"/>
    <n v="79.989999999999995"/>
    <x v="3986"/>
    <x v="7"/>
    <n v="0"/>
    <x v="4212"/>
    <x v="0"/>
    <x v="0"/>
  </r>
  <r>
    <n v="9989"/>
    <s v="CA-2019-163629"/>
    <x v="638"/>
    <d v="2019-11-21T00:00:00"/>
    <s v="Standard Class"/>
    <s v="RA-19885"/>
    <s v="Ruben Ausman"/>
    <x v="1"/>
    <s v="United States"/>
    <s v="Athens"/>
    <s v="Georgia"/>
    <n v="30605"/>
    <x v="0"/>
    <s v="TEC-PH-10004006"/>
    <x v="2"/>
    <x v="9"/>
    <s v="Panasonic KX - TS880B Telephone"/>
    <n v="206.1"/>
    <x v="6740"/>
    <x v="2"/>
    <n v="0"/>
    <x v="7404"/>
    <x v="0"/>
    <x v="0"/>
  </r>
  <r>
    <n v="8805"/>
    <s v="CA-2016-157644"/>
    <x v="1233"/>
    <d v="2017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x v="3428"/>
    <x v="1"/>
    <n v="0"/>
    <x v="3577"/>
    <x v="3"/>
    <x v="0"/>
  </r>
  <r>
    <n v="9991"/>
    <s v="CA-2019-121258"/>
    <x v="394"/>
    <d v="2019-03-03T00:00:00"/>
    <s v="Standard Class"/>
    <s v="DB-13060"/>
    <s v="Dave Brooks"/>
    <x v="0"/>
    <s v="United States"/>
    <s v="Costa Mesa"/>
    <s v="California"/>
    <n v="92627"/>
    <x v="1"/>
    <s v="FUR-FU-10000747"/>
    <x v="0"/>
    <x v="11"/>
    <s v="Tenex B1-RE Series Chair Mats for Low Pile Carpets"/>
    <n v="91.96"/>
    <x v="1454"/>
    <x v="0"/>
    <n v="0"/>
    <x v="1474"/>
    <x v="1"/>
    <x v="1"/>
  </r>
  <r>
    <n v="9992"/>
    <s v="CA-2019-121258"/>
    <x v="394"/>
    <d v="2019-03-03T00:00:00"/>
    <s v="Standard Class"/>
    <s v="DB-13060"/>
    <s v="Dave Brooks"/>
    <x v="0"/>
    <s v="United States"/>
    <s v="Costa Mesa"/>
    <s v="California"/>
    <n v="92627"/>
    <x v="1"/>
    <s v="TEC-PH-10003645"/>
    <x v="2"/>
    <x v="9"/>
    <s v="Aastra 57i VoIP phone"/>
    <n v="258.57600000000002"/>
    <x v="4109"/>
    <x v="0"/>
    <n v="0.2"/>
    <x v="4352"/>
    <x v="1"/>
    <x v="1"/>
  </r>
  <r>
    <n v="9993"/>
    <s v="CA-2019-121258"/>
    <x v="394"/>
    <d v="2019-03-03T00:00:00"/>
    <s v="Standard Class"/>
    <s v="DB-13060"/>
    <s v="Dave Brooks"/>
    <x v="0"/>
    <s v="United States"/>
    <s v="Costa Mesa"/>
    <s v="California"/>
    <n v="92627"/>
    <x v="1"/>
    <s v="OFF-PA-10004041"/>
    <x v="1"/>
    <x v="5"/>
    <s v="It's Hot Message Books with Stickers, 2 3/4&quot; x 5&quot;"/>
    <n v="29.6"/>
    <x v="6852"/>
    <x v="4"/>
    <n v="0"/>
    <x v="7543"/>
    <x v="1"/>
    <x v="1"/>
  </r>
  <r>
    <n v="9994"/>
    <s v="CA-2019-119914"/>
    <x v="431"/>
    <d v="2019-05-09T00:00:00"/>
    <s v="Second Class"/>
    <s v="CC-12220"/>
    <s v="Chris Cortes"/>
    <x v="0"/>
    <s v="United States"/>
    <s v="Westminster"/>
    <s v="California"/>
    <n v="92683"/>
    <x v="1"/>
    <s v="OFF-AP-10002684"/>
    <x v="1"/>
    <x v="8"/>
    <s v="Acco 7-Outlet Masterpiece Power Center, Wihtout Fax/Phone Line Protection"/>
    <n v="243.16"/>
    <x v="6853"/>
    <x v="0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2">
  <location ref="A1:B6" firstHeaderRow="1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axis="axisRow" showAll="0" sortType="descending">
      <items count="18">
        <item x="10"/>
        <item x="8"/>
        <item x="7"/>
        <item x="6"/>
        <item x="0"/>
        <item x="1"/>
        <item x="16"/>
        <item x="12"/>
        <item x="13"/>
        <item x="11"/>
        <item x="2"/>
        <item x="15"/>
        <item x="5"/>
        <item x="9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5"/>
  </rowFields>
  <rowItems count="5">
    <i>
      <x v="5"/>
    </i>
    <i>
      <x v="9"/>
    </i>
    <i>
      <x v="4"/>
    </i>
    <i>
      <x v="16"/>
    </i>
    <i t="grand">
      <x/>
    </i>
  </rowItems>
  <colItems count="1">
    <i/>
  </colItems>
  <dataFields count="1">
    <dataField name="total profits" fld="21" baseField="15" baseItem="5" numFmtId="164"/>
  </dataFields>
  <chartFormats count="10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3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8">
  <location ref="A3:C8" firstHeaderRow="0" firstDataRow="1" firstDataCol="1"/>
  <pivotFields count="29">
    <pivotField showAll="0" defaultSubtotal="0"/>
    <pivotField showAll="0" defaultSubtota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>
      <items count="3">
        <item h="1" x="0"/>
        <item x="1"/>
        <item h="1"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3">
        <item x="0"/>
        <item h="1" x="1"/>
        <item h="1" x="2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dataField="1" showAll="0" defaultSubtotal="0"/>
    <pivotField axis="axisRow" showAll="0" defaultSubtotal="0">
      <items count="4">
        <item x="1"/>
        <item x="0"/>
        <item x="3"/>
        <item x="2"/>
      </items>
    </pivotField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expenses" fld="18" baseField="0" baseItem="530666568" numFmtId="164"/>
    <dataField name="total profits" fld="21" baseField="0" baseItem="530660936" numFmtId="164"/>
  </dataFields>
  <chartFormats count="4">
    <chartFormat chart="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showHeaders="0" compact="0" compactData="0" chartFormat="3" customListSort="0">
  <location ref="A3:E52" firstHeaderRow="1" firstDataRow="2" firstDataCol="2"/>
  <pivotFields count="29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Col" compact="0" outline="0" subtotalTop="0" showAll="0" includeNewItemsInFilter="1" defaultSubtotal="0">
      <items count="3">
        <item x="0"/>
        <item x="1"/>
        <item x="2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</pivotFields>
  <rowFields count="2">
    <field x="27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Sales" fld="17" baseField="2" baseItem="4" numFmtId="164"/>
  </dataFields>
  <formats count="2">
    <format dxfId="14">
      <pivotArea type="all" dataOnly="0" outline="0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showHeaders="0" compact="0" compactData="0" chartFormat="3" customListSort="0">
  <location ref="A3:D51" firstHeaderRow="0" firstDataRow="1" firstDataCol="2"/>
  <pivotFields count="29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>
      <items count="7545">
        <item x="6148"/>
        <item x="654"/>
        <item x="3418"/>
        <item x="2661"/>
        <item x="4203"/>
        <item x="2777"/>
        <item x="4448"/>
        <item x="7334"/>
        <item x="1115"/>
        <item x="919"/>
        <item x="27"/>
        <item x="6006"/>
        <item x="4207"/>
        <item x="2589"/>
        <item x="6229"/>
        <item x="4073"/>
        <item x="2528"/>
        <item x="6699"/>
        <item x="3732"/>
        <item x="1640"/>
        <item x="4963"/>
        <item x="4455"/>
        <item x="6934"/>
        <item x="211"/>
        <item x="4563"/>
        <item x="6063"/>
        <item x="2342"/>
        <item x="6426"/>
        <item x="449"/>
        <item x="1270"/>
        <item x="4368"/>
        <item x="1805"/>
        <item x="820"/>
        <item x="5646"/>
        <item x="5117"/>
        <item x="7415"/>
        <item x="4264"/>
        <item x="5922"/>
        <item x="5804"/>
        <item x="892"/>
        <item x="4305"/>
        <item x="1560"/>
        <item x="4115"/>
        <item x="847"/>
        <item x="6888"/>
        <item x="4196"/>
        <item x="3074"/>
        <item x="4954"/>
        <item x="4553"/>
        <item x="6410"/>
        <item x="5828"/>
        <item x="6461"/>
        <item x="1692"/>
        <item x="6070"/>
        <item x="3833"/>
        <item x="7476"/>
        <item x="676"/>
        <item x="6448"/>
        <item x="4226"/>
        <item x="3387"/>
        <item x="839"/>
        <item x="4258"/>
        <item x="1292"/>
        <item x="2910"/>
        <item x="5332"/>
        <item x="5870"/>
        <item x="2720"/>
        <item x="3026"/>
        <item x="1656"/>
        <item x="4574"/>
        <item x="7038"/>
        <item x="5505"/>
        <item x="1132"/>
        <item x="4788"/>
        <item x="219"/>
        <item x="3"/>
        <item x="7308"/>
        <item x="5974"/>
        <item x="6990"/>
        <item x="7353"/>
        <item x="1522"/>
        <item x="5995"/>
        <item x="4220"/>
        <item x="234"/>
        <item x="1328"/>
        <item x="3639"/>
        <item x="2587"/>
        <item x="4681"/>
        <item x="2258"/>
        <item x="373"/>
        <item x="4044"/>
        <item x="7059"/>
        <item x="2228"/>
        <item x="3273"/>
        <item x="182"/>
        <item x="651"/>
        <item x="5798"/>
        <item x="385"/>
        <item x="453"/>
        <item x="5392"/>
        <item x="6147"/>
        <item x="6215"/>
        <item x="2311"/>
        <item x="3807"/>
        <item x="5779"/>
        <item x="364"/>
        <item x="1432"/>
        <item x="5443"/>
        <item x="6154"/>
        <item x="938"/>
        <item x="5836"/>
        <item x="3343"/>
        <item x="1010"/>
        <item x="4703"/>
        <item x="1669"/>
        <item x="319"/>
        <item x="2687"/>
        <item x="6386"/>
        <item x="3132"/>
        <item x="4561"/>
        <item x="6899"/>
        <item x="6986"/>
        <item x="6020"/>
        <item x="6517"/>
        <item x="6903"/>
        <item x="228"/>
        <item x="4052"/>
        <item x="6292"/>
        <item x="209"/>
        <item x="174"/>
        <item x="7013"/>
        <item x="2797"/>
        <item x="5135"/>
        <item x="5785"/>
        <item x="3773"/>
        <item x="5756"/>
        <item x="1657"/>
        <item x="2149"/>
        <item x="2263"/>
        <item x="4618"/>
        <item x="539"/>
        <item x="2095"/>
        <item x="7311"/>
        <item x="3385"/>
        <item x="6502"/>
        <item x="2637"/>
        <item x="7073"/>
        <item x="889"/>
        <item x="284"/>
        <item x="6681"/>
        <item x="674"/>
        <item x="6555"/>
        <item x="4524"/>
        <item x="3045"/>
        <item x="6928"/>
        <item x="3295"/>
        <item x="6211"/>
        <item x="6456"/>
        <item x="6278"/>
        <item x="3816"/>
        <item x="6409"/>
        <item x="6342"/>
        <item x="5024"/>
        <item x="4593"/>
        <item x="5401"/>
        <item x="2425"/>
        <item x="4570"/>
        <item x="2747"/>
        <item x="3348"/>
        <item x="5735"/>
        <item x="6911"/>
        <item x="199"/>
        <item x="4334"/>
        <item x="1385"/>
        <item x="6287"/>
        <item x="6557"/>
        <item x="2665"/>
        <item x="2177"/>
        <item x="2839"/>
        <item x="580"/>
        <item x="6906"/>
        <item x="6531"/>
        <item x="282"/>
        <item x="2255"/>
        <item x="5516"/>
        <item x="5208"/>
        <item x="719"/>
        <item x="6594"/>
        <item x="3924"/>
        <item x="2378"/>
        <item x="7053"/>
        <item x="7286"/>
        <item x="6508"/>
        <item x="5575"/>
        <item x="7132"/>
        <item x="4357"/>
        <item x="3506"/>
        <item x="6354"/>
        <item x="6756"/>
        <item x="3665"/>
        <item x="1516"/>
        <item x="587"/>
        <item x="371"/>
        <item x="693"/>
        <item x="6858"/>
        <item x="1448"/>
        <item x="4430"/>
        <item x="1186"/>
        <item x="1956"/>
        <item x="513"/>
        <item x="5694"/>
        <item x="36"/>
        <item x="4930"/>
        <item x="977"/>
        <item x="1268"/>
        <item x="526"/>
        <item x="415"/>
        <item x="3658"/>
        <item x="4047"/>
        <item x="7499"/>
        <item x="1185"/>
        <item x="2370"/>
        <item x="3201"/>
        <item x="2427"/>
        <item x="5919"/>
        <item x="7232"/>
        <item x="4929"/>
        <item x="6987"/>
        <item x="632"/>
        <item x="5740"/>
        <item x="4218"/>
        <item x="1722"/>
        <item x="6881"/>
        <item x="3723"/>
        <item x="298"/>
        <item x="4413"/>
        <item x="2214"/>
        <item x="5014"/>
        <item x="3463"/>
        <item x="2817"/>
        <item x="1179"/>
        <item x="3753"/>
        <item x="6381"/>
        <item x="6938"/>
        <item x="6458"/>
        <item x="14"/>
        <item x="5355"/>
        <item x="862"/>
        <item x="1926"/>
        <item x="6548"/>
        <item x="3673"/>
        <item x="4096"/>
        <item x="237"/>
        <item x="6916"/>
        <item x="6692"/>
        <item x="4878"/>
        <item x="6759"/>
        <item x="3965"/>
        <item x="633"/>
        <item x="6216"/>
        <item x="3068"/>
        <item x="5916"/>
        <item x="6952"/>
        <item x="117"/>
        <item x="2011"/>
        <item x="2023"/>
        <item x="5279"/>
        <item x="575"/>
        <item x="72"/>
        <item x="5777"/>
        <item x="7274"/>
        <item x="4884"/>
        <item x="6889"/>
        <item x="394"/>
        <item x="6280"/>
        <item x="6525"/>
        <item x="791"/>
        <item x="4045"/>
        <item x="6751"/>
        <item x="5645"/>
        <item x="3368"/>
        <item x="5742"/>
        <item x="4442"/>
        <item x="7127"/>
        <item x="5718"/>
        <item x="6341"/>
        <item x="7150"/>
        <item x="5184"/>
        <item x="5963"/>
        <item x="2166"/>
        <item x="2999"/>
        <item x="5093"/>
        <item x="2664"/>
        <item x="227"/>
        <item x="1504"/>
        <item x="2261"/>
        <item x="4851"/>
        <item x="7156"/>
        <item x="6206"/>
        <item x="2213"/>
        <item x="5767"/>
        <item x="2008"/>
        <item x="1869"/>
        <item x="2816"/>
        <item x="5154"/>
        <item x="5251"/>
        <item x="4773"/>
        <item x="4979"/>
        <item x="7322"/>
        <item x="443"/>
        <item x="4706"/>
        <item x="1715"/>
        <item x="5561"/>
        <item x="479"/>
        <item x="1588"/>
        <item x="5869"/>
        <item x="5652"/>
        <item x="3290"/>
        <item x="6243"/>
        <item x="1765"/>
        <item x="4279"/>
        <item x="7003"/>
        <item x="3051"/>
        <item x="1694"/>
        <item x="4349"/>
        <item x="5329"/>
        <item x="4723"/>
        <item x="1280"/>
        <item x="2005"/>
        <item x="6696"/>
        <item x="1181"/>
        <item x="2985"/>
        <item x="6369"/>
        <item x="1335"/>
        <item x="6469"/>
        <item x="1318"/>
        <item x="7163"/>
        <item x="2238"/>
        <item x="7116"/>
        <item x="5362"/>
        <item x="6996"/>
        <item x="2126"/>
        <item x="5003"/>
        <item x="4260"/>
        <item x="7054"/>
        <item x="4714"/>
        <item x="3978"/>
        <item x="4882"/>
        <item x="5114"/>
        <item x="5877"/>
        <item x="6718"/>
        <item x="6732"/>
        <item x="3708"/>
        <item x="2464"/>
        <item x="4843"/>
        <item x="7294"/>
        <item x="4235"/>
        <item x="6694"/>
        <item x="5256"/>
        <item x="6627"/>
        <item x="2849"/>
        <item x="6167"/>
        <item x="5071"/>
        <item x="7233"/>
        <item x="6425"/>
        <item x="3680"/>
        <item x="5601"/>
        <item x="439"/>
        <item x="6120"/>
        <item x="6377"/>
        <item x="7160"/>
        <item x="3095"/>
        <item x="5241"/>
        <item x="5883"/>
        <item x="6930"/>
        <item x="1853"/>
        <item x="6401"/>
        <item x="3306"/>
        <item x="2426"/>
        <item x="6579"/>
        <item x="642"/>
        <item x="1569"/>
        <item x="3154"/>
        <item x="5143"/>
        <item x="3792"/>
        <item x="6385"/>
        <item x="4625"/>
        <item x="4946"/>
        <item x="1573"/>
        <item x="4495"/>
        <item x="4028"/>
        <item x="2158"/>
        <item x="2087"/>
        <item x="520"/>
        <item x="3008"/>
        <item x="4579"/>
        <item x="6452"/>
        <item x="317"/>
        <item x="4912"/>
        <item x="7530"/>
        <item x="2208"/>
        <item x="6787"/>
        <item x="4151"/>
        <item x="1180"/>
        <item x="6587"/>
        <item x="6297"/>
        <item x="7223"/>
        <item x="1600"/>
        <item x="7423"/>
        <item x="7186"/>
        <item x="3734"/>
        <item x="5966"/>
        <item x="6262"/>
        <item x="5860"/>
        <item x="5161"/>
        <item x="7121"/>
        <item x="7"/>
        <item x="5842"/>
        <item x="5748"/>
        <item x="1265"/>
        <item x="6034"/>
        <item x="3357"/>
        <item x="3283"/>
        <item x="2751"/>
        <item x="6988"/>
        <item x="3500"/>
        <item x="7227"/>
        <item x="4527"/>
        <item x="5629"/>
        <item x="6014"/>
        <item x="6259"/>
        <item x="1315"/>
        <item x="6427"/>
        <item x="3797"/>
        <item x="7012"/>
        <item x="1402"/>
        <item x="4214"/>
        <item x="6370"/>
        <item x="3584"/>
        <item x="1298"/>
        <item x="3966"/>
        <item x="7008"/>
        <item x="3884"/>
        <item x="7207"/>
        <item x="2761"/>
        <item x="1263"/>
        <item x="3977"/>
        <item x="3264"/>
        <item x="5567"/>
        <item x="7198"/>
        <item x="1587"/>
        <item x="3536"/>
        <item x="4092"/>
        <item x="2260"/>
        <item x="5092"/>
        <item x="7320"/>
        <item x="7496"/>
        <item x="6076"/>
        <item x="68"/>
        <item x="3339"/>
        <item x="168"/>
        <item x="1942"/>
        <item x="1687"/>
        <item x="7019"/>
        <item x="4402"/>
        <item x="3522"/>
        <item x="4953"/>
        <item x="6106"/>
        <item x="4223"/>
        <item x="3759"/>
        <item x="5381"/>
        <item x="5210"/>
        <item x="2981"/>
        <item x="7099"/>
        <item x="3754"/>
        <item x="2020"/>
        <item x="6738"/>
        <item x="2628"/>
        <item x="603"/>
        <item x="292"/>
        <item x="6997"/>
        <item x="5794"/>
        <item x="1939"/>
        <item x="7448"/>
        <item x="7478"/>
        <item x="5730"/>
        <item x="6205"/>
        <item x="629"/>
        <item x="3682"/>
        <item x="7251"/>
        <item x="6739"/>
        <item x="84"/>
        <item x="1889"/>
        <item x="288"/>
        <item x="2073"/>
        <item x="1126"/>
        <item x="1313"/>
        <item x="1705"/>
        <item x="6900"/>
        <item x="2755"/>
        <item x="1167"/>
        <item x="6177"/>
        <item x="6470"/>
        <item x="6547"/>
        <item x="5078"/>
        <item x="7055"/>
        <item x="38"/>
        <item x="4341"/>
        <item x="821"/>
        <item x="2982"/>
        <item x="4110"/>
        <item x="3178"/>
        <item x="5320"/>
        <item x="5736"/>
        <item x="4446"/>
        <item x="3145"/>
        <item x="997"/>
        <item x="1871"/>
        <item x="3216"/>
        <item x="4654"/>
        <item x="2762"/>
        <item x="4567"/>
        <item x="4883"/>
        <item x="6890"/>
        <item x="6700"/>
        <item x="6869"/>
        <item x="6526"/>
        <item x="2842"/>
        <item x="1704"/>
        <item x="5581"/>
        <item x="2575"/>
        <item x="2951"/>
        <item x="4056"/>
        <item x="7285"/>
        <item x="7303"/>
        <item x="6382"/>
        <item x="3654"/>
        <item x="7313"/>
        <item x="5708"/>
        <item x="7429"/>
        <item x="656"/>
        <item x="5699"/>
        <item x="3391"/>
        <item x="4818"/>
        <item x="5650"/>
        <item x="1293"/>
        <item x="7376"/>
        <item x="7090"/>
        <item x="4728"/>
        <item x="7249"/>
        <item x="2731"/>
        <item x="3729"/>
        <item x="5918"/>
        <item x="650"/>
        <item x="6212"/>
        <item x="1419"/>
        <item x="1323"/>
        <item x="7509"/>
        <item x="3842"/>
        <item x="2555"/>
        <item x="2744"/>
        <item x="3972"/>
        <item x="5396"/>
        <item x="7321"/>
        <item x="1083"/>
        <item x="1334"/>
        <item x="2044"/>
        <item x="6347"/>
        <item x="6872"/>
        <item x="6515"/>
        <item x="2623"/>
        <item x="6574"/>
        <item x="5850"/>
        <item x="1866"/>
        <item x="4243"/>
        <item x="5209"/>
        <item x="1815"/>
        <item x="3362"/>
        <item x="5882"/>
        <item x="5731"/>
        <item x="5497"/>
        <item x="2262"/>
        <item x="454"/>
        <item x="6640"/>
        <item x="3100"/>
        <item x="6799"/>
        <item x="1444"/>
        <item x="1266"/>
        <item x="1442"/>
        <item x="1458"/>
        <item x="4075"/>
        <item x="7500"/>
        <item x="2291"/>
        <item x="6487"/>
        <item x="1085"/>
        <item x="5179"/>
        <item x="2952"/>
        <item x="5313"/>
        <item x="583"/>
        <item x="6513"/>
        <item x="451"/>
        <item x="5491"/>
        <item x="2557"/>
        <item x="2226"/>
        <item x="1491"/>
        <item x="4089"/>
        <item x="5867"/>
        <item x="5033"/>
        <item x="6653"/>
        <item x="1118"/>
        <item x="6483"/>
        <item x="2970"/>
        <item x="2243"/>
        <item x="6040"/>
        <item x="2666"/>
        <item x="1393"/>
        <item x="6857"/>
        <item x="5360"/>
        <item x="386"/>
        <item x="4144"/>
        <item x="2216"/>
        <item x="1593"/>
        <item x="3432"/>
        <item x="2723"/>
        <item x="6877"/>
        <item x="6399"/>
        <item x="2524"/>
        <item x="2279"/>
        <item x="4487"/>
        <item x="851"/>
        <item x="6391"/>
        <item x="4780"/>
        <item x="6240"/>
        <item x="5677"/>
        <item x="812"/>
        <item x="3751"/>
        <item x="4304"/>
        <item x="7206"/>
        <item x="6907"/>
        <item x="5390"/>
        <item x="1349"/>
        <item x="7287"/>
        <item x="171"/>
        <item x="6921"/>
        <item x="2331"/>
        <item x="3204"/>
        <item x="6374"/>
        <item x="1677"/>
        <item x="2418"/>
        <item x="6570"/>
        <item x="6288"/>
        <item x="470"/>
        <item x="6856"/>
        <item x="4699"/>
        <item x="6398"/>
        <item x="7421"/>
        <item x="1147"/>
        <item x="2209"/>
        <item x="4274"/>
        <item x="5198"/>
        <item x="981"/>
        <item x="3050"/>
        <item x="3364"/>
        <item x="2862"/>
        <item x="1351"/>
        <item x="991"/>
        <item x="6703"/>
        <item x="5513"/>
        <item x="7176"/>
        <item x="3177"/>
        <item x="6602"/>
        <item x="6589"/>
        <item x="1690"/>
        <item x="2151"/>
        <item x="3946"/>
        <item x="6998"/>
        <item x="574"/>
        <item x="4604"/>
        <item x="7293"/>
        <item x="1022"/>
        <item x="4187"/>
        <item x="7110"/>
        <item x="5921"/>
        <item x="2404"/>
        <item x="224"/>
        <item x="6744"/>
        <item x="3865"/>
        <item x="1938"/>
        <item x="1241"/>
        <item x="6882"/>
        <item x="6815"/>
        <item x="995"/>
        <item x="321"/>
        <item x="4360"/>
        <item x="4800"/>
        <item x="2120"/>
        <item x="726"/>
        <item x="4819"/>
        <item x="3430"/>
        <item x="102"/>
        <item x="3421"/>
        <item x="5444"/>
        <item x="3359"/>
        <item x="6477"/>
        <item x="4982"/>
        <item x="2117"/>
        <item x="6343"/>
        <item x="6290"/>
        <item x="5132"/>
        <item x="4456"/>
        <item x="7452"/>
        <item x="5608"/>
        <item x="5926"/>
        <item x="5935"/>
        <item x="5492"/>
        <item x="504"/>
        <item x="3182"/>
        <item x="104"/>
        <item x="1045"/>
        <item x="2937"/>
        <item x="1264"/>
        <item x="6372"/>
        <item x="6121"/>
        <item x="3407"/>
        <item x="5235"/>
        <item x="3756"/>
        <item x="3825"/>
        <item x="6918"/>
        <item x="6073"/>
        <item x="1661"/>
        <item x="4875"/>
        <item x="6505"/>
        <item x="5293"/>
        <item x="4224"/>
        <item x="2771"/>
        <item x="6753"/>
        <item x="7071"/>
        <item x="1421"/>
        <item x="6173"/>
        <item x="5334"/>
        <item x="7344"/>
        <item x="1612"/>
        <item x="5244"/>
        <item x="5994"/>
        <item x="6912"/>
        <item x="2791"/>
        <item x="468"/>
        <item x="4076"/>
        <item x="2007"/>
        <item x="2381"/>
        <item x="5504"/>
        <item x="6411"/>
        <item x="6806"/>
        <item x="6862"/>
        <item x="6394"/>
        <item x="6268"/>
        <item x="2460"/>
        <item x="3813"/>
        <item x="179"/>
        <item x="4024"/>
        <item x="4729"/>
        <item x="681"/>
        <item x="1054"/>
        <item x="2047"/>
        <item x="4153"/>
        <item x="2852"/>
        <item x="2898"/>
        <item x="4733"/>
        <item x="6346"/>
        <item x="594"/>
        <item x="3005"/>
        <item x="4221"/>
        <item x="3484"/>
        <item x="743"/>
        <item x="5766"/>
        <item x="5641"/>
        <item x="3661"/>
        <item x="1702"/>
        <item x="2963"/>
        <item x="4550"/>
        <item x="3223"/>
        <item x="7118"/>
        <item x="880"/>
        <item x="4066"/>
        <item x="3520"/>
        <item x="1730"/>
        <item x="7229"/>
        <item x="7432"/>
        <item x="6197"/>
        <item x="3189"/>
        <item x="7473"/>
        <item x="505"/>
        <item x="1243"/>
        <item x="3886"/>
        <item x="7437"/>
        <item x="5007"/>
        <item x="6770"/>
        <item x="450"/>
        <item x="4926"/>
        <item x="6319"/>
        <item x="7043"/>
        <item x="322"/>
        <item x="1604"/>
        <item x="5553"/>
        <item x="3365"/>
        <item x="2636"/>
        <item x="3109"/>
        <item x="1166"/>
        <item x="6880"/>
        <item x="365"/>
        <item x="7123"/>
        <item x="5095"/>
        <item x="1611"/>
        <item x="4895"/>
        <item x="3666"/>
        <item x="564"/>
        <item x="6708"/>
        <item x="3587"/>
        <item x="2181"/>
        <item x="2811"/>
        <item x="6687"/>
        <item x="3973"/>
        <item x="7383"/>
        <item x="5423"/>
        <item x="3993"/>
        <item x="251"/>
        <item x="7306"/>
        <item x="5480"/>
        <item x="6032"/>
        <item x="6274"/>
        <item x="6742"/>
        <item x="5141"/>
        <item x="4583"/>
        <item x="5018"/>
        <item x="367"/>
        <item x="3645"/>
        <item x="3964"/>
        <item x="7180"/>
        <item x="2760"/>
        <item x="2826"/>
        <item x="1000"/>
        <item x="399"/>
        <item x="4132"/>
        <item x="78"/>
        <item x="6420"/>
        <item x="7408"/>
        <item x="3417"/>
        <item x="74"/>
        <item x="6967"/>
        <item x="978"/>
        <item x="4802"/>
        <item x="1630"/>
        <item x="1701"/>
        <item x="6501"/>
        <item x="1937"/>
        <item x="7363"/>
        <item x="5512"/>
        <item x="5591"/>
        <item x="2783"/>
        <item x="6150"/>
        <item x="5100"/>
        <item x="3137"/>
        <item x="6429"/>
        <item x="6373"/>
        <item x="2766"/>
        <item x="3640"/>
        <item x="1696"/>
        <item x="6524"/>
        <item x="5692"/>
        <item x="5486"/>
        <item x="7362"/>
        <item x="3087"/>
        <item x="6631"/>
        <item x="3887"/>
        <item x="1033"/>
        <item x="533"/>
        <item x="4338"/>
        <item x="6367"/>
        <item x="2778"/>
        <item x="3014"/>
        <item x="2252"/>
        <item x="6459"/>
        <item x="2835"/>
        <item x="3983"/>
        <item x="313"/>
        <item x="6712"/>
        <item x="4790"/>
        <item x="5501"/>
        <item x="5871"/>
        <item x="3521"/>
        <item x="6445"/>
        <item x="918"/>
        <item x="2234"/>
        <item x="1031"/>
        <item x="6264"/>
        <item x="7205"/>
        <item x="6275"/>
        <item x="3812"/>
        <item x="2476"/>
        <item x="1686"/>
        <item x="6719"/>
        <item x="730"/>
        <item x="2662"/>
        <item x="5422"/>
        <item x="3315"/>
        <item x="745"/>
        <item x="2763"/>
        <item x="2477"/>
        <item x="2846"/>
        <item x="5500"/>
        <item x="4435"/>
        <item x="3814"/>
        <item x="3509"/>
        <item x="5920"/>
        <item x="7117"/>
        <item x="4643"/>
        <item x="66"/>
        <item x="3728"/>
        <item x="2872"/>
        <item x="39"/>
        <item x="3581"/>
        <item x="6191"/>
        <item x="5580"/>
        <item x="485"/>
        <item x="4108"/>
        <item x="4419"/>
        <item x="1950"/>
        <item x="6064"/>
        <item x="3991"/>
        <item x="3735"/>
        <item x="3590"/>
        <item x="7346"/>
        <item x="407"/>
        <item x="5341"/>
        <item x="210"/>
        <item x="3826"/>
        <item x="3140"/>
        <item x="4336"/>
        <item x="7260"/>
        <item x="4103"/>
        <item x="2768"/>
        <item x="5094"/>
        <item x="3615"/>
        <item x="6598"/>
        <item x="2123"/>
        <item x="1561"/>
        <item x="6592"/>
        <item x="2670"/>
        <item x="5152"/>
        <item x="641"/>
        <item x="5997"/>
        <item x="3489"/>
        <item x="5992"/>
        <item x="3200"/>
        <item x="3399"/>
        <item x="5672"/>
        <item x="6621"/>
        <item x="3552"/>
        <item x="2066"/>
        <item x="1170"/>
        <item x="2187"/>
        <item x="3151"/>
        <item x="1463"/>
        <item x="1912"/>
        <item x="5625"/>
        <item x="524"/>
        <item x="1963"/>
        <item x="669"/>
        <item x="609"/>
        <item x="217"/>
        <item x="1251"/>
        <item x="323"/>
        <item x="4285"/>
        <item x="2471"/>
        <item x="6582"/>
        <item x="5464"/>
        <item x="3499"/>
        <item x="568"/>
        <item x="4485"/>
        <item x="4680"/>
        <item x="2169"/>
        <item x="1476"/>
        <item x="5051"/>
        <item x="172"/>
        <item x="1437"/>
        <item x="3580"/>
        <item x="6530"/>
        <item x="2729"/>
        <item x="5720"/>
        <item x="6072"/>
        <item x="6915"/>
        <item x="5144"/>
        <item x="2302"/>
        <item x="1188"/>
        <item x="6733"/>
        <item x="5859"/>
        <item x="3435"/>
        <item x="5990"/>
        <item x="1217"/>
        <item x="1757"/>
        <item x="3655"/>
        <item x="7075"/>
        <item x="5372"/>
        <item x="6788"/>
        <item x="5576"/>
        <item x="5304"/>
        <item x="3277"/>
        <item x="2532"/>
        <item x="3805"/>
        <item x="4962"/>
        <item x="890"/>
        <item x="566"/>
        <item x="5820"/>
        <item x="5228"/>
        <item x="5010"/>
        <item x="6871"/>
        <item x="2893"/>
        <item x="1178"/>
        <item x="5532"/>
        <item x="3006"/>
        <item x="6766"/>
        <item x="1039"/>
        <item x="3731"/>
        <item x="5696"/>
        <item x="7078"/>
        <item x="1242"/>
        <item x="6581"/>
        <item x="4365"/>
        <item x="507"/>
        <item x="6208"/>
        <item x="6566"/>
        <item x="359"/>
        <item x="5514"/>
        <item x="2678"/>
        <item x="6413"/>
        <item x="5873"/>
        <item x="1646"/>
        <item x="1234"/>
        <item x="3442"/>
        <item x="2526"/>
        <item x="2251"/>
        <item x="1789"/>
        <item x="3114"/>
        <item x="129"/>
        <item x="486"/>
        <item x="5886"/>
        <item x="1576"/>
        <item x="4195"/>
        <item x="6600"/>
        <item x="6002"/>
        <item x="5395"/>
        <item x="895"/>
        <item x="4111"/>
        <item x="7195"/>
        <item x="4098"/>
        <item x="7151"/>
        <item x="6193"/>
        <item x="1394"/>
        <item x="1929"/>
        <item x="6249"/>
        <item x="175"/>
        <item x="528"/>
        <item x="7011"/>
        <item x="5817"/>
        <item x="6439"/>
        <item x="4662"/>
        <item x="7115"/>
        <item x="1958"/>
        <item x="6317"/>
        <item x="706"/>
        <item x="1081"/>
        <item x="6569"/>
        <item x="99"/>
        <item x="3686"/>
        <item x="4810"/>
        <item x="3604"/>
        <item x="2626"/>
        <item x="7318"/>
        <item x="968"/>
        <item x="5793"/>
        <item x="3642"/>
        <item x="1527"/>
        <item x="2165"/>
        <item x="6669"/>
        <item x="3575"/>
        <item x="5537"/>
        <item x="6616"/>
        <item x="4335"/>
        <item x="4601"/>
        <item x="1528"/>
        <item x="1945"/>
        <item x="5937"/>
        <item x="2357"/>
        <item x="1273"/>
        <item x="3420"/>
        <item x="2113"/>
        <item x="675"/>
        <item x="7219"/>
        <item x="5719"/>
        <item x="4209"/>
        <item x="4637"/>
        <item x="5483"/>
        <item x="7307"/>
        <item x="960"/>
        <item x="5282"/>
        <item x="4060"/>
        <item x="5069"/>
        <item x="3383"/>
        <item x="3172"/>
        <item x="4967"/>
        <item x="4386"/>
        <item x="6345"/>
        <item x="7273"/>
        <item x="4989"/>
        <item x="3958"/>
        <item x="5421"/>
        <item x="3082"/>
        <item x="4278"/>
        <item x="2809"/>
        <item x="2735"/>
        <item x="1553"/>
        <item x="6316"/>
        <item x="1517"/>
        <item x="2660"/>
        <item x="6863"/>
        <item x="6065"/>
        <item x="1505"/>
        <item x="3433"/>
        <item x="127"/>
        <item x="6922"/>
        <item x="4023"/>
        <item x="5588"/>
        <item x="1991"/>
        <item x="4077"/>
        <item x="1395"/>
        <item x="2170"/>
        <item x="1246"/>
        <item x="5831"/>
        <item x="1960"/>
        <item x="4525"/>
        <item x="2411"/>
        <item x="2980"/>
        <item x="3866"/>
        <item x="7487"/>
        <item x="5868"/>
        <item x="1961"/>
        <item x="7095"/>
        <item x="6269"/>
        <item x="3423"/>
        <item x="4935"/>
        <item x="5847"/>
        <item x="6729"/>
        <item x="5373"/>
        <item x="5213"/>
        <item x="1651"/>
        <item x="3007"/>
        <item x="250"/>
        <item x="7407"/>
        <item x="4702"/>
        <item x="5769"/>
        <item x="1163"/>
        <item x="5479"/>
        <item x="5689"/>
        <item x="6658"/>
        <item x="7216"/>
        <item x="1589"/>
        <item x="6730"/>
        <item x="7253"/>
        <item x="4820"/>
        <item x="2834"/>
        <item x="6102"/>
        <item x="3947"/>
        <item x="4814"/>
        <item x="1214"/>
        <item x="6514"/>
        <item x="6925"/>
        <item x="4340"/>
        <item x="5122"/>
        <item x="5554"/>
        <item x="6030"/>
        <item x="7035"/>
        <item x="5574"/>
        <item x="455"/>
        <item x="5506"/>
        <item x="5264"/>
        <item x="5305"/>
        <item x="5354"/>
        <item x="5511"/>
        <item x="3827"/>
        <item x="3664"/>
        <item x="2310"/>
        <item x="3643"/>
        <item x="1090"/>
        <item x="7200"/>
        <item x="2844"/>
        <item x="231"/>
        <item x="2570"/>
        <item x="5233"/>
        <item x="4619"/>
        <item x="4059"/>
        <item x="2459"/>
        <item x="5759"/>
        <item x="2343"/>
        <item x="4689"/>
        <item x="5984"/>
        <item x="264"/>
        <item x="1519"/>
        <item x="4298"/>
        <item x="6638"/>
        <item x="648"/>
        <item x="6293"/>
        <item x="3156"/>
        <item x="4429"/>
        <item x="4636"/>
        <item x="512"/>
        <item x="4061"/>
        <item x="2865"/>
        <item x="6909"/>
        <item x="1183"/>
        <item x="4704"/>
        <item x="5787"/>
        <item x="1552"/>
        <item x="3092"/>
        <item x="28"/>
        <item x="7262"/>
        <item x="6919"/>
        <item x="3992"/>
        <item x="4217"/>
        <item x="3381"/>
        <item x="6236"/>
        <item x="3637"/>
        <item x="4005"/>
        <item x="6055"/>
        <item x="3550"/>
        <item x="6199"/>
        <item x="2977"/>
        <item x="7269"/>
        <item x="570"/>
        <item x="3660"/>
        <item x="3659"/>
        <item x="4993"/>
        <item x="4483"/>
        <item x="5212"/>
        <item x="2663"/>
        <item x="2389"/>
        <item x="3878"/>
        <item x="5045"/>
        <item x="3679"/>
        <item x="5814"/>
        <item x="4049"/>
        <item x="849"/>
        <item x="4181"/>
        <item x="5985"/>
        <item x="7442"/>
        <item x="5874"/>
        <item x="2683"/>
        <item x="7077"/>
        <item x="5081"/>
        <item x="7474"/>
        <item x="3600"/>
        <item x="6807"/>
        <item x="5698"/>
        <item x="6926"/>
        <item x="7451"/>
        <item x="4580"/>
        <item x="3341"/>
        <item x="6559"/>
        <item x="5481"/>
        <item x="3390"/>
        <item x="1759"/>
        <item x="1844"/>
        <item x="2046"/>
        <item x="5925"/>
        <item x="5502"/>
        <item x="2270"/>
        <item x="2446"/>
        <item x="6837"/>
        <item x="3530"/>
        <item x="3829"/>
        <item x="7254"/>
        <item x="4071"/>
        <item x="3960"/>
        <item x="3102"/>
        <item x="2300"/>
        <item x="6769"/>
        <item x="7427"/>
        <item x="1082"/>
        <item x="1930"/>
        <item x="2565"/>
        <item x="76"/>
        <item x="2584"/>
        <item x="2348"/>
        <item x="1537"/>
        <item x="2549"/>
        <item x="32"/>
        <item x="555"/>
        <item x="3330"/>
        <item x="2531"/>
        <item x="4581"/>
        <item x="7136"/>
        <item x="2611"/>
        <item x="4397"/>
        <item x="7109"/>
        <item x="811"/>
        <item x="5914"/>
        <item x="3907"/>
        <item x="8"/>
        <item x="3868"/>
        <item x="6281"/>
        <item x="4408"/>
        <item x="5376"/>
        <item x="2945"/>
        <item x="6679"/>
        <item x="1793"/>
        <item x="6781"/>
        <item x="3544"/>
        <item x="7017"/>
        <item x="3202"/>
        <item x="1761"/>
        <item x="4182"/>
        <item x="2402"/>
        <item x="2810"/>
        <item x="6263"/>
        <item x="5885"/>
        <item x="4690"/>
        <item x="7299"/>
        <item x="5829"/>
        <item x="1029"/>
        <item x="4535"/>
        <item x="6296"/>
        <item x="5435"/>
        <item x="5445"/>
        <item x="5076"/>
        <item x="4835"/>
        <item x="5245"/>
        <item x="343"/>
        <item x="2871"/>
        <item x="4297"/>
        <item x="1190"/>
        <item x="6923"/>
        <item x="6117"/>
        <item x="1602"/>
        <item x="4136"/>
        <item x="7449"/>
        <item x="1935"/>
        <item x="2843"/>
        <item x="6156"/>
        <item x="6170"/>
        <item x="3981"/>
        <item x="2794"/>
        <item x="1852"/>
        <item x="560"/>
        <item x="3730"/>
        <item x="1028"/>
        <item x="2864"/>
        <item x="5129"/>
        <item x="235"/>
        <item x="6431"/>
        <item x="4664"/>
        <item x="1001"/>
        <item x="6535"/>
        <item x="6507"/>
        <item x="4139"/>
        <item x="3974"/>
        <item x="6757"/>
        <item x="6963"/>
        <item x="7295"/>
        <item x="5457"/>
        <item x="7025"/>
        <item x="5770"/>
        <item x="6960"/>
        <item x="7291"/>
        <item x="257"/>
        <item x="3752"/>
        <item x="5072"/>
        <item x="2392"/>
        <item x="6710"/>
        <item x="4175"/>
        <item x="5821"/>
        <item x="4783"/>
        <item x="1639"/>
        <item x="6253"/>
        <item x="6416"/>
        <item x="634"/>
        <item x="5967"/>
        <item x="5243"/>
        <item x="1222"/>
        <item x="5151"/>
        <item x="4620"/>
        <item x="7162"/>
        <item x="5278"/>
        <item x="4498"/>
        <item x="1114"/>
        <item x="4091"/>
        <item x="4927"/>
        <item x="4039"/>
        <item x="3196"/>
        <item x="7178"/>
        <item x="3304"/>
        <item x="1360"/>
        <item x="6572"/>
        <item x="5503"/>
        <item x="4219"/>
        <item x="7088"/>
        <item x="3857"/>
        <item x="5651"/>
        <item x="6803"/>
        <item x="1063"/>
        <item x="7276"/>
        <item x="103"/>
        <item x="2950"/>
        <item x="15"/>
        <item x="6885"/>
        <item x="1801"/>
        <item x="94"/>
        <item x="6200"/>
        <item x="176"/>
        <item x="5031"/>
        <item x="5635"/>
        <item x="3305"/>
        <item x="1806"/>
        <item x="7086"/>
        <item x="7179"/>
        <item x="7468"/>
        <item x="6731"/>
        <item x="2301"/>
        <item x="2920"/>
        <item x="7343"/>
        <item x="1128"/>
        <item x="3790"/>
        <item x="3444"/>
        <item x="2233"/>
        <item x="6780"/>
        <item x="5005"/>
        <item x="229"/>
        <item x="6657"/>
        <item x="582"/>
        <item x="4348"/>
        <item x="942"/>
        <item x="3529"/>
        <item x="6180"/>
        <item x="5274"/>
        <item x="5852"/>
        <item x="630"/>
        <item x="276"/>
        <item x="324"/>
        <item x="4968"/>
        <item x="6159"/>
        <item x="3291"/>
        <item x="7438"/>
        <item x="2699"/>
        <item x="1002"/>
        <item x="1843"/>
        <item x="2543"/>
        <item x="3605"/>
        <item x="2946"/>
        <item x="4943"/>
        <item x="5006"/>
        <item x="3635"/>
        <item x="5521"/>
        <item x="3933"/>
        <item x="3382"/>
        <item x="2808"/>
        <item x="898"/>
        <item x="2752"/>
        <item x="6050"/>
        <item x="1502"/>
        <item x="4793"/>
        <item x="3110"/>
        <item x="100"/>
        <item x="7034"/>
        <item x="3621"/>
        <item x="5110"/>
        <item x="6826"/>
        <item x="7133"/>
        <item x="3870"/>
        <item x="2509"/>
        <item x="6878"/>
        <item x="5932"/>
        <item x="4154"/>
        <item x="6160"/>
        <item x="5952"/>
        <item x="6924"/>
        <item x="238"/>
        <item x="2851"/>
        <item x="589"/>
        <item x="3979"/>
        <item x="6927"/>
        <item x="6283"/>
        <item x="3025"/>
        <item x="5822"/>
        <item x="744"/>
        <item x="1916"/>
        <item x="1659"/>
        <item x="2631"/>
        <item x="2722"/>
        <item x="5519"/>
        <item x="6887"/>
        <item x="6761"/>
        <item x="4087"/>
        <item x="627"/>
        <item x="4616"/>
        <item x="914"/>
        <item x="4420"/>
        <item x="3285"/>
        <item x="6966"/>
        <item x="4026"/>
        <item x="7171"/>
        <item x="5276"/>
        <item x="6115"/>
        <item x="4635"/>
        <item x="6172"/>
        <item x="6468"/>
        <item x="6786"/>
        <item x="3945"/>
        <item x="5113"/>
        <item x="529"/>
        <item x="167"/>
        <item x="1586"/>
        <item x="7192"/>
        <item x="4763"/>
        <item x="2388"/>
        <item x="2544"/>
        <item x="2897"/>
        <item x="5520"/>
        <item x="1927"/>
        <item x="1521"/>
        <item x="1127"/>
        <item x="7076"/>
        <item x="6842"/>
        <item x="3982"/>
        <item x="7125"/>
        <item x="6434"/>
        <item x="3565"/>
        <item x="195"/>
        <item x="3150"/>
        <item x="3214"/>
        <item x="2814"/>
        <item x="334"/>
        <item x="5910"/>
        <item x="993"/>
        <item x="1443"/>
        <item x="7096"/>
        <item x="4836"/>
        <item x="4201"/>
        <item x="1729"/>
        <item x="2098"/>
        <item x="2168"/>
        <item x="7009"/>
        <item x="3872"/>
        <item x="5765"/>
        <item x="1804"/>
        <item x="1112"/>
        <item x="6284"/>
        <item x="3583"/>
        <item x="2863"/>
        <item x="1459"/>
        <item x="2494"/>
        <item x="4514"/>
        <item x="1037"/>
        <item x="2371"/>
        <item x="5185"/>
        <item x="1851"/>
        <item x="3932"/>
        <item x="4768"/>
        <item x="6007"/>
        <item x="1915"/>
        <item x="4112"/>
        <item x="6914"/>
        <item x="75"/>
        <item x="2615"/>
        <item x="967"/>
        <item x="6282"/>
        <item x="488"/>
        <item x="923"/>
        <item x="6460"/>
        <item x="6332"/>
        <item x="4140"/>
        <item x="125"/>
        <item x="7217"/>
        <item x="3293"/>
        <item x="3837"/>
        <item x="6433"/>
        <item x="4281"/>
        <item x="4727"/>
        <item x="1788"/>
        <item x="7317"/>
        <item x="534"/>
        <item x="477"/>
        <item x="3709"/>
        <item x="6041"/>
        <item x="5774"/>
        <item x="5290"/>
        <item x="5142"/>
        <item x="5758"/>
        <item x="4027"/>
        <item x="6161"/>
        <item x="1316"/>
        <item x="6580"/>
        <item x="1311"/>
        <item x="4116"/>
        <item x="6318"/>
        <item x="6054"/>
        <item x="1259"/>
        <item x="1116"/>
        <item x="3561"/>
        <item x="6265"/>
        <item x="3271"/>
        <item x="5522"/>
        <item x="4795"/>
        <item x="6690"/>
        <item x="6755"/>
        <item x="1610"/>
        <item x="4476"/>
        <item x="2445"/>
        <item x="6111"/>
        <item x="1339"/>
        <item x="5236"/>
        <item x="6717"/>
        <item x="4983"/>
        <item x="2924"/>
        <item x="2428"/>
        <item x="5846"/>
        <item x="1257"/>
        <item x="1870"/>
        <item x="4280"/>
        <item x="7001"/>
        <item x="1758"/>
        <item x="1898"/>
        <item x="5986"/>
        <item x="3378"/>
        <item x="6331"/>
        <item x="6419"/>
        <item x="3545"/>
        <item x="6149"/>
        <item x="372"/>
        <item x="7319"/>
        <item x="3721"/>
        <item x="23"/>
        <item x="6412"/>
        <item x="1536"/>
        <item x="3678"/>
        <item x="7119"/>
        <item x="2634"/>
        <item x="2525"/>
        <item x="1557"/>
        <item x="4018"/>
        <item x="7128"/>
        <item x="5818"/>
        <item x="866"/>
        <item x="912"/>
        <item x="418"/>
        <item x="1032"/>
        <item x="4804"/>
        <item x="1503"/>
        <item x="7051"/>
        <item x="3413"/>
        <item x="1232"/>
        <item x="2465"/>
        <item x="4283"/>
        <item x="4991"/>
        <item x="1250"/>
        <item x="2765"/>
        <item x="999"/>
        <item x="3957"/>
        <item x="5913"/>
        <item x="1436"/>
        <item x="1379"/>
        <item x="4945"/>
        <item x="230"/>
        <item x="5463"/>
        <item x="7472"/>
        <item x="3112"/>
        <item x="7464"/>
        <item x="2124"/>
        <item x="6613"/>
        <item x="7347"/>
        <item x="355"/>
        <item x="2376"/>
        <item x="6503"/>
        <item x="4543"/>
        <item x="5880"/>
        <item x="2746"/>
        <item x="3903"/>
        <item x="2828"/>
        <item x="6568"/>
        <item x="1283"/>
        <item x="2667"/>
        <item x="3527"/>
        <item x="7335"/>
        <item x="223"/>
        <item x="2573"/>
        <item x="2812"/>
        <item x="996"/>
        <item x="2271"/>
        <item x="6636"/>
        <item x="3551"/>
        <item x="3507"/>
        <item x="7098"/>
        <item x="4093"/>
        <item x="6475"/>
        <item x="5087"/>
        <item x="263"/>
        <item x="2118"/>
        <item x="6795"/>
        <item x="46"/>
        <item x="3124"/>
        <item x="6171"/>
        <item x="867"/>
        <item x="6046"/>
        <item x="4434"/>
        <item x="4950"/>
        <item x="6136"/>
        <item x="7218"/>
        <item x="2880"/>
        <item x="1403"/>
        <item x="7082"/>
        <item x="3093"/>
        <item x="2580"/>
        <item x="1581"/>
        <item x="1891"/>
        <item x="7159"/>
        <item x="4578"/>
        <item x="1410"/>
        <item x="1984"/>
        <item x="6447"/>
        <item x="4058"/>
        <item x="3691"/>
        <item x="3139"/>
        <item x="2457"/>
        <item x="1070"/>
        <item x="1571"/>
        <item x="4539"/>
        <item x="5291"/>
        <item x="4971"/>
        <item x="5321"/>
        <item x="2009"/>
        <item x="2495"/>
        <item x="4808"/>
        <item x="4048"/>
        <item x="6231"/>
        <item x="6670"/>
        <item x="3466"/>
        <item x="5762"/>
        <item x="414"/>
        <item x="1164"/>
        <item x="1997"/>
        <item x="5417"/>
        <item x="3849"/>
        <item x="6300"/>
        <item x="1405"/>
        <item x="2280"/>
        <item x="2340"/>
        <item x="3688"/>
        <item x="1807"/>
        <item x="6404"/>
        <item x="5833"/>
        <item x="6141"/>
        <item x="2508"/>
        <item x="3804"/>
        <item x="5261"/>
        <item x="7282"/>
        <item x="3141"/>
        <item x="7089"/>
        <item x="4375"/>
        <item x="4842"/>
        <item x="5275"/>
        <item x="814"/>
        <item x="6033"/>
        <item x="4785"/>
        <item x="1358"/>
        <item x="2709"/>
        <item x="746"/>
        <item x="1137"/>
        <item x="5982"/>
        <item x="5889"/>
        <item x="4109"/>
        <item x="3108"/>
        <item x="7061"/>
        <item x="3568"/>
        <item x="1785"/>
        <item x="2837"/>
        <item x="2990"/>
        <item x="5258"/>
        <item x="4590"/>
        <item x="6584"/>
        <item x="4536"/>
        <item x="7399"/>
        <item x="2461"/>
        <item x="4992"/>
        <item x="5539"/>
        <item x="3871"/>
        <item x="2612"/>
        <item x="1100"/>
        <item x="5685"/>
        <item x="1645"/>
        <item x="5230"/>
        <item x="3646"/>
        <item x="5844"/>
        <item x="6763"/>
        <item x="6695"/>
        <item x="5333"/>
        <item x="497"/>
        <item x="387"/>
        <item x="1143"/>
        <item x="576"/>
        <item x="4556"/>
        <item x="1803"/>
        <item x="3650"/>
        <item x="2347"/>
        <item x="491"/>
        <item x="2473"/>
        <item x="2379"/>
        <item x="4557"/>
        <item x="5644"/>
        <item x="374"/>
        <item x="4369"/>
        <item x="2640"/>
        <item x="3080"/>
        <item x="4257"/>
        <item x="5858"/>
        <item x="6003"/>
        <item x="1407"/>
        <item x="7247"/>
        <item x="3843"/>
        <item x="666"/>
        <item x="1838"/>
        <item x="2121"/>
        <item x="1539"/>
        <item x="6827"/>
        <item x="1854"/>
        <item x="4259"/>
        <item x="6214"/>
        <item x="3021"/>
        <item x="2215"/>
        <item x="2913"/>
        <item x="1150"/>
        <item x="61"/>
        <item x="4157"/>
        <item x="6066"/>
        <item x="5257"/>
        <item x="3070"/>
        <item x="5590"/>
        <item x="5962"/>
        <item x="1520"/>
        <item x="4121"/>
        <item x="4920"/>
        <item x="5359"/>
        <item x="6545"/>
        <item x="3429"/>
        <item x="5518"/>
        <item x="4347"/>
        <item x="6662"/>
        <item x="3710"/>
        <item x="3342"/>
        <item x="712"/>
        <item x="3711"/>
        <item x="7401"/>
        <item x="2293"/>
        <item x="3332"/>
        <item x="2770"/>
        <item x="6303"/>
        <item x="7084"/>
        <item x="3554"/>
        <item x="7264"/>
        <item x="6567"/>
        <item x="7174"/>
        <item x="2881"/>
        <item x="221"/>
        <item x="3594"/>
        <item x="2965"/>
        <item x="6630"/>
        <item x="1585"/>
        <item x="4586"/>
        <item x="3558"/>
        <item x="6601"/>
        <item x="3747"/>
        <item x="316"/>
        <item x="5690"/>
        <item x="931"/>
        <item x="4885"/>
        <item x="1699"/>
        <item x="4415"/>
        <item x="2308"/>
        <item x="4866"/>
        <item x="573"/>
        <item x="4102"/>
        <item x="3164"/>
        <item x="4848"/>
        <item x="3287"/>
        <item x="4032"/>
        <item x="3410"/>
        <item x="3633"/>
        <item x="4673"/>
        <item x="3657"/>
        <item x="3414"/>
        <item x="1191"/>
        <item x="3959"/>
        <item x="1274"/>
        <item x="3864"/>
        <item x="4660"/>
        <item x="340"/>
        <item x="2545"/>
        <item x="659"/>
        <item x="5091"/>
        <item x="107"/>
        <item x="2878"/>
        <item x="2334"/>
        <item x="2829"/>
        <item x="30"/>
        <item x="7377"/>
        <item x="6450"/>
        <item x="7354"/>
        <item x="3810"/>
        <item x="1655"/>
        <item x="3715"/>
        <item x="5325"/>
        <item x="3672"/>
        <item x="707"/>
        <item x="3798"/>
        <item x="4046"/>
        <item x="4799"/>
        <item x="7220"/>
        <item x="2086"/>
        <item x="5609"/>
        <item x="81"/>
        <item x="4127"/>
        <item x="4198"/>
        <item x="5761"/>
        <item x="3237"/>
        <item x="6357"/>
        <item x="1957"/>
        <item x="6945"/>
        <item x="4148"/>
        <item x="7470"/>
        <item x="4798"/>
        <item x="3161"/>
        <item x="2244"/>
        <item x="3582"/>
        <item x="543"/>
        <item x="239"/>
        <item x="7434"/>
        <item x="4509"/>
        <item x="73"/>
        <item x="7209"/>
        <item x="7183"/>
        <item x="5337"/>
        <item x="5442"/>
        <item x="3376"/>
        <item x="773"/>
        <item x="4807"/>
        <item x="1072"/>
        <item x="4591"/>
        <item x="1905"/>
        <item x="6388"/>
        <item x="3850"/>
        <item x="5016"/>
        <item x="994"/>
        <item x="2061"/>
        <item x="2369"/>
        <item x="4427"/>
        <item x="5484"/>
        <item x="3180"/>
        <item x="5729"/>
        <item x="6954"/>
        <item x="4517"/>
        <item x="2053"/>
        <item x="5019"/>
        <item x="3303"/>
        <item x="329"/>
        <item x="4453"/>
        <item x="3329"/>
        <item x="2057"/>
        <item x="7268"/>
        <item x="804"/>
        <item x="2552"/>
        <item x="3954"/>
        <item x="4877"/>
        <item x="112"/>
        <item x="5872"/>
        <item x="159"/>
        <item x="4858"/>
        <item x="7092"/>
        <item x="432"/>
        <item x="4534"/>
        <item x="1046"/>
        <item x="1580"/>
        <item x="1161"/>
        <item x="2845"/>
        <item x="3165"/>
        <item x="5509"/>
        <item x="6861"/>
        <item x="4707"/>
        <item x="5654"/>
        <item x="177"/>
        <item x="716"/>
        <item x="6704"/>
        <item x="7405"/>
        <item x="1509"/>
        <item x="6727"/>
        <item x="6125"/>
        <item x="3300"/>
        <item x="6768"/>
        <item x="3193"/>
        <item x="2266"/>
        <item x="5968"/>
        <item x="351"/>
        <item x="7029"/>
        <item x="4932"/>
        <item x="5089"/>
        <item x="1886"/>
        <item x="519"/>
        <item x="4367"/>
        <item x="1892"/>
        <item x="5711"/>
        <item x="4881"/>
        <item x="1199"/>
        <item x="18"/>
        <item x="6310"/>
        <item x="1863"/>
        <item x="7146"/>
        <item x="1743"/>
        <item x="1638"/>
        <item x="2795"/>
        <item x="1015"/>
        <item x="3128"/>
        <item x="1468"/>
        <item x="5710"/>
        <item x="1425"/>
        <item x="4194"/>
        <item x="1289"/>
        <item x="556"/>
        <item x="3491"/>
        <item x="1291"/>
        <item x="3122"/>
        <item x="271"/>
        <item x="7428"/>
        <item x="2438"/>
        <item x="6632"/>
        <item x="3010"/>
        <item x="4454"/>
        <item x="1494"/>
        <item x="1650"/>
        <item x="6315"/>
        <item x="1129"/>
        <item x="1271"/>
        <item x="794"/>
        <item x="4891"/>
        <item x="1062"/>
        <item x="7041"/>
        <item x="990"/>
        <item x="325"/>
        <item x="579"/>
        <item x="3091"/>
        <item x="5498"/>
        <item x="5866"/>
        <item x="4856"/>
        <item x="1281"/>
        <item x="2329"/>
        <item x="7014"/>
        <item x="5659"/>
        <item x="3567"/>
        <item x="6702"/>
        <item x="1073"/>
        <item x="2906"/>
        <item x="3401"/>
        <item x="6068"/>
        <item x="3030"/>
        <item x="6723"/>
        <item x="3885"/>
        <item x="3586"/>
        <item x="5538"/>
        <item x="6286"/>
        <item x="6484"/>
        <item x="1465"/>
        <item x="3131"/>
        <item x="6605"/>
        <item x="1736"/>
        <item x="4648"/>
        <item x="6235"/>
        <item x="837"/>
        <item x="708"/>
        <item x="4158"/>
        <item x="6644"/>
        <item x="7188"/>
        <item x="4351"/>
        <item x="2819"/>
        <item x="4928"/>
        <item x="755"/>
        <item x="1986"/>
        <item x="1368"/>
        <item x="1131"/>
        <item x="498"/>
        <item x="3190"/>
        <item x="644"/>
        <item x="305"/>
        <item x="2128"/>
        <item x="5020"/>
        <item x="6917"/>
        <item x="6045"/>
        <item x="5420"/>
        <item x="70"/>
        <item x="5352"/>
        <item x="1215"/>
        <item x="1881"/>
        <item x="3157"/>
        <item x="3796"/>
        <item x="2546"/>
        <item x="6337"/>
        <item x="6838"/>
        <item x="2879"/>
        <item x="1959"/>
        <item x="1989"/>
        <item x="1142"/>
        <item x="2274"/>
        <item x="2491"/>
        <item x="1174"/>
        <item x="4166"/>
        <item x="155"/>
        <item x="5437"/>
        <item x="5467"/>
        <item x="972"/>
        <item x="2466"/>
        <item x="5754"/>
        <item x="1477"/>
        <item x="6044"/>
        <item x="1352"/>
        <item x="1792"/>
        <item x="4251"/>
        <item x="1660"/>
        <item x="215"/>
        <item x="4584"/>
        <item x="4582"/>
        <item x="3198"/>
        <item x="1658"/>
        <item x="5277"/>
        <item x="1947"/>
        <item x="7357"/>
        <item x="4792"/>
        <item x="7030"/>
        <item x="4634"/>
        <item x="1750"/>
        <item x="6843"/>
        <item x="5224"/>
        <item x="7528"/>
        <item x="772"/>
        <item x="4038"/>
        <item x="872"/>
        <item x="4424"/>
        <item x="1606"/>
        <item x="1103"/>
        <item x="5048"/>
        <item x="6190"/>
        <item x="3495"/>
        <item x="4438"/>
        <item x="4325"/>
        <item x="7292"/>
        <item x="742"/>
        <item x="6241"/>
        <item x="3950"/>
        <item x="1923"/>
        <item x="1044"/>
        <item x="7182"/>
        <item x="2651"/>
        <item x="135"/>
        <item x="1470"/>
        <item x="4628"/>
        <item x="2072"/>
        <item x="6379"/>
        <item x="4031"/>
        <item x="4445"/>
        <item x="1003"/>
        <item x="4461"/>
        <item x="5717"/>
        <item x="302"/>
        <item x="3572"/>
        <item x="1949"/>
        <item x="4663"/>
        <item x="5384"/>
        <item x="7242"/>
        <item x="1865"/>
        <item x="1473"/>
        <item x="306"/>
        <item x="2859"/>
        <item x="4857"/>
        <item x="6981"/>
        <item x="1024"/>
        <item x="841"/>
        <item x="3956"/>
        <item x="1043"/>
        <item x="3908"/>
        <item x="3921"/>
        <item x="2269"/>
        <item x="1398"/>
        <item x="5780"/>
        <item x="770"/>
        <item x="637"/>
        <item x="7491"/>
        <item x="5186"/>
        <item x="4809"/>
        <item x="106"/>
        <item x="1710"/>
        <item x="5617"/>
        <item x="5425"/>
        <item x="5682"/>
        <item x="5978"/>
        <item x="1987"/>
        <item x="2971"/>
        <item x="7435"/>
        <item x="6176"/>
        <item x="2305"/>
        <item x="3806"/>
        <item x="4769"/>
        <item x="7234"/>
        <item x="1111"/>
        <item x="492"/>
        <item x="957"/>
        <item x="2179"/>
        <item x="3768"/>
        <item x="2922"/>
        <item x="3340"/>
        <item x="7126"/>
        <item x="4632"/>
        <item x="553"/>
        <item x="3292"/>
        <item x="2858"/>
        <item x="7431"/>
        <item x="2421"/>
        <item x="885"/>
        <item x="5260"/>
        <item x="1770"/>
        <item x="6104"/>
        <item x="4000"/>
        <item x="2449"/>
        <item x="2556"/>
        <item x="4236"/>
        <item x="6344"/>
        <item x="2591"/>
        <item x="3242"/>
        <item x="4477"/>
        <item x="2026"/>
        <item x="6266"/>
        <item x="1354"/>
        <item x="5713"/>
        <item x="3024"/>
        <item x="5342"/>
        <item x="2728"/>
        <item x="2141"/>
        <item x="3656"/>
        <item x="5471"/>
        <item x="4128"/>
        <item x="4339"/>
        <item x="5631"/>
        <item x="739"/>
        <item x="4745"/>
        <item x="7454"/>
        <item x="1203"/>
        <item x="3712"/>
        <item x="3770"/>
        <item x="6291"/>
        <item x="339"/>
        <item x="425"/>
        <item x="3123"/>
        <item x="6375"/>
        <item x="1007"/>
        <item x="268"/>
        <item x="7326"/>
        <item x="330"/>
        <item x="684"/>
        <item x="1591"/>
        <item x="4700"/>
        <item x="6688"/>
        <item x="3576"/>
        <item x="2815"/>
        <item x="5557"/>
        <item x="4192"/>
        <item x="569"/>
        <item x="2506"/>
        <item x="1347"/>
        <item x="1895"/>
        <item x="2038"/>
        <item x="6504"/>
        <item x="1420"/>
        <item x="4794"/>
        <item x="2581"/>
        <item x="3384"/>
        <item x="1914"/>
        <item x="6261"/>
        <item x="2356"/>
        <item x="140"/>
        <item x="7167"/>
        <item x="4544"/>
        <item x="6693"/>
        <item x="4463"/>
        <item x="1445"/>
        <item x="4779"/>
        <item x="516"/>
        <item x="2225"/>
        <item x="1364"/>
        <item x="4599"/>
        <item x="2034"/>
        <item x="1233"/>
        <item x="5663"/>
        <item x="5745"/>
        <item x="7480"/>
        <item x="5757"/>
        <item x="6940"/>
        <item x="2694"/>
        <item x="982"/>
        <item x="6544"/>
        <item x="1446"/>
        <item x="5477"/>
        <item x="606"/>
        <item x="5177"/>
        <item x="1490"/>
        <item x="6157"/>
        <item x="941"/>
        <item x="3044"/>
        <item x="5255"/>
        <item x="1577"/>
        <item x="952"/>
        <item x="5168"/>
        <item x="6449"/>
        <item x="1027"/>
        <item x="1864"/>
        <item x="4617"/>
        <item x="7512"/>
        <item x="4"/>
        <item x="6509"/>
        <item x="2478"/>
        <item x="4956"/>
        <item x="7466"/>
        <item x="3766"/>
        <item x="5310"/>
        <item x="1110"/>
        <item x="875"/>
        <item x="4126"/>
        <item x="1872"/>
        <item x="6797"/>
        <item x="536"/>
        <item x="4171"/>
        <item x="5171"/>
        <item x="897"/>
        <item x="920"/>
        <item x="6782"/>
        <item x="7175"/>
        <item x="2330"/>
        <item x="467"/>
        <item x="6884"/>
        <item x="6591"/>
        <item x="4117"/>
        <item x="6984"/>
        <item x="2787"/>
        <item x="3788"/>
        <item x="4390"/>
        <item x="1068"/>
        <item x="2157"/>
        <item x="7430"/>
        <item x="3896"/>
        <item x="586"/>
        <item x="7309"/>
        <item x="789"/>
        <item x="1049"/>
        <item x="1055"/>
        <item x="4268"/>
        <item x="1887"/>
        <item x="2513"/>
        <item x="4990"/>
        <item x="2221"/>
        <item x="1277"/>
        <item x="4392"/>
        <item x="366"/>
        <item x="3181"/>
        <item x="2037"/>
        <item x="158"/>
        <item x="5884"/>
        <item x="3873"/>
        <item x="6979"/>
        <item x="971"/>
        <item x="4307"/>
        <item x="3118"/>
        <item x="405"/>
        <item x="2285"/>
        <item x="4984"/>
        <item x="145"/>
        <item x="3049"/>
        <item x="2012"/>
        <item x="220"/>
        <item x="6961"/>
        <item x="1408"/>
        <item x="77"/>
        <item x="3403"/>
        <item x="854"/>
        <item x="2592"/>
        <item x="4317"/>
        <item x="4199"/>
        <item x="7026"/>
        <item x="6944"/>
        <item x="3791"/>
        <item x="3347"/>
        <item x="2727"/>
        <item x="1512"/>
        <item x="4546"/>
        <item x="6079"/>
        <item x="3246"/>
        <item x="5496"/>
        <item x="1562"/>
        <item x="7379"/>
        <item x="6527"/>
        <item x="5495"/>
        <item x="3697"/>
        <item x="4828"/>
        <item x="2144"/>
        <item x="4275"/>
        <item x="2519"/>
        <item x="404"/>
        <item x="5418"/>
        <item x="1943"/>
        <item x="6026"/>
        <item x="5928"/>
        <item x="5751"/>
        <item x="437"/>
        <item x="3482"/>
        <item x="1157"/>
        <item x="4860"/>
        <item x="4592"/>
        <item x="1155"/>
        <item x="1375"/>
        <item x="1124"/>
        <item x="5582"/>
        <item x="2253"/>
        <item x="6904"/>
        <item x="4692"/>
        <item x="2916"/>
        <item x="1455"/>
        <item x="5746"/>
        <item x="6977"/>
        <item x="3191"/>
        <item x="1716"/>
        <item x="5564"/>
        <item x="4717"/>
        <item x="1449"/>
        <item x="1227"/>
        <item x="3692"/>
        <item x="2548"/>
        <item x="4003"/>
        <item x="5988"/>
        <item x="51"/>
        <item x="1510"/>
        <item x="1453"/>
        <item x="7389"/>
        <item x="1141"/>
        <item x="7418"/>
        <item x="976"/>
        <item x="3555"/>
        <item x="3361"/>
        <item x="5633"/>
        <item x="2352"/>
        <item x="7386"/>
        <item x="1955"/>
        <item x="67"/>
        <item x="1389"/>
        <item x="4288"/>
        <item x="3039"/>
        <item x="5489"/>
        <item x="620"/>
        <item x="3824"/>
        <item x="696"/>
        <item x="1620"/>
        <item x="6772"/>
        <item x="2172"/>
        <item x="1411"/>
        <item x="3997"/>
        <item x="2899"/>
        <item x="5225"/>
        <item x="4216"/>
        <item x="3254"/>
        <item x="1653"/>
        <item x="901"/>
        <item x="5448"/>
        <item x="3851"/>
        <item x="3778"/>
        <item x="1481"/>
        <item x="114"/>
        <item x="2191"/>
        <item x="4693"/>
        <item x="336"/>
        <item x="7238"/>
        <item x="4806"/>
        <item x="1662"/>
        <item x="5775"/>
        <item x="90"/>
        <item x="5201"/>
        <item x="5939"/>
        <item x="6596"/>
        <item x="7031"/>
        <item x="4908"/>
        <item x="7444"/>
        <item x="6472"/>
        <item x="3231"/>
        <item x="6512"/>
        <item x="2099"/>
        <item x="5622"/>
        <item x="617"/>
        <item x="2163"/>
        <item x="2403"/>
        <item x="4282"/>
        <item x="1378"/>
        <item x="5439"/>
        <item x="1121"/>
        <item x="5150"/>
        <item x="1590"/>
        <item x="3203"/>
        <item x="911"/>
        <item x="1097"/>
        <item x="5954"/>
        <item x="3324"/>
        <item x="6090"/>
        <item x="776"/>
        <item x="5753"/>
        <item x="7529"/>
        <item x="3386"/>
        <item x="2940"/>
        <item x="5737"/>
        <item x="3213"/>
        <item x="5715"/>
        <item x="793"/>
        <item x="2991"/>
        <item x="1471"/>
        <item x="5303"/>
        <item x="3808"/>
        <item x="3135"/>
        <item x="1319"/>
        <item x="3535"/>
        <item x="3675"/>
        <item x="1837"/>
        <item x="3742"/>
        <item x="800"/>
        <item x="987"/>
        <item x="59"/>
        <item x="3526"/>
        <item x="4009"/>
        <item x="6606"/>
        <item x="3282"/>
        <item x="796"/>
        <item x="2284"/>
        <item x="2684"/>
        <item x="1787"/>
        <item x="4822"/>
        <item x="444"/>
        <item x="1404"/>
        <item x="4980"/>
        <item x="7072"/>
        <item x="1383"/>
        <item x="5673"/>
        <item x="6673"/>
        <item x="1608"/>
        <item x="521"/>
        <item x="1384"/>
        <item x="1120"/>
        <item x="4299"/>
        <item x="1220"/>
        <item x="5752"/>
        <item x="1739"/>
        <item x="2254"/>
        <item x="318"/>
        <item x="850"/>
        <item x="5594"/>
        <item x="1582"/>
        <item x="577"/>
        <item x="4308"/>
        <item x="2885"/>
        <item x="5933"/>
        <item x="4931"/>
        <item x="332"/>
        <item x="7412"/>
        <item x="6648"/>
        <item x="1406"/>
        <item x="2195"/>
        <item x="183"/>
        <item x="6577"/>
        <item x="4646"/>
        <item x="5112"/>
        <item x="4627"/>
        <item x="7508"/>
        <item x="134"/>
        <item x="1764"/>
        <item x="7400"/>
        <item x="7018"/>
        <item x="3427"/>
        <item x="7323"/>
        <item x="1652"/>
        <item x="5238"/>
        <item x="736"/>
        <item x="4596"/>
        <item x="7010"/>
        <item x="3740"/>
        <item x="1855"/>
        <item x="2873"/>
        <item x="7069"/>
        <item x="5162"/>
        <item x="7298"/>
        <item x="5542"/>
        <item x="7007"/>
        <item x="2360"/>
        <item x="2890"/>
        <item x="1427"/>
        <item x="559"/>
        <item x="7497"/>
        <item x="4449"/>
        <item x="3244"/>
        <item x="1225"/>
        <item x="5119"/>
        <item x="2025"/>
        <item x="3038"/>
        <item x="4521"/>
        <item x="2868"/>
        <item x="33"/>
        <item x="1697"/>
        <item x="7297"/>
        <item x="5891"/>
        <item x="4160"/>
        <item x="4206"/>
        <item x="5911"/>
        <item x="3048"/>
        <item x="1745"/>
        <item x="1543"/>
        <item x="1153"/>
        <item x="246"/>
        <item x="5004"/>
        <item x="810"/>
        <item x="4947"/>
        <item x="303"/>
        <item x="384"/>
        <item x="6848"/>
        <item x="4650"/>
        <item x="6711"/>
        <item x="6593"/>
        <item x="1575"/>
        <item x="1698"/>
        <item x="2688"/>
        <item x="2136"/>
        <item x="7390"/>
        <item x="6415"/>
        <item x="2002"/>
        <item x="567"/>
        <item x="1636"/>
        <item x="7336"/>
        <item x="4133"/>
        <item x="2292"/>
        <item x="4208"/>
        <item x="1139"/>
        <item x="1377"/>
        <item x="1176"/>
        <item x="426"/>
        <item x="1518"/>
        <item x="3105"/>
        <item x="7513"/>
        <item x="3219"/>
        <item x="6457"/>
        <item x="4094"/>
        <item x="206"/>
        <item x="4684"/>
        <item x="2900"/>
        <item x="1594"/>
        <item x="4396"/>
        <item x="1556"/>
        <item x="7154"/>
        <item x="6833"/>
        <item x="5589"/>
        <item x="1104"/>
        <item x="7259"/>
        <item x="185"/>
        <item x="1438"/>
        <item x="2256"/>
        <item x="6913"/>
        <item x="1493"/>
        <item x="6219"/>
        <item x="5472"/>
        <item x="2738"/>
        <item x="6968"/>
        <item x="3111"/>
        <item x="3138"/>
        <item x="6820"/>
        <item x="6725"/>
        <item x="4502"/>
        <item x="7446"/>
        <item x="1766"/>
        <item x="3054"/>
        <item x="6466"/>
        <item x="1380"/>
        <item x="4432"/>
        <item x="7349"/>
        <item x="6931"/>
        <item x="4701"/>
        <item x="5386"/>
        <item x="6520"/>
        <item x="3226"/>
        <item x="6244"/>
        <item x="6432"/>
        <item x="344"/>
        <item x="3103"/>
        <item x="7052"/>
        <item x="1691"/>
        <item x="7208"/>
        <item x="6794"/>
        <item x="5103"/>
        <item x="3149"/>
        <item x="2237"/>
        <item x="3898"/>
        <item x="1597"/>
        <item x="6950"/>
        <item x="5399"/>
        <item x="3192"/>
        <item x="4184"/>
        <item x="2462"/>
        <item x="5346"/>
        <item x="5864"/>
        <item x="1839"/>
        <item x="1738"/>
        <item x="2840"/>
        <item x="5830"/>
        <item x="6196"/>
        <item x="42"/>
        <item x="4492"/>
        <item x="1948"/>
        <item x="3142"/>
        <item x="5533"/>
        <item x="1423"/>
        <item x="6671"/>
        <item x="4447"/>
        <item x="5028"/>
        <item x="7044"/>
        <item x="5164"/>
        <item x="164"/>
        <item x="3469"/>
        <item x="4528"/>
        <item x="4165"/>
        <item x="6758"/>
        <item x="6683"/>
        <item x="3681"/>
        <item x="1932"/>
        <item x="2582"/>
        <item x="1992"/>
        <item x="6893"/>
        <item x="6667"/>
        <item x="6529"/>
        <item x="4252"/>
        <item x="3533"/>
        <item x="6689"/>
        <item x="7191"/>
        <item x="1023"/>
        <item x="5108"/>
        <item x="1725"/>
        <item x="7224"/>
        <item x="6647"/>
        <item x="4569"/>
        <item x="550"/>
        <item x="4608"/>
        <item x="3800"/>
        <item x="4437"/>
        <item x="3571"/>
        <item x="5263"/>
        <item x="4922"/>
        <item x="252"/>
        <item x="2571"/>
        <item x="7257"/>
        <item x="242"/>
        <item x="270"/>
        <item x="3985"/>
        <item x="3009"/>
        <item x="3043"/>
        <item x="2063"/>
        <item x="947"/>
        <item x="1359"/>
        <item x="272"/>
        <item x="2173"/>
        <item x="3769"/>
        <item x="4404"/>
        <item x="269"/>
        <item x="5683"/>
        <item x="2204"/>
        <item x="293"/>
        <item x="1025"/>
        <item x="6271"/>
        <item x="3441"/>
        <item x="4180"/>
        <item x="1194"/>
        <item x="878"/>
        <item x="1433"/>
        <item x="4185"/>
        <item x="5813"/>
        <item x="5612"/>
        <item x="2354"/>
        <item x="2487"/>
        <item x="667"/>
        <item x="338"/>
        <item x="751"/>
        <item x="5130"/>
        <item x="4708"/>
        <item x="5165"/>
        <item x="3270"/>
        <item x="7068"/>
        <item x="2027"/>
        <item x="2518"/>
        <item x="4037"/>
        <item x="4254"/>
        <item x="2003"/>
        <item x="4267"/>
        <item x="2039"/>
        <item x="5508"/>
        <item x="4972"/>
        <item x="6169"/>
        <item x="4379"/>
        <item x="2368"/>
        <item x="25"/>
        <item x="3901"/>
        <item x="3194"/>
        <item x="7032"/>
        <item x="4156"/>
        <item x="6494"/>
        <item x="906"/>
        <item x="7413"/>
        <item x="1985"/>
        <item x="3096"/>
        <item x="4374"/>
        <item x="6119"/>
        <item x="3934"/>
        <item x="5490"/>
        <item x="2345"/>
        <item x="3516"/>
        <item x="3925"/>
        <item x="722"/>
        <item x="6"/>
        <item x="5204"/>
        <item x="958"/>
        <item x="2207"/>
        <item x="5958"/>
        <item x="6043"/>
        <item x="4889"/>
        <item x="1791"/>
        <item x="2696"/>
        <item x="362"/>
        <item x="4113"/>
        <item x="5647"/>
        <item x="3314"/>
        <item x="2633"/>
        <item x="3863"/>
        <item x="3075"/>
        <item x="7058"/>
        <item x="1842"/>
        <item x="2145"/>
        <item x="2407"/>
        <item x="1207"/>
        <item x="5616"/>
        <item x="6226"/>
        <item x="3037"/>
        <item x="984"/>
        <item x="2380"/>
        <item x="2094"/>
        <item x="5188"/>
        <item x="1693"/>
        <item x="6949"/>
        <item x="4847"/>
        <item x="3144"/>
        <item x="4589"/>
        <item x="4789"/>
        <item x="6380"/>
        <item x="5722"/>
        <item x="5183"/>
        <item x="4468"/>
        <item x="5409"/>
        <item x="2232"/>
        <item x="460"/>
        <item x="3628"/>
        <item x="3875"/>
        <item x="6022"/>
        <item x="4730"/>
        <item x="6736"/>
        <item x="6684"/>
        <item x="2586"/>
        <item x="1196"/>
        <item x="6539"/>
        <item x="5285"/>
        <item x="308"/>
        <item x="7455"/>
        <item x="4082"/>
        <item x="3072"/>
        <item x="212"/>
        <item x="3780"/>
        <item x="3018"/>
        <item x="3179"/>
        <item x="2132"/>
        <item x="1192"/>
        <item x="327"/>
        <item x="3458"/>
        <item x="3606"/>
        <item x="5825"/>
        <item x="3360"/>
        <item x="4361"/>
        <item x="7060"/>
        <item x="1201"/>
        <item x="649"/>
        <item x="992"/>
        <item x="836"/>
        <item x="2092"/>
        <item x="4011"/>
        <item x="5531"/>
        <item x="4746"/>
        <item x="3777"/>
        <item x="2206"/>
        <item x="5941"/>
        <item x="2470"/>
        <item x="1654"/>
        <item x="1439"/>
        <item x="3159"/>
        <item x="2374"/>
        <item x="670"/>
        <item x="6113"/>
        <item x="4970"/>
        <item x="5747"/>
        <item x="4776"/>
        <item x="4781"/>
        <item x="4934"/>
        <item x="5218"/>
        <item x="1820"/>
        <item x="3549"/>
        <item x="395"/>
        <item x="6178"/>
        <item x="3046"/>
        <item x="5975"/>
        <item x="3453"/>
        <item x="6222"/>
        <item x="652"/>
        <item x="710"/>
        <item x="2006"/>
        <item x="358"/>
        <item x="6086"/>
        <item x="3162"/>
        <item x="6618"/>
        <item x="1550"/>
        <item x="7538"/>
        <item x="4679"/>
        <item x="2716"/>
        <item x="4401"/>
        <item x="7462"/>
        <item x="2624"/>
        <item x="7409"/>
        <item x="4309"/>
        <item x="6422"/>
        <item x="262"/>
        <item x="232"/>
        <item x="2054"/>
        <item x="7129"/>
        <item x="4805"/>
        <item x="7114"/>
        <item x="475"/>
        <item x="5599"/>
        <item x="6130"/>
        <item x="3519"/>
        <item x="4540"/>
        <item x="2758"/>
        <item x="5618"/>
        <item x="6232"/>
        <item x="5515"/>
        <item x="335"/>
        <item x="5398"/>
        <item x="658"/>
        <item x="4398"/>
        <item x="779"/>
        <item x="7516"/>
        <item x="5453"/>
        <item x="4886"/>
        <item x="6474"/>
        <item x="1663"/>
        <item x="2909"/>
        <item x="1737"/>
        <item x="5451"/>
        <item x="711"/>
        <item x="290"/>
        <item x="5526"/>
        <item x="2901"/>
        <item x="6202"/>
        <item x="9"/>
        <item x="4988"/>
        <item x="4863"/>
        <item x="4471"/>
        <item x="3121"/>
        <item x="4948"/>
        <item x="4079"/>
        <item x="1272"/>
        <item x="932"/>
        <item x="3860"/>
        <item x="928"/>
        <item x="673"/>
        <item x="5413"/>
        <item x="5116"/>
        <item x="2325"/>
        <item x="3683"/>
        <item x="2576"/>
        <item x="4084"/>
        <item x="47"/>
        <item x="6834"/>
        <item x="5996"/>
        <item x="6038"/>
        <item x="2925"/>
        <item x="562"/>
        <item x="3906"/>
        <item x="6817"/>
        <item x="5084"/>
        <item x="3312"/>
        <item x="1451"/>
        <item x="1559"/>
        <item x="1361"/>
        <item x="612"/>
        <item x="310"/>
        <item x="2825"/>
        <item x="5273"/>
        <item x="4303"/>
        <item x="6260"/>
        <item x="877"/>
        <item x="4293"/>
        <item x="5771"/>
        <item x="3821"/>
        <item x="2103"/>
        <item x="5468"/>
        <item x="3205"/>
        <item x="21"/>
        <item x="4213"/>
        <item x="3266"/>
        <item x="4072"/>
        <item x="3015"/>
        <item x="846"/>
        <item x="4426"/>
        <item x="1541"/>
        <item x="966"/>
        <item x="4612"/>
        <item x="141"/>
        <item x="1228"/>
        <item x="2202"/>
        <item x="7453"/>
        <item x="689"/>
        <item x="6322"/>
        <item x="2322"/>
        <item x="1944"/>
        <item x="5415"/>
        <item x="511"/>
        <item x="601"/>
        <item x="1836"/>
        <item x="6771"/>
        <item x="6273"/>
        <item x="5259"/>
        <item x="4906"/>
        <item x="815"/>
        <item x="818"/>
        <item x="4917"/>
        <item x="2629"/>
        <item x="3461"/>
        <item x="1856"/>
        <item x="1899"/>
        <item x="6791"/>
        <item x="4955"/>
        <item x="1182"/>
        <item x="5454"/>
        <item x="925"/>
        <item x="1523"/>
        <item x="1515"/>
        <item x="4169"/>
        <item x="5741"/>
        <item x="6078"/>
        <item x="4743"/>
        <item x="3828"/>
        <item x="3389"/>
        <item x="7085"/>
        <item x="11"/>
        <item x="3703"/>
        <item x="7465"/>
        <item x="2250"/>
        <item x="2934"/>
        <item x="636"/>
        <item x="6356"/>
        <item x="2857"/>
        <item x="1461"/>
        <item x="503"/>
        <item x="6328"/>
        <item x="2854"/>
        <item x="2108"/>
        <item x="5156"/>
        <item x="6995"/>
        <item x="6100"/>
        <item x="2101"/>
        <item x="3060"/>
        <item x="4501"/>
        <item x="115"/>
        <item x="1994"/>
        <item x="2973"/>
        <item x="5878"/>
        <item x="6223"/>
        <item x="903"/>
        <item x="490"/>
        <item x="2630"/>
        <item x="501"/>
        <item x="5558"/>
        <item x="2188"/>
        <item x="7372"/>
        <item x="6754"/>
        <item x="1184"/>
        <item x="6506"/>
        <item x="703"/>
        <item x="6304"/>
        <item x="842"/>
        <item x="3916"/>
        <item x="4142"/>
        <item x="1936"/>
        <item x="3004"/>
        <item x="3599"/>
        <item x="4491"/>
        <item x="5893"/>
        <item x="3693"/>
        <item x="3944"/>
        <item x="12"/>
        <item x="5009"/>
        <item x="4755"/>
        <item x="7212"/>
        <item x="6074"/>
        <item x="705"/>
        <item x="927"/>
        <item x="3119"/>
        <item x="1151"/>
        <item x="1047"/>
        <item x="7081"/>
        <item x="1208"/>
        <item x="6123"/>
        <item x="421"/>
        <item x="4393"/>
        <item x="5989"/>
        <item x="7370"/>
        <item x="4713"/>
        <item x="3069"/>
        <item x="5"/>
        <item x="1276"/>
        <item x="1229"/>
        <item x="1060"/>
        <item x="2415"/>
        <item x="7265"/>
        <item x="5115"/>
        <item x="3022"/>
        <item x="1735"/>
        <item x="1324"/>
        <item x="5619"/>
        <item x="1386"/>
        <item x="7374"/>
        <item x="3160"/>
        <item x="691"/>
        <item x="5579"/>
        <item x="4614"/>
        <item x="1721"/>
        <item x="3143"/>
        <item x="2393"/>
        <item x="1177"/>
        <item x="7367"/>
        <item x="899"/>
        <item x="6823"/>
        <item x="5296"/>
        <item x="2578"/>
        <item x="4868"/>
        <item x="1213"/>
        <item x="3354"/>
        <item x="1295"/>
        <item x="581"/>
        <item x="6183"/>
        <item x="585"/>
        <item x="725"/>
        <item x="824"/>
        <item x="1817"/>
        <item x="2468"/>
        <item x="3579"/>
        <item x="4371"/>
        <item x="4719"/>
        <item x="2420"/>
        <item x="5959"/>
        <item x="4472"/>
        <item x="4821"/>
        <item x="4172"/>
        <item x="3952"/>
        <item x="6619"/>
        <item x="780"/>
        <item x="1080"/>
        <item x="7173"/>
        <item x="5229"/>
        <item x="6908"/>
        <item x="5037"/>
        <item x="2257"/>
        <item x="2492"/>
        <item x="4189"/>
        <item x="2656"/>
        <item x="241"/>
        <item x="1847"/>
        <item x="3961"/>
        <item x="3460"/>
        <item x="353"/>
        <item x="7360"/>
        <item x="196"/>
        <item x="4782"/>
        <item x="5927"/>
        <item x="2358"/>
        <item x="6339"/>
        <item x="1496"/>
        <item x="1454"/>
        <item x="2453"/>
        <item x="1363"/>
        <item x="1069"/>
        <item x="452"/>
        <item x="2632"/>
        <item x="202"/>
        <item x="4143"/>
        <item x="2560"/>
        <item x="3912"/>
        <item x="6058"/>
        <item x="748"/>
        <item x="4667"/>
        <item x="273"/>
        <item x="7211"/>
        <item x="6220"/>
        <item x="961"/>
        <item x="6238"/>
        <item x="2782"/>
        <item x="3478"/>
        <item x="4457"/>
        <item x="833"/>
        <item x="1875"/>
        <item x="3917"/>
        <item x="3647"/>
        <item x="6174"/>
        <item x="4381"/>
        <item x="3298"/>
        <item x="6489"/>
        <item x="6609"/>
        <item x="274"/>
        <item x="6779"/>
        <item x="5292"/>
        <item x="4205"/>
        <item x="5965"/>
        <item x="1336"/>
        <item x="147"/>
        <item x="944"/>
        <item x="3052"/>
        <item x="1245"/>
        <item x="4951"/>
        <item x="4473"/>
        <item x="4974"/>
        <item x="1822"/>
        <item x="1294"/>
        <item x="5461"/>
        <item x="613"/>
        <item x="2861"/>
        <item x="379"/>
        <item x="535"/>
        <item x="6451"/>
        <item x="6462"/>
        <item x="7458"/>
        <item x="2566"/>
        <item x="5450"/>
        <item x="472"/>
        <item x="621"/>
        <item x="2799"/>
        <item x="4040"/>
        <item x="2620"/>
        <item x="602"/>
        <item x="6340"/>
        <item x="4825"/>
        <item x="4124"/>
        <item x="48"/>
        <item x="4177"/>
        <item x="7124"/>
        <item x="2424"/>
        <item x="4176"/>
        <item x="256"/>
        <item x="5237"/>
        <item x="7045"/>
        <item x="6902"/>
        <item x="62"/>
        <item x="6213"/>
        <item x="3317"/>
        <item x="2711"/>
        <item x="7356"/>
        <item x="6874"/>
        <item x="3938"/>
        <item x="4976"/>
        <item x="1964"/>
        <item x="6728"/>
        <item x="3862"/>
        <item x="5167"/>
        <item x="1818"/>
        <item x="709"/>
        <item x="764"/>
        <item x="2472"/>
        <item x="2059"/>
        <item x="91"/>
        <item x="6798"/>
        <item x="1534"/>
        <item x="6546"/>
        <item x="4913"/>
        <item x="2638"/>
        <item x="286"/>
        <item x="3771"/>
        <item x="4459"/>
        <item x="6844"/>
        <item x="186"/>
        <item x="53"/>
        <item x="3409"/>
        <item x="4284"/>
        <item x="2355"/>
        <item x="1542"/>
        <item x="2515"/>
        <item x="3671"/>
        <item x="6454"/>
        <item x="2125"/>
        <item x="5191"/>
        <item x="6118"/>
        <item x="4190"/>
        <item x="1331"/>
        <item x="1171"/>
        <item x="908"/>
        <item x="6075"/>
        <item x="2627"/>
        <item x="690"/>
        <item x="5267"/>
        <item x="3874"/>
        <item x="3232"/>
        <item x="6188"/>
        <item x="7004"/>
        <item x="5059"/>
        <item x="3085"/>
        <item x="531"/>
        <item x="5924"/>
        <item x="3743"/>
        <item x="3422"/>
        <item x="1212"/>
        <item x="548"/>
        <item x="4025"/>
        <item x="7531"/>
        <item x="6942"/>
        <item x="3310"/>
        <item x="5670"/>
        <item x="4289"/>
        <item x="1247"/>
        <item x="1763"/>
        <item x="4811"/>
        <item x="4740"/>
        <item x="1202"/>
        <item x="7315"/>
        <item x="4576"/>
        <item x="178"/>
        <item x="1922"/>
        <item x="3328"/>
        <item x="2641"/>
        <item x="207"/>
        <item x="4657"/>
        <item x="7122"/>
        <item x="1089"/>
        <item x="790"/>
        <item x="1237"/>
        <item x="3595"/>
        <item x="1579"/>
        <item x="7194"/>
        <item x="4904"/>
        <item x="3479"/>
        <item x="4423"/>
        <item x="702"/>
        <item x="3230"/>
        <item x="1629"/>
        <item x="165"/>
        <item x="297"/>
        <item x="5724"/>
        <item x="4597"/>
        <item x="1778"/>
        <item x="1381"/>
        <item x="5324"/>
        <item x="4466"/>
        <item x="1077"/>
        <item x="7533"/>
        <item x="3608"/>
        <item x="2071"/>
        <item x="464"/>
        <item x="5851"/>
        <item x="777"/>
        <item x="1065"/>
        <item x="3631"/>
        <item x="3879"/>
        <item x="3416"/>
        <item x="88"/>
        <item x="6800"/>
        <item x="255"/>
        <item x="4137"/>
        <item x="192"/>
        <item x="4394"/>
        <item x="7145"/>
        <item x="285"/>
        <item x="4041"/>
        <item x="3722"/>
        <item x="2050"/>
        <item x="950"/>
        <item x="6746"/>
        <item x="2335"/>
        <item x="6209"/>
        <item x="6071"/>
        <item x="191"/>
        <item x="3893"/>
        <item x="6237"/>
        <item x="6659"/>
        <item x="3926"/>
        <item x="6793"/>
        <item x="1400"/>
        <item x="3475"/>
        <item x="2382"/>
        <item x="3748"/>
        <item x="3437"/>
        <item x="1727"/>
        <item x="6488"/>
        <item x="6760"/>
        <item x="6008"/>
        <item x="4902"/>
        <item x="1777"/>
        <item x="5035"/>
        <item x="4296"/>
        <item x="197"/>
        <item x="86"/>
        <item x="3358"/>
        <item x="4894"/>
        <item x="5015"/>
        <item x="4225"/>
        <item x="3225"/>
        <item x="7103"/>
        <item x="4602"/>
        <item x="6270"/>
        <item x="2997"/>
        <item x="5061"/>
        <item x="2"/>
        <item x="459"/>
        <item x="6852"/>
        <item x="5189"/>
        <item x="1548"/>
        <item x="2534"/>
        <item x="6027"/>
        <item x="1122"/>
        <item x="331"/>
        <item x="4762"/>
        <item x="542"/>
        <item x="7066"/>
        <item x="3494"/>
        <item x="1833"/>
        <item x="4756"/>
        <item x="254"/>
        <item x="4155"/>
        <item x="5246"/>
        <item x="2268"/>
        <item x="3227"/>
        <item x="3241"/>
        <item x="3847"/>
        <item x="5452"/>
        <item x="3936"/>
        <item x="6390"/>
        <item x="2918"/>
        <item x="131"/>
        <item x="7070"/>
        <item x="5639"/>
        <item x="2962"/>
        <item x="345"/>
        <item x="58"/>
        <item x="7477"/>
        <item x="7422"/>
        <item x="4138"/>
        <item x="4605"/>
        <item x="3547"/>
        <item x="6672"/>
        <item x="1204"/>
        <item x="6221"/>
        <item x="406"/>
        <item x="3288"/>
        <item x="769"/>
        <item x="5326"/>
        <item x="3592"/>
        <item x="4683"/>
        <item x="5077"/>
        <item x="3047"/>
        <item x="7005"/>
        <item x="6897"/>
        <item x="2365"/>
        <item x="2390"/>
        <item x="4547"/>
        <item x="448"/>
        <item x="3532"/>
        <item x="1320"/>
        <item x="1545"/>
        <item x="3741"/>
        <item x="57"/>
        <item x="6612"/>
        <item x="2604"/>
        <item x="7490"/>
        <item x="5226"/>
        <item x="1278"/>
        <item x="5202"/>
        <item x="6428"/>
        <item x="4941"/>
        <item x="4342"/>
        <item x="1284"/>
        <item x="6828"/>
        <item x="5348"/>
        <item x="462"/>
        <item x="2405"/>
        <item x="2912"/>
        <item x="6049"/>
        <item x="1014"/>
        <item x="3031"/>
        <item x="6796"/>
        <item x="380"/>
        <item x="6813"/>
        <item x="476"/>
        <item x="5195"/>
        <item x="2964"/>
        <item x="4004"/>
        <item x="988"/>
        <item x="5773"/>
        <item x="1974"/>
        <item x="1780"/>
        <item x="565"/>
        <item x="1495"/>
        <item x="6785"/>
        <item x="5709"/>
        <item x="7142"/>
        <item x="2749"/>
        <item x="6523"/>
        <item x="6239"/>
        <item x="4658"/>
        <item x="2318"/>
        <item x="761"/>
        <item x="1099"/>
        <item x="5159"/>
        <item x="2703"/>
        <item x="4852"/>
        <item x="3811"/>
        <item x="3240"/>
        <item x="4104"/>
        <item x="2995"/>
        <item x="4173"/>
        <item x="1754"/>
        <item x="1262"/>
        <item x="4238"/>
        <item x="6245"/>
        <item x="4428"/>
        <item x="3817"/>
        <item x="6442"/>
        <item x="4786"/>
        <item x="1056"/>
        <item x="3320"/>
        <item x="7067"/>
        <item x="2507"/>
        <item x="5848"/>
        <item x="1431"/>
        <item x="930"/>
        <item x="204"/>
        <item x="784"/>
        <item x="3888"/>
        <item x="1195"/>
        <item x="5700"/>
        <item x="3513"/>
        <item x="4705"/>
        <item x="3174"/>
        <item x="3651"/>
        <item x="4651"/>
        <item x="2677"/>
        <item x="4987"/>
        <item x="5763"/>
        <item x="4864"/>
        <item x="2282"/>
        <item x="5723"/>
        <item x="4562"/>
        <item x="1415"/>
        <item x="2622"/>
        <item x="2807"/>
        <item x="2750"/>
        <item x="1993"/>
        <item x="4310"/>
        <item x="4022"/>
        <item x="4499"/>
        <item x="2156"/>
        <item x="3106"/>
        <item x="3356"/>
        <item x="894"/>
        <item x="2942"/>
        <item x="6680"/>
        <item x="1827"/>
        <item x="5433"/>
        <item x="909"/>
        <item x="572"/>
        <item x="6639"/>
        <item x="7091"/>
        <item x="2401"/>
        <item x="2122"/>
        <item x="4966"/>
        <item x="2070"/>
        <item x="5624"/>
        <item x="1773"/>
        <item x="4516"/>
        <item x="5840"/>
        <item x="1397"/>
        <item x="1717"/>
        <item x="5455"/>
        <item x="2773"/>
        <item x="4977"/>
        <item x="1572"/>
        <item x="6015"/>
        <item x="7271"/>
        <item x="5602"/>
        <item x="3063"/>
        <item x="1774"/>
        <item x="6088"/>
        <item x="6824"/>
        <item x="6019"/>
        <item x="6665"/>
        <item x="5219"/>
        <item x="7048"/>
        <item x="7157"/>
        <item x="1794"/>
        <item x="1484"/>
        <item x="3512"/>
        <item x="2288"/>
        <item x="1252"/>
        <item x="4496"/>
        <item x="6011"/>
        <item x="5664"/>
        <item x="376"/>
        <item x="5080"/>
        <item x="5838"/>
        <item x="2994"/>
        <item x="2043"/>
        <item x="2588"/>
        <item x="2855"/>
        <item x="893"/>
        <item x="1797"/>
        <item x="4670"/>
        <item x="436"/>
        <item x="4255"/>
        <item x="5350"/>
        <item x="3518"/>
        <item x="7261"/>
        <item x="6436"/>
        <item x="4761"/>
        <item x="5803"/>
        <item x="3899"/>
        <item x="3247"/>
        <item x="4754"/>
        <item x="4458"/>
        <item x="6153"/>
        <item x="2153"/>
        <item x="5319"/>
        <item x="6845"/>
        <item x="7380"/>
        <item x="3333"/>
        <item x="7245"/>
        <item x="4615"/>
        <item x="1908"/>
        <item x="3716"/>
        <item x="1906"/>
        <item x="80"/>
        <item x="1238"/>
        <item x="884"/>
        <item x="6542"/>
        <item x="4638"/>
        <item x="6443"/>
        <item x="3889"/>
        <item x="2672"/>
        <item x="945"/>
        <item x="7352"/>
        <item x="4816"/>
        <item x="4418"/>
        <item x="2959"/>
        <item x="4998"/>
        <item x="1092"/>
        <item x="4522"/>
        <item x="5485"/>
        <item x="5111"/>
        <item x="5295"/>
        <item x="3835"/>
        <item x="6105"/>
        <item x="2394"/>
        <item x="7375"/>
        <item x="4316"/>
        <item x="5666"/>
        <item x="6765"/>
        <item x="5456"/>
        <item x="45"/>
        <item x="2621"/>
        <item x="2186"/>
        <item x="7426"/>
        <item x="3923"/>
        <item x="4210"/>
        <item x="5843"/>
        <item x="216"/>
        <item x="6628"/>
        <item x="3262"/>
        <item x="4548"/>
        <item x="3776"/>
        <item x="2018"/>
        <item x="3882"/>
        <item x="89"/>
        <item x="3713"/>
        <item x="3284"/>
        <item x="7152"/>
        <item x="6576"/>
        <item x="3738"/>
        <item x="1088"/>
        <item x="2590"/>
        <item x="4057"/>
        <item x="6096"/>
        <item x="4080"/>
        <item x="832"/>
        <item x="3265"/>
        <item x="307"/>
        <item x="6840"/>
        <item x="4276"/>
        <item x="7246"/>
        <item x="3012"/>
        <item x="3003"/>
        <item x="2568"/>
        <item x="5929"/>
        <item x="6622"/>
        <item x="1671"/>
        <item x="5640"/>
        <item x="6016"/>
        <item x="2836"/>
        <item x="1416"/>
        <item x="4519"/>
        <item x="5426"/>
        <item x="1990"/>
        <item x="1254"/>
        <item x="3736"/>
        <item x="7166"/>
        <item x="4114"/>
        <item x="4765"/>
        <item x="1006"/>
        <item x="5593"/>
        <item x="910"/>
        <item x="4228"/>
        <item x="1800"/>
        <item x="7411"/>
        <item x="2764"/>
        <item x="409"/>
        <item x="1983"/>
        <item x="626"/>
        <item x="5248"/>
        <item x="1732"/>
        <item x="4936"/>
        <item x="7280"/>
        <item x="3146"/>
        <item x="803"/>
        <item x="6969"/>
        <item x="4273"/>
        <item x="640"/>
        <item x="4645"/>
        <item x="4594"/>
        <item x="1890"/>
        <item x="1149"/>
        <item x="5190"/>
        <item x="3801"/>
        <item x="3001"/>
        <item x="5896"/>
        <item x="969"/>
        <item x="4603"/>
        <item x="1884"/>
        <item x="6553"/>
        <item x="1824"/>
        <item x="1462"/>
        <item x="6965"/>
        <item x="1061"/>
        <item x="3577"/>
        <item x="275"/>
        <item x="6645"/>
        <item x="3892"/>
        <item x="4709"/>
        <item x="2033"/>
        <item x="554"/>
        <item x="4387"/>
        <item x="4801"/>
        <item x="7324"/>
        <item x="4668"/>
        <item x="7507"/>
        <item x="3155"/>
        <item x="71"/>
        <item x="799"/>
        <item x="6563"/>
        <item x="4712"/>
        <item x="1530"/>
        <item x="7189"/>
        <item x="370"/>
        <item x="5566"/>
        <item x="6486"/>
        <item x="3228"/>
        <item x="1367"/>
        <item x="527"/>
        <item x="5865"/>
        <item x="3017"/>
        <item x="677"/>
        <item x="954"/>
        <item x="2903"/>
        <item x="5098"/>
        <item x="4872"/>
        <item x="4671"/>
        <item x="208"/>
        <item x="7402"/>
        <item x="3316"/>
        <item x="1767"/>
        <item x="1480"/>
        <item x="2653"/>
        <item x="6635"/>
        <item x="2788"/>
        <item x="244"/>
        <item x="2363"/>
        <item x="4083"/>
        <item x="2642"/>
        <item x="1059"/>
        <item x="3279"/>
        <item x="4227"/>
        <item x="4633"/>
        <item x="1156"/>
        <item x="2798"/>
        <item x="3289"/>
        <item x="6955"/>
        <item x="4460"/>
        <item x="2956"/>
        <item x="1925"/>
        <item x="5930"/>
        <item x="6959"/>
        <item x="1337"/>
        <item x="2732"/>
        <item x="1728"/>
        <item x="859"/>
        <item x="7397"/>
        <item x="1533"/>
        <item x="3497"/>
        <item x="6230"/>
        <item x="2876"/>
        <item x="3704"/>
        <item x="2341"/>
        <item x="438"/>
        <item x="2286"/>
        <item x="733"/>
        <item x="934"/>
        <item x="4021"/>
        <item x="3097"/>
        <item x="2877"/>
        <item x="6252"/>
        <item x="2619"/>
        <item x="2412"/>
        <item x="672"/>
        <item x="6790"/>
        <item x="4036"/>
        <item x="7366"/>
        <item x="6556"/>
        <item x="6552"/>
        <item x="4716"/>
        <item x="5101"/>
        <item x="3718"/>
        <item x="1197"/>
        <item x="5030"/>
        <item x="2296"/>
        <item x="558"/>
        <item x="1261"/>
        <item x="6110"/>
        <item x="3834"/>
        <item x="3398"/>
        <item x="2542"/>
        <item x="4867"/>
        <item x="4389"/>
        <item x="240"/>
        <item x="4568"/>
        <item x="7345"/>
        <item x="5265"/>
        <item x="1370"/>
        <item x="4724"/>
        <item x="797"/>
        <item x="6948"/>
        <item x="1321"/>
        <item x="5535"/>
        <item x="2297"/>
        <item x="6348"/>
        <item x="2349"/>
        <item x="10"/>
        <item x="3406"/>
        <item x="6743"/>
        <item x="1301"/>
        <item x="731"/>
        <item x="2617"/>
        <item x="63"/>
        <item x="1008"/>
        <item x="3323"/>
        <item x="1861"/>
        <item x="1904"/>
        <item x="233"/>
        <item x="700"/>
        <item x="3563"/>
        <item x="921"/>
        <item x="1920"/>
        <item x="2860"/>
        <item x="5173"/>
        <item x="4001"/>
        <item x="6048"/>
        <item x="7368"/>
        <item x="4682"/>
        <item x="382"/>
        <item x="721"/>
        <item x="2000"/>
        <item x="7439"/>
        <item x="2536"/>
        <item x="5529"/>
        <item x="874"/>
        <item x="3859"/>
        <item x="4484"/>
        <item x="4652"/>
        <item x="6158"/>
        <item x="5039"/>
        <item x="2437"/>
        <item x="4508"/>
        <item x="5146"/>
        <item x="4013"/>
        <item x="43"/>
        <item x="2373"/>
        <item x="5131"/>
        <item x="6093"/>
        <item x="7020"/>
        <item x="1511"/>
        <item x="6716"/>
        <item x="4888"/>
        <item x="3787"/>
        <item x="4558"/>
        <item x="3197"/>
        <item x="132"/>
        <item x="3071"/>
        <item x="3472"/>
        <item x="6643"/>
        <item x="4174"/>
        <item x="1026"/>
        <item x="200"/>
        <item x="2475"/>
        <item x="7436"/>
        <item x="161"/>
        <item x="7481"/>
        <item x="4053"/>
        <item x="390"/>
        <item x="6392"/>
        <item x="5351"/>
        <item x="1603"/>
        <item x="31"/>
        <item x="904"/>
        <item x="4068"/>
        <item x="434"/>
        <item x="697"/>
        <item x="6497"/>
        <item x="7169"/>
        <item x="1680"/>
        <item x="5357"/>
        <item x="4412"/>
        <item x="2701"/>
        <item x="420"/>
        <item x="82"/>
        <item x="552"/>
        <item x="1674"/>
        <item x="7281"/>
        <item x="2307"/>
        <item x="3443"/>
        <item x="6956"/>
        <item x="5366"/>
        <item x="3168"/>
        <item x="1622"/>
        <item x="5614"/>
        <item x="5669"/>
        <item x="2189"/>
        <item x="6953"/>
        <item x="6417"/>
        <item x="3542"/>
        <item x="2887"/>
        <item x="619"/>
        <item x="2067"/>
        <item x="3585"/>
        <item x="757"/>
        <item x="1940"/>
        <item x="933"/>
        <item x="6285"/>
        <item x="1934"/>
        <item x="7283"/>
        <item x="1428"/>
        <item x="1134"/>
        <item x="7387"/>
        <item x="349"/>
        <item x="7515"/>
        <item x="34"/>
        <item x="2559"/>
        <item x="2610"/>
        <item x="6387"/>
        <item x="5239"/>
        <item x="2224"/>
        <item x="4033"/>
        <item x="1304"/>
        <item x="5573"/>
        <item x="4978"/>
        <item x="3481"/>
        <item x="6629"/>
        <item x="1952"/>
        <item x="2562"/>
        <item x="834"/>
        <item x="1513"/>
        <item x="4088"/>
        <item x="3845"/>
        <item x="6774"/>
        <item x="4758"/>
        <item x="7064"/>
        <item x="1665"/>
        <item x="4355"/>
        <item x="3294"/>
        <item x="5855"/>
        <item x="3307"/>
        <item x="4748"/>
        <item x="2737"/>
        <item x="694"/>
        <item x="3388"/>
        <item x="5861"/>
        <item x="4959"/>
        <item x="173"/>
        <item x="5790"/>
        <item x="7361"/>
        <item x="2679"/>
        <item x="723"/>
        <item x="3493"/>
        <item x="3267"/>
        <item x="7524"/>
        <item x="3297"/>
        <item x="3613"/>
        <item x="625"/>
        <item x="2822"/>
        <item x="2140"/>
        <item x="7158"/>
        <item x="5121"/>
        <item x="3638"/>
        <item x="3602"/>
        <item x="759"/>
        <item x="139"/>
        <item x="6626"/>
        <item x="2907"/>
        <item x="4329"/>
        <item x="3612"/>
        <item x="2960"/>
        <item x="2698"/>
        <item x="2927"/>
        <item x="5036"/>
        <item x="3094"/>
        <item x="1718"/>
        <item x="2710"/>
        <item x="7340"/>
        <item x="1711"/>
        <item x="5684"/>
        <item x="4141"/>
        <item x="2654"/>
        <item x="509"/>
        <item x="354"/>
        <item x="6522"/>
        <item x="2336"/>
        <item x="1302"/>
        <item x="1123"/>
        <item x="2535"/>
        <item x="5950"/>
        <item x="6453"/>
        <item x="3449"/>
        <item x="4506"/>
        <item x="2784"/>
        <item x="1485"/>
        <item x="2324"/>
        <item x="6361"/>
        <item x="3904"/>
        <item x="3795"/>
        <item x="3858"/>
        <item x="1605"/>
        <item x="5216"/>
        <item x="1058"/>
        <item x="6217"/>
        <item x="869"/>
        <item x="4766"/>
        <item x="4622"/>
        <item x="5147"/>
        <item x="6943"/>
        <item x="3153"/>
        <item x="431"/>
        <item x="2397"/>
        <item x="2714"/>
        <item x="1004"/>
        <item x="4585"/>
        <item x="2984"/>
        <item x="2647"/>
        <item x="3695"/>
        <item x="1117"/>
        <item x="5064"/>
        <item x="4791"/>
        <item x="6250"/>
        <item x="3243"/>
        <item x="2558"/>
        <item x="1946"/>
        <item x="729"/>
        <item x="5055"/>
        <item x="2276"/>
        <item x="2223"/>
        <item x="3852"/>
        <item x="2178"/>
        <item x="4907"/>
        <item x="2682"/>
        <item x="3696"/>
        <item x="3454"/>
        <item x="6247"/>
        <item x="783"/>
        <item x="5368"/>
        <item x="4043"/>
        <item x="6246"/>
        <item x="294"/>
        <item x="6892"/>
        <item x="5284"/>
        <item x="2593"/>
        <item x="2685"/>
        <item x="4403"/>
        <item x="6175"/>
        <item x="4653"/>
        <item x="1173"/>
        <item x="737"/>
        <item x="5595"/>
        <item x="281"/>
        <item x="5127"/>
        <item x="3083"/>
        <item x="3166"/>
        <item x="6321"/>
        <item x="4343"/>
        <item x="109"/>
        <item x="3344"/>
        <item x="2941"/>
        <item x="2643"/>
        <item x="902"/>
        <item x="3724"/>
        <item x="6108"/>
        <item x="6706"/>
        <item x="198"/>
        <item x="4051"/>
        <item x="592"/>
        <item x="5203"/>
        <item x="2606"/>
        <item x="6378"/>
        <item x="4823"/>
        <item x="5307"/>
        <item x="3167"/>
        <item x="3363"/>
        <item x="411"/>
        <item x="2111"/>
        <item x="5620"/>
        <item x="5815"/>
        <item x="1338"/>
        <item x="571"/>
        <item x="6550"/>
        <item x="4520"/>
        <item x="5194"/>
        <item x="5374"/>
        <item x="974"/>
        <item x="3939"/>
        <item x="1193"/>
        <item x="775"/>
        <item x="3440"/>
        <item x="3745"/>
        <item x="5678"/>
        <item x="236"/>
        <item x="2882"/>
        <item x="7381"/>
        <item x="1880"/>
        <item x="2745"/>
        <item x="7177"/>
        <item x="5025"/>
        <item x="3000"/>
        <item x="2793"/>
        <item x="549"/>
        <item x="1030"/>
        <item x="7104"/>
        <item x="4054"/>
        <item x="7301"/>
        <item x="1996"/>
        <item x="4915"/>
        <item x="5050"/>
        <item x="6018"/>
        <item x="3641"/>
        <item x="1255"/>
        <item x="5552"/>
        <item x="4694"/>
        <item x="4513"/>
        <item x="7244"/>
        <item x="347"/>
        <item x="1109"/>
        <item x="6649"/>
        <item x="643"/>
        <item x="518"/>
        <item x="2958"/>
        <item x="2217"/>
        <item x="936"/>
        <item x="5431"/>
        <item x="2017"/>
        <item x="5271"/>
        <item x="5253"/>
        <item x="5262"/>
        <item x="1330"/>
        <item x="7527"/>
        <item x="5046"/>
        <item x="1296"/>
        <item x="6747"/>
        <item x="1165"/>
        <item x="337"/>
        <item x="424"/>
        <item x="2493"/>
        <item x="1831"/>
        <item x="5052"/>
        <item x="1634"/>
        <item x="7492"/>
        <item x="193"/>
        <item x="4362"/>
        <item x="4090"/>
        <item x="5349"/>
        <item x="6289"/>
        <item x="2730"/>
        <item x="1412"/>
        <item x="4575"/>
        <item x="6324"/>
        <item x="2130"/>
        <item x="1140"/>
        <item x="6031"/>
        <item x="4417"/>
        <item x="7047"/>
        <item x="2856"/>
        <item x="5972"/>
        <item x="493"/>
        <item x="4452"/>
        <item x="798"/>
        <item x="1901"/>
        <item x="1098"/>
        <item x="6830"/>
        <item x="5892"/>
        <item x="101"/>
        <item x="6992"/>
        <item x="6999"/>
        <item x="5909"/>
        <item x="3698"/>
        <item x="6325"/>
        <item x="5330"/>
        <item x="26"/>
        <item x="3309"/>
        <item x="5065"/>
        <item x="6677"/>
        <item x="3335"/>
        <item x="6701"/>
        <item x="1391"/>
        <item x="5097"/>
        <item x="5221"/>
        <item x="3755"/>
        <item x="5949"/>
        <item x="2774"/>
        <item x="1682"/>
        <item x="489"/>
        <item x="3676"/>
        <item x="3465"/>
        <item x="5402"/>
        <item x="6883"/>
        <item x="6599"/>
        <item x="515"/>
        <item x="2298"/>
        <item x="6000"/>
        <item x="7108"/>
        <item x="7503"/>
        <item x="2948"/>
        <item x="3272"/>
        <item x="7342"/>
        <item x="7057"/>
        <item x="1567"/>
        <item x="2278"/>
        <item x="3733"/>
        <item x="328"/>
        <item x="194"/>
        <item x="5182"/>
        <item x="6362"/>
        <item x="3428"/>
        <item x="2983"/>
        <item x="599"/>
        <item x="5022"/>
        <item x="2197"/>
        <item x="7062"/>
        <item x="3690"/>
        <item x="7373"/>
        <item x="4767"/>
        <item x="853"/>
        <item x="1011"/>
        <item x="3492"/>
        <item x="5658"/>
        <item x="4100"/>
        <item x="5587"/>
        <item x="496"/>
        <item x="2569"/>
        <item x="998"/>
        <item x="2423"/>
        <item x="6139"/>
        <item x="6114"/>
        <item x="5835"/>
        <item x="3785"/>
        <item x="2805"/>
        <item x="610"/>
        <item x="6464"/>
        <item x="2052"/>
        <item x="5356"/>
        <item x="1982"/>
        <item x="3942"/>
        <item x="6538"/>
        <item x="7337"/>
        <item x="6936"/>
        <item x="5494"/>
        <item x="1799"/>
        <item x="1565"/>
        <item x="2583"/>
        <item x="3239"/>
        <item x="2510"/>
        <item x="1535"/>
        <item x="5788"/>
        <item x="2019"/>
        <item x="1365"/>
        <item x="5796"/>
        <item x="4849"/>
        <item x="3186"/>
        <item x="1392"/>
        <item x="4292"/>
        <item x="1479"/>
        <item x="4029"/>
        <item x="3574"/>
        <item x="6207"/>
        <item x="3496"/>
        <item x="2146"/>
        <item x="4497"/>
        <item x="2847"/>
        <item x="2337"/>
        <item x="6714"/>
        <item x="3405"/>
        <item x="615"/>
        <item x="7267"/>
        <item x="6773"/>
        <item x="4188"/>
        <item x="1910"/>
        <item x="4752"/>
        <item x="6929"/>
        <item x="4726"/>
        <item x="4388"/>
        <item x="4896"/>
        <item x="2231"/>
        <item x="1670"/>
        <item x="4997"/>
        <item x="2554"/>
        <item x="289"/>
        <item x="6490"/>
        <item x="4376"/>
        <item x="5199"/>
        <item x="2167"/>
        <item x="4384"/>
        <item x="6549"/>
        <item x="1430"/>
        <item x="6946"/>
        <item x="3058"/>
        <item x="4760"/>
        <item x="1309"/>
        <item x="4294"/>
        <item x="7486"/>
        <item x="4833"/>
        <item x="5993"/>
        <item x="4240"/>
        <item x="299"/>
        <item x="3570"/>
        <item x="4306"/>
        <item x="2184"/>
        <item x="5371"/>
        <item x="935"/>
        <item x="873"/>
        <item x="4395"/>
        <item x="3055"/>
        <item x="6358"/>
        <item x="4363"/>
        <item x="1467"/>
        <item x="3462"/>
        <item x="1883"/>
        <item x="2246"/>
        <item x="3104"/>
        <item x="2609"/>
        <item x="1888"/>
        <item x="6839"/>
        <item x="4870"/>
        <item x="1967"/>
        <item x="4318"/>
        <item x="4331"/>
        <item x="3648"/>
        <item x="5839"/>
        <item x="4541"/>
        <item x="166"/>
        <item x="3301"/>
        <item x="5931"/>
        <item x="478"/>
        <item x="6128"/>
        <item x="6164"/>
        <item x="3970"/>
        <item x="6519"/>
        <item x="3402"/>
        <item x="827"/>
        <item x="7332"/>
        <item x="3434"/>
        <item x="6309"/>
        <item x="2936"/>
        <item x="3911"/>
        <item x="4490"/>
        <item x="2533"/>
        <item x="5074"/>
        <item x="3963"/>
        <item x="1362"/>
        <item x="7424"/>
        <item x="5211"/>
        <item x="393"/>
        <item x="1918"/>
        <item x="6821"/>
        <item x="6001"/>
        <item x="2975"/>
        <item x="7543"/>
        <item x="7272"/>
        <item x="3975"/>
        <item x="3920"/>
        <item x="2022"/>
        <item x="111"/>
        <item x="160"/>
        <item x="291"/>
        <item x="4015"/>
        <item x="4511"/>
        <item x="4757"/>
        <item x="4287"/>
        <item x="3483"/>
        <item x="4855"/>
        <item x="4377"/>
        <item x="4378"/>
        <item x="4086"/>
        <item x="7510"/>
        <item x="2199"/>
        <item x="4916"/>
        <item x="3148"/>
        <item x="5979"/>
        <item x="5550"/>
        <item x="1676"/>
        <item x="6013"/>
        <item x="360"/>
        <item x="6279"/>
        <item x="377"/>
        <item x="2193"/>
        <item x="396"/>
        <item x="7165"/>
        <item x="5648"/>
        <item x="7215"/>
        <item x="2894"/>
        <item x="6939"/>
        <item x="2594"/>
        <item x="970"/>
        <item x="5044"/>
        <item x="4566"/>
        <item x="4555"/>
        <item x="1146"/>
        <item x="6146"/>
        <item x="1873"/>
        <item x="5712"/>
        <item x="1035"/>
        <item x="3883"/>
        <item x="3450"/>
        <item x="3090"/>
        <item x="7107"/>
        <item x="87"/>
        <item x="3556"/>
        <item x="6685"/>
        <item x="119"/>
        <item x="5782"/>
        <item x="500"/>
        <item x="7398"/>
        <item x="2267"/>
        <item x="5917"/>
        <item x="2935"/>
        <item x="530"/>
        <item x="5811"/>
        <item x="1841"/>
        <item x="5675"/>
        <item x="6336"/>
        <item x="7300"/>
        <item x="7097"/>
        <item x="6081"/>
        <item x="1256"/>
        <item x="3419"/>
        <item x="6873"/>
        <item x="6218"/>
        <item x="2813"/>
        <item x="4837"/>
        <item x="4813"/>
        <item x="3019"/>
        <item x="7355"/>
        <item x="2572"/>
        <item x="1019"/>
        <item x="2650"/>
        <item x="2467"/>
        <item x="766"/>
        <item x="5905"/>
        <item x="3877"/>
        <item x="2756"/>
        <item x="3955"/>
        <item x="1811"/>
        <item x="4938"/>
        <item x="6124"/>
        <item x="2527"/>
        <item x="6127"/>
        <item x="2029"/>
        <item x="3822"/>
        <item x="3452"/>
        <item x="2947"/>
        <item x="312"/>
        <item x="5862"/>
        <item x="2785"/>
        <item x="1244"/>
        <item x="6831"/>
        <item x="3027"/>
        <item x="4796"/>
        <item x="3098"/>
        <item x="1314"/>
        <item x="5541"/>
        <item x="5482"/>
        <item x="5118"/>
        <item x="964"/>
        <item x="2247"/>
        <item x="5936"/>
        <item x="3855"/>
        <item x="3986"/>
        <item x="3338"/>
        <item x="2896"/>
        <item x="738"/>
        <item x="3880"/>
        <item x="3424"/>
        <item x="2600"/>
        <item x="2820"/>
        <item x="1931"/>
        <item x="1101"/>
        <item x="5776"/>
        <item x="1775"/>
        <item x="6080"/>
        <item x="7184"/>
        <item x="3717"/>
        <item x="655"/>
        <item x="3488"/>
        <item x="5904"/>
        <item x="1706"/>
        <item x="807"/>
        <item x="2147"/>
        <item x="3302"/>
        <item x="4314"/>
        <item x="6101"/>
        <item x="5249"/>
        <item x="408"/>
        <item x="5548"/>
        <item x="6654"/>
        <item x="3591"/>
        <item x="2239"/>
        <item x="7522"/>
        <item x="5032"/>
        <item x="469"/>
        <item x="1249"/>
        <item x="6655"/>
        <item x="3990"/>
        <item x="5429"/>
        <item x="1306"/>
        <item x="5961"/>
        <item x="6849"/>
        <item x="907"/>
        <item x="1566"/>
        <item x="6185"/>
        <item x="4016"/>
        <item x="4451"/>
        <item x="3439"/>
        <item x="2090"/>
        <item x="1618"/>
        <item x="840"/>
        <item x="2974"/>
        <item x="5391"/>
        <item x="4526"/>
        <item x="3345"/>
        <item x="2127"/>
        <item x="4050"/>
        <item x="6017"/>
        <item x="3611"/>
        <item x="1564"/>
        <item x="7155"/>
        <item x="3772"/>
        <item x="3257"/>
        <item x="2717"/>
        <item x="3910"/>
        <item x="2417"/>
        <item x="1267"/>
        <item x="2697"/>
        <item x="6187"/>
        <item x="7447"/>
        <item x="2503"/>
        <item x="7304"/>
        <item x="4480"/>
        <item x="6697"/>
        <item x="879"/>
        <item x="2889"/>
        <item x="458"/>
        <item x="7365"/>
        <item x="151"/>
        <item x="2030"/>
        <item x="5379"/>
        <item x="2024"/>
        <item x="4732"/>
        <item x="962"/>
        <item x="5832"/>
        <item x="6028"/>
        <item x="5163"/>
        <item x="2597"/>
        <item x="4399"/>
        <item x="4829"/>
        <item x="3084"/>
        <item x="3041"/>
        <item x="7193"/>
        <item x="1540"/>
        <item x="4162"/>
        <item x="5688"/>
        <item x="7143"/>
        <item x="5947"/>
        <item x="5408"/>
        <item x="5795"/>
        <item x="3002"/>
        <item x="433"/>
        <item x="3235"/>
        <item x="2129"/>
        <item x="5394"/>
        <item x="3263"/>
        <item x="3187"/>
        <item x="4159"/>
        <item x="4478"/>
        <item x="29"/>
        <item x="1388"/>
        <item x="1623"/>
        <item x="3412"/>
        <item x="4186"/>
        <item x="5656"/>
        <item x="56"/>
        <item x="6749"/>
        <item x="4078"/>
        <item x="1326"/>
        <item x="6876"/>
        <item x="2010"/>
        <item x="7196"/>
        <item x="5662"/>
        <item x="6476"/>
        <item x="5462"/>
        <item x="1474"/>
        <item x="3782"/>
        <item x="532"/>
        <item x="4070"/>
        <item x="3784"/>
        <item x="5600"/>
        <item x="3922"/>
        <item x="22"/>
        <item x="5655"/>
        <item x="2106"/>
        <item x="4269"/>
        <item x="7252"/>
        <item x="4606"/>
        <item x="6307"/>
        <item x="2529"/>
        <item x="2681"/>
        <item x="6752"/>
        <item x="6767"/>
        <item x="590"/>
        <item x="3823"/>
        <item x="2989"/>
        <item x="3846"/>
        <item x="1928"/>
        <item x="346"/>
        <item x="4642"/>
        <item x="1678"/>
        <item x="2134"/>
        <item x="3707"/>
        <item x="6135"/>
        <item x="6025"/>
        <item x="5096"/>
        <item x="3415"/>
        <item x="6162"/>
        <item x="1133"/>
        <item x="3215"/>
        <item x="3099"/>
        <item x="4391"/>
        <item x="5079"/>
        <item x="3253"/>
        <item x="2848"/>
        <item x="7521"/>
        <item x="7164"/>
        <item x="259"/>
        <item x="2978"/>
        <item x="588"/>
        <item x="5174"/>
        <item x="4358"/>
        <item x="2721"/>
        <item x="6764"/>
        <item x="4007"/>
        <item x="662"/>
        <item x="5687"/>
        <item x="378"/>
        <item x="3032"/>
        <item x="7542"/>
        <item x="5465"/>
        <item x="93"/>
        <item x="2596"/>
        <item x="4533"/>
        <item x="7493"/>
        <item x="4085"/>
        <item x="735"/>
        <item x="3036"/>
        <item x="4300"/>
        <item x="5207"/>
        <item x="4735"/>
        <item x="6691"/>
        <item x="205"/>
        <item x="4510"/>
        <item x="6603"/>
        <item x="1902"/>
        <item x="1648"/>
        <item x="1091"/>
        <item x="6905"/>
        <item x="7369"/>
        <item x="1231"/>
        <item x="5400"/>
        <item x="795"/>
        <item x="1038"/>
        <item x="60"/>
        <item x="3400"/>
        <item x="4324"/>
        <item x="863"/>
        <item x="2051"/>
        <item x="4787"/>
        <item x="4232"/>
        <item x="3308"/>
        <item x="2605"/>
        <item x="3476"/>
        <item x="6575"/>
        <item x="92"/>
        <item x="4409"/>
        <item x="3251"/>
        <item x="41"/>
        <item x="645"/>
        <item x="1632"/>
        <item x="6133"/>
        <item x="540"/>
        <item x="2143"/>
        <item x="3392"/>
        <item x="133"/>
        <item x="915"/>
        <item x="2350"/>
        <item x="2969"/>
        <item x="2680"/>
        <item x="6277"/>
        <item x="3411"/>
        <item x="1555"/>
        <item x="7540"/>
        <item x="4845"/>
        <item x="6405"/>
        <item x="704"/>
        <item x="4552"/>
        <item x="4120"/>
        <item x="5153"/>
        <item x="6301"/>
        <item x="4880"/>
        <item x="3152"/>
        <item x="3353"/>
        <item x="1409"/>
        <item x="782"/>
        <item x="4105"/>
        <item x="5528"/>
        <item x="1882"/>
        <item x="4854"/>
        <item x="1342"/>
        <item x="4486"/>
        <item x="3746"/>
        <item x="6686"/>
        <item x="4328"/>
        <item x="6320"/>
        <item x="2174"/>
        <item x="2743"/>
        <item x="1119"/>
        <item x="6896"/>
        <item x="1978"/>
        <item x="52"/>
        <item x="5615"/>
        <item x="3762"/>
        <item x="788"/>
        <item x="3840"/>
        <item x="4675"/>
        <item x="4691"/>
        <item x="1779"/>
        <item x="2344"/>
        <item x="5667"/>
        <item x="822"/>
        <item x="835"/>
        <item x="2406"/>
        <item x="3625"/>
        <item x="4629"/>
        <item x="4425"/>
        <item x="3995"/>
        <item x="4677"/>
        <item x="369"/>
        <item x="663"/>
        <item x="3839"/>
        <item x="1578"/>
        <item x="7330"/>
        <item x="6383"/>
        <item x="5546"/>
        <item x="1497"/>
        <item x="4229"/>
        <item x="5128"/>
        <item x="6564"/>
        <item x="1332"/>
        <item x="2245"/>
        <item x="1158"/>
        <item x="657"/>
        <item x="471"/>
        <item x="646"/>
        <item x="2439"/>
        <item x="4621"/>
        <item x="1637"/>
        <item x="4710"/>
        <item x="6541"/>
        <item x="6646"/>
        <item x="4731"/>
        <item x="105"/>
        <item x="3425"/>
        <item x="5294"/>
        <item x="5912"/>
        <item x="2671"/>
        <item x="3562"/>
        <item x="4772"/>
        <item x="682"/>
        <item x="760"/>
        <item x="5062"/>
        <item x="664"/>
        <item x="150"/>
        <item x="5834"/>
        <item x="4356"/>
        <item x="1647"/>
        <item x="809"/>
        <item x="6254"/>
        <item x="3511"/>
        <item x="6116"/>
        <item x="2884"/>
        <item x="96"/>
        <item x="5977"/>
        <item x="49"/>
        <item x="7511"/>
        <item x="1329"/>
        <item x="5714"/>
        <item x="7498"/>
        <item x="6985"/>
        <item x="5627"/>
        <item x="3548"/>
        <item x="5136"/>
        <item x="6350"/>
        <item x="6818"/>
        <item x="4893"/>
        <item x="3566"/>
        <item x="2259"/>
        <item x="1434"/>
        <item x="3375"/>
        <item x="4996"/>
        <item x="4055"/>
        <item x="483"/>
        <item x="6558"/>
        <item x="6634"/>
        <item x="4994"/>
        <item x="2800"/>
        <item x="6611"/>
        <item x="2692"/>
        <item x="5621"/>
        <item x="6976"/>
        <item x="5610"/>
        <item x="2192"/>
        <item x="7329"/>
        <item x="6036"/>
        <item x="4178"/>
        <item x="5973"/>
        <item x="3396"/>
        <item x="6355"/>
        <item x="5750"/>
        <item x="118"/>
        <item x="3538"/>
        <item x="3380"/>
        <item x="635"/>
        <item x="137"/>
        <item x="1498"/>
        <item x="838"/>
        <item x="2713"/>
        <item x="3322"/>
        <item x="5799"/>
        <item x="4892"/>
        <item x="4069"/>
        <item x="4321"/>
        <item x="653"/>
        <item x="1973"/>
        <item x="5411"/>
        <item x="5971"/>
        <item x="4505"/>
        <item x="3184"/>
        <item x="447"/>
        <item x="2229"/>
        <item x="5636"/>
        <item x="805"/>
        <item x="2645"/>
        <item x="5800"/>
        <item x="701"/>
        <item x="5598"/>
        <item x="5783"/>
        <item x="3699"/>
        <item x="4337"/>
        <item x="2488"/>
        <item x="7024"/>
        <item x="5805"/>
        <item x="5721"/>
        <item x="1172"/>
        <item x="5857"/>
        <item x="4204"/>
        <item x="2938"/>
        <item x="762"/>
        <item x="3994"/>
        <item x="2949"/>
        <item x="5474"/>
        <item x="4373"/>
        <item x="3617"/>
        <item x="1962"/>
        <item x="5900"/>
        <item x="5436"/>
        <item x="5157"/>
        <item x="3832"/>
        <item x="7239"/>
        <item x="218"/>
        <item x="4595"/>
        <item x="3327"/>
        <item x="4587"/>
        <item x="1018"/>
        <item x="2109"/>
        <item x="1724"/>
        <item x="7149"/>
        <item x="5012"/>
        <item x="300"/>
        <item x="860"/>
        <item x="2618"/>
        <item x="6496"/>
        <item x="4063"/>
        <item x="463"/>
        <item x="3757"/>
        <item x="3714"/>
        <item x="1524"/>
        <item x="4062"/>
        <item x="6724"/>
        <item x="4352"/>
        <item x="1348"/>
        <item x="5875"/>
        <item x="5613"/>
        <item x="3694"/>
        <item x="2792"/>
        <item x="4272"/>
        <item x="6705"/>
        <item x="2511"/>
        <item x="2781"/>
        <item x="3170"/>
        <item x="6131"/>
        <item x="7341"/>
        <item x="1613"/>
        <item x="1078"/>
        <item x="1357"/>
        <item x="6052"/>
        <item x="5149"/>
        <item x="180"/>
        <item x="1303"/>
        <item x="6430"/>
        <item x="4897"/>
        <item x="1224"/>
        <item x="1825"/>
        <item x="514"/>
        <item x="122"/>
        <item x="5970"/>
        <item x="2923"/>
        <item x="4770"/>
        <item x="44"/>
        <item x="6816"/>
        <item x="855"/>
        <item x="3023"/>
        <item x="2883"/>
        <item x="7314"/>
        <item x="6516"/>
        <item x="5583"/>
        <item x="4099"/>
        <item x="1366"/>
        <item x="1544"/>
        <item x="2434"/>
        <item x="1478"/>
        <item x="1138"/>
        <item x="7514"/>
        <item x="1876"/>
        <item x="1748"/>
        <item x="4350"/>
        <item x="5106"/>
        <item x="2921"/>
        <item x="7471"/>
        <item x="4405"/>
        <item x="2359"/>
        <item x="3207"/>
        <item x="1911"/>
        <item x="4411"/>
        <item x="1052"/>
        <item x="188"/>
        <item x="5331"/>
        <item x="4695"/>
        <item x="4131"/>
        <item x="6573"/>
        <item x="1846"/>
        <item x="7506"/>
        <item x="7378"/>
        <item x="1782"/>
        <item x="5440"/>
        <item x="4944"/>
        <item x="144"/>
        <item x="2396"/>
        <item x="3935"/>
        <item x="781"/>
        <item x="6359"/>
        <item x="1907"/>
        <item x="2075"/>
        <item x="4775"/>
        <item x="852"/>
        <item x="4774"/>
        <item x="3064"/>
        <item x="7112"/>
        <item x="6353"/>
        <item x="5002"/>
        <item x="5434"/>
        <item x="4465"/>
        <item x="1135"/>
        <item x="3603"/>
        <item x="6614"/>
        <item x="2137"/>
        <item x="4722"/>
        <item x="4559"/>
        <item x="2608"/>
        <item x="428"/>
        <item x="959"/>
        <item x="1700"/>
        <item x="7087"/>
        <item x="943"/>
        <item x="7120"/>
        <item x="1554"/>
        <item x="3436"/>
        <item x="3802"/>
        <item x="5549"/>
        <item x="2914"/>
        <item x="1440"/>
        <item x="1253"/>
        <item x="138"/>
        <item x="2116"/>
        <item x="7523"/>
        <item x="1845"/>
        <item x="6822"/>
        <item x="4383"/>
        <item x="352"/>
        <item x="5470"/>
        <item x="7002"/>
        <item x="4012"/>
        <item x="2323"/>
        <item x="1619"/>
        <item x="4170"/>
        <item x="6371"/>
        <item x="1998"/>
        <item x="2088"/>
        <item x="1221"/>
        <item x="5969"/>
        <item x="2372"/>
        <item x="5543"/>
        <item x="6295"/>
        <item x="2483"/>
        <item x="3553"/>
        <item x="2236"/>
        <item x="5887"/>
        <item x="2932"/>
        <item x="6312"/>
        <item x="1574"/>
        <item x="1965"/>
        <item x="6067"/>
        <item x="2328"/>
        <item x="4545"/>
        <item x="154"/>
        <item x="383"/>
        <item x="1933"/>
        <item x="4475"/>
        <item x="2563"/>
        <item x="752"/>
        <item x="506"/>
        <item x="5054"/>
        <item x="7461"/>
        <item x="2754"/>
        <item x="4744"/>
        <item x="6485"/>
        <item x="1469"/>
        <item x="3569"/>
        <item x="6762"/>
        <item x="3564"/>
        <item x="5424"/>
        <item x="6583"/>
        <item x="6537"/>
        <item x="4738"/>
        <item x="113"/>
        <item x="5810"/>
        <item x="876"/>
        <item x="5556"/>
        <item x="3211"/>
        <item x="3467"/>
        <item x="5507"/>
        <item x="4450"/>
        <item x="6804"/>
        <item x="5956"/>
        <item x="2431"/>
        <item x="2309"/>
        <item x="2616"/>
        <item x="265"/>
        <item x="7231"/>
        <item x="5837"/>
        <item x="4676"/>
        <item x="4265"/>
        <item x="5102"/>
        <item x="3931"/>
        <item x="1125"/>
        <item x="3758"/>
        <item x="4327"/>
        <item x="5823"/>
        <item x="1643"/>
        <item x="3598"/>
        <item x="4230"/>
        <item x="5200"/>
        <item x="727"/>
        <item x="5323"/>
        <item x="5784"/>
        <item x="1034"/>
        <item x="1457"/>
        <item x="5923"/>
        <item x="4262"/>
        <item x="1810"/>
        <item x="2512"/>
        <item x="6933"/>
        <item x="2443"/>
        <item x="3081"/>
        <item x="2668"/>
        <item x="6480"/>
        <item x="4861"/>
        <item x="3618"/>
        <item x="1941"/>
        <item x="6165"/>
        <item x="1105"/>
        <item x="2049"/>
        <item x="7302"/>
        <item x="1076"/>
        <item x="1226"/>
        <item x="4865"/>
        <item x="2220"/>
        <item x="6588"/>
        <item x="2413"/>
        <item x="5247"/>
        <item x="2102"/>
        <item x="3644"/>
        <item x="65"/>
        <item x="2891"/>
        <item x="6676"/>
        <item x="2265"/>
        <item x="7290"/>
        <item x="3684"/>
        <item x="5083"/>
        <item x="538"/>
        <item x="1211"/>
        <item x="2196"/>
        <item x="2635"/>
        <item x="4035"/>
        <item x="2700"/>
        <item x="3838"/>
        <item x="3528"/>
        <item x="2399"/>
        <item x="848"/>
        <item x="6037"/>
        <item x="248"/>
        <item x="2100"/>
        <item x="97"/>
        <item x="98"/>
        <item x="2541"/>
        <item x="3905"/>
        <item x="3627"/>
        <item x="3596"/>
        <item x="5414"/>
        <item x="3719"/>
        <item x="1456"/>
        <item x="214"/>
        <item x="7258"/>
        <item x="3222"/>
        <item x="2607"/>
        <item x="985"/>
        <item x="110"/>
        <item x="715"/>
        <item x="4644"/>
        <item x="4572"/>
        <item x="3610"/>
        <item x="484"/>
        <item x="1980"/>
        <item x="4354"/>
        <item x="3431"/>
        <item x="7392"/>
        <item x="4197"/>
        <item x="2874"/>
        <item x="989"/>
        <item x="474"/>
        <item x="3984"/>
        <item x="1795"/>
        <item x="6891"/>
        <item x="4129"/>
        <item x="1641"/>
        <item x="2832"/>
        <item x="1816"/>
        <item x="341"/>
        <item x="1317"/>
        <item x="830"/>
        <item x="2954"/>
        <item x="4688"/>
        <item x="4436"/>
        <item x="5297"/>
        <item x="4295"/>
        <item x="2400"/>
        <item x="1084"/>
        <item x="5125"/>
        <item x="6510"/>
        <item x="1538"/>
        <item x="3818"/>
        <item x="1753"/>
        <item x="4512"/>
        <item x="427"/>
        <item x="3256"/>
        <item x="6204"/>
        <item x="5041"/>
        <item x="801"/>
        <item x="4277"/>
        <item x="1346"/>
        <item x="1832"/>
        <item x="2702"/>
        <item x="4150"/>
        <item x="2148"/>
        <item x="6975"/>
        <item x="5266"/>
        <item x="6540"/>
        <item x="823"/>
        <item x="4122"/>
        <item x="6808"/>
        <item x="7139"/>
        <item x="5948"/>
        <item x="5361"/>
        <item x="1506"/>
        <item x="5934"/>
        <item x="1828"/>
        <item x="5318"/>
        <item x="1752"/>
        <item x="1353"/>
        <item x="6455"/>
        <item x="1154"/>
        <item x="5270"/>
        <item x="7419"/>
        <item x="6971"/>
        <item x="4952"/>
        <item x="2481"/>
        <item x="5628"/>
        <item x="2142"/>
        <item x="4859"/>
        <item x="3169"/>
        <item x="7351"/>
        <item x="3662"/>
        <item x="4489"/>
        <item x="6650"/>
        <item x="1954"/>
        <item x="4678"/>
        <item x="5057"/>
        <item x="5706"/>
        <item x="4416"/>
        <item x="3663"/>
        <item x="5806"/>
        <item x="5681"/>
        <item x="3269"/>
        <item x="2574"/>
        <item x="7225"/>
        <item x="6446"/>
        <item x="2469"/>
        <item x="4319"/>
        <item x="3447"/>
        <item x="5945"/>
        <item x="4784"/>
        <item x="283"/>
        <item x="7101"/>
        <item x="2547"/>
        <item x="4253"/>
        <item x="1614"/>
        <item x="466"/>
        <item x="6498"/>
        <item x="5570"/>
        <item x="3446"/>
        <item x="683"/>
        <item x="5286"/>
        <item x="845"/>
        <item x="2097"/>
        <item x="2551"/>
        <item x="2853"/>
        <item x="2931"/>
        <item x="6641"/>
        <item x="6389"/>
        <item x="2346"/>
        <item x="7495"/>
        <item x="189"/>
        <item x="441"/>
        <item x="661"/>
        <item x="4464"/>
        <item x="4565"/>
        <item x="4554"/>
        <item x="5446"/>
        <item x="4222"/>
        <item x="5397"/>
        <item x="7410"/>
        <item x="6737"/>
        <item x="5849"/>
        <item x="5665"/>
        <item x="829"/>
        <item x="1689"/>
        <item x="5364"/>
        <item x="6832"/>
        <item x="1834"/>
        <item x="6418"/>
        <item x="1036"/>
        <item x="5676"/>
        <item x="3255"/>
        <item x="5760"/>
        <item x="1016"/>
        <item x="6151"/>
        <item x="2675"/>
        <item x="1624"/>
        <item x="5302"/>
        <item x="5063"/>
        <item x="7113"/>
        <item x="5596"/>
        <item x="5268"/>
        <item x="2739"/>
        <item x="2704"/>
        <item x="2198"/>
        <item x="123"/>
        <item x="1976"/>
        <item x="7134"/>
        <item x="368"/>
        <item x="5768"/>
        <item x="5584"/>
        <item x="3706"/>
        <item x="4237"/>
        <item x="381"/>
        <item x="3377"/>
        <item x="2724"/>
        <item x="2648"/>
        <item x="1894"/>
        <item x="3275"/>
        <item x="6077"/>
        <item x="1668"/>
        <item x="7049"/>
        <item x="402"/>
        <item x="3820"/>
        <item x="213"/>
        <item x="1529"/>
        <item x="5090"/>
        <item x="3727"/>
        <item x="2736"/>
        <item x="3120"/>
        <item x="3809"/>
        <item x="128"/>
        <item x="152"/>
        <item x="1877"/>
        <item x="1230"/>
        <item x="2432"/>
        <item x="1762"/>
        <item x="3115"/>
        <item x="6941"/>
        <item x="4515"/>
        <item x="1308"/>
        <item x="2295"/>
        <item x="6707"/>
        <item x="2944"/>
        <item x="5801"/>
        <item x="5070"/>
        <item x="3913"/>
        <item x="6186"/>
        <item x="7214"/>
        <item x="1627"/>
        <item x="6663"/>
        <item x="3508"/>
        <item x="456"/>
        <item x="1802"/>
        <item x="1713"/>
        <item x="136"/>
        <item x="713"/>
        <item x="5569"/>
        <item x="6234"/>
        <item x="2867"/>
        <item x="401"/>
        <item x="6491"/>
        <item x="5691"/>
        <item x="5231"/>
        <item x="5432"/>
        <item x="5902"/>
        <item x="2152"/>
        <item x="6272"/>
        <item x="1631"/>
        <item x="5499"/>
        <item x="2595"/>
        <item x="3020"/>
        <item x="5172"/>
        <item x="3352"/>
        <item x="3760"/>
        <item x="508"/>
        <item x="1679"/>
        <item x="7537"/>
        <item x="4742"/>
        <item x="361"/>
        <item x="3276"/>
        <item x="593"/>
        <item x="6463"/>
        <item x="6492"/>
        <item x="295"/>
        <item x="541"/>
        <item x="7501"/>
        <item x="2391"/>
        <item x="6972"/>
        <item x="2504"/>
        <item x="546"/>
        <item x="2888"/>
        <item x="397"/>
        <item x="4873"/>
        <item x="7541"/>
        <item x="6578"/>
        <item x="2659"/>
        <item x="2076"/>
        <item x="2171"/>
        <item x="5568"/>
        <item x="3534"/>
        <item x="1723"/>
        <item x="7485"/>
        <item x="2287"/>
        <item x="6993"/>
        <item x="4640"/>
        <item x="1514"/>
        <item x="4211"/>
        <item x="986"/>
        <item x="4002"/>
        <item x="2082"/>
        <item x="6532"/>
        <item x="6637"/>
        <item x="2194"/>
        <item x="5085"/>
        <item x="4661"/>
        <item x="4609"/>
        <item x="724"/>
        <item x="2718"/>
        <item x="5960"/>
        <item x="1972"/>
        <item x="2497"/>
        <item x="4017"/>
        <item x="1649"/>
        <item x="245"/>
        <item x="4372"/>
        <item x="741"/>
        <item x="600"/>
        <item x="7433"/>
        <item x="1287"/>
        <item x="1374"/>
        <item x="980"/>
        <item x="3876"/>
        <item x="6920"/>
        <item x="2928"/>
        <item x="3212"/>
        <item x="6053"/>
        <item x="1712"/>
        <item x="6435"/>
        <item x="6715"/>
        <item x="6982"/>
        <item x="170"/>
        <item x="2712"/>
        <item x="639"/>
        <item x="5250"/>
        <item x="2669"/>
        <item x="4302"/>
        <item x="5073"/>
        <item x="638"/>
        <item x="260"/>
        <item x="1053"/>
        <item x="1130"/>
        <item x="7467"/>
        <item x="718"/>
        <item x="2933"/>
        <item x="2838"/>
        <item x="3089"/>
        <item x="7502"/>
        <item x="4212"/>
        <item x="5955"/>
        <item x="1966"/>
        <item x="4249"/>
        <item x="4686"/>
        <item x="4697"/>
        <item x="6334"/>
        <item x="4444"/>
        <item x="1219"/>
        <item x="3077"/>
        <item x="375"/>
        <item x="2561"/>
        <item x="2210"/>
        <item x="5845"/>
        <item x="6087"/>
        <item x="4826"/>
        <item x="6335"/>
        <item x="430"/>
        <item x="5469"/>
        <item x="5086"/>
        <item x="6709"/>
        <item x="7202"/>
        <item x="3175"/>
        <item x="4322"/>
        <item x="356"/>
        <item x="5234"/>
        <item x="130"/>
        <item x="2201"/>
        <item x="6181"/>
        <item x="7395"/>
        <item x="6682"/>
        <item x="817"/>
        <item x="5388"/>
        <item x="6414"/>
        <item x="5344"/>
        <item x="4353"/>
        <item x="2474"/>
        <item x="3176"/>
        <item x="2375"/>
        <item x="3280"/>
        <item x="3761"/>
        <item x="3560"/>
        <item x="1995"/>
        <item x="1951"/>
        <item x="4034"/>
        <item x="4441"/>
        <item x="2966"/>
        <item x="604"/>
        <item x="2085"/>
        <item x="7420"/>
        <item x="6851"/>
        <item x="2387"/>
        <item x="5311"/>
        <item x="4747"/>
        <item x="5026"/>
        <item x="243"/>
        <item x="605"/>
        <item x="1369"/>
        <item x="4330"/>
        <item x="4910"/>
        <item x="5802"/>
        <item x="4737"/>
        <item x="4241"/>
        <item x="3062"/>
        <item x="2013"/>
        <item x="3861"/>
        <item x="3531"/>
        <item x="2986"/>
        <item x="3236"/>
        <item x="4130"/>
        <item x="4969"/>
        <item x="2077"/>
        <item x="5559"/>
        <item x="2183"/>
        <item x="4985"/>
        <item x="6867"/>
        <item x="1021"/>
        <item x="561"/>
        <item x="126"/>
        <item x="5300"/>
        <item x="1835"/>
        <item x="5343"/>
        <item x="1859"/>
        <item x="6228"/>
        <item x="3393"/>
        <item x="6163"/>
        <item x="7479"/>
        <item x="4631"/>
        <item x="301"/>
        <item x="3218"/>
        <item x="4613"/>
        <item x="1969"/>
        <item x="5105"/>
        <item x="363"/>
        <item x="6140"/>
        <item x="6978"/>
        <item x="5686"/>
        <item x="2786"/>
        <item x="5478"/>
        <item x="1547"/>
        <item x="5488"/>
        <item x="1749"/>
        <item x="5043"/>
        <item x="2676"/>
        <item x="6854"/>
        <item x="2190"/>
        <item x="7243"/>
        <item x="2748"/>
        <item x="6675"/>
        <item x="7083"/>
        <item x="3147"/>
        <item x="7135"/>
        <item x="1312"/>
        <item x="4850"/>
        <item x="2521"/>
        <item x="6898"/>
        <item x="6039"/>
        <item x="398"/>
        <item x="5493"/>
        <item x="4179"/>
        <item x="6778"/>
        <item x="5449"/>
        <item x="4443"/>
        <item x="2398"/>
        <item x="6625"/>
        <item x="4937"/>
        <item x="2454"/>
        <item x="5819"/>
        <item x="5336"/>
        <item x="2014"/>
        <item x="622"/>
        <item x="3702"/>
        <item x="665"/>
        <item x="808"/>
        <item x="3250"/>
        <item x="5890"/>
        <item x="2614"/>
        <item x="5447"/>
        <item x="1355"/>
        <item x="4750"/>
        <item x="3125"/>
        <item x="2112"/>
        <item x="660"/>
        <item x="2790"/>
        <item x="2806"/>
        <item x="7065"/>
        <item x="3451"/>
        <item x="4656"/>
        <item x="5781"/>
        <item x="4925"/>
        <item x="3750"/>
        <item x="2775"/>
        <item x="2219"/>
        <item x="4370"/>
        <item x="2833"/>
        <item x="6478"/>
        <item x="3173"/>
        <item x="7036"/>
        <item x="6085"/>
        <item x="4246"/>
        <item x="3209"/>
        <item x="3221"/>
        <item x="3130"/>
        <item x="3504"/>
        <item x="7469"/>
        <item x="4315"/>
        <item x="6402"/>
        <item x="6363"/>
        <item x="6109"/>
        <item x="1968"/>
        <item x="6360"/>
        <item x="2456"/>
        <item x="5008"/>
        <item x="5403"/>
        <item x="5987"/>
        <item x="5964"/>
        <item x="7172"/>
        <item x="85"/>
        <item x="5181"/>
        <item x="5038"/>
        <item x="4042"/>
        <item x="3133"/>
        <item x="3016"/>
        <item x="3969"/>
        <item x="5196"/>
        <item x="6062"/>
        <item x="4400"/>
        <item x="3941"/>
        <item x="6777"/>
        <item x="591"/>
        <item x="881"/>
        <item x="2419"/>
        <item x="1005"/>
        <item x="3856"/>
        <item x="3464"/>
        <item x="7536"/>
        <item x="6974"/>
        <item x="720"/>
        <item x="1017"/>
        <item x="699"/>
        <item x="3299"/>
        <item x="5254"/>
        <item x="6875"/>
        <item x="320"/>
        <item x="3909"/>
        <item x="4869"/>
        <item x="5223"/>
        <item x="6734"/>
        <item x="3930"/>
        <item x="6397"/>
        <item x="1087"/>
        <item x="2332"/>
        <item x="4332"/>
        <item x="3234"/>
        <item x="7141"/>
        <item x="5571"/>
        <item x="1714"/>
        <item x="3349"/>
        <item x="3258"/>
        <item x="6255"/>
        <item x="156"/>
        <item x="3962"/>
        <item x="1136"/>
        <item x="4832"/>
        <item x="5907"/>
        <item x="2200"/>
        <item x="2658"/>
        <item x="3940"/>
        <item x="4914"/>
        <item x="6083"/>
        <item x="5317"/>
        <item x="1452"/>
        <item x="3395"/>
        <item x="3480"/>
        <item x="2733"/>
        <item x="547"/>
        <item x="1340"/>
        <item x="7284"/>
        <item x="7140"/>
        <item x="5693"/>
        <item x="749"/>
        <item x="868"/>
        <item x="5410"/>
        <item x="883"/>
        <item x="7488"/>
        <item x="6678"/>
        <item x="6983"/>
        <item x="5047"/>
        <item x="3517"/>
        <item x="315"/>
        <item x="6142"/>
        <item x="1975"/>
        <item x="6258"/>
        <item x="4718"/>
        <item x="6642"/>
        <item x="2069"/>
        <item x="261"/>
        <item x="5088"/>
        <item x="4531"/>
        <item x="5353"/>
        <item x="5812"/>
        <item x="2577"/>
        <item x="1919"/>
        <item x="50"/>
        <item x="2319"/>
        <item x="37"/>
        <item x="5739"/>
        <item x="4500"/>
        <item x="3737"/>
        <item x="203"/>
        <item x="4720"/>
        <item x="5510"/>
        <item x="69"/>
        <item x="4919"/>
        <item x="668"/>
        <item x="1223"/>
        <item x="5066"/>
        <item x="3510"/>
        <item x="5786"/>
        <item x="6122"/>
        <item x="1144"/>
        <item x="4940"/>
        <item x="2769"/>
        <item x="5807"/>
        <item x="2015"/>
        <item x="1819"/>
        <item x="3394"/>
        <item x="1240"/>
        <item x="3369"/>
        <item x="5280"/>
        <item x="1850"/>
        <item x="5385"/>
        <item x="3793"/>
        <item x="7015"/>
        <item x="4624"/>
        <item x="7256"/>
        <item x="445"/>
        <item x="4905"/>
        <item x="7000"/>
        <item x="2500"/>
        <item x="1258"/>
        <item x="7199"/>
        <item x="4725"/>
        <item x="7279"/>
        <item x="6395"/>
        <item x="6495"/>
        <item x="819"/>
        <item x="181"/>
        <item x="3588"/>
        <item x="4764"/>
        <item x="2320"/>
        <item x="4659"/>
        <item x="949"/>
        <item x="2458"/>
        <item x="4607"/>
        <item x="2203"/>
        <item x="3404"/>
        <item x="4481"/>
        <item x="5604"/>
        <item x="1879"/>
        <item x="6407"/>
        <item x="7028"/>
        <item x="3624"/>
        <item x="6814"/>
        <item x="2395"/>
        <item x="4312"/>
        <item x="6910"/>
        <item x="4571"/>
        <item x="5419"/>
        <item x="4839"/>
        <item x="3366"/>
        <item x="6465"/>
        <item x="1372"/>
        <item x="391"/>
        <item x="4313"/>
        <item x="1808"/>
        <item x="1093"/>
        <item x="2926"/>
        <item x="5733"/>
        <item x="2514"/>
        <item x="2988"/>
        <item x="2048"/>
        <item x="2416"/>
        <item x="296"/>
        <item x="2333"/>
        <item x="2905"/>
        <item x="1771"/>
        <item x="525"/>
        <item x="2083"/>
        <item x="765"/>
        <item x="1684"/>
        <item x="2058"/>
        <item x="4145"/>
        <item x="3900"/>
        <item x="5040"/>
        <item x="4973"/>
        <item x="1628"/>
        <item x="7441"/>
        <item x="403"/>
        <item x="6674"/>
        <item x="5459"/>
        <item x="3988"/>
        <item x="4834"/>
        <item x="7226"/>
        <item x="3199"/>
        <item x="4981"/>
        <item x="6554"/>
        <item x="5791"/>
        <item x="3998"/>
        <item x="6323"/>
        <item x="4323"/>
        <item x="5322"/>
        <item x="7328"/>
        <item x="4247"/>
        <item x="1885"/>
        <item x="6189"/>
        <item x="6775"/>
        <item x="5606"/>
        <item x="2841"/>
        <item x="6698"/>
        <item x="3996"/>
        <item x="3841"/>
        <item x="3937"/>
        <item x="7414"/>
        <item x="1675"/>
        <item x="5525"/>
        <item x="7147"/>
        <item x="2520"/>
        <item x="1426"/>
        <item x="2312"/>
        <item x="6722"/>
        <item x="6836"/>
        <item x="3501"/>
        <item x="1435"/>
        <item x="5383"/>
        <item x="311"/>
        <item x="5679"/>
        <item x="6846"/>
        <item x="7382"/>
        <item x="3953"/>
        <item x="6666"/>
        <item x="5725"/>
        <item x="6023"/>
        <item x="4841"/>
        <item x="1300"/>
        <item x="1772"/>
        <item x="940"/>
        <item x="481"/>
        <item x="6227"/>
        <item x="3337"/>
        <item x="495"/>
        <item x="4518"/>
        <item x="5881"/>
        <item x="3281"/>
        <item x="3652"/>
        <item x="95"/>
        <item x="2602"/>
        <item x="813"/>
        <item x="647"/>
        <item x="740"/>
        <item x="671"/>
        <item x="2114"/>
        <item x="7111"/>
        <item x="6607"/>
        <item x="4482"/>
        <item x="5638"/>
        <item x="1731"/>
        <item x="4168"/>
        <item x="1917"/>
        <item x="917"/>
        <item x="2953"/>
        <item x="2211"/>
        <item x="1148"/>
        <item x="522"/>
        <item x="5315"/>
        <item x="4751"/>
        <item x="5289"/>
        <item x="7325"/>
        <item x="6376"/>
        <item x="6091"/>
        <item x="7080"/>
        <item x="2242"/>
        <item x="6721"/>
        <item x="584"/>
        <item x="2480"/>
        <item x="7016"/>
        <item x="5299"/>
        <item x="2164"/>
        <item x="40"/>
        <item x="5536"/>
        <item x="886"/>
        <item x="4503"/>
        <item x="1746"/>
        <item x="3634"/>
        <item x="2996"/>
        <item x="0"/>
        <item x="5109"/>
        <item x="3593"/>
        <item x="1344"/>
        <item x="3185"/>
        <item x="5894"/>
        <item x="1601"/>
        <item x="6192"/>
        <item x="5205"/>
        <item x="5906"/>
        <item x="388"/>
        <item x="429"/>
        <item x="389"/>
        <item x="3208"/>
        <item x="3268"/>
        <item x="844"/>
        <item x="2383"/>
        <item x="3355"/>
        <item x="4134"/>
        <item x="2139"/>
        <item x="7535"/>
        <item x="4715"/>
        <item x="1464"/>
        <item x="2929"/>
        <item x="5175"/>
        <item x="3163"/>
        <item x="510"/>
        <item x="3767"/>
        <item x="1327"/>
        <item x="7102"/>
        <item x="1373"/>
        <item x="4320"/>
        <item x="6126"/>
        <item x="2436"/>
        <item x="3067"/>
        <item x="422"/>
        <item x="608"/>
        <item x="7278"/>
        <item x="5227"/>
        <item x="1570"/>
        <item x="896"/>
        <item x="5123"/>
        <item x="5876"/>
        <item x="7161"/>
        <item x="6870"/>
        <item x="5523"/>
        <item x="2625"/>
        <item x="6668"/>
        <item x="3914"/>
        <item x="225"/>
        <item x="5176"/>
        <item x="1350"/>
        <item x="3894"/>
        <item x="5049"/>
        <item x="7046"/>
        <item x="5797"/>
        <item x="5460"/>
        <item x="7457"/>
        <item x="6467"/>
        <item x="201"/>
        <item x="2081"/>
        <item x="5888"/>
        <item x="1429"/>
        <item x="6620"/>
        <item x="922"/>
        <item x="2115"/>
        <item x="3088"/>
        <item x="7288"/>
        <item x="5124"/>
        <item x="3426"/>
        <item x="1095"/>
        <item x="545"/>
        <item x="3667"/>
        <item x="1466"/>
        <item x="6493"/>
        <item x="4838"/>
        <item x="4840"/>
        <item x="628"/>
        <item x="4167"/>
        <item x="6958"/>
        <item x="7443"/>
        <item x="1903"/>
        <item x="1878"/>
        <item x="1848"/>
        <item x="6633"/>
        <item x="6518"/>
        <item x="6964"/>
        <item x="5701"/>
        <item x="2131"/>
        <item x="3171"/>
        <item x="1508"/>
        <item x="1341"/>
        <item x="6841"/>
        <item x="624"/>
        <item x="2850"/>
        <item x="1607"/>
        <item x="4147"/>
        <item x="5903"/>
        <item x="1307"/>
        <item x="6560"/>
        <item x="2105"/>
        <item x="4551"/>
        <item x="5732"/>
        <item x="946"/>
        <item x="1583"/>
        <item x="5626"/>
        <item x="5551"/>
        <item x="7131"/>
        <item x="544"/>
        <item x="7241"/>
        <item x="5743"/>
        <item x="598"/>
        <item x="7006"/>
        <item x="190"/>
        <item x="6351"/>
        <item x="6805"/>
        <item x="1703"/>
        <item x="3040"/>
        <item x="4734"/>
        <item x="4507"/>
        <item x="2442"/>
        <item x="6585"/>
        <item x="4623"/>
        <item x="5915"/>
        <item x="3546"/>
        <item x="6352"/>
        <item x="6233"/>
        <item x="2740"/>
        <item x="3086"/>
        <item x="816"/>
        <item x="279"/>
        <item x="1726"/>
        <item x="3474"/>
        <item x="7425"/>
        <item x="2040"/>
        <item x="4741"/>
        <item x="3854"/>
        <item x="280"/>
        <item x="5067"/>
        <item x="4074"/>
        <item x="7022"/>
        <item x="4239"/>
        <item x="2957"/>
        <item x="2908"/>
        <item x="5981"/>
        <item x="6819"/>
        <item x="5232"/>
        <item x="7482"/>
        <item x="3987"/>
        <item x="153"/>
        <item x="4479"/>
        <item x="6276"/>
        <item x="5826"/>
        <item x="5899"/>
        <item x="5029"/>
        <item x="6528"/>
        <item x="3473"/>
        <item x="1399"/>
        <item x="2911"/>
        <item x="3373"/>
        <item x="6740"/>
        <item x="3053"/>
        <item x="756"/>
        <item x="1683"/>
        <item x="5524"/>
        <item x="2705"/>
        <item x="1086"/>
        <item x="3078"/>
        <item x="6623"/>
        <item x="2886"/>
        <item x="2385"/>
        <item x="1751"/>
        <item x="1447"/>
        <item x="413"/>
        <item x="6210"/>
        <item x="1734"/>
        <item x="3503"/>
        <item x="5545"/>
        <item x="5197"/>
        <item x="2065"/>
        <item x="5789"/>
        <item x="487"/>
        <item x="7235"/>
        <item x="806"/>
        <item x="2915"/>
        <item x="1532"/>
        <item x="3127"/>
        <item x="3744"/>
        <item x="4006"/>
        <item x="5585"/>
        <item x="6098"/>
        <item x="3919"/>
        <item x="3701"/>
        <item x="2613"/>
        <item x="865"/>
        <item x="7221"/>
        <item x="5340"/>
        <item x="2585"/>
        <item x="4674"/>
        <item x="6314"/>
        <item x="786"/>
        <item x="2734"/>
        <item x="7144"/>
        <item x="4598"/>
        <item x="2796"/>
        <item x="1050"/>
        <item x="767"/>
        <item x="7333"/>
        <item x="6112"/>
        <item x="1568"/>
        <item x="1840"/>
        <item x="2422"/>
        <item x="4530"/>
        <item x="578"/>
        <item x="3311"/>
        <item x="7532"/>
        <item x="2502"/>
        <item x="480"/>
        <item x="1094"/>
        <item x="734"/>
        <item x="121"/>
        <item x="4290"/>
        <item x="1979"/>
        <item x="5365"/>
        <item x="2753"/>
        <item x="787"/>
        <item x="278"/>
        <item x="4824"/>
        <item x="3066"/>
        <item x="55"/>
        <item x="5668"/>
        <item x="5377"/>
        <item x="5879"/>
        <item x="2235"/>
        <item x="1546"/>
        <item x="1210"/>
        <item x="2294"/>
        <item x="304"/>
        <item x="1198"/>
        <item x="6368"/>
        <item x="309"/>
        <item x="4433"/>
        <item x="5180"/>
        <item x="5603"/>
        <item x="2001"/>
        <item x="6750"/>
        <item x="2240"/>
        <item x="1285"/>
        <item x="6406"/>
        <item x="557"/>
        <item x="4123"/>
        <item x="4406"/>
        <item x="900"/>
        <item x="1048"/>
        <item x="5370"/>
        <item x="3543"/>
        <item x="6895"/>
        <item x="461"/>
        <item x="4759"/>
        <item x="6500"/>
        <item x="1776"/>
        <item x="5530"/>
        <item x="3720"/>
        <item x="4366"/>
        <item x="2895"/>
        <item x="3869"/>
        <item x="3918"/>
        <item x="1596"/>
        <item x="1074"/>
        <item x="7100"/>
        <item x="7505"/>
        <item x="4095"/>
        <item x="4474"/>
        <item x="2227"/>
        <item x="4846"/>
        <item x="4488"/>
        <item x="5053"/>
        <item x="728"/>
        <item x="4964"/>
        <item x="7359"/>
        <item x="616"/>
        <item x="3687"/>
        <item x="5991"/>
        <item x="6802"/>
        <item x="882"/>
        <item x="287"/>
        <item x="6590"/>
        <item x="4827"/>
        <item x="7094"/>
        <item x="5427"/>
        <item x="3559"/>
        <item x="5369"/>
        <item x="5653"/>
        <item x="5017"/>
        <item x="3783"/>
        <item x="6811"/>
        <item x="417"/>
        <item x="3819"/>
        <item x="1422"/>
        <item x="7393"/>
        <item x="2930"/>
        <item x="7534"/>
        <item x="5703"/>
        <item x="6302"/>
        <item x="3525"/>
        <item x="6152"/>
        <item x="7312"/>
        <item x="7494"/>
        <item x="3028"/>
        <item x="7222"/>
        <item x="7404"/>
        <item x="3619"/>
        <item x="1981"/>
        <item x="7213"/>
        <item x="2241"/>
        <item x="5023"/>
        <item x="3350"/>
        <item x="2249"/>
        <item x="6004"/>
        <item x="5611"/>
        <item x="861"/>
        <item x="1216"/>
        <item x="5863"/>
        <item x="79"/>
        <item x="7275"/>
        <item x="5458"/>
        <item x="502"/>
        <item x="5134"/>
        <item x="2079"/>
        <item x="2496"/>
        <item x="618"/>
        <item x="1441"/>
        <item x="5192"/>
        <item x="3895"/>
        <item x="2870"/>
        <item x="983"/>
        <item x="253"/>
        <item x="714"/>
        <item x="2377"/>
        <item x="2435"/>
        <item x="4081"/>
        <item x="5058"/>
        <item x="3498"/>
        <item x="1424"/>
        <item x="1768"/>
        <item x="2759"/>
        <item x="4019"/>
        <item x="1040"/>
        <item x="6021"/>
        <item x="1325"/>
        <item x="6789"/>
        <item x="7305"/>
        <item x="6551"/>
        <item x="6366"/>
        <item x="4183"/>
        <item x="7403"/>
        <item x="5438"/>
        <item x="2230"/>
        <item x="6132"/>
        <item x="5160"/>
        <item x="6521"/>
        <item x="3035"/>
        <item x="4876"/>
        <item x="5637"/>
        <item x="6784"/>
        <item x="1075"/>
        <item x="1970"/>
        <item x="5586"/>
        <item x="7236"/>
        <item x="6144"/>
        <item x="5021"/>
        <item x="7138"/>
        <item x="7526"/>
        <item x="4918"/>
        <item x="1756"/>
        <item x="2135"/>
        <item x="2299"/>
        <item x="3890"/>
        <item x="5957"/>
        <item x="1066"/>
        <item x="2159"/>
        <item x="7456"/>
        <item x="2992"/>
        <item x="2160"/>
        <item x="5387"/>
        <item x="7263"/>
        <item x="3334"/>
        <item x="6534"/>
        <item x="1999"/>
        <item x="4385"/>
        <item x="3486"/>
        <item x="1688"/>
        <item x="5405"/>
        <item x="4410"/>
        <item x="3101"/>
        <item x="6624"/>
        <item x="5013"/>
        <item x="4986"/>
        <item x="2283"/>
        <item x="4286"/>
        <item x="1401"/>
        <item x="5170"/>
        <item x="2939"/>
        <item x="5287"/>
        <item x="6810"/>
        <item x="2655"/>
        <item x="5980"/>
        <item x="3252"/>
        <item x="6097"/>
        <item x="1218"/>
        <item x="5643"/>
        <item x="4020"/>
        <item x="1269"/>
        <item x="2133"/>
        <item x="3948"/>
        <item x="83"/>
        <item x="2741"/>
        <item x="1667"/>
        <item x="888"/>
        <item x="4573"/>
        <item x="4523"/>
        <item x="1525"/>
        <item x="6561"/>
        <item x="3915"/>
        <item x="120"/>
        <item x="1809"/>
        <item x="7475"/>
        <item x="758"/>
        <item x="5642"/>
        <item x="3351"/>
        <item x="2080"/>
        <item x="2742"/>
        <item x="951"/>
        <item x="1707"/>
        <item x="1857"/>
        <item x="3073"/>
        <item x="3626"/>
        <item x="5288"/>
        <item x="826"/>
        <item x="4949"/>
        <item x="1096"/>
        <item x="6812"/>
        <item x="1625"/>
        <item x="1113"/>
        <item x="1102"/>
        <item x="2968"/>
        <item x="3158"/>
        <item x="2364"/>
        <item x="400"/>
        <item x="5661"/>
        <item x="169"/>
        <item x="3815"/>
        <item x="2691"/>
        <item x="5138"/>
        <item x="3487"/>
        <item x="2486"/>
        <item x="440"/>
        <item x="6947"/>
        <item x="5389"/>
        <item x="7417"/>
        <item x="5841"/>
        <item x="1874"/>
        <item x="1106"/>
        <item x="828"/>
        <item x="5726"/>
        <item x="2306"/>
        <item x="6980"/>
        <item x="2516"/>
        <item x="825"/>
        <item x="4146"/>
        <item x="2353"/>
        <item x="3853"/>
        <item x="1708"/>
        <item x="2016"/>
        <item x="2972"/>
        <item x="1345"/>
        <item x="5148"/>
        <item x="5345"/>
        <item x="108"/>
        <item x="5998"/>
        <item x="3685"/>
        <item x="5674"/>
        <item x="3649"/>
        <item x="2961"/>
        <item x="2689"/>
        <item x="5222"/>
        <item x="3326"/>
        <item x="2451"/>
        <item x="6403"/>
        <item x="2801"/>
        <item x="3011"/>
        <item x="2327"/>
        <item x="64"/>
        <item x="142"/>
        <item x="2779"/>
        <item x="750"/>
        <item x="4346"/>
        <item x="4696"/>
        <item x="6720"/>
        <item x="5347"/>
        <item x="1382"/>
        <item x="929"/>
        <item x="3042"/>
        <item x="6543"/>
        <item x="1868"/>
        <item x="1747"/>
        <item x="5671"/>
        <item x="1145"/>
        <item x="1860"/>
        <item x="2489"/>
        <item x="6951"/>
        <item x="3374"/>
        <item x="4261"/>
        <item x="7023"/>
        <item x="7168"/>
        <item x="1897"/>
        <item x="5534"/>
        <item x="4422"/>
        <item x="1563"/>
        <item x="963"/>
        <item x="6035"/>
        <item x="3224"/>
        <item x="3210"/>
        <item x="2277"/>
        <item x="5382"/>
        <item x="1695"/>
        <item x="5309"/>
        <item x="523"/>
        <item x="5632"/>
        <item x="4493"/>
        <item x="435"/>
        <item x="2579"/>
        <item x="3061"/>
        <item x="5206"/>
        <item x="3325"/>
        <item x="6608"/>
        <item x="4065"/>
        <item x="2919"/>
        <item x="778"/>
        <item x="5335"/>
        <item x="5137"/>
        <item x="3967"/>
        <item x="6195"/>
        <item x="1305"/>
        <item x="6901"/>
        <item x="4234"/>
        <item x="4504"/>
        <item x="924"/>
        <item x="6009"/>
        <item x="7391"/>
        <item x="7544"/>
        <item x="7197"/>
        <item x="2646"/>
        <item x="1635"/>
        <item x="685"/>
        <item x="1913"/>
        <item x="2821"/>
        <item x="5744"/>
        <item x="3029"/>
        <item x="1760"/>
        <item x="6349"/>
        <item x="1988"/>
        <item x="2185"/>
        <item x="7181"/>
        <item x="1740"/>
        <item x="7316"/>
        <item x="7358"/>
        <item x="4957"/>
        <item x="457"/>
        <item x="6005"/>
        <item x="891"/>
        <item x="4611"/>
        <item x="3831"/>
        <item x="3971"/>
        <item x="3844"/>
        <item x="1051"/>
        <item x="5778"/>
        <item x="5316"/>
        <item x="3379"/>
        <item x="3781"/>
        <item x="864"/>
        <item x="4407"/>
        <item x="2550"/>
        <item x="2499"/>
        <item x="1812"/>
        <item x="2603"/>
        <item x="2155"/>
        <item x="1644"/>
        <item x="4965"/>
        <item x="6396"/>
        <item x="4685"/>
        <item x="4311"/>
        <item x="6298"/>
        <item x="3397"/>
        <item x="416"/>
        <item x="1168"/>
        <item x="3490"/>
        <item x="1673"/>
        <item x="4903"/>
        <item x="6853"/>
        <item x="6257"/>
        <item x="2093"/>
        <item x="4202"/>
        <item x="2362"/>
        <item x="6060"/>
        <item x="7250"/>
        <item x="1830"/>
        <item x="802"/>
        <item x="6586"/>
        <item x="1209"/>
        <item x="6661"/>
        <item x="2444"/>
        <item x="2976"/>
        <item x="6617"/>
        <item x="2490"/>
        <item x="2904"/>
        <item x="1813"/>
        <item x="7518"/>
        <item x="2993"/>
        <item x="1709"/>
        <item x="551"/>
        <item x="2264"/>
        <item x="6748"/>
        <item x="7338"/>
        <item x="3705"/>
        <item x="1286"/>
        <item x="1781"/>
        <item x="2035"/>
        <item x="5407"/>
        <item x="5412"/>
        <item x="4494"/>
        <item x="1783"/>
        <item x="753"/>
        <item x="687"/>
        <item x="5824"/>
        <item x="7384"/>
        <item x="4431"/>
        <item x="2055"/>
        <item x="1896"/>
        <item x="149"/>
        <item x="4797"/>
        <item x="4469"/>
        <item x="1187"/>
        <item x="7266"/>
        <item x="2674"/>
        <item x="2361"/>
        <item x="5946"/>
        <item x="4844"/>
        <item x="2107"/>
        <item x="858"/>
        <item x="5158"/>
        <item x="3259"/>
        <item x="5908"/>
        <item x="2314"/>
        <item x="6155"/>
        <item x="1592"/>
        <item x="314"/>
        <item x="482"/>
        <item x="2409"/>
        <item x="6248"/>
        <item x="3459"/>
        <item x="4414"/>
        <item x="4164"/>
        <item x="7204"/>
        <item x="2708"/>
        <item x="1206"/>
        <item x="2523"/>
        <item x="3033"/>
        <item x="1417"/>
        <item x="3065"/>
        <item x="7483"/>
        <item x="5630"/>
        <item x="6440"/>
        <item x="4721"/>
        <item x="7460"/>
        <item x="2649"/>
        <item x="2484"/>
        <item x="4242"/>
        <item x="3597"/>
        <item x="3636"/>
        <item x="692"/>
        <item x="3848"/>
        <item x="1821"/>
        <item x="7270"/>
        <item x="1486"/>
        <item x="6069"/>
        <item x="465"/>
        <item x="2498"/>
        <item x="1200"/>
        <item x="6533"/>
        <item x="4256"/>
        <item x="2567"/>
        <item x="3629"/>
        <item x="3670"/>
        <item x="754"/>
        <item x="2673"/>
        <item x="4687"/>
        <item x="607"/>
        <item x="4887"/>
        <item x="614"/>
        <item x="4532"/>
        <item x="3725"/>
        <item x="5380"/>
        <item x="2180"/>
        <item x="698"/>
        <item x="473"/>
        <item x="3976"/>
        <item x="350"/>
        <item x="5272"/>
        <item x="7517"/>
        <item x="6059"/>
        <item x="162"/>
        <item x="4549"/>
        <item x="595"/>
        <item x="747"/>
        <item x="6479"/>
        <item x="6294"/>
        <item x="6562"/>
        <item x="5951"/>
        <item x="1492"/>
        <item x="7327"/>
        <item x="1189"/>
        <item x="2706"/>
        <item x="1236"/>
        <item x="6084"/>
        <item x="2987"/>
        <item x="5938"/>
        <item x="4588"/>
        <item x="5034"/>
        <item x="3999"/>
        <item x="2599"/>
        <item x="1107"/>
        <item x="4960"/>
        <item x="679"/>
        <item x="6652"/>
        <item x="6203"/>
        <item x="5704"/>
        <item x="3763"/>
        <item x="5126"/>
        <item x="5702"/>
        <item x="1924"/>
        <item x="4266"/>
        <item x="975"/>
        <item x="785"/>
        <item x="7396"/>
        <item x="2652"/>
        <item x="7277"/>
        <item x="1079"/>
        <item x="2767"/>
        <item x="2032"/>
        <item x="6145"/>
        <item x="6441"/>
        <item x="4271"/>
        <item x="1615"/>
        <item x="3620"/>
        <item x="2553"/>
        <item x="4064"/>
        <item x="905"/>
        <item x="7230"/>
        <item x="939"/>
        <item x="2408"/>
        <item x="267"/>
        <item x="4560"/>
        <item x="4711"/>
        <item x="1733"/>
        <item x="6860"/>
        <item x="4101"/>
        <item x="6536"/>
        <item x="3195"/>
        <item x="916"/>
        <item x="2119"/>
        <item x="258"/>
        <item x="5120"/>
        <item x="3183"/>
        <item x="3245"/>
        <item x="3614"/>
        <item x="6137"/>
        <item x="1616"/>
        <item x="6792"/>
        <item x="2433"/>
        <item x="2429"/>
        <item x="6306"/>
        <item x="3471"/>
        <item x="6012"/>
        <item x="4097"/>
        <item x="2161"/>
        <item x="2317"/>
        <item x="7033"/>
        <item x="2041"/>
        <item x="4995"/>
        <item x="7170"/>
        <item x="5283"/>
        <item x="1526"/>
        <item x="6850"/>
        <item x="3260"/>
        <item x="7484"/>
        <item x="5597"/>
        <item x="7137"/>
        <item x="1685"/>
        <item x="2138"/>
        <item x="4538"/>
        <item x="6664"/>
        <item x="6042"/>
        <item x="3455"/>
        <item x="1742"/>
        <item x="3951"/>
        <item x="3700"/>
        <item x="3749"/>
        <item x="2538"/>
        <item x="1260"/>
        <item x="6107"/>
        <item x="1482"/>
        <item x="5441"/>
        <item x="2366"/>
        <item x="763"/>
        <item x="5592"/>
        <item x="4010"/>
        <item x="7203"/>
        <item x="7289"/>
        <item x="2537"/>
        <item x="2004"/>
        <item x="3233"/>
        <item x="2441"/>
        <item x="1501"/>
        <item x="5240"/>
        <item x="5897"/>
        <item x="6338"/>
        <item x="1633"/>
        <item x="7331"/>
        <item x="7148"/>
        <item x="5187"/>
        <item x="5104"/>
        <item x="2386"/>
        <item x="6061"/>
        <item x="1784"/>
        <item x="6329"/>
        <item x="695"/>
        <item x="6937"/>
        <item x="5476"/>
        <item x="5139"/>
        <item x="442"/>
        <item x="1020"/>
        <item x="5166"/>
        <item x="146"/>
        <item x="6957"/>
        <item x="4245"/>
        <item x="5193"/>
        <item x="6989"/>
        <item x="3541"/>
        <item x="4815"/>
        <item x="1790"/>
        <item x="1012"/>
        <item x="5707"/>
        <item x="4326"/>
        <item x="3897"/>
        <item x="2273"/>
        <item x="4263"/>
        <item x="5298"/>
        <item x="1371"/>
        <item x="2060"/>
        <item x="1900"/>
        <item x="3278"/>
        <item x="1175"/>
        <item x="7079"/>
        <item x="6326"/>
        <item x="6864"/>
        <item x="6879"/>
        <item x="2517"/>
        <item x="1067"/>
        <item x="4933"/>
        <item x="3238"/>
        <item x="1621"/>
        <item x="6138"/>
        <item x="1744"/>
        <item x="1169"/>
        <item x="5466"/>
        <item x="5393"/>
        <item x="5042"/>
        <item x="2772"/>
        <item x="2917"/>
        <item x="2902"/>
        <item x="3076"/>
        <item x="5738"/>
        <item x="5809"/>
        <item x="4135"/>
        <item x="1108"/>
        <item x="678"/>
        <item x="4655"/>
        <item x="6726"/>
        <item x="3622"/>
        <item x="5657"/>
        <item x="1472"/>
        <item x="6835"/>
        <item x="5680"/>
        <item x="4470"/>
        <item x="1042"/>
        <item x="4161"/>
        <item x="1390"/>
        <item x="5854"/>
        <item x="5358"/>
        <item x="187"/>
        <item x="2074"/>
        <item x="6571"/>
        <item x="4899"/>
        <item x="5145"/>
        <item x="5999"/>
        <item x="5406"/>
        <item x="1235"/>
        <item x="2522"/>
        <item x="423"/>
        <item x="19"/>
        <item x="870"/>
        <item x="680"/>
        <item x="3367"/>
        <item x="2176"/>
        <item x="1755"/>
        <item x="7310"/>
        <item x="2036"/>
        <item x="4577"/>
        <item x="3601"/>
        <item x="6424"/>
        <item x="5363"/>
        <item x="1414"/>
        <item x="3220"/>
        <item x="2598"/>
        <item x="1396"/>
        <item x="1823"/>
        <item x="7130"/>
        <item x="1418"/>
        <item x="6855"/>
        <item x="1310"/>
        <item x="1297"/>
        <item x="5338"/>
        <item x="1275"/>
        <item x="2823"/>
        <item x="3296"/>
        <item x="3321"/>
        <item x="5572"/>
        <item x="5942"/>
        <item x="2564"/>
        <item x="4921"/>
        <item x="5107"/>
        <item x="3136"/>
        <item x="5473"/>
        <item x="1786"/>
        <item x="1009"/>
        <item x="5697"/>
        <item x="4270"/>
        <item x="3881"/>
        <item x="7364"/>
        <item x="3779"/>
        <item x="4641"/>
        <item x="3980"/>
        <item x="35"/>
        <item x="2091"/>
        <item x="3438"/>
        <item x="1152"/>
        <item x="4911"/>
        <item x="3540"/>
        <item x="1681"/>
        <item x="4862"/>
        <item x="631"/>
        <item x="2831"/>
        <item x="2455"/>
        <item x="4333"/>
        <item x="5562"/>
        <item x="2414"/>
        <item x="2110"/>
        <item x="3034"/>
        <item x="5943"/>
        <item x="4898"/>
        <item x="2062"/>
        <item x="1867"/>
        <item x="7021"/>
        <item x="1288"/>
        <item x="4923"/>
        <item x="7445"/>
        <item x="1664"/>
        <item x="6994"/>
        <item x="6299"/>
        <item x="6565"/>
        <item x="2450"/>
        <item x="1862"/>
        <item x="1057"/>
        <item x="2726"/>
        <item x="2690"/>
        <item x="6327"/>
        <item x="3248"/>
        <item x="3632"/>
        <item x="5634"/>
        <item x="2154"/>
        <item x="4890"/>
        <item x="1598"/>
        <item x="597"/>
        <item x="6311"/>
        <item x="926"/>
        <item x="2031"/>
        <item x="5367"/>
        <item x="1507"/>
        <item x="2078"/>
        <item x="13"/>
        <item x="7459"/>
        <item x="2089"/>
        <item x="2290"/>
        <item x="4233"/>
        <item x="5375"/>
        <item x="6829"/>
        <item x="4380"/>
        <item x="2440"/>
        <item x="5027"/>
        <item x="2693"/>
        <item x="5430"/>
        <item x="2719"/>
        <item x="2447"/>
        <item x="3794"/>
        <item x="7056"/>
        <item x="6482"/>
        <item x="843"/>
        <item x="5895"/>
        <item x="6166"/>
        <item x="3059"/>
        <item x="3989"/>
        <item x="222"/>
        <item x="1041"/>
        <item x="6481"/>
        <item x="2096"/>
        <item x="6225"/>
        <item x="412"/>
        <item x="2707"/>
        <item x="7210"/>
        <item x="1159"/>
        <item x="1584"/>
        <item x="5856"/>
        <item x="6134"/>
        <item x="3726"/>
        <item x="887"/>
        <item x="2540"/>
        <item x="2281"/>
        <item x="6179"/>
        <item x="3928"/>
        <item x="1488"/>
        <item x="2824"/>
        <item x="6408"/>
        <item x="6421"/>
        <item x="2351"/>
        <item x="4831"/>
        <item x="5133"/>
        <item x="5475"/>
        <item x="5312"/>
        <item x="6886"/>
        <item x="6595"/>
        <item x="563"/>
        <item x="3830"/>
        <item x="3107"/>
        <item x="5314"/>
        <item x="1909"/>
        <item x="5215"/>
        <item x="4014"/>
        <item x="973"/>
        <item x="4231"/>
        <item x="1299"/>
        <item x="7040"/>
        <item x="3927"/>
        <item x="5940"/>
        <item x="3668"/>
        <item x="5547"/>
        <item x="1333"/>
        <item x="7063"/>
        <item x="1814"/>
        <item x="5976"/>
        <item x="4200"/>
        <item x="4344"/>
        <item x="6511"/>
        <item x="3867"/>
        <item x="5705"/>
        <item x="4106"/>
        <item x="1599"/>
        <item x="3653"/>
        <item x="1953"/>
        <item x="1595"/>
        <item x="7525"/>
        <item x="3470"/>
        <item x="2384"/>
        <item x="2639"/>
        <item x="4191"/>
        <item x="1719"/>
        <item x="6129"/>
        <item x="7539"/>
        <item x="4909"/>
        <item x="5660"/>
        <item x="1489"/>
        <item x="2818"/>
        <item x="792"/>
        <item x="5281"/>
        <item x="953"/>
        <item x="6437"/>
        <item x="2028"/>
        <item x="6099"/>
        <item x="2313"/>
        <item x="5487"/>
        <item x="4626"/>
        <item x="2804"/>
        <item x="6651"/>
        <item x="4874"/>
        <item x="2316"/>
        <item x="6184"/>
        <item x="3789"/>
        <item x="3609"/>
        <item x="7339"/>
        <item x="3274"/>
        <item x="2866"/>
        <item x="1290"/>
        <item x="7350"/>
        <item x="7388"/>
        <item x="6615"/>
        <item x="6741"/>
        <item x="3739"/>
        <item x="249"/>
        <item x="2943"/>
        <item x="1531"/>
        <item x="7185"/>
        <item x="4649"/>
        <item x="768"/>
        <item x="3217"/>
        <item x="5416"/>
        <item x="3968"/>
        <item x="116"/>
        <item x="2205"/>
        <item x="3188"/>
        <item x="1205"/>
        <item x="2084"/>
        <item x="5577"/>
        <item x="4008"/>
        <item x="348"/>
        <item x="5140"/>
        <item x="5327"/>
        <item x="3539"/>
        <item x="1282"/>
        <item x="6251"/>
        <item x="7190"/>
        <item x="2068"/>
        <item x="6224"/>
        <item x="2182"/>
        <item x="3799"/>
        <item x="2304"/>
        <item x="4961"/>
        <item x="5901"/>
        <item x="1376"/>
        <item x="4672"/>
        <item x="2979"/>
        <item x="1460"/>
        <item x="5772"/>
        <item x="1239"/>
        <item x="5060"/>
        <item x="4817"/>
        <item x="7037"/>
        <item x="4958"/>
        <item x="4564"/>
        <item x="688"/>
        <item x="623"/>
        <item x="4421"/>
        <item x="596"/>
        <item x="4830"/>
        <item x="3331"/>
        <item x="2162"/>
        <item x="732"/>
        <item x="4067"/>
        <item x="5555"/>
        <item x="1617"/>
        <item x="3057"/>
        <item x="6991"/>
        <item x="184"/>
        <item x="3774"/>
        <item x="4542"/>
        <item x="3891"/>
        <item x="7406"/>
        <item x="4753"/>
        <item x="4803"/>
        <item x="4250"/>
        <item x="6094"/>
        <item x="2725"/>
        <item x="2064"/>
        <item x="3456"/>
        <item x="4107"/>
        <item x="1387"/>
        <item x="3372"/>
        <item x="7450"/>
        <item x="3669"/>
        <item x="4248"/>
        <item x="3502"/>
        <item x="1796"/>
        <item x="4244"/>
        <item x="1626"/>
        <item x="4853"/>
        <item x="1322"/>
        <item x="7489"/>
        <item x="5328"/>
        <item x="4382"/>
        <item x="2448"/>
        <item x="4467"/>
        <item x="5217"/>
        <item x="3468"/>
        <item x="3129"/>
        <item x="2150"/>
        <item x="2104"/>
        <item x="4812"/>
        <item x="7153"/>
        <item x="1413"/>
        <item x="6089"/>
        <item x="20"/>
        <item x="3573"/>
        <item x="333"/>
        <item x="3902"/>
        <item x="3949"/>
        <item x="419"/>
        <item x="6308"/>
        <item x="5068"/>
        <item x="3206"/>
        <item x="4771"/>
        <item x="3116"/>
        <item x="6894"/>
        <item x="1071"/>
        <item x="266"/>
        <item x="5404"/>
        <item x="3371"/>
        <item x="4698"/>
        <item x="2272"/>
        <item x="4291"/>
        <item x="2275"/>
        <item x="3524"/>
        <item x="1769"/>
        <item x="5605"/>
        <item x="5792"/>
        <item x="5623"/>
        <item x="1921"/>
        <item x="1798"/>
        <item x="5944"/>
        <item x="2410"/>
        <item x="6384"/>
        <item x="3370"/>
        <item x="143"/>
        <item x="3515"/>
        <item x="2326"/>
        <item x="5749"/>
        <item x="1"/>
        <item x="5428"/>
        <item x="3775"/>
        <item x="7093"/>
        <item x="6865"/>
        <item x="6047"/>
        <item x="7042"/>
        <item x="4871"/>
        <item x="3457"/>
        <item x="6745"/>
        <item x="6010"/>
        <item x="226"/>
        <item x="4666"/>
        <item x="4193"/>
        <item x="4975"/>
        <item x="410"/>
        <item x="6859"/>
        <item x="3803"/>
        <item x="3505"/>
        <item x="7348"/>
        <item x="1356"/>
        <item x="5764"/>
        <item x="5155"/>
        <item x="2485"/>
        <item x="2501"/>
        <item x="686"/>
        <item x="6056"/>
        <item x="4778"/>
        <item x="6330"/>
        <item x="157"/>
        <item x="163"/>
        <item x="2289"/>
        <item x="5734"/>
        <item x="3485"/>
        <item x="2045"/>
        <item x="24"/>
        <item x="5728"/>
        <item x="1893"/>
        <item x="2757"/>
        <item x="6597"/>
        <item x="1829"/>
        <item x="2955"/>
        <item x="2715"/>
        <item x="6051"/>
        <item x="5220"/>
        <item x="5649"/>
        <item x="6267"/>
        <item x="3616"/>
        <item x="2218"/>
        <item x="6471"/>
        <item x="4152"/>
        <item x="2248"/>
        <item x="1248"/>
        <item x="3765"/>
        <item x="2657"/>
        <item x="2686"/>
        <item x="1642"/>
        <item x="3318"/>
        <item x="3079"/>
        <item x="124"/>
        <item x="6801"/>
        <item x="3477"/>
        <item x="5252"/>
        <item x="831"/>
        <item x="5853"/>
        <item x="1609"/>
        <item x="4163"/>
        <item x="6868"/>
        <item x="6333"/>
        <item x="6604"/>
        <item x="357"/>
        <item x="611"/>
        <item x="7248"/>
        <item x="517"/>
        <item x="17"/>
        <item x="3623"/>
        <item x="3056"/>
        <item x="1849"/>
        <item x="4669"/>
        <item x="3286"/>
        <item x="7385"/>
        <item x="774"/>
        <item x="1162"/>
        <item x="7187"/>
        <item x="4939"/>
        <item x="7440"/>
        <item x="1475"/>
        <item x="6438"/>
        <item x="6444"/>
        <item x="4118"/>
        <item x="1279"/>
        <item x="871"/>
        <item x="3578"/>
        <item x="4301"/>
        <item x="3764"/>
        <item x="2056"/>
        <item x="54"/>
        <item x="4030"/>
        <item x="4149"/>
        <item x="1741"/>
        <item x="2222"/>
        <item x="5695"/>
        <item x="3514"/>
        <item x="3313"/>
        <item x="5540"/>
        <item x="537"/>
        <item x="5169"/>
        <item x="6825"/>
        <item x="2463"/>
        <item x="6473"/>
        <item x="6057"/>
        <item x="5560"/>
        <item x="2830"/>
        <item x="6660"/>
        <item x="3229"/>
        <item x="2505"/>
        <item x="3589"/>
        <item x="4125"/>
        <item x="1551"/>
        <item x="955"/>
        <item x="3336"/>
        <item x="5716"/>
        <item x="1549"/>
        <item x="2175"/>
        <item x="856"/>
        <item x="7296"/>
        <item x="3346"/>
        <item x="3249"/>
        <item x="3689"/>
        <item x="6935"/>
        <item x="6095"/>
        <item x="3261"/>
        <item x="2780"/>
        <item x="979"/>
        <item x="6365"/>
        <item x="6973"/>
        <item x="4777"/>
        <item x="326"/>
        <item x="6809"/>
        <item x="5517"/>
        <item x="2430"/>
        <item x="7074"/>
        <item x="1499"/>
        <item x="7240"/>
        <item x="5000"/>
        <item x="6194"/>
        <item x="2869"/>
        <item x="7504"/>
        <item x="2802"/>
        <item x="948"/>
        <item x="3408"/>
        <item x="2827"/>
        <item x="3630"/>
        <item x="1672"/>
        <item x="5308"/>
        <item x="4879"/>
        <item x="4901"/>
        <item x="4942"/>
        <item x="2321"/>
        <item x="6400"/>
        <item x="4665"/>
        <item x="6143"/>
        <item x="1666"/>
        <item x="2539"/>
        <item x="717"/>
        <item x="3134"/>
        <item x="5001"/>
        <item x="277"/>
        <item x="6364"/>
        <item x="446"/>
        <item x="2042"/>
        <item x="1977"/>
        <item x="6656"/>
        <item x="3557"/>
        <item x="2021"/>
        <item x="6305"/>
        <item x="1483"/>
        <item x="4439"/>
        <item x="5898"/>
        <item x="3126"/>
        <item x="7371"/>
        <item x="4359"/>
        <item x="2998"/>
        <item x="4749"/>
        <item x="5808"/>
        <item x="4900"/>
        <item x="5563"/>
        <item x="7027"/>
        <item x="5544"/>
        <item x="2315"/>
        <item x="7050"/>
        <item x="1858"/>
        <item x="965"/>
        <item x="2452"/>
        <item x="4364"/>
        <item x="2644"/>
        <item x="3836"/>
        <item x="5056"/>
        <item x="3319"/>
        <item x="2601"/>
        <item x="2212"/>
        <item x="392"/>
        <item x="5339"/>
        <item x="5953"/>
        <item x="3523"/>
        <item x="1450"/>
        <item x="4537"/>
        <item x="5099"/>
        <item x="6103"/>
        <item x="2803"/>
        <item x="5607"/>
        <item x="1826"/>
        <item x="5075"/>
        <item x="7201"/>
        <item x="2367"/>
        <item x="2482"/>
        <item x="7228"/>
        <item x="7039"/>
        <item x="7416"/>
        <item x="1558"/>
        <item x="1160"/>
        <item x="4119"/>
        <item x="3786"/>
        <item x="4600"/>
        <item x="7519"/>
        <item x="2967"/>
        <item x="7255"/>
        <item x="5727"/>
        <item x="6970"/>
        <item x="1487"/>
        <item x="6198"/>
        <item x="5755"/>
        <item x="2479"/>
        <item x="5269"/>
        <item x="148"/>
        <item x="5011"/>
        <item x="771"/>
        <item x="2776"/>
        <item x="4999"/>
        <item x="7463"/>
        <item x="3448"/>
        <item x="5214"/>
        <item x="3013"/>
        <item x="5378"/>
        <item x="5983"/>
        <item x="6783"/>
        <item x="247"/>
        <item x="3677"/>
        <item x="2339"/>
        <item x="956"/>
        <item x="4440"/>
        <item x="6256"/>
        <item x="4529"/>
        <item x="4639"/>
        <item x="6713"/>
        <item x="913"/>
        <item x="7237"/>
        <item x="6735"/>
        <item x="4345"/>
        <item x="4647"/>
        <item x="6201"/>
        <item x="6024"/>
        <item x="3117"/>
        <item x="4610"/>
        <item x="16"/>
        <item x="6866"/>
        <item x="3943"/>
        <item x="3113"/>
        <item x="937"/>
        <item x="6029"/>
        <item x="6499"/>
        <item x="2892"/>
        <item x="5565"/>
        <item x="6168"/>
        <item x="7520"/>
        <item x="857"/>
        <item x="5578"/>
        <item x="1720"/>
        <item x="2695"/>
        <item x="4924"/>
        <item x="5306"/>
        <item x="1064"/>
        <item x="5082"/>
        <item x="3445"/>
        <item x="3929"/>
        <item x="7394"/>
        <item x="4739"/>
        <item x="2875"/>
        <item x="2789"/>
        <item x="4215"/>
        <item x="5242"/>
        <item x="6776"/>
        <item x="1971"/>
        <item x="6313"/>
        <item x="2530"/>
        <item x="5827"/>
        <item x="2303"/>
        <item x="5178"/>
        <item x="4462"/>
        <item x="499"/>
        <item x="342"/>
        <item x="3537"/>
        <item x="4630"/>
        <item x="7105"/>
        <item x="1343"/>
        <item x="1500"/>
        <item x="6182"/>
        <item x="6242"/>
        <item x="6847"/>
        <item x="6092"/>
        <item x="5816"/>
        <item x="6423"/>
        <item x="7106"/>
        <item x="6932"/>
        <item x="3674"/>
        <item x="1013"/>
        <item x="5301"/>
        <item x="6082"/>
        <item x="6610"/>
        <item x="494"/>
        <item x="2338"/>
        <item x="4736"/>
        <item x="6962"/>
        <item x="3607"/>
        <item x="6393"/>
        <item x="552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</pivotFields>
  <rowFields count="2">
    <field x="27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2">
    <i>
      <x/>
    </i>
    <i i="1">
      <x v="1"/>
    </i>
  </colItems>
  <dataFields count="2">
    <dataField name="total sales" fld="17" baseField="2" baseItem="1" numFmtId="165"/>
    <dataField name="total_profits" fld="21" baseField="2" baseItem="1"/>
  </dataFields>
  <formats count="1">
    <format dxfId="12">
      <pivotArea type="all" dataOnly="0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errorCaption="0" showError="1" missingCaption="0" updatedVersion="6" minRefreshableVersion="3" useAutoFormatting="1" itemPrintTitles="1" createdVersion="6" indent="0" outline="1" outlineData="1" multipleFieldFilters="0" chartFormat="6">
  <location ref="A3:B13" firstHeaderRow="1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>
      <items count="4">
        <item h="1" x="0"/>
        <item x="1"/>
        <item h="1" x="2"/>
        <item t="default"/>
      </items>
    </pivotField>
    <pivotField axis="axisRow" showAll="0" sortType="ascending">
      <items count="18">
        <item x="10"/>
        <item x="8"/>
        <item x="7"/>
        <item x="6"/>
        <item x="0"/>
        <item x="1"/>
        <item x="16"/>
        <item x="12"/>
        <item x="13"/>
        <item x="11"/>
        <item x="2"/>
        <item x="15"/>
        <item x="5"/>
        <item x="9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5">
        <item h="1" x="1"/>
        <item h="1" x="0"/>
        <item h="1" x="3"/>
        <item x="2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5"/>
  </rowFields>
  <rowItems count="10">
    <i>
      <x v="1"/>
    </i>
    <i>
      <x v="15"/>
    </i>
    <i>
      <x v="7"/>
    </i>
    <i>
      <x v="8"/>
    </i>
    <i>
      <x v="10"/>
    </i>
    <i>
      <x v="2"/>
    </i>
    <i>
      <x v="14"/>
    </i>
    <i>
      <x v="12"/>
    </i>
    <i>
      <x v="3"/>
    </i>
    <i t="grand">
      <x/>
    </i>
  </rowItems>
  <colItems count="1">
    <i/>
  </colItems>
  <dataFields count="1">
    <dataField name="Количество по полю Returned" fld="23" subtotal="count" showDataAs="percentOfCol" baseField="14" baseItem="1" numFmtId="10"/>
  </dataFields>
  <formats count="2">
    <format dxfId="11">
      <pivotArea type="all" dataOnly="0" outline="0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3:B6" firstHeaderRow="1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h="1" x="0"/>
        <item h="1" x="1"/>
        <item h="1" x="2"/>
        <item x="3"/>
        <item h="1" x="4"/>
        <item h="1" x="5"/>
      </items>
    </pivotField>
    <pivotField dragToRow="0" dragToCol="0" dragToPage="0" showAll="0" defaultSubtotal="0"/>
  </pivotFields>
  <rowFields count="1">
    <field x="2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ed" fld="23" subtotal="count" showDataAs="percentOfCol" baseField="23" baseItem="0" numFmtId="10"/>
  </dataFields>
  <chartFormats count="9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D20" firstHeaderRow="1" firstDataRow="2" firstDataCol="2"/>
  <pivotFields count="29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axis="axisRow" compact="0" outline="0" subtotalTop="0" showAll="0" includeNewItemsInFilter="1" sortType="descending" defaultSubtotal="0">
      <items count="6">
        <item sd="0" x="4"/>
        <item sd="0" x="3"/>
        <item sd="0" x="2"/>
        <item x="1"/>
        <item sd="0" x="5"/>
        <item sd="0" x="0"/>
      </items>
    </pivotField>
    <pivotField compact="0" outline="0" dragToRow="0" dragToCol="0" dragToPage="0" showAll="0" defaultSubtotal="0"/>
  </pivotFields>
  <rowFields count="2">
    <field x="14"/>
    <field x="27"/>
  </rowFields>
  <rowItems count="16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expenses" fld="18" baseField="27" baseItem="1"/>
    <dataField name="total profits" fld="21" baseField="27" baseItem="1" numFmtId="166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chartFormat="9" customListSort="0">
  <location ref="A1:C6" firstHeaderRow="1" firstDataRow="2" firstDataCol="1"/>
  <pivotFields count="29">
    <pivotField compact="0" outline="0" subtotalTop="0" showAll="0" includeNewItemsInFilter="1" defaultSubtotal="0"/>
    <pivotField compact="0" outline="0" subtotalTop="0" showAll="0" includeNewItemsInFilter="1" defaultSubtotal="0"/>
    <pivotField compact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3">
        <item h="1" x="0"/>
        <item h="1" x="1"/>
        <item x="2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axis="axisRow" compact="0" outline="0" subtotalTop="0" showAll="0" includeNewItemsInFilter="1" sortType="descending" defaultSubtotal="0">
      <items count="4">
        <item x="2"/>
        <item x="3"/>
        <item x="0"/>
        <item x="1"/>
      </items>
    </pivotField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showAll="0" includeNewItemsInFilter="1" defaultSubtotal="0">
      <items count="6">
        <item h="1" x="0"/>
        <item h="1" x="1"/>
        <item h="1" x="2"/>
        <item x="3"/>
        <item h="1" x="4"/>
        <item h="1" x="5"/>
      </items>
    </pivotField>
    <pivotField compact="0" outline="0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total expenses" fld="18" baseField="22" baseItem="1" numFmtId="164"/>
    <dataField name="total profits" fld="21" baseField="22" baseItem="1" numFmtId="164"/>
  </dataFields>
  <formats count="3">
    <format dxfId="9">
      <pivotArea type="all" dataOnly="0" outline="0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1:B6" firstHeaderRow="1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axis="axisRow" showAll="0">
      <items count="18">
        <item x="10"/>
        <item x="8"/>
        <item x="7"/>
        <item x="6"/>
        <item x="0"/>
        <item x="1"/>
        <item x="16"/>
        <item x="12"/>
        <item x="13"/>
        <item x="11"/>
        <item x="2"/>
        <item x="15"/>
        <item x="5"/>
        <item x="9"/>
        <item x="4"/>
        <item x="14"/>
        <item x="3"/>
        <item t="default"/>
      </items>
    </pivotField>
    <pivotField showAll="0"/>
    <pivotField showAll="0"/>
    <pivotField dataField="1" showAll="0">
      <items count="6855">
        <item x="2394"/>
        <item x="4127"/>
        <item x="61"/>
        <item x="3151"/>
        <item x="4974"/>
        <item x="3494"/>
        <item x="1957"/>
        <item x="6551"/>
        <item x="5910"/>
        <item x="5149"/>
        <item x="5766"/>
        <item x="1123"/>
        <item x="2898"/>
        <item x="3895"/>
        <item x="987"/>
        <item x="221"/>
        <item x="5457"/>
        <item x="3331"/>
        <item x="5223"/>
        <item x="2743"/>
        <item x="546"/>
        <item x="4684"/>
        <item x="4564"/>
        <item x="1237"/>
        <item x="714"/>
        <item x="6506"/>
        <item x="4122"/>
        <item x="3759"/>
        <item x="112"/>
        <item x="1489"/>
        <item x="434"/>
        <item x="3401"/>
        <item x="6738"/>
        <item x="5995"/>
        <item x="1185"/>
        <item x="4919"/>
        <item x="5531"/>
        <item x="4499"/>
        <item x="5786"/>
        <item x="2409"/>
        <item x="1007"/>
        <item x="3072"/>
        <item x="5688"/>
        <item x="1671"/>
        <item x="5311"/>
        <item x="5834"/>
        <item x="2079"/>
        <item x="1148"/>
        <item x="3797"/>
        <item x="2735"/>
        <item x="4323"/>
        <item x="2825"/>
        <item x="177"/>
        <item x="4978"/>
        <item x="5062"/>
        <item x="905"/>
        <item x="1334"/>
        <item x="665"/>
        <item x="4281"/>
        <item x="2874"/>
        <item x="1457"/>
        <item x="1759"/>
        <item x="1201"/>
        <item x="5008"/>
        <item x="343"/>
        <item x="492"/>
        <item x="1062"/>
        <item x="2237"/>
        <item x="4401"/>
        <item x="3279"/>
        <item x="4891"/>
        <item x="2219"/>
        <item x="135"/>
        <item x="1129"/>
        <item x="6607"/>
        <item x="990"/>
        <item x="6764"/>
        <item x="770"/>
        <item x="5433"/>
        <item x="4186"/>
        <item x="30"/>
        <item x="6175"/>
        <item x="1515"/>
        <item x="376"/>
        <item x="3631"/>
        <item x="3035"/>
        <item x="1583"/>
        <item x="107"/>
        <item x="2562"/>
        <item x="6483"/>
        <item x="4510"/>
        <item x="2993"/>
        <item x="3366"/>
        <item x="3247"/>
        <item x="1035"/>
        <item x="3408"/>
        <item x="6488"/>
        <item x="5607"/>
        <item x="740"/>
        <item x="658"/>
        <item x="6697"/>
        <item x="3524"/>
        <item x="3025"/>
        <item x="6602"/>
        <item x="705"/>
        <item x="3020"/>
        <item x="5857"/>
        <item x="6785"/>
        <item x="3931"/>
        <item x="1969"/>
        <item x="4259"/>
        <item x="4706"/>
        <item x="5141"/>
        <item x="5841"/>
        <item x="4820"/>
        <item x="3510"/>
        <item x="3907"/>
        <item x="1850"/>
        <item x="836"/>
        <item x="3058"/>
        <item x="5713"/>
        <item x="5342"/>
        <item x="2479"/>
        <item x="1137"/>
        <item x="1427"/>
        <item x="3423"/>
        <item x="6476"/>
        <item x="4990"/>
        <item x="3947"/>
        <item x="5568"/>
        <item x="2759"/>
        <item x="1994"/>
        <item x="3594"/>
        <item x="332"/>
        <item x="6534"/>
        <item x="5718"/>
        <item x="333"/>
        <item x="5181"/>
        <item x="4703"/>
        <item x="4327"/>
        <item x="6099"/>
        <item x="2744"/>
        <item x="1613"/>
        <item x="4522"/>
        <item x="2310"/>
        <item x="4273"/>
        <item x="1737"/>
        <item x="3902"/>
        <item x="2914"/>
        <item x="4585"/>
        <item x="2791"/>
        <item x="3215"/>
        <item x="5771"/>
        <item x="478"/>
        <item x="6112"/>
        <item x="981"/>
        <item x="5269"/>
        <item x="2618"/>
        <item x="3170"/>
        <item x="4164"/>
        <item x="4923"/>
        <item x="70"/>
        <item x="303"/>
        <item x="5918"/>
        <item x="5625"/>
        <item x="1877"/>
        <item x="5947"/>
        <item x="3037"/>
        <item x="145"/>
        <item x="1706"/>
        <item x="406"/>
        <item x="706"/>
        <item x="2365"/>
        <item x="268"/>
        <item x="1259"/>
        <item x="1357"/>
        <item x="916"/>
        <item x="4142"/>
        <item x="3913"/>
        <item x="2811"/>
        <item x="5343"/>
        <item x="1972"/>
        <item x="3698"/>
        <item x="2481"/>
        <item x="6272"/>
        <item x="5500"/>
        <item x="1024"/>
        <item x="1624"/>
        <item x="2278"/>
        <item x="1115"/>
        <item x="1550"/>
        <item x="1851"/>
        <item x="1329"/>
        <item x="5971"/>
        <item x="3897"/>
        <item x="328"/>
        <item x="1244"/>
        <item x="5423"/>
        <item x="75"/>
        <item x="6334"/>
        <item x="6395"/>
        <item x="2273"/>
        <item x="51"/>
        <item x="4707"/>
        <item x="5571"/>
        <item x="4629"/>
        <item x="1057"/>
        <item x="1029"/>
        <item x="6206"/>
        <item x="6237"/>
        <item x="3019"/>
        <item x="4036"/>
        <item x="1835"/>
        <item x="1144"/>
        <item x="3437"/>
        <item x="694"/>
        <item x="158"/>
        <item x="5666"/>
        <item x="5236"/>
        <item x="6162"/>
        <item x="616"/>
        <item x="865"/>
        <item x="1101"/>
        <item x="4108"/>
        <item x="2485"/>
        <item x="2792"/>
        <item x="5950"/>
        <item x="2386"/>
        <item x="2751"/>
        <item x="2834"/>
        <item x="1366"/>
        <item x="90"/>
        <item x="1632"/>
        <item x="4019"/>
        <item x="1321"/>
        <item x="6160"/>
        <item x="2832"/>
        <item x="2932"/>
        <item x="1245"/>
        <item x="3824"/>
        <item x="2056"/>
        <item x="4440"/>
        <item x="5812"/>
        <item x="4825"/>
        <item x="769"/>
        <item x="1500"/>
        <item x="2124"/>
        <item x="4871"/>
        <item x="67"/>
        <item x="6057"/>
        <item x="4544"/>
        <item x="1597"/>
        <item x="807"/>
        <item x="3282"/>
        <item x="2818"/>
        <item x="1461"/>
        <item x="1218"/>
        <item x="2705"/>
        <item x="1038"/>
        <item x="1908"/>
        <item x="4049"/>
        <item x="4674"/>
        <item x="5078"/>
        <item x="3709"/>
        <item x="3940"/>
        <item x="5483"/>
        <item x="3901"/>
        <item x="2828"/>
        <item x="1534"/>
        <item x="183"/>
        <item x="5315"/>
        <item x="3385"/>
        <item x="5798"/>
        <item x="5284"/>
        <item x="5351"/>
        <item x="2991"/>
        <item x="1406"/>
        <item x="3357"/>
        <item x="5921"/>
        <item x="215"/>
        <item x="1868"/>
        <item x="6466"/>
        <item x="1384"/>
        <item x="801"/>
        <item x="3051"/>
        <item x="3271"/>
        <item x="1829"/>
        <item x="3073"/>
        <item x="1387"/>
        <item x="2148"/>
        <item x="1483"/>
        <item x="878"/>
        <item x="5892"/>
        <item x="2659"/>
        <item x="1681"/>
        <item x="1626"/>
        <item x="1128"/>
        <item x="3566"/>
        <item x="1449"/>
        <item x="4417"/>
        <item x="545"/>
        <item x="1947"/>
        <item x="4282"/>
        <item x="5211"/>
        <item x="4120"/>
        <item x="1559"/>
        <item x="4787"/>
        <item x="18"/>
        <item x="5265"/>
        <item x="5605"/>
        <item x="5367"/>
        <item x="6213"/>
        <item x="5606"/>
        <item x="246"/>
        <item x="949"/>
        <item x="3732"/>
        <item x="6137"/>
        <item x="4550"/>
        <item x="6078"/>
        <item x="353"/>
        <item x="2200"/>
        <item x="4182"/>
        <item x="5442"/>
        <item x="2188"/>
        <item x="5949"/>
        <item x="499"/>
        <item x="3059"/>
        <item x="6050"/>
        <item x="4357"/>
        <item x="2291"/>
        <item x="6211"/>
        <item x="4130"/>
        <item x="125"/>
        <item x="307"/>
        <item x="4485"/>
        <item x="6229"/>
        <item x="2545"/>
        <item x="734"/>
        <item x="2093"/>
        <item x="5965"/>
        <item x="1756"/>
        <item x="489"/>
        <item x="6416"/>
        <item x="5933"/>
        <item x="973"/>
        <item x="3027"/>
        <item x="1945"/>
        <item x="2924"/>
        <item x="582"/>
        <item x="5466"/>
        <item x="3150"/>
        <item x="3925"/>
        <item x="3850"/>
        <item x="2948"/>
        <item x="2127"/>
        <item x="3833"/>
        <item x="5150"/>
        <item x="2443"/>
        <item x="1804"/>
        <item x="2521"/>
        <item x="6593"/>
        <item x="1830"/>
        <item x="898"/>
        <item x="4856"/>
        <item x="271"/>
        <item x="2783"/>
        <item x="339"/>
        <item x="2249"/>
        <item x="342"/>
        <item x="4922"/>
        <item x="6344"/>
        <item x="3975"/>
        <item x="1817"/>
        <item x="5853"/>
        <item x="6004"/>
        <item x="2522"/>
        <item x="959"/>
        <item x="999"/>
        <item x="4373"/>
        <item x="4326"/>
        <item x="5510"/>
        <item x="3714"/>
        <item x="1568"/>
        <item x="6809"/>
        <item x="1341"/>
        <item x="573"/>
        <item x="933"/>
        <item x="2076"/>
        <item x="1770"/>
        <item x="4937"/>
        <item x="4917"/>
        <item x="3802"/>
        <item x="1017"/>
        <item x="1997"/>
        <item x="5808"/>
        <item x="1089"/>
        <item x="811"/>
        <item x="2620"/>
        <item x="4207"/>
        <item x="6736"/>
        <item x="5704"/>
        <item x="6545"/>
        <item x="2177"/>
        <item x="1574"/>
        <item x="2879"/>
        <item x="4628"/>
        <item x="2489"/>
        <item x="2312"/>
        <item x="1837"/>
        <item x="270"/>
        <item x="1878"/>
        <item x="4278"/>
        <item x="1161"/>
        <item x="6419"/>
        <item x="3474"/>
        <item x="100"/>
        <item x="3307"/>
        <item x="6066"/>
        <item x="2594"/>
        <item x="155"/>
        <item x="6152"/>
        <item x="2771"/>
        <item x="2113"/>
        <item x="2317"/>
        <item x="4569"/>
        <item x="1687"/>
        <item x="2050"/>
        <item x="1046"/>
        <item x="1540"/>
        <item x="4998"/>
        <item x="3100"/>
        <item x="1336"/>
        <item x="4257"/>
        <item x="3529"/>
        <item x="5028"/>
        <item x="2252"/>
        <item x="4892"/>
        <item x="3083"/>
        <item x="6700"/>
        <item x="3593"/>
        <item x="4839"/>
        <item x="1016"/>
        <item x="1446"/>
        <item x="776"/>
        <item x="5347"/>
        <item x="2156"/>
        <item x="397"/>
        <item x="2062"/>
        <item x="2205"/>
        <item x="557"/>
        <item x="6743"/>
        <item x="1699"/>
        <item x="6262"/>
        <item x="1436"/>
        <item x="1140"/>
        <item x="3546"/>
        <item x="5245"/>
        <item x="3784"/>
        <item x="4555"/>
        <item x="1946"/>
        <item x="6019"/>
        <item x="195"/>
        <item x="461"/>
        <item x="3254"/>
        <item x="6765"/>
        <item x="5604"/>
        <item x="1528"/>
        <item x="3863"/>
        <item x="1916"/>
        <item x="3455"/>
        <item x="3015"/>
        <item x="6752"/>
        <item x="1519"/>
        <item x="6434"/>
        <item x="6557"/>
        <item x="2579"/>
        <item x="921"/>
        <item x="3809"/>
        <item x="3283"/>
        <item x="1371"/>
        <item x="6001"/>
        <item x="1113"/>
        <item x="4079"/>
        <item x="2415"/>
        <item x="913"/>
        <item x="5216"/>
        <item x="669"/>
        <item x="6552"/>
        <item x="5232"/>
        <item x="3715"/>
        <item x="3514"/>
        <item x="5701"/>
        <item x="635"/>
        <item x="4663"/>
        <item x="6768"/>
        <item x="1490"/>
        <item x="3456"/>
        <item x="1985"/>
        <item x="2085"/>
        <item x="5286"/>
        <item x="276"/>
        <item x="2060"/>
        <item x="420"/>
        <item x="5934"/>
        <item x="3113"/>
        <item x="2082"/>
        <item x="3162"/>
        <item x="1306"/>
        <item x="445"/>
        <item x="6219"/>
        <item x="4106"/>
        <item x="3686"/>
        <item x="4921"/>
        <item x="4051"/>
        <item x="2808"/>
        <item x="4048"/>
        <item x="2730"/>
        <item x="5319"/>
        <item x="6714"/>
        <item x="992"/>
        <item x="2558"/>
        <item x="4148"/>
        <item x="1432"/>
        <item x="5093"/>
        <item x="1389"/>
        <item x="3090"/>
        <item x="2329"/>
        <item x="313"/>
        <item x="1110"/>
        <item x="4473"/>
        <item x="4523"/>
        <item x="6012"/>
        <item x="1774"/>
        <item x="5231"/>
        <item x="3751"/>
        <item x="4666"/>
        <item x="2134"/>
        <item x="3164"/>
        <item x="141"/>
        <item x="3082"/>
        <item x="5536"/>
        <item x="4391"/>
        <item x="925"/>
        <item x="1127"/>
        <item x="5714"/>
        <item x="1752"/>
        <item x="629"/>
        <item x="4344"/>
        <item x="1571"/>
        <item x="3525"/>
        <item x="3612"/>
        <item x="6564"/>
        <item x="1215"/>
        <item x="978"/>
        <item x="6070"/>
        <item x="1801"/>
        <item x="232"/>
        <item x="6085"/>
        <item x="1408"/>
        <item x="4566"/>
        <item x="3720"/>
        <item x="6773"/>
        <item x="967"/>
        <item x="2058"/>
        <item x="3409"/>
        <item x="2185"/>
        <item x="2230"/>
        <item x="1278"/>
        <item x="5276"/>
        <item x="6347"/>
        <item x="767"/>
        <item x="2450"/>
        <item x="907"/>
        <item x="5719"/>
        <item x="301"/>
        <item x="1107"/>
        <item x="167"/>
        <item x="4792"/>
        <item x="6082"/>
        <item x="626"/>
        <item x="1359"/>
        <item x="4329"/>
        <item x="4174"/>
        <item x="3757"/>
        <item x="3799"/>
        <item x="6713"/>
        <item x="5056"/>
        <item x="6597"/>
        <item x="115"/>
        <item x="737"/>
        <item x="2970"/>
        <item x="895"/>
        <item x="3972"/>
        <item x="1451"/>
        <item x="2944"/>
        <item x="4293"/>
        <item x="4994"/>
        <item x="257"/>
        <item x="2390"/>
        <item x="6672"/>
        <item x="1802"/>
        <item x="3728"/>
        <item x="2428"/>
        <item x="5261"/>
        <item x="5163"/>
        <item x="3610"/>
        <item x="4237"/>
        <item x="5508"/>
        <item x="5635"/>
        <item x="1019"/>
        <item x="3228"/>
        <item x="6326"/>
        <item x="6649"/>
        <item x="5724"/>
        <item x="416"/>
        <item x="493"/>
        <item x="1443"/>
        <item x="1492"/>
        <item x="3016"/>
        <item x="1151"/>
        <item x="2927"/>
        <item x="1627"/>
        <item x="239"/>
        <item x="6511"/>
        <item x="5101"/>
        <item x="3683"/>
        <item x="6355"/>
        <item x="1585"/>
        <item x="6561"/>
        <item x="4963"/>
        <item x="1340"/>
        <item x="4025"/>
        <item x="3912"/>
        <item x="3781"/>
        <item x="3644"/>
        <item x="5554"/>
        <item x="3667"/>
        <item x="4857"/>
        <item x="6790"/>
        <item x="3346"/>
        <item x="6601"/>
        <item x="4004"/>
        <item x="5410"/>
        <item x="5632"/>
        <item x="15"/>
        <item x="4169"/>
        <item x="1962"/>
        <item x="3668"/>
        <item x="1986"/>
        <item x="6831"/>
        <item x="790"/>
        <item x="1293"/>
        <item x="4791"/>
        <item x="4986"/>
        <item x="6825"/>
        <item x="2845"/>
        <item x="4671"/>
        <item x="4464"/>
        <item x="498"/>
        <item x="5521"/>
        <item x="140"/>
        <item x="591"/>
        <item x="1301"/>
        <item x="3004"/>
        <item x="5108"/>
        <item x="2226"/>
        <item x="4459"/>
        <item x="3823"/>
        <item x="4218"/>
        <item x="5242"/>
        <item x="6550"/>
        <item x="5809"/>
        <item x="6797"/>
        <item x="1954"/>
        <item x="6309"/>
        <item x="355"/>
        <item x="2498"/>
        <item x="4263"/>
        <item x="1755"/>
        <item x="502"/>
        <item x="3233"/>
        <item x="3968"/>
        <item x="3256"/>
        <item x="985"/>
        <item x="3548"/>
        <item x="5959"/>
        <item x="901"/>
        <item x="4248"/>
        <item x="407"/>
        <item x="3787"/>
        <item x="4088"/>
        <item x="5619"/>
        <item x="2645"/>
        <item x="3273"/>
        <item x="5932"/>
        <item x="723"/>
        <item x="1083"/>
        <item x="5527"/>
        <item x="4356"/>
        <item x="91"/>
        <item x="571"/>
        <item x="3303"/>
        <item x="5043"/>
        <item x="1813"/>
        <item x="6427"/>
        <item x="975"/>
        <item x="269"/>
        <item x="3883"/>
        <item x="4409"/>
        <item x="4977"/>
        <item x="1476"/>
        <item x="114"/>
        <item x="1164"/>
        <item x="238"/>
        <item x="1058"/>
        <item x="3687"/>
        <item x="3539"/>
        <item x="2510"/>
        <item x="3956"/>
        <item x="4607"/>
        <item x="6719"/>
        <item x="3526"/>
        <item x="633"/>
        <item x="1894"/>
        <item x="532"/>
        <item x="1473"/>
        <item x="6842"/>
        <item x="439"/>
        <item x="3430"/>
        <item x="1360"/>
        <item x="924"/>
        <item x="5528"/>
        <item x="1232"/>
        <item x="845"/>
        <item x="2429"/>
        <item x="1567"/>
        <item x="1787"/>
        <item x="6261"/>
        <item x="4497"/>
        <item x="6236"/>
        <item x="5925"/>
        <item x="1061"/>
        <item x="6746"/>
        <item x="1745"/>
        <item x="602"/>
        <item x="6055"/>
        <item x="1108"/>
        <item x="4730"/>
        <item x="2173"/>
        <item x="5129"/>
        <item x="1669"/>
        <item x="3950"/>
        <item x="3973"/>
        <item x="357"/>
        <item x="4676"/>
        <item x="5749"/>
        <item x="1086"/>
        <item x="2542"/>
        <item x="1414"/>
        <item x="3568"/>
        <item x="4642"/>
        <item x="263"/>
        <item x="5602"/>
        <item x="942"/>
        <item x="2303"/>
        <item x="5595"/>
        <item x="4897"/>
        <item x="6433"/>
        <item x="3573"/>
        <item x="2017"/>
        <item x="1211"/>
        <item x="4441"/>
        <item x="4377"/>
        <item x="6208"/>
        <item x="4612"/>
        <item x="2940"/>
        <item x="4901"/>
        <item x="2307"/>
        <item x="1987"/>
        <item x="1523"/>
        <item x="3081"/>
        <item x="522"/>
        <item x="2633"/>
        <item x="2954"/>
        <item x="4451"/>
        <item x="1020"/>
        <item x="4062"/>
        <item x="4222"/>
        <item x="25"/>
        <item x="1313"/>
        <item x="5999"/>
        <item x="3002"/>
        <item x="3400"/>
        <item x="6839"/>
        <item x="5662"/>
        <item x="6258"/>
        <item x="6372"/>
        <item x="6418"/>
        <item x="2361"/>
        <item x="3803"/>
        <item x="6"/>
        <item x="1041"/>
        <item x="6525"/>
        <item x="950"/>
        <item x="552"/>
        <item x="11"/>
        <item x="828"/>
        <item x="1213"/>
        <item x="6362"/>
        <item x="191"/>
        <item x="58"/>
        <item x="272"/>
        <item x="3021"/>
        <item x="2262"/>
        <item x="1807"/>
        <item x="1177"/>
        <item x="3007"/>
        <item x="4834"/>
        <item x="4333"/>
        <item x="4042"/>
        <item x="5700"/>
        <item x="4719"/>
        <item x="3392"/>
        <item x="3446"/>
        <item x="1302"/>
        <item x="2757"/>
        <item x="5226"/>
        <item x="4731"/>
        <item x="297"/>
        <item x="6533"/>
        <item x="994"/>
        <item x="3923"/>
        <item x="3946"/>
        <item x="4638"/>
        <item x="2"/>
        <item x="6268"/>
        <item x="4854"/>
        <item x="4999"/>
        <item x="3832"/>
        <item x="1054"/>
        <item x="6380"/>
        <item x="3009"/>
        <item x="781"/>
        <item x="2184"/>
        <item x="5202"/>
        <item x="382"/>
        <item x="6182"/>
        <item x="1798"/>
        <item x="5821"/>
        <item x="6775"/>
        <item x="1015"/>
        <item x="62"/>
        <item x="2775"/>
        <item x="4151"/>
        <item x="1106"/>
        <item x="3136"/>
        <item x="5092"/>
        <item x="1808"/>
        <item x="4426"/>
        <item x="3221"/>
        <item x="2323"/>
        <item x="766"/>
        <item x="3422"/>
        <item x="891"/>
        <item x="5178"/>
        <item x="934"/>
        <item x="1021"/>
        <item x="4245"/>
        <item x="4782"/>
        <item x="311"/>
        <item x="2853"/>
        <item x="4219"/>
        <item x="4204"/>
        <item x="2320"/>
        <item x="6220"/>
        <item x="1274"/>
        <item x="1434"/>
        <item x="1721"/>
        <item x="6729"/>
        <item x="1670"/>
        <item x="6459"/>
        <item x="1350"/>
        <item x="3620"/>
        <item x="4936"/>
        <item x="4872"/>
        <item x="5801"/>
        <item x="5030"/>
        <item x="2455"/>
        <item x="134"/>
        <item x="797"/>
        <item x="4920"/>
        <item x="4390"/>
        <item x="460"/>
        <item x="4500"/>
        <item x="871"/>
        <item x="1731"/>
        <item x="465"/>
        <item x="4200"/>
        <item x="2469"/>
        <item x="1114"/>
        <item x="3601"/>
        <item x="4631"/>
        <item x="81"/>
        <item x="6761"/>
        <item x="793"/>
        <item x="2228"/>
        <item x="4275"/>
        <item x="5703"/>
        <item x="2002"/>
        <item x="408"/>
        <item x="3688"/>
        <item x="4385"/>
        <item x="538"/>
        <item x="2398"/>
        <item x="5348"/>
        <item x="1708"/>
        <item x="5936"/>
        <item x="6783"/>
        <item x="1909"/>
        <item x="3198"/>
        <item x="3278"/>
        <item x="1385"/>
        <item x="3939"/>
        <item x="6138"/>
        <item x="6460"/>
        <item x="3206"/>
        <item x="902"/>
        <item x="327"/>
        <item x="309"/>
        <item x="2445"/>
        <item x="1587"/>
        <item x="2904"/>
        <item x="3180"/>
        <item x="6127"/>
        <item x="3377"/>
        <item x="2508"/>
        <item x="3498"/>
        <item x="1728"/>
        <item x="3193"/>
        <item x="1741"/>
        <item x="204"/>
        <item x="6251"/>
        <item x="2727"/>
        <item x="6632"/>
        <item x="3123"/>
        <item x="4154"/>
        <item x="5210"/>
        <item x="3189"/>
        <item x="2856"/>
        <item x="2975"/>
        <item x="1803"/>
        <item x="3387"/>
        <item x="3622"/>
        <item x="428"/>
        <item x="5735"/>
        <item x="5668"/>
        <item x="2896"/>
        <item x="4495"/>
        <item x="1513"/>
        <item x="2331"/>
        <item x="1393"/>
        <item x="3796"/>
        <item x="4808"/>
        <item x="6634"/>
        <item x="6108"/>
        <item x="4669"/>
        <item x="4143"/>
        <item x="6390"/>
        <item x="5074"/>
        <item x="5083"/>
        <item x="6148"/>
        <item x="1051"/>
        <item x="1495"/>
        <item x="6847"/>
        <item x="3490"/>
        <item x="80"/>
        <item x="1263"/>
        <item x="620"/>
        <item x="1634"/>
        <item x="6246"/>
        <item x="1768"/>
        <item x="1182"/>
        <item x="752"/>
        <item x="6154"/>
        <item x="6259"/>
        <item x="3591"/>
        <item x="3678"/>
        <item x="341"/>
        <item x="6759"/>
        <item x="1767"/>
        <item x="870"/>
        <item x="5362"/>
        <item x="4573"/>
        <item x="3992"/>
        <item x="720"/>
        <item x="4078"/>
        <item x="229"/>
        <item x="5320"/>
        <item x="3403"/>
        <item x="1953"/>
        <item x="4590"/>
        <item x="3443"/>
        <item x="2432"/>
        <item x="2706"/>
        <item x="6075"/>
        <item x="4147"/>
        <item x="364"/>
        <item x="6314"/>
        <item x="5244"/>
        <item x="3618"/>
        <item x="5653"/>
        <item x="5470"/>
        <item x="53"/>
        <item x="4296"/>
        <item x="3632"/>
        <item x="8"/>
        <item x="1905"/>
        <item x="423"/>
        <item x="3960"/>
        <item x="2813"/>
        <item x="877"/>
        <item x="6361"/>
        <item x="3870"/>
        <item x="3405"/>
        <item x="1419"/>
        <item x="4514"/>
        <item x="2786"/>
        <item x="6628"/>
        <item x="4194"/>
        <item x="6046"/>
        <item x="3326"/>
        <item x="732"/>
        <item x="920"/>
        <item x="1509"/>
        <item x="1169"/>
        <item x="1241"/>
        <item x="3517"/>
        <item x="5659"/>
        <item x="3890"/>
        <item x="4405"/>
        <item x="1733"/>
        <item x="2424"/>
        <item x="45"/>
        <item x="1267"/>
        <item x="2141"/>
        <item x="2553"/>
        <item x="262"/>
        <item x="6097"/>
        <item x="1537"/>
        <item x="1764"/>
        <item x="3873"/>
        <item x="1420"/>
        <item x="1663"/>
        <item x="5873"/>
        <item x="4331"/>
        <item x="1854"/>
        <item x="4935"/>
        <item x="6618"/>
        <item x="6323"/>
        <item x="1362"/>
        <item x="4306"/>
        <item x="4180"/>
        <item x="1792"/>
        <item x="3294"/>
        <item x="3217"/>
        <item x="4352"/>
        <item x="1187"/>
        <item x="831"/>
        <item x="4349"/>
        <item x="1740"/>
        <item x="1869"/>
        <item x="3656"/>
        <item x="4846"/>
        <item x="94"/>
        <item x="1892"/>
        <item x="2154"/>
        <item x="2821"/>
        <item x="5119"/>
        <item x="6480"/>
        <item x="3818"/>
        <item x="3450"/>
        <item x="2911"/>
        <item x="5761"/>
        <item x="6787"/>
        <item x="4680"/>
        <item x="3018"/>
        <item x="2236"/>
        <item x="3880"/>
        <item x="2946"/>
        <item x="3862"/>
        <item x="4794"/>
        <item x="2688"/>
        <item x="6758"/>
        <item x="6475"/>
        <item x="651"/>
        <item x="3600"/>
        <item x="2796"/>
        <item x="2515"/>
        <item x="4496"/>
        <item x="2293"/>
        <item x="3540"/>
        <item x="2677"/>
        <item x="1143"/>
        <item x="2716"/>
        <item x="1076"/>
        <item x="2651"/>
        <item x="1848"/>
        <item x="2332"/>
        <item x="1993"/>
        <item x="1319"/>
        <item x="1512"/>
        <item x="4831"/>
        <item x="2598"/>
        <item x="2921"/>
        <item x="2333"/>
        <item x="290"/>
        <item x="5135"/>
        <item x="5358"/>
        <item x="4317"/>
        <item x="330"/>
        <item x="3684"/>
        <item x="5218"/>
        <item x="2764"/>
        <item x="1614"/>
        <item x="5106"/>
        <item x="2960"/>
        <item x="3675"/>
        <item x="892"/>
        <item x="242"/>
        <item x="5859"/>
        <item x="1388"/>
        <item x="939"/>
        <item x="5768"/>
        <item x="3662"/>
        <item x="5460"/>
        <item x="4146"/>
        <item x="6049"/>
        <item x="2159"/>
        <item x="4294"/>
        <item x="5898"/>
        <item x="4244"/>
        <item x="588"/>
        <item x="5067"/>
        <item x="1521"/>
        <item x="347"/>
        <item x="4616"/>
        <item x="3190"/>
        <item x="6448"/>
        <item x="240"/>
        <item x="2581"/>
        <item x="647"/>
        <item x="6360"/>
        <item x="244"/>
        <item x="10"/>
        <item x="12"/>
        <item x="473"/>
        <item x="6255"/>
        <item x="556"/>
        <item x="3428"/>
        <item x="672"/>
        <item x="2343"/>
        <item x="3641"/>
        <item x="196"/>
        <item x="754"/>
        <item x="1820"/>
        <item x="71"/>
        <item x="4490"/>
        <item x="4436"/>
        <item x="6024"/>
        <item x="3111"/>
        <item x="6683"/>
        <item x="5750"/>
        <item x="2493"/>
        <item x="3919"/>
        <item x="2166"/>
        <item x="5523"/>
        <item x="3811"/>
        <item x="3609"/>
        <item x="611"/>
        <item x="2513"/>
        <item x="132"/>
        <item x="1702"/>
        <item x="3179"/>
        <item x="535"/>
        <item x="4506"/>
        <item x="4247"/>
        <item x="3783"/>
        <item x="4199"/>
        <item x="3323"/>
        <item x="4907"/>
        <item x="3834"/>
        <item x="837"/>
        <item x="1059"/>
        <item x="2330"/>
        <item x="491"/>
        <item x="1000"/>
        <item x="4422"/>
        <item x="841"/>
        <item x="6267"/>
        <item x="3197"/>
        <item x="5182"/>
        <item x="5396"/>
        <item x="1867"/>
        <item x="958"/>
        <item x="3451"/>
        <item x="1887"/>
        <item x="577"/>
        <item x="5095"/>
        <item x="4205"/>
        <item x="1707"/>
        <item x="1342"/>
        <item x="6135"/>
        <item x="4556"/>
        <item x="2471"/>
        <item x="4840"/>
        <item x="4020"/>
        <item x="1907"/>
        <item x="3092"/>
        <item x="815"/>
        <item x="351"/>
        <item x="4022"/>
        <item x="6703"/>
        <item x="1963"/>
        <item x="1695"/>
        <item x="3742"/>
        <item x="1206"/>
        <item x="4715"/>
        <item x="554"/>
        <item x="3259"/>
        <item x="3654"/>
        <item x="993"/>
        <item x="4185"/>
        <item x="5772"/>
        <item x="3955"/>
        <item x="5"/>
        <item x="4880"/>
        <item x="2852"/>
        <item x="2519"/>
        <item x="666"/>
        <item x="6798"/>
        <item x="2925"/>
        <item x="3676"/>
        <item x="894"/>
        <item x="1705"/>
        <item x="3874"/>
        <item x="4884"/>
        <item x="6035"/>
        <item x="3746"/>
        <item x="6375"/>
        <item x="5931"/>
        <item x="2547"/>
        <item x="5851"/>
        <item x="5546"/>
        <item x="1049"/>
        <item x="3186"/>
        <item x="1179"/>
        <item x="2505"/>
        <item x="6118"/>
        <item x="3232"/>
        <item x="6168"/>
        <item x="4322"/>
        <item x="710"/>
        <item x="3776"/>
        <item x="3398"/>
        <item x="1158"/>
        <item x="719"/>
        <item x="5455"/>
        <item x="1090"/>
        <item x="5230"/>
        <item x="4274"/>
        <item x="1277"/>
        <item x="4772"/>
        <item x="688"/>
        <item x="381"/>
        <item x="756"/>
        <item x="5673"/>
        <item x="6645"/>
        <item x="4685"/>
        <item x="5441"/>
        <item x="1818"/>
        <item x="4439"/>
        <item x="5678"/>
        <item x="748"/>
        <item x="1897"/>
        <item x="3087"/>
        <item x="574"/>
        <item x="1198"/>
        <item x="2454"/>
        <item x="4695"/>
        <item x="2611"/>
        <item x="5076"/>
        <item x="6089"/>
        <item x="3176"/>
        <item x="3664"/>
        <item x="4925"/>
        <item x="5953"/>
        <item x="519"/>
        <item x="2552"/>
        <item x="5452"/>
        <item x="256"/>
        <item x="4372"/>
        <item x="6101"/>
        <item x="862"/>
        <item x="2520"/>
        <item x="433"/>
        <item x="1503"/>
        <item x="1827"/>
        <item x="5274"/>
        <item x="5013"/>
        <item x="5555"/>
        <item x="2503"/>
        <item x="5228"/>
        <item x="1840"/>
        <item x="564"/>
        <item x="1606"/>
        <item x="2089"/>
        <item x="1261"/>
        <item x="6116"/>
        <item x="5757"/>
        <item x="4474"/>
        <item x="3122"/>
        <item x="304"/>
        <item x="745"/>
        <item x="6037"/>
        <item x="1363"/>
        <item x="4115"/>
        <item x="6084"/>
        <item x="4172"/>
        <item x="2534"/>
        <item x="4047"/>
        <item x="5785"/>
        <item x="3595"/>
        <item x="4415"/>
        <item x="1442"/>
        <item x="3342"/>
        <item x="5440"/>
        <item x="728"/>
        <item x="2013"/>
        <item x="1856"/>
        <item x="3477"/>
        <item x="6665"/>
        <item x="5810"/>
        <item x="5540"/>
        <item x="1268"/>
        <item x="4238"/>
        <item x="1022"/>
        <item x="4881"/>
        <item x="4175"/>
        <item x="5015"/>
        <item x="4733"/>
        <item x="6226"/>
        <item x="4056"/>
        <item x="5177"/>
        <item x="510"/>
        <item x="3336"/>
        <item x="6691"/>
        <item x="1095"/>
        <item x="5745"/>
        <item x="584"/>
        <item x="3105"/>
        <item x="6621"/>
        <item x="5136"/>
        <item x="3148"/>
        <item x="4625"/>
        <item x="2658"/>
        <item x="2985"/>
        <item x="6465"/>
        <item x="2713"/>
        <item x="4873"/>
        <item x="5461"/>
        <item x="6367"/>
        <item x="4588"/>
        <item x="3840"/>
        <item x="6820"/>
        <item x="868"/>
        <item x="4605"/>
        <item x="2269"/>
        <item x="2569"/>
        <item x="761"/>
        <item x="3358"/>
        <item x="3191"/>
        <item x="5811"/>
        <item x="3125"/>
        <item x="6699"/>
        <item x="1822"/>
        <item x="1526"/>
        <item x="2301"/>
        <item x="4799"/>
        <item x="3374"/>
        <item x="3482"/>
        <item x="2835"/>
        <item x="700"/>
        <item x="3528"/>
        <item x="6183"/>
        <item x="101"/>
        <item x="4909"/>
        <item x="4508"/>
        <item x="2969"/>
        <item x="2568"/>
        <item x="33"/>
        <item x="5448"/>
        <item x="286"/>
        <item x="1920"/>
        <item x="3807"/>
        <item x="273"/>
        <item x="1343"/>
        <item x="3647"/>
        <item x="1368"/>
        <item x="5361"/>
        <item x="2231"/>
        <item x="2411"/>
        <item x="3729"/>
        <item x="2299"/>
        <item x="5753"/>
        <item x="2101"/>
        <item x="5291"/>
        <item x="2158"/>
        <item x="5415"/>
        <item x="198"/>
        <item x="2939"/>
        <item x="4587"/>
        <item x="5983"/>
        <item x="4519"/>
        <item x="285"/>
        <item x="3979"/>
        <item x="2251"/>
        <item x="4067"/>
        <item x="1256"/>
        <item x="1773"/>
        <item x="4648"/>
        <item x="2638"/>
        <item x="1855"/>
        <item x="1424"/>
        <item x="721"/>
        <item x="3433"/>
        <item x="4853"/>
        <item x="3426"/>
        <item x="4396"/>
        <item x="4214"/>
        <item x="32"/>
        <item x="5051"/>
        <item x="4035"/>
        <item x="6538"/>
        <item x="984"/>
        <item x="6095"/>
        <item x="6343"/>
        <item x="2711"/>
        <item x="4645"/>
        <item x="2517"/>
        <item x="3827"/>
        <item x="456"/>
        <item x="4052"/>
        <item x="4525"/>
        <item x="979"/>
        <item x="2487"/>
        <item x="2584"/>
        <item x="1760"/>
        <item x="6104"/>
        <item x="3957"/>
        <item x="808"/>
        <item x="3604"/>
        <item x="918"/>
        <item x="356"/>
        <item x="5212"/>
        <item x="3718"/>
        <item x="4860"/>
        <item x="612"/>
        <item x="4888"/>
        <item x="3356"/>
        <item x="6558"/>
        <item x="4162"/>
        <item x="4100"/>
        <item x="5158"/>
        <item x="1077"/>
        <item x="3961"/>
        <item x="2830"/>
        <item x="2767"/>
        <item x="1889"/>
        <item x="3308"/>
        <item x="3891"/>
        <item x="5428"/>
        <item x="5234"/>
        <item x="2292"/>
        <item x="340"/>
        <item x="953"/>
        <item x="4979"/>
        <item x="5290"/>
        <item x="4387"/>
        <item x="854"/>
        <item x="504"/>
        <item x="2491"/>
        <item x="2467"/>
        <item x="3549"/>
        <item x="5636"/>
        <item x="2175"/>
        <item x="4950"/>
        <item x="1096"/>
        <item x="5628"/>
        <item x="3702"/>
        <item x="2769"/>
        <item x="3202"/>
        <item x="86"/>
        <item x="1084"/>
        <item x="4101"/>
        <item x="5087"/>
        <item x="682"/>
        <item x="701"/>
        <item x="4790"/>
        <item x="6271"/>
        <item x="2774"/>
        <item x="708"/>
        <item x="1516"/>
        <item x="6277"/>
        <item x="1181"/>
        <item x="6079"/>
        <item x="165"/>
        <item x="2725"/>
        <item x="5321"/>
        <item x="4057"/>
        <item x="2640"/>
        <item x="2404"/>
        <item x="2610"/>
        <item x="3184"/>
        <item x="5162"/>
        <item x="6381"/>
        <item x="3512"/>
        <item x="544"/>
        <item x="5421"/>
        <item x="1771"/>
        <item x="2512"/>
        <item x="6131"/>
        <item x="254"/>
        <item x="4915"/>
        <item x="3071"/>
        <item x="6478"/>
        <item x="3001"/>
        <item x="88"/>
        <item x="1347"/>
        <item x="569"/>
        <item x="1070"/>
        <item x="6786"/>
        <item x="1712"/>
        <item x="241"/>
        <item x="3763"/>
        <item x="306"/>
        <item x="1852"/>
        <item x="6778"/>
        <item x="1379"/>
        <item x="4171"/>
        <item x="5674"/>
        <item x="614"/>
        <item x="4334"/>
        <item x="1563"/>
        <item x="5264"/>
        <item x="6467"/>
        <item x="5420"/>
        <item x="5707"/>
        <item x="3847"/>
        <item x="6562"/>
        <item x="186"/>
        <item x="3260"/>
        <item x="6486"/>
        <item x="6240"/>
        <item x="5412"/>
        <item x="4408"/>
        <item x="860"/>
        <item x="5984"/>
        <item x="4176"/>
        <item x="3637"/>
        <item x="3169"/>
        <item x="4203"/>
        <item x="395"/>
        <item x="5573"/>
        <item x="6014"/>
        <item x="1178"/>
        <item x="4805"/>
        <item x="6846"/>
        <item x="4284"/>
        <item x="946"/>
        <item x="3204"/>
        <item x="3388"/>
        <item x="3390"/>
        <item x="3491"/>
        <item x="2030"/>
        <item x="111"/>
        <item x="4478"/>
        <item x="923"/>
        <item x="1766"/>
        <item x="5486"/>
        <item x="299"/>
        <item x="4430"/>
        <item x="820"/>
        <item x="2139"/>
        <item x="4261"/>
        <item x="6218"/>
        <item x="5631"/>
        <item x="3953"/>
        <item x="2824"/>
        <item x="4072"/>
        <item x="2430"/>
        <item x="3569"/>
        <item x="4594"/>
        <item x="5893"/>
        <item x="5877"/>
        <item x="4702"/>
        <item x="477"/>
        <item x="2881"/>
        <item x="3005"/>
        <item x="1188"/>
        <item x="1003"/>
        <item x="2383"/>
        <item x="207"/>
        <item x="3461"/>
        <item x="6716"/>
        <item x="21"/>
        <item x="3567"/>
        <item x="1085"/>
        <item x="1881"/>
        <item x="4796"/>
        <item x="6027"/>
        <item x="1380"/>
        <item x="216"/>
        <item x="131"/>
        <item x="1560"/>
        <item x="559"/>
        <item x="3716"/>
        <item x="1039"/>
        <item x="1761"/>
        <item x="5758"/>
        <item x="1654"/>
        <item x="5550"/>
        <item x="4341"/>
        <item x="6313"/>
        <item x="4603"/>
        <item x="6291"/>
        <item x="4353"/>
        <item x="6438"/>
        <item x="5058"/>
        <item x="5175"/>
        <item x="5380"/>
        <item x="6414"/>
        <item x="9"/>
        <item x="3882"/>
        <item x="4480"/>
        <item x="1677"/>
        <item x="5981"/>
        <item x="1918"/>
        <item x="3418"/>
        <item x="1011"/>
        <item x="2500"/>
        <item x="3492"/>
        <item x="3066"/>
        <item x="398"/>
        <item x="5501"/>
        <item x="6840"/>
        <item x="1863"/>
        <item x="4513"/>
        <item x="470"/>
        <item x="208"/>
        <item x="3680"/>
        <item x="5680"/>
        <item x="1726"/>
        <item x="4470"/>
        <item x="2717"/>
        <item x="6180"/>
        <item x="3989"/>
        <item x="3299"/>
        <item x="758"/>
        <item x="3543"/>
        <item x="2468"/>
        <item x="927"/>
        <item x="3607"/>
        <item x="197"/>
        <item x="6333"/>
        <item x="5848"/>
        <item x="319"/>
        <item x="4911"/>
        <item x="1050"/>
        <item x="2198"/>
        <item x="6577"/>
        <item x="160"/>
        <item x="3788"/>
        <item x="6792"/>
        <item x="2846"/>
        <item x="576"/>
        <item x="3941"/>
        <item x="1806"/>
        <item x="3691"/>
        <item x="5655"/>
        <item x="3419"/>
        <item x="530"/>
        <item x="4842"/>
        <item x="6646"/>
        <item x="1783"/>
        <item x="6155"/>
        <item x="5765"/>
        <item x="3126"/>
        <item x="2536"/>
        <item x="3351"/>
        <item x="1809"/>
        <item x="3734"/>
        <item x="520"/>
        <item x="4886"/>
        <item x="1117"/>
        <item x="2903"/>
        <item x="4045"/>
        <item x="1464"/>
        <item x="5551"/>
        <item x="1396"/>
        <item x="606"/>
        <item x="5780"/>
        <item x="3871"/>
        <item x="844"/>
        <item x="5379"/>
        <item x="4572"/>
        <item x="4521"/>
        <item x="1470"/>
        <item x="378"/>
        <item x="4728"/>
        <item x="1120"/>
        <item x="900"/>
        <item x="6145"/>
        <item x="2941"/>
        <item x="6824"/>
        <item x="76"/>
        <item x="2591"/>
        <item x="4197"/>
        <item x="675"/>
        <item x="1520"/>
        <item x="777"/>
        <item x="2997"/>
        <item x="1344"/>
        <item x="6604"/>
        <item x="6342"/>
        <item x="6808"/>
        <item x="3712"/>
        <item x="3733"/>
        <item x="5353"/>
        <item x="48"/>
        <item x="6626"/>
        <item x="3289"/>
        <item x="3535"/>
        <item x="2667"/>
        <item x="3045"/>
        <item x="4952"/>
        <item x="4902"/>
        <item x="1208"/>
        <item x="3043"/>
        <item x="3230"/>
        <item x="1910"/>
        <item x="6708"/>
        <item x="4681"/>
        <item x="5547"/>
        <item x="2729"/>
        <item x="3515"/>
        <item x="6629"/>
        <item x="3724"/>
        <item x="2726"/>
        <item x="4571"/>
        <item x="3822"/>
        <item x="5506"/>
        <item x="2080"/>
        <item x="3879"/>
        <item x="5774"/>
        <item x="4414"/>
        <item x="2478"/>
        <item x="4206"/>
        <item x="1979"/>
        <item x="580"/>
        <item x="5589"/>
        <item x="2551"/>
        <item x="1199"/>
        <item x="6463"/>
        <item x="4212"/>
        <item x="5326"/>
        <item x="2858"/>
        <item x="4672"/>
        <item x="4750"/>
        <item x="671"/>
        <item x="275"/>
        <item x="6280"/>
        <item x="3761"/>
        <item x="5816"/>
        <item x="3831"/>
        <item x="2012"/>
        <item x="3938"/>
        <item x="5387"/>
        <item x="733"/>
        <item x="1956"/>
        <item x="5582"/>
        <item x="2776"/>
        <item x="2109"/>
        <item x="2244"/>
        <item x="6852"/>
        <item x="1248"/>
        <item x="3777"/>
        <item x="5369"/>
        <item x="192"/>
        <item x="291"/>
        <item x="4321"/>
        <item x="4425"/>
        <item x="235"/>
        <item x="2731"/>
        <item x="2621"/>
        <item x="3812"/>
        <item x="5638"/>
        <item x="4476"/>
        <item x="2910"/>
        <item x="4129"/>
        <item x="3268"/>
        <item x="63"/>
        <item x="4023"/>
        <item x="2815"/>
        <item x="6826"/>
        <item x="6378"/>
        <item x="2151"/>
        <item x="3701"/>
        <item x="6303"/>
        <item x="5000"/>
        <item x="449"/>
        <item x="2750"/>
        <item x="1138"/>
        <item x="3990"/>
        <item x="233"/>
        <item x="3135"/>
        <item x="3826"/>
        <item x="3041"/>
        <item x="2305"/>
        <item x="1730"/>
        <item x="5479"/>
        <item x="28"/>
        <item x="2885"/>
        <item x="5804"/>
        <item x="4229"/>
        <item x="6757"/>
        <item x="2560"/>
        <item x="3486"/>
        <item x="5233"/>
        <item x="1628"/>
        <item x="3175"/>
        <item x="6191"/>
        <item x="3623"/>
        <item x="3980"/>
        <item x="2866"/>
        <item x="822"/>
        <item x="1507"/>
        <item x="3542"/>
        <item x="93"/>
        <item x="4224"/>
        <item x="1530"/>
        <item x="2873"/>
        <item x="5650"/>
        <item x="3920"/>
        <item x="56"/>
        <item x="1324"/>
        <item x="4177"/>
        <item x="3050"/>
        <item x="5352"/>
        <item x="1747"/>
        <item x="119"/>
        <item x="2129"/>
        <item x="5818"/>
        <item x="1361"/>
        <item x="2066"/>
        <item x="6423"/>
        <item x="5277"/>
        <item x="1688"/>
        <item x="2868"/>
        <item x="4001"/>
        <item x="5123"/>
        <item x="5646"/>
        <item x="4780"/>
        <item x="2625"/>
        <item x="5237"/>
        <item x="5683"/>
        <item x="787"/>
        <item x="3370"/>
        <item x="818"/>
        <item x="2009"/>
        <item x="5091"/>
        <item x="4432"/>
        <item x="4360"/>
        <item x="4358"/>
        <item x="4959"/>
        <item x="2233"/>
        <item x="1459"/>
        <item x="3500"/>
        <item x="3835"/>
        <item x="1919"/>
        <item x="4080"/>
        <item x="3427"/>
        <item x="413"/>
        <item x="908"/>
        <item x="2025"/>
        <item x="3690"/>
        <item x="4760"/>
        <item x="661"/>
        <item x="1284"/>
        <item x="5285"/>
        <item x="3251"/>
        <item x="6357"/>
        <item x="886"/>
        <item x="2408"/>
        <item x="6449"/>
        <item x="1600"/>
        <item x="1734"/>
        <item x="3454"/>
        <item x="5155"/>
        <item x="1901"/>
        <item x="5166"/>
        <item x="3565"/>
        <item x="6282"/>
        <item x="2084"/>
        <item x="2664"/>
        <item x="3878"/>
        <item x="4230"/>
        <item x="3819"/>
        <item x="3828"/>
        <item x="4654"/>
        <item x="887"/>
        <item x="3110"/>
        <item x="643"/>
        <item x="2396"/>
        <item x="6502"/>
        <item x="3744"/>
        <item x="6453"/>
        <item x="1635"/>
        <item x="6789"/>
        <item x="3157"/>
        <item x="3851"/>
        <item x="161"/>
        <item x="6337"/>
        <item x="3846"/>
        <item x="5939"/>
        <item x="2476"/>
        <item x="4446"/>
        <item x="1518"/>
        <item x="3252"/>
        <item x="3545"/>
        <item x="4351"/>
        <item x="5864"/>
        <item x="6810"/>
        <item x="6543"/>
        <item x="2963"/>
        <item x="380"/>
        <item x="779"/>
        <item x="1376"/>
        <item x="796"/>
        <item x="6011"/>
        <item x="4139"/>
        <item x="3942"/>
        <item x="6387"/>
        <item x="4138"/>
        <item x="4064"/>
        <item x="6689"/>
        <item x="2790"/>
        <item x="2994"/>
        <item x="5597"/>
        <item x="4452"/>
        <item x="1308"/>
        <item x="3943"/>
        <item x="5889"/>
        <item x="6405"/>
        <item x="1949"/>
        <item x="2609"/>
        <item x="3038"/>
        <item x="2920"/>
        <item x="4378"/>
        <item x="2604"/>
        <item x="1194"/>
        <item x="858"/>
        <item x="6319"/>
        <item x="4765"/>
        <item x="4776"/>
        <item x="698"/>
        <item x="4384"/>
        <item x="914"/>
        <item x="348"/>
        <item x="1224"/>
        <item x="4859"/>
        <item x="2787"/>
        <item x="4640"/>
        <item x="5996"/>
        <item x="4159"/>
        <item x="830"/>
        <item x="6041"/>
        <item x="3617"/>
        <item x="5196"/>
        <item x="2287"/>
        <item x="6522"/>
        <item x="5431"/>
        <item x="2566"/>
        <item x="4838"/>
        <item x="133"/>
        <item x="2314"/>
        <item x="2300"/>
        <item x="763"/>
        <item x="5288"/>
        <item x="6371"/>
        <item x="5516"/>
        <item x="4716"/>
        <item x="6849"/>
        <item x="3692"/>
        <item x="4328"/>
        <item x="656"/>
        <item x="2860"/>
        <item x="5591"/>
        <item x="1370"/>
        <item x="4319"/>
        <item x="4789"/>
        <item x="3838"/>
        <item x="6021"/>
        <item x="3836"/>
        <item x="4481"/>
        <item x="1580"/>
        <item x="4006"/>
        <item x="6598"/>
        <item x="3605"/>
        <item x="3339"/>
        <item x="3194"/>
        <item x="3887"/>
        <item x="833"/>
        <item x="2748"/>
        <item x="1412"/>
        <item x="5229"/>
        <item x="2143"/>
        <item x="867"/>
        <item x="2798"/>
        <item x="3436"/>
        <item x="1742"/>
        <item x="4770"/>
        <item x="3276"/>
        <item x="5451"/>
        <item x="3504"/>
        <item x="1566"/>
        <item x="791"/>
        <item x="6253"/>
        <item x="4173"/>
        <item x="34"/>
        <item x="6092"/>
        <item x="2942"/>
        <item x="2607"/>
        <item x="5003"/>
        <item x="1018"/>
        <item x="176"/>
        <item x="3345"/>
        <item x="6159"/>
        <item x="2616"/>
        <item x="2337"/>
        <item x="5103"/>
        <item x="2907"/>
        <item x="4843"/>
        <item x="6547"/>
        <item x="2526"/>
        <item x="6652"/>
        <item x="5611"/>
        <item x="6441"/>
        <item x="5424"/>
        <item x="4167"/>
        <item x="3652"/>
        <item x="3485"/>
        <item x="1079"/>
        <item x="4"/>
        <item x="2943"/>
        <item x="5131"/>
        <item x="3290"/>
        <item x="173"/>
        <item x="1841"/>
        <item x="1190"/>
        <item x="3954"/>
        <item x="2548"/>
        <item x="4501"/>
        <item x="3167"/>
        <item x="736"/>
        <item x="4008"/>
        <item x="6682"/>
        <item x="1052"/>
        <item x="3659"/>
        <item x="3706"/>
        <item x="6235"/>
        <item x="3144"/>
        <item x="2622"/>
        <item x="928"/>
        <item x="802"/>
        <item x="281"/>
        <item x="6038"/>
        <item x="49"/>
        <item x="5270"/>
        <item x="2926"/>
        <item x="4661"/>
        <item x="2571"/>
        <item x="426"/>
        <item x="2100"/>
        <item x="5665"/>
        <item x="4687"/>
        <item x="5800"/>
        <item x="3414"/>
        <item x="1790"/>
        <item x="5891"/>
        <item x="1303"/>
        <item x="3031"/>
        <item x="1895"/>
        <item x="1397"/>
        <item x="1846"/>
        <item x="1665"/>
        <item x="5397"/>
        <item x="250"/>
        <item x="1558"/>
        <item x="1348"/>
        <item x="5375"/>
        <item x="3292"/>
        <item x="5200"/>
        <item x="1124"/>
        <item x="6228"/>
        <item x="6409"/>
        <item x="3723"/>
        <item x="3563"/>
        <item x="965"/>
        <item x="4166"/>
        <item x="5843"/>
        <item x="6471"/>
        <item x="1217"/>
        <item x="5116"/>
        <item x="2067"/>
        <item x="236"/>
        <item x="2064"/>
        <item x="1543"/>
        <item x="300"/>
        <item x="2046"/>
        <item x="6711"/>
        <item x="6494"/>
        <item x="1531"/>
        <item x="6222"/>
        <item x="4632"/>
        <item x="4111"/>
        <item x="464"/>
        <item x="490"/>
        <item x="1637"/>
        <item x="5248"/>
        <item x="4560"/>
        <item x="4682"/>
        <item x="4243"/>
        <item x="6795"/>
        <item x="5702"/>
        <item x="2800"/>
        <item x="5721"/>
        <item x="2203"/>
        <item x="3121"/>
        <item x="5384"/>
        <item x="3471"/>
        <item x="6429"/>
        <item x="1682"/>
        <item x="293"/>
        <item x="6231"/>
        <item x="2908"/>
        <item x="368"/>
        <item x="5623"/>
        <item x="2425"/>
        <item x="2971"/>
        <item x="6113"/>
        <item x="4540"/>
        <item x="2588"/>
        <item x="6377"/>
        <item x="963"/>
        <item x="2268"/>
        <item x="2094"/>
        <item x="1145"/>
        <item x="829"/>
        <item x="645"/>
        <item x="4398"/>
        <item x="6117"/>
        <item x="82"/>
        <item x="1796"/>
        <item x="5541"/>
        <item x="1458"/>
        <item x="1426"/>
        <item x="5847"/>
        <item x="4493"/>
        <item x="5697"/>
        <item x="6673"/>
        <item x="2125"/>
        <item x="1697"/>
        <item x="636"/>
        <item x="1871"/>
        <item x="618"/>
        <item x="6264"/>
        <item x="1225"/>
        <item x="4348"/>
        <item x="1417"/>
        <item x="1935"/>
        <item x="6437"/>
        <item x="223"/>
        <item x="4826"/>
        <item x="3711"/>
        <item x="575"/>
        <item x="2350"/>
        <item x="6196"/>
        <item x="3530"/>
        <item x="4250"/>
        <item x="2535"/>
        <item x="1650"/>
        <item x="6531"/>
        <item x="1821"/>
        <item x="3177"/>
        <item x="4528"/>
        <item x="3849"/>
        <item x="525"/>
        <item x="2254"/>
        <item x="2556"/>
        <item x="772"/>
        <item x="2699"/>
        <item x="4128"/>
        <item x="5681"/>
        <item x="749"/>
        <item x="6188"/>
        <item x="4662"/>
        <item x="1238"/>
        <item x="1311"/>
        <item x="6815"/>
        <item x="5444"/>
        <item x="4030"/>
        <item x="1339"/>
        <item x="2819"/>
        <item x="553"/>
        <item x="1415"/>
        <item x="5105"/>
        <item x="6059"/>
        <item x="3301"/>
        <item x="1212"/>
        <item x="3078"/>
        <item x="4231"/>
        <item x="3098"/>
        <item x="3464"/>
        <item x="585"/>
        <item x="3119"/>
        <item x="1418"/>
        <item x="2371"/>
        <item x="138"/>
        <item x="4134"/>
        <item x="2656"/>
        <item x="827"/>
        <item x="1411"/>
        <item x="438"/>
        <item x="572"/>
        <item x="3696"/>
        <item x="6803"/>
        <item x="5987"/>
        <item x="6611"/>
        <item x="4940"/>
        <item x="2475"/>
        <item x="5249"/>
        <item x="3917"/>
        <item x="4735"/>
        <item x="937"/>
        <item x="4472"/>
        <item x="5463"/>
        <item x="5739"/>
        <item x="1258"/>
        <item x="2011"/>
        <item x="2288"/>
        <item x="2033"/>
        <item x="1943"/>
        <item x="5872"/>
        <item x="3003"/>
        <item x="6352"/>
        <item x="962"/>
        <item x="4366"/>
        <item x="6615"/>
        <item x="2582"/>
        <item x="998"/>
        <item x="5943"/>
        <item x="6275"/>
        <item x="5118"/>
        <item x="5318"/>
        <item x="1285"/>
        <item x="6091"/>
        <item x="3049"/>
        <item x="4596"/>
        <item x="5518"/>
        <item x="5738"/>
        <item x="2728"/>
        <item x="3983"/>
        <item x="2686"/>
        <item x="4570"/>
        <item x="4746"/>
        <item x="1924"/>
        <item x="1497"/>
        <item x="2538"/>
        <item x="6693"/>
        <item x="2675"/>
        <item x="4845"/>
        <item x="3852"/>
        <item x="6507"/>
        <item x="4484"/>
        <item x="1532"/>
        <item x="3353"/>
        <item x="5744"/>
        <item x="2859"/>
        <item x="5063"/>
        <item x="6141"/>
        <item x="6838"/>
        <item x="648"/>
        <item x="3624"/>
        <item x="6133"/>
        <item x="6257"/>
        <item x="4033"/>
        <item x="1622"/>
        <item x="3657"/>
        <item x="4785"/>
        <item x="2121"/>
        <item x="6690"/>
        <item x="4418"/>
        <item x="600"/>
        <item x="3966"/>
        <item x="3855"/>
        <item x="692"/>
        <item x="1239"/>
        <item x="1474"/>
        <item x="4242"/>
        <item x="1617"/>
        <item x="1642"/>
        <item x="819"/>
        <item x="3541"/>
        <item x="1075"/>
        <item x="5954"/>
        <item x="1183"/>
        <item x="409"/>
        <item x="2169"/>
        <item x="6760"/>
        <item x="4221"/>
        <item x="2071"/>
        <item x="5776"/>
        <item x="6606"/>
        <item x="1911"/>
        <item x="5072"/>
        <item x="2981"/>
        <item x="2555"/>
        <item x="2418"/>
        <item x="2241"/>
        <item x="5160"/>
        <item x="3502"/>
        <item x="1477"/>
        <item x="1373"/>
        <item x="2133"/>
        <item x="6605"/>
        <item x="5005"/>
        <item x="6544"/>
        <item x="935"/>
        <item x="3736"/>
        <item x="4462"/>
        <item x="903"/>
        <item x="411"/>
        <item x="1036"/>
        <item x="4709"/>
        <item x="4292"/>
        <item x="6737"/>
        <item x="1689"/>
        <item x="5174"/>
        <item x="6727"/>
        <item x="1197"/>
        <item x="166"/>
        <item x="5467"/>
        <item x="2546"/>
        <item x="331"/>
        <item x="843"/>
        <item x="2375"/>
        <item x="2245"/>
        <item x="5156"/>
        <item x="220"/>
        <item x="3311"/>
        <item x="3178"/>
        <item x="5195"/>
        <item x="2702"/>
        <item x="4379"/>
        <item x="77"/>
        <item x="6186"/>
        <item x="4096"/>
        <item x="1582"/>
        <item x="1913"/>
        <item x="2420"/>
        <item x="3449"/>
        <item x="5279"/>
        <item x="3672"/>
        <item x="4683"/>
        <item x="3613"/>
        <item x="1926"/>
        <item x="2692"/>
        <item x="6304"/>
        <item x="6033"/>
        <item x="1789"/>
        <item x="1401"/>
        <item x="592"/>
        <item x="3330"/>
        <item x="4371"/>
        <item x="4285"/>
        <item x="3705"/>
        <item x="2996"/>
        <item x="1982"/>
        <item x="5616"/>
        <item x="2918"/>
        <item x="1141"/>
        <item x="3432"/>
        <item x="6753"/>
        <item x="3915"/>
        <item x="1291"/>
        <item x="349"/>
        <item x="5708"/>
        <item x="2183"/>
        <item x="6704"/>
        <item x="5240"/>
        <item x="4061"/>
        <item x="4475"/>
        <item x="3560"/>
        <item x="6212"/>
        <item x="5001"/>
        <item x="2240"/>
        <item x="4562"/>
        <item x="5253"/>
        <item x="5401"/>
        <item x="642"/>
        <item x="960"/>
        <item x="3848"/>
        <item x="6744"/>
        <item x="2882"/>
        <item x="1652"/>
        <item x="1219"/>
        <item x="1349"/>
        <item x="6835"/>
        <item x="2772"/>
        <item x="6015"/>
        <item x="6392"/>
        <item x="2340"/>
        <item x="6243"/>
        <item x="5310"/>
        <item x="1312"/>
        <item x="2405"/>
        <item x="2703"/>
        <item x="5824"/>
        <item x="3996"/>
        <item x="6028"/>
        <item x="2501"/>
        <item x="2074"/>
        <item x="4972"/>
        <item x="3203"/>
        <item x="4380"/>
        <item x="2358"/>
        <item x="3060"/>
        <item x="1610"/>
        <item x="952"/>
        <item x="4807"/>
        <item x="123"/>
        <item x="4453"/>
        <item x="370"/>
        <item x="5383"/>
        <item x="200"/>
        <item x="4924"/>
        <item x="3926"/>
        <item x="3693"/>
        <item x="6265"/>
        <item x="6413"/>
        <item x="1893"/>
        <item x="1386"/>
        <item x="1163"/>
        <item x="795"/>
        <item x="6098"/>
        <item x="1793"/>
        <item x="6149"/>
        <item x="5246"/>
        <item x="2495"/>
        <item x="497"/>
        <item x="106"/>
        <item x="3171"/>
        <item x="1142"/>
        <item x="1087"/>
        <item x="1762"/>
        <item x="5359"/>
        <item x="4717"/>
        <item x="542"/>
        <item x="440"/>
        <item x="2008"/>
        <item x="5988"/>
        <item x="344"/>
        <item x="5394"/>
        <item x="5180"/>
        <item x="1891"/>
        <item x="44"/>
        <item x="392"/>
        <item x="896"/>
        <item x="3305"/>
        <item x="1066"/>
        <item x="379"/>
        <item x="354"/>
        <item x="3216"/>
        <item x="2660"/>
        <item x="780"/>
        <item x="5945"/>
        <item x="3877"/>
        <item x="5192"/>
        <item x="2738"/>
        <item x="2204"/>
        <item x="2123"/>
        <item x="6386"/>
        <item x="3379"/>
        <item x="1648"/>
        <item x="2242"/>
        <item x="5779"/>
        <item x="59"/>
        <item x="4226"/>
        <item x="926"/>
        <item x="6686"/>
        <item x="4043"/>
        <item x="3139"/>
        <item x="6583"/>
        <item x="2280"/>
        <item x="2841"/>
        <item x="487"/>
        <item x="4145"/>
        <item x="594"/>
        <item x="964"/>
        <item x="5874"/>
        <item x="189"/>
        <item x="2807"/>
        <item x="1448"/>
        <item x="5784"/>
        <item x="2296"/>
        <item x="890"/>
        <item x="3011"/>
        <item x="6726"/>
        <item x="193"/>
        <item x="1048"/>
        <item x="619"/>
        <item x="1027"/>
        <item x="4279"/>
        <item x="6358"/>
        <item x="5042"/>
        <item x="4184"/>
        <item x="3145"/>
        <item x="4081"/>
        <item x="5490"/>
        <item x="531"/>
        <item x="3626"/>
        <item x="5856"/>
        <item x="5050"/>
        <item x="1544"/>
        <item x="5972"/>
        <item x="6698"/>
        <item x="5462"/>
        <item x="467"/>
        <item x="4055"/>
        <item x="3117"/>
        <item x="3288"/>
        <item x="4116"/>
        <item x="5153"/>
        <item x="1778"/>
        <item x="1435"/>
        <item x="563"/>
        <item x="4256"/>
        <item x="855"/>
        <item x="2623"/>
        <item x="2484"/>
        <item x="3700"/>
        <item x="2922"/>
        <item x="5045"/>
        <item x="6020"/>
        <item x="3643"/>
        <item x="5781"/>
        <item x="5558"/>
        <item x="3762"/>
        <item x="4927"/>
        <item x="4362"/>
        <item x="6105"/>
        <item x="5208"/>
        <item x="4543"/>
        <item x="3101"/>
        <item x="5292"/>
        <item x="5634"/>
        <item x="1025"/>
        <item x="6535"/>
        <item x="5073"/>
        <item x="5958"/>
        <item x="6624"/>
        <item x="3898"/>
        <item x="2641"/>
        <item x="2746"/>
        <item x="4071"/>
        <item x="1229"/>
        <item x="2210"/>
        <item x="5189"/>
        <item x="1620"/>
        <item x="824"/>
        <item x="1990"/>
        <item x="1557"/>
        <item x="4165"/>
        <item x="1394"/>
        <item x="534"/>
        <item x="3689"/>
        <item x="3061"/>
        <item x="5109"/>
        <item x="5478"/>
        <item x="537"/>
        <item x="6002"/>
        <item x="5514"/>
        <item x="5669"/>
        <item x="2382"/>
        <item x="399"/>
        <item x="2539"/>
        <item x="5924"/>
        <item x="1928"/>
        <item x="78"/>
        <item x="118"/>
        <item x="1328"/>
        <item x="1180"/>
        <item x="3306"/>
        <item x="1896"/>
        <item x="1207"/>
        <item x="6554"/>
        <item x="457"/>
        <item x="3281"/>
        <item x="3210"/>
        <item x="2650"/>
        <item x="3985"/>
        <item x="4421"/>
        <item x="1989"/>
        <item x="367"/>
        <item x="6710"/>
        <item x="3642"/>
        <item x="3300"/>
        <item x="3484"/>
        <item x="6053"/>
        <item x="4657"/>
        <item x="4253"/>
        <item x="5672"/>
        <item x="2812"/>
        <item x="6705"/>
        <item x="3235"/>
        <item x="6119"/>
        <item x="2851"/>
        <item x="2376"/>
        <item x="1646"/>
        <item x="2097"/>
        <item x="735"/>
        <item x="2857"/>
        <item x="3629"/>
        <item x="4313"/>
        <item x="4209"/>
        <item x="4091"/>
        <item x="1119"/>
        <item x="2870"/>
        <item x="1346"/>
        <item x="3084"/>
        <item x="295"/>
        <item x="2998"/>
        <item x="2410"/>
        <item x="663"/>
        <item x="5946"/>
        <item x="2761"/>
        <item x="4768"/>
        <item x="4318"/>
        <item x="6173"/>
        <item x="4615"/>
        <item x="4223"/>
        <item x="570"/>
        <item x="3888"/>
        <item x="2741"/>
        <item x="804"/>
        <item x="3967"/>
        <item x="2470"/>
        <item x="5297"/>
        <item x="872"/>
        <item x="3766"/>
        <item x="5258"/>
        <item x="6523"/>
        <item x="5425"/>
        <item x="3674"/>
        <item x="2069"/>
        <item x="995"/>
        <item x="4865"/>
        <item x="6402"/>
        <item x="1365"/>
        <item x="5712"/>
        <item x="3291"/>
        <item x="5143"/>
        <item x="4110"/>
        <item x="996"/>
        <item x="3489"/>
        <item x="5497"/>
        <item x="3527"/>
        <item x="5113"/>
        <item x="722"/>
        <item x="1030"/>
        <item x="6445"/>
        <item x="2035"/>
        <item x="4087"/>
        <item x="5038"/>
        <item x="5416"/>
        <item x="2399"/>
        <item x="5145"/>
        <item x="1800"/>
        <item x="5215"/>
        <item x="361"/>
        <item x="4771"/>
        <item x="6124"/>
        <item x="5144"/>
        <item x="5268"/>
        <item x="113"/>
        <item x="4461"/>
        <item x="6048"/>
        <item x="5389"/>
        <item x="3055"/>
        <item x="1175"/>
        <item x="3246"/>
        <item x="46"/>
        <item x="4957"/>
        <item x="5053"/>
        <item x="6203"/>
        <item x="1160"/>
        <item x="2126"/>
        <item x="2239"/>
        <item x="5844"/>
        <item x="6828"/>
        <item x="4847"/>
        <item x="369"/>
        <item x="109"/>
        <item x="5409"/>
        <item x="4118"/>
        <item x="1812"/>
        <item x="3109"/>
        <item x="4819"/>
        <item x="4828"/>
        <item x="3089"/>
        <item x="289"/>
        <item x="2843"/>
        <item x="5727"/>
        <item x="2888"/>
        <item x="3473"/>
        <item x="1927"/>
        <item x="5434"/>
        <item x="711"/>
        <item x="3596"/>
        <item x="6811"/>
        <item x="5686"/>
        <item x="1109"/>
        <item x="3313"/>
        <item x="5404"/>
        <item x="5308"/>
        <item x="1865"/>
        <item x="3916"/>
        <item x="6827"/>
        <item x="4262"/>
        <item x="4822"/>
        <item x="3558"/>
        <item x="2923"/>
        <item x="1157"/>
        <item x="739"/>
        <item x="2938"/>
        <item x="2527"/>
        <item x="1453"/>
        <item x="3557"/>
        <item x="6143"/>
        <item x="5089"/>
        <item x="6114"/>
        <item x="2666"/>
        <item x="1980"/>
        <item x="5767"/>
        <item x="2804"/>
        <item x="6528"/>
        <item x="3354"/>
        <item x="302"/>
        <item x="3579"/>
        <item x="152"/>
        <item x="60"/>
        <item x="6625"/>
        <item x="5691"/>
        <item x="3775"/>
        <item x="371"/>
        <item x="172"/>
        <item x="3658"/>
        <item x="5262"/>
        <item x="4021"/>
        <item x="4189"/>
        <item x="6464"/>
        <item x="1152"/>
        <item x="1693"/>
        <item x="386"/>
        <item x="2281"/>
        <item x="1588"/>
        <item x="5100"/>
        <item x="3340"/>
        <item x="3810"/>
        <item x="3371"/>
        <item x="4017"/>
        <item x="6659"/>
        <item x="786"/>
        <item x="3295"/>
        <item x="4153"/>
        <item x="3592"/>
        <item x="2298"/>
        <item x="4688"/>
        <item x="1966"/>
        <item x="448"/>
        <item x="2962"/>
        <item x="609"/>
        <item x="3236"/>
        <item x="2040"/>
        <item x="3463"/>
        <item x="1906"/>
        <item x="515"/>
        <item x="1545"/>
        <item x="6617"/>
        <item x="2897"/>
        <item x="2778"/>
        <item x="5039"/>
        <item x="3665"/>
        <item x="4723"/>
        <item x="702"/>
        <item x="2833"/>
        <item x="5370"/>
        <item x="3814"/>
        <item x="3284"/>
        <item x="850"/>
        <item x="4767"/>
        <item x="6755"/>
        <item x="6167"/>
        <item x="5411"/>
        <item x="2564"/>
        <item x="6572"/>
        <item x="6829"/>
        <item x="5070"/>
        <item x="372"/>
        <item x="3421"/>
        <item x="3163"/>
        <item x="3132"/>
        <item x="6733"/>
        <item x="3263"/>
        <item x="866"/>
        <item x="1724"/>
        <item x="5920"/>
        <item x="4359"/>
        <item x="96"/>
        <item x="3022"/>
        <item x="1231"/>
        <item x="2949"/>
        <item x="3124"/>
        <item x="6073"/>
        <item x="4574"/>
        <item x="185"/>
        <item x="5124"/>
        <item x="3315"/>
        <item x="3012"/>
        <item x="2929"/>
        <item x="217"/>
        <item x="6043"/>
        <item x="5503"/>
        <item x="3034"/>
        <item x="4557"/>
        <item x="6067"/>
        <item x="1078"/>
        <item x="5524"/>
        <item x="3899"/>
        <item x="3106"/>
        <item x="3128"/>
        <item x="1403"/>
        <item x="3908"/>
        <item x="5840"/>
        <item x="6172"/>
        <item x="3801"/>
        <item x="2086"/>
        <item x="5227"/>
        <item x="5335"/>
        <item x="1132"/>
        <item x="713"/>
        <item x="1873"/>
        <item x="5529"/>
        <item x="194"/>
        <item x="5643"/>
        <item x="5183"/>
        <item x="2150"/>
        <item x="3044"/>
        <item x="6721"/>
        <item x="326"/>
        <item x="6836"/>
        <item x="6147"/>
        <item x="6658"/>
        <item x="3554"/>
        <item x="1356"/>
        <item x="2597"/>
        <item x="4503"/>
        <item x="2578"/>
        <item x="5621"/>
        <item x="5886"/>
        <item x="1725"/>
        <item x="3137"/>
        <item x="3272"/>
        <item x="3378"/>
        <item x="2708"/>
        <item x="6389"/>
        <item x="2704"/>
        <item x="1904"/>
        <item x="2272"/>
        <item x="1936"/>
        <item x="5525"/>
        <item x="494"/>
        <item x="4753"/>
        <item x="4759"/>
        <item x="1044"/>
        <item x="4486"/>
        <item x="4014"/>
        <item x="4945"/>
        <item x="506"/>
        <item x="1859"/>
        <item x="2098"/>
        <item x="3334"/>
        <item x="3347"/>
        <item x="2647"/>
        <item x="4063"/>
        <item x="2894"/>
        <item x="5422"/>
        <item x="3772"/>
        <item x="1933"/>
        <item x="2872"/>
        <item x="5395"/>
        <item x="4429"/>
        <item x="2496"/>
        <item x="6766"/>
        <item x="3555"/>
        <item x="2099"/>
        <item x="4124"/>
        <item x="5250"/>
        <item x="6181"/>
        <item x="265"/>
        <item x="4852"/>
        <item x="1330"/>
        <item x="205"/>
        <item x="6179"/>
        <item x="6388"/>
        <item x="3053"/>
        <item x="2315"/>
        <item x="6479"/>
        <item x="1322"/>
        <item x="4507"/>
        <item x="1944"/>
        <item x="3544"/>
        <item x="2765"/>
        <item x="4383"/>
        <item x="1934"/>
        <item x="1612"/>
        <item x="5863"/>
        <item x="3815"/>
        <item x="4433"/>
        <item x="180"/>
        <item x="4837"/>
        <item x="1026"/>
        <item x="529"/>
        <item x="3076"/>
        <item x="6603"/>
        <item x="3417"/>
        <item x="5807"/>
        <item x="2149"/>
        <item x="2573"/>
        <item x="2463"/>
        <item x="5134"/>
        <item x="2351"/>
        <item x="3318"/>
        <item x="2202"/>
        <item x="92"/>
        <item x="6217"/>
        <item x="3460"/>
        <item x="3056"/>
        <item x="4536"/>
        <item x="2461"/>
        <item x="4191"/>
        <item x="3274"/>
        <item x="1065"/>
        <item x="4634"/>
        <item x="1621"/>
        <item x="4450"/>
        <item x="2912"/>
        <item x="6247"/>
        <item x="3978"/>
        <item x="1685"/>
        <item x="5484"/>
        <item x="6487"/>
        <item x="3843"/>
        <item x="6214"/>
        <item x="1811"/>
        <item x="4593"/>
        <item x="6720"/>
        <item x="2590"/>
        <item x="3386"/>
        <item x="3785"/>
        <item x="501"/>
        <item x="2919"/>
        <item x="4332"/>
        <item x="2847"/>
        <item x="551"/>
        <item x="486"/>
        <item x="4754"/>
        <item x="4413"/>
        <item x="2724"/>
        <item x="5272"/>
        <item x="3602"/>
        <item x="2352"/>
        <item x="6177"/>
        <item x="5951"/>
        <item x="3046"/>
        <item x="2224"/>
        <item x="6712"/>
        <item x="1236"/>
        <item x="6747"/>
        <item x="2041"/>
        <item x="6536"/>
        <item x="2980"/>
        <item x="6619"/>
        <item x="4482"/>
        <item x="3583"/>
        <item x="1498"/>
        <item x="2504"/>
        <item x="5990"/>
        <item x="4520"/>
        <item x="3713"/>
        <item x="3861"/>
        <item x="5530"/>
        <item x="640"/>
        <item x="2289"/>
        <item x="5799"/>
        <item x="5414"/>
        <item x="1482"/>
        <item x="5127"/>
        <item x="6468"/>
        <item x="3138"/>
        <item x="5493"/>
        <item x="6030"/>
        <item x="1923"/>
        <item x="1929"/>
        <item x="1758"/>
        <item x="2145"/>
        <item x="5553"/>
        <item x="3722"/>
        <item x="5255"/>
        <item x="3859"/>
        <item x="6653"/>
        <item x="2561"/>
        <item x="443"/>
        <item x="1847"/>
        <item x="2274"/>
        <item x="6457"/>
        <item x="4210"/>
        <item x="1227"/>
        <item x="4141"/>
        <item x="1430"/>
        <item x="4158"/>
        <item x="4970"/>
        <item x="509"/>
        <item x="4289"/>
        <item x="5023"/>
        <item x="2321"/>
        <item x="1691"/>
        <item x="4504"/>
        <item x="2052"/>
        <item x="1504"/>
        <item x="2112"/>
        <item x="4775"/>
        <item x="6851"/>
        <item x="5689"/>
        <item x="1465"/>
        <item x="2984"/>
        <item x="3575"/>
        <item x="2563"/>
        <item x="2256"/>
        <item x="2413"/>
        <item x="296"/>
        <item x="4691"/>
        <item x="6284"/>
        <item x="5795"/>
        <item x="6576"/>
        <item x="6651"/>
        <item x="5385"/>
        <item x="4255"/>
        <item x="50"/>
        <item x="4489"/>
        <item x="540"/>
        <item x="4092"/>
        <item x="2412"/>
        <item x="4192"/>
        <item x="5334"/>
        <item x="47"/>
        <item x="2494"/>
        <item x="4211"/>
        <item x="5224"/>
        <item x="5438"/>
        <item x="4766"/>
        <item x="69"/>
        <item x="6086"/>
        <item x="3447"/>
        <item x="5060"/>
        <item x="4315"/>
        <item x="2758"/>
        <item x="2899"/>
        <item x="2972"/>
        <item x="2403"/>
        <item x="1392"/>
        <item x="2267"/>
        <item x="800"/>
        <item x="3033"/>
        <item x="2448"/>
        <item x="4896"/>
        <item x="6830"/>
        <item x="687"/>
        <item x="384"/>
        <item x="5293"/>
        <item x="2718"/>
        <item x="2465"/>
        <item x="2754"/>
        <item x="6491"/>
        <item x="2608"/>
        <item x="512"/>
        <item x="5997"/>
        <item x="5371"/>
        <item x="4369"/>
        <item x="983"/>
        <item x="2933"/>
        <item x="5579"/>
        <item x="1958"/>
        <item x="4027"/>
        <item x="5338"/>
        <item x="3360"/>
        <item x="4044"/>
        <item x="4283"/>
        <item x="6305"/>
        <item x="1984"/>
        <item x="1952"/>
        <item x="6469"/>
        <item x="2670"/>
        <item x="5756"/>
        <item x="2477"/>
        <item x="3998"/>
        <item x="5705"/>
        <item x="3645"/>
        <item x="4386"/>
        <item x="6770"/>
        <item x="4720"/>
        <item x="3406"/>
        <item x="3876"/>
        <item x="5980"/>
        <item x="3047"/>
        <item x="2019"/>
        <item x="4364"/>
        <item x="5716"/>
        <item x="2848"/>
        <item x="4254"/>
        <item x="1785"/>
        <item x="2103"/>
        <item x="5788"/>
        <item x="1486"/>
        <item x="4549"/>
        <item x="410"/>
        <item x="778"/>
        <item x="2749"/>
        <item x="6142"/>
        <item x="5239"/>
        <item x="1318"/>
        <item x="98"/>
        <item x="5762"/>
        <item x="4678"/>
        <item x="3095"/>
        <item x="6339"/>
        <item x="2537"/>
        <item x="5402"/>
        <item x="5094"/>
        <item x="6780"/>
        <item x="5061"/>
        <item x="1941"/>
        <item x="4942"/>
        <item x="4342"/>
        <item x="3660"/>
        <item x="980"/>
        <item x="6080"/>
        <item x="6054"/>
        <item x="951"/>
        <item x="2710"/>
        <item x="5871"/>
        <item x="2576"/>
        <item x="1590"/>
        <item x="315"/>
        <item x="2864"/>
        <item x="6328"/>
        <item x="4553"/>
        <item x="2087"/>
        <item x="4930"/>
        <item x="4058"/>
        <item x="3905"/>
        <item x="338"/>
        <item x="4724"/>
        <item x="5976"/>
        <item x="703"/>
        <item x="2232"/>
        <item x="4343"/>
        <item x="4797"/>
        <item x="2606"/>
        <item x="4764"/>
        <item x="5114"/>
        <item x="4196"/>
        <item x="6107"/>
        <item x="513"/>
        <item x="3223"/>
        <item x="991"/>
        <item x="1797"/>
        <item x="1998"/>
        <item x="1122"/>
        <item x="5140"/>
        <item x="1939"/>
        <item x="4849"/>
        <item x="3844"/>
        <item x="1130"/>
        <item x="6016"/>
        <item x="2369"/>
        <item x="435"/>
        <item x="4076"/>
        <item x="792"/>
        <item x="1522"/>
        <item x="1257"/>
        <item x="5085"/>
        <item x="1150"/>
        <item x="2010"/>
        <item x="6169"/>
        <item x="1769"/>
        <item x="4832"/>
        <item x="264"/>
        <item x="22"/>
        <item x="5562"/>
        <item x="5171"/>
        <item x="5599"/>
        <item x="2595"/>
        <item x="261"/>
        <item x="4324"/>
        <item x="3918"/>
        <item x="2844"/>
        <item x="644"/>
        <item x="6301"/>
        <item x="1595"/>
        <item x="3262"/>
        <item x="6581"/>
        <item x="3982"/>
        <item x="2044"/>
        <item x="4084"/>
        <item x="2684"/>
        <item x="825"/>
        <item x="2391"/>
        <item x="4584"/>
        <item x="528"/>
        <item x="6542"/>
        <item x="2646"/>
        <item x="840"/>
        <item x="2176"/>
        <item x="517"/>
        <item x="3149"/>
        <item x="2055"/>
        <item x="3764"/>
        <item x="2440"/>
        <item x="3212"/>
        <item x="2181"/>
        <item x="4721"/>
        <item x="459"/>
        <item x="3760"/>
        <item x="6540"/>
        <item x="1323"/>
        <item x="2934"/>
        <item x="1402"/>
        <item x="6293"/>
        <item x="5802"/>
        <item x="1214"/>
        <item x="3008"/>
        <item x="3438"/>
        <item x="6103"/>
        <item x="6432"/>
        <item x="6521"/>
        <item x="1838"/>
        <item x="4228"/>
        <item x="1296"/>
        <item x="1345"/>
        <item x="6312"/>
        <item x="485"/>
        <item x="2163"/>
        <item x="4103"/>
        <item x="2855"/>
        <item x="4235"/>
        <item x="5593"/>
        <item x="5679"/>
        <item x="1028"/>
        <item x="2373"/>
        <item x="1008"/>
        <item x="3096"/>
        <item x="548"/>
        <item x="3853"/>
        <item x="2059"/>
        <item x="6501"/>
        <item x="4037"/>
        <item x="1608"/>
        <item x="743"/>
        <item x="5475"/>
        <item x="137"/>
        <item x="2324"/>
        <item x="2294"/>
        <item x="4260"/>
        <item x="6166"/>
        <item x="6500"/>
        <item x="3495"/>
        <item x="4498"/>
        <item x="6100"/>
        <item x="4070"/>
        <item x="5372"/>
        <item x="2982"/>
        <item x="3445"/>
        <item x="4295"/>
        <item x="4339"/>
        <item x="6804"/>
        <item x="6451"/>
        <item x="5694"/>
        <item x="4800"/>
        <item x="2355"/>
        <item x="5344"/>
        <item x="1405"/>
        <item x="5282"/>
        <item x="2826"/>
        <item x="5504"/>
        <item x="122"/>
        <item x="1153"/>
        <item x="2817"/>
        <item x="6090"/>
        <item x="4756"/>
        <item x="4932"/>
        <item x="4916"/>
        <item x="4949"/>
        <item x="1700"/>
        <item x="3951"/>
        <item x="5852"/>
        <item x="6474"/>
        <item x="360"/>
        <item x="785"/>
        <item x="4416"/>
        <item x="5468"/>
        <item x="3337"/>
        <item x="130"/>
        <item x="707"/>
        <item x="4267"/>
        <item x="4567"/>
        <item x="385"/>
        <item x="6238"/>
        <item x="5782"/>
        <item x="3248"/>
        <item x="5152"/>
        <item x="6642"/>
        <item x="1326"/>
        <item x="2275"/>
        <item x="6520"/>
        <item x="4457"/>
        <item x="3317"/>
        <item x="4879"/>
        <item x="1843"/>
        <item x="431"/>
        <item x="1749"/>
        <item x="6276"/>
        <item x="451"/>
        <item x="3921"/>
        <item x="1623"/>
        <item x="1684"/>
        <item x="136"/>
        <item x="3958"/>
        <item x="2431"/>
        <item x="3266"/>
        <item x="3937"/>
        <item x="1912"/>
        <item x="2452"/>
        <item x="6679"/>
        <item x="3582"/>
        <item x="5770"/>
        <item x="3820"/>
        <item x="6767"/>
        <item x="252"/>
        <item x="3699"/>
        <item x="4547"/>
        <item x="2043"/>
        <item x="3930"/>
        <item x="4898"/>
        <item x="560"/>
        <item x="1230"/>
        <item x="5133"/>
        <item x="1440"/>
        <item x="3063"/>
        <item x="6622"/>
        <item x="652"/>
        <item x="2913"/>
        <item x="2039"/>
        <item x="383"/>
        <item x="3369"/>
        <item x="861"/>
        <item x="5032"/>
        <item x="5577"/>
        <item x="2128"/>
        <item x="5825"/>
        <item x="430"/>
        <item x="6270"/>
        <item x="689"/>
        <item x="1672"/>
        <item x="4066"/>
        <item x="6150"/>
        <item x="846"/>
        <item x="1460"/>
        <item x="2446"/>
        <item x="259"/>
        <item x="2402"/>
        <item x="4090"/>
        <item x="321"/>
        <item x="6383"/>
        <item x="6393"/>
        <item x="4705"/>
        <item x="1475"/>
        <item x="6516"/>
        <item x="1042"/>
        <item x="5566"/>
        <item x="1159"/>
        <item x="5537"/>
        <item x="742"/>
        <item x="1714"/>
        <item x="1071"/>
        <item x="716"/>
        <item x="3986"/>
        <item x="4126"/>
        <item x="2449"/>
        <item x="4402"/>
        <item x="873"/>
        <item x="5287"/>
        <item x="6675"/>
        <item x="188"/>
        <item x="2357"/>
        <item x="2285"/>
        <item x="3065"/>
        <item x="6106"/>
        <item x="3253"/>
        <item x="4667"/>
        <item x="4053"/>
        <item x="6447"/>
        <item x="4534"/>
        <item x="4538"/>
        <item x="623"/>
        <item x="4287"/>
        <item x="3671"/>
        <item x="4388"/>
        <item x="1450"/>
        <item x="4345"/>
        <item x="3420"/>
        <item x="4806"/>
        <item x="1354"/>
        <item x="5044"/>
        <item x="1407"/>
        <item x="5052"/>
        <item x="3959"/>
        <item x="2284"/>
        <item x="1524"/>
        <item x="2338"/>
        <item x="5167"/>
        <item x="1478"/>
        <item x="3355"/>
        <item x="6723"/>
        <item x="6415"/>
        <item x="2108"/>
        <item x="2206"/>
        <item x="3813"/>
        <item x="159"/>
        <item x="1210"/>
        <item x="2447"/>
        <item x="110"/>
        <item x="2671"/>
        <item x="2892"/>
        <item x="4664"/>
        <item x="2322"/>
        <item x="1883"/>
        <item x="6008"/>
        <item x="4258"/>
        <item x="2634"/>
        <item x="218"/>
        <item x="4411"/>
        <item x="4009"/>
        <item x="549"/>
        <item x="2795"/>
        <item x="274"/>
        <item x="481"/>
        <item x="3521"/>
        <item x="3534"/>
        <item x="2810"/>
        <item x="377"/>
        <item x="6292"/>
        <item x="2162"/>
        <item x="5313"/>
        <item x="812"/>
        <item x="4554"/>
        <item x="3465"/>
        <item x="4809"/>
        <item x="1930"/>
        <item x="4419"/>
        <item x="5960"/>
        <item x="1825"/>
        <item x="741"/>
        <item x="1375"/>
        <item x="3024"/>
        <item x="3570"/>
        <item x="2153"/>
        <item x="4899"/>
        <item x="977"/>
        <item x="3867"/>
        <item x="1810"/>
        <item x="5637"/>
        <item x="673"/>
        <item x="5664"/>
        <item x="6287"/>
        <item x="1294"/>
        <item x="2770"/>
        <item x="2397"/>
        <item x="1485"/>
        <item x="6580"/>
        <item x="422"/>
        <item x="97"/>
        <item x="3166"/>
        <item x="3133"/>
        <item x="5715"/>
        <item x="1335"/>
        <item x="1925"/>
        <item x="5055"/>
        <item x="5614"/>
        <item x="3741"/>
        <item x="1286"/>
        <item x="95"/>
        <item x="2119"/>
        <item x="179"/>
        <item x="1573"/>
        <item x="6385"/>
        <item x="3677"/>
        <item x="5170"/>
        <item x="5998"/>
        <item x="6031"/>
        <item x="3503"/>
        <item x="2023"/>
        <item x="637"/>
        <item x="1633"/>
        <item x="2406"/>
        <item x="105"/>
        <item x="3708"/>
        <item x="3740"/>
        <item x="363"/>
        <item x="6695"/>
        <item x="3765"/>
        <item x="543"/>
        <item x="3536"/>
        <item x="389"/>
        <item x="4085"/>
        <item x="2891"/>
        <item x="4665"/>
        <item x="153"/>
        <item x="1355"/>
        <item x="1616"/>
        <item x="5866"/>
        <item x="1404"/>
        <item x="3104"/>
        <item x="6426"/>
        <item x="4910"/>
        <item x="816"/>
        <item x="2061"/>
        <item x="5437"/>
        <item x="3434"/>
        <item x="3743"/>
        <item x="5543"/>
        <item x="5875"/>
        <item x="65"/>
        <item x="5729"/>
        <item x="4742"/>
        <item x="4762"/>
        <item x="6644"/>
        <item x="4955"/>
        <item x="2747"/>
        <item x="1193"/>
        <item x="1655"/>
        <item x="4392"/>
        <item x="1136"/>
        <item x="3399"/>
        <item x="1717"/>
        <item x="5235"/>
        <item x="4614"/>
        <item x="4874"/>
        <item x="2380"/>
        <item x="2146"/>
        <item x="5450"/>
        <item x="248"/>
        <item x="1097"/>
        <item x="2514"/>
        <item x="6843"/>
        <item x="6817"/>
        <item x="3160"/>
        <item x="6667"/>
        <item x="3054"/>
        <item x="6616"/>
        <item x="178"/>
        <item x="1885"/>
        <item x="5601"/>
        <item x="6185"/>
        <item x="646"/>
        <item x="2313"/>
        <item x="3302"/>
        <item x="1422"/>
        <item x="5499"/>
        <item x="475"/>
        <item x="2955"/>
        <item x="1950"/>
        <item x="805"/>
        <item x="5283"/>
        <item x="3606"/>
        <item x="2318"/>
        <item x="1037"/>
        <item x="5168"/>
        <item x="3118"/>
        <item x="2683"/>
        <item x="5137"/>
        <item x="4299"/>
        <item x="1091"/>
        <item x="154"/>
        <item x="6637"/>
        <item x="753"/>
        <item x="3187"/>
        <item x="4463"/>
        <item x="798"/>
        <item x="5317"/>
        <item x="6306"/>
        <item x="3547"/>
        <item x="2279"/>
        <item x="2118"/>
        <item x="3896"/>
        <item x="4270"/>
        <item x="2626"/>
        <item x="6128"/>
        <item x="4202"/>
        <item x="3042"/>
        <item x="4077"/>
        <item x="4635"/>
        <item x="5080"/>
        <item x="595"/>
        <item x="2028"/>
        <item x="6210"/>
        <item x="5572"/>
        <item x="558"/>
        <item x="1494"/>
        <item x="5560"/>
        <item x="3344"/>
        <item x="4059"/>
        <item x="2474"/>
        <item x="4291"/>
        <item x="5057"/>
        <item x="3927"/>
        <item x="5065"/>
        <item x="6638"/>
        <item x="6485"/>
        <item x="6420"/>
        <item x="3453"/>
        <item x="1216"/>
        <item x="3394"/>
        <item x="5973"/>
        <item x="1554"/>
        <item x="1184"/>
        <item x="3586"/>
        <item x="3413"/>
        <item x="4309"/>
        <item x="2700"/>
        <item x="1601"/>
        <item x="6225"/>
        <item x="4740"/>
        <item x="3971"/>
        <item x="2354"/>
        <item x="4870"/>
        <item x="5775"/>
        <item x="5929"/>
        <item x="468"/>
        <item x="3869"/>
        <item x="1032"/>
        <item x="4252"/>
        <item x="3755"/>
        <item x="704"/>
        <item x="1596"/>
        <item x="2952"/>
        <item x="5386"/>
        <item x="1591"/>
        <item x="104"/>
        <item x="4442"/>
        <item x="1055"/>
        <item x="5142"/>
        <item x="941"/>
        <item x="1902"/>
        <item x="6587"/>
        <item x="5836"/>
        <item x="3077"/>
        <item x="5964"/>
        <item x="3159"/>
        <item x="5904"/>
        <item x="2439"/>
        <item x="121"/>
        <item x="2172"/>
        <item x="6477"/>
        <item x="1643"/>
        <item x="2802"/>
        <item x="1584"/>
        <item x="4074"/>
        <item x="2021"/>
        <item x="6029"/>
        <item x="6823"/>
        <item x="1064"/>
        <item x="2152"/>
        <item x="6245"/>
        <item x="1134"/>
        <item x="1250"/>
        <item x="5456"/>
        <item x="5517"/>
        <item x="3472"/>
        <item x="2635"/>
        <item x="1262"/>
        <item x="6709"/>
        <item x="1014"/>
        <item x="1842"/>
        <item x="1400"/>
        <item x="4727"/>
        <item x="3842"/>
        <item x="4741"/>
        <item x="2138"/>
        <item x="5012"/>
        <item x="6266"/>
        <item x="5610"/>
        <item x="1006"/>
        <item x="2395"/>
        <item x="2193"/>
        <item x="4558"/>
        <item x="4729"/>
        <item x="318"/>
        <item x="3725"/>
        <item x="4646"/>
        <item x="3297"/>
        <item x="5305"/>
        <item x="3817"/>
        <item x="3314"/>
        <item x="6472"/>
        <item x="6345"/>
        <item x="89"/>
        <item x="2628"/>
        <item x="5031"/>
        <item x="324"/>
        <item x="4310"/>
        <item x="3774"/>
        <item x="4532"/>
        <item x="3509"/>
        <item x="1631"/>
        <item x="2201"/>
        <item x="415"/>
        <item x="3875"/>
        <item x="6273"/>
        <item x="1202"/>
        <item x="664"/>
        <item x="2182"/>
        <item x="2328"/>
        <item x="1243"/>
        <item x="566"/>
        <item x="1899"/>
        <item x="697"/>
        <item x="5754"/>
        <item x="1858"/>
        <item x="699"/>
        <item x="323"/>
        <item x="6227"/>
        <item x="4581"/>
        <item x="5935"/>
        <item x="6205"/>
        <item x="5815"/>
        <item x="5033"/>
        <item x="6076"/>
        <item x="3933"/>
        <item x="5329"/>
        <item x="213"/>
        <item x="4183"/>
        <item x="5624"/>
        <item x="1116"/>
        <item x="4577"/>
        <item x="6201"/>
        <item x="2752"/>
        <item x="5164"/>
        <item x="2171"/>
        <item x="1133"/>
        <item x="6648"/>
        <item x="4302"/>
        <item x="446"/>
        <item x="3134"/>
        <item x="508"/>
        <item x="6802"/>
        <item x="4869"/>
        <item x="3837"/>
        <item x="3703"/>
        <item x="5271"/>
        <item x="6509"/>
        <item x="5399"/>
        <item x="6834"/>
        <item x="1942"/>
        <item x="365"/>
        <item x="5453"/>
        <item x="2048"/>
        <item x="5213"/>
        <item x="3481"/>
        <item x="869"/>
        <item x="5191"/>
        <item x="601"/>
        <item x="3196"/>
        <item x="2360"/>
        <item x="4624"/>
        <item x="755"/>
        <item x="1844"/>
        <item x="6763"/>
        <item x="6530"/>
        <item x="6161"/>
        <item x="6436"/>
        <item x="3497"/>
        <item x="1619"/>
        <item x="6359"/>
        <item x="5381"/>
        <item x="1882"/>
        <item x="5098"/>
        <item x="1409"/>
        <item x="5417"/>
        <item x="4060"/>
        <item x="1729"/>
        <item x="3099"/>
        <item x="4449"/>
        <item x="6198"/>
        <item x="4246"/>
        <item x="404"/>
        <item x="3424"/>
        <item x="1602"/>
        <item x="4075"/>
        <item x="4714"/>
        <item x="5086"/>
        <item x="2756"/>
        <item x="2451"/>
        <item x="6850"/>
        <item x="2104"/>
        <item x="3213"/>
        <item x="2849"/>
        <item x="5029"/>
        <item x="1170"/>
        <item x="5790"/>
        <item x="4761"/>
        <item x="6192"/>
        <item x="4995"/>
        <item x="1649"/>
        <item x="5658"/>
        <item x="3854"/>
        <item x="5564"/>
        <item x="2096"/>
        <item x="6039"/>
        <item x="6756"/>
        <item x="129"/>
        <item x="2966"/>
        <item x="181"/>
        <item x="2663"/>
        <item x="2423"/>
        <item x="4996"/>
        <item x="23"/>
        <item x="2549"/>
        <item x="453"/>
        <item x="139"/>
        <item x="2335"/>
        <item x="1377"/>
        <item x="6657"/>
        <item x="4448"/>
        <item x="52"/>
        <item x="1535"/>
        <item x="4947"/>
        <item x="4958"/>
        <item x="3298"/>
        <item x="6600"/>
        <item x="6051"/>
        <item x="6428"/>
        <item x="6717"/>
        <item x="3155"/>
        <item x="683"/>
        <item x="4732"/>
        <item x="4132"/>
        <item x="5533"/>
        <item x="6612"/>
        <item x="3615"/>
        <item x="4152"/>
        <item x="6151"/>
        <item x="730"/>
        <item x="593"/>
        <item x="42"/>
        <item x="718"/>
        <item x="3860"/>
        <item x="3727"/>
        <item x="402"/>
        <item x="3391"/>
        <item x="5505"/>
        <item x="3086"/>
        <item x="2839"/>
        <item x="2937"/>
        <item x="142"/>
        <item x="747"/>
        <item x="809"/>
        <item x="5435"/>
        <item x="932"/>
        <item x="3520"/>
        <item x="6751"/>
        <item x="5942"/>
        <item x="5408"/>
        <item x="1661"/>
        <item x="2964"/>
        <item x="4424"/>
        <item x="358"/>
        <item x="1073"/>
        <item x="1471"/>
        <item x="3367"/>
        <item x="5728"/>
        <item x="6799"/>
        <item x="2755"/>
        <item x="4752"/>
        <item x="2426"/>
        <item x="4565"/>
        <item x="1525"/>
        <item x="4125"/>
        <item x="774"/>
        <item x="2983"/>
        <item x="2316"/>
        <item x="3040"/>
        <item x="1454"/>
        <item x="3949"/>
        <item x="4410"/>
        <item x="2681"/>
        <item x="2530"/>
        <item x="6812"/>
        <item x="1271"/>
        <item x="31"/>
        <item x="4526"/>
        <item x="5355"/>
        <item x="4082"/>
        <item x="2763"/>
        <item x="1279"/>
        <item x="6663"/>
        <item x="5876"/>
        <item x="5449"/>
        <item x="6318"/>
        <item x="5476"/>
        <item x="1660"/>
        <item x="5838"/>
        <item x="3265"/>
        <item x="1320"/>
        <item x="210"/>
        <item x="1973"/>
        <item x="4861"/>
        <item x="773"/>
        <item x="64"/>
        <item x="6556"/>
        <item x="37"/>
        <item x="6233"/>
        <item x="961"/>
        <item x="6568"/>
        <item x="202"/>
        <item x="5465"/>
        <item x="615"/>
        <item x="1508"/>
        <item x="4956"/>
        <item x="4516"/>
        <item x="681"/>
        <item x="2827"/>
        <item x="4929"/>
        <item x="3017"/>
        <item x="2379"/>
        <item x="26"/>
        <item x="4673"/>
        <item x="5677"/>
        <item x="1553"/>
        <item x="859"/>
        <item x="1890"/>
        <item x="4354"/>
        <item x="2194"/>
        <item x="3635"/>
        <item x="482"/>
        <item x="1265"/>
        <item x="5139"/>
        <item x="2147"/>
        <item x="4563"/>
        <item x="3250"/>
        <item x="2243"/>
        <item x="1799"/>
        <item x="5193"/>
        <item x="6482"/>
        <item x="4535"/>
        <item x="2246"/>
        <item x="6307"/>
        <item x="2586"/>
        <item x="3332"/>
        <item x="2051"/>
        <item x="3866"/>
        <item x="2393"/>
        <item x="4533"/>
        <item x="479"/>
        <item x="1423"/>
        <item x="5046"/>
        <item x="1171"/>
        <item x="1921"/>
        <item x="4604"/>
        <item x="5018"/>
        <item x="5612"/>
        <item x="2691"/>
        <item x="1551"/>
        <item x="2029"/>
        <item x="6242"/>
        <item x="4375"/>
        <item x="5112"/>
        <item x="555"/>
        <item x="2456"/>
        <item x="832"/>
        <item x="5161"/>
        <item x="5027"/>
        <item x="5473"/>
        <item x="5826"/>
        <item x="6806"/>
        <item x="6349"/>
        <item x="6462"/>
        <item x="3097"/>
        <item x="5280"/>
        <item x="1561"/>
        <item x="5084"/>
        <item x="5322"/>
        <item x="6204"/>
        <item x="1254"/>
        <item x="3516"/>
        <item x="4868"/>
        <item x="3673"/>
        <item x="3952"/>
        <item x="4097"/>
        <item x="4747"/>
        <item x="6407"/>
        <item x="3584"/>
        <item x="4179"/>
        <item x="2277"/>
        <item x="5341"/>
        <item x="3829"/>
        <item x="5722"/>
        <item x="3646"/>
        <item x="3140"/>
        <item x="169"/>
        <item x="2687"/>
        <item x="5391"/>
        <item x="6687"/>
        <item x="2225"/>
        <item x="4160"/>
        <item x="813"/>
        <item x="2878"/>
        <item x="4505"/>
        <item x="3225"/>
        <item x="5640"/>
        <item x="670"/>
        <item x="6670"/>
        <item x="374"/>
        <item x="212"/>
        <item x="922"/>
        <item x="5376"/>
        <item x="4878"/>
        <item x="2789"/>
        <item x="5979"/>
        <item x="4711"/>
        <item x="910"/>
        <item x="6216"/>
        <item x="2359"/>
        <item x="976"/>
        <item x="4163"/>
        <item x="3771"/>
        <item x="4867"/>
        <item x="6731"/>
        <item x="2636"/>
        <item x="496"/>
        <item x="2264"/>
        <item x="2368"/>
        <item x="43"/>
        <item x="3267"/>
        <item x="1876"/>
        <item x="6178"/>
        <item x="1491"/>
        <item x="997"/>
        <item x="6174"/>
        <item x="4589"/>
        <item x="3707"/>
        <item x="5552"/>
        <item x="6164"/>
        <item x="1009"/>
        <item x="1750"/>
        <item x="2263"/>
        <item x="6818"/>
        <item x="4465"/>
        <item x="5590"/>
        <item x="1514"/>
        <item x="2072"/>
        <item x="2977"/>
        <item x="4618"/>
        <item x="4232"/>
        <item x="3572"/>
        <item x="3214"/>
        <item x="5867"/>
        <item x="1659"/>
        <item x="4595"/>
        <item x="2078"/>
        <item x="6549"/>
        <item x="856"/>
        <item x="5107"/>
        <item x="1961"/>
        <item x="4784"/>
        <item x="849"/>
        <item x="5755"/>
        <item x="206"/>
        <item x="1599"/>
        <item x="5480"/>
        <item x="6365"/>
        <item x="5922"/>
        <item x="2144"/>
        <item x="463"/>
        <item x="3551"/>
        <item x="6424"/>
        <item x="627"/>
        <item x="1270"/>
        <item x="2457"/>
        <item x="3793"/>
        <item x="2736"/>
        <item x="4170"/>
        <item x="2216"/>
        <item x="6777"/>
        <item x="6074"/>
        <item x="4181"/>
        <item x="604"/>
        <item x="936"/>
        <item x="5447"/>
        <item x="888"/>
        <item x="5203"/>
        <item x="3749"/>
        <item x="1444"/>
        <item x="4769"/>
        <item x="5594"/>
        <item x="127"/>
        <item x="5002"/>
        <item x="5066"/>
        <item x="3182"/>
        <item x="2356"/>
        <item x="149"/>
        <item x="4015"/>
        <item x="74"/>
        <item x="337"/>
        <item x="2550"/>
        <item x="5913"/>
        <item x="5865"/>
        <item x="5498"/>
        <item x="2629"/>
        <item x="3795"/>
        <item x="4312"/>
        <item x="6674"/>
        <item x="5302"/>
        <item x="5748"/>
        <item x="2884"/>
        <item x="6510"/>
        <item x="943"/>
        <item x="3208"/>
        <item x="6230"/>
        <item x="4363"/>
        <item x="3174"/>
        <item x="4455"/>
        <item x="5783"/>
        <item x="5827"/>
        <item x="624"/>
        <item x="4803"/>
        <item x="5797"/>
        <item x="4264"/>
        <item x="6582"/>
        <item x="1121"/>
        <item x="3416"/>
        <item x="5491"/>
        <item x="3108"/>
        <item x="2682"/>
        <item x="696"/>
        <item x="279"/>
        <item x="4863"/>
        <item x="6094"/>
        <item x="2083"/>
        <item x="5278"/>
        <item x="2195"/>
        <item x="1438"/>
        <item x="1967"/>
        <item x="2341"/>
        <item x="3661"/>
        <item x="2435"/>
        <item x="4225"/>
        <item x="3964"/>
        <item x="3910"/>
        <item x="6493"/>
        <item x="1937"/>
        <item x="73"/>
        <item x="1701"/>
        <item x="1668"/>
        <item x="6694"/>
        <item x="6586"/>
        <item x="5842"/>
        <item x="4745"/>
        <item x="3564"/>
        <item x="203"/>
        <item x="562"/>
        <item x="6748"/>
        <item x="956"/>
        <item x="4738"/>
        <item x="4271"/>
        <item x="2441"/>
        <item x="4606"/>
        <item x="3237"/>
        <item x="1555"/>
        <item x="1501"/>
        <item x="5330"/>
        <item x="2186"/>
        <item x="2624"/>
        <item x="4734"/>
        <item x="5654"/>
        <item x="2627"/>
        <item x="1456"/>
        <item x="2768"/>
        <item x="3614"/>
        <item x="6640"/>
        <item x="3240"/>
        <item x="3756"/>
        <item x="5717"/>
        <item x="4161"/>
        <item x="4779"/>
        <item x="5373"/>
        <item x="2782"/>
        <item x="5695"/>
        <item x="3532"/>
        <item x="5549"/>
        <item x="6565"/>
        <item x="170"/>
        <item x="6844"/>
        <item x="2773"/>
        <item x="4447"/>
        <item x="5941"/>
        <item x="690"/>
        <item x="3402"/>
        <item x="3335"/>
        <item x="6252"/>
        <item x="5868"/>
        <item x="744"/>
        <item x="5794"/>
        <item x="764"/>
        <item x="2516"/>
        <item x="1960"/>
        <item x="1462"/>
        <item x="3439"/>
        <item x="6026"/>
        <item x="3224"/>
        <item x="876"/>
        <item x="2258"/>
        <item x="897"/>
        <item x="2499"/>
        <item x="5793"/>
        <item x="2347"/>
        <item x="3730"/>
        <item x="2155"/>
        <item x="1099"/>
        <item x="4086"/>
        <item x="6290"/>
        <item x="1506"/>
        <item x="2334"/>
        <item x="2509"/>
        <item x="6224"/>
        <item x="6156"/>
        <item x="5205"/>
        <item x="2529"/>
        <item x="5803"/>
        <item x="1845"/>
        <item x="2863"/>
        <item x="6513"/>
        <item x="3245"/>
        <item x="712"/>
        <item x="1862"/>
        <item x="4633"/>
        <item x="5068"/>
        <item x="3745"/>
        <item x="3984"/>
        <item x="1647"/>
        <item x="5581"/>
        <item x="5260"/>
        <item x="5559"/>
        <item x="2488"/>
        <item x="5374"/>
        <item x="988"/>
        <item x="1940"/>
        <item x="2917"/>
        <item x="251"/>
        <item x="6411"/>
        <item x="2276"/>
        <item x="3695"/>
        <item x="5363"/>
        <item x="2637"/>
        <item x="314"/>
        <item x="5940"/>
        <item x="4288"/>
        <item x="1307"/>
        <item x="4788"/>
        <item x="3147"/>
        <item x="391"/>
        <item x="4933"/>
        <item x="1656"/>
        <item x="325"/>
        <item x="6199"/>
        <item x="2005"/>
        <item x="4668"/>
        <item x="3856"/>
        <item x="5912"/>
        <item x="3790"/>
        <item x="2540"/>
        <item x="590"/>
        <item x="2995"/>
        <item x="4347"/>
        <item x="3115"/>
        <item x="2871"/>
        <item x="6584"/>
        <item x="4973"/>
        <item x="881"/>
        <item x="568"/>
        <item x="6144"/>
        <item x="3293"/>
        <item x="1505"/>
        <item x="3924"/>
        <item x="3894"/>
        <item x="625"/>
        <item x="875"/>
        <item x="4983"/>
        <item x="1063"/>
        <item x="4381"/>
        <item x="3102"/>
        <item x="1744"/>
        <item x="6373"/>
        <item x="5882"/>
        <item x="103"/>
        <item x="4894"/>
        <item x="1723"/>
        <item x="6010"/>
        <item x="6655"/>
        <item x="2992"/>
        <item x="5796"/>
        <item x="5890"/>
        <item x="99"/>
        <item x="5833"/>
        <item x="4531"/>
        <item x="3906"/>
        <item x="954"/>
        <item x="3726"/>
        <item x="4841"/>
        <item x="5469"/>
        <item x="3152"/>
        <item x="1577"/>
        <item x="2805"/>
        <item x="4303"/>
        <item x="762"/>
        <item x="938"/>
        <item x="29"/>
        <item x="5667"/>
        <item x="5895"/>
        <item x="4737"/>
        <item x="2218"/>
        <item x="1481"/>
        <item x="6585"/>
        <item x="6018"/>
        <item x="5464"/>
        <item x="1970"/>
        <item x="2990"/>
        <item x="1276"/>
        <item x="5458"/>
        <item x="4389"/>
        <item x="5726"/>
        <item x="2436"/>
        <item x="3588"/>
        <item x="610"/>
        <item x="5831"/>
        <item x="1447"/>
        <item x="1645"/>
        <item x="521"/>
        <item x="5120"/>
        <item x="523"/>
        <item x="5502"/>
        <item x="5390"/>
        <item x="5819"/>
        <item x="2644"/>
        <item x="6045"/>
        <item x="4395"/>
        <item x="1598"/>
        <item x="5251"/>
        <item x="1167"/>
        <item x="6620"/>
        <item x="5299"/>
        <item x="1189"/>
        <item x="2401"/>
        <item x="2867"/>
        <item x="3808"/>
        <item x="3825"/>
        <item x="2947"/>
        <item x="3747"/>
        <item x="4964"/>
        <item x="6158"/>
        <item x="2880"/>
        <item x="6281"/>
        <item x="5327"/>
        <item x="4335"/>
        <item x="1604"/>
        <item x="2909"/>
        <item x="839"/>
        <item x="3219"/>
        <item x="6274"/>
        <item x="6093"/>
        <item x="5534"/>
        <item x="6519"/>
        <item x="3552"/>
        <item x="5024"/>
        <item x="1247"/>
        <item x="1094"/>
        <item x="4941"/>
        <item x="1283"/>
        <item x="4305"/>
        <item x="599"/>
        <item x="1165"/>
        <item x="168"/>
        <item x="5839"/>
        <item x="2346"/>
        <item x="4542"/>
        <item x="1864"/>
        <item x="2850"/>
        <item x="2073"/>
        <item x="6636"/>
        <item x="2326"/>
        <item x="2685"/>
        <item x="5019"/>
        <item x="5592"/>
        <item x="3448"/>
        <item x="1332"/>
        <item x="4971"/>
        <item x="3070"/>
        <item x="5967"/>
        <item x="6366"/>
        <item x="3948"/>
        <item x="1676"/>
        <item x="3327"/>
        <item x="4975"/>
        <item x="2197"/>
        <item x="1948"/>
        <item x="1040"/>
        <item x="2986"/>
        <item x="6125"/>
        <item x="1023"/>
        <item x="1814"/>
        <item x="4013"/>
        <item x="2120"/>
        <item x="267"/>
        <item x="3731"/>
        <item x="4968"/>
        <item x="5300"/>
        <item x="2889"/>
        <item x="2189"/>
        <item x="5035"/>
        <item x="5090"/>
        <item x="2679"/>
        <item x="2297"/>
        <item x="3068"/>
        <item x="292"/>
        <item x="6170"/>
        <item x="2696"/>
        <item x="6322"/>
        <item x="659"/>
        <item x="4827"/>
        <item x="3107"/>
        <item x="2541"/>
        <item x="4659"/>
        <item x="2837"/>
        <item x="390"/>
        <item x="4034"/>
        <item x="4304"/>
        <item x="4050"/>
        <item x="1081"/>
        <item x="5309"/>
        <item x="3519"/>
        <item x="1295"/>
        <item x="5025"/>
        <item x="4149"/>
        <item x="5538"/>
        <item x="4427"/>
        <item x="1428"/>
        <item x="1204"/>
        <item x="1298"/>
        <item x="4598"/>
        <item x="1314"/>
        <item x="6379"/>
        <item x="6639"/>
        <item x="1720"/>
        <item x="944"/>
        <item x="6570"/>
        <item x="1589"/>
        <item x="3508"/>
        <item x="2492"/>
        <item x="5883"/>
        <item x="1234"/>
        <item x="6499"/>
        <item x="6215"/>
        <item x="4987"/>
        <item x="4420"/>
        <item x="5146"/>
        <item x="2090"/>
        <item x="4993"/>
        <item x="2902"/>
        <item x="649"/>
        <item x="1135"/>
        <item x="1488"/>
        <item x="5687"/>
        <item x="4157"/>
        <item x="1784"/>
        <item x="5151"/>
        <item x="4982"/>
        <item x="3468"/>
        <item x="6660"/>
        <item x="4651"/>
        <item x="4314"/>
        <item x="821"/>
        <item x="5588"/>
        <item x="806"/>
        <item x="3963"/>
        <item x="2417"/>
        <item x="4619"/>
        <item x="4135"/>
        <item x="6189"/>
        <item x="1667"/>
        <item x="6396"/>
        <item x="1395"/>
        <item x="1592"/>
        <item x="1754"/>
        <item x="3758"/>
        <item x="5966"/>
        <item x="2630"/>
        <item x="4438"/>
        <item x="6329"/>
        <item x="1410"/>
        <item x="2723"/>
        <item x="1739"/>
        <item x="6772"/>
        <item x="2915"/>
        <item x="6081"/>
        <item x="5088"/>
        <item x="5128"/>
        <item x="3116"/>
        <item x="6762"/>
        <item x="639"/>
        <item x="3270"/>
        <item x="1866"/>
        <item x="4511"/>
        <item x="4460"/>
        <item x="1722"/>
        <item x="3909"/>
        <item x="3183"/>
        <item x="4156"/>
        <item x="1833"/>
        <item x="4466"/>
        <item x="1715"/>
        <item x="783"/>
        <item x="6368"/>
        <item x="2088"/>
        <item x="3470"/>
        <item x="889"/>
        <item x="68"/>
        <item x="4003"/>
        <item x="5633"/>
        <item x="41"/>
        <item x="6579"/>
        <item x="2714"/>
        <item x="6782"/>
        <item x="444"/>
        <item x="2528"/>
        <item x="1289"/>
        <item x="6539"/>
        <item x="4435"/>
        <item x="2266"/>
        <item x="1533"/>
        <item x="401"/>
        <item x="2823"/>
        <item x="1031"/>
        <item x="3479"/>
        <item x="3669"/>
        <item x="5629"/>
        <item x="1280"/>
        <item x="4900"/>
        <item x="2523"/>
        <item x="3710"/>
        <item x="3431"/>
        <item x="3080"/>
        <item x="4802"/>
        <item x="835"/>
        <item x="724"/>
        <item x="5917"/>
        <item x="3396"/>
        <item x="3587"/>
        <item x="4568"/>
        <item x="312"/>
        <item x="2111"/>
        <item x="3619"/>
        <item x="288"/>
        <item x="803"/>
        <item x="6064"/>
        <item x="5102"/>
        <item x="1823"/>
        <item x="1297"/>
        <item x="5204"/>
        <item x="1382"/>
        <item x="6832"/>
        <item x="1233"/>
        <item x="6417"/>
        <item x="3868"/>
        <item x="5405"/>
        <item x="1556"/>
        <item x="6481"/>
        <item x="1951"/>
        <item x="982"/>
        <item x="1977"/>
        <item x="1955"/>
        <item x="6232"/>
        <item x="6595"/>
        <item x="4236"/>
        <item x="2037"/>
        <item x="5356"/>
        <item x="2701"/>
        <item x="83"/>
        <item x="6517"/>
        <item x="5048"/>
        <item x="1680"/>
        <item x="5642"/>
        <item x="2961"/>
        <item x="5993"/>
        <item x="5485"/>
        <item x="4644"/>
        <item x="3407"/>
        <item x="3363"/>
        <item x="784"/>
        <item x="4712"/>
        <item x="5049"/>
        <item x="150"/>
        <item x="2780"/>
        <item x="1735"/>
        <item x="660"/>
        <item x="2672"/>
        <item x="6669"/>
        <item x="3404"/>
        <item x="393"/>
        <item x="1611"/>
        <item x="6662"/>
        <item x="3120"/>
        <item x="3627"/>
        <item x="5075"/>
        <item x="1033"/>
        <item x="2524"/>
        <item x="5630"/>
        <item x="4823"/>
        <item x="4679"/>
        <item x="5792"/>
        <item x="2016"/>
        <item x="3561"/>
        <item x="5187"/>
        <item x="4725"/>
        <item x="1658"/>
        <item x="147"/>
        <item x="5992"/>
        <item x="2047"/>
        <item x="6610"/>
        <item x="6376"/>
        <item x="87"/>
        <item x="5157"/>
        <item x="3410"/>
        <item x="6130"/>
        <item x="5099"/>
        <item x="6524"/>
        <item x="4781"/>
        <item x="2583"/>
        <item x="5648"/>
        <item x="4272"/>
        <item x="2208"/>
        <item x="2348"/>
        <item x="5021"/>
        <item x="4509"/>
        <item x="5736"/>
        <item x="5252"/>
        <item x="6822"/>
        <item x="3287"/>
        <item x="4783"/>
        <item x="4468"/>
        <item x="4693"/>
        <item x="5539"/>
        <item x="2459"/>
        <item x="986"/>
        <item x="5436"/>
        <item x="6702"/>
        <item x="6421"/>
        <item x="4908"/>
        <item x="1351"/>
        <item x="3359"/>
        <item x="1045"/>
        <item x="1546"/>
        <item x="4098"/>
        <item x="6774"/>
        <item x="3571"/>
        <item x="2840"/>
        <item x="4655"/>
        <item x="5696"/>
        <item x="3231"/>
        <item x="4708"/>
        <item x="6656"/>
        <item x="3523"/>
        <item x="3694"/>
        <item x="6406"/>
        <item x="414"/>
        <item x="6003"/>
        <item x="2631"/>
        <item x="1288"/>
        <item x="4517"/>
        <item x="567"/>
        <item x="607"/>
        <item x="6740"/>
        <item x="3397"/>
        <item x="1511"/>
        <item x="1493"/>
        <item x="810"/>
        <item x="6013"/>
        <item x="3376"/>
        <item x="4580"/>
        <item x="3201"/>
        <item x="6096"/>
        <item x="893"/>
        <item x="3258"/>
        <item x="6321"/>
        <item x="1999"/>
        <item x="3634"/>
        <item x="3719"/>
        <item x="4844"/>
        <item x="79"/>
        <item x="436"/>
        <item x="3052"/>
        <item x="5548"/>
        <item x="6518"/>
        <item x="617"/>
        <item x="654"/>
        <item x="5887"/>
        <item x="1272"/>
        <item x="5656"/>
        <item x="2018"/>
        <item x="2936"/>
        <item x="1364"/>
        <item x="474"/>
        <item x="6139"/>
        <item x="3786"/>
        <item x="469"/>
        <item x="3442"/>
        <item x="6032"/>
        <item x="2816"/>
        <item x="258"/>
        <item x="5494"/>
        <item x="171"/>
        <item x="6300"/>
        <item x="310"/>
        <item x="5016"/>
        <item x="2678"/>
        <item x="505"/>
        <item x="2034"/>
        <item x="5207"/>
        <item x="2024"/>
        <item x="6614"/>
        <item x="3794"/>
        <item x="4010"/>
        <item x="3488"/>
        <item x="5482"/>
        <item x="6677"/>
        <item x="55"/>
        <item x="1381"/>
        <item x="2378"/>
        <item x="4251"/>
        <item x="1716"/>
        <item x="904"/>
        <item x="2107"/>
        <item x="2381"/>
        <item x="1047"/>
        <item x="3091"/>
        <item x="2077"/>
        <item x="6254"/>
        <item x="6341"/>
        <item x="3934"/>
        <item x="5159"/>
        <item x="2065"/>
        <item x="2482"/>
        <item x="4889"/>
        <item x="5017"/>
        <item x="2544"/>
        <item x="2575"/>
        <item x="6249"/>
        <item x="6134"/>
        <item x="1251"/>
        <item x="2217"/>
        <item x="5217"/>
        <item x="6631"/>
        <item x="5289"/>
        <item x="1795"/>
        <item x="5267"/>
        <item x="4811"/>
        <item x="2615"/>
        <item x="6052"/>
        <item x="4265"/>
        <item x="3319"/>
        <item x="5339"/>
        <item x="3094"/>
        <item x="2007"/>
        <item x="4286"/>
        <item x="5963"/>
        <item x="4454"/>
        <item x="120"/>
        <item x="5937"/>
        <item x="6819"/>
        <item x="2486"/>
        <item x="2603"/>
        <item x="3487"/>
        <item x="1240"/>
        <item x="1914"/>
        <item x="1176"/>
        <item x="3816"/>
        <item x="1222"/>
        <item x="388"/>
        <item x="3929"/>
        <item x="4883"/>
        <item x="3383"/>
        <item x="3085"/>
        <item x="4068"/>
        <item x="5574"/>
        <item x="362"/>
        <item x="5247"/>
        <item x="6461"/>
        <item x="3200"/>
        <item x="3857"/>
        <item x="775"/>
        <item x="1915"/>
        <item x="1487"/>
        <item x="4810"/>
        <item x="1203"/>
        <item x="4777"/>
        <item x="5734"/>
        <item x="5304"/>
        <item x="6346"/>
        <item x="1445"/>
        <item x="1200"/>
        <item x="317"/>
        <item x="6278"/>
        <item x="2655"/>
        <item x="2806"/>
        <item x="6853"/>
        <item x="283"/>
        <item x="2257"/>
        <item x="3350"/>
        <item x="5575"/>
        <item x="6497"/>
        <item x="5823"/>
        <item x="1968"/>
        <item x="6353"/>
        <item x="5034"/>
        <item x="429"/>
        <item x="5641"/>
        <item x="6410"/>
        <item x="676"/>
        <item x="6044"/>
        <item x="3349"/>
        <item x="1541"/>
        <item x="6444"/>
        <item x="1694"/>
        <item x="578"/>
        <item x="4699"/>
        <item x="4277"/>
        <item x="5496"/>
        <item x="5125"/>
        <item x="4821"/>
        <item x="483"/>
        <item x="4597"/>
        <item x="3636"/>
        <item x="667"/>
        <item x="5684"/>
        <item x="3574"/>
        <item x="5082"/>
        <item x="2781"/>
        <item x="6163"/>
        <item x="6250"/>
        <item x="3227"/>
        <item x="4198"/>
        <item x="1166"/>
        <item x="1067"/>
        <item x="3681"/>
        <item x="2460"/>
        <item x="6308"/>
        <item x="4824"/>
        <item x="6338"/>
        <item x="2950"/>
        <item x="794"/>
        <item x="2271"/>
        <item x="6325"/>
        <item x="2437"/>
        <item x="1266"/>
        <item x="6734"/>
        <item x="1777"/>
        <item x="1618"/>
        <item x="4073"/>
        <item x="5357"/>
        <item x="1625"/>
        <item x="516"/>
        <item x="4093"/>
        <item x="1437"/>
        <item x="1155"/>
        <item x="1125"/>
        <item x="1978"/>
        <item x="5427"/>
        <item x="5609"/>
        <item x="6311"/>
        <item x="641"/>
        <item x="6508"/>
        <item x="662"/>
        <item x="2784"/>
        <item x="4918"/>
        <item x="1640"/>
        <item x="6452"/>
        <item x="2336"/>
        <item x="2250"/>
        <item x="1273"/>
        <item x="1703"/>
        <item x="1959"/>
        <item x="2190"/>
        <item x="5919"/>
        <item x="1126"/>
        <item x="5670"/>
        <item x="6813"/>
        <item x="6455"/>
        <item x="4104"/>
        <item x="989"/>
        <item x="4028"/>
        <item x="2140"/>
        <item x="5869"/>
        <item x="2901"/>
        <item x="3630"/>
        <item x="2895"/>
        <item x="3441"/>
        <item x="4113"/>
        <item x="6123"/>
        <item x="5901"/>
        <item x="4551"/>
        <item x="5006"/>
        <item x="678"/>
        <item x="3884"/>
        <item x="2719"/>
        <item x="5054"/>
        <item x="2167"/>
        <item x="1253"/>
        <item x="5303"/>
        <item x="1391"/>
        <item x="1269"/>
        <item x="657"/>
        <item x="4005"/>
        <item x="4099"/>
        <item x="5822"/>
        <item x="5009"/>
        <item x="1374"/>
        <item x="151"/>
        <item x="5849"/>
        <item x="1594"/>
        <item x="6489"/>
        <item x="3275"/>
        <item x="3062"/>
        <item x="1751"/>
        <item x="1112"/>
        <item x="224"/>
        <item x="507"/>
        <item x="1657"/>
        <item x="5323"/>
        <item x="1425"/>
        <item x="5982"/>
        <item x="4576"/>
        <item x="4926"/>
        <item x="2559"/>
        <item x="5256"/>
        <item x="2213"/>
        <item x="4713"/>
        <item x="280"/>
        <item x="5900"/>
        <item x="1780"/>
        <item x="437"/>
        <item x="14"/>
        <item x="2511"/>
        <item x="4592"/>
        <item x="6200"/>
        <item x="2697"/>
        <item x="2387"/>
        <item x="1082"/>
        <item x="2136"/>
        <item x="3639"/>
        <item x="3249"/>
        <item x="6062"/>
        <item x="2766"/>
        <item x="4114"/>
        <item x="4877"/>
        <item x="2091"/>
        <item x="3537"/>
        <item x="5909"/>
        <item x="5064"/>
        <item x="5585"/>
        <item x="5403"/>
        <item x="2290"/>
        <item x="4660"/>
        <item x="4216"/>
        <item x="2306"/>
        <item x="6643"/>
        <item x="2042"/>
        <item x="759"/>
        <item x="6730"/>
        <item x="2886"/>
        <item x="3792"/>
        <item x="3993"/>
        <item x="2760"/>
        <item x="3805"/>
        <item x="1174"/>
        <item x="6221"/>
        <item x="972"/>
        <item x="4119"/>
        <item x="4885"/>
        <item x="5077"/>
        <item x="5576"/>
        <item x="1673"/>
        <item x="2325"/>
        <item x="249"/>
        <item x="1639"/>
        <item x="6363"/>
        <item x="4944"/>
        <item x="1860"/>
        <item x="4412"/>
        <item x="1683"/>
        <item x="425"/>
        <item x="1738"/>
        <item x="1010"/>
        <item x="6063"/>
        <item x="6742"/>
        <item x="4701"/>
        <item x="1880"/>
        <item x="4361"/>
        <item x="6223"/>
        <item x="622"/>
        <item x="5333"/>
        <item x="4991"/>
        <item x="6088"/>
        <item x="3945"/>
        <item x="287"/>
        <item x="2829"/>
        <item x="5878"/>
        <item x="2038"/>
        <item x="3670"/>
        <item x="4239"/>
        <item x="2339"/>
        <item x="6286"/>
        <item x="5598"/>
        <item x="1748"/>
        <item x="1192"/>
        <item x="4483"/>
        <item x="1316"/>
        <item x="4997"/>
        <item x="3338"/>
        <item x="968"/>
        <item x="1547"/>
        <item x="2988"/>
        <item x="725"/>
        <item x="2421"/>
        <item x="4623"/>
        <item x="427"/>
        <item x="3598"/>
        <item x="2877"/>
        <item x="1369"/>
        <item x="5760"/>
        <item x="6408"/>
        <item x="6724"/>
        <item x="1782"/>
        <item x="2605"/>
        <item x="4215"/>
        <item x="2221"/>
        <item x="4140"/>
        <item x="5020"/>
        <item x="3069"/>
        <item x="4890"/>
        <item x="4938"/>
        <item x="3380"/>
        <item x="2407"/>
        <item x="3580"/>
        <item x="5961"/>
        <item x="799"/>
        <item x="5081"/>
        <item x="1195"/>
        <item x="4641"/>
        <item x="6613"/>
        <item x="4609"/>
        <item x="2737"/>
        <item x="6369"/>
        <item x="3769"/>
        <item x="4630"/>
        <item x="2327"/>
        <item x="782"/>
        <item x="2900"/>
        <item x="5037"/>
        <item x="6288"/>
        <item x="5519"/>
        <item x="2931"/>
        <item x="128"/>
        <item x="6589"/>
        <item x="4039"/>
        <item x="6391"/>
        <item x="6722"/>
        <item x="1390"/>
        <item x="524"/>
        <item x="5132"/>
        <item x="1433"/>
        <item x="3841"/>
        <item x="126"/>
        <item x="6356"/>
        <item x="1290"/>
        <item x="3226"/>
        <item x="432"/>
        <item x="4855"/>
        <item x="6800"/>
        <item x="596"/>
        <item x="1975"/>
        <item x="255"/>
        <item x="1831"/>
        <item x="4649"/>
        <item x="3663"/>
        <item x="5962"/>
        <item x="2196"/>
        <item x="4969"/>
        <item x="4948"/>
        <item x="6490"/>
        <item x="6120"/>
        <item x="3480"/>
        <item x="4404"/>
        <item x="685"/>
        <item x="6412"/>
        <item x="2587"/>
        <item x="5903"/>
        <item x="2661"/>
        <item x="5584"/>
        <item x="3603"/>
        <item x="6241"/>
        <item x="1220"/>
        <item x="1399"/>
        <item x="4953"/>
        <item x="4798"/>
        <item x="2669"/>
        <item x="677"/>
        <item x="1805"/>
        <item x="1879"/>
        <item x="2026"/>
        <item x="2890"/>
        <item x="3501"/>
        <item x="4850"/>
        <item x="0"/>
        <item x="452"/>
        <item x="4946"/>
        <item x="1309"/>
        <item x="6492"/>
        <item x="2799"/>
        <item x="5545"/>
        <item x="4904"/>
        <item x="6684"/>
        <item x="4966"/>
        <item x="4814"/>
        <item x="1484"/>
        <item x="6401"/>
        <item x="1221"/>
        <item x="4981"/>
        <item x="3277"/>
        <item x="334"/>
        <item x="1352"/>
        <item x="484"/>
        <item x="2820"/>
        <item x="2842"/>
        <item x="1875"/>
        <item x="3936"/>
        <item x="1337"/>
        <item x="6548"/>
        <item x="2253"/>
        <item x="2070"/>
        <item x="6298"/>
        <item x="1709"/>
        <item x="3914"/>
        <item x="6207"/>
        <item x="3142"/>
        <item x="4545"/>
        <item x="6069"/>
        <item x="2814"/>
        <item x="5580"/>
        <item x="3325"/>
        <item x="974"/>
        <item x="5184"/>
        <item x="3362"/>
        <item x="4240"/>
        <item x="2989"/>
        <item x="39"/>
        <item x="6776"/>
        <item x="6025"/>
        <item x="5759"/>
        <item x="6590"/>
        <item x="5176"/>
        <item x="5059"/>
        <item x="66"/>
        <item x="1779"/>
        <item x="3373"/>
        <item x="2270"/>
        <item x="2533"/>
        <item x="5340"/>
        <item x="3735"/>
        <item x="6302"/>
        <item x="1069"/>
        <item x="3161"/>
        <item x="6295"/>
        <item x="2110"/>
        <item x="4512"/>
        <item x="1575"/>
        <item x="4155"/>
        <item x="4002"/>
        <item x="6715"/>
        <item x="2614"/>
        <item x="4233"/>
        <item x="5459"/>
        <item x="1304"/>
        <item x="5741"/>
        <item x="6285"/>
        <item x="3244"/>
        <item x="2739"/>
        <item x="2003"/>
        <item x="3821"/>
        <item x="4866"/>
        <item x="695"/>
        <item x="4515"/>
        <item x="2653"/>
        <item x="3754"/>
        <item x="6739"/>
        <item x="476"/>
        <item x="6566"/>
        <item x="533"/>
        <item x="3467"/>
        <item x="2740"/>
        <item x="2211"/>
        <item x="3965"/>
        <item x="4858"/>
        <item x="4011"/>
        <item x="419"/>
        <item x="5047"/>
        <item x="4193"/>
        <item x="4320"/>
        <item x="4336"/>
        <item x="709"/>
        <item x="6664"/>
        <item x="6370"/>
        <item x="4928"/>
        <item x="6654"/>
        <item x="4109"/>
        <item x="1570"/>
        <item x="1776"/>
        <item x="4217"/>
        <item x="3348"/>
        <item x="1299"/>
        <item x="5763"/>
        <item x="6034"/>
        <item x="455"/>
        <item x="2319"/>
        <item x="3499"/>
        <item x="243"/>
        <item x="6688"/>
        <item x="2372"/>
        <item x="4178"/>
        <item x="1743"/>
        <item x="6399"/>
        <item x="2794"/>
        <item x="613"/>
        <item x="6845"/>
        <item x="5743"/>
        <item x="199"/>
        <item x="3156"/>
        <item x="2027"/>
        <item x="3780"/>
        <item x="1609"/>
        <item x="2161"/>
        <item x="6331"/>
        <item x="4988"/>
        <item x="5544"/>
        <item x="1719"/>
        <item x="2453"/>
        <item x="1209"/>
        <item x="4338"/>
        <item x="2676"/>
        <item x="5911"/>
        <item x="4637"/>
        <item x="1012"/>
        <item x="750"/>
        <item x="6256"/>
        <item x="5040"/>
        <item x="1816"/>
        <item x="4875"/>
        <item x="3329"/>
        <item x="2599"/>
        <item x="6289"/>
        <item x="3789"/>
        <item x="4686"/>
        <item x="6058"/>
        <item x="1105"/>
        <item x="5393"/>
        <item x="3269"/>
        <item x="6153"/>
        <item x="3478"/>
        <item x="3093"/>
        <item x="5011"/>
        <item x="760"/>
        <item x="4965"/>
        <item x="4546"/>
        <item x="5209"/>
        <item x="2036"/>
        <item x="1004"/>
        <item x="5069"/>
        <item x="230"/>
        <item x="3599"/>
        <item x="2187"/>
        <item x="2135"/>
        <item x="6000"/>
        <item x="4370"/>
        <item x="5858"/>
        <item x="5899"/>
        <item x="4710"/>
        <item x="1562"/>
        <item x="6678"/>
        <item x="4368"/>
        <item x="1305"/>
        <item x="5426"/>
        <item x="2229"/>
        <item x="5773"/>
        <item x="2652"/>
        <item x="472"/>
        <item x="6330"/>
        <item x="336"/>
        <item x="5956"/>
        <item x="4434"/>
        <item x="5663"/>
        <item x="3496"/>
        <item x="6666"/>
        <item x="3994"/>
        <item x="3640"/>
        <item x="5902"/>
        <item x="1281"/>
        <item x="5850"/>
        <item x="2031"/>
        <item x="1775"/>
        <item x="4961"/>
        <item x="2861"/>
        <item x="102"/>
        <item x="5888"/>
        <item x="757"/>
        <item x="6555"/>
        <item x="3075"/>
        <item x="3127"/>
        <item x="1786"/>
        <item x="1565"/>
        <item x="2081"/>
        <item x="4677"/>
        <item x="5927"/>
        <item x="1043"/>
        <item x="6299"/>
        <item x="3922"/>
        <item x="5671"/>
        <item x="85"/>
        <item x="1746"/>
        <item x="6718"/>
        <item x="605"/>
        <item x="4266"/>
        <item x="1857"/>
        <item x="853"/>
        <item x="108"/>
        <item x="4031"/>
        <item x="3389"/>
        <item x="1068"/>
        <item x="2657"/>
        <item x="1282"/>
        <item x="969"/>
        <item x="1074"/>
        <item x="4773"/>
        <item x="5730"/>
        <item x="3285"/>
        <item x="4704"/>
        <item x="117"/>
        <item x="1372"/>
        <item x="1139"/>
        <item x="6676"/>
        <item x="5885"/>
        <item x="6473"/>
        <item x="5294"/>
        <item x="3103"/>
        <item x="3333"/>
        <item x="1331"/>
        <item x="1888"/>
        <item x="13"/>
        <item x="4016"/>
        <item x="1252"/>
        <item x="3316"/>
        <item x="5706"/>
        <item x="2132"/>
        <item x="6109"/>
        <item x="19"/>
        <item x="2935"/>
        <item x="84"/>
        <item x="462"/>
        <item x="5556"/>
        <item x="214"/>
        <item x="5201"/>
        <item x="5071"/>
        <item x="403"/>
        <item x="146"/>
        <item x="1995"/>
        <item x="5805"/>
        <item x="3459"/>
        <item x="4758"/>
        <item x="4382"/>
        <item x="6394"/>
        <item x="2370"/>
        <item x="6364"/>
        <item x="1976"/>
        <item x="5400"/>
        <item x="6848"/>
        <item x="621"/>
        <item x="6102"/>
        <item x="6609"/>
        <item x="4340"/>
        <item x="3576"/>
        <item x="480"/>
        <item x="3074"/>
        <item x="4307"/>
        <item x="1849"/>
        <item x="5126"/>
        <item x="1903"/>
        <item x="4835"/>
        <item x="1662"/>
        <item x="3928"/>
        <item x="4406"/>
        <item x="335"/>
        <item x="6569"/>
        <item x="1517"/>
        <item x="3141"/>
        <item x="6195"/>
        <item x="5430"/>
        <item x="1242"/>
        <item x="3304"/>
        <item x="1917"/>
        <item x="4610"/>
        <item x="3324"/>
        <item x="2444"/>
        <item x="3309"/>
        <item x="915"/>
        <item x="5121"/>
        <item x="5194"/>
        <item x="4227"/>
        <item x="863"/>
        <item x="5111"/>
        <item x="245"/>
        <item x="1578"/>
        <item x="5930"/>
        <item x="3006"/>
        <item x="603"/>
        <item x="2976"/>
        <item x="971"/>
        <item x="4524"/>
        <item x="6194"/>
        <item x="5615"/>
        <item x="4848"/>
        <item x="2015"/>
        <item x="237"/>
        <item x="3779"/>
        <item x="3881"/>
        <item x="4722"/>
        <item x="260"/>
        <item x="3872"/>
        <item x="6788"/>
        <item x="4150"/>
        <item x="3462"/>
        <item x="6514"/>
        <item x="4984"/>
        <item x="1088"/>
        <item x="6796"/>
        <item x="5789"/>
        <item x="686"/>
        <item x="1569"/>
        <item x="1870"/>
        <item x="2049"/>
        <item x="847"/>
        <item x="2032"/>
        <item x="5645"/>
        <item x="3088"/>
        <item x="4675"/>
        <item x="823"/>
        <item x="1499"/>
        <item x="4591"/>
        <item x="1900"/>
        <item x="5243"/>
        <item x="3067"/>
        <item x="4976"/>
        <item x="4774"/>
        <item x="1383"/>
        <item x="2674"/>
        <item x="2801"/>
        <item x="1991"/>
        <item x="6801"/>
        <item x="3352"/>
        <item x="5443"/>
        <item x="5432"/>
        <item x="5041"/>
        <item x="4862"/>
        <item x="3638"/>
        <item x="5923"/>
        <item x="2557"/>
        <item x="848"/>
        <item x="57"/>
        <item x="3469"/>
        <item x="6741"/>
        <item x="4024"/>
        <item x="5350"/>
        <item x="5122"/>
        <item x="1581"/>
        <item x="1922"/>
        <item x="746"/>
        <item x="5306"/>
        <item x="2734"/>
        <item x="5190"/>
        <item x="1815"/>
        <item x="6340"/>
        <item x="2862"/>
        <item x="5676"/>
        <item x="2854"/>
        <item x="5985"/>
        <item x="3435"/>
        <item x="3782"/>
        <item x="1630"/>
        <item x="5337"/>
        <item x="1013"/>
        <item x="6087"/>
        <item x="3944"/>
        <item x="5732"/>
        <item x="3415"/>
        <item x="2906"/>
        <item x="5747"/>
        <item x="1678"/>
        <item x="4561"/>
        <item x="1539"/>
        <item x="4903"/>
        <item x="5685"/>
        <item x="3264"/>
        <item x="4400"/>
        <item x="4144"/>
        <item x="1607"/>
        <item x="5328"/>
        <item x="3932"/>
        <item x="547"/>
        <item x="587"/>
        <item x="2532"/>
        <item x="4643"/>
        <item x="2174"/>
        <item x="5861"/>
        <item x="4653"/>
        <item x="40"/>
        <item x="2377"/>
        <item x="1836"/>
        <item x="164"/>
        <item x="3999"/>
        <item x="6745"/>
        <item x="418"/>
        <item x="4736"/>
        <item x="5914"/>
        <item x="5488"/>
        <item x="5709"/>
        <item x="4065"/>
        <item x="6439"/>
        <item x="3585"/>
        <item x="3222"/>
        <item x="3452"/>
        <item x="3987"/>
        <item x="417"/>
        <item x="1651"/>
        <item x="2178"/>
        <item x="6336"/>
        <item x="1287"/>
        <item x="17"/>
        <item x="4748"/>
        <item x="227"/>
        <item x="3865"/>
        <item x="4488"/>
        <item x="5368"/>
        <item x="680"/>
        <item x="4622"/>
        <item x="5862"/>
        <item x="3830"/>
        <item x="6384"/>
        <item x="7"/>
        <item x="3633"/>
        <item x="5014"/>
        <item x="4403"/>
        <item x="4804"/>
        <item x="6578"/>
        <item x="36"/>
        <item x="3384"/>
        <item x="2000"/>
        <item x="5620"/>
        <item x="174"/>
        <item x="5472"/>
        <item x="4268"/>
        <item x="1826"/>
        <item x="6403"/>
        <item x="2979"/>
        <item x="2596"/>
        <item x="2490"/>
        <item x="6575"/>
        <item x="526"/>
        <item x="4529"/>
        <item x="2235"/>
        <item x="4786"/>
        <item x="3032"/>
        <item x="405"/>
        <item x="5097"/>
        <item x="6263"/>
        <item x="225"/>
        <item x="5172"/>
        <item x="3039"/>
        <item x="6671"/>
        <item x="6623"/>
        <item x="4700"/>
        <item x="1732"/>
        <item x="6707"/>
        <item x="5661"/>
        <item x="316"/>
        <item x="608"/>
        <item x="4136"/>
        <item x="5846"/>
        <item x="2649"/>
        <item x="298"/>
        <item x="4102"/>
        <item x="5345"/>
        <item x="2959"/>
        <item x="2345"/>
        <item x="638"/>
        <item x="2054"/>
        <item x="5173"/>
        <item x="6136"/>
        <item x="2875"/>
        <item x="6111"/>
        <item x="3261"/>
        <item x="6573"/>
        <item x="6735"/>
        <item x="3650"/>
        <item x="6526"/>
        <item x="3440"/>
        <item x="2392"/>
        <item x="2869"/>
        <item x="3531"/>
        <item x="3195"/>
        <item x="5955"/>
        <item x="4951"/>
        <item x="6398"/>
        <item x="6122"/>
        <item x="320"/>
        <item x="1853"/>
        <item x="441"/>
        <item x="586"/>
        <item x="1469"/>
        <item x="6633"/>
        <item x="2506"/>
        <item x="4131"/>
        <item x="4530"/>
        <item x="4537"/>
        <item x="2342"/>
        <item x="1711"/>
        <item x="3375"/>
        <item x="4445"/>
        <item x="4492"/>
        <item x="1249"/>
        <item x="1098"/>
        <item x="1196"/>
        <item x="1828"/>
        <item x="5110"/>
        <item x="3243"/>
        <item x="3130"/>
        <item x="1104"/>
        <item x="3753"/>
        <item x="3889"/>
        <item x="5104"/>
        <item x="1441"/>
        <item x="2689"/>
        <item x="5835"/>
        <item x="3893"/>
        <item x="6442"/>
        <item x="3211"/>
        <item x="4718"/>
        <item x="3154"/>
        <item x="565"/>
        <item x="5769"/>
        <item x="597"/>
        <item x="788"/>
        <item x="2122"/>
        <item x="2020"/>
        <item x="2602"/>
        <item x="6781"/>
        <item x="4620"/>
        <item x="5266"/>
        <item x="2753"/>
        <item x="2956"/>
        <item x="3365"/>
        <item x="3886"/>
        <item x="5733"/>
        <item x="1468"/>
        <item x="4376"/>
        <item x="5970"/>
        <item x="2617"/>
        <item x="1931"/>
        <item x="668"/>
        <item x="1988"/>
        <item x="5938"/>
        <item x="1996"/>
        <item x="2887"/>
        <item x="1327"/>
        <item x="2722"/>
        <item x="2953"/>
        <item x="124"/>
        <item x="4456"/>
        <item x="3682"/>
        <item x="4041"/>
        <item x="6641"/>
        <item x="5301"/>
        <item x="1060"/>
        <item x="1886"/>
        <item x="3466"/>
        <item x="1549"/>
        <item x="5682"/>
        <item x="5198"/>
        <item x="5487"/>
        <item x="5746"/>
        <item x="931"/>
        <item x="598"/>
        <item x="6627"/>
        <item x="5439"/>
        <item x="5206"/>
        <item x="5817"/>
        <item x="346"/>
        <item x="2836"/>
        <item x="1439"/>
        <item x="2762"/>
        <item x="3475"/>
        <item x="5512"/>
        <item x="2507"/>
        <item x="5699"/>
        <item x="4692"/>
        <item x="1072"/>
        <item x="5787"/>
        <item x="4123"/>
        <item x="1605"/>
        <item x="880"/>
        <item x="5974"/>
        <item x="3412"/>
        <item x="201"/>
        <item x="5647"/>
        <item x="1463"/>
        <item x="4830"/>
        <item x="3234"/>
        <item x="6072"/>
        <item x="3738"/>
        <item x="352"/>
        <item x="5710"/>
        <item x="2458"/>
        <item x="4213"/>
        <item x="6541"/>
        <item x="4280"/>
        <item x="2698"/>
        <item x="2302"/>
        <item x="3538"/>
        <item x="2642"/>
        <item x="2525"/>
        <item x="2157"/>
        <item x="1874"/>
        <item x="6650"/>
        <item x="581"/>
        <item x="1191"/>
        <item x="4751"/>
        <item x="5587"/>
        <item x="3361"/>
        <item x="838"/>
        <item x="175"/>
        <item x="1572"/>
        <item x="3962"/>
        <item x="5147"/>
        <item x="3791"/>
        <item x="3806"/>
        <item x="3648"/>
        <item x="1416"/>
        <item x="874"/>
        <item x="305"/>
        <item x="4437"/>
        <item x="4168"/>
        <item x="1819"/>
        <item x="2709"/>
        <item x="726"/>
        <item x="3320"/>
        <item x="4444"/>
        <item x="1579"/>
        <item x="6837"/>
        <item x="6814"/>
        <item x="4241"/>
        <item x="3395"/>
        <item x="561"/>
        <item x="4469"/>
        <item x="789"/>
        <item x="655"/>
        <item x="2092"/>
        <item x="4107"/>
        <item x="1235"/>
        <item x="2715"/>
        <item x="5509"/>
        <item x="6115"/>
        <item x="2957"/>
        <item x="765"/>
        <item x="1674"/>
        <item x="282"/>
        <item x="4954"/>
        <item x="5513"/>
        <item x="5225"/>
        <item x="2601"/>
        <item x="5219"/>
        <item x="2191"/>
        <item x="3649"/>
        <item x="727"/>
        <item x="6498"/>
        <item x="6537"/>
        <item x="5557"/>
        <item x="2260"/>
        <item x="3717"/>
        <item x="2883"/>
        <item x="1696"/>
        <item x="1548"/>
        <item x="5845"/>
        <item x="2131"/>
        <item x="6805"/>
        <item x="2363"/>
        <item x="6324"/>
        <item x="5725"/>
        <item x="4582"/>
        <item x="3798"/>
        <item x="2261"/>
        <item x="4399"/>
        <item x="2793"/>
        <item x="2930"/>
        <item x="5778"/>
        <item x="1675"/>
        <item x="5731"/>
        <item x="5651"/>
        <item x="1898"/>
        <item x="693"/>
        <item x="2570"/>
        <item x="634"/>
        <item x="3241"/>
        <item x="3737"/>
        <item x="814"/>
        <item x="2248"/>
        <item x="2797"/>
        <item x="945"/>
        <item x="5364"/>
        <item x="5644"/>
        <item x="5312"/>
        <item x="1971"/>
        <item x="917"/>
        <item x="3444"/>
        <item x="2592"/>
        <item x="4912"/>
        <item x="5986"/>
        <item x="1300"/>
        <item x="6841"/>
        <item x="550"/>
        <item x="4471"/>
        <item x="4743"/>
        <item x="4939"/>
        <item x="5814"/>
        <item x="1542"/>
        <item x="5752"/>
        <item x="4611"/>
        <item x="2554"/>
        <item x="2367"/>
        <item x="5832"/>
        <item x="2777"/>
        <item x="3556"/>
        <item x="3296"/>
        <item x="5515"/>
        <item x="162"/>
        <item x="5608"/>
        <item x="4967"/>
        <item x="5079"/>
        <item x="5378"/>
        <item x="2385"/>
        <item x="4697"/>
        <item x="731"/>
        <item x="5977"/>
        <item x="4575"/>
        <item x="1666"/>
        <item x="1510"/>
        <item x="5915"/>
        <item x="5117"/>
        <item x="4793"/>
        <item x="3621"/>
        <item x="4040"/>
        <item x="5813"/>
        <item x="2374"/>
        <item x="4876"/>
        <item x="6140"/>
        <item x="3770"/>
        <item x="5273"/>
        <item x="2720"/>
        <item x="6110"/>
        <item x="4355"/>
        <item x="4393"/>
        <item x="3079"/>
        <item x="4249"/>
        <item x="3704"/>
        <item x="4989"/>
        <item x="1172"/>
        <item x="2572"/>
        <item x="2951"/>
        <item x="6007"/>
        <item x="3655"/>
        <item x="5989"/>
        <item x="4627"/>
        <item x="3697"/>
        <item x="4527"/>
        <item x="1168"/>
        <item x="2565"/>
        <item x="5007"/>
        <item x="350"/>
        <item x="6647"/>
        <item x="4477"/>
        <item x="6769"/>
        <item x="6630"/>
        <item x="6335"/>
        <item x="2648"/>
        <item x="6017"/>
        <item x="222"/>
        <item x="4316"/>
        <item x="308"/>
        <item x="2364"/>
        <item x="2137"/>
        <item x="6244"/>
        <item x="4586"/>
        <item x="3553"/>
        <item x="1861"/>
        <item x="6060"/>
        <item x="1586"/>
        <item x="1974"/>
        <item x="5578"/>
        <item x="1679"/>
        <item x="4443"/>
        <item x="1564"/>
        <item x="4833"/>
        <item x="6209"/>
        <item x="4836"/>
        <item x="5220"/>
        <item x="2116"/>
        <item x="2958"/>
        <item x="1226"/>
        <item x="899"/>
        <item x="5978"/>
        <item x="3507"/>
        <item x="182"/>
        <item x="738"/>
        <item x="2259"/>
        <item x="650"/>
        <item x="3114"/>
        <item x="2130"/>
        <item x="2831"/>
        <item x="6056"/>
        <item x="4467"/>
        <item x="1603"/>
        <item x="2973"/>
        <item x="909"/>
        <item x="6470"/>
        <item x="2142"/>
        <item x="4812"/>
        <item x="421"/>
        <item x="5675"/>
        <item x="1034"/>
        <item x="5563"/>
        <item x="4133"/>
        <item x="3207"/>
        <item x="6793"/>
        <item x="6132"/>
        <item x="6567"/>
        <item x="3577"/>
        <item x="1"/>
        <item x="2574"/>
        <item x="2311"/>
        <item x="6425"/>
        <item x="4029"/>
        <item x="266"/>
        <item x="2732"/>
        <item x="4613"/>
        <item x="184"/>
        <item x="5583"/>
        <item x="2160"/>
        <item x="4656"/>
        <item x="447"/>
        <item x="3679"/>
        <item x="6294"/>
        <item x="5908"/>
        <item x="4012"/>
        <item x="6594"/>
        <item x="6771"/>
        <item x="5884"/>
        <item x="3036"/>
        <item x="5454"/>
        <item x="4905"/>
        <item x="2712"/>
        <item x="5569"/>
        <item x="883"/>
        <item x="5275"/>
        <item x="373"/>
        <item x="5004"/>
        <item x="2212"/>
        <item x="2967"/>
        <item x="4018"/>
        <item x="4818"/>
        <item x="2434"/>
        <item x="1692"/>
        <item x="6635"/>
        <item x="3562"/>
        <item x="2366"/>
        <item x="2022"/>
        <item x="5828"/>
        <item x="1429"/>
        <item x="3458"/>
        <item x="3368"/>
        <item x="1056"/>
        <item x="156"/>
        <item x="5259"/>
        <item x="2362"/>
        <item x="2838"/>
        <item x="5526"/>
        <item x="6503"/>
        <item x="1452"/>
        <item x="6422"/>
        <item x="5905"/>
        <item x="2673"/>
        <item x="3209"/>
        <item x="6023"/>
        <item x="471"/>
        <item x="5751"/>
        <item x="3322"/>
        <item x="6458"/>
        <item x="864"/>
        <item x="2502"/>
        <item x="1704"/>
        <item x="3970"/>
        <item x="3381"/>
        <item x="3143"/>
        <item x="3343"/>
        <item x="1205"/>
        <item x="717"/>
        <item x="20"/>
        <item x="3748"/>
        <item x="1223"/>
        <item x="691"/>
        <item x="6512"/>
        <item x="5026"/>
        <item x="4757"/>
        <item x="1111"/>
        <item x="2057"/>
        <item x="1317"/>
        <item x="4548"/>
        <item x="3158"/>
        <item x="2075"/>
        <item x="4046"/>
        <item x="5331"/>
        <item x="6529"/>
        <item x="4893"/>
        <item x="5860"/>
        <item x="3255"/>
        <item x="5346"/>
        <item x="3969"/>
        <item x="454"/>
        <item x="2053"/>
        <item x="1080"/>
        <item x="5010"/>
        <item x="4190"/>
        <item x="2665"/>
        <item x="4054"/>
        <item x="1965"/>
        <item x="5238"/>
        <item x="4325"/>
        <item x="4887"/>
        <item x="5535"/>
        <item x="5660"/>
        <item x="38"/>
        <item x="190"/>
        <item x="2632"/>
        <item x="4647"/>
        <item x="6354"/>
        <item x="5221"/>
        <item x="3112"/>
        <item x="2384"/>
        <item x="5096"/>
        <item x="1154"/>
        <item x="5975"/>
        <item x="5325"/>
        <item x="1727"/>
        <item x="6661"/>
        <item x="2893"/>
        <item x="253"/>
        <item x="6397"/>
        <item x="1466"/>
        <item x="4749"/>
        <item x="6701"/>
        <item x="1710"/>
        <item x="1103"/>
        <item x="5392"/>
        <item x="2344"/>
        <item x="4626"/>
        <item x="3181"/>
        <item x="882"/>
        <item x="5600"/>
        <item x="6187"/>
        <item x="442"/>
        <item x="5617"/>
        <item x="5418"/>
        <item x="3026"/>
        <item x="2414"/>
        <item x="4502"/>
        <item x="3589"/>
        <item x="5613"/>
        <item x="6728"/>
        <item x="5561"/>
        <item x="4431"/>
        <item x="6588"/>
        <item x="3752"/>
        <item x="2222"/>
        <item x="3382"/>
        <item x="2978"/>
        <item x="4992"/>
        <item x="6184"/>
        <item x="6283"/>
        <item x="579"/>
        <item x="3685"/>
        <item x="1983"/>
        <item x="1718"/>
        <item x="1884"/>
        <item x="6553"/>
        <item x="3976"/>
        <item x="3364"/>
        <item x="3845"/>
        <item x="2693"/>
        <item x="2045"/>
        <item x="5520"/>
        <item x="2102"/>
        <item x="2199"/>
        <item x="2745"/>
        <item x="5896"/>
        <item x="466"/>
        <item x="3146"/>
        <item x="143"/>
        <item x="3804"/>
        <item x="2215"/>
        <item x="2543"/>
        <item x="116"/>
        <item x="5295"/>
        <item x="329"/>
        <item x="5854"/>
        <item x="4000"/>
        <item x="231"/>
        <item x="1794"/>
        <item x="3997"/>
        <item x="6706"/>
        <item x="966"/>
        <item x="5806"/>
        <item x="2223"/>
        <item x="5830"/>
        <item x="1981"/>
        <item x="674"/>
        <item x="3129"/>
        <item x="2733"/>
        <item x="2006"/>
        <item x="5419"/>
        <item x="3057"/>
        <item x="4007"/>
        <item x="6532"/>
        <item x="5481"/>
        <item x="412"/>
        <item x="5257"/>
        <item x="2965"/>
        <item x="511"/>
        <item x="4428"/>
        <item x="3199"/>
        <item x="3935"/>
        <item x="6005"/>
        <item x="1338"/>
        <item x="5316"/>
        <item x="4815"/>
        <item x="6260"/>
        <item x="2433"/>
        <item x="679"/>
        <item x="2585"/>
        <item x="144"/>
        <item x="4541"/>
        <item x="729"/>
        <item x="5567"/>
        <item x="2422"/>
        <item x="5130"/>
        <item x="6129"/>
        <item x="4608"/>
        <item x="6006"/>
        <item x="5489"/>
        <item x="5138"/>
        <item x="5241"/>
        <item x="2654"/>
        <item x="5382"/>
        <item x="6484"/>
        <item x="6404"/>
        <item x="6450"/>
        <item x="4726"/>
        <item x="2179"/>
        <item x="4234"/>
        <item x="6022"/>
        <item x="6440"/>
        <item x="1421"/>
        <item x="4601"/>
        <item x="2643"/>
        <item x="4494"/>
        <item x="6065"/>
        <item x="4985"/>
        <item x="3321"/>
        <item x="6816"/>
        <item x="5952"/>
        <item x="2164"/>
        <item x="4350"/>
        <item x="6165"/>
        <item x="3483"/>
        <item x="3885"/>
        <item x="5365"/>
        <item x="5354"/>
        <item x="3611"/>
        <item x="5477"/>
        <item x="3903"/>
        <item x="4137"/>
        <item x="4367"/>
        <item x="4816"/>
        <item x="5492"/>
        <item x="5474"/>
        <item x="4602"/>
        <item x="2115"/>
        <item x="1839"/>
        <item x="6725"/>
        <item x="209"/>
        <item x="5855"/>
        <item x="2593"/>
        <item x="6779"/>
        <item x="518"/>
        <item x="2427"/>
        <item x="1653"/>
        <item x="157"/>
        <item x="1467"/>
        <item x="5296"/>
        <item x="4301"/>
        <item x="1455"/>
        <item x="4308"/>
        <item x="2295"/>
        <item x="5429"/>
        <item x="2388"/>
        <item x="3172"/>
        <item x="2987"/>
        <item x="5881"/>
        <item x="3064"/>
        <item x="3590"/>
        <item x="4539"/>
        <item x="6317"/>
        <item x="3506"/>
        <item x="1228"/>
        <item x="2180"/>
        <item x="54"/>
        <item x="948"/>
        <item x="5657"/>
        <item x="3192"/>
        <item x="6821"/>
        <item x="4617"/>
        <item x="4583"/>
        <item x="857"/>
        <item x="4089"/>
        <item x="277"/>
        <item x="2001"/>
        <item x="3767"/>
        <item x="4095"/>
        <item x="4829"/>
        <item x="6310"/>
        <item x="6592"/>
        <item x="3218"/>
        <item x="3188"/>
        <item x="628"/>
        <item x="488"/>
        <item x="3000"/>
        <item x="3168"/>
        <item x="5165"/>
        <item x="1713"/>
        <item x="1156"/>
        <item x="3533"/>
        <item x="1264"/>
        <item x="4397"/>
        <item x="1431"/>
        <item x="5692"/>
        <item x="1186"/>
        <item x="394"/>
        <item x="5214"/>
        <item x="3328"/>
        <item x="5197"/>
        <item x="6077"/>
        <item x="6680"/>
        <item x="2822"/>
        <item x="2438"/>
        <item x="1131"/>
        <item x="3185"/>
        <item x="359"/>
        <item x="2442"/>
        <item x="2662"/>
        <item x="234"/>
        <item x="3778"/>
        <item x="5281"/>
        <item x="1788"/>
        <item x="3239"/>
        <item x="4652"/>
        <item x="2308"/>
        <item x="3372"/>
        <item x="4934"/>
        <item x="6505"/>
        <item x="187"/>
        <item x="2480"/>
        <item x="4479"/>
        <item x="3550"/>
        <item x="3048"/>
        <item x="4337"/>
        <item x="527"/>
        <item x="1260"/>
        <item x="5894"/>
        <item x="768"/>
        <item x="3238"/>
        <item x="3229"/>
        <item x="1093"/>
        <item x="3165"/>
        <item x="5307"/>
        <item x="1358"/>
        <item x="24"/>
        <item x="6176"/>
        <item x="4943"/>
        <item x="583"/>
        <item x="1834"/>
        <item x="1765"/>
        <item x="4365"/>
        <item x="4817"/>
        <item x="2014"/>
        <item x="1149"/>
        <item x="514"/>
        <item x="2580"/>
        <item x="5897"/>
        <item x="3280"/>
        <item x="6608"/>
        <item x="375"/>
        <item x="3010"/>
        <item x="4491"/>
        <item x="4650"/>
        <item x="1092"/>
        <item x="6668"/>
        <item x="715"/>
        <item x="1292"/>
        <item x="1757"/>
        <item x="1753"/>
        <item x="6454"/>
        <item x="6040"/>
        <item x="2165"/>
        <item x="3616"/>
        <item x="3768"/>
        <item x="1496"/>
        <item x="6068"/>
        <item x="911"/>
        <item x="3429"/>
        <item x="5565"/>
        <item x="3411"/>
        <item x="1686"/>
        <item x="2497"/>
        <item x="3839"/>
        <item x="3651"/>
        <item x="2613"/>
        <item x="226"/>
        <item x="1102"/>
        <item x="3205"/>
        <item x="4220"/>
        <item x="3750"/>
        <item x="6234"/>
        <item x="2788"/>
        <item x="4038"/>
        <item x="2690"/>
        <item x="2680"/>
        <item x="771"/>
        <item x="2462"/>
        <item x="6400"/>
        <item x="631"/>
        <item x="2779"/>
        <item x="5336"/>
        <item x="219"/>
        <item x="957"/>
        <item x="5957"/>
        <item x="5263"/>
        <item x="5036"/>
        <item x="3721"/>
        <item x="228"/>
        <item x="6791"/>
        <item x="4744"/>
        <item x="3518"/>
        <item x="630"/>
        <item x="851"/>
        <item x="4094"/>
        <item x="6332"/>
        <item x="2999"/>
        <item x="5870"/>
        <item x="1644"/>
        <item x="589"/>
        <item x="2170"/>
        <item x="6446"/>
        <item x="4813"/>
        <item x="5618"/>
        <item x="5906"/>
        <item x="1479"/>
        <item x="6121"/>
        <item x="6563"/>
        <item x="1529"/>
        <item x="1698"/>
        <item x="2255"/>
        <item x="6320"/>
        <item x="4112"/>
        <item x="4895"/>
        <item x="6527"/>
        <item x="2106"/>
        <item x="1629"/>
        <item x="1472"/>
        <item x="6591"/>
        <item x="5413"/>
        <item x="3991"/>
        <item x="884"/>
        <item x="3131"/>
        <item x="3773"/>
        <item x="3581"/>
        <item x="6515"/>
        <item x="6351"/>
        <item x="4864"/>
        <item x="2483"/>
        <item x="2803"/>
        <item x="3800"/>
        <item x="5829"/>
        <item x="2968"/>
        <item x="3014"/>
        <item x="72"/>
        <item x="3911"/>
        <item x="2207"/>
        <item x="5471"/>
        <item x="5596"/>
        <item x="947"/>
        <item x="2928"/>
        <item x="1690"/>
        <item x="6430"/>
        <item x="4755"/>
        <item x="5332"/>
        <item x="6248"/>
        <item x="3900"/>
        <item x="6193"/>
        <item x="424"/>
        <item x="3578"/>
        <item x="2742"/>
        <item x="6754"/>
        <item x="35"/>
        <item x="4670"/>
        <item x="5944"/>
        <item x="826"/>
        <item x="1593"/>
        <item x="4423"/>
        <item x="539"/>
        <item x="1001"/>
        <item x="4559"/>
        <item x="2265"/>
        <item x="278"/>
        <item x="2353"/>
        <item x="4269"/>
        <item x="6202"/>
        <item x="1636"/>
        <item x="6269"/>
        <item x="1146"/>
        <item x="2168"/>
        <item x="2419"/>
        <item x="4778"/>
        <item x="6794"/>
        <item x="2905"/>
        <item x="6574"/>
        <item x="3858"/>
        <item x="3493"/>
        <item x="3505"/>
        <item x="4083"/>
        <item x="4311"/>
        <item x="1246"/>
        <item x="2389"/>
        <item x="4962"/>
        <item x="4600"/>
        <item x="919"/>
        <item x="632"/>
        <item x="2865"/>
        <item x="1173"/>
        <item x="322"/>
        <item x="4330"/>
        <item x="1964"/>
        <item x="5522"/>
        <item x="6431"/>
        <item x="3625"/>
        <item x="1333"/>
        <item x="1772"/>
        <item x="2192"/>
        <item x="1638"/>
        <item x="3030"/>
        <item x="1736"/>
        <item x="503"/>
        <item x="294"/>
        <item x="4913"/>
        <item x="879"/>
        <item x="1938"/>
        <item x="6126"/>
        <item x="5511"/>
        <item x="1162"/>
        <item x="5407"/>
        <item x="3597"/>
        <item x="1275"/>
        <item x="163"/>
        <item x="5495"/>
        <item x="3653"/>
        <item x="6504"/>
        <item x="4374"/>
        <item x="2531"/>
        <item x="852"/>
        <item x="4960"/>
        <item x="1002"/>
        <item x="5377"/>
        <item x="1353"/>
        <item x="6042"/>
        <item x="3341"/>
        <item x="2567"/>
        <item x="4801"/>
        <item x="396"/>
        <item x="1552"/>
        <item x="5022"/>
        <item x="536"/>
        <item x="1992"/>
        <item x="5222"/>
        <item x="1791"/>
        <item x="955"/>
        <item x="5446"/>
        <item x="1872"/>
        <item x="4407"/>
        <item x="6435"/>
        <item x="5532"/>
        <item x="5169"/>
        <item x="2721"/>
        <item x="6316"/>
        <item x="284"/>
        <item x="5698"/>
        <item x="4795"/>
        <item x="1824"/>
        <item x="5445"/>
        <item x="5360"/>
        <item x="6296"/>
        <item x="3974"/>
        <item x="458"/>
        <item x="1367"/>
        <item x="4276"/>
        <item x="2105"/>
        <item x="6327"/>
        <item x="1536"/>
        <item x="1664"/>
        <item x="1147"/>
        <item x="2639"/>
        <item x="6146"/>
        <item x="5603"/>
        <item x="3988"/>
        <item x="4552"/>
        <item x="2304"/>
        <item x="2809"/>
        <item x="6750"/>
        <item x="5652"/>
        <item x="4487"/>
        <item x="3173"/>
        <item x="6599"/>
        <item x="5366"/>
        <item x="1763"/>
        <item x="3257"/>
        <item x="2473"/>
        <item x="2876"/>
        <item x="5994"/>
        <item x="940"/>
        <item x="3666"/>
        <item x="6239"/>
        <item x="2227"/>
        <item x="4739"/>
        <item x="5626"/>
        <item x="5406"/>
        <item x="4394"/>
        <item x="751"/>
        <item x="3608"/>
        <item x="2114"/>
        <item x="6315"/>
        <item x="4518"/>
        <item x="6560"/>
        <item x="400"/>
        <item x="2668"/>
        <item x="2068"/>
        <item x="5737"/>
        <item x="2974"/>
        <item x="4188"/>
        <item x="5507"/>
        <item x="1538"/>
        <item x="6546"/>
        <item x="5324"/>
        <item x="1781"/>
        <item x="2518"/>
        <item x="6596"/>
        <item x="6036"/>
        <item x="1413"/>
        <item x="3"/>
        <item x="2238"/>
        <item x="2063"/>
        <item x="4980"/>
        <item x="5720"/>
        <item x="5314"/>
        <item x="148"/>
        <item x="4914"/>
        <item x="3425"/>
        <item x="4882"/>
        <item x="6807"/>
        <item x="1255"/>
        <item x="930"/>
        <item x="5115"/>
        <item x="4297"/>
        <item x="6833"/>
        <item x="1502"/>
        <item x="5948"/>
        <item x="5690"/>
        <item x="6190"/>
        <item x="3513"/>
        <item x="2694"/>
        <item x="2416"/>
        <item x="684"/>
        <item x="3028"/>
        <item x="2466"/>
        <item x="5740"/>
        <item x="4208"/>
        <item x="2247"/>
        <item x="4621"/>
        <item x="3242"/>
        <item x="6061"/>
        <item x="2309"/>
        <item x="4694"/>
        <item x="4931"/>
        <item x="2472"/>
        <item x="5298"/>
        <item x="5186"/>
        <item x="970"/>
        <item x="2095"/>
        <item x="4696"/>
        <item x="929"/>
        <item x="1378"/>
        <item x="541"/>
        <item x="1832"/>
        <item x="2004"/>
        <item x="5199"/>
        <item x="2214"/>
        <item x="1576"/>
        <item x="1325"/>
        <item x="2286"/>
        <item x="2577"/>
        <item x="1527"/>
        <item x="2400"/>
        <item x="2945"/>
        <item x="500"/>
        <item x="2600"/>
        <item x="842"/>
        <item x="3029"/>
        <item x="3628"/>
        <item x="6749"/>
        <item x="5622"/>
        <item x="3864"/>
        <item x="5820"/>
        <item x="6559"/>
        <item x="3393"/>
        <item x="2220"/>
        <item x="1480"/>
        <item x="5907"/>
        <item x="4698"/>
        <item x="1641"/>
        <item x="2349"/>
        <item x="3904"/>
        <item x="5916"/>
        <item x="4346"/>
        <item x="5777"/>
        <item x="6571"/>
        <item x="2283"/>
        <item x="6009"/>
        <item x="5968"/>
        <item x="3995"/>
        <item x="4458"/>
        <item x="366"/>
        <item x="4026"/>
        <item x="5188"/>
        <item x="2612"/>
        <item x="16"/>
        <item x="5349"/>
        <item x="1315"/>
        <item x="4763"/>
        <item x="3310"/>
        <item x="5791"/>
        <item x="3739"/>
        <item x="4069"/>
        <item x="6696"/>
        <item x="2916"/>
        <item x="4690"/>
        <item x="5185"/>
        <item x="4187"/>
        <item x="5586"/>
        <item x="6157"/>
        <item x="817"/>
        <item x="2464"/>
        <item x="5649"/>
        <item x="2619"/>
        <item x="4599"/>
        <item x="3312"/>
        <item x="5398"/>
        <item x="5627"/>
        <item x="6197"/>
        <item x="6047"/>
        <item x="834"/>
        <item x="4579"/>
        <item x="3023"/>
        <item x="6382"/>
        <item x="450"/>
        <item x="6171"/>
        <item x="211"/>
        <item x="2209"/>
        <item x="5711"/>
        <item x="5254"/>
        <item x="5991"/>
        <item x="3013"/>
        <item x="2707"/>
        <item x="2117"/>
        <item x="5969"/>
        <item x="3892"/>
        <item x="4636"/>
        <item x="5542"/>
        <item x="4689"/>
        <item x="5928"/>
        <item x="2785"/>
        <item x="1118"/>
        <item x="3153"/>
        <item x="4658"/>
        <item x="5570"/>
        <item x="906"/>
        <item x="5148"/>
        <item x="6297"/>
        <item x="5926"/>
        <item x="2234"/>
        <item x="4032"/>
        <item x="6071"/>
        <item x="1005"/>
        <item x="1053"/>
        <item x="6348"/>
        <item x="5880"/>
        <item x="3559"/>
        <item x="885"/>
        <item x="5179"/>
        <item x="247"/>
        <item x="387"/>
        <item x="4298"/>
        <item x="6784"/>
        <item x="6692"/>
        <item x="1310"/>
        <item x="4105"/>
        <item x="5639"/>
        <item x="1932"/>
        <item x="6350"/>
        <item x="5764"/>
        <item x="6495"/>
        <item x="5723"/>
        <item x="1100"/>
        <item x="345"/>
        <item x="5879"/>
        <item x="495"/>
        <item x="6279"/>
        <item x="6685"/>
        <item x="4201"/>
        <item x="5837"/>
        <item x="4117"/>
        <item x="6732"/>
        <item x="6456"/>
        <item x="4290"/>
        <item x="4300"/>
        <item x="4639"/>
        <item x="4195"/>
        <item x="4851"/>
        <item x="6443"/>
        <item x="3522"/>
        <item x="5742"/>
        <item x="4578"/>
        <item x="1398"/>
        <item x="3476"/>
        <item x="2695"/>
        <item x="4121"/>
        <item x="27"/>
        <item x="6496"/>
        <item x="3977"/>
        <item x="6374"/>
        <item x="5388"/>
        <item x="3457"/>
        <item x="1615"/>
        <item x="3286"/>
        <item x="2589"/>
        <item x="6083"/>
        <item x="6681"/>
        <item x="3511"/>
        <item x="4906"/>
        <item x="2282"/>
        <item x="3220"/>
        <item x="5154"/>
        <item x="3981"/>
        <item x="5693"/>
        <item x="653"/>
        <item x="912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5"/>
  </rowFields>
  <rowItems count="5">
    <i>
      <x v="4"/>
    </i>
    <i>
      <x v="5"/>
    </i>
    <i>
      <x v="9"/>
    </i>
    <i>
      <x v="16"/>
    </i>
    <i t="grand">
      <x/>
    </i>
  </rowItems>
  <colItems count="1">
    <i/>
  </colItems>
  <dataFields count="1">
    <dataField name="Сумма по полю Expenses" fld="18" baseField="15" baseItem="4" numFmtId="164"/>
  </dataFields>
  <chartFormats count="14">
    <chartFormat chart="1" format="22" series="1">
      <pivotArea type="data" outline="0" fieldPosition="0">
        <references count="1">
          <reference field="15" count="1" selected="0">
            <x v="4"/>
          </reference>
        </references>
      </pivotArea>
    </chartFormat>
    <chartFormat chart="1" format="23" series="1">
      <pivotArea type="data" outline="0" fieldPosition="0">
        <references count="1">
          <reference field="15" count="1" selected="0">
            <x v="5"/>
          </reference>
        </references>
      </pivotArea>
    </chartFormat>
    <chartFormat chart="1" format="24" series="1">
      <pivotArea type="data" outline="0" fieldPosition="0">
        <references count="1">
          <reference field="15" count="1" selected="0">
            <x v="9"/>
          </reference>
        </references>
      </pivotArea>
    </chartFormat>
    <chartFormat chart="1" format="25" series="1">
      <pivotArea type="data" outline="0" fieldPosition="0">
        <references count="1">
          <reference field="15" count="1" selected="0">
            <x v="16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3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34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6" format="35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6" format="3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F57" firstHeaderRow="1" firstDataRow="2" firstDataCol="1"/>
  <pivotFields count="29">
    <pivotField showAll="0" defaultSubtotal="0"/>
    <pivotField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>
      <items count="3">
        <item h="1" x="0"/>
        <item x="1"/>
        <item h="1"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3">
        <item x="0"/>
        <item h="1" x="1"/>
        <item h="1" x="2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x="1"/>
        <item x="0"/>
        <item x="3"/>
        <item x="2"/>
      </items>
    </pivotField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</pivotFields>
  <rowFields count="2">
    <field x="27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22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Sales" fld="17" baseField="27" baseItem="1" numFmtId="165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chartFormat="2" customListSort="0">
  <location ref="A1:F50" firstHeaderRow="1" firstDataRow="2" firstDataCol="2"/>
  <pivotFields count="29"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</pivotFields>
  <rowFields count="2">
    <field x="27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2" baseItem="1" numFmtId="164"/>
    <dataField name="Сумма по полю Profit" fld="21" baseField="2" baseItem="1" numFmtId="164"/>
    <dataField name="Сумма по полю Profit/Sales %" fld="24" baseField="2" baseItem="1" numFmtId="10"/>
    <dataField name="Сумма по полю Discount %" fld="26" baseField="2" baseItem="7" numFmtId="10"/>
  </dataFields>
  <pivotTableStyleInfo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chartFormat="4" customListSort="0">
  <location ref="A3:B7" firstHeaderRow="1" firstDataRow="1" firstDataCol="1"/>
  <pivotFields count="29">
    <pivotField compact="0" outline="0" subtotalTop="0" showAll="0" includeNewItemsInFilter="1" defaultSubtotal="0"/>
    <pivotField compact="0" outline="0" subtotalTop="0" showAll="0" includeNewItemsInFilter="1" defaultSubtotal="0"/>
    <pivotField compact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3">
        <item x="0"/>
        <item h="1" x="1"/>
        <item h="1" x="2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4">
        <item x="2"/>
        <item x="3"/>
        <item x="0"/>
        <item x="1"/>
      </items>
    </pivotField>
    <pivotField compact="0" outline="0" subtotalTop="0" showAll="0" includeNewItemsInFilter="1" defaultSubtotal="0"/>
    <pivotField compact="0" outline="0" subtotalTop="0" showAll="0" includeNewItemsInFilter="1" defaultSubtotal="0">
      <items count="3">
        <item x="0"/>
        <item h="1" x="1"/>
        <item h="1" x="2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4">
        <item x="1"/>
        <item x="0"/>
        <item x="3"/>
        <item x="2"/>
      </items>
    </pivotField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showAll="0" includeNewItemsInFilter="1" defaultSubtotal="0">
      <items count="6">
        <item h="1" x="0"/>
        <item h="1" x="1"/>
        <item h="1" x="2"/>
        <item x="3"/>
        <item h="1" x="4"/>
        <item h="1" x="5"/>
      </items>
    </pivotField>
    <pivotField compact="0" outline="0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 по полю Sales" fld="17" showDataAs="percentOfCol" baseField="12" baseItem="3" numFmtId="10"/>
  </dataFields>
  <formats count="2">
    <format dxfId="2">
      <pivotArea type="all" dataOnly="0" outline="0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7" name="Сводная таблица2"/>
    <pivotTable tabId="16" name="Сводная таблица1"/>
  </pivotTables>
  <data>
    <tabular pivotCacheId="1">
      <items count="3">
        <i x="0"/>
        <i x="1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1" sourceName="Category">
  <pivotTables>
    <pivotTable tabId="19" name="Сводная таблица3"/>
    <pivotTable tabId="20" name="Сводная таблица3"/>
  </pivotTables>
  <data>
    <tabular pivotCacheId="1">
      <items count="3">
        <i x="0" s="1"/>
        <i x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9" name="Сводная таблица3"/>
    <pivotTable tabId="12" name="Сводная таблица3"/>
  </pivotTables>
  <data>
    <tabular pivotCacheId="1">
      <items count="6">
        <i x="1"/>
        <i x="2"/>
        <i x="3" s="1"/>
        <i x="4"/>
        <i x="0" nd="1"/>
        <i x="5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23" name="Сводная таблица5"/>
    <pivotTable tabId="22" name="Сводная таблица5"/>
  </pivotTables>
  <data>
    <tabular pivotCacheId="1">
      <items count="3">
        <i x="0"/>
        <i x="1" s="1"/>
        <i x="2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17" name="Сводная таблица2"/>
  </pivotTables>
  <data>
    <tabular pivotCacheId="1">
      <items count="4">
        <i x="2"/>
        <i x="3"/>
        <i x="0" s="1"/>
        <i x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1" sourceName="Годы">
  <pivotTables>
    <pivotTable tabId="16" name="Сводная таблица1"/>
  </pivotTables>
  <data>
    <tabular pivotCacheId="1">
      <items count="6">
        <i x="1"/>
        <i x="2"/>
        <i x="3" s="1"/>
        <i x="4"/>
        <i x="0" nd="1"/>
        <i x="5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1" sourceName="Segment">
  <pivotTables>
    <pivotTable tabId="17" name="Сводная таблица2"/>
  </pivotTables>
  <data>
    <tabular pivotCacheId="1">
      <items count="3">
        <i x="0"/>
        <i x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2" sourceName="Category">
  <pivotTables>
    <pivotTable tabId="12" name="Сводная таблица3"/>
  </pivotTables>
  <data>
    <tabular pivotCacheId="1">
      <items count="3">
        <i x="0" s="1"/>
        <i x="1"/>
        <i x="2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2" sourceName="Segment">
  <pivotTables>
    <pivotTable tabId="12" name="Сводная таблица3"/>
  </pivotTables>
  <data>
    <tabular pivotCacheId="1">
      <items count="3"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2" cache="Срез_Category" caption="Category" rowHeight="230716"/>
  <slicer name="Category 1" cache="Срез_Category1" caption="Category" rowHeight="230716"/>
  <slicer name="Годы" cache="Срез_Годы" caption="Годы" rowHeight="230716"/>
  <slicer name="Segment" cache="Срез_Segment" caption="Segment" rowHeight="230716"/>
  <slicer name="Region" cache="Срез_Region" caption="Region" rowHeight="230716"/>
  <slicer name="Годы 1" cache="Срез_Годы1" caption="Годы" rowHeight="230716"/>
  <slicer name="Segment 1" cache="Срез_Segment1" caption="Segment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3" cache="Срез_Category2" caption="Category" rowHeight="230716"/>
  <slicer name="Segment 2" cache="Срез_Segment2" caption="Segment" rowHeight="230716"/>
</slicers>
</file>

<file path=xl/tables/table1.xml><?xml version="1.0" encoding="utf-8"?>
<table xmlns="http://schemas.openxmlformats.org/spreadsheetml/2006/main" id="1" name="data" displayName="data" ref="A1:X9995" totalsRowShown="0" headerRowDxfId="6">
  <autoFilter ref="A1:X9995">
    <filterColumn colId="2">
      <filters>
        <dateGroupItem year="2016" dateTimeGrouping="year"/>
      </filters>
    </filterColumn>
  </autoFilter>
  <sortState ref="A7:W9991">
    <sortCondition ref="C1:C9995"/>
  </sortState>
  <tableColumns count="24">
    <tableColumn id="1" name="Row ID"/>
    <tableColumn id="2" name="Order ID"/>
    <tableColumn id="3" name="Order Date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25" name="Expenses" dataDxfId="5">
      <calculatedColumnFormula>R2-V2</calculatedColumnFormula>
    </tableColumn>
    <tableColumn id="19" name="Quantity"/>
    <tableColumn id="20" name="Discount"/>
    <tableColumn id="21" name="Profit"/>
    <tableColumn id="22" name="Person" dataDxfId="4">
      <calculatedColumnFormula>VLOOKUP(M2,People!$A$2:$B$5,2,FALSE)</calculatedColumnFormula>
    </tableColumn>
    <tableColumn id="23" name="Returned" dataDxfId="3">
      <calculatedColumnFormula>IFERROR(VLOOKUP(Orders!$B2,Returns!$A$2:$B$801,2,0),"No")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1" sourceName="Order Date">
  <pivotTables>
    <pivotTable tabId="20" name="Сводная таблица3"/>
    <pivotTable tabId="19" name="Сводная таблица3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1" cache="ВстроеннаяВременнаяШкала_Order_Date1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Normal="100" workbookViewId="0">
      <selection activeCell="B13" sqref="B13"/>
    </sheetView>
  </sheetViews>
  <sheetFormatPr defaultRowHeight="13" x14ac:dyDescent="0.3"/>
  <cols>
    <col min="1" max="1" width="17.81640625" bestFit="1" customWidth="1"/>
    <col min="2" max="2" width="10.6328125" customWidth="1"/>
    <col min="3" max="3" width="20.7265625" customWidth="1"/>
    <col min="4" max="4" width="25.7265625" bestFit="1" customWidth="1"/>
    <col min="5" max="5" width="10.81640625" customWidth="1"/>
    <col min="6" max="6" width="13.81640625" customWidth="1"/>
    <col min="7" max="7" width="10.81640625" customWidth="1"/>
    <col min="8" max="8" width="13.81640625" customWidth="1"/>
    <col min="9" max="9" width="10.81640625" customWidth="1"/>
    <col min="10" max="10" width="18.81640625" bestFit="1" customWidth="1"/>
    <col min="11" max="11" width="15.6328125" bestFit="1" customWidth="1"/>
  </cols>
  <sheetData>
    <row r="1" spans="1:2" x14ac:dyDescent="0.3">
      <c r="A1" s="68" t="s">
        <v>10970</v>
      </c>
      <c r="B1" t="s">
        <v>10976</v>
      </c>
    </row>
    <row r="2" spans="1:2" x14ac:dyDescent="0.3">
      <c r="A2" s="5" t="s">
        <v>34</v>
      </c>
      <c r="B2" s="48">
        <v>26590.166300000023</v>
      </c>
    </row>
    <row r="3" spans="1:2" x14ac:dyDescent="0.3">
      <c r="A3" s="5" t="s">
        <v>60</v>
      </c>
      <c r="B3" s="48">
        <v>13059.143600000001</v>
      </c>
    </row>
    <row r="4" spans="1:2" x14ac:dyDescent="0.3">
      <c r="A4" s="5" t="s">
        <v>31</v>
      </c>
      <c r="B4" s="48">
        <v>-3472.5560000000023</v>
      </c>
    </row>
    <row r="5" spans="1:2" x14ac:dyDescent="0.3">
      <c r="A5" s="5" t="s">
        <v>52</v>
      </c>
      <c r="B5" s="48">
        <v>-17725.48109999999</v>
      </c>
    </row>
    <row r="6" spans="1:2" x14ac:dyDescent="0.3">
      <c r="A6" s="5" t="s">
        <v>10966</v>
      </c>
      <c r="B6" s="48">
        <v>18451.272800000035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topLeftCell="C1" zoomScale="55" zoomScaleNormal="55" workbookViewId="0">
      <selection activeCell="E45" sqref="E45"/>
    </sheetView>
  </sheetViews>
  <sheetFormatPr defaultRowHeight="13" x14ac:dyDescent="0.3"/>
  <cols>
    <col min="1" max="1" width="21.54296875" customWidth="1"/>
    <col min="2" max="2" width="15.08984375" customWidth="1"/>
    <col min="3" max="3" width="12" customWidth="1"/>
    <col min="4" max="8" width="21.36328125" bestFit="1" customWidth="1"/>
    <col min="9" max="9" width="26.36328125" bestFit="1" customWidth="1"/>
    <col min="10" max="10" width="25.90625" bestFit="1" customWidth="1"/>
  </cols>
  <sheetData>
    <row r="3" spans="1:3" x14ac:dyDescent="0.3">
      <c r="A3" s="68" t="s">
        <v>10970</v>
      </c>
      <c r="B3" t="s">
        <v>10977</v>
      </c>
      <c r="C3" t="s">
        <v>10976</v>
      </c>
    </row>
    <row r="4" spans="1:3" x14ac:dyDescent="0.3">
      <c r="A4" s="5" t="s">
        <v>5177</v>
      </c>
      <c r="B4" s="48">
        <v>191417.84460000013</v>
      </c>
      <c r="C4" s="48">
        <v>34437.429899999981</v>
      </c>
    </row>
    <row r="5" spans="1:3" x14ac:dyDescent="0.3">
      <c r="A5" s="5" t="s">
        <v>684</v>
      </c>
      <c r="B5" s="48">
        <v>106670.70929999993</v>
      </c>
      <c r="C5" s="48">
        <v>15215.223199999997</v>
      </c>
    </row>
    <row r="6" spans="1:3" x14ac:dyDescent="0.3">
      <c r="A6" s="5" t="s">
        <v>2264</v>
      </c>
      <c r="B6" s="48">
        <v>176786.76810000013</v>
      </c>
      <c r="C6" s="48">
        <v>23622.578900000008</v>
      </c>
    </row>
    <row r="7" spans="1:3" x14ac:dyDescent="0.3">
      <c r="A7" s="5" t="s">
        <v>4211</v>
      </c>
      <c r="B7" s="48">
        <v>139291.91079999998</v>
      </c>
      <c r="C7" s="48">
        <v>18703.902000000006</v>
      </c>
    </row>
    <row r="8" spans="1:3" x14ac:dyDescent="0.3">
      <c r="A8" s="5" t="s">
        <v>10966</v>
      </c>
      <c r="B8" s="48">
        <v>614167.23280000011</v>
      </c>
      <c r="C8" s="48">
        <v>91979.133999999991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9"/>
  <sheetViews>
    <sheetView showGridLines="0" tabSelected="1" zoomScaleNormal="100" zoomScaleSheetLayoutView="55" workbookViewId="0">
      <selection activeCell="A40" sqref="A40:O42"/>
    </sheetView>
  </sheetViews>
  <sheetFormatPr defaultRowHeight="13" x14ac:dyDescent="0.3"/>
  <sheetData>
    <row r="1" spans="1:15" x14ac:dyDescent="0.3">
      <c r="A1" s="79" t="s">
        <v>10974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</row>
    <row r="2" spans="1:15" x14ac:dyDescent="0.3">
      <c r="A2" s="79"/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</row>
    <row r="3" spans="1:15" x14ac:dyDescent="0.3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</row>
    <row r="40" spans="1:15" x14ac:dyDescent="0.3">
      <c r="A40" s="79" t="s">
        <v>10981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</row>
    <row r="41" spans="1:15" x14ac:dyDescent="0.3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</row>
    <row r="42" spans="1:15" x14ac:dyDescent="0.3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</row>
    <row r="43" spans="1:15" x14ac:dyDescent="0.3">
      <c r="H43" s="80" t="s">
        <v>10978</v>
      </c>
      <c r="I43" s="80"/>
      <c r="J43" s="80"/>
      <c r="K43" s="80"/>
      <c r="L43" s="80"/>
      <c r="M43" s="80"/>
      <c r="N43" s="80"/>
      <c r="O43" s="80"/>
    </row>
    <row r="44" spans="1:15" x14ac:dyDescent="0.3">
      <c r="H44" s="80"/>
      <c r="I44" s="80"/>
      <c r="J44" s="80"/>
      <c r="K44" s="80"/>
      <c r="L44" s="80"/>
      <c r="M44" s="80"/>
      <c r="N44" s="80"/>
      <c r="O44" s="80"/>
    </row>
    <row r="79" spans="1:15" x14ac:dyDescent="0.3">
      <c r="A79" s="79" t="s">
        <v>10979</v>
      </c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</row>
    <row r="80" spans="1:15" x14ac:dyDescent="0.3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</row>
    <row r="81" spans="1:15" x14ac:dyDescent="0.3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</row>
    <row r="118" spans="1:15" x14ac:dyDescent="0.3">
      <c r="A118" s="79" t="s">
        <v>10980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</row>
    <row r="119" spans="1:15" x14ac:dyDescent="0.3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</row>
    <row r="120" spans="1:15" x14ac:dyDescent="0.3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</row>
    <row r="157" ht="13" customHeight="1" x14ac:dyDescent="0.3"/>
    <row r="158" ht="13" customHeight="1" x14ac:dyDescent="0.3"/>
    <row r="159" ht="13" customHeight="1" x14ac:dyDescent="0.3"/>
  </sheetData>
  <mergeCells count="5">
    <mergeCell ref="A1:O3"/>
    <mergeCell ref="A40:O42"/>
    <mergeCell ref="H43:O44"/>
    <mergeCell ref="A79:O81"/>
    <mergeCell ref="A118:O120"/>
  </mergeCells>
  <pageMargins left="0.70866141732283472" right="0.70866141732283472" top="0.74803149606299213" bottom="0.74803149606299213" header="0.31496062992125984" footer="0.31496062992125984"/>
  <pageSetup paperSize="9" scale="95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2"/>
  <sheetViews>
    <sheetView zoomScaleNormal="100" workbookViewId="0">
      <selection activeCell="A6" sqref="A6:D6"/>
    </sheetView>
  </sheetViews>
  <sheetFormatPr defaultRowHeight="13" x14ac:dyDescent="0.3"/>
  <cols>
    <col min="1" max="1" width="19.36328125" bestFit="1" customWidth="1"/>
    <col min="2" max="2" width="4.453125" bestFit="1" customWidth="1"/>
    <col min="3" max="3" width="9.08984375" bestFit="1" customWidth="1"/>
    <col min="4" max="4" width="8.7265625" bestFit="1" customWidth="1"/>
    <col min="5" max="5" width="10.6328125" bestFit="1" customWidth="1"/>
    <col min="6" max="6" width="10.81640625" customWidth="1"/>
  </cols>
  <sheetData>
    <row r="3" spans="1:5" x14ac:dyDescent="0.3">
      <c r="A3" s="33" t="s">
        <v>10942</v>
      </c>
      <c r="B3" s="34"/>
      <c r="C3" s="16"/>
      <c r="D3" s="34"/>
      <c r="E3" s="35"/>
    </row>
    <row r="4" spans="1:5" x14ac:dyDescent="0.3">
      <c r="A4" s="18"/>
      <c r="B4" s="6"/>
      <c r="C4" s="6" t="s">
        <v>24</v>
      </c>
      <c r="D4" s="30" t="s">
        <v>38</v>
      </c>
      <c r="E4" s="36" t="s">
        <v>94</v>
      </c>
    </row>
    <row r="5" spans="1:5" x14ac:dyDescent="0.3">
      <c r="A5" s="18" t="s">
        <v>10944</v>
      </c>
      <c r="B5" s="28" t="s">
        <v>10945</v>
      </c>
      <c r="C5" s="8">
        <v>6927.8169999999973</v>
      </c>
      <c r="D5" s="46">
        <v>1701.528</v>
      </c>
      <c r="E5" s="19">
        <v>5607.55</v>
      </c>
    </row>
    <row r="6" spans="1:5" x14ac:dyDescent="0.3">
      <c r="A6" s="20"/>
      <c r="B6" s="32" t="s">
        <v>10946</v>
      </c>
      <c r="C6" s="43">
        <v>3167.8540000000003</v>
      </c>
      <c r="D6" s="58">
        <v>1183.6679999999997</v>
      </c>
      <c r="E6" s="40">
        <v>168.37000000000003</v>
      </c>
    </row>
    <row r="7" spans="1:5" x14ac:dyDescent="0.3">
      <c r="A7" s="20"/>
      <c r="B7" s="32" t="s">
        <v>10947</v>
      </c>
      <c r="C7" s="43">
        <v>11869.303999999995</v>
      </c>
      <c r="D7" s="58">
        <v>11106.798999999999</v>
      </c>
      <c r="E7" s="40">
        <v>32714.905999999999</v>
      </c>
    </row>
    <row r="8" spans="1:5" x14ac:dyDescent="0.3">
      <c r="A8" s="20"/>
      <c r="B8" s="32" t="s">
        <v>10948</v>
      </c>
      <c r="C8" s="43">
        <v>9108.6119999999992</v>
      </c>
      <c r="D8" s="58">
        <v>14131.728999999999</v>
      </c>
      <c r="E8" s="40">
        <v>5055.003999999999</v>
      </c>
    </row>
    <row r="9" spans="1:5" x14ac:dyDescent="0.3">
      <c r="A9" s="20"/>
      <c r="B9" s="32" t="s">
        <v>10949</v>
      </c>
      <c r="C9" s="43">
        <v>12819.163</v>
      </c>
      <c r="D9" s="58">
        <v>9142.0000000000018</v>
      </c>
      <c r="E9" s="40">
        <v>1687.1239999999998</v>
      </c>
    </row>
    <row r="10" spans="1:5" x14ac:dyDescent="0.3">
      <c r="A10" s="20"/>
      <c r="B10" s="32" t="s">
        <v>10950</v>
      </c>
      <c r="C10" s="43">
        <v>25923.747599999995</v>
      </c>
      <c r="D10" s="58">
        <v>3970.9140000000011</v>
      </c>
      <c r="E10" s="40">
        <v>4700.4660000000003</v>
      </c>
    </row>
    <row r="11" spans="1:5" x14ac:dyDescent="0.3">
      <c r="A11" s="20"/>
      <c r="B11" s="32" t="s">
        <v>10951</v>
      </c>
      <c r="C11" s="43">
        <v>20197.739999999994</v>
      </c>
      <c r="D11" s="58">
        <v>10032.988000000005</v>
      </c>
      <c r="E11" s="40">
        <v>3715.6649999999995</v>
      </c>
    </row>
    <row r="12" spans="1:5" x14ac:dyDescent="0.3">
      <c r="A12" s="20"/>
      <c r="B12" s="32" t="s">
        <v>10952</v>
      </c>
      <c r="C12" s="43">
        <v>16215.263499999994</v>
      </c>
      <c r="D12" s="58">
        <v>7451.7739999999985</v>
      </c>
      <c r="E12" s="40">
        <v>4242.4310000000005</v>
      </c>
    </row>
    <row r="13" spans="1:5" x14ac:dyDescent="0.3">
      <c r="A13" s="20"/>
      <c r="B13" s="32" t="s">
        <v>10953</v>
      </c>
      <c r="C13" s="43">
        <v>59690.65</v>
      </c>
      <c r="D13" s="58">
        <v>15507.744999999997</v>
      </c>
      <c r="E13" s="40">
        <v>6578.9557999999997</v>
      </c>
    </row>
    <row r="14" spans="1:5" x14ac:dyDescent="0.3">
      <c r="A14" s="20"/>
      <c r="B14" s="32" t="s">
        <v>10954</v>
      </c>
      <c r="C14" s="43">
        <v>16246.697000000002</v>
      </c>
      <c r="D14" s="58">
        <v>12637.677999999996</v>
      </c>
      <c r="E14" s="40">
        <v>2569.0179999999996</v>
      </c>
    </row>
    <row r="15" spans="1:5" x14ac:dyDescent="0.3">
      <c r="A15" s="20"/>
      <c r="B15" s="32" t="s">
        <v>10955</v>
      </c>
      <c r="C15" s="43">
        <v>46571.978000000003</v>
      </c>
      <c r="D15" s="58">
        <v>20994.494699999988</v>
      </c>
      <c r="E15" s="40">
        <v>11062.243999999999</v>
      </c>
    </row>
    <row r="16" spans="1:5" x14ac:dyDescent="0.3">
      <c r="A16" s="20"/>
      <c r="B16" s="32" t="s">
        <v>10956</v>
      </c>
      <c r="C16" s="43">
        <v>37357.986499999999</v>
      </c>
      <c r="D16" s="58">
        <v>20573.556000000008</v>
      </c>
      <c r="E16" s="40">
        <v>11614.077999999998</v>
      </c>
    </row>
    <row r="17" spans="1:5" x14ac:dyDescent="0.3">
      <c r="A17" s="20" t="s">
        <v>10957</v>
      </c>
      <c r="B17" s="32" t="s">
        <v>10945</v>
      </c>
      <c r="C17" s="43">
        <v>14274.9836</v>
      </c>
      <c r="D17" s="58">
        <v>3382.4639999999999</v>
      </c>
      <c r="E17" s="40">
        <v>516.62800000000004</v>
      </c>
    </row>
    <row r="18" spans="1:5" x14ac:dyDescent="0.3">
      <c r="A18" s="20"/>
      <c r="B18" s="32" t="s">
        <v>10946</v>
      </c>
      <c r="C18" s="43">
        <v>9269.0180000000018</v>
      </c>
      <c r="D18" s="58">
        <v>2565.2570000000001</v>
      </c>
      <c r="E18" s="40">
        <v>117.13600000000001</v>
      </c>
    </row>
    <row r="19" spans="1:5" x14ac:dyDescent="0.3">
      <c r="A19" s="20"/>
      <c r="B19" s="32" t="s">
        <v>10947</v>
      </c>
      <c r="C19" s="43">
        <v>17418.89</v>
      </c>
      <c r="D19" s="58">
        <v>16332.018400000001</v>
      </c>
      <c r="E19" s="40">
        <v>4975.3435999999992</v>
      </c>
    </row>
    <row r="20" spans="1:5" x14ac:dyDescent="0.3">
      <c r="A20" s="20"/>
      <c r="B20" s="32" t="s">
        <v>10948</v>
      </c>
      <c r="C20" s="43">
        <v>22626.405499999986</v>
      </c>
      <c r="D20" s="58">
        <v>4121.0439999999999</v>
      </c>
      <c r="E20" s="40">
        <v>7447.7589999999991</v>
      </c>
    </row>
    <row r="21" spans="1:5" x14ac:dyDescent="0.3">
      <c r="A21" s="20"/>
      <c r="B21" s="32" t="s">
        <v>10949</v>
      </c>
      <c r="C21" s="43">
        <v>20879.178999999996</v>
      </c>
      <c r="D21" s="58">
        <v>5454.9395000000022</v>
      </c>
      <c r="E21" s="40">
        <v>3797.5679999999998</v>
      </c>
    </row>
    <row r="22" spans="1:5" x14ac:dyDescent="0.3">
      <c r="A22" s="20"/>
      <c r="B22" s="32" t="s">
        <v>10950</v>
      </c>
      <c r="C22" s="43">
        <v>12824.504000000001</v>
      </c>
      <c r="D22" s="58">
        <v>9404.0889999999963</v>
      </c>
      <c r="E22" s="40">
        <v>2568.6990000000001</v>
      </c>
    </row>
    <row r="23" spans="1:5" x14ac:dyDescent="0.3">
      <c r="A23" s="20"/>
      <c r="B23" s="32" t="s">
        <v>10951</v>
      </c>
      <c r="C23" s="43">
        <v>19948.812999999991</v>
      </c>
      <c r="D23" s="58">
        <v>7191.7</v>
      </c>
      <c r="E23" s="40">
        <v>1624.8119999999999</v>
      </c>
    </row>
    <row r="24" spans="1:5" x14ac:dyDescent="0.3">
      <c r="A24" s="20"/>
      <c r="B24" s="32" t="s">
        <v>10952</v>
      </c>
      <c r="C24" s="43">
        <v>20589.834999999999</v>
      </c>
      <c r="D24" s="58">
        <v>11455.759200000002</v>
      </c>
      <c r="E24" s="40">
        <v>4852.7380000000003</v>
      </c>
    </row>
    <row r="25" spans="1:5" x14ac:dyDescent="0.3">
      <c r="A25" s="20"/>
      <c r="B25" s="32" t="s">
        <v>10953</v>
      </c>
      <c r="C25" s="43">
        <v>38860.27300000003</v>
      </c>
      <c r="D25" s="58">
        <v>16604.560999999994</v>
      </c>
      <c r="E25" s="40">
        <v>9131.0840000000007</v>
      </c>
    </row>
    <row r="26" spans="1:5" x14ac:dyDescent="0.3">
      <c r="A26" s="20"/>
      <c r="B26" s="32" t="s">
        <v>10954</v>
      </c>
      <c r="C26" s="43">
        <v>17128.868499999993</v>
      </c>
      <c r="D26" s="58">
        <v>8646.3690000000006</v>
      </c>
      <c r="E26" s="40">
        <v>5629.6859999999997</v>
      </c>
    </row>
    <row r="27" spans="1:5" x14ac:dyDescent="0.3">
      <c r="A27" s="20"/>
      <c r="B27" s="32" t="s">
        <v>10955</v>
      </c>
      <c r="C27" s="43">
        <v>33146.832699999992</v>
      </c>
      <c r="D27" s="58">
        <v>27299.644799999995</v>
      </c>
      <c r="E27" s="40">
        <v>15526.085999999996</v>
      </c>
    </row>
    <row r="28" spans="1:5" x14ac:dyDescent="0.3">
      <c r="A28" s="20"/>
      <c r="B28" s="32" t="s">
        <v>10956</v>
      </c>
      <c r="C28" s="43">
        <v>39568.331000000006</v>
      </c>
      <c r="D28" s="58">
        <v>16299.460999999992</v>
      </c>
      <c r="E28" s="40">
        <v>19051.729199999998</v>
      </c>
    </row>
    <row r="29" spans="1:5" x14ac:dyDescent="0.3">
      <c r="A29" s="20" t="s">
        <v>10958</v>
      </c>
      <c r="B29" s="32" t="s">
        <v>10945</v>
      </c>
      <c r="C29" s="43">
        <v>6026.6489999999994</v>
      </c>
      <c r="D29" s="58">
        <v>9485.123999999998</v>
      </c>
      <c r="E29" s="40">
        <v>3030.7180000000003</v>
      </c>
    </row>
    <row r="30" spans="1:5" x14ac:dyDescent="0.3">
      <c r="A30" s="20"/>
      <c r="B30" s="32" t="s">
        <v>10946</v>
      </c>
      <c r="C30" s="43">
        <v>15800.227000000001</v>
      </c>
      <c r="D30" s="58">
        <v>2866.884</v>
      </c>
      <c r="E30" s="40">
        <v>4311.7040000000006</v>
      </c>
    </row>
    <row r="31" spans="1:5" x14ac:dyDescent="0.3">
      <c r="A31" s="20"/>
      <c r="B31" s="32" t="s">
        <v>10947</v>
      </c>
      <c r="C31" s="43">
        <v>24844.990999999991</v>
      </c>
      <c r="D31" s="58">
        <v>14226.473000000004</v>
      </c>
      <c r="E31" s="40">
        <v>12644.411</v>
      </c>
    </row>
    <row r="32" spans="1:5" x14ac:dyDescent="0.3">
      <c r="A32" s="20"/>
      <c r="B32" s="32" t="s">
        <v>10948</v>
      </c>
      <c r="C32" s="43">
        <v>14075.247999999994</v>
      </c>
      <c r="D32" s="58">
        <v>16177.375999999995</v>
      </c>
      <c r="E32" s="40">
        <v>8497.4150000000027</v>
      </c>
    </row>
    <row r="33" spans="1:5" x14ac:dyDescent="0.3">
      <c r="A33" s="20"/>
      <c r="B33" s="32" t="s">
        <v>10949</v>
      </c>
      <c r="C33" s="43">
        <v>32174.63499999998</v>
      </c>
      <c r="D33" s="58">
        <v>18452.258000000002</v>
      </c>
      <c r="E33" s="40">
        <v>6360.8349999999991</v>
      </c>
    </row>
    <row r="34" spans="1:5" x14ac:dyDescent="0.3">
      <c r="A34" s="20"/>
      <c r="B34" s="32" t="s">
        <v>10950</v>
      </c>
      <c r="C34" s="43">
        <v>23888.810999999991</v>
      </c>
      <c r="D34" s="58">
        <v>7788.4940000000015</v>
      </c>
      <c r="E34" s="40">
        <v>8667.2290000000012</v>
      </c>
    </row>
    <row r="35" spans="1:5" x14ac:dyDescent="0.3">
      <c r="A35" s="20"/>
      <c r="B35" s="32" t="s">
        <v>10951</v>
      </c>
      <c r="C35" s="43">
        <v>22631.846999999998</v>
      </c>
      <c r="D35" s="58">
        <v>13168.919000000002</v>
      </c>
      <c r="E35" s="40">
        <v>3461.197000000001</v>
      </c>
    </row>
    <row r="36" spans="1:5" x14ac:dyDescent="0.3">
      <c r="A36" s="20"/>
      <c r="B36" s="32" t="s">
        <v>10952</v>
      </c>
      <c r="C36" s="43">
        <v>13885.5638</v>
      </c>
      <c r="D36" s="58">
        <v>12943.470500000001</v>
      </c>
      <c r="E36" s="40">
        <v>4286.34</v>
      </c>
    </row>
    <row r="37" spans="1:5" x14ac:dyDescent="0.3">
      <c r="A37" s="20"/>
      <c r="B37" s="32" t="s">
        <v>10953</v>
      </c>
      <c r="C37" s="43">
        <v>42647.793600000005</v>
      </c>
      <c r="D37" s="58">
        <v>17802.812299999991</v>
      </c>
      <c r="E37" s="40">
        <v>12959.419000000005</v>
      </c>
    </row>
    <row r="38" spans="1:5" x14ac:dyDescent="0.3">
      <c r="A38" s="20"/>
      <c r="B38" s="32" t="s">
        <v>10954</v>
      </c>
      <c r="C38" s="43">
        <v>10143.281999999996</v>
      </c>
      <c r="D38" s="58">
        <v>32130.544999999998</v>
      </c>
      <c r="E38" s="40">
        <v>17413.917999999998</v>
      </c>
    </row>
    <row r="39" spans="1:5" x14ac:dyDescent="0.3">
      <c r="A39" s="20"/>
      <c r="B39" s="32" t="s">
        <v>10955</v>
      </c>
      <c r="C39" s="43">
        <v>41449.862800000003</v>
      </c>
      <c r="D39" s="58">
        <v>26493.18</v>
      </c>
      <c r="E39" s="40">
        <v>11468.923000000003</v>
      </c>
    </row>
    <row r="40" spans="1:5" x14ac:dyDescent="0.3">
      <c r="A40" s="20"/>
      <c r="B40" s="32" t="s">
        <v>10956</v>
      </c>
      <c r="C40" s="43">
        <v>49294.988999999972</v>
      </c>
      <c r="D40" s="58">
        <v>35570.825999999994</v>
      </c>
      <c r="E40" s="40">
        <v>12133.227999999999</v>
      </c>
    </row>
    <row r="41" spans="1:5" x14ac:dyDescent="0.3">
      <c r="A41" s="20" t="s">
        <v>10959</v>
      </c>
      <c r="B41" s="32" t="s">
        <v>10945</v>
      </c>
      <c r="C41" s="43">
        <v>23211.840999999993</v>
      </c>
      <c r="D41" s="58">
        <v>12221.231999999998</v>
      </c>
      <c r="E41" s="40">
        <v>8538.3009999999958</v>
      </c>
    </row>
    <row r="42" spans="1:5" x14ac:dyDescent="0.3">
      <c r="A42" s="20"/>
      <c r="B42" s="32" t="s">
        <v>10946</v>
      </c>
      <c r="C42" s="43">
        <v>5589.077000000002</v>
      </c>
      <c r="D42" s="58">
        <v>7959.2579999999989</v>
      </c>
      <c r="E42" s="40">
        <v>6752.7984000000006</v>
      </c>
    </row>
    <row r="43" spans="1:5" x14ac:dyDescent="0.3">
      <c r="A43" s="20"/>
      <c r="B43" s="32" t="s">
        <v>10947</v>
      </c>
      <c r="C43" s="43">
        <v>35041.52199999999</v>
      </c>
      <c r="D43" s="58">
        <v>16574.622799999997</v>
      </c>
      <c r="E43" s="40">
        <v>7256.2080000000014</v>
      </c>
    </row>
    <row r="44" spans="1:5" x14ac:dyDescent="0.3">
      <c r="A44" s="20"/>
      <c r="B44" s="32" t="s">
        <v>10948</v>
      </c>
      <c r="C44" s="43">
        <v>9034.9240000000045</v>
      </c>
      <c r="D44" s="58">
        <v>14803.0146</v>
      </c>
      <c r="E44" s="40">
        <v>12683.5975</v>
      </c>
    </row>
    <row r="45" spans="1:5" x14ac:dyDescent="0.3">
      <c r="A45" s="20"/>
      <c r="B45" s="32" t="s">
        <v>10949</v>
      </c>
      <c r="C45" s="43">
        <v>21059.737399999998</v>
      </c>
      <c r="D45" s="58">
        <v>14239.834799999999</v>
      </c>
      <c r="E45" s="40">
        <v>8961.5379999999968</v>
      </c>
    </row>
    <row r="46" spans="1:5" x14ac:dyDescent="0.3">
      <c r="A46" s="20"/>
      <c r="B46" s="32" t="s">
        <v>10950</v>
      </c>
      <c r="C46" s="43">
        <v>20273.117699999984</v>
      </c>
      <c r="D46" s="58">
        <v>19695.04</v>
      </c>
      <c r="E46" s="40">
        <v>13013.567999999999</v>
      </c>
    </row>
    <row r="47" spans="1:5" x14ac:dyDescent="0.3">
      <c r="A47" s="20"/>
      <c r="B47" s="32" t="s">
        <v>10951</v>
      </c>
      <c r="C47" s="43">
        <v>18991.372999999996</v>
      </c>
      <c r="D47" s="58">
        <v>16525.598999999998</v>
      </c>
      <c r="E47" s="40">
        <v>9747.4440000000031</v>
      </c>
    </row>
    <row r="48" spans="1:5" x14ac:dyDescent="0.3">
      <c r="A48" s="20"/>
      <c r="B48" s="32" t="s">
        <v>10952</v>
      </c>
      <c r="C48" s="43">
        <v>31629.144</v>
      </c>
      <c r="D48" s="58">
        <v>25678.444000000003</v>
      </c>
      <c r="E48" s="40">
        <v>5813.2999999999984</v>
      </c>
    </row>
    <row r="49" spans="1:5" x14ac:dyDescent="0.3">
      <c r="A49" s="20"/>
      <c r="B49" s="32" t="s">
        <v>10953</v>
      </c>
      <c r="C49" s="43">
        <v>43857.203000000001</v>
      </c>
      <c r="D49" s="58">
        <v>24105.102999999996</v>
      </c>
      <c r="E49" s="40">
        <v>19904.34599999999</v>
      </c>
    </row>
    <row r="50" spans="1:5" x14ac:dyDescent="0.3">
      <c r="A50" s="20"/>
      <c r="B50" s="32" t="s">
        <v>10954</v>
      </c>
      <c r="C50" s="43">
        <v>23194.240200000004</v>
      </c>
      <c r="D50" s="58">
        <v>24877.167999999994</v>
      </c>
      <c r="E50" s="40">
        <v>29705.515000000003</v>
      </c>
    </row>
    <row r="51" spans="1:5" x14ac:dyDescent="0.3">
      <c r="A51" s="20"/>
      <c r="B51" s="32" t="s">
        <v>10955</v>
      </c>
      <c r="C51" s="43">
        <v>49790.064799999986</v>
      </c>
      <c r="D51" s="58">
        <v>44644.076199999989</v>
      </c>
      <c r="E51" s="40">
        <v>24013.68399999999</v>
      </c>
    </row>
    <row r="52" spans="1:5" x14ac:dyDescent="0.3">
      <c r="A52" s="22"/>
      <c r="B52" s="37" t="s">
        <v>10956</v>
      </c>
      <c r="C52" s="44">
        <v>50232.455800000003</v>
      </c>
      <c r="D52" s="59">
        <v>20524.431999999997</v>
      </c>
      <c r="E52" s="42">
        <v>13072.430999999999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1"/>
  <sheetViews>
    <sheetView zoomScaleNormal="100" workbookViewId="0">
      <selection activeCell="G20" sqref="G20"/>
    </sheetView>
  </sheetViews>
  <sheetFormatPr defaultRowHeight="13" x14ac:dyDescent="0.3"/>
  <cols>
    <col min="1" max="1" width="4.81640625" customWidth="1"/>
    <col min="2" max="2" width="4.453125" customWidth="1"/>
    <col min="3" max="3" width="8.7265625" bestFit="1" customWidth="1"/>
    <col min="4" max="4" width="10.81640625" bestFit="1" customWidth="1"/>
    <col min="5" max="5" width="18.81640625" bestFit="1" customWidth="1"/>
  </cols>
  <sheetData>
    <row r="3" spans="1:4" x14ac:dyDescent="0.3">
      <c r="A3" s="15"/>
      <c r="B3" s="16"/>
      <c r="C3" s="16" t="s">
        <v>10975</v>
      </c>
      <c r="D3" s="17" t="s">
        <v>10982</v>
      </c>
    </row>
    <row r="4" spans="1:4" x14ac:dyDescent="0.3">
      <c r="A4" s="18" t="s">
        <v>10944</v>
      </c>
      <c r="B4" s="28" t="s">
        <v>10945</v>
      </c>
      <c r="C4" s="38">
        <v>14236.894999999995</v>
      </c>
      <c r="D4" s="73">
        <v>2450.190700000001</v>
      </c>
    </row>
    <row r="5" spans="1:4" x14ac:dyDescent="0.3">
      <c r="A5" s="20"/>
      <c r="B5" s="32" t="s">
        <v>10946</v>
      </c>
      <c r="C5" s="39">
        <v>4519.8919999999989</v>
      </c>
      <c r="D5" s="74">
        <v>862.30840000000012</v>
      </c>
    </row>
    <row r="6" spans="1:4" x14ac:dyDescent="0.3">
      <c r="A6" s="20"/>
      <c r="B6" s="32" t="s">
        <v>10947</v>
      </c>
      <c r="C6" s="39">
        <v>55691.009000000005</v>
      </c>
      <c r="D6" s="74">
        <v>498.72989999999766</v>
      </c>
    </row>
    <row r="7" spans="1:4" x14ac:dyDescent="0.3">
      <c r="A7" s="20"/>
      <c r="B7" s="32" t="s">
        <v>10948</v>
      </c>
      <c r="C7" s="39">
        <v>28295.344999999987</v>
      </c>
      <c r="D7" s="74">
        <v>3488.8352000000004</v>
      </c>
    </row>
    <row r="8" spans="1:4" x14ac:dyDescent="0.3">
      <c r="A8" s="20"/>
      <c r="B8" s="32" t="s">
        <v>10949</v>
      </c>
      <c r="C8" s="39">
        <v>23648.286999999989</v>
      </c>
      <c r="D8" s="74">
        <v>2738.7095999999997</v>
      </c>
    </row>
    <row r="9" spans="1:4" x14ac:dyDescent="0.3">
      <c r="A9" s="20"/>
      <c r="B9" s="32" t="s">
        <v>10950</v>
      </c>
      <c r="C9" s="39">
        <v>34595.127600000022</v>
      </c>
      <c r="D9" s="74">
        <v>4976.5244000000002</v>
      </c>
    </row>
    <row r="10" spans="1:4" x14ac:dyDescent="0.3">
      <c r="A10" s="20"/>
      <c r="B10" s="32" t="s">
        <v>10951</v>
      </c>
      <c r="C10" s="39">
        <v>33946.392999999989</v>
      </c>
      <c r="D10" s="74">
        <v>-841.48260000000232</v>
      </c>
    </row>
    <row r="11" spans="1:4" x14ac:dyDescent="0.3">
      <c r="A11" s="20"/>
      <c r="B11" s="32" t="s">
        <v>10952</v>
      </c>
      <c r="C11" s="39">
        <v>27909.468499999981</v>
      </c>
      <c r="D11" s="74">
        <v>5318.1050000000005</v>
      </c>
    </row>
    <row r="12" spans="1:4" x14ac:dyDescent="0.3">
      <c r="A12" s="20"/>
      <c r="B12" s="32" t="s">
        <v>10953</v>
      </c>
      <c r="C12" s="39">
        <v>81777.3508</v>
      </c>
      <c r="D12" s="74">
        <v>8328.0993999999937</v>
      </c>
    </row>
    <row r="13" spans="1:4" x14ac:dyDescent="0.3">
      <c r="A13" s="20"/>
      <c r="B13" s="32" t="s">
        <v>10954</v>
      </c>
      <c r="C13" s="39">
        <v>31453.392999999996</v>
      </c>
      <c r="D13" s="74">
        <v>3448.2572999999998</v>
      </c>
    </row>
    <row r="14" spans="1:4" x14ac:dyDescent="0.3">
      <c r="A14" s="20"/>
      <c r="B14" s="32" t="s">
        <v>10955</v>
      </c>
      <c r="C14" s="39">
        <v>78628.716700000019</v>
      </c>
      <c r="D14" s="74">
        <v>9292.1268999999957</v>
      </c>
    </row>
    <row r="15" spans="1:4" x14ac:dyDescent="0.3">
      <c r="A15" s="20"/>
      <c r="B15" s="32" t="s">
        <v>10956</v>
      </c>
      <c r="C15" s="39">
        <v>69545.620500000019</v>
      </c>
      <c r="D15" s="74">
        <v>8983.5698999999968</v>
      </c>
    </row>
    <row r="16" spans="1:4" x14ac:dyDescent="0.3">
      <c r="A16" s="20" t="s">
        <v>10957</v>
      </c>
      <c r="B16" s="32" t="s">
        <v>10945</v>
      </c>
      <c r="C16" s="39">
        <v>18174.075599999993</v>
      </c>
      <c r="D16" s="74">
        <v>-3281.0070000000014</v>
      </c>
    </row>
    <row r="17" spans="1:4" x14ac:dyDescent="0.3">
      <c r="A17" s="20"/>
      <c r="B17" s="32" t="s">
        <v>10946</v>
      </c>
      <c r="C17" s="39">
        <v>11951.411</v>
      </c>
      <c r="D17" s="74">
        <v>2813.8508000000002</v>
      </c>
    </row>
    <row r="18" spans="1:4" x14ac:dyDescent="0.3">
      <c r="A18" s="20"/>
      <c r="B18" s="32" t="s">
        <v>10947</v>
      </c>
      <c r="C18" s="39">
        <v>38726.251999999993</v>
      </c>
      <c r="D18" s="74">
        <v>9732.0977999999996</v>
      </c>
    </row>
    <row r="19" spans="1:4" x14ac:dyDescent="0.3">
      <c r="A19" s="20"/>
      <c r="B19" s="32" t="s">
        <v>10948</v>
      </c>
      <c r="C19" s="39">
        <v>34195.208499999993</v>
      </c>
      <c r="D19" s="74">
        <v>4187.4961999999969</v>
      </c>
    </row>
    <row r="20" spans="1:4" x14ac:dyDescent="0.3">
      <c r="A20" s="20"/>
      <c r="B20" s="32" t="s">
        <v>10949</v>
      </c>
      <c r="C20" s="39">
        <v>30131.686499999996</v>
      </c>
      <c r="D20" s="74">
        <v>4667.868999999997</v>
      </c>
    </row>
    <row r="21" spans="1:4" x14ac:dyDescent="0.3">
      <c r="A21" s="20"/>
      <c r="B21" s="32" t="s">
        <v>10950</v>
      </c>
      <c r="C21" s="39">
        <v>24797.292000000001</v>
      </c>
      <c r="D21" s="74">
        <v>3335.5571999999997</v>
      </c>
    </row>
    <row r="22" spans="1:4" x14ac:dyDescent="0.3">
      <c r="A22" s="20"/>
      <c r="B22" s="32" t="s">
        <v>10951</v>
      </c>
      <c r="C22" s="39">
        <v>28765.324999999993</v>
      </c>
      <c r="D22" s="74">
        <v>3288.6483000000003</v>
      </c>
    </row>
    <row r="23" spans="1:4" x14ac:dyDescent="0.3">
      <c r="A23" s="20"/>
      <c r="B23" s="32" t="s">
        <v>10952</v>
      </c>
      <c r="C23" s="39">
        <v>36898.33219999999</v>
      </c>
      <c r="D23" s="74">
        <v>5355.8083999999999</v>
      </c>
    </row>
    <row r="24" spans="1:4" x14ac:dyDescent="0.3">
      <c r="A24" s="20"/>
      <c r="B24" s="32" t="s">
        <v>10953</v>
      </c>
      <c r="C24" s="39">
        <v>64595.918000000042</v>
      </c>
      <c r="D24" s="74">
        <v>8209.1627000000008</v>
      </c>
    </row>
    <row r="25" spans="1:4" x14ac:dyDescent="0.3">
      <c r="A25" s="20"/>
      <c r="B25" s="32" t="s">
        <v>10954</v>
      </c>
      <c r="C25" s="39">
        <v>31404.923500000012</v>
      </c>
      <c r="D25" s="74">
        <v>2817.3659999999986</v>
      </c>
    </row>
    <row r="26" spans="1:4" x14ac:dyDescent="0.3">
      <c r="A26" s="20"/>
      <c r="B26" s="32" t="s">
        <v>10955</v>
      </c>
      <c r="C26" s="39">
        <v>75972.563500000047</v>
      </c>
      <c r="D26" s="74">
        <v>12474.788400000009</v>
      </c>
    </row>
    <row r="27" spans="1:4" x14ac:dyDescent="0.3">
      <c r="A27" s="20"/>
      <c r="B27" s="32" t="s">
        <v>10956</v>
      </c>
      <c r="C27" s="39">
        <v>74919.521200000076</v>
      </c>
      <c r="D27" s="74">
        <v>8016.9658999999974</v>
      </c>
    </row>
    <row r="28" spans="1:4" x14ac:dyDescent="0.3">
      <c r="A28" s="20" t="s">
        <v>10958</v>
      </c>
      <c r="B28" s="32" t="s">
        <v>10945</v>
      </c>
      <c r="C28" s="39">
        <v>18542.490999999995</v>
      </c>
      <c r="D28" s="74">
        <v>2824.8233000000005</v>
      </c>
    </row>
    <row r="29" spans="1:4" x14ac:dyDescent="0.3">
      <c r="A29" s="20"/>
      <c r="B29" s="32" t="s">
        <v>10946</v>
      </c>
      <c r="C29" s="39">
        <v>22978.815000000002</v>
      </c>
      <c r="D29" s="74">
        <v>5004.579499999998</v>
      </c>
    </row>
    <row r="30" spans="1:4" x14ac:dyDescent="0.3">
      <c r="A30" s="20"/>
      <c r="B30" s="32" t="s">
        <v>10947</v>
      </c>
      <c r="C30" s="39">
        <v>51715.875000000022</v>
      </c>
      <c r="D30" s="74">
        <v>3611.967999999998</v>
      </c>
    </row>
    <row r="31" spans="1:4" x14ac:dyDescent="0.3">
      <c r="A31" s="20"/>
      <c r="B31" s="32" t="s">
        <v>10948</v>
      </c>
      <c r="C31" s="39">
        <v>38750.038999999968</v>
      </c>
      <c r="D31" s="74">
        <v>2977.814899999998</v>
      </c>
    </row>
    <row r="32" spans="1:4" x14ac:dyDescent="0.3">
      <c r="A32" s="20"/>
      <c r="B32" s="32" t="s">
        <v>10949</v>
      </c>
      <c r="C32" s="39">
        <v>56987.727999999988</v>
      </c>
      <c r="D32" s="74">
        <v>8662.1463999999996</v>
      </c>
    </row>
    <row r="33" spans="1:4" x14ac:dyDescent="0.3">
      <c r="A33" s="20"/>
      <c r="B33" s="32" t="s">
        <v>10950</v>
      </c>
      <c r="C33" s="39">
        <v>40344.533999999985</v>
      </c>
      <c r="D33" s="74">
        <v>4750.3781000000017</v>
      </c>
    </row>
    <row r="34" spans="1:4" x14ac:dyDescent="0.3">
      <c r="A34" s="20"/>
      <c r="B34" s="32" t="s">
        <v>10951</v>
      </c>
      <c r="C34" s="39">
        <v>39261.962999999974</v>
      </c>
      <c r="D34" s="74">
        <v>4432.8778999999995</v>
      </c>
    </row>
    <row r="35" spans="1:4" x14ac:dyDescent="0.3">
      <c r="A35" s="20"/>
      <c r="B35" s="32" t="s">
        <v>10952</v>
      </c>
      <c r="C35" s="39">
        <v>31115.374299999999</v>
      </c>
      <c r="D35" s="74">
        <v>2062.0692999999983</v>
      </c>
    </row>
    <row r="36" spans="1:4" x14ac:dyDescent="0.3">
      <c r="A36" s="20"/>
      <c r="B36" s="32" t="s">
        <v>10953</v>
      </c>
      <c r="C36" s="39">
        <v>73410.024899999975</v>
      </c>
      <c r="D36" s="74">
        <v>9328.6575999999914</v>
      </c>
    </row>
    <row r="37" spans="1:4" x14ac:dyDescent="0.3">
      <c r="A37" s="20"/>
      <c r="B37" s="32" t="s">
        <v>10954</v>
      </c>
      <c r="C37" s="39">
        <v>59687.745000000017</v>
      </c>
      <c r="D37" s="74">
        <v>16243.142500000004</v>
      </c>
    </row>
    <row r="38" spans="1:4" x14ac:dyDescent="0.3">
      <c r="A38" s="20"/>
      <c r="B38" s="32" t="s">
        <v>10955</v>
      </c>
      <c r="C38" s="39">
        <v>79411.965799999991</v>
      </c>
      <c r="D38" s="74">
        <v>4011.407499999998</v>
      </c>
    </row>
    <row r="39" spans="1:4" x14ac:dyDescent="0.3">
      <c r="A39" s="20"/>
      <c r="B39" s="32" t="s">
        <v>10956</v>
      </c>
      <c r="C39" s="39">
        <v>96999.04300000002</v>
      </c>
      <c r="D39" s="74">
        <v>17885.309300000001</v>
      </c>
    </row>
    <row r="40" spans="1:4" x14ac:dyDescent="0.3">
      <c r="A40" s="20" t="s">
        <v>10959</v>
      </c>
      <c r="B40" s="32" t="s">
        <v>10945</v>
      </c>
      <c r="C40" s="39">
        <v>43971.373999999996</v>
      </c>
      <c r="D40" s="74">
        <v>7140.4390999999987</v>
      </c>
    </row>
    <row r="41" spans="1:4" x14ac:dyDescent="0.3">
      <c r="A41" s="20"/>
      <c r="B41" s="32" t="s">
        <v>10946</v>
      </c>
      <c r="C41" s="39">
        <v>20301.133399999992</v>
      </c>
      <c r="D41" s="74">
        <v>1613.8719999999985</v>
      </c>
    </row>
    <row r="42" spans="1:4" x14ac:dyDescent="0.3">
      <c r="A42" s="20"/>
      <c r="B42" s="32" t="s">
        <v>10947</v>
      </c>
      <c r="C42" s="39">
        <v>58872.352799999986</v>
      </c>
      <c r="D42" s="74">
        <v>14751.8915</v>
      </c>
    </row>
    <row r="43" spans="1:4" x14ac:dyDescent="0.3">
      <c r="A43" s="20"/>
      <c r="B43" s="32" t="s">
        <v>10948</v>
      </c>
      <c r="C43" s="39">
        <v>36521.536100000005</v>
      </c>
      <c r="D43" s="74">
        <v>933.28999999999621</v>
      </c>
    </row>
    <row r="44" spans="1:4" x14ac:dyDescent="0.3">
      <c r="A44" s="20"/>
      <c r="B44" s="32" t="s">
        <v>10949</v>
      </c>
      <c r="C44" s="39">
        <v>44261.110199999996</v>
      </c>
      <c r="D44" s="74">
        <v>6342.5827999999965</v>
      </c>
    </row>
    <row r="45" spans="1:4" x14ac:dyDescent="0.3">
      <c r="A45" s="20"/>
      <c r="B45" s="32" t="s">
        <v>10950</v>
      </c>
      <c r="C45" s="39">
        <v>52981.725699999995</v>
      </c>
      <c r="D45" s="74">
        <v>8223.335699999996</v>
      </c>
    </row>
    <row r="46" spans="1:4" x14ac:dyDescent="0.3">
      <c r="A46" s="20"/>
      <c r="B46" s="32" t="s">
        <v>10951</v>
      </c>
      <c r="C46" s="39">
        <v>45264.416000000005</v>
      </c>
      <c r="D46" s="74">
        <v>6952.6211999999987</v>
      </c>
    </row>
    <row r="47" spans="1:4" x14ac:dyDescent="0.3">
      <c r="A47" s="20"/>
      <c r="B47" s="32" t="s">
        <v>10952</v>
      </c>
      <c r="C47" s="39">
        <v>63120.887999999977</v>
      </c>
      <c r="D47" s="74">
        <v>9040.9556999999968</v>
      </c>
    </row>
    <row r="48" spans="1:4" x14ac:dyDescent="0.3">
      <c r="A48" s="20"/>
      <c r="B48" s="32" t="s">
        <v>10953</v>
      </c>
      <c r="C48" s="39">
        <v>87866.652000000031</v>
      </c>
      <c r="D48" s="74">
        <v>10991.555600000007</v>
      </c>
    </row>
    <row r="49" spans="1:4" x14ac:dyDescent="0.3">
      <c r="A49" s="20"/>
      <c r="B49" s="32" t="s">
        <v>10954</v>
      </c>
      <c r="C49" s="39">
        <v>77776.923199999976</v>
      </c>
      <c r="D49" s="74">
        <v>9275.2754999999997</v>
      </c>
    </row>
    <row r="50" spans="1:4" x14ac:dyDescent="0.3">
      <c r="A50" s="20"/>
      <c r="B50" s="32" t="s">
        <v>10955</v>
      </c>
      <c r="C50" s="39">
        <v>118447.82500000003</v>
      </c>
      <c r="D50" s="74">
        <v>9690.1036999999942</v>
      </c>
    </row>
    <row r="51" spans="1:4" x14ac:dyDescent="0.3">
      <c r="A51" s="22"/>
      <c r="B51" s="37" t="s">
        <v>10956</v>
      </c>
      <c r="C51" s="41">
        <v>83829.318799999994</v>
      </c>
      <c r="D51" s="75">
        <v>8483.3467999999921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opLeftCell="A10" zoomScale="70" zoomScaleNormal="70" workbookViewId="0">
      <selection activeCell="C14" sqref="C14"/>
    </sheetView>
  </sheetViews>
  <sheetFormatPr defaultRowHeight="13" x14ac:dyDescent="0.3"/>
  <cols>
    <col min="1" max="1" width="20" customWidth="1"/>
    <col min="2" max="2" width="30.08984375" customWidth="1"/>
    <col min="3" max="4" width="7.6328125" customWidth="1"/>
    <col min="5" max="5" width="10.1796875" customWidth="1"/>
    <col min="6" max="6" width="9.7265625" customWidth="1"/>
    <col min="7" max="7" width="6.81640625" customWidth="1"/>
    <col min="8" max="8" width="7.6328125" customWidth="1"/>
    <col min="9" max="9" width="7.90625" customWidth="1"/>
    <col min="10" max="10" width="8.6328125" customWidth="1"/>
    <col min="11" max="11" width="12" customWidth="1"/>
    <col min="12" max="12" width="6.81640625" customWidth="1"/>
    <col min="13" max="13" width="9.453125" customWidth="1"/>
    <col min="14" max="15" width="7.6328125" customWidth="1"/>
    <col min="16" max="16" width="7.90625" customWidth="1"/>
    <col min="17" max="17" width="8.6328125" customWidth="1"/>
    <col min="18" max="18" width="7" customWidth="1"/>
    <col min="19" max="19" width="12" customWidth="1"/>
    <col min="20" max="20" width="7.6328125" customWidth="1"/>
    <col min="21" max="21" width="16.26953125" bestFit="1" customWidth="1"/>
    <col min="22" max="22" width="12" bestFit="1" customWidth="1"/>
  </cols>
  <sheetData>
    <row r="3" spans="1:2" x14ac:dyDescent="0.3">
      <c r="A3" s="69" t="s">
        <v>10970</v>
      </c>
      <c r="B3" s="70" t="s">
        <v>10971</v>
      </c>
    </row>
    <row r="4" spans="1:2" x14ac:dyDescent="0.3">
      <c r="A4" s="71" t="s">
        <v>73</v>
      </c>
      <c r="B4" s="72">
        <v>3.0120481927710843E-2</v>
      </c>
    </row>
    <row r="5" spans="1:2" x14ac:dyDescent="0.3">
      <c r="A5" s="71" t="s">
        <v>512</v>
      </c>
      <c r="B5" s="72">
        <v>3.0120481927710843E-2</v>
      </c>
    </row>
    <row r="6" spans="1:2" x14ac:dyDescent="0.3">
      <c r="A6" s="71" t="s">
        <v>157</v>
      </c>
      <c r="B6" s="72">
        <v>4.2168674698795178E-2</v>
      </c>
    </row>
    <row r="7" spans="1:2" x14ac:dyDescent="0.3">
      <c r="A7" s="71" t="s">
        <v>242</v>
      </c>
      <c r="B7" s="72">
        <v>5.4216867469879519E-2</v>
      </c>
    </row>
    <row r="8" spans="1:2" x14ac:dyDescent="0.3">
      <c r="A8" s="71" t="s">
        <v>44</v>
      </c>
      <c r="B8" s="72">
        <v>7.2289156626506021E-2</v>
      </c>
    </row>
    <row r="9" spans="1:2" x14ac:dyDescent="0.3">
      <c r="A9" s="71" t="s">
        <v>63</v>
      </c>
      <c r="B9" s="72">
        <v>0.12650602409638553</v>
      </c>
    </row>
    <row r="10" spans="1:2" x14ac:dyDescent="0.3">
      <c r="A10" s="71" t="s">
        <v>55</v>
      </c>
      <c r="B10" s="72">
        <v>0.13253012048192772</v>
      </c>
    </row>
    <row r="11" spans="1:2" x14ac:dyDescent="0.3">
      <c r="A11" s="71" t="s">
        <v>84</v>
      </c>
      <c r="B11" s="72">
        <v>0.22289156626506024</v>
      </c>
    </row>
    <row r="12" spans="1:2" x14ac:dyDescent="0.3">
      <c r="A12" s="71" t="s">
        <v>70</v>
      </c>
      <c r="B12" s="72">
        <v>0.28915662650602408</v>
      </c>
    </row>
    <row r="13" spans="1:2" x14ac:dyDescent="0.3">
      <c r="A13" s="71" t="s">
        <v>10966</v>
      </c>
      <c r="B13" s="72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zoomScaleNormal="100" workbookViewId="0">
      <selection activeCell="A5" sqref="A5"/>
    </sheetView>
  </sheetViews>
  <sheetFormatPr defaultRowHeight="13" x14ac:dyDescent="0.3"/>
  <cols>
    <col min="1" max="1" width="17.81640625" bestFit="1" customWidth="1"/>
    <col min="2" max="2" width="28.81640625" bestFit="1" customWidth="1"/>
    <col min="3" max="3" width="31.26953125" customWidth="1"/>
    <col min="4" max="4" width="12.1796875" bestFit="1" customWidth="1"/>
  </cols>
  <sheetData>
    <row r="3" spans="1:2" x14ac:dyDescent="0.3">
      <c r="A3" s="68" t="s">
        <v>10970</v>
      </c>
      <c r="B3" t="s">
        <v>10971</v>
      </c>
    </row>
    <row r="4" spans="1:2" x14ac:dyDescent="0.3">
      <c r="A4" s="5" t="s">
        <v>10973</v>
      </c>
      <c r="B4" s="53">
        <v>0.91954022988505746</v>
      </c>
    </row>
    <row r="5" spans="1:2" x14ac:dyDescent="0.3">
      <c r="A5" s="5" t="s">
        <v>5932</v>
      </c>
      <c r="B5" s="53">
        <v>8.0459770114942528E-2</v>
      </c>
    </row>
    <row r="6" spans="1:2" x14ac:dyDescent="0.3">
      <c r="A6" s="5" t="s">
        <v>10966</v>
      </c>
      <c r="B6" s="53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0"/>
  <sheetViews>
    <sheetView workbookViewId="0">
      <selection activeCell="F13" sqref="F13"/>
    </sheetView>
  </sheetViews>
  <sheetFormatPr defaultRowHeight="13" x14ac:dyDescent="0.3"/>
  <cols>
    <col min="1" max="1" width="11" bestFit="1" customWidth="1"/>
    <col min="2" max="2" width="7.54296875" bestFit="1" customWidth="1"/>
    <col min="3" max="3" width="12.26953125" bestFit="1" customWidth="1"/>
    <col min="4" max="4" width="10.7265625" bestFit="1" customWidth="1"/>
  </cols>
  <sheetData>
    <row r="3" spans="1:4" x14ac:dyDescent="0.3">
      <c r="A3" s="6"/>
      <c r="B3" s="28"/>
      <c r="C3" s="27" t="s">
        <v>10962</v>
      </c>
      <c r="D3" s="29"/>
    </row>
    <row r="4" spans="1:4" x14ac:dyDescent="0.3">
      <c r="A4" s="27" t="s">
        <v>14</v>
      </c>
      <c r="B4" s="27" t="s">
        <v>10963</v>
      </c>
      <c r="C4" s="6" t="s">
        <v>10977</v>
      </c>
      <c r="D4" s="7" t="s">
        <v>10976</v>
      </c>
    </row>
    <row r="5" spans="1:4" x14ac:dyDescent="0.3">
      <c r="A5" s="6" t="s">
        <v>30</v>
      </c>
      <c r="B5" s="6" t="s">
        <v>10959</v>
      </c>
      <c r="C5" s="31">
        <v>212368.8778999999</v>
      </c>
      <c r="D5" s="64">
        <v>3018.3912999999939</v>
      </c>
    </row>
    <row r="6" spans="1:4" x14ac:dyDescent="0.3">
      <c r="A6" s="9"/>
      <c r="B6" s="10" t="s">
        <v>10958</v>
      </c>
      <c r="C6" s="62">
        <v>191941.48289999997</v>
      </c>
      <c r="D6" s="65">
        <v>6959.9530999999952</v>
      </c>
    </row>
    <row r="7" spans="1:4" x14ac:dyDescent="0.3">
      <c r="A7" s="9"/>
      <c r="B7" s="10" t="s">
        <v>10957</v>
      </c>
      <c r="C7" s="62">
        <v>167503.03409999999</v>
      </c>
      <c r="D7" s="65">
        <v>3015.2028999999966</v>
      </c>
    </row>
    <row r="8" spans="1:4" x14ac:dyDescent="0.3">
      <c r="A8" s="9"/>
      <c r="B8" s="10" t="s">
        <v>10944</v>
      </c>
      <c r="C8" s="62">
        <v>151735.12760000007</v>
      </c>
      <c r="D8" s="65">
        <v>5457.7254999999977</v>
      </c>
    </row>
    <row r="9" spans="1:4" x14ac:dyDescent="0.3">
      <c r="A9" s="6" t="s">
        <v>10967</v>
      </c>
      <c r="B9" s="28"/>
      <c r="C9" s="31">
        <v>723548.52249999996</v>
      </c>
      <c r="D9" s="64">
        <v>18451.272799999984</v>
      </c>
    </row>
    <row r="10" spans="1:4" x14ac:dyDescent="0.3">
      <c r="A10" s="6" t="s">
        <v>43</v>
      </c>
      <c r="B10" s="6" t="s">
        <v>10959</v>
      </c>
      <c r="C10" s="31">
        <v>206360.55329999962</v>
      </c>
      <c r="D10" s="64">
        <v>39736.621700000018</v>
      </c>
    </row>
    <row r="11" spans="1:4" x14ac:dyDescent="0.3">
      <c r="A11" s="9"/>
      <c r="B11" s="10" t="s">
        <v>10958</v>
      </c>
      <c r="C11" s="62">
        <v>148878.75280000002</v>
      </c>
      <c r="D11" s="65">
        <v>35061.229199999965</v>
      </c>
    </row>
    <row r="12" spans="1:4" x14ac:dyDescent="0.3">
      <c r="A12" s="9"/>
      <c r="B12" s="10" t="s">
        <v>10957</v>
      </c>
      <c r="C12" s="62">
        <v>112133.92920000003</v>
      </c>
      <c r="D12" s="65">
        <v>25099.533799999997</v>
      </c>
    </row>
    <row r="13" spans="1:4" x14ac:dyDescent="0.3">
      <c r="A13" s="9"/>
      <c r="B13" s="10" t="s">
        <v>10944</v>
      </c>
      <c r="C13" s="62">
        <v>129182.99589999999</v>
      </c>
      <c r="D13" s="65">
        <v>22593.416099999955</v>
      </c>
    </row>
    <row r="14" spans="1:4" x14ac:dyDescent="0.3">
      <c r="A14" s="6" t="s">
        <v>10968</v>
      </c>
      <c r="B14" s="28"/>
      <c r="C14" s="31">
        <v>596556.23119999969</v>
      </c>
      <c r="D14" s="64">
        <v>122490.80079999995</v>
      </c>
    </row>
    <row r="15" spans="1:4" x14ac:dyDescent="0.3">
      <c r="A15" s="6" t="s">
        <v>66</v>
      </c>
      <c r="B15" s="6" t="s">
        <v>10959</v>
      </c>
      <c r="C15" s="31">
        <v>221046.55439999973</v>
      </c>
      <c r="D15" s="64">
        <v>50684.256600000008</v>
      </c>
    </row>
    <row r="16" spans="1:4" x14ac:dyDescent="0.3">
      <c r="A16" s="9"/>
      <c r="B16" s="10" t="s">
        <v>10958</v>
      </c>
      <c r="C16" s="62">
        <v>186590.18800000005</v>
      </c>
      <c r="D16" s="65">
        <v>39773.991999999962</v>
      </c>
    </row>
    <row r="17" spans="1:4" x14ac:dyDescent="0.3">
      <c r="A17" s="9"/>
      <c r="B17" s="10" t="s">
        <v>10957</v>
      </c>
      <c r="C17" s="62">
        <v>129276.94200000005</v>
      </c>
      <c r="D17" s="65">
        <v>33503.866999999962</v>
      </c>
    </row>
    <row r="18" spans="1:4" x14ac:dyDescent="0.3">
      <c r="A18" s="9"/>
      <c r="B18" s="10" t="s">
        <v>10944</v>
      </c>
      <c r="C18" s="62">
        <v>153785.40050000008</v>
      </c>
      <c r="D18" s="65">
        <v>21492.832499999993</v>
      </c>
    </row>
    <row r="19" spans="1:4" x14ac:dyDescent="0.3">
      <c r="A19" s="6" t="s">
        <v>10969</v>
      </c>
      <c r="B19" s="28"/>
      <c r="C19" s="31">
        <v>690699.0848999999</v>
      </c>
      <c r="D19" s="64">
        <v>145454.94809999992</v>
      </c>
    </row>
    <row r="20" spans="1:4" x14ac:dyDescent="0.3">
      <c r="A20" s="60" t="s">
        <v>10966</v>
      </c>
      <c r="B20" s="63"/>
      <c r="C20" s="61">
        <v>2010803.8385999997</v>
      </c>
      <c r="D20" s="66">
        <v>286397.02169999987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zoomScaleNormal="100" workbookViewId="0">
      <selection activeCell="A4" sqref="A3:A6"/>
      <pivotSelection pane="bottomRight" showHeader="1" axis="axisRow" activeRow="3" previousRow="3" click="1" r:id="rId1">
        <pivotArea dataOnly="0" labelOnly="1" outline="0" fieldPosition="0">
          <references count="1">
            <reference field="22" count="0"/>
          </references>
        </pivotArea>
      </pivotSelection>
    </sheetView>
  </sheetViews>
  <sheetFormatPr defaultRowHeight="13" x14ac:dyDescent="0.3"/>
  <cols>
    <col min="1" max="1" width="17.1796875" bestFit="1" customWidth="1"/>
    <col min="2" max="2" width="12.26953125" bestFit="1" customWidth="1"/>
    <col min="3" max="3" width="9.26953125" bestFit="1" customWidth="1"/>
    <col min="4" max="5" width="18.81640625" customWidth="1"/>
    <col min="6" max="6" width="18.81640625" bestFit="1" customWidth="1"/>
  </cols>
  <sheetData>
    <row r="1" spans="1:3" x14ac:dyDescent="0.3">
      <c r="A1" s="15"/>
      <c r="B1" s="67" t="s">
        <v>10962</v>
      </c>
      <c r="C1" s="35"/>
    </row>
    <row r="2" spans="1:3" x14ac:dyDescent="0.3">
      <c r="A2" s="76" t="s">
        <v>5930</v>
      </c>
      <c r="B2" s="6" t="s">
        <v>10977</v>
      </c>
      <c r="C2" s="36" t="s">
        <v>10976</v>
      </c>
    </row>
    <row r="3" spans="1:3" x14ac:dyDescent="0.3">
      <c r="A3" s="18" t="s">
        <v>4211</v>
      </c>
      <c r="B3" s="8">
        <v>127530.21310000012</v>
      </c>
      <c r="C3" s="19">
        <v>19899.162899999981</v>
      </c>
    </row>
    <row r="4" spans="1:3" x14ac:dyDescent="0.3">
      <c r="A4" s="25" t="s">
        <v>2264</v>
      </c>
      <c r="B4" s="11">
        <v>160544.22590000002</v>
      </c>
      <c r="C4" s="21">
        <v>20141.596100000021</v>
      </c>
    </row>
    <row r="5" spans="1:3" x14ac:dyDescent="0.3">
      <c r="A5" s="25" t="s">
        <v>684</v>
      </c>
      <c r="B5" s="11">
        <v>75907.415100000086</v>
      </c>
      <c r="C5" s="21">
        <v>17702.808400000002</v>
      </c>
    </row>
    <row r="6" spans="1:3" x14ac:dyDescent="0.3">
      <c r="A6" s="26" t="s">
        <v>5177</v>
      </c>
      <c r="B6" s="23">
        <v>163428.56960000016</v>
      </c>
      <c r="C6" s="24">
        <v>24051.606899999988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Normal="100" workbookViewId="0"/>
  </sheetViews>
  <sheetFormatPr defaultRowHeight="13" x14ac:dyDescent="0.3"/>
  <cols>
    <col min="1" max="1" width="17.81640625" customWidth="1"/>
    <col min="2" max="2" width="24.90625" bestFit="1" customWidth="1"/>
    <col min="3" max="3" width="13.08984375" bestFit="1" customWidth="1"/>
    <col min="4" max="4" width="11.90625" bestFit="1" customWidth="1"/>
    <col min="5" max="5" width="13.08984375" bestFit="1" customWidth="1"/>
    <col min="6" max="6" width="13.08984375" customWidth="1"/>
    <col min="7" max="7" width="10.81640625" customWidth="1"/>
    <col min="8" max="8" width="13.81640625" customWidth="1"/>
    <col min="9" max="9" width="10.81640625" customWidth="1"/>
    <col min="10" max="10" width="18.81640625" bestFit="1" customWidth="1"/>
    <col min="11" max="11" width="15.6328125" bestFit="1" customWidth="1"/>
  </cols>
  <sheetData>
    <row r="1" spans="1:2" x14ac:dyDescent="0.3">
      <c r="A1" s="68" t="s">
        <v>10970</v>
      </c>
      <c r="B1" t="s">
        <v>10961</v>
      </c>
    </row>
    <row r="2" spans="1:2" x14ac:dyDescent="0.3">
      <c r="A2" s="5" t="s">
        <v>31</v>
      </c>
      <c r="B2" s="48">
        <v>118352.5523</v>
      </c>
    </row>
    <row r="3" spans="1:2" x14ac:dyDescent="0.3">
      <c r="A3" s="5" t="s">
        <v>34</v>
      </c>
      <c r="B3" s="48">
        <v>301858.93669999996</v>
      </c>
    </row>
    <row r="4" spans="1:2" x14ac:dyDescent="0.3">
      <c r="A4" s="5" t="s">
        <v>60</v>
      </c>
      <c r="B4" s="48">
        <v>78646.020400000067</v>
      </c>
    </row>
    <row r="5" spans="1:2" x14ac:dyDescent="0.3">
      <c r="A5" s="5" t="s">
        <v>52</v>
      </c>
      <c r="B5" s="48">
        <v>224691.01309999995</v>
      </c>
    </row>
    <row r="6" spans="1:2" x14ac:dyDescent="0.3">
      <c r="A6" s="5" t="s">
        <v>10966</v>
      </c>
      <c r="B6" s="48">
        <v>723548.52249999996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7"/>
  <sheetViews>
    <sheetView topLeftCell="H1" zoomScaleNormal="100" workbookViewId="0">
      <selection activeCell="R8" sqref="R8"/>
    </sheetView>
  </sheetViews>
  <sheetFormatPr defaultRowHeight="13" x14ac:dyDescent="0.3"/>
  <cols>
    <col min="1" max="1" width="21.26953125" bestFit="1" customWidth="1"/>
    <col min="2" max="2" width="21.36328125" bestFit="1" customWidth="1"/>
    <col min="3" max="3" width="18.90625" bestFit="1" customWidth="1"/>
    <col min="4" max="4" width="13.26953125" bestFit="1" customWidth="1"/>
    <col min="5" max="5" width="13.36328125" bestFit="1" customWidth="1"/>
    <col min="6" max="6" width="12" bestFit="1" customWidth="1"/>
  </cols>
  <sheetData>
    <row r="3" spans="1:6" x14ac:dyDescent="0.3">
      <c r="A3" s="68" t="s">
        <v>10942</v>
      </c>
      <c r="B3" s="68" t="s">
        <v>10972</v>
      </c>
    </row>
    <row r="4" spans="1:6" x14ac:dyDescent="0.3">
      <c r="A4" s="68" t="s">
        <v>10970</v>
      </c>
      <c r="B4" t="s">
        <v>5177</v>
      </c>
      <c r="C4" t="s">
        <v>684</v>
      </c>
      <c r="D4" t="s">
        <v>2264</v>
      </c>
      <c r="E4" t="s">
        <v>4211</v>
      </c>
      <c r="F4" t="s">
        <v>10966</v>
      </c>
    </row>
    <row r="5" spans="1:6" x14ac:dyDescent="0.3">
      <c r="A5" s="5" t="s">
        <v>10944</v>
      </c>
      <c r="B5" s="78"/>
      <c r="C5" s="78"/>
      <c r="D5" s="78"/>
      <c r="E5" s="78"/>
      <c r="F5" s="78"/>
    </row>
    <row r="6" spans="1:6" x14ac:dyDescent="0.3">
      <c r="A6" s="77" t="s">
        <v>10945</v>
      </c>
      <c r="B6" s="78">
        <v>64.864000000000004</v>
      </c>
      <c r="C6" s="78">
        <v>1422.0639999999999</v>
      </c>
      <c r="D6" s="78">
        <v>61.96</v>
      </c>
      <c r="E6" s="78">
        <v>152.64000000000001</v>
      </c>
      <c r="F6" s="78">
        <v>1701.528</v>
      </c>
    </row>
    <row r="7" spans="1:6" x14ac:dyDescent="0.3">
      <c r="A7" s="77" t="s">
        <v>10946</v>
      </c>
      <c r="B7" s="78">
        <v>599.15800000000002</v>
      </c>
      <c r="C7" s="78">
        <v>321.56</v>
      </c>
      <c r="D7" s="78">
        <v>180.32</v>
      </c>
      <c r="E7" s="78">
        <v>82.63</v>
      </c>
      <c r="F7" s="78">
        <v>1183.6680000000001</v>
      </c>
    </row>
    <row r="8" spans="1:6" x14ac:dyDescent="0.3">
      <c r="A8" s="77" t="s">
        <v>10947</v>
      </c>
      <c r="B8" s="78">
        <v>1733.0860000000002</v>
      </c>
      <c r="C8" s="78">
        <v>5264.5929999999998</v>
      </c>
      <c r="D8" s="78">
        <v>4109.12</v>
      </c>
      <c r="E8" s="78"/>
      <c r="F8" s="78">
        <v>11106.798999999999</v>
      </c>
    </row>
    <row r="9" spans="1:6" x14ac:dyDescent="0.3">
      <c r="A9" s="77" t="s">
        <v>10948</v>
      </c>
      <c r="B9" s="78">
        <v>3714.2289999999998</v>
      </c>
      <c r="C9" s="78">
        <v>8408.1460000000006</v>
      </c>
      <c r="D9" s="78">
        <v>1907.626</v>
      </c>
      <c r="E9" s="78">
        <v>101.72800000000001</v>
      </c>
      <c r="F9" s="78">
        <v>14131.728999999999</v>
      </c>
    </row>
    <row r="10" spans="1:6" x14ac:dyDescent="0.3">
      <c r="A10" s="77" t="s">
        <v>10949</v>
      </c>
      <c r="B10" s="78">
        <v>2177.8780000000002</v>
      </c>
      <c r="C10" s="78">
        <v>3864.4300000000003</v>
      </c>
      <c r="D10" s="78">
        <v>1013.0640000000001</v>
      </c>
      <c r="E10" s="78">
        <v>2086.6280000000002</v>
      </c>
      <c r="F10" s="78">
        <v>9142.0000000000018</v>
      </c>
    </row>
    <row r="11" spans="1:6" x14ac:dyDescent="0.3">
      <c r="A11" s="77" t="s">
        <v>10950</v>
      </c>
      <c r="B11" s="78">
        <v>974.28</v>
      </c>
      <c r="C11" s="78">
        <v>170.35200000000003</v>
      </c>
      <c r="D11" s="78">
        <v>1158.4480000000001</v>
      </c>
      <c r="E11" s="78">
        <v>1667.8340000000001</v>
      </c>
      <c r="F11" s="78">
        <v>3970.9139999999998</v>
      </c>
    </row>
    <row r="12" spans="1:6" x14ac:dyDescent="0.3">
      <c r="A12" s="77" t="s">
        <v>10951</v>
      </c>
      <c r="B12" s="78">
        <v>6511.2839999999997</v>
      </c>
      <c r="C12" s="78">
        <v>828.01800000000003</v>
      </c>
      <c r="D12" s="78">
        <v>1907.5700000000002</v>
      </c>
      <c r="E12" s="78">
        <v>786.11599999999987</v>
      </c>
      <c r="F12" s="78">
        <v>10032.987999999999</v>
      </c>
    </row>
    <row r="13" spans="1:6" x14ac:dyDescent="0.3">
      <c r="A13" s="77" t="s">
        <v>10952</v>
      </c>
      <c r="B13" s="78">
        <v>715.97199999999998</v>
      </c>
      <c r="C13" s="78">
        <v>4481.3919999999989</v>
      </c>
      <c r="D13" s="78">
        <v>2238.8580000000002</v>
      </c>
      <c r="E13" s="78">
        <v>15.552000000000003</v>
      </c>
      <c r="F13" s="78">
        <v>7451.7739999999985</v>
      </c>
    </row>
    <row r="14" spans="1:6" x14ac:dyDescent="0.3">
      <c r="A14" s="77" t="s">
        <v>10953</v>
      </c>
      <c r="B14" s="78">
        <v>1013.7379999999998</v>
      </c>
      <c r="C14" s="78">
        <v>437.68200000000002</v>
      </c>
      <c r="D14" s="78">
        <v>7411.5369999999994</v>
      </c>
      <c r="E14" s="78">
        <v>6644.7879999999996</v>
      </c>
      <c r="F14" s="78">
        <v>15507.744999999999</v>
      </c>
    </row>
    <row r="15" spans="1:6" x14ac:dyDescent="0.3">
      <c r="A15" s="77" t="s">
        <v>10954</v>
      </c>
      <c r="B15" s="78">
        <v>3772.1960000000004</v>
      </c>
      <c r="C15" s="78">
        <v>4272.8600000000006</v>
      </c>
      <c r="D15" s="78">
        <v>2236.6280000000002</v>
      </c>
      <c r="E15" s="78">
        <v>2355.9940000000006</v>
      </c>
      <c r="F15" s="78">
        <v>12637.678000000002</v>
      </c>
    </row>
    <row r="16" spans="1:6" x14ac:dyDescent="0.3">
      <c r="A16" s="77" t="s">
        <v>10955</v>
      </c>
      <c r="B16" s="78">
        <v>6141.5464999999986</v>
      </c>
      <c r="C16" s="78">
        <v>3641.14</v>
      </c>
      <c r="D16" s="78">
        <v>7977.3779999999988</v>
      </c>
      <c r="E16" s="78">
        <v>3234.4301999999993</v>
      </c>
      <c r="F16" s="78">
        <v>20994.494699999996</v>
      </c>
    </row>
    <row r="17" spans="1:6" x14ac:dyDescent="0.3">
      <c r="A17" s="77" t="s">
        <v>10956</v>
      </c>
      <c r="B17" s="78">
        <v>8789.9089999999997</v>
      </c>
      <c r="C17" s="78">
        <v>1572.4830000000002</v>
      </c>
      <c r="D17" s="78">
        <v>7437.5619999999981</v>
      </c>
      <c r="E17" s="78">
        <v>2773.6020000000003</v>
      </c>
      <c r="F17" s="78">
        <v>20573.555999999997</v>
      </c>
    </row>
    <row r="18" spans="1:6" x14ac:dyDescent="0.3">
      <c r="A18" s="5" t="s">
        <v>10957</v>
      </c>
      <c r="B18" s="78"/>
      <c r="C18" s="78"/>
      <c r="D18" s="78"/>
      <c r="E18" s="78"/>
      <c r="F18" s="78"/>
    </row>
    <row r="19" spans="1:6" x14ac:dyDescent="0.3">
      <c r="A19" s="77" t="s">
        <v>10945</v>
      </c>
      <c r="B19" s="78">
        <v>214.25799999999998</v>
      </c>
      <c r="C19" s="78">
        <v>202.04</v>
      </c>
      <c r="D19" s="78">
        <v>2883.558</v>
      </c>
      <c r="E19" s="78">
        <v>82.608000000000004</v>
      </c>
      <c r="F19" s="78">
        <v>3382.4639999999999</v>
      </c>
    </row>
    <row r="20" spans="1:6" x14ac:dyDescent="0.3">
      <c r="A20" s="77" t="s">
        <v>10946</v>
      </c>
      <c r="B20" s="78">
        <v>163.584</v>
      </c>
      <c r="C20" s="78">
        <v>500.74</v>
      </c>
      <c r="D20" s="78">
        <v>824.35299999999995</v>
      </c>
      <c r="E20" s="78">
        <v>1076.5800000000002</v>
      </c>
      <c r="F20" s="78">
        <v>2565.2570000000005</v>
      </c>
    </row>
    <row r="21" spans="1:6" x14ac:dyDescent="0.3">
      <c r="A21" s="77" t="s">
        <v>10947</v>
      </c>
      <c r="B21" s="78">
        <v>10475.365999999998</v>
      </c>
      <c r="C21" s="78">
        <v>226.83999999999997</v>
      </c>
      <c r="D21" s="78">
        <v>3400.1700000000005</v>
      </c>
      <c r="E21" s="78">
        <v>2229.6423999999997</v>
      </c>
      <c r="F21" s="78">
        <v>16332.018399999997</v>
      </c>
    </row>
    <row r="22" spans="1:6" x14ac:dyDescent="0.3">
      <c r="A22" s="77" t="s">
        <v>10948</v>
      </c>
      <c r="B22" s="78">
        <v>1852.6700000000003</v>
      </c>
      <c r="C22" s="78">
        <v>1054.104</v>
      </c>
      <c r="D22" s="78">
        <v>660.70399999999995</v>
      </c>
      <c r="E22" s="78">
        <v>553.56599999999992</v>
      </c>
      <c r="F22" s="78">
        <v>4121.0439999999999</v>
      </c>
    </row>
    <row r="23" spans="1:6" x14ac:dyDescent="0.3">
      <c r="A23" s="77" t="s">
        <v>10949</v>
      </c>
      <c r="B23" s="78">
        <v>1824.1555000000003</v>
      </c>
      <c r="C23" s="78">
        <v>949.30200000000002</v>
      </c>
      <c r="D23" s="78">
        <v>875.08399999999983</v>
      </c>
      <c r="E23" s="78">
        <v>1806.3980000000001</v>
      </c>
      <c r="F23" s="78">
        <v>5454.9395000000004</v>
      </c>
    </row>
    <row r="24" spans="1:6" x14ac:dyDescent="0.3">
      <c r="A24" s="77" t="s">
        <v>10950</v>
      </c>
      <c r="B24" s="78">
        <v>1244.3760000000002</v>
      </c>
      <c r="C24" s="78">
        <v>6038.1549999999997</v>
      </c>
      <c r="D24" s="78">
        <v>2021.1299999999999</v>
      </c>
      <c r="E24" s="78">
        <v>100.428</v>
      </c>
      <c r="F24" s="78">
        <v>9404.0889999999999</v>
      </c>
    </row>
    <row r="25" spans="1:6" x14ac:dyDescent="0.3">
      <c r="A25" s="77" t="s">
        <v>10951</v>
      </c>
      <c r="B25" s="78">
        <v>2446.6880000000001</v>
      </c>
      <c r="C25" s="78">
        <v>1242.7740000000001</v>
      </c>
      <c r="D25" s="78">
        <v>3318.5280000000007</v>
      </c>
      <c r="E25" s="78">
        <v>183.70999999999998</v>
      </c>
      <c r="F25" s="78">
        <v>7191.7000000000016</v>
      </c>
    </row>
    <row r="26" spans="1:6" x14ac:dyDescent="0.3">
      <c r="A26" s="77" t="s">
        <v>10952</v>
      </c>
      <c r="B26" s="78">
        <v>3011.1390000000001</v>
      </c>
      <c r="C26" s="78">
        <v>642.59799999999996</v>
      </c>
      <c r="D26" s="78">
        <v>2584.4720000000002</v>
      </c>
      <c r="E26" s="78">
        <v>5217.5501999999997</v>
      </c>
      <c r="F26" s="78">
        <v>11455.7592</v>
      </c>
    </row>
    <row r="27" spans="1:6" x14ac:dyDescent="0.3">
      <c r="A27" s="77" t="s">
        <v>10953</v>
      </c>
      <c r="B27" s="78">
        <v>5773.8610000000008</v>
      </c>
      <c r="C27" s="78">
        <v>1334.8730000000003</v>
      </c>
      <c r="D27" s="78">
        <v>7744.9389999999985</v>
      </c>
      <c r="E27" s="78">
        <v>1750.8879999999999</v>
      </c>
      <c r="F27" s="78">
        <v>16604.560999999998</v>
      </c>
    </row>
    <row r="28" spans="1:6" x14ac:dyDescent="0.3">
      <c r="A28" s="77" t="s">
        <v>10954</v>
      </c>
      <c r="B28" s="78">
        <v>4216.3769999999995</v>
      </c>
      <c r="C28" s="78">
        <v>392.93999999999994</v>
      </c>
      <c r="D28" s="78">
        <v>2666.288</v>
      </c>
      <c r="E28" s="78">
        <v>1370.7639999999999</v>
      </c>
      <c r="F28" s="78">
        <v>8646.3689999999988</v>
      </c>
    </row>
    <row r="29" spans="1:6" x14ac:dyDescent="0.3">
      <c r="A29" s="77" t="s">
        <v>10955</v>
      </c>
      <c r="B29" s="78">
        <v>2022.7720000000002</v>
      </c>
      <c r="C29" s="78">
        <v>4011.9039999999995</v>
      </c>
      <c r="D29" s="78">
        <v>13087.739999999998</v>
      </c>
      <c r="E29" s="78">
        <v>8177.2288000000017</v>
      </c>
      <c r="F29" s="78">
        <v>27299.644799999998</v>
      </c>
    </row>
    <row r="30" spans="1:6" x14ac:dyDescent="0.3">
      <c r="A30" s="77" t="s">
        <v>10956</v>
      </c>
      <c r="B30" s="78">
        <v>3607.9600000000005</v>
      </c>
      <c r="C30" s="78">
        <v>1511.06</v>
      </c>
      <c r="D30" s="78">
        <v>4650.0810000000001</v>
      </c>
      <c r="E30" s="78">
        <v>6530.3599999999988</v>
      </c>
      <c r="F30" s="78">
        <v>16299.460999999999</v>
      </c>
    </row>
    <row r="31" spans="1:6" x14ac:dyDescent="0.3">
      <c r="A31" s="5" t="s">
        <v>10958</v>
      </c>
      <c r="B31" s="78"/>
      <c r="C31" s="78"/>
      <c r="D31" s="78"/>
      <c r="E31" s="78"/>
      <c r="F31" s="78"/>
    </row>
    <row r="32" spans="1:6" x14ac:dyDescent="0.3">
      <c r="A32" s="77" t="s">
        <v>10945</v>
      </c>
      <c r="B32" s="78">
        <v>1027.3580000000002</v>
      </c>
      <c r="C32" s="78">
        <v>1563.232</v>
      </c>
      <c r="D32" s="78">
        <v>3084.7220000000002</v>
      </c>
      <c r="E32" s="78">
        <v>3809.8120000000008</v>
      </c>
      <c r="F32" s="78">
        <v>9485.1239999999998</v>
      </c>
    </row>
    <row r="33" spans="1:6" x14ac:dyDescent="0.3">
      <c r="A33" s="77" t="s">
        <v>10946</v>
      </c>
      <c r="B33" s="78">
        <v>1456.278</v>
      </c>
      <c r="C33" s="78">
        <v>188.67400000000001</v>
      </c>
      <c r="D33" s="78">
        <v>669.53599999999994</v>
      </c>
      <c r="E33" s="78">
        <v>552.39599999999996</v>
      </c>
      <c r="F33" s="78">
        <v>2866.884</v>
      </c>
    </row>
    <row r="34" spans="1:6" x14ac:dyDescent="0.3">
      <c r="A34" s="77" t="s">
        <v>10947</v>
      </c>
      <c r="B34" s="78">
        <v>8955.5540000000001</v>
      </c>
      <c r="C34" s="78">
        <v>264.67599999999999</v>
      </c>
      <c r="D34" s="78">
        <v>3241.377</v>
      </c>
      <c r="E34" s="78">
        <v>1764.866</v>
      </c>
      <c r="F34" s="78">
        <v>14226.473</v>
      </c>
    </row>
    <row r="35" spans="1:6" x14ac:dyDescent="0.3">
      <c r="A35" s="77" t="s">
        <v>10948</v>
      </c>
      <c r="B35" s="78">
        <v>1838.1580000000001</v>
      </c>
      <c r="C35" s="78">
        <v>307.16800000000001</v>
      </c>
      <c r="D35" s="78">
        <v>9900.6120000000028</v>
      </c>
      <c r="E35" s="78">
        <v>4131.4380000000001</v>
      </c>
      <c r="F35" s="78">
        <v>16177.376000000002</v>
      </c>
    </row>
    <row r="36" spans="1:6" x14ac:dyDescent="0.3">
      <c r="A36" s="77" t="s">
        <v>10949</v>
      </c>
      <c r="B36" s="78">
        <v>5667.5320000000002</v>
      </c>
      <c r="C36" s="78">
        <v>5387.2180000000008</v>
      </c>
      <c r="D36" s="78">
        <v>2310.328</v>
      </c>
      <c r="E36" s="78">
        <v>5087.18</v>
      </c>
      <c r="F36" s="78">
        <v>18452.258000000002</v>
      </c>
    </row>
    <row r="37" spans="1:6" x14ac:dyDescent="0.3">
      <c r="A37" s="77" t="s">
        <v>10950</v>
      </c>
      <c r="B37" s="78">
        <v>3212.2260000000001</v>
      </c>
      <c r="C37" s="78">
        <v>224.9</v>
      </c>
      <c r="D37" s="78">
        <v>3566.3080000000004</v>
      </c>
      <c r="E37" s="78">
        <v>785.06</v>
      </c>
      <c r="F37" s="78">
        <v>7788.4940000000006</v>
      </c>
    </row>
    <row r="38" spans="1:6" x14ac:dyDescent="0.3">
      <c r="A38" s="77" t="s">
        <v>10951</v>
      </c>
      <c r="B38" s="78">
        <v>5459.2460000000001</v>
      </c>
      <c r="C38" s="78">
        <v>709.96100000000001</v>
      </c>
      <c r="D38" s="78">
        <v>4154.8900000000003</v>
      </c>
      <c r="E38" s="78">
        <v>2844.8220000000006</v>
      </c>
      <c r="F38" s="78">
        <v>13168.919000000002</v>
      </c>
    </row>
    <row r="39" spans="1:6" x14ac:dyDescent="0.3">
      <c r="A39" s="77" t="s">
        <v>10952</v>
      </c>
      <c r="B39" s="78">
        <v>7328.9260000000013</v>
      </c>
      <c r="C39" s="78">
        <v>799.56650000000013</v>
      </c>
      <c r="D39" s="78">
        <v>3266.0699999999997</v>
      </c>
      <c r="E39" s="78">
        <v>1548.9080000000001</v>
      </c>
      <c r="F39" s="78">
        <v>12943.470499999999</v>
      </c>
    </row>
    <row r="40" spans="1:6" x14ac:dyDescent="0.3">
      <c r="A40" s="77" t="s">
        <v>10953</v>
      </c>
      <c r="B40" s="78">
        <v>7923.6495000000004</v>
      </c>
      <c r="C40" s="78">
        <v>2369.65</v>
      </c>
      <c r="D40" s="78">
        <v>2999.9070000000002</v>
      </c>
      <c r="E40" s="78">
        <v>4509.6057999999985</v>
      </c>
      <c r="F40" s="78">
        <v>17802.812299999998</v>
      </c>
    </row>
    <row r="41" spans="1:6" x14ac:dyDescent="0.3">
      <c r="A41" s="77" t="s">
        <v>10954</v>
      </c>
      <c r="B41" s="78">
        <v>5519.8680000000004</v>
      </c>
      <c r="C41" s="78">
        <v>1233.2870000000003</v>
      </c>
      <c r="D41" s="78">
        <v>6128.0739999999996</v>
      </c>
      <c r="E41" s="78">
        <v>19249.315999999995</v>
      </c>
      <c r="F41" s="78">
        <v>32130.544999999995</v>
      </c>
    </row>
    <row r="42" spans="1:6" x14ac:dyDescent="0.3">
      <c r="A42" s="77" t="s">
        <v>10955</v>
      </c>
      <c r="B42" s="78">
        <v>5989.8160000000007</v>
      </c>
      <c r="C42" s="78">
        <v>9967.4260000000031</v>
      </c>
      <c r="D42" s="78">
        <v>3440.3360000000002</v>
      </c>
      <c r="E42" s="78">
        <v>7095.6020000000008</v>
      </c>
      <c r="F42" s="78">
        <v>26493.180000000008</v>
      </c>
    </row>
    <row r="43" spans="1:6" x14ac:dyDescent="0.3">
      <c r="A43" s="77" t="s">
        <v>10956</v>
      </c>
      <c r="B43" s="78">
        <v>12023.457</v>
      </c>
      <c r="C43" s="78">
        <v>3679.1320000000001</v>
      </c>
      <c r="D43" s="78">
        <v>10533.129000000001</v>
      </c>
      <c r="E43" s="78">
        <v>9335.1080000000002</v>
      </c>
      <c r="F43" s="78">
        <v>35570.826000000001</v>
      </c>
    </row>
    <row r="44" spans="1:6" x14ac:dyDescent="0.3">
      <c r="A44" s="5" t="s">
        <v>10959</v>
      </c>
      <c r="B44" s="78"/>
      <c r="C44" s="78"/>
      <c r="D44" s="78"/>
      <c r="E44" s="78"/>
      <c r="F44" s="78"/>
    </row>
    <row r="45" spans="1:6" x14ac:dyDescent="0.3">
      <c r="A45" s="77" t="s">
        <v>10945</v>
      </c>
      <c r="B45" s="78">
        <v>2236.0579999999995</v>
      </c>
      <c r="C45" s="78">
        <v>762.84400000000005</v>
      </c>
      <c r="D45" s="78">
        <v>207.84600000000003</v>
      </c>
      <c r="E45" s="78">
        <v>9014.4839999999986</v>
      </c>
      <c r="F45" s="78">
        <v>12221.231999999998</v>
      </c>
    </row>
    <row r="46" spans="1:6" x14ac:dyDescent="0.3">
      <c r="A46" s="77" t="s">
        <v>10946</v>
      </c>
      <c r="B46" s="78">
        <v>4203.1080000000002</v>
      </c>
      <c r="C46" s="78">
        <v>1245.8599999999999</v>
      </c>
      <c r="D46" s="78">
        <v>2510.29</v>
      </c>
      <c r="E46" s="78"/>
      <c r="F46" s="78">
        <v>7959.2579999999998</v>
      </c>
    </row>
    <row r="47" spans="1:6" x14ac:dyDescent="0.3">
      <c r="A47" s="77" t="s">
        <v>10947</v>
      </c>
      <c r="B47" s="78">
        <v>4632.41</v>
      </c>
      <c r="C47" s="78">
        <v>4801.4019999999991</v>
      </c>
      <c r="D47" s="78">
        <v>2026.6960000000001</v>
      </c>
      <c r="E47" s="78">
        <v>5114.1148000000003</v>
      </c>
      <c r="F47" s="78">
        <v>16574.622799999997</v>
      </c>
    </row>
    <row r="48" spans="1:6" x14ac:dyDescent="0.3">
      <c r="A48" s="77" t="s">
        <v>10948</v>
      </c>
      <c r="B48" s="78">
        <v>7001.4419999999991</v>
      </c>
      <c r="C48" s="78">
        <v>4026.1250000000005</v>
      </c>
      <c r="D48" s="78">
        <v>2677.3539999999994</v>
      </c>
      <c r="E48" s="78">
        <v>1098.0935999999999</v>
      </c>
      <c r="F48" s="78">
        <v>14803.014599999999</v>
      </c>
    </row>
    <row r="49" spans="1:6" x14ac:dyDescent="0.3">
      <c r="A49" s="77" t="s">
        <v>10949</v>
      </c>
      <c r="B49" s="78">
        <v>3411.2010000000005</v>
      </c>
      <c r="C49" s="78">
        <v>1494.2020000000002</v>
      </c>
      <c r="D49" s="78">
        <v>3212.8539999999998</v>
      </c>
      <c r="E49" s="78">
        <v>6121.5778000000009</v>
      </c>
      <c r="F49" s="78">
        <v>14239.834800000001</v>
      </c>
    </row>
    <row r="50" spans="1:6" x14ac:dyDescent="0.3">
      <c r="A50" s="77" t="s">
        <v>10950</v>
      </c>
      <c r="B50" s="78">
        <v>4445.1720000000005</v>
      </c>
      <c r="C50" s="78">
        <v>4771.1360000000004</v>
      </c>
      <c r="D50" s="78">
        <v>4505.0919999999996</v>
      </c>
      <c r="E50" s="78">
        <v>5973.6399999999985</v>
      </c>
      <c r="F50" s="78">
        <v>19695.04</v>
      </c>
    </row>
    <row r="51" spans="1:6" x14ac:dyDescent="0.3">
      <c r="A51" s="77" t="s">
        <v>10951</v>
      </c>
      <c r="B51" s="78">
        <v>10073.535</v>
      </c>
      <c r="C51" s="78">
        <v>1117.3019999999999</v>
      </c>
      <c r="D51" s="78">
        <v>1241.0200000000002</v>
      </c>
      <c r="E51" s="78">
        <v>4093.7419999999988</v>
      </c>
      <c r="F51" s="78">
        <v>16525.598999999998</v>
      </c>
    </row>
    <row r="52" spans="1:6" x14ac:dyDescent="0.3">
      <c r="A52" s="77" t="s">
        <v>10952</v>
      </c>
      <c r="B52" s="78">
        <v>14990.125999999998</v>
      </c>
      <c r="C52" s="78">
        <v>16.655999999999999</v>
      </c>
      <c r="D52" s="78">
        <v>8565.8420000000006</v>
      </c>
      <c r="E52" s="78">
        <v>2105.8200000000006</v>
      </c>
      <c r="F52" s="78">
        <v>25678.444</v>
      </c>
    </row>
    <row r="53" spans="1:6" x14ac:dyDescent="0.3">
      <c r="A53" s="77" t="s">
        <v>10953</v>
      </c>
      <c r="B53" s="78">
        <v>8507.7219999999979</v>
      </c>
      <c r="C53" s="78">
        <v>2887.7779999999998</v>
      </c>
      <c r="D53" s="78">
        <v>8728.1609999999982</v>
      </c>
      <c r="E53" s="78">
        <v>3981.4419999999996</v>
      </c>
      <c r="F53" s="78">
        <v>24105.102999999996</v>
      </c>
    </row>
    <row r="54" spans="1:6" x14ac:dyDescent="0.3">
      <c r="A54" s="77" t="s">
        <v>10954</v>
      </c>
      <c r="B54" s="78">
        <v>10984.352000000001</v>
      </c>
      <c r="C54" s="78">
        <v>2003.2490000000003</v>
      </c>
      <c r="D54" s="78">
        <v>9553.1599999999962</v>
      </c>
      <c r="E54" s="78">
        <v>2336.4070000000002</v>
      </c>
      <c r="F54" s="78">
        <v>24877.167999999998</v>
      </c>
    </row>
    <row r="55" spans="1:6" x14ac:dyDescent="0.3">
      <c r="A55" s="77" t="s">
        <v>10955</v>
      </c>
      <c r="B55" s="78">
        <v>5956.9159999999993</v>
      </c>
      <c r="C55" s="78">
        <v>16978.487000000001</v>
      </c>
      <c r="D55" s="78">
        <v>17725.676999999996</v>
      </c>
      <c r="E55" s="78">
        <v>3982.9962</v>
      </c>
      <c r="F55" s="78">
        <v>44644.076199999996</v>
      </c>
    </row>
    <row r="56" spans="1:6" x14ac:dyDescent="0.3">
      <c r="A56" s="77" t="s">
        <v>10956</v>
      </c>
      <c r="B56" s="78">
        <v>9949.8169999999991</v>
      </c>
      <c r="C56" s="78">
        <v>2293.9510000000005</v>
      </c>
      <c r="D56" s="78">
        <v>3802.9479999999999</v>
      </c>
      <c r="E56" s="78">
        <v>4477.7159999999985</v>
      </c>
      <c r="F56" s="78">
        <v>20524.432000000001</v>
      </c>
    </row>
    <row r="57" spans="1:6" x14ac:dyDescent="0.3">
      <c r="A57" s="5" t="s">
        <v>10966</v>
      </c>
      <c r="B57" s="78">
        <v>225855.27450000006</v>
      </c>
      <c r="C57" s="78">
        <v>121885.9325</v>
      </c>
      <c r="D57" s="78">
        <v>200409.34699999995</v>
      </c>
      <c r="E57" s="78">
        <v>157995.81279999999</v>
      </c>
      <c r="F57" s="78">
        <v>706146.36680000008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topLeftCell="A7" workbookViewId="0">
      <selection activeCell="F127" sqref="F127"/>
    </sheetView>
  </sheetViews>
  <sheetFormatPr defaultRowHeight="13" x14ac:dyDescent="0.3"/>
  <cols>
    <col min="1" max="1" width="9.08984375" customWidth="1"/>
    <col min="2" max="2" width="14.81640625" customWidth="1"/>
    <col min="3" max="3" width="12.54296875" customWidth="1"/>
    <col min="4" max="4" width="13.453125" customWidth="1"/>
    <col min="5" max="5" width="12.36328125" customWidth="1"/>
    <col min="6" max="6" width="13.81640625" customWidth="1"/>
    <col min="7" max="7" width="17" customWidth="1"/>
    <col min="8" max="8" width="10.7265625" customWidth="1"/>
    <col min="9" max="9" width="9.81640625" customWidth="1"/>
    <col min="11" max="11" width="16.08984375" bestFit="1" customWidth="1"/>
    <col min="12" max="12" width="13.6328125" customWidth="1"/>
    <col min="13" max="13" width="9" customWidth="1"/>
    <col min="14" max="14" width="12.08984375" customWidth="1"/>
    <col min="15" max="15" width="10.90625" customWidth="1"/>
    <col min="16" max="16" width="15.1796875" customWidth="1"/>
    <col min="17" max="17" width="15.26953125" customWidth="1"/>
    <col min="20" max="20" width="10.26953125" customWidth="1"/>
    <col min="21" max="21" width="10.54296875" customWidth="1"/>
    <col min="23" max="23" width="17.1796875" bestFit="1" customWidth="1"/>
    <col min="24" max="24" width="11.1796875" style="5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10960</v>
      </c>
      <c r="T1" s="1" t="s">
        <v>18</v>
      </c>
      <c r="U1" s="1" t="s">
        <v>19</v>
      </c>
      <c r="V1" s="1" t="s">
        <v>20</v>
      </c>
      <c r="W1" s="3" t="s">
        <v>5930</v>
      </c>
      <c r="X1" s="4" t="s">
        <v>5931</v>
      </c>
    </row>
    <row r="2" spans="1:26" hidden="1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f t="shared" ref="S2:S65" si="0">R2-V2</f>
        <v>220.04639999999998</v>
      </c>
      <c r="T2" s="1">
        <v>2</v>
      </c>
      <c r="U2" s="1">
        <v>0</v>
      </c>
      <c r="V2" s="1">
        <v>41.913600000000002</v>
      </c>
      <c r="W2" t="str">
        <f>VLOOKUP(M2,People!$A$2:$B$5,2,FALSE)</f>
        <v>Cassandra Brandow</v>
      </c>
      <c r="X2" s="5" t="str">
        <f>IFERROR(VLOOKUP(Orders!$B2,Returns!$A$2:$B$801,2,0),"No")</f>
        <v>No</v>
      </c>
    </row>
    <row r="3" spans="1:26" hidden="1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f t="shared" si="0"/>
        <v>512.35799999999995</v>
      </c>
      <c r="T3" s="1">
        <v>3</v>
      </c>
      <c r="U3" s="1">
        <v>0</v>
      </c>
      <c r="V3" s="1">
        <v>219.58199999999997</v>
      </c>
      <c r="W3" t="str">
        <f>VLOOKUP(M3,People!$A$2:$B$5,2,FALSE)</f>
        <v>Cassandra Brandow</v>
      </c>
      <c r="X3" s="5" t="str">
        <f>IFERROR(VLOOKUP(Orders!$B3,Returns!$A$2:$B$801,2,0),"No")</f>
        <v>No</v>
      </c>
      <c r="Z3">
        <v>1</v>
      </c>
    </row>
    <row r="4" spans="1:26" hidden="1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f t="shared" si="0"/>
        <v>7.7485999999999997</v>
      </c>
      <c r="T4" s="1">
        <v>2</v>
      </c>
      <c r="U4" s="1">
        <v>0</v>
      </c>
      <c r="V4" s="1">
        <v>6.8713999999999995</v>
      </c>
      <c r="W4" t="str">
        <f>VLOOKUP(M4,People!$A$2:$B$5,2,FALSE)</f>
        <v>Anna Andreadi</v>
      </c>
      <c r="X4" s="5" t="str">
        <f>IFERROR(VLOOKUP(Orders!$B4,Returns!$A$2:$B$801,2,0),"No")</f>
        <v>No</v>
      </c>
    </row>
    <row r="5" spans="1:26" hidden="1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f t="shared" si="0"/>
        <v>1340.6085</v>
      </c>
      <c r="T5" s="1">
        <v>5</v>
      </c>
      <c r="U5" s="1">
        <v>0.45</v>
      </c>
      <c r="V5" s="1">
        <v>-383.03100000000006</v>
      </c>
      <c r="W5" t="str">
        <f>VLOOKUP(M5,People!$A$2:$B$5,2,FALSE)</f>
        <v>Cassandra Brandow</v>
      </c>
      <c r="X5" s="5" t="str">
        <f>IFERROR(VLOOKUP(Orders!$B5,Returns!$A$2:$B$801,2,0),"No")</f>
        <v>No</v>
      </c>
    </row>
    <row r="6" spans="1:26" hidden="1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f t="shared" si="0"/>
        <v>19.851600000000005</v>
      </c>
      <c r="T6" s="1">
        <v>2</v>
      </c>
      <c r="U6" s="1">
        <v>0.2</v>
      </c>
      <c r="V6" s="1">
        <v>2.5163999999999991</v>
      </c>
      <c r="W6" t="str">
        <f>VLOOKUP(M6,People!$A$2:$B$5,2,FALSE)</f>
        <v>Cassandra Brandow</v>
      </c>
      <c r="X6" s="5" t="str">
        <f>IFERROR(VLOOKUP(Orders!$B6,Returns!$A$2:$B$801,2,0),"No")</f>
        <v>No</v>
      </c>
    </row>
    <row r="7" spans="1:26" x14ac:dyDescent="0.3">
      <c r="A7" s="1">
        <v>7981</v>
      </c>
      <c r="B7" t="s">
        <v>9938</v>
      </c>
      <c r="C7" s="2">
        <v>42372</v>
      </c>
      <c r="D7" s="2">
        <v>42376</v>
      </c>
      <c r="E7" s="1" t="s">
        <v>46</v>
      </c>
      <c r="F7" s="1" t="s">
        <v>225</v>
      </c>
      <c r="G7" s="1" t="s">
        <v>226</v>
      </c>
      <c r="H7" s="1" t="s">
        <v>24</v>
      </c>
      <c r="I7" s="1" t="s">
        <v>25</v>
      </c>
      <c r="J7" s="1" t="s">
        <v>167</v>
      </c>
      <c r="K7" s="1" t="s">
        <v>96</v>
      </c>
      <c r="L7" s="1">
        <v>77095</v>
      </c>
      <c r="M7" s="1" t="s">
        <v>97</v>
      </c>
      <c r="N7" s="1" t="s">
        <v>4931</v>
      </c>
      <c r="O7" s="1" t="s">
        <v>43</v>
      </c>
      <c r="P7" s="1" t="s">
        <v>84</v>
      </c>
      <c r="Q7" s="1" t="s">
        <v>4932</v>
      </c>
      <c r="R7" s="1">
        <v>16.448</v>
      </c>
      <c r="S7" s="1">
        <f t="shared" si="0"/>
        <v>10.896800000000002</v>
      </c>
      <c r="T7" s="1">
        <v>2</v>
      </c>
      <c r="U7" s="1">
        <v>0.2</v>
      </c>
      <c r="V7" s="1">
        <v>5.5511999999999979</v>
      </c>
      <c r="W7" t="str">
        <f>VLOOKUP(M7,People!$A$2:$B$5,2,FALSE)</f>
        <v>Kelly Williams</v>
      </c>
      <c r="X7" s="5" t="str">
        <f>IFERROR(VLOOKUP(Orders!$B7,Returns!$A$2:$B$801,2,0),"No")</f>
        <v>No</v>
      </c>
    </row>
    <row r="8" spans="1:26" x14ac:dyDescent="0.3">
      <c r="A8" s="1">
        <v>740</v>
      </c>
      <c r="B8" t="s">
        <v>6549</v>
      </c>
      <c r="C8" s="2">
        <v>42373</v>
      </c>
      <c r="D8" s="2">
        <v>42377</v>
      </c>
      <c r="E8" s="1" t="s">
        <v>46</v>
      </c>
      <c r="F8" s="1" t="s">
        <v>2023</v>
      </c>
      <c r="G8" s="1" t="s">
        <v>2024</v>
      </c>
      <c r="H8" s="1" t="s">
        <v>94</v>
      </c>
      <c r="I8" s="1" t="s">
        <v>25</v>
      </c>
      <c r="J8" s="1" t="s">
        <v>190</v>
      </c>
      <c r="K8" s="1" t="s">
        <v>191</v>
      </c>
      <c r="L8" s="1">
        <v>60540</v>
      </c>
      <c r="M8" s="1" t="s">
        <v>97</v>
      </c>
      <c r="N8" s="1" t="s">
        <v>2025</v>
      </c>
      <c r="O8" s="1" t="s">
        <v>43</v>
      </c>
      <c r="P8" s="1" t="s">
        <v>44</v>
      </c>
      <c r="Q8" s="1" t="s">
        <v>2026</v>
      </c>
      <c r="R8" s="1">
        <v>11.784000000000001</v>
      </c>
      <c r="S8" s="1">
        <f t="shared" si="0"/>
        <v>7.5123000000000015</v>
      </c>
      <c r="T8" s="1">
        <v>3</v>
      </c>
      <c r="U8" s="1">
        <v>0.2</v>
      </c>
      <c r="V8" s="1">
        <v>4.2716999999999992</v>
      </c>
      <c r="W8" t="str">
        <f>VLOOKUP(M8,People!$A$2:$B$5,2,FALSE)</f>
        <v>Kelly Williams</v>
      </c>
      <c r="X8" s="5" t="str">
        <f>IFERROR(VLOOKUP(Orders!$B8,Returns!$A$2:$B$801,2,0),"No")</f>
        <v>No</v>
      </c>
    </row>
    <row r="9" spans="1:26" x14ac:dyDescent="0.3">
      <c r="A9" s="1">
        <v>741</v>
      </c>
      <c r="B9" t="s">
        <v>6549</v>
      </c>
      <c r="C9" s="2">
        <v>42373</v>
      </c>
      <c r="D9" s="2">
        <v>42377</v>
      </c>
      <c r="E9" s="1" t="s">
        <v>46</v>
      </c>
      <c r="F9" s="1" t="s">
        <v>2023</v>
      </c>
      <c r="G9" s="1" t="s">
        <v>2024</v>
      </c>
      <c r="H9" s="1" t="s">
        <v>94</v>
      </c>
      <c r="I9" s="1" t="s">
        <v>25</v>
      </c>
      <c r="J9" s="1" t="s">
        <v>190</v>
      </c>
      <c r="K9" s="1" t="s">
        <v>191</v>
      </c>
      <c r="L9" s="1">
        <v>60540</v>
      </c>
      <c r="M9" s="1" t="s">
        <v>97</v>
      </c>
      <c r="N9" s="1" t="s">
        <v>1415</v>
      </c>
      <c r="O9" s="1" t="s">
        <v>43</v>
      </c>
      <c r="P9" s="1" t="s">
        <v>55</v>
      </c>
      <c r="Q9" s="1" t="s">
        <v>1416</v>
      </c>
      <c r="R9" s="1">
        <v>272.73599999999999</v>
      </c>
      <c r="S9" s="1">
        <f t="shared" si="0"/>
        <v>337.51080000000002</v>
      </c>
      <c r="T9" s="1">
        <v>3</v>
      </c>
      <c r="U9" s="1">
        <v>0.2</v>
      </c>
      <c r="V9" s="1">
        <v>-64.774800000000013</v>
      </c>
      <c r="W9" t="str">
        <f>VLOOKUP(M9,People!$A$2:$B$5,2,FALSE)</f>
        <v>Kelly Williams</v>
      </c>
      <c r="X9" s="5" t="str">
        <f>IFERROR(VLOOKUP(Orders!$B9,Returns!$A$2:$B$801,2,0),"No")</f>
        <v>No</v>
      </c>
    </row>
    <row r="10" spans="1:26" x14ac:dyDescent="0.3">
      <c r="A10" s="1">
        <v>742</v>
      </c>
      <c r="B10" t="s">
        <v>6549</v>
      </c>
      <c r="C10" s="2">
        <v>42373</v>
      </c>
      <c r="D10" s="2">
        <v>42377</v>
      </c>
      <c r="E10" s="1" t="s">
        <v>46</v>
      </c>
      <c r="F10" s="1" t="s">
        <v>2023</v>
      </c>
      <c r="G10" s="1" t="s">
        <v>2024</v>
      </c>
      <c r="H10" s="1" t="s">
        <v>94</v>
      </c>
      <c r="I10" s="1" t="s">
        <v>25</v>
      </c>
      <c r="J10" s="1" t="s">
        <v>190</v>
      </c>
      <c r="K10" s="1" t="s">
        <v>191</v>
      </c>
      <c r="L10" s="1">
        <v>60540</v>
      </c>
      <c r="M10" s="1" t="s">
        <v>97</v>
      </c>
      <c r="N10" s="1" t="s">
        <v>2027</v>
      </c>
      <c r="O10" s="1" t="s">
        <v>43</v>
      </c>
      <c r="P10" s="1" t="s">
        <v>70</v>
      </c>
      <c r="Q10" s="1" t="s">
        <v>2028</v>
      </c>
      <c r="R10" s="1">
        <v>3.5399999999999991</v>
      </c>
      <c r="S10" s="1">
        <f t="shared" si="0"/>
        <v>9.0269999999999992</v>
      </c>
      <c r="T10" s="1">
        <v>2</v>
      </c>
      <c r="U10" s="1">
        <v>0.8</v>
      </c>
      <c r="V10" s="1">
        <v>-5.4870000000000001</v>
      </c>
      <c r="W10" t="str">
        <f>VLOOKUP(M10,People!$A$2:$B$5,2,FALSE)</f>
        <v>Kelly Williams</v>
      </c>
      <c r="X10" s="5" t="str">
        <f>IFERROR(VLOOKUP(Orders!$B10,Returns!$A$2:$B$801,2,0),"No")</f>
        <v>No</v>
      </c>
    </row>
    <row r="11" spans="1:26" x14ac:dyDescent="0.3">
      <c r="A11" s="1">
        <v>1760</v>
      </c>
      <c r="B11" t="s">
        <v>7022</v>
      </c>
      <c r="C11" s="2">
        <v>42374</v>
      </c>
      <c r="D11" s="2">
        <v>42381</v>
      </c>
      <c r="E11" s="1" t="s">
        <v>46</v>
      </c>
      <c r="F11" s="1" t="s">
        <v>3248</v>
      </c>
      <c r="G11" s="1" t="s">
        <v>3249</v>
      </c>
      <c r="H11" s="1" t="s">
        <v>24</v>
      </c>
      <c r="I11" s="1" t="s">
        <v>25</v>
      </c>
      <c r="J11" s="1" t="s">
        <v>133</v>
      </c>
      <c r="K11" s="1" t="s">
        <v>134</v>
      </c>
      <c r="L11" s="1">
        <v>19143</v>
      </c>
      <c r="M11" s="1" t="s">
        <v>135</v>
      </c>
      <c r="N11" s="1" t="s">
        <v>1241</v>
      </c>
      <c r="O11" s="1" t="s">
        <v>43</v>
      </c>
      <c r="P11" s="1" t="s">
        <v>63</v>
      </c>
      <c r="Q11" s="1" t="s">
        <v>1242</v>
      </c>
      <c r="R11" s="1">
        <v>19.536000000000001</v>
      </c>
      <c r="S11" s="1">
        <f t="shared" si="0"/>
        <v>14.652000000000001</v>
      </c>
      <c r="T11" s="1">
        <v>3</v>
      </c>
      <c r="U11" s="1">
        <v>0.2</v>
      </c>
      <c r="V11" s="1">
        <v>4.8840000000000003</v>
      </c>
      <c r="W11" t="str">
        <f>VLOOKUP(M11,People!$A$2:$B$5,2,FALSE)</f>
        <v>Chuck Magee</v>
      </c>
      <c r="X11" s="5" t="str">
        <f>IFERROR(VLOOKUP(Orders!$B11,Returns!$A$2:$B$801,2,0),"No")</f>
        <v>No</v>
      </c>
    </row>
    <row r="12" spans="1:26" x14ac:dyDescent="0.3">
      <c r="A12" s="1">
        <v>5328</v>
      </c>
      <c r="B12" t="s">
        <v>8714</v>
      </c>
      <c r="C12" s="2">
        <v>42375</v>
      </c>
      <c r="D12" s="2">
        <v>42377</v>
      </c>
      <c r="E12" s="1" t="s">
        <v>21</v>
      </c>
      <c r="F12" s="1" t="s">
        <v>5084</v>
      </c>
      <c r="G12" s="1" t="s">
        <v>5085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90049</v>
      </c>
      <c r="M12" s="1" t="s">
        <v>41</v>
      </c>
      <c r="N12" s="1" t="s">
        <v>1707</v>
      </c>
      <c r="O12" s="1" t="s">
        <v>43</v>
      </c>
      <c r="P12" s="1" t="s">
        <v>84</v>
      </c>
      <c r="Q12" s="1" t="s">
        <v>1708</v>
      </c>
      <c r="R12" s="1">
        <v>19.440000000000001</v>
      </c>
      <c r="S12" s="1">
        <f t="shared" si="0"/>
        <v>10.1088</v>
      </c>
      <c r="T12" s="1">
        <v>3</v>
      </c>
      <c r="U12" s="1">
        <v>0</v>
      </c>
      <c r="V12" s="1">
        <v>9.3312000000000008</v>
      </c>
      <c r="W12" t="str">
        <f>VLOOKUP(M12,People!$A$2:$B$5,2,FALSE)</f>
        <v>Anna Andreadi</v>
      </c>
      <c r="X12" s="5" t="str">
        <f>IFERROR(VLOOKUP(Orders!$B12,Returns!$A$2:$B$801,2,0),"No")</f>
        <v>No</v>
      </c>
    </row>
    <row r="13" spans="1:26" x14ac:dyDescent="0.3">
      <c r="A13" s="1">
        <v>7181</v>
      </c>
      <c r="B13" t="s">
        <v>9572</v>
      </c>
      <c r="C13" s="2">
        <v>42375</v>
      </c>
      <c r="D13" s="2">
        <v>42376</v>
      </c>
      <c r="E13" s="1" t="s">
        <v>170</v>
      </c>
      <c r="F13" s="1" t="s">
        <v>4935</v>
      </c>
      <c r="G13" s="1" t="s">
        <v>4936</v>
      </c>
      <c r="H13" s="1" t="s">
        <v>38</v>
      </c>
      <c r="I13" s="1" t="s">
        <v>25</v>
      </c>
      <c r="J13" s="1" t="s">
        <v>5392</v>
      </c>
      <c r="K13" s="1" t="s">
        <v>1111</v>
      </c>
      <c r="L13" s="1">
        <v>30605</v>
      </c>
      <c r="M13" s="1" t="s">
        <v>28</v>
      </c>
      <c r="N13" s="1" t="s">
        <v>1105</v>
      </c>
      <c r="O13" s="1" t="s">
        <v>43</v>
      </c>
      <c r="P13" s="1" t="s">
        <v>63</v>
      </c>
      <c r="Q13" s="1" t="s">
        <v>1106</v>
      </c>
      <c r="R13" s="1">
        <v>12.78</v>
      </c>
      <c r="S13" s="1">
        <f t="shared" si="0"/>
        <v>7.5401999999999996</v>
      </c>
      <c r="T13" s="1">
        <v>3</v>
      </c>
      <c r="U13" s="1">
        <v>0</v>
      </c>
      <c r="V13" s="1">
        <v>5.2397999999999998</v>
      </c>
      <c r="W13" t="str">
        <f>VLOOKUP(M13,People!$A$2:$B$5,2,FALSE)</f>
        <v>Cassandra Brandow</v>
      </c>
      <c r="X13" s="5" t="str">
        <f>IFERROR(VLOOKUP(Orders!$B13,Returns!$A$2:$B$801,2,0),"No")</f>
        <v>No</v>
      </c>
    </row>
    <row r="14" spans="1:26" hidden="1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f t="shared" si="0"/>
        <v>10.108800000000002</v>
      </c>
      <c r="T14" s="1">
        <v>3</v>
      </c>
      <c r="U14" s="1">
        <v>0.2</v>
      </c>
      <c r="V14" s="1">
        <v>5.4432</v>
      </c>
      <c r="W14" t="str">
        <f>VLOOKUP(M14,People!$A$2:$B$5,2,FALSE)</f>
        <v>Cassandra Brandow</v>
      </c>
      <c r="X14" s="5" t="str">
        <f>IFERROR(VLOOKUP(Orders!$B14,Returns!$A$2:$B$801,2,0),"No")</f>
        <v>No</v>
      </c>
    </row>
    <row r="15" spans="1:26" hidden="1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f t="shared" si="0"/>
        <v>275.38380000000012</v>
      </c>
      <c r="T15" s="1">
        <v>3</v>
      </c>
      <c r="U15" s="1">
        <v>0.2</v>
      </c>
      <c r="V15" s="1">
        <v>132.59219999999993</v>
      </c>
      <c r="W15" t="str">
        <f>VLOOKUP(M15,People!$A$2:$B$5,2,FALSE)</f>
        <v>Anna Andreadi</v>
      </c>
      <c r="X15" s="5" t="str">
        <f>IFERROR(VLOOKUP(Orders!$B15,Returns!$A$2:$B$801,2,0),"No")</f>
        <v>No</v>
      </c>
    </row>
    <row r="16" spans="1:26" hidden="1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f t="shared" si="0"/>
        <v>192.66800000000001</v>
      </c>
      <c r="T16" s="1">
        <v>5</v>
      </c>
      <c r="U16" s="1">
        <v>0.8</v>
      </c>
      <c r="V16" s="1">
        <v>-123.858</v>
      </c>
      <c r="W16" t="str">
        <f>VLOOKUP(M16,People!$A$2:$B$5,2,FALSE)</f>
        <v>Kelly Williams</v>
      </c>
      <c r="X16" s="5" t="str">
        <f>IFERROR(VLOOKUP(Orders!$B16,Returns!$A$2:$B$801,2,0),"No")</f>
        <v>No</v>
      </c>
    </row>
    <row r="17" spans="1:24" hidden="1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f t="shared" si="0"/>
        <v>6.3600000000000012</v>
      </c>
      <c r="T17" s="1">
        <v>3</v>
      </c>
      <c r="U17" s="1">
        <v>0.8</v>
      </c>
      <c r="V17" s="1">
        <v>-3.8160000000000016</v>
      </c>
      <c r="W17" t="str">
        <f>VLOOKUP(M17,People!$A$2:$B$5,2,FALSE)</f>
        <v>Kelly Williams</v>
      </c>
      <c r="X17" s="5" t="str">
        <f>IFERROR(VLOOKUP(Orders!$B17,Returns!$A$2:$B$801,2,0),"No")</f>
        <v>No</v>
      </c>
    </row>
    <row r="18" spans="1:24" x14ac:dyDescent="0.3">
      <c r="A18" s="1">
        <v>7475</v>
      </c>
      <c r="B18" t="s">
        <v>9712</v>
      </c>
      <c r="C18" s="2">
        <v>42375</v>
      </c>
      <c r="D18" s="2">
        <v>42379</v>
      </c>
      <c r="E18" s="1" t="s">
        <v>46</v>
      </c>
      <c r="F18" s="1" t="s">
        <v>3234</v>
      </c>
      <c r="G18" s="1" t="s">
        <v>3235</v>
      </c>
      <c r="H18" s="1" t="s">
        <v>94</v>
      </c>
      <c r="I18" s="1" t="s">
        <v>25</v>
      </c>
      <c r="J18" s="1" t="s">
        <v>26</v>
      </c>
      <c r="K18" s="1" t="s">
        <v>27</v>
      </c>
      <c r="L18" s="1">
        <v>42420</v>
      </c>
      <c r="M18" s="1" t="s">
        <v>28</v>
      </c>
      <c r="N18" s="1" t="s">
        <v>471</v>
      </c>
      <c r="O18" s="1" t="s">
        <v>30</v>
      </c>
      <c r="P18" s="1" t="s">
        <v>34</v>
      </c>
      <c r="Q18" s="1" t="s">
        <v>472</v>
      </c>
      <c r="R18" s="1">
        <v>2573.8200000000002</v>
      </c>
      <c r="S18" s="1">
        <f t="shared" si="0"/>
        <v>1827.4122000000004</v>
      </c>
      <c r="T18" s="1">
        <v>9</v>
      </c>
      <c r="U18" s="1">
        <v>0</v>
      </c>
      <c r="V18" s="1">
        <v>746.40779999999972</v>
      </c>
      <c r="W18" t="str">
        <f>VLOOKUP(M18,People!$A$2:$B$5,2,FALSE)</f>
        <v>Cassandra Brandow</v>
      </c>
      <c r="X18" s="5" t="str">
        <f>IFERROR(VLOOKUP(Orders!$B18,Returns!$A$2:$B$801,2,0),"No")</f>
        <v>No</v>
      </c>
    </row>
    <row r="19" spans="1:24" x14ac:dyDescent="0.3">
      <c r="A19" s="1">
        <v>7476</v>
      </c>
      <c r="B19" t="s">
        <v>9712</v>
      </c>
      <c r="C19" s="2">
        <v>42375</v>
      </c>
      <c r="D19" s="2">
        <v>42379</v>
      </c>
      <c r="E19" s="1" t="s">
        <v>46</v>
      </c>
      <c r="F19" s="1" t="s">
        <v>3234</v>
      </c>
      <c r="G19" s="1" t="s">
        <v>3235</v>
      </c>
      <c r="H19" s="1" t="s">
        <v>94</v>
      </c>
      <c r="I19" s="1" t="s">
        <v>25</v>
      </c>
      <c r="J19" s="1" t="s">
        <v>26</v>
      </c>
      <c r="K19" s="1" t="s">
        <v>27</v>
      </c>
      <c r="L19" s="1">
        <v>42420</v>
      </c>
      <c r="M19" s="1" t="s">
        <v>28</v>
      </c>
      <c r="N19" s="1" t="s">
        <v>1897</v>
      </c>
      <c r="O19" s="1" t="s">
        <v>43</v>
      </c>
      <c r="P19" s="1" t="s">
        <v>70</v>
      </c>
      <c r="Q19" s="1" t="s">
        <v>1898</v>
      </c>
      <c r="R19" s="1">
        <v>609.98</v>
      </c>
      <c r="S19" s="1">
        <f t="shared" si="0"/>
        <v>335.48900000000003</v>
      </c>
      <c r="T19" s="1">
        <v>2</v>
      </c>
      <c r="U19" s="1">
        <v>0</v>
      </c>
      <c r="V19" s="1">
        <v>274.49099999999999</v>
      </c>
      <c r="W19" t="str">
        <f>VLOOKUP(M19,People!$A$2:$B$5,2,FALSE)</f>
        <v>Cassandra Brandow</v>
      </c>
      <c r="X19" s="5" t="str">
        <f>IFERROR(VLOOKUP(Orders!$B19,Returns!$A$2:$B$801,2,0),"No")</f>
        <v>No</v>
      </c>
    </row>
    <row r="20" spans="1:24" x14ac:dyDescent="0.3">
      <c r="A20" s="1">
        <v>7477</v>
      </c>
      <c r="B20" t="s">
        <v>9712</v>
      </c>
      <c r="C20" s="2">
        <v>42375</v>
      </c>
      <c r="D20" s="2">
        <v>42379</v>
      </c>
      <c r="E20" s="1" t="s">
        <v>46</v>
      </c>
      <c r="F20" s="1" t="s">
        <v>3234</v>
      </c>
      <c r="G20" s="1" t="s">
        <v>3235</v>
      </c>
      <c r="H20" s="1" t="s">
        <v>94</v>
      </c>
      <c r="I20" s="1" t="s">
        <v>25</v>
      </c>
      <c r="J20" s="1" t="s">
        <v>26</v>
      </c>
      <c r="K20" s="1" t="s">
        <v>27</v>
      </c>
      <c r="L20" s="1">
        <v>42420</v>
      </c>
      <c r="M20" s="1" t="s">
        <v>28</v>
      </c>
      <c r="N20" s="1" t="s">
        <v>1507</v>
      </c>
      <c r="O20" s="1" t="s">
        <v>43</v>
      </c>
      <c r="P20" s="1" t="s">
        <v>63</v>
      </c>
      <c r="Q20" s="1" t="s">
        <v>1508</v>
      </c>
      <c r="R20" s="1">
        <v>5.48</v>
      </c>
      <c r="S20" s="1">
        <f t="shared" si="0"/>
        <v>4.0004</v>
      </c>
      <c r="T20" s="1">
        <v>2</v>
      </c>
      <c r="U20" s="1">
        <v>0</v>
      </c>
      <c r="V20" s="1">
        <v>1.4796000000000005</v>
      </c>
      <c r="W20" t="str">
        <f>VLOOKUP(M20,People!$A$2:$B$5,2,FALSE)</f>
        <v>Cassandra Brandow</v>
      </c>
      <c r="X20" s="5" t="str">
        <f>IFERROR(VLOOKUP(Orders!$B20,Returns!$A$2:$B$801,2,0),"No")</f>
        <v>No</v>
      </c>
    </row>
    <row r="21" spans="1:24" x14ac:dyDescent="0.3">
      <c r="A21" s="1">
        <v>7478</v>
      </c>
      <c r="B21" t="s">
        <v>9712</v>
      </c>
      <c r="C21" s="2">
        <v>42375</v>
      </c>
      <c r="D21" s="2">
        <v>42379</v>
      </c>
      <c r="E21" s="1" t="s">
        <v>46</v>
      </c>
      <c r="F21" s="1" t="s">
        <v>3234</v>
      </c>
      <c r="G21" s="1" t="s">
        <v>3235</v>
      </c>
      <c r="H21" s="1" t="s">
        <v>94</v>
      </c>
      <c r="I21" s="1" t="s">
        <v>25</v>
      </c>
      <c r="J21" s="1" t="s">
        <v>26</v>
      </c>
      <c r="K21" s="1" t="s">
        <v>27</v>
      </c>
      <c r="L21" s="1">
        <v>42420</v>
      </c>
      <c r="M21" s="1" t="s">
        <v>28</v>
      </c>
      <c r="N21" s="1" t="s">
        <v>174</v>
      </c>
      <c r="O21" s="1" t="s">
        <v>66</v>
      </c>
      <c r="P21" s="1" t="s">
        <v>67</v>
      </c>
      <c r="Q21" s="1" t="s">
        <v>175</v>
      </c>
      <c r="R21" s="1">
        <v>391.98</v>
      </c>
      <c r="S21" s="1">
        <f t="shared" si="0"/>
        <v>278.30580000000003</v>
      </c>
      <c r="T21" s="1">
        <v>2</v>
      </c>
      <c r="U21" s="1">
        <v>0</v>
      </c>
      <c r="V21" s="1">
        <v>113.67419999999998</v>
      </c>
      <c r="W21" t="str">
        <f>VLOOKUP(M21,People!$A$2:$B$5,2,FALSE)</f>
        <v>Cassandra Brandow</v>
      </c>
      <c r="X21" s="5" t="str">
        <f>IFERROR(VLOOKUP(Orders!$B21,Returns!$A$2:$B$801,2,0),"No")</f>
        <v>No</v>
      </c>
    </row>
    <row r="22" spans="1:24" x14ac:dyDescent="0.3">
      <c r="A22" s="1">
        <v>7479</v>
      </c>
      <c r="B22" t="s">
        <v>9712</v>
      </c>
      <c r="C22" s="2">
        <v>42375</v>
      </c>
      <c r="D22" s="2">
        <v>42379</v>
      </c>
      <c r="E22" s="1" t="s">
        <v>46</v>
      </c>
      <c r="F22" s="1" t="s">
        <v>3234</v>
      </c>
      <c r="G22" s="1" t="s">
        <v>3235</v>
      </c>
      <c r="H22" s="1" t="s">
        <v>94</v>
      </c>
      <c r="I22" s="1" t="s">
        <v>25</v>
      </c>
      <c r="J22" s="1" t="s">
        <v>26</v>
      </c>
      <c r="K22" s="1" t="s">
        <v>27</v>
      </c>
      <c r="L22" s="1">
        <v>42420</v>
      </c>
      <c r="M22" s="1" t="s">
        <v>28</v>
      </c>
      <c r="N22" s="1" t="s">
        <v>2824</v>
      </c>
      <c r="O22" s="1" t="s">
        <v>66</v>
      </c>
      <c r="P22" s="1" t="s">
        <v>67</v>
      </c>
      <c r="Q22" s="1" t="s">
        <v>2825</v>
      </c>
      <c r="R22" s="1">
        <v>755.96</v>
      </c>
      <c r="S22" s="1">
        <f t="shared" si="0"/>
        <v>551.85080000000005</v>
      </c>
      <c r="T22" s="1">
        <v>4</v>
      </c>
      <c r="U22" s="1">
        <v>0</v>
      </c>
      <c r="V22" s="1">
        <v>204.10919999999999</v>
      </c>
      <c r="W22" t="str">
        <f>VLOOKUP(M22,People!$A$2:$B$5,2,FALSE)</f>
        <v>Cassandra Brandow</v>
      </c>
      <c r="X22" s="5" t="str">
        <f>IFERROR(VLOOKUP(Orders!$B22,Returns!$A$2:$B$801,2,0),"No")</f>
        <v>No</v>
      </c>
    </row>
    <row r="23" spans="1:24" hidden="1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f t="shared" si="0"/>
        <v>14.400399999999998</v>
      </c>
      <c r="T23" s="1">
        <v>7</v>
      </c>
      <c r="U23" s="1">
        <v>0</v>
      </c>
      <c r="V23" s="1">
        <v>5.0595999999999997</v>
      </c>
      <c r="W23" t="str">
        <f>VLOOKUP(M23,People!$A$2:$B$5,2,FALSE)</f>
        <v>Kelly Williams</v>
      </c>
      <c r="X23" s="5" t="str">
        <f>IFERROR(VLOOKUP(Orders!$B23,Returns!$A$2:$B$801,2,0),"No")</f>
        <v>No</v>
      </c>
    </row>
    <row r="24" spans="1:24" hidden="1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f t="shared" si="0"/>
        <v>44.651599999999995</v>
      </c>
      <c r="T24" s="1">
        <v>7</v>
      </c>
      <c r="U24" s="1">
        <v>0</v>
      </c>
      <c r="V24" s="1">
        <v>15.688400000000001</v>
      </c>
      <c r="W24" t="str">
        <f>VLOOKUP(M24,People!$A$2:$B$5,2,FALSE)</f>
        <v>Kelly Williams</v>
      </c>
      <c r="X24" s="5" t="str">
        <f>IFERROR(VLOOKUP(Orders!$B24,Returns!$A$2:$B$801,2,0),"No")</f>
        <v>No</v>
      </c>
    </row>
    <row r="25" spans="1:24" hidden="1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f t="shared" si="0"/>
        <v>72.391599999999983</v>
      </c>
      <c r="T25" s="1">
        <v>2</v>
      </c>
      <c r="U25" s="1">
        <v>0.3</v>
      </c>
      <c r="V25" s="1">
        <v>-1.0196000000000005</v>
      </c>
      <c r="W25" t="str">
        <f>VLOOKUP(M25,People!$A$2:$B$5,2,FALSE)</f>
        <v>Chuck Magee</v>
      </c>
      <c r="X25" s="5" t="str">
        <f>IFERROR(VLOOKUP(Orders!$B25,Returns!$A$2:$B$801,2,0),"No")</f>
        <v>No</v>
      </c>
    </row>
    <row r="26" spans="1:24" hidden="1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f t="shared" si="0"/>
        <v>804.36509999999987</v>
      </c>
      <c r="T26" s="1">
        <v>3</v>
      </c>
      <c r="U26" s="1">
        <v>0</v>
      </c>
      <c r="V26" s="1">
        <v>240.26490000000001</v>
      </c>
      <c r="W26" t="str">
        <f>VLOOKUP(M26,People!$A$2:$B$5,2,FALSE)</f>
        <v>Anna Andreadi</v>
      </c>
      <c r="X26" s="5" t="str">
        <f>IFERROR(VLOOKUP(Orders!$B26,Returns!$A$2:$B$801,2,0),"No")</f>
        <v>No</v>
      </c>
    </row>
    <row r="27" spans="1:24" hidden="1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f t="shared" si="0"/>
        <v>7.4256000000000011</v>
      </c>
      <c r="T27" s="1">
        <v>2</v>
      </c>
      <c r="U27" s="1">
        <v>0.2</v>
      </c>
      <c r="V27" s="1">
        <v>4.2224000000000004</v>
      </c>
      <c r="W27" t="str">
        <f>VLOOKUP(M27,People!$A$2:$B$5,2,FALSE)</f>
        <v>Anna Andreadi</v>
      </c>
      <c r="X27" s="5" t="str">
        <f>IFERROR(VLOOKUP(Orders!$B27,Returns!$A$2:$B$801,2,0),"No")</f>
        <v>No</v>
      </c>
    </row>
    <row r="28" spans="1:24" hidden="1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f t="shared" si="0"/>
        <v>78.795900000000003</v>
      </c>
      <c r="T28" s="1">
        <v>3</v>
      </c>
      <c r="U28" s="1">
        <v>0</v>
      </c>
      <c r="V28" s="1">
        <v>11.774100000000004</v>
      </c>
      <c r="W28" t="str">
        <f>VLOOKUP(M28,People!$A$2:$B$5,2,FALSE)</f>
        <v>Anna Andreadi</v>
      </c>
      <c r="X28" s="5" t="str">
        <f>IFERROR(VLOOKUP(Orders!$B28,Returns!$A$2:$B$801,2,0),"No")</f>
        <v>No</v>
      </c>
    </row>
    <row r="29" spans="1:24" hidden="1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f t="shared" si="0"/>
        <v>4748.4822000000004</v>
      </c>
      <c r="T29" s="1">
        <v>7</v>
      </c>
      <c r="U29" s="1">
        <v>0.5</v>
      </c>
      <c r="V29" s="1">
        <v>-1665.0522000000001</v>
      </c>
      <c r="W29" t="str">
        <f>VLOOKUP(M29,People!$A$2:$B$5,2,FALSE)</f>
        <v>Chuck Magee</v>
      </c>
      <c r="X29" s="5" t="str">
        <f>IFERROR(VLOOKUP(Orders!$B29,Returns!$A$2:$B$801,2,0),"No")</f>
        <v>No</v>
      </c>
    </row>
    <row r="30" spans="1:24" hidden="1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f t="shared" si="0"/>
        <v>16.671200000000002</v>
      </c>
      <c r="T30" s="1">
        <v>2</v>
      </c>
      <c r="U30" s="1">
        <v>0.7</v>
      </c>
      <c r="V30" s="1">
        <v>-7.0532000000000004</v>
      </c>
      <c r="W30" t="str">
        <f>VLOOKUP(M30,People!$A$2:$B$5,2,FALSE)</f>
        <v>Chuck Magee</v>
      </c>
      <c r="X30" s="5" t="str">
        <f>IFERROR(VLOOKUP(Orders!$B30,Returns!$A$2:$B$801,2,0),"No")</f>
        <v>No</v>
      </c>
    </row>
    <row r="31" spans="1:24" hidden="1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f t="shared" si="0"/>
        <v>108.67500000000003</v>
      </c>
      <c r="T31" s="1">
        <v>3</v>
      </c>
      <c r="U31" s="1">
        <v>0.2</v>
      </c>
      <c r="V31" s="1">
        <v>15.524999999999991</v>
      </c>
      <c r="W31" t="str">
        <f>VLOOKUP(M31,People!$A$2:$B$5,2,FALSE)</f>
        <v>Chuck Magee</v>
      </c>
      <c r="X31" s="5" t="str">
        <f>IFERROR(VLOOKUP(Orders!$B31,Returns!$A$2:$B$801,2,0),"No")</f>
        <v>No</v>
      </c>
    </row>
    <row r="32" spans="1:24" hidden="1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f t="shared" si="0"/>
        <v>2.1624000000000008</v>
      </c>
      <c r="T32" s="1">
        <v>2</v>
      </c>
      <c r="U32" s="1">
        <v>0.2</v>
      </c>
      <c r="V32" s="1">
        <v>1.1015999999999997</v>
      </c>
      <c r="W32" t="str">
        <f>VLOOKUP(M32,People!$A$2:$B$5,2,FALSE)</f>
        <v>Chuck Magee</v>
      </c>
      <c r="X32" s="5" t="str">
        <f>IFERROR(VLOOKUP(Orders!$B32,Returns!$A$2:$B$801,2,0),"No")</f>
        <v>No</v>
      </c>
    </row>
    <row r="33" spans="1:24" hidden="1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f t="shared" si="0"/>
        <v>76.594800000000021</v>
      </c>
      <c r="T33" s="1">
        <v>6</v>
      </c>
      <c r="U33" s="1">
        <v>0.2</v>
      </c>
      <c r="V33" s="1">
        <v>9.7091999999999885</v>
      </c>
      <c r="W33" t="str">
        <f>VLOOKUP(M33,People!$A$2:$B$5,2,FALSE)</f>
        <v>Chuck Magee</v>
      </c>
      <c r="X33" s="5" t="str">
        <f>IFERROR(VLOOKUP(Orders!$B33,Returns!$A$2:$B$801,2,0),"No")</f>
        <v>No</v>
      </c>
    </row>
    <row r="34" spans="1:24" hidden="1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f t="shared" si="0"/>
        <v>12.573</v>
      </c>
      <c r="T34" s="1">
        <v>6</v>
      </c>
      <c r="U34" s="1">
        <v>0.7</v>
      </c>
      <c r="V34" s="1">
        <v>-5.7149999999999999</v>
      </c>
      <c r="W34" t="str">
        <f>VLOOKUP(M34,People!$A$2:$B$5,2,FALSE)</f>
        <v>Chuck Magee</v>
      </c>
      <c r="X34" s="5" t="str">
        <f>IFERROR(VLOOKUP(Orders!$B34,Returns!$A$2:$B$801,2,0),"No")</f>
        <v>No</v>
      </c>
    </row>
    <row r="35" spans="1:24" hidden="1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f t="shared" si="0"/>
        <v>12.213999999999999</v>
      </c>
      <c r="T35" s="1">
        <v>2</v>
      </c>
      <c r="U35" s="1">
        <v>0.2</v>
      </c>
      <c r="V35" s="1">
        <v>3.5460000000000007</v>
      </c>
      <c r="W35" t="str">
        <f>VLOOKUP(M35,People!$A$2:$B$5,2,FALSE)</f>
        <v>Chuck Magee</v>
      </c>
      <c r="X35" s="5" t="str">
        <f>IFERROR(VLOOKUP(Orders!$B35,Returns!$A$2:$B$801,2,0),"No")</f>
        <v>No</v>
      </c>
    </row>
    <row r="36" spans="1:24" hidden="1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f t="shared" si="0"/>
        <v>19.525200000000005</v>
      </c>
      <c r="T36" s="1">
        <v>3</v>
      </c>
      <c r="U36" s="1">
        <v>0.2</v>
      </c>
      <c r="V36" s="1">
        <v>9.9467999999999979</v>
      </c>
      <c r="W36" t="str">
        <f>VLOOKUP(M36,People!$A$2:$B$5,2,FALSE)</f>
        <v>Kelly Williams</v>
      </c>
      <c r="X36" s="5" t="str">
        <f>IFERROR(VLOOKUP(Orders!$B36,Returns!$A$2:$B$801,2,0),"No")</f>
        <v>No</v>
      </c>
    </row>
    <row r="37" spans="1:24" hidden="1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f t="shared" si="0"/>
        <v>974.07030000000043</v>
      </c>
      <c r="T37" s="1">
        <v>7</v>
      </c>
      <c r="U37" s="1">
        <v>0.2</v>
      </c>
      <c r="V37" s="1">
        <v>123.47369999999989</v>
      </c>
      <c r="W37" t="str">
        <f>VLOOKUP(M37,People!$A$2:$B$5,2,FALSE)</f>
        <v>Kelly Williams</v>
      </c>
      <c r="X37" s="5" t="str">
        <f>IFERROR(VLOOKUP(Orders!$B37,Returns!$A$2:$B$801,2,0),"No")</f>
        <v>No</v>
      </c>
    </row>
    <row r="38" spans="1:24" hidden="1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f t="shared" si="0"/>
        <v>338.88300000000004</v>
      </c>
      <c r="T38" s="1">
        <v>5</v>
      </c>
      <c r="U38" s="1">
        <v>0.6</v>
      </c>
      <c r="V38" s="1">
        <v>-147.96300000000002</v>
      </c>
      <c r="W38" t="str">
        <f>VLOOKUP(M38,People!$A$2:$B$5,2,FALSE)</f>
        <v>Kelly Williams</v>
      </c>
      <c r="X38" s="5" t="str">
        <f>IFERROR(VLOOKUP(Orders!$B38,Returns!$A$2:$B$801,2,0),"No")</f>
        <v>No</v>
      </c>
    </row>
    <row r="39" spans="1:24" hidden="1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f t="shared" si="0"/>
        <v>77.913000000000011</v>
      </c>
      <c r="T39" s="1">
        <v>9</v>
      </c>
      <c r="U39" s="1">
        <v>0.2</v>
      </c>
      <c r="V39" s="1">
        <v>35.414999999999999</v>
      </c>
      <c r="W39" t="str">
        <f>VLOOKUP(M39,People!$A$2:$B$5,2,FALSE)</f>
        <v>Kelly Williams</v>
      </c>
      <c r="X39" s="5" t="str">
        <f>IFERROR(VLOOKUP(Orders!$B39,Returns!$A$2:$B$801,2,0),"No")</f>
        <v>No</v>
      </c>
    </row>
    <row r="40" spans="1:24" hidden="1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f t="shared" si="0"/>
        <v>579.37559999999996</v>
      </c>
      <c r="T40" s="1">
        <v>3</v>
      </c>
      <c r="U40" s="1">
        <v>0.32</v>
      </c>
      <c r="V40" s="1">
        <v>-46.976400000000012</v>
      </c>
      <c r="W40" t="str">
        <f>VLOOKUP(M40,People!$A$2:$B$5,2,FALSE)</f>
        <v>Kelly Williams</v>
      </c>
      <c r="X40" s="5" t="str">
        <f>IFERROR(VLOOKUP(Orders!$B40,Returns!$A$2:$B$801,2,0),"No")</f>
        <v>No</v>
      </c>
    </row>
    <row r="41" spans="1:24" hidden="1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f t="shared" si="0"/>
        <v>227.20499999999998</v>
      </c>
      <c r="T41" s="1">
        <v>3</v>
      </c>
      <c r="U41" s="1">
        <v>0.3</v>
      </c>
      <c r="V41" s="1">
        <v>-15.146999999999991</v>
      </c>
      <c r="W41" t="str">
        <f>VLOOKUP(M41,People!$A$2:$B$5,2,FALSE)</f>
        <v>Kelly Williams</v>
      </c>
      <c r="X41" s="5" t="str">
        <f>IFERROR(VLOOKUP(Orders!$B41,Returns!$A$2:$B$801,2,0),"No")</f>
        <v>No</v>
      </c>
    </row>
    <row r="42" spans="1:24" hidden="1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f t="shared" si="0"/>
        <v>329.41160000000002</v>
      </c>
      <c r="T42" s="1">
        <v>4</v>
      </c>
      <c r="U42" s="1">
        <v>0.2</v>
      </c>
      <c r="V42" s="1">
        <v>41.756399999999957</v>
      </c>
      <c r="W42" t="str">
        <f>VLOOKUP(M42,People!$A$2:$B$5,2,FALSE)</f>
        <v>Kelly Williams</v>
      </c>
      <c r="X42" s="5" t="str">
        <f>IFERROR(VLOOKUP(Orders!$B42,Returns!$A$2:$B$801,2,0),"No")</f>
        <v>No</v>
      </c>
    </row>
    <row r="43" spans="1:24" hidden="1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f t="shared" si="0"/>
        <v>130.61160000000001</v>
      </c>
      <c r="T43" s="1">
        <v>4</v>
      </c>
      <c r="U43" s="1">
        <v>0.2</v>
      </c>
      <c r="V43" s="1">
        <v>16.556399999999996</v>
      </c>
      <c r="W43" t="str">
        <f>VLOOKUP(M43,People!$A$2:$B$5,2,FALSE)</f>
        <v>Kelly Williams</v>
      </c>
      <c r="X43" s="5" t="str">
        <f>IFERROR(VLOOKUP(Orders!$B43,Returns!$A$2:$B$801,2,0),"No")</f>
        <v>No</v>
      </c>
    </row>
    <row r="44" spans="1:24" hidden="1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f t="shared" si="0"/>
        <v>73.986000000000004</v>
      </c>
      <c r="T44" s="1">
        <v>2</v>
      </c>
      <c r="U44" s="1">
        <v>0</v>
      </c>
      <c r="V44" s="1">
        <v>3.8939999999999912</v>
      </c>
      <c r="W44" t="str">
        <f>VLOOKUP(M44,People!$A$2:$B$5,2,FALSE)</f>
        <v>Anna Andreadi</v>
      </c>
      <c r="X44" s="5" t="str">
        <f>IFERROR(VLOOKUP(Orders!$B44,Returns!$A$2:$B$801,2,0),"No")</f>
        <v>No</v>
      </c>
    </row>
    <row r="45" spans="1:24" hidden="1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f t="shared" si="0"/>
        <v>86.054399999999987</v>
      </c>
      <c r="T45" s="1">
        <v>2</v>
      </c>
      <c r="U45" s="1">
        <v>0.2</v>
      </c>
      <c r="V45" s="1">
        <v>9.5616000000000092</v>
      </c>
      <c r="W45" t="str">
        <f>VLOOKUP(M45,People!$A$2:$B$5,2,FALSE)</f>
        <v>Cassandra Brandow</v>
      </c>
      <c r="X45" s="5" t="str">
        <f>IFERROR(VLOOKUP(Orders!$B45,Returns!$A$2:$B$801,2,0),"No")</f>
        <v>No</v>
      </c>
    </row>
    <row r="46" spans="1:24" hidden="1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f t="shared" si="0"/>
        <v>26.208599999999997</v>
      </c>
      <c r="T46" s="1">
        <v>2</v>
      </c>
      <c r="U46" s="1">
        <v>0</v>
      </c>
      <c r="V46" s="1">
        <v>19.7714</v>
      </c>
      <c r="W46" t="str">
        <f>VLOOKUP(M46,People!$A$2:$B$5,2,FALSE)</f>
        <v>Kelly Williams</v>
      </c>
      <c r="X46" s="5" t="str">
        <f>IFERROR(VLOOKUP(Orders!$B46,Returns!$A$2:$B$801,2,0),"No")</f>
        <v>No</v>
      </c>
    </row>
    <row r="47" spans="1:24" hidden="1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f t="shared" si="0"/>
        <v>9.2538000000000018</v>
      </c>
      <c r="T47" s="1">
        <v>2</v>
      </c>
      <c r="U47" s="1">
        <v>0</v>
      </c>
      <c r="V47" s="1">
        <v>8.2061999999999991</v>
      </c>
      <c r="W47" t="str">
        <f>VLOOKUP(M47,People!$A$2:$B$5,2,FALSE)</f>
        <v>Kelly Williams</v>
      </c>
      <c r="X47" s="5" t="str">
        <f>IFERROR(VLOOKUP(Orders!$B47,Returns!$A$2:$B$801,2,0),"No")</f>
        <v>No</v>
      </c>
    </row>
    <row r="48" spans="1:24" x14ac:dyDescent="0.3">
      <c r="A48" s="1">
        <v>7480</v>
      </c>
      <c r="B48" t="s">
        <v>9712</v>
      </c>
      <c r="C48" s="2">
        <v>42375</v>
      </c>
      <c r="D48" s="2">
        <v>42379</v>
      </c>
      <c r="E48" s="1" t="s">
        <v>46</v>
      </c>
      <c r="F48" s="1" t="s">
        <v>3234</v>
      </c>
      <c r="G48" s="1" t="s">
        <v>3235</v>
      </c>
      <c r="H48" s="1" t="s">
        <v>94</v>
      </c>
      <c r="I48" s="1" t="s">
        <v>25</v>
      </c>
      <c r="J48" s="1" t="s">
        <v>26</v>
      </c>
      <c r="K48" s="1" t="s">
        <v>27</v>
      </c>
      <c r="L48" s="1">
        <v>42420</v>
      </c>
      <c r="M48" s="1" t="s">
        <v>28</v>
      </c>
      <c r="N48" s="1" t="s">
        <v>4833</v>
      </c>
      <c r="O48" s="1" t="s">
        <v>43</v>
      </c>
      <c r="P48" s="1" t="s">
        <v>242</v>
      </c>
      <c r="Q48" s="1" t="s">
        <v>4834</v>
      </c>
      <c r="R48" s="1">
        <v>31.12</v>
      </c>
      <c r="S48" s="1">
        <f t="shared" si="0"/>
        <v>30.808800000000002</v>
      </c>
      <c r="T48" s="1">
        <v>4</v>
      </c>
      <c r="U48" s="1">
        <v>0</v>
      </c>
      <c r="V48" s="1">
        <v>0.31119999999999948</v>
      </c>
      <c r="W48" t="str">
        <f>VLOOKUP(M48,People!$A$2:$B$5,2,FALSE)</f>
        <v>Cassandra Brandow</v>
      </c>
      <c r="X48" s="5" t="str">
        <f>IFERROR(VLOOKUP(Orders!$B48,Returns!$A$2:$B$801,2,0),"No")</f>
        <v>No</v>
      </c>
    </row>
    <row r="49" spans="1:24" hidden="1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f t="shared" si="0"/>
        <v>40.049999999999997</v>
      </c>
      <c r="T49" s="1">
        <v>3</v>
      </c>
      <c r="U49" s="1">
        <v>0</v>
      </c>
      <c r="V49" s="1">
        <v>4.9500000000000011</v>
      </c>
      <c r="W49" t="str">
        <f>VLOOKUP(M49,People!$A$2:$B$5,2,FALSE)</f>
        <v>Chuck Magee</v>
      </c>
      <c r="X49" s="5" t="str">
        <f>IFERROR(VLOOKUP(Orders!$B49,Returns!$A$2:$B$801,2,0),"No")</f>
        <v>No</v>
      </c>
    </row>
    <row r="50" spans="1:24" hidden="1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f t="shared" si="0"/>
        <v>15.696</v>
      </c>
      <c r="T50" s="1">
        <v>2</v>
      </c>
      <c r="U50" s="1">
        <v>0</v>
      </c>
      <c r="V50" s="1">
        <v>6.104000000000001</v>
      </c>
      <c r="W50" t="str">
        <f>VLOOKUP(M50,People!$A$2:$B$5,2,FALSE)</f>
        <v>Chuck Magee</v>
      </c>
      <c r="X50" s="5" t="str">
        <f>IFERROR(VLOOKUP(Orders!$B50,Returns!$A$2:$B$801,2,0),"No")</f>
        <v>No</v>
      </c>
    </row>
    <row r="51" spans="1:24" hidden="1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f t="shared" si="0"/>
        <v>20.256599999999999</v>
      </c>
      <c r="T51" s="1">
        <v>6</v>
      </c>
      <c r="U51" s="1">
        <v>0</v>
      </c>
      <c r="V51" s="1">
        <v>17.9634</v>
      </c>
      <c r="W51" t="str">
        <f>VLOOKUP(M51,People!$A$2:$B$5,2,FALSE)</f>
        <v>Kelly Williams</v>
      </c>
      <c r="X51" s="5" t="str">
        <f>IFERROR(VLOOKUP(Orders!$B51,Returns!$A$2:$B$801,2,0),"No")</f>
        <v>No</v>
      </c>
    </row>
    <row r="52" spans="1:24" hidden="1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f t="shared" si="0"/>
        <v>39.845399999999998</v>
      </c>
      <c r="T52" s="1">
        <v>6</v>
      </c>
      <c r="U52" s="1">
        <v>0</v>
      </c>
      <c r="V52" s="1">
        <v>35.334599999999995</v>
      </c>
      <c r="W52" t="str">
        <f>VLOOKUP(M52,People!$A$2:$B$5,2,FALSE)</f>
        <v>Kelly Williams</v>
      </c>
      <c r="X52" s="5" t="str">
        <f>IFERROR(VLOOKUP(Orders!$B52,Returns!$A$2:$B$801,2,0),"No")</f>
        <v>No</v>
      </c>
    </row>
    <row r="53" spans="1:24" hidden="1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f t="shared" si="0"/>
        <v>3.2032000000000003</v>
      </c>
      <c r="T53" s="1">
        <v>2</v>
      </c>
      <c r="U53" s="1">
        <v>0</v>
      </c>
      <c r="V53" s="1">
        <v>2.9567999999999999</v>
      </c>
      <c r="W53" t="str">
        <f>VLOOKUP(M53,People!$A$2:$B$5,2,FALSE)</f>
        <v>Kelly Williams</v>
      </c>
      <c r="X53" s="5" t="str">
        <f>IFERROR(VLOOKUP(Orders!$B53,Returns!$A$2:$B$801,2,0),"No")</f>
        <v>No</v>
      </c>
    </row>
    <row r="54" spans="1:24" hidden="1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f t="shared" si="0"/>
        <v>72.891900000000007</v>
      </c>
      <c r="T54" s="1">
        <v>1</v>
      </c>
      <c r="U54" s="1">
        <v>0</v>
      </c>
      <c r="V54" s="1">
        <v>17.098099999999988</v>
      </c>
      <c r="W54" t="str">
        <f>VLOOKUP(M54,People!$A$2:$B$5,2,FALSE)</f>
        <v>Kelly Williams</v>
      </c>
      <c r="X54" s="5" t="str">
        <f>IFERROR(VLOOKUP(Orders!$B54,Returns!$A$2:$B$801,2,0),"No")</f>
        <v>No</v>
      </c>
    </row>
    <row r="55" spans="1:24" hidden="1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f t="shared" si="0"/>
        <v>9.003400000000001</v>
      </c>
      <c r="T55" s="1">
        <v>7</v>
      </c>
      <c r="U55" s="1">
        <v>0</v>
      </c>
      <c r="V55" s="1">
        <v>6.2566000000000006</v>
      </c>
      <c r="W55" t="str">
        <f>VLOOKUP(M55,People!$A$2:$B$5,2,FALSE)</f>
        <v>Chuck Magee</v>
      </c>
      <c r="X55" s="5" t="str">
        <f>IFERROR(VLOOKUP(Orders!$B55,Returns!$A$2:$B$801,2,0),"No")</f>
        <v>No</v>
      </c>
    </row>
    <row r="56" spans="1:24" hidden="1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f t="shared" si="0"/>
        <v>731.2645</v>
      </c>
      <c r="T56" s="1">
        <v>5</v>
      </c>
      <c r="U56" s="1">
        <v>0</v>
      </c>
      <c r="V56" s="1">
        <v>298.68549999999999</v>
      </c>
      <c r="W56" t="str">
        <f>VLOOKUP(M56,People!$A$2:$B$5,2,FALSE)</f>
        <v>Chuck Magee</v>
      </c>
      <c r="X56" s="5" t="str">
        <f>IFERROR(VLOOKUP(Orders!$B56,Returns!$A$2:$B$801,2,0),"No")</f>
        <v>No</v>
      </c>
    </row>
    <row r="57" spans="1:24" hidden="1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f t="shared" si="0"/>
        <v>156.42000000000002</v>
      </c>
      <c r="T57" s="1">
        <v>6</v>
      </c>
      <c r="U57" s="1">
        <v>0</v>
      </c>
      <c r="V57" s="1">
        <v>52.139999999999986</v>
      </c>
      <c r="W57" t="str">
        <f>VLOOKUP(M57,People!$A$2:$B$5,2,FALSE)</f>
        <v>Chuck Magee</v>
      </c>
      <c r="X57" s="5" t="str">
        <f>IFERROR(VLOOKUP(Orders!$B57,Returns!$A$2:$B$801,2,0),"No")</f>
        <v>Yes</v>
      </c>
    </row>
    <row r="58" spans="1:24" hidden="1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f t="shared" si="0"/>
        <v>16.848000000000006</v>
      </c>
      <c r="T58" s="1">
        <v>5</v>
      </c>
      <c r="U58" s="1">
        <v>0</v>
      </c>
      <c r="V58" s="1">
        <v>15.552000000000001</v>
      </c>
      <c r="W58" t="str">
        <f>VLOOKUP(M58,People!$A$2:$B$5,2,FALSE)</f>
        <v>Chuck Magee</v>
      </c>
      <c r="X58" s="5" t="str">
        <f>IFERROR(VLOOKUP(Orders!$B58,Returns!$A$2:$B$801,2,0),"No")</f>
        <v>Yes</v>
      </c>
    </row>
    <row r="59" spans="1:24" hidden="1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f t="shared" si="0"/>
        <v>312.31200000000001</v>
      </c>
      <c r="T59" s="1">
        <v>5</v>
      </c>
      <c r="U59" s="1">
        <v>0.1</v>
      </c>
      <c r="V59" s="1">
        <v>7.0980000000000061</v>
      </c>
      <c r="W59" t="str">
        <f>VLOOKUP(M59,People!$A$2:$B$5,2,FALSE)</f>
        <v>Chuck Magee</v>
      </c>
      <c r="X59" s="5" t="str">
        <f>IFERROR(VLOOKUP(Orders!$B59,Returns!$A$2:$B$801,2,0),"No")</f>
        <v>Yes</v>
      </c>
    </row>
    <row r="60" spans="1:24" hidden="1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f t="shared" si="0"/>
        <v>7.5712000000000002</v>
      </c>
      <c r="T60" s="1">
        <v>2</v>
      </c>
      <c r="U60" s="1">
        <v>0</v>
      </c>
      <c r="V60" s="1">
        <v>6.9888000000000003</v>
      </c>
      <c r="W60" t="str">
        <f>VLOOKUP(M60,People!$A$2:$B$5,2,FALSE)</f>
        <v>Chuck Magee</v>
      </c>
      <c r="X60" s="5" t="str">
        <f>IFERROR(VLOOKUP(Orders!$B60,Returns!$A$2:$B$801,2,0),"No")</f>
        <v>Yes</v>
      </c>
    </row>
    <row r="61" spans="1:24" hidden="1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f t="shared" si="0"/>
        <v>26.7</v>
      </c>
      <c r="T61" s="1">
        <v>2</v>
      </c>
      <c r="U61" s="1">
        <v>0</v>
      </c>
      <c r="V61" s="1">
        <v>3.3000000000000007</v>
      </c>
      <c r="W61" t="str">
        <f>VLOOKUP(M61,People!$A$2:$B$5,2,FALSE)</f>
        <v>Chuck Magee</v>
      </c>
      <c r="X61" s="5" t="str">
        <f>IFERROR(VLOOKUP(Orders!$B61,Returns!$A$2:$B$801,2,0),"No")</f>
        <v>Yes</v>
      </c>
    </row>
    <row r="62" spans="1:24" hidden="1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f t="shared" si="0"/>
        <v>32.118000000000009</v>
      </c>
      <c r="T62" s="1">
        <v>4</v>
      </c>
      <c r="U62" s="1">
        <v>0.2</v>
      </c>
      <c r="V62" s="1">
        <v>16.361999999999998</v>
      </c>
      <c r="W62" t="str">
        <f>VLOOKUP(M62,People!$A$2:$B$5,2,FALSE)</f>
        <v>Chuck Magee</v>
      </c>
      <c r="X62" s="5" t="str">
        <f>IFERROR(VLOOKUP(Orders!$B62,Returns!$A$2:$B$801,2,0),"No")</f>
        <v>Yes</v>
      </c>
    </row>
    <row r="63" spans="1:24" hidden="1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f t="shared" si="0"/>
        <v>0.84</v>
      </c>
      <c r="T63" s="1">
        <v>1</v>
      </c>
      <c r="U63" s="1">
        <v>0</v>
      </c>
      <c r="V63" s="1">
        <v>0.84</v>
      </c>
      <c r="W63" t="str">
        <f>VLOOKUP(M63,People!$A$2:$B$5,2,FALSE)</f>
        <v>Chuck Magee</v>
      </c>
      <c r="X63" s="5" t="str">
        <f>IFERROR(VLOOKUP(Orders!$B63,Returns!$A$2:$B$801,2,0),"No")</f>
        <v>Yes</v>
      </c>
    </row>
    <row r="64" spans="1:24" hidden="1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f t="shared" si="0"/>
        <v>7.8287999999999993</v>
      </c>
      <c r="T64" s="1">
        <v>2</v>
      </c>
      <c r="U64" s="1">
        <v>0</v>
      </c>
      <c r="V64" s="1">
        <v>6.1512000000000011</v>
      </c>
      <c r="W64" t="str">
        <f>VLOOKUP(M64,People!$A$2:$B$5,2,FALSE)</f>
        <v>Anna Andreadi</v>
      </c>
      <c r="X64" s="5" t="str">
        <f>IFERROR(VLOOKUP(Orders!$B64,Returns!$A$2:$B$801,2,0),"No")</f>
        <v>No</v>
      </c>
    </row>
    <row r="65" spans="1:24" hidden="1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f t="shared" si="0"/>
        <v>16.462800000000001</v>
      </c>
      <c r="T65" s="1">
        <v>6</v>
      </c>
      <c r="U65" s="1">
        <v>0.2</v>
      </c>
      <c r="V65" s="1">
        <v>9.3612000000000002</v>
      </c>
      <c r="W65" t="str">
        <f>VLOOKUP(M65,People!$A$2:$B$5,2,FALSE)</f>
        <v>Anna Andreadi</v>
      </c>
      <c r="X65" s="5" t="str">
        <f>IFERROR(VLOOKUP(Orders!$B65,Returns!$A$2:$B$801,2,0),"No")</f>
        <v>No</v>
      </c>
    </row>
    <row r="66" spans="1:24" hidden="1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f t="shared" ref="S66:S129" si="1">R66-V66</f>
        <v>77.766899999999993</v>
      </c>
      <c r="T66" s="1">
        <v>3</v>
      </c>
      <c r="U66" s="1">
        <v>0</v>
      </c>
      <c r="V66" s="1">
        <v>68.963099999999997</v>
      </c>
      <c r="W66" t="str">
        <f>VLOOKUP(M66,People!$A$2:$B$5,2,FALSE)</f>
        <v>Anna Andreadi</v>
      </c>
      <c r="X66" s="5" t="str">
        <f>IFERROR(VLOOKUP(Orders!$B66,Returns!$A$2:$B$801,2,0),"No")</f>
        <v>No</v>
      </c>
    </row>
    <row r="67" spans="1:24" hidden="1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f t="shared" si="1"/>
        <v>57.427199999999999</v>
      </c>
      <c r="T67" s="1">
        <v>4</v>
      </c>
      <c r="U67" s="1">
        <v>0</v>
      </c>
      <c r="V67" s="1">
        <v>22.332800000000006</v>
      </c>
      <c r="W67" t="str">
        <f>VLOOKUP(M67,People!$A$2:$B$5,2,FALSE)</f>
        <v>Anna Andreadi</v>
      </c>
      <c r="X67" s="5" t="str">
        <f>IFERROR(VLOOKUP(Orders!$B67,Returns!$A$2:$B$801,2,0),"No")</f>
        <v>No</v>
      </c>
    </row>
    <row r="68" spans="1:24" hidden="1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f t="shared" si="1"/>
        <v>228.33749999999998</v>
      </c>
      <c r="T68" s="1">
        <v>5</v>
      </c>
      <c r="U68" s="1">
        <v>0.3</v>
      </c>
      <c r="V68" s="1">
        <v>-15.222500000000011</v>
      </c>
      <c r="W68" t="str">
        <f>VLOOKUP(M68,People!$A$2:$B$5,2,FALSE)</f>
        <v>Kelly Williams</v>
      </c>
      <c r="X68" s="5" t="str">
        <f>IFERROR(VLOOKUP(Orders!$B68,Returns!$A$2:$B$801,2,0),"No")</f>
        <v>No</v>
      </c>
    </row>
    <row r="69" spans="1:24" x14ac:dyDescent="0.3">
      <c r="A69" s="1">
        <v>7481</v>
      </c>
      <c r="B69" t="s">
        <v>9712</v>
      </c>
      <c r="C69" s="2">
        <v>42375</v>
      </c>
      <c r="D69" s="2">
        <v>42379</v>
      </c>
      <c r="E69" s="1" t="s">
        <v>46</v>
      </c>
      <c r="F69" s="1" t="s">
        <v>3234</v>
      </c>
      <c r="G69" s="1" t="s">
        <v>3235</v>
      </c>
      <c r="H69" s="1" t="s">
        <v>94</v>
      </c>
      <c r="I69" s="1" t="s">
        <v>25</v>
      </c>
      <c r="J69" s="1" t="s">
        <v>26</v>
      </c>
      <c r="K69" s="1" t="s">
        <v>27</v>
      </c>
      <c r="L69" s="1">
        <v>42420</v>
      </c>
      <c r="M69" s="1" t="s">
        <v>28</v>
      </c>
      <c r="N69" s="1" t="s">
        <v>2575</v>
      </c>
      <c r="O69" s="1" t="s">
        <v>43</v>
      </c>
      <c r="P69" s="1" t="s">
        <v>84</v>
      </c>
      <c r="Q69" s="1" t="s">
        <v>2576</v>
      </c>
      <c r="R69" s="1">
        <v>6.54</v>
      </c>
      <c r="S69" s="1">
        <f t="shared" si="1"/>
        <v>3.5316000000000001</v>
      </c>
      <c r="T69" s="1">
        <v>1</v>
      </c>
      <c r="U69" s="1">
        <v>0</v>
      </c>
      <c r="V69" s="1">
        <v>3.0084</v>
      </c>
      <c r="W69" t="str">
        <f>VLOOKUP(M69,People!$A$2:$B$5,2,FALSE)</f>
        <v>Cassandra Brandow</v>
      </c>
      <c r="X69" s="5" t="str">
        <f>IFERROR(VLOOKUP(Orders!$B69,Returns!$A$2:$B$801,2,0),"No")</f>
        <v>No</v>
      </c>
    </row>
    <row r="70" spans="1:24" x14ac:dyDescent="0.3">
      <c r="A70" s="1">
        <v>7661</v>
      </c>
      <c r="B70" t="s">
        <v>9789</v>
      </c>
      <c r="C70" s="2">
        <v>42376</v>
      </c>
      <c r="D70" s="2">
        <v>42381</v>
      </c>
      <c r="E70" s="1" t="s">
        <v>46</v>
      </c>
      <c r="F70" s="1" t="s">
        <v>5328</v>
      </c>
      <c r="G70" s="1" t="s">
        <v>5329</v>
      </c>
      <c r="H70" s="1" t="s">
        <v>24</v>
      </c>
      <c r="I70" s="1" t="s">
        <v>25</v>
      </c>
      <c r="J70" s="1" t="s">
        <v>1459</v>
      </c>
      <c r="K70" s="1" t="s">
        <v>96</v>
      </c>
      <c r="L70" s="1">
        <v>77340</v>
      </c>
      <c r="M70" s="1" t="s">
        <v>97</v>
      </c>
      <c r="N70" s="1" t="s">
        <v>1487</v>
      </c>
      <c r="O70" s="1" t="s">
        <v>30</v>
      </c>
      <c r="P70" s="1" t="s">
        <v>60</v>
      </c>
      <c r="Q70" s="1" t="s">
        <v>1488</v>
      </c>
      <c r="R70" s="1">
        <v>76.728000000000009</v>
      </c>
      <c r="S70" s="1">
        <f t="shared" si="1"/>
        <v>130.4376</v>
      </c>
      <c r="T70" s="1">
        <v>3</v>
      </c>
      <c r="U70" s="1">
        <v>0.6</v>
      </c>
      <c r="V70" s="1">
        <v>-53.709599999999988</v>
      </c>
      <c r="W70" t="str">
        <f>VLOOKUP(M70,People!$A$2:$B$5,2,FALSE)</f>
        <v>Kelly Williams</v>
      </c>
      <c r="X70" s="5" t="str">
        <f>IFERROR(VLOOKUP(Orders!$B70,Returns!$A$2:$B$801,2,0),"No")</f>
        <v>No</v>
      </c>
    </row>
    <row r="71" spans="1:24" hidden="1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f t="shared" si="1"/>
        <v>40.2164</v>
      </c>
      <c r="T71" s="1">
        <v>2</v>
      </c>
      <c r="U71" s="1">
        <v>0</v>
      </c>
      <c r="V71" s="1">
        <v>35.663599999999995</v>
      </c>
      <c r="W71" t="str">
        <f>VLOOKUP(M71,People!$A$2:$B$5,2,FALSE)</f>
        <v>Cassandra Brandow</v>
      </c>
      <c r="X71" s="5" t="str">
        <f>IFERROR(VLOOKUP(Orders!$B71,Returns!$A$2:$B$801,2,0),"No")</f>
        <v>No</v>
      </c>
    </row>
    <row r="72" spans="1:24" hidden="1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f t="shared" si="1"/>
        <v>2.8849999999999998</v>
      </c>
      <c r="T72" s="1">
        <v>1</v>
      </c>
      <c r="U72" s="1">
        <v>0.2</v>
      </c>
      <c r="V72" s="1">
        <v>1.7309999999999999</v>
      </c>
      <c r="W72" t="str">
        <f>VLOOKUP(M72,People!$A$2:$B$5,2,FALSE)</f>
        <v>Chuck Magee</v>
      </c>
      <c r="X72" s="5" t="str">
        <f>IFERROR(VLOOKUP(Orders!$B72,Returns!$A$2:$B$801,2,0),"No")</f>
        <v>No</v>
      </c>
    </row>
    <row r="73" spans="1:24" hidden="1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f t="shared" si="1"/>
        <v>10.286999999999997</v>
      </c>
      <c r="T73" s="1">
        <v>3</v>
      </c>
      <c r="U73" s="1">
        <v>0</v>
      </c>
      <c r="V73" s="1">
        <v>8.7629999999999999</v>
      </c>
      <c r="W73" t="str">
        <f>VLOOKUP(M73,People!$A$2:$B$5,2,FALSE)</f>
        <v>Kelly Williams</v>
      </c>
      <c r="X73" s="5" t="str">
        <f>IFERROR(VLOOKUP(Orders!$B73,Returns!$A$2:$B$801,2,0),"No")</f>
        <v>No</v>
      </c>
    </row>
    <row r="74" spans="1:24" hidden="1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f t="shared" si="1"/>
        <v>946.32720000000018</v>
      </c>
      <c r="T74" s="1">
        <v>8</v>
      </c>
      <c r="U74" s="1">
        <v>0.2</v>
      </c>
      <c r="V74" s="1">
        <v>-114.39120000000003</v>
      </c>
      <c r="W74" t="str">
        <f>VLOOKUP(M74,People!$A$2:$B$5,2,FALSE)</f>
        <v>Cassandra Brandow</v>
      </c>
      <c r="X74" s="5" t="str">
        <f>IFERROR(VLOOKUP(Orders!$B74,Returns!$A$2:$B$801,2,0),"No")</f>
        <v>No</v>
      </c>
    </row>
    <row r="75" spans="1:24" hidden="1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f t="shared" si="1"/>
        <v>95.827000000000012</v>
      </c>
      <c r="T75" s="1">
        <v>2</v>
      </c>
      <c r="U75" s="1">
        <v>0.2</v>
      </c>
      <c r="V75" s="1">
        <v>1.2129999999999974</v>
      </c>
      <c r="W75" t="str">
        <f>VLOOKUP(M75,People!$A$2:$B$5,2,FALSE)</f>
        <v>Cassandra Brandow</v>
      </c>
      <c r="X75" s="5" t="str">
        <f>IFERROR(VLOOKUP(Orders!$B75,Returns!$A$2:$B$801,2,0),"No")</f>
        <v>No</v>
      </c>
    </row>
    <row r="76" spans="1:24" hidden="1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f t="shared" si="1"/>
        <v>90.98</v>
      </c>
      <c r="T76" s="1">
        <v>1</v>
      </c>
      <c r="U76" s="1">
        <v>0.2</v>
      </c>
      <c r="V76" s="1">
        <v>-18.196000000000002</v>
      </c>
      <c r="W76" t="str">
        <f>VLOOKUP(M76,People!$A$2:$B$5,2,FALSE)</f>
        <v>Cassandra Brandow</v>
      </c>
      <c r="X76" s="5" t="str">
        <f>IFERROR(VLOOKUP(Orders!$B76,Returns!$A$2:$B$801,2,0),"No")</f>
        <v>No</v>
      </c>
    </row>
    <row r="77" spans="1:24" hidden="1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f t="shared" si="1"/>
        <v>3.1824000000000003</v>
      </c>
      <c r="T77" s="1">
        <v>3</v>
      </c>
      <c r="U77" s="1">
        <v>0.8</v>
      </c>
      <c r="V77" s="1">
        <v>-1.9344000000000006</v>
      </c>
      <c r="W77" t="str">
        <f>VLOOKUP(M77,People!$A$2:$B$5,2,FALSE)</f>
        <v>Kelly Williams</v>
      </c>
      <c r="X77" s="5" t="str">
        <f>IFERROR(VLOOKUP(Orders!$B77,Returns!$A$2:$B$801,2,0),"No")</f>
        <v>No</v>
      </c>
    </row>
    <row r="78" spans="1:24" hidden="1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f t="shared" si="1"/>
        <v>15.532800000000002</v>
      </c>
      <c r="T78" s="1">
        <v>3</v>
      </c>
      <c r="U78" s="1">
        <v>0.6</v>
      </c>
      <c r="V78" s="1">
        <v>-5.8248000000000015</v>
      </c>
      <c r="W78" t="str">
        <f>VLOOKUP(M78,People!$A$2:$B$5,2,FALSE)</f>
        <v>Kelly Williams</v>
      </c>
      <c r="X78" s="5" t="str">
        <f>IFERROR(VLOOKUP(Orders!$B78,Returns!$A$2:$B$801,2,0),"No")</f>
        <v>No</v>
      </c>
    </row>
    <row r="79" spans="1:24" hidden="1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f t="shared" si="1"/>
        <v>24.515999999999998</v>
      </c>
      <c r="T79" s="1">
        <v>3</v>
      </c>
      <c r="U79" s="1">
        <v>0.2</v>
      </c>
      <c r="V79" s="1">
        <v>2.724000000000002</v>
      </c>
      <c r="W79" t="str">
        <f>VLOOKUP(M79,People!$A$2:$B$5,2,FALSE)</f>
        <v>Kelly Williams</v>
      </c>
      <c r="X79" s="5" t="str">
        <f>IFERROR(VLOOKUP(Orders!$B79,Returns!$A$2:$B$801,2,0),"No")</f>
        <v>No</v>
      </c>
    </row>
    <row r="80" spans="1:24" x14ac:dyDescent="0.3">
      <c r="A80" s="1">
        <v>7662</v>
      </c>
      <c r="B80" t="s">
        <v>9789</v>
      </c>
      <c r="C80" s="2">
        <v>42376</v>
      </c>
      <c r="D80" s="2">
        <v>42381</v>
      </c>
      <c r="E80" s="1" t="s">
        <v>46</v>
      </c>
      <c r="F80" s="1" t="s">
        <v>5328</v>
      </c>
      <c r="G80" s="1" t="s">
        <v>5329</v>
      </c>
      <c r="H80" s="1" t="s">
        <v>24</v>
      </c>
      <c r="I80" s="1" t="s">
        <v>25</v>
      </c>
      <c r="J80" s="1" t="s">
        <v>1459</v>
      </c>
      <c r="K80" s="1" t="s">
        <v>96</v>
      </c>
      <c r="L80" s="1">
        <v>77340</v>
      </c>
      <c r="M80" s="1" t="s">
        <v>97</v>
      </c>
      <c r="N80" s="1" t="s">
        <v>3193</v>
      </c>
      <c r="O80" s="1" t="s">
        <v>43</v>
      </c>
      <c r="P80" s="1" t="s">
        <v>70</v>
      </c>
      <c r="Q80" s="1" t="s">
        <v>3194</v>
      </c>
      <c r="R80" s="1">
        <v>10.429999999999998</v>
      </c>
      <c r="S80" s="1">
        <f t="shared" si="1"/>
        <v>28.682500000000005</v>
      </c>
      <c r="T80" s="1">
        <v>7</v>
      </c>
      <c r="U80" s="1">
        <v>0.8</v>
      </c>
      <c r="V80" s="1">
        <v>-18.252500000000005</v>
      </c>
      <c r="W80" t="str">
        <f>VLOOKUP(M80,People!$A$2:$B$5,2,FALSE)</f>
        <v>Kelly Williams</v>
      </c>
      <c r="X80" s="5" t="str">
        <f>IFERROR(VLOOKUP(Orders!$B80,Returns!$A$2:$B$801,2,0),"No")</f>
        <v>No</v>
      </c>
    </row>
    <row r="81" spans="1:24" hidden="1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f t="shared" si="1"/>
        <v>151.95679999999999</v>
      </c>
      <c r="T81" s="1">
        <v>1</v>
      </c>
      <c r="U81" s="1">
        <v>0</v>
      </c>
      <c r="V81" s="1">
        <v>56.20320000000001</v>
      </c>
      <c r="W81" t="str">
        <f>VLOOKUP(M81,People!$A$2:$B$5,2,FALSE)</f>
        <v>Cassandra Brandow</v>
      </c>
      <c r="X81" s="5" t="str">
        <f>IFERROR(VLOOKUP(Orders!$B81,Returns!$A$2:$B$801,2,0),"No")</f>
        <v>No</v>
      </c>
    </row>
    <row r="82" spans="1:24" hidden="1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f t="shared" si="1"/>
        <v>8.7048000000000023</v>
      </c>
      <c r="T82" s="1">
        <v>3</v>
      </c>
      <c r="U82" s="1">
        <v>0</v>
      </c>
      <c r="V82" s="1">
        <v>8.0351999999999997</v>
      </c>
      <c r="W82" t="str">
        <f>VLOOKUP(M82,People!$A$2:$B$5,2,FALSE)</f>
        <v>Cassandra Brandow</v>
      </c>
      <c r="X82" s="5" t="str">
        <f>IFERROR(VLOOKUP(Orders!$B82,Returns!$A$2:$B$801,2,0),"No")</f>
        <v>No</v>
      </c>
    </row>
    <row r="83" spans="1:24" x14ac:dyDescent="0.3">
      <c r="A83" s="1">
        <v>593</v>
      </c>
      <c r="B83" t="s">
        <v>6485</v>
      </c>
      <c r="C83" s="2">
        <v>42378</v>
      </c>
      <c r="D83" s="2">
        <v>42382</v>
      </c>
      <c r="E83" s="1" t="s">
        <v>46</v>
      </c>
      <c r="F83" s="1" t="s">
        <v>1711</v>
      </c>
      <c r="G83" s="1" t="s">
        <v>1712</v>
      </c>
      <c r="H83" s="1" t="s">
        <v>24</v>
      </c>
      <c r="I83" s="1" t="s">
        <v>25</v>
      </c>
      <c r="J83" s="1" t="s">
        <v>1713</v>
      </c>
      <c r="K83" s="1" t="s">
        <v>96</v>
      </c>
      <c r="L83" s="1">
        <v>78041</v>
      </c>
      <c r="M83" s="1" t="s">
        <v>97</v>
      </c>
      <c r="N83" s="1" t="s">
        <v>1714</v>
      </c>
      <c r="O83" s="1" t="s">
        <v>43</v>
      </c>
      <c r="P83" s="1" t="s">
        <v>63</v>
      </c>
      <c r="Q83" s="1" t="s">
        <v>1715</v>
      </c>
      <c r="R83" s="1">
        <v>9.3439999999999994</v>
      </c>
      <c r="S83" s="1">
        <f t="shared" si="1"/>
        <v>8.1760000000000002</v>
      </c>
      <c r="T83" s="1">
        <v>2</v>
      </c>
      <c r="U83" s="1">
        <v>0.2</v>
      </c>
      <c r="V83" s="1">
        <v>1.1679999999999997</v>
      </c>
      <c r="W83" t="str">
        <f>VLOOKUP(M83,People!$A$2:$B$5,2,FALSE)</f>
        <v>Kelly Williams</v>
      </c>
      <c r="X83" s="5" t="str">
        <f>IFERROR(VLOOKUP(Orders!$B83,Returns!$A$2:$B$801,2,0),"No")</f>
        <v>No</v>
      </c>
    </row>
    <row r="84" spans="1:24" x14ac:dyDescent="0.3">
      <c r="A84" s="1">
        <v>594</v>
      </c>
      <c r="B84" t="s">
        <v>6485</v>
      </c>
      <c r="C84" s="2">
        <v>42378</v>
      </c>
      <c r="D84" s="2">
        <v>42382</v>
      </c>
      <c r="E84" s="1" t="s">
        <v>46</v>
      </c>
      <c r="F84" s="1" t="s">
        <v>1711</v>
      </c>
      <c r="G84" s="1" t="s">
        <v>1712</v>
      </c>
      <c r="H84" s="1" t="s">
        <v>24</v>
      </c>
      <c r="I84" s="1" t="s">
        <v>25</v>
      </c>
      <c r="J84" s="1" t="s">
        <v>1713</v>
      </c>
      <c r="K84" s="1" t="s">
        <v>96</v>
      </c>
      <c r="L84" s="1">
        <v>78041</v>
      </c>
      <c r="M84" s="1" t="s">
        <v>97</v>
      </c>
      <c r="N84" s="1" t="s">
        <v>741</v>
      </c>
      <c r="O84" s="1" t="s">
        <v>66</v>
      </c>
      <c r="P84" s="1" t="s">
        <v>146</v>
      </c>
      <c r="Q84" s="1" t="s">
        <v>742</v>
      </c>
      <c r="R84" s="1">
        <v>31.200000000000003</v>
      </c>
      <c r="S84" s="1">
        <f t="shared" si="1"/>
        <v>21.450000000000006</v>
      </c>
      <c r="T84" s="1">
        <v>3</v>
      </c>
      <c r="U84" s="1">
        <v>0.2</v>
      </c>
      <c r="V84" s="1">
        <v>9.7499999999999964</v>
      </c>
      <c r="W84" t="str">
        <f>VLOOKUP(M84,People!$A$2:$B$5,2,FALSE)</f>
        <v>Kelly Williams</v>
      </c>
      <c r="X84" s="5" t="str">
        <f>IFERROR(VLOOKUP(Orders!$B84,Returns!$A$2:$B$801,2,0),"No")</f>
        <v>No</v>
      </c>
    </row>
    <row r="85" spans="1:24" hidden="1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f t="shared" si="1"/>
        <v>138.17650000000006</v>
      </c>
      <c r="T85" s="1">
        <v>7</v>
      </c>
      <c r="U85" s="1">
        <v>0.2</v>
      </c>
      <c r="V85" s="1">
        <v>62.807499999999976</v>
      </c>
      <c r="W85" t="str">
        <f>VLOOKUP(M85,People!$A$2:$B$5,2,FALSE)</f>
        <v>Cassandra Brandow</v>
      </c>
      <c r="X85" s="5" t="str">
        <f>IFERROR(VLOOKUP(Orders!$B85,Returns!$A$2:$B$801,2,0),"No")</f>
        <v>No</v>
      </c>
    </row>
    <row r="86" spans="1:24" hidden="1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f t="shared" si="1"/>
        <v>279.33089999999999</v>
      </c>
      <c r="T86" s="1">
        <v>3</v>
      </c>
      <c r="U86" s="1">
        <v>0.2</v>
      </c>
      <c r="V86" s="1">
        <v>-48.954900000000002</v>
      </c>
      <c r="W86" t="str">
        <f>VLOOKUP(M86,People!$A$2:$B$5,2,FALSE)</f>
        <v>Kelly Williams</v>
      </c>
      <c r="X86" s="5" t="str">
        <f>IFERROR(VLOOKUP(Orders!$B86,Returns!$A$2:$B$801,2,0),"No")</f>
        <v>No</v>
      </c>
    </row>
    <row r="87" spans="1:24" hidden="1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f t="shared" si="1"/>
        <v>268.74439999999998</v>
      </c>
      <c r="T87" s="1">
        <v>2</v>
      </c>
      <c r="U87" s="1">
        <v>0</v>
      </c>
      <c r="V87" s="1">
        <v>33.215599999999995</v>
      </c>
      <c r="W87" t="str">
        <f>VLOOKUP(M87,People!$A$2:$B$5,2,FALSE)</f>
        <v>Cassandra Brandow</v>
      </c>
      <c r="X87" s="5" t="str">
        <f>IFERROR(VLOOKUP(Orders!$B87,Returns!$A$2:$B$801,2,0),"No")</f>
        <v>No</v>
      </c>
    </row>
    <row r="88" spans="1:24" hidden="1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f t="shared" si="1"/>
        <v>13.1934</v>
      </c>
      <c r="T88" s="1">
        <v>1</v>
      </c>
      <c r="U88" s="1">
        <v>0</v>
      </c>
      <c r="V88" s="1">
        <v>6.796599999999998</v>
      </c>
      <c r="W88" t="str">
        <f>VLOOKUP(M88,People!$A$2:$B$5,2,FALSE)</f>
        <v>Kelly Williams</v>
      </c>
      <c r="X88" s="5" t="str">
        <f>IFERROR(VLOOKUP(Orders!$B88,Returns!$A$2:$B$801,2,0),"No")</f>
        <v>No</v>
      </c>
    </row>
    <row r="89" spans="1:24" hidden="1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f t="shared" si="1"/>
        <v>3.2032000000000003</v>
      </c>
      <c r="T89" s="1">
        <v>2</v>
      </c>
      <c r="U89" s="1">
        <v>0</v>
      </c>
      <c r="V89" s="1">
        <v>2.9567999999999999</v>
      </c>
      <c r="W89" t="str">
        <f>VLOOKUP(M89,People!$A$2:$B$5,2,FALSE)</f>
        <v>Kelly Williams</v>
      </c>
      <c r="X89" s="5" t="str">
        <f>IFERROR(VLOOKUP(Orders!$B89,Returns!$A$2:$B$801,2,0),"No")</f>
        <v>No</v>
      </c>
    </row>
    <row r="90" spans="1:24" hidden="1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f t="shared" si="1"/>
        <v>144.51080000000002</v>
      </c>
      <c r="T90" s="1">
        <v>7</v>
      </c>
      <c r="U90" s="1">
        <v>0.2</v>
      </c>
      <c r="V90" s="1">
        <v>13.857199999999999</v>
      </c>
      <c r="W90" t="str">
        <f>VLOOKUP(M90,People!$A$2:$B$5,2,FALSE)</f>
        <v>Kelly Williams</v>
      </c>
      <c r="X90" s="5" t="str">
        <f>IFERROR(VLOOKUP(Orders!$B90,Returns!$A$2:$B$801,2,0),"No")</f>
        <v>No</v>
      </c>
    </row>
    <row r="91" spans="1:24" hidden="1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f t="shared" si="1"/>
        <v>13.467000000000002</v>
      </c>
      <c r="T91" s="1">
        <v>3</v>
      </c>
      <c r="U91" s="1">
        <v>0</v>
      </c>
      <c r="V91" s="1">
        <v>6.6329999999999982</v>
      </c>
      <c r="W91" t="str">
        <f>VLOOKUP(M91,People!$A$2:$B$5,2,FALSE)</f>
        <v>Anna Andreadi</v>
      </c>
      <c r="X91" s="5" t="str">
        <f>IFERROR(VLOOKUP(Orders!$B91,Returns!$A$2:$B$801,2,0),"No")</f>
        <v>Yes</v>
      </c>
    </row>
    <row r="92" spans="1:24" hidden="1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f t="shared" si="1"/>
        <v>65.305800000000005</v>
      </c>
      <c r="T92" s="1">
        <v>2</v>
      </c>
      <c r="U92" s="1">
        <v>0.2</v>
      </c>
      <c r="V92" s="1">
        <v>8.2781999999999982</v>
      </c>
      <c r="W92" t="str">
        <f>VLOOKUP(M92,People!$A$2:$B$5,2,FALSE)</f>
        <v>Anna Andreadi</v>
      </c>
      <c r="X92" s="5" t="str">
        <f>IFERROR(VLOOKUP(Orders!$B92,Returns!$A$2:$B$801,2,0),"No")</f>
        <v>Yes</v>
      </c>
    </row>
    <row r="93" spans="1:24" hidden="1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f t="shared" si="1"/>
        <v>3.3696000000000002</v>
      </c>
      <c r="T93" s="1">
        <v>1</v>
      </c>
      <c r="U93" s="1">
        <v>0</v>
      </c>
      <c r="V93" s="1">
        <v>3.1104000000000003</v>
      </c>
      <c r="W93" t="str">
        <f>VLOOKUP(M93,People!$A$2:$B$5,2,FALSE)</f>
        <v>Anna Andreadi</v>
      </c>
      <c r="X93" s="5" t="str">
        <f>IFERROR(VLOOKUP(Orders!$B93,Returns!$A$2:$B$801,2,0),"No")</f>
        <v>Yes</v>
      </c>
    </row>
    <row r="94" spans="1:24" hidden="1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f t="shared" si="1"/>
        <v>6.7392000000000003</v>
      </c>
      <c r="T94" s="1">
        <v>2</v>
      </c>
      <c r="U94" s="1">
        <v>0</v>
      </c>
      <c r="V94" s="1">
        <v>6.2208000000000006</v>
      </c>
      <c r="W94" t="str">
        <f>VLOOKUP(M94,People!$A$2:$B$5,2,FALSE)</f>
        <v>Kelly Williams</v>
      </c>
      <c r="X94" s="5" t="str">
        <f>IFERROR(VLOOKUP(Orders!$B94,Returns!$A$2:$B$801,2,0),"No")</f>
        <v>No</v>
      </c>
    </row>
    <row r="95" spans="1:24" hidden="1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f t="shared" si="1"/>
        <v>36.804600000000008</v>
      </c>
      <c r="T95" s="1">
        <v>3</v>
      </c>
      <c r="U95" s="1">
        <v>0</v>
      </c>
      <c r="V95" s="1">
        <v>16.535399999999996</v>
      </c>
      <c r="W95" t="str">
        <f>VLOOKUP(M95,People!$A$2:$B$5,2,FALSE)</f>
        <v>Kelly Williams</v>
      </c>
      <c r="X95" s="5" t="str">
        <f>IFERROR(VLOOKUP(Orders!$B95,Returns!$A$2:$B$801,2,0),"No")</f>
        <v>No</v>
      </c>
    </row>
    <row r="96" spans="1:24" hidden="1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f t="shared" si="1"/>
        <v>16.8096</v>
      </c>
      <c r="T96" s="1">
        <v>2</v>
      </c>
      <c r="U96" s="1">
        <v>0</v>
      </c>
      <c r="V96" s="1">
        <v>16.150400000000001</v>
      </c>
      <c r="W96" t="str">
        <f>VLOOKUP(M96,People!$A$2:$B$5,2,FALSE)</f>
        <v>Kelly Williams</v>
      </c>
      <c r="X96" s="5" t="str">
        <f>IFERROR(VLOOKUP(Orders!$B96,Returns!$A$2:$B$801,2,0),"No")</f>
        <v>No</v>
      </c>
    </row>
    <row r="97" spans="1:24" hidden="1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f t="shared" si="1"/>
        <v>9.4700000000000024</v>
      </c>
      <c r="T97" s="1">
        <v>1</v>
      </c>
      <c r="U97" s="1">
        <v>0.7</v>
      </c>
      <c r="V97" s="1">
        <v>-3.7880000000000003</v>
      </c>
      <c r="W97" t="str">
        <f>VLOOKUP(M97,People!$A$2:$B$5,2,FALSE)</f>
        <v>Anna Andreadi</v>
      </c>
      <c r="X97" s="5" t="str">
        <f>IFERROR(VLOOKUP(Orders!$B97,Returns!$A$2:$B$801,2,0),"No")</f>
        <v>No</v>
      </c>
    </row>
    <row r="98" spans="1:24" hidden="1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f t="shared" si="1"/>
        <v>55.987400000000001</v>
      </c>
      <c r="T98" s="1">
        <v>7</v>
      </c>
      <c r="U98" s="1">
        <v>0</v>
      </c>
      <c r="V98" s="1">
        <v>40.5426</v>
      </c>
      <c r="W98" t="str">
        <f>VLOOKUP(M98,People!$A$2:$B$5,2,FALSE)</f>
        <v>Chuck Magee</v>
      </c>
      <c r="X98" s="5" t="str">
        <f>IFERROR(VLOOKUP(Orders!$B98,Returns!$A$2:$B$801,2,0),"No")</f>
        <v>No</v>
      </c>
    </row>
    <row r="99" spans="1:24" hidden="1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f t="shared" si="1"/>
        <v>33.352800000000002</v>
      </c>
      <c r="T99" s="1">
        <v>3</v>
      </c>
      <c r="U99" s="1">
        <v>0.2</v>
      </c>
      <c r="V99" s="1">
        <v>17.959199999999999</v>
      </c>
      <c r="W99" t="str">
        <f>VLOOKUP(M99,People!$A$2:$B$5,2,FALSE)</f>
        <v>Anna Andreadi</v>
      </c>
      <c r="X99" s="5" t="str">
        <f>IFERROR(VLOOKUP(Orders!$B99,Returns!$A$2:$B$801,2,0),"No")</f>
        <v>No</v>
      </c>
    </row>
    <row r="100" spans="1:24" hidden="1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f t="shared" si="1"/>
        <v>55.294800000000002</v>
      </c>
      <c r="T100" s="1">
        <v>6</v>
      </c>
      <c r="U100" s="1">
        <v>0</v>
      </c>
      <c r="V100" s="1">
        <v>22.585199999999993</v>
      </c>
      <c r="W100" t="str">
        <f>VLOOKUP(M100,People!$A$2:$B$5,2,FALSE)</f>
        <v>Kelly Williams</v>
      </c>
      <c r="X100" s="5" t="str">
        <f>IFERROR(VLOOKUP(Orders!$B100,Returns!$A$2:$B$801,2,0),"No")</f>
        <v>No</v>
      </c>
    </row>
    <row r="101" spans="1:24" hidden="1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f t="shared" si="1"/>
        <v>42.005600000000001</v>
      </c>
      <c r="T101" s="1">
        <v>7</v>
      </c>
      <c r="U101" s="1">
        <v>0.2</v>
      </c>
      <c r="V101" s="1">
        <v>22.618399999999994</v>
      </c>
      <c r="W101" t="str">
        <f>VLOOKUP(M101,People!$A$2:$B$5,2,FALSE)</f>
        <v>Kelly Williams</v>
      </c>
      <c r="X101" s="5" t="str">
        <f>IFERROR(VLOOKUP(Orders!$B101,Returns!$A$2:$B$801,2,0),"No")</f>
        <v>No</v>
      </c>
    </row>
    <row r="102" spans="1:24" hidden="1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f t="shared" si="1"/>
        <v>106.77330000000002</v>
      </c>
      <c r="T102" s="1">
        <v>3</v>
      </c>
      <c r="U102" s="1">
        <v>0.2</v>
      </c>
      <c r="V102" s="1">
        <v>-10.797300000000011</v>
      </c>
      <c r="W102" t="str">
        <f>VLOOKUP(M102,People!$A$2:$B$5,2,FALSE)</f>
        <v>Kelly Williams</v>
      </c>
      <c r="X102" s="5" t="str">
        <f>IFERROR(VLOOKUP(Orders!$B102,Returns!$A$2:$B$801,2,0),"No")</f>
        <v>No</v>
      </c>
    </row>
    <row r="103" spans="1:24" hidden="1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f t="shared" si="1"/>
        <v>4.8275999999999994</v>
      </c>
      <c r="T103" s="1">
        <v>3</v>
      </c>
      <c r="U103" s="1">
        <v>0.8</v>
      </c>
      <c r="V103" s="1">
        <v>-3.0396000000000001</v>
      </c>
      <c r="W103" t="str">
        <f>VLOOKUP(M103,People!$A$2:$B$5,2,FALSE)</f>
        <v>Kelly Williams</v>
      </c>
      <c r="X103" s="5" t="str">
        <f>IFERROR(VLOOKUP(Orders!$B103,Returns!$A$2:$B$801,2,0),"No")</f>
        <v>No</v>
      </c>
    </row>
    <row r="104" spans="1:24" hidden="1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f t="shared" si="1"/>
        <v>12.199200000000001</v>
      </c>
      <c r="T104" s="1">
        <v>4</v>
      </c>
      <c r="U104" s="1">
        <v>0</v>
      </c>
      <c r="V104" s="1">
        <v>11.720800000000001</v>
      </c>
      <c r="W104" t="str">
        <f>VLOOKUP(M104,People!$A$2:$B$5,2,FALSE)</f>
        <v>Kelly Williams</v>
      </c>
      <c r="X104" s="5" t="str">
        <f>IFERROR(VLOOKUP(Orders!$B104,Returns!$A$2:$B$801,2,0),"No")</f>
        <v>No</v>
      </c>
    </row>
    <row r="105" spans="1:24" hidden="1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f t="shared" si="1"/>
        <v>265.77180000000004</v>
      </c>
      <c r="T105" s="1">
        <v>6</v>
      </c>
      <c r="U105" s="1">
        <v>0.2</v>
      </c>
      <c r="V105" s="1">
        <v>-26.875800000000012</v>
      </c>
      <c r="W105" t="str">
        <f>VLOOKUP(M105,People!$A$2:$B$5,2,FALSE)</f>
        <v>Anna Andreadi</v>
      </c>
      <c r="X105" s="5" t="str">
        <f>IFERROR(VLOOKUP(Orders!$B105,Returns!$A$2:$B$801,2,0),"No")</f>
        <v>No</v>
      </c>
    </row>
    <row r="106" spans="1:24" hidden="1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f t="shared" si="1"/>
        <v>106.1985</v>
      </c>
      <c r="T106" s="1">
        <v>3</v>
      </c>
      <c r="U106" s="1">
        <v>0.2</v>
      </c>
      <c r="V106" s="1">
        <v>-3.8385000000000105</v>
      </c>
      <c r="W106" t="str">
        <f>VLOOKUP(M106,People!$A$2:$B$5,2,FALSE)</f>
        <v>Anna Andreadi</v>
      </c>
      <c r="X106" s="5" t="str">
        <f>IFERROR(VLOOKUP(Orders!$B106,Returns!$A$2:$B$801,2,0),"No")</f>
        <v>No</v>
      </c>
    </row>
    <row r="107" spans="1:24" hidden="1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f t="shared" si="1"/>
        <v>62.699400000000004</v>
      </c>
      <c r="T107" s="1">
        <v>3</v>
      </c>
      <c r="U107" s="1">
        <v>0.7</v>
      </c>
      <c r="V107" s="1">
        <v>-25.817399999999999</v>
      </c>
      <c r="W107" t="str">
        <f>VLOOKUP(M107,People!$A$2:$B$5,2,FALSE)</f>
        <v>Anna Andreadi</v>
      </c>
      <c r="X107" s="5" t="str">
        <f>IFERROR(VLOOKUP(Orders!$B107,Returns!$A$2:$B$801,2,0),"No")</f>
        <v>No</v>
      </c>
    </row>
    <row r="108" spans="1:24" hidden="1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f t="shared" si="1"/>
        <v>56.510400000000004</v>
      </c>
      <c r="T108" s="1">
        <v>8</v>
      </c>
      <c r="U108" s="1">
        <v>0.2</v>
      </c>
      <c r="V108" s="1">
        <v>17.601600000000001</v>
      </c>
      <c r="W108" t="str">
        <f>VLOOKUP(M108,People!$A$2:$B$5,2,FALSE)</f>
        <v>Cassandra Brandow</v>
      </c>
      <c r="X108" s="5" t="str">
        <f>IFERROR(VLOOKUP(Orders!$B108,Returns!$A$2:$B$801,2,0),"No")</f>
        <v>No</v>
      </c>
    </row>
    <row r="109" spans="1:24" hidden="1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f t="shared" si="1"/>
        <v>25.892600000000005</v>
      </c>
      <c r="T109" s="1">
        <v>1</v>
      </c>
      <c r="U109" s="1">
        <v>0.2</v>
      </c>
      <c r="V109" s="1">
        <v>2.0993999999999993</v>
      </c>
      <c r="W109" t="str">
        <f>VLOOKUP(M109,People!$A$2:$B$5,2,FALSE)</f>
        <v>Cassandra Brandow</v>
      </c>
      <c r="X109" s="5" t="str">
        <f>IFERROR(VLOOKUP(Orders!$B109,Returns!$A$2:$B$801,2,0),"No")</f>
        <v>No</v>
      </c>
    </row>
    <row r="110" spans="1:24" hidden="1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f t="shared" si="1"/>
        <v>2.2302000000000004</v>
      </c>
      <c r="T110" s="1">
        <v>1</v>
      </c>
      <c r="U110" s="1">
        <v>0.2</v>
      </c>
      <c r="V110" s="1">
        <v>1.0737999999999999</v>
      </c>
      <c r="W110" t="str">
        <f>VLOOKUP(M110,People!$A$2:$B$5,2,FALSE)</f>
        <v>Cassandra Brandow</v>
      </c>
      <c r="X110" s="5" t="str">
        <f>IFERROR(VLOOKUP(Orders!$B110,Returns!$A$2:$B$801,2,0),"No")</f>
        <v>No</v>
      </c>
    </row>
    <row r="111" spans="1:24" hidden="1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f t="shared" si="1"/>
        <v>271.96800000000007</v>
      </c>
      <c r="T111" s="1">
        <v>5</v>
      </c>
      <c r="U111" s="1">
        <v>0.2</v>
      </c>
      <c r="V111" s="1">
        <v>67.991999999999962</v>
      </c>
      <c r="W111" t="str">
        <f>VLOOKUP(M111,People!$A$2:$B$5,2,FALSE)</f>
        <v>Kelly Williams</v>
      </c>
      <c r="X111" s="5" t="str">
        <f>IFERROR(VLOOKUP(Orders!$B111,Returns!$A$2:$B$801,2,0),"No")</f>
        <v>No</v>
      </c>
    </row>
    <row r="112" spans="1:24" hidden="1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f t="shared" si="1"/>
        <v>31.0504</v>
      </c>
      <c r="T112" s="1">
        <v>2</v>
      </c>
      <c r="U112" s="1">
        <v>0</v>
      </c>
      <c r="V112" s="1">
        <v>10.909600000000001</v>
      </c>
      <c r="W112" t="str">
        <f>VLOOKUP(M112,People!$A$2:$B$5,2,FALSE)</f>
        <v>Chuck Magee</v>
      </c>
      <c r="X112" s="5" t="str">
        <f>IFERROR(VLOOKUP(Orders!$B112,Returns!$A$2:$B$801,2,0),"No")</f>
        <v>No</v>
      </c>
    </row>
    <row r="113" spans="1:24" hidden="1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f t="shared" si="1"/>
        <v>53.172000000000004</v>
      </c>
      <c r="T113" s="1">
        <v>2</v>
      </c>
      <c r="U113" s="1">
        <v>0</v>
      </c>
      <c r="V113" s="1">
        <v>22.78799999999999</v>
      </c>
      <c r="W113" t="str">
        <f>VLOOKUP(M113,People!$A$2:$B$5,2,FALSE)</f>
        <v>Kelly Williams</v>
      </c>
      <c r="X113" s="5" t="str">
        <f>IFERROR(VLOOKUP(Orders!$B113,Returns!$A$2:$B$801,2,0),"No")</f>
        <v>No</v>
      </c>
    </row>
    <row r="114" spans="1:24" hidden="1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f t="shared" si="1"/>
        <v>13.892400000000002</v>
      </c>
      <c r="T114" s="1">
        <v>6</v>
      </c>
      <c r="U114" s="1">
        <v>0</v>
      </c>
      <c r="V114" s="1">
        <v>13.3476</v>
      </c>
      <c r="W114" t="str">
        <f>VLOOKUP(M114,People!$A$2:$B$5,2,FALSE)</f>
        <v>Kelly Williams</v>
      </c>
      <c r="X114" s="5" t="str">
        <f>IFERROR(VLOOKUP(Orders!$B114,Returns!$A$2:$B$801,2,0),"No")</f>
        <v>No</v>
      </c>
    </row>
    <row r="115" spans="1:24" x14ac:dyDescent="0.3">
      <c r="A115" s="1">
        <v>866</v>
      </c>
      <c r="B115" t="s">
        <v>6608</v>
      </c>
      <c r="C115" s="2">
        <v>42379</v>
      </c>
      <c r="D115" s="2">
        <v>42384</v>
      </c>
      <c r="E115" s="1" t="s">
        <v>46</v>
      </c>
      <c r="F115" s="1" t="s">
        <v>2273</v>
      </c>
      <c r="G115" s="1" t="s">
        <v>2274</v>
      </c>
      <c r="H115" s="1" t="s">
        <v>38</v>
      </c>
      <c r="I115" s="1" t="s">
        <v>25</v>
      </c>
      <c r="J115" s="1" t="s">
        <v>286</v>
      </c>
      <c r="K115" s="1" t="s">
        <v>287</v>
      </c>
      <c r="L115" s="1">
        <v>22153</v>
      </c>
      <c r="M115" s="1" t="s">
        <v>28</v>
      </c>
      <c r="N115" s="1" t="s">
        <v>2275</v>
      </c>
      <c r="O115" s="1" t="s">
        <v>43</v>
      </c>
      <c r="P115" s="1" t="s">
        <v>44</v>
      </c>
      <c r="Q115" s="1" t="s">
        <v>2276</v>
      </c>
      <c r="R115" s="1">
        <v>2.89</v>
      </c>
      <c r="S115" s="1">
        <f t="shared" si="1"/>
        <v>1.5317000000000001</v>
      </c>
      <c r="T115" s="1">
        <v>1</v>
      </c>
      <c r="U115" s="1">
        <v>0</v>
      </c>
      <c r="V115" s="1">
        <v>1.3583000000000001</v>
      </c>
      <c r="W115" t="str">
        <f>VLOOKUP(M115,People!$A$2:$B$5,2,FALSE)</f>
        <v>Cassandra Brandow</v>
      </c>
      <c r="X115" s="5" t="str">
        <f>IFERROR(VLOOKUP(Orders!$B115,Returns!$A$2:$B$801,2,0),"No")</f>
        <v>No</v>
      </c>
    </row>
    <row r="116" spans="1:24" x14ac:dyDescent="0.3">
      <c r="A116" s="1">
        <v>867</v>
      </c>
      <c r="B116" t="s">
        <v>6608</v>
      </c>
      <c r="C116" s="2">
        <v>42379</v>
      </c>
      <c r="D116" s="2">
        <v>42384</v>
      </c>
      <c r="E116" s="1" t="s">
        <v>46</v>
      </c>
      <c r="F116" s="1" t="s">
        <v>2273</v>
      </c>
      <c r="G116" s="1" t="s">
        <v>2274</v>
      </c>
      <c r="H116" s="1" t="s">
        <v>38</v>
      </c>
      <c r="I116" s="1" t="s">
        <v>25</v>
      </c>
      <c r="J116" s="1" t="s">
        <v>286</v>
      </c>
      <c r="K116" s="1" t="s">
        <v>287</v>
      </c>
      <c r="L116" s="1">
        <v>22153</v>
      </c>
      <c r="M116" s="1" t="s">
        <v>28</v>
      </c>
      <c r="N116" s="1" t="s">
        <v>2277</v>
      </c>
      <c r="O116" s="1" t="s">
        <v>30</v>
      </c>
      <c r="P116" s="1" t="s">
        <v>60</v>
      </c>
      <c r="Q116" s="1" t="s">
        <v>2278</v>
      </c>
      <c r="R116" s="1">
        <v>51.94</v>
      </c>
      <c r="S116" s="1">
        <f t="shared" si="1"/>
        <v>30.644599999999997</v>
      </c>
      <c r="T116" s="1">
        <v>1</v>
      </c>
      <c r="U116" s="1">
        <v>0</v>
      </c>
      <c r="V116" s="1">
        <v>21.295400000000001</v>
      </c>
      <c r="W116" t="str">
        <f>VLOOKUP(M116,People!$A$2:$B$5,2,FALSE)</f>
        <v>Cassandra Brandow</v>
      </c>
      <c r="X116" s="5" t="str">
        <f>IFERROR(VLOOKUP(Orders!$B116,Returns!$A$2:$B$801,2,0),"No")</f>
        <v>No</v>
      </c>
    </row>
    <row r="117" spans="1:24" x14ac:dyDescent="0.3">
      <c r="A117" s="1">
        <v>717</v>
      </c>
      <c r="B117" t="s">
        <v>6538</v>
      </c>
      <c r="C117" s="2">
        <v>42380</v>
      </c>
      <c r="D117" s="2">
        <v>42383</v>
      </c>
      <c r="E117" s="1" t="s">
        <v>170</v>
      </c>
      <c r="F117" s="1" t="s">
        <v>1975</v>
      </c>
      <c r="G117" s="1" t="s">
        <v>1976</v>
      </c>
      <c r="H117" s="1" t="s">
        <v>24</v>
      </c>
      <c r="I117" s="1" t="s">
        <v>25</v>
      </c>
      <c r="J117" s="1" t="s">
        <v>219</v>
      </c>
      <c r="K117" s="1" t="s">
        <v>220</v>
      </c>
      <c r="L117" s="1">
        <v>19901</v>
      </c>
      <c r="M117" s="1" t="s">
        <v>135</v>
      </c>
      <c r="N117" s="1" t="s">
        <v>1763</v>
      </c>
      <c r="O117" s="1" t="s">
        <v>30</v>
      </c>
      <c r="P117" s="1" t="s">
        <v>60</v>
      </c>
      <c r="Q117" s="1" t="s">
        <v>1764</v>
      </c>
      <c r="R117" s="1">
        <v>9.94</v>
      </c>
      <c r="S117" s="1">
        <f t="shared" si="1"/>
        <v>6.8586</v>
      </c>
      <c r="T117" s="1">
        <v>2</v>
      </c>
      <c r="U117" s="1">
        <v>0</v>
      </c>
      <c r="V117" s="1">
        <v>3.0813999999999995</v>
      </c>
      <c r="W117" t="str">
        <f>VLOOKUP(M117,People!$A$2:$B$5,2,FALSE)</f>
        <v>Chuck Magee</v>
      </c>
      <c r="X117" s="5" t="str">
        <f>IFERROR(VLOOKUP(Orders!$B117,Returns!$A$2:$B$801,2,0),"No")</f>
        <v>No</v>
      </c>
    </row>
    <row r="118" spans="1:24" x14ac:dyDescent="0.3">
      <c r="A118" s="1">
        <v>764</v>
      </c>
      <c r="B118" t="s">
        <v>6563</v>
      </c>
      <c r="C118" s="2">
        <v>42382</v>
      </c>
      <c r="D118" s="2">
        <v>42384</v>
      </c>
      <c r="E118" s="1" t="s">
        <v>21</v>
      </c>
      <c r="F118" s="1" t="s">
        <v>2066</v>
      </c>
      <c r="G118" s="1" t="s">
        <v>2067</v>
      </c>
      <c r="H118" s="1" t="s">
        <v>38</v>
      </c>
      <c r="I118" s="1" t="s">
        <v>25</v>
      </c>
      <c r="J118" s="1" t="s">
        <v>2068</v>
      </c>
      <c r="K118" s="1" t="s">
        <v>648</v>
      </c>
      <c r="L118" s="1">
        <v>71111</v>
      </c>
      <c r="M118" s="1" t="s">
        <v>28</v>
      </c>
      <c r="N118" s="1" t="s">
        <v>589</v>
      </c>
      <c r="O118" s="1" t="s">
        <v>43</v>
      </c>
      <c r="P118" s="1" t="s">
        <v>157</v>
      </c>
      <c r="Q118" s="1" t="s">
        <v>590</v>
      </c>
      <c r="R118" s="1">
        <v>11.36</v>
      </c>
      <c r="S118" s="1">
        <f t="shared" si="1"/>
        <v>6.0208000000000004</v>
      </c>
      <c r="T118" s="1">
        <v>2</v>
      </c>
      <c r="U118" s="1">
        <v>0</v>
      </c>
      <c r="V118" s="1">
        <v>5.3391999999999991</v>
      </c>
      <c r="W118" t="str">
        <f>VLOOKUP(M118,People!$A$2:$B$5,2,FALSE)</f>
        <v>Cassandra Brandow</v>
      </c>
      <c r="X118" s="5" t="str">
        <f>IFERROR(VLOOKUP(Orders!$B118,Returns!$A$2:$B$801,2,0),"No")</f>
        <v>No</v>
      </c>
    </row>
    <row r="119" spans="1:24" hidden="1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f t="shared" si="1"/>
        <v>622.14869999999996</v>
      </c>
      <c r="T119" s="1">
        <v>3</v>
      </c>
      <c r="U119" s="1">
        <v>0</v>
      </c>
      <c r="V119" s="1">
        <v>165.38129999999995</v>
      </c>
      <c r="W119" t="str">
        <f>VLOOKUP(M119,People!$A$2:$B$5,2,FALSE)</f>
        <v>Anna Andreadi</v>
      </c>
      <c r="X119" s="5" t="str">
        <f>IFERROR(VLOOKUP(Orders!$B119,Returns!$A$2:$B$801,2,0),"No")</f>
        <v>No</v>
      </c>
    </row>
    <row r="120" spans="1:24" hidden="1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f t="shared" si="1"/>
        <v>273.50960000000003</v>
      </c>
      <c r="T120" s="1">
        <v>1</v>
      </c>
      <c r="U120" s="1">
        <v>0.7</v>
      </c>
      <c r="V120" s="1">
        <v>-115.71559999999999</v>
      </c>
      <c r="W120" t="str">
        <f>VLOOKUP(M120,People!$A$2:$B$5,2,FALSE)</f>
        <v>Cassandra Brandow</v>
      </c>
      <c r="X120" s="5" t="str">
        <f>IFERROR(VLOOKUP(Orders!$B120,Returns!$A$2:$B$801,2,0),"No")</f>
        <v>No</v>
      </c>
    </row>
    <row r="121" spans="1:24" hidden="1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f t="shared" si="1"/>
        <v>28.694400000000002</v>
      </c>
      <c r="T121" s="1">
        <v>3</v>
      </c>
      <c r="U121" s="1">
        <v>0</v>
      </c>
      <c r="V121" s="1">
        <v>18.345599999999997</v>
      </c>
      <c r="W121" t="str">
        <f>VLOOKUP(M121,People!$A$2:$B$5,2,FALSE)</f>
        <v>Chuck Magee</v>
      </c>
      <c r="X121" s="5" t="str">
        <f>IFERROR(VLOOKUP(Orders!$B121,Returns!$A$2:$B$801,2,0),"No")</f>
        <v>No</v>
      </c>
    </row>
    <row r="122" spans="1:24" hidden="1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f t="shared" si="1"/>
        <v>16.962</v>
      </c>
      <c r="T122" s="1">
        <v>4</v>
      </c>
      <c r="U122" s="1">
        <v>0</v>
      </c>
      <c r="V122" s="1">
        <v>13.878</v>
      </c>
      <c r="W122" t="str">
        <f>VLOOKUP(M122,People!$A$2:$B$5,2,FALSE)</f>
        <v>Chuck Magee</v>
      </c>
      <c r="X122" s="5" t="str">
        <f>IFERROR(VLOOKUP(Orders!$B122,Returns!$A$2:$B$801,2,0),"No")</f>
        <v>No</v>
      </c>
    </row>
    <row r="123" spans="1:24" hidden="1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f t="shared" si="1"/>
        <v>163.1232</v>
      </c>
      <c r="T123" s="1">
        <v>6</v>
      </c>
      <c r="U123" s="1">
        <v>0</v>
      </c>
      <c r="V123" s="1">
        <v>63.436800000000005</v>
      </c>
      <c r="W123" t="str">
        <f>VLOOKUP(M123,People!$A$2:$B$5,2,FALSE)</f>
        <v>Chuck Magee</v>
      </c>
      <c r="X123" s="5" t="str">
        <f>IFERROR(VLOOKUP(Orders!$B123,Returns!$A$2:$B$801,2,0),"No")</f>
        <v>No</v>
      </c>
    </row>
    <row r="124" spans="1:24" hidden="1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f t="shared" si="1"/>
        <v>63.261000000000003</v>
      </c>
      <c r="T124" s="1">
        <v>9</v>
      </c>
      <c r="U124" s="1">
        <v>0</v>
      </c>
      <c r="V124" s="1">
        <v>51.758999999999993</v>
      </c>
      <c r="W124" t="str">
        <f>VLOOKUP(M124,People!$A$2:$B$5,2,FALSE)</f>
        <v>Chuck Magee</v>
      </c>
      <c r="X124" s="5" t="str">
        <f>IFERROR(VLOOKUP(Orders!$B124,Returns!$A$2:$B$801,2,0),"No")</f>
        <v>No</v>
      </c>
    </row>
    <row r="125" spans="1:24" hidden="1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f t="shared" si="1"/>
        <v>48.308400000000006</v>
      </c>
      <c r="T125" s="1">
        <v>7</v>
      </c>
      <c r="U125" s="1">
        <v>0</v>
      </c>
      <c r="V125" s="1">
        <v>19.731599999999997</v>
      </c>
      <c r="W125" t="str">
        <f>VLOOKUP(M125,People!$A$2:$B$5,2,FALSE)</f>
        <v>Chuck Magee</v>
      </c>
      <c r="X125" s="5" t="str">
        <f>IFERROR(VLOOKUP(Orders!$B125,Returns!$A$2:$B$801,2,0),"No")</f>
        <v>No</v>
      </c>
    </row>
    <row r="126" spans="1:24" x14ac:dyDescent="0.3">
      <c r="A126" s="1">
        <v>765</v>
      </c>
      <c r="B126" t="s">
        <v>6563</v>
      </c>
      <c r="C126" s="2">
        <v>42382</v>
      </c>
      <c r="D126" s="2">
        <v>42384</v>
      </c>
      <c r="E126" s="1" t="s">
        <v>21</v>
      </c>
      <c r="F126" s="1" t="s">
        <v>2066</v>
      </c>
      <c r="G126" s="1" t="s">
        <v>2067</v>
      </c>
      <c r="H126" s="1" t="s">
        <v>38</v>
      </c>
      <c r="I126" s="1" t="s">
        <v>25</v>
      </c>
      <c r="J126" s="1" t="s">
        <v>2068</v>
      </c>
      <c r="K126" s="1" t="s">
        <v>648</v>
      </c>
      <c r="L126" s="1">
        <v>71111</v>
      </c>
      <c r="M126" s="1" t="s">
        <v>28</v>
      </c>
      <c r="N126" s="1" t="s">
        <v>2069</v>
      </c>
      <c r="O126" s="1" t="s">
        <v>43</v>
      </c>
      <c r="P126" s="1" t="s">
        <v>157</v>
      </c>
      <c r="Q126" s="1" t="s">
        <v>2070</v>
      </c>
      <c r="R126" s="1">
        <v>50.94</v>
      </c>
      <c r="S126" s="1">
        <f t="shared" si="1"/>
        <v>25.47</v>
      </c>
      <c r="T126" s="1">
        <v>3</v>
      </c>
      <c r="U126" s="1">
        <v>0</v>
      </c>
      <c r="V126" s="1">
        <v>25.47</v>
      </c>
      <c r="W126" t="str">
        <f>VLOOKUP(M126,People!$A$2:$B$5,2,FALSE)</f>
        <v>Cassandra Brandow</v>
      </c>
      <c r="X126" s="5" t="str">
        <f>IFERROR(VLOOKUP(Orders!$B126,Returns!$A$2:$B$801,2,0),"No")</f>
        <v>No</v>
      </c>
    </row>
    <row r="127" spans="1:24" x14ac:dyDescent="0.3">
      <c r="A127" s="1">
        <v>766</v>
      </c>
      <c r="B127" t="s">
        <v>6563</v>
      </c>
      <c r="C127" s="2">
        <v>42382</v>
      </c>
      <c r="D127" s="2">
        <v>42384</v>
      </c>
      <c r="E127" s="1" t="s">
        <v>21</v>
      </c>
      <c r="F127" s="1" t="s">
        <v>2066</v>
      </c>
      <c r="G127" s="1" t="s">
        <v>2067</v>
      </c>
      <c r="H127" s="1" t="s">
        <v>38</v>
      </c>
      <c r="I127" s="1" t="s">
        <v>25</v>
      </c>
      <c r="J127" s="1" t="s">
        <v>2068</v>
      </c>
      <c r="K127" s="1" t="s">
        <v>648</v>
      </c>
      <c r="L127" s="1">
        <v>71111</v>
      </c>
      <c r="M127" s="1" t="s">
        <v>28</v>
      </c>
      <c r="N127" s="1" t="s">
        <v>2071</v>
      </c>
      <c r="O127" s="1" t="s">
        <v>66</v>
      </c>
      <c r="P127" s="1" t="s">
        <v>146</v>
      </c>
      <c r="Q127" s="1" t="s">
        <v>2072</v>
      </c>
      <c r="R127" s="1">
        <v>646.74</v>
      </c>
      <c r="S127" s="1">
        <f t="shared" si="1"/>
        <v>388.04399999999998</v>
      </c>
      <c r="T127" s="1">
        <v>6</v>
      </c>
      <c r="U127" s="1">
        <v>0</v>
      </c>
      <c r="V127" s="1">
        <v>258.69600000000003</v>
      </c>
      <c r="W127" t="str">
        <f>VLOOKUP(M127,People!$A$2:$B$5,2,FALSE)</f>
        <v>Cassandra Brandow</v>
      </c>
      <c r="X127" s="5" t="str">
        <f>IFERROR(VLOOKUP(Orders!$B127,Returns!$A$2:$B$801,2,0),"No")</f>
        <v>No</v>
      </c>
    </row>
    <row r="128" spans="1:24" hidden="1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f t="shared" si="1"/>
        <v>4.2187999999999999</v>
      </c>
      <c r="T128" s="1">
        <v>2</v>
      </c>
      <c r="U128" s="1">
        <v>0.7</v>
      </c>
      <c r="V128" s="1">
        <v>-1.8308</v>
      </c>
      <c r="W128" t="str">
        <f>VLOOKUP(M128,People!$A$2:$B$5,2,FALSE)</f>
        <v>Anna Andreadi</v>
      </c>
      <c r="X128" s="5" t="str">
        <f>IFERROR(VLOOKUP(Orders!$B128,Returns!$A$2:$B$801,2,0),"No")</f>
        <v>No</v>
      </c>
    </row>
    <row r="129" spans="1:24" hidden="1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f t="shared" si="1"/>
        <v>213.49300000000005</v>
      </c>
      <c r="T129" s="1">
        <v>7</v>
      </c>
      <c r="U129" s="1">
        <v>0.2</v>
      </c>
      <c r="V129" s="1">
        <v>30.498999999999981</v>
      </c>
      <c r="W129" t="str">
        <f>VLOOKUP(M129,People!$A$2:$B$5,2,FALSE)</f>
        <v>Anna Andreadi</v>
      </c>
      <c r="X129" s="5" t="str">
        <f>IFERROR(VLOOKUP(Orders!$B129,Returns!$A$2:$B$801,2,0),"No")</f>
        <v>No</v>
      </c>
    </row>
    <row r="130" spans="1:24" hidden="1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f t="shared" ref="S130:S193" si="2">R130-V130</f>
        <v>90.58420000000001</v>
      </c>
      <c r="T130" s="1">
        <v>2</v>
      </c>
      <c r="U130" s="1">
        <v>0.2</v>
      </c>
      <c r="V130" s="1">
        <v>-9.1601999999999961</v>
      </c>
      <c r="W130" t="str">
        <f>VLOOKUP(M130,People!$A$2:$B$5,2,FALSE)</f>
        <v>Anna Andreadi</v>
      </c>
      <c r="X130" s="5" t="str">
        <f>IFERROR(VLOOKUP(Orders!$B130,Returns!$A$2:$B$801,2,0),"No")</f>
        <v>No</v>
      </c>
    </row>
    <row r="131" spans="1:24" hidden="1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f t="shared" si="2"/>
        <v>212.31840000000003</v>
      </c>
      <c r="T131" s="1">
        <v>3</v>
      </c>
      <c r="U131" s="1">
        <v>0</v>
      </c>
      <c r="V131" s="1">
        <v>26.241599999999977</v>
      </c>
      <c r="W131" t="str">
        <f>VLOOKUP(M131,People!$A$2:$B$5,2,FALSE)</f>
        <v>Anna Andreadi</v>
      </c>
      <c r="X131" s="5" t="str">
        <f>IFERROR(VLOOKUP(Orders!$B131,Returns!$A$2:$B$801,2,0),"No")</f>
        <v>No</v>
      </c>
    </row>
    <row r="132" spans="1:24" hidden="1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f t="shared" si="2"/>
        <v>71.963999999999984</v>
      </c>
      <c r="T132" s="1">
        <v>5</v>
      </c>
      <c r="U132" s="1">
        <v>0.4</v>
      </c>
      <c r="V132" s="1">
        <v>-11.993999999999993</v>
      </c>
      <c r="W132" t="str">
        <f>VLOOKUP(M132,People!$A$2:$B$5,2,FALSE)</f>
        <v>Chuck Magee</v>
      </c>
      <c r="X132" s="5" t="str">
        <f>IFERROR(VLOOKUP(Orders!$B132,Returns!$A$2:$B$801,2,0),"No")</f>
        <v>No</v>
      </c>
    </row>
    <row r="133" spans="1:24" hidden="1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f t="shared" si="2"/>
        <v>48.940000000000005</v>
      </c>
      <c r="T133" s="1">
        <v>2</v>
      </c>
      <c r="U133" s="1">
        <v>0.2</v>
      </c>
      <c r="V133" s="1">
        <v>29.363999999999997</v>
      </c>
      <c r="W133" t="str">
        <f>VLOOKUP(M133,People!$A$2:$B$5,2,FALSE)</f>
        <v>Chuck Magee</v>
      </c>
      <c r="X133" s="5" t="str">
        <f>IFERROR(VLOOKUP(Orders!$B133,Returns!$A$2:$B$801,2,0),"No")</f>
        <v>No</v>
      </c>
    </row>
    <row r="134" spans="1:24" hidden="1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f t="shared" si="2"/>
        <v>14.482800000000001</v>
      </c>
      <c r="T134" s="1">
        <v>9</v>
      </c>
      <c r="U134" s="1">
        <v>0.2</v>
      </c>
      <c r="V134" s="1">
        <v>6.9731999999999976</v>
      </c>
      <c r="W134" t="str">
        <f>VLOOKUP(M134,People!$A$2:$B$5,2,FALSE)</f>
        <v>Chuck Magee</v>
      </c>
      <c r="X134" s="5" t="str">
        <f>IFERROR(VLOOKUP(Orders!$B134,Returns!$A$2:$B$801,2,0),"No")</f>
        <v>No</v>
      </c>
    </row>
    <row r="135" spans="1:24" hidden="1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f t="shared" si="2"/>
        <v>10.4208</v>
      </c>
      <c r="T135" s="1">
        <v>3</v>
      </c>
      <c r="U135" s="1">
        <v>0</v>
      </c>
      <c r="V135" s="1">
        <v>9.6191999999999993</v>
      </c>
      <c r="W135" t="str">
        <f>VLOOKUP(M135,People!$A$2:$B$5,2,FALSE)</f>
        <v>Anna Andreadi</v>
      </c>
      <c r="X135" s="5" t="str">
        <f>IFERROR(VLOOKUP(Orders!$B135,Returns!$A$2:$B$801,2,0),"No")</f>
        <v>Yes</v>
      </c>
    </row>
    <row r="136" spans="1:24" hidden="1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f t="shared" si="2"/>
        <v>18.783200000000001</v>
      </c>
      <c r="T136" s="1">
        <v>1</v>
      </c>
      <c r="U136" s="1">
        <v>0</v>
      </c>
      <c r="V136" s="1">
        <v>16.656799999999997</v>
      </c>
      <c r="W136" t="str">
        <f>VLOOKUP(M136,People!$A$2:$B$5,2,FALSE)</f>
        <v>Anna Andreadi</v>
      </c>
      <c r="X136" s="5" t="str">
        <f>IFERROR(VLOOKUP(Orders!$B136,Returns!$A$2:$B$801,2,0),"No")</f>
        <v>Yes</v>
      </c>
    </row>
    <row r="137" spans="1:24" hidden="1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f t="shared" si="2"/>
        <v>8.0640000000000001</v>
      </c>
      <c r="T137" s="1">
        <v>4</v>
      </c>
      <c r="U137" s="1">
        <v>0</v>
      </c>
      <c r="V137" s="1">
        <v>3.4559999999999995</v>
      </c>
      <c r="W137" t="str">
        <f>VLOOKUP(M137,People!$A$2:$B$5,2,FALSE)</f>
        <v>Anna Andreadi</v>
      </c>
      <c r="X137" s="5" t="str">
        <f>IFERROR(VLOOKUP(Orders!$B137,Returns!$A$2:$B$801,2,0),"No")</f>
        <v>Yes</v>
      </c>
    </row>
    <row r="138" spans="1:24" hidden="1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f t="shared" si="2"/>
        <v>2.0501999999999998</v>
      </c>
      <c r="T138" s="1">
        <v>2</v>
      </c>
      <c r="U138" s="1">
        <v>0</v>
      </c>
      <c r="V138" s="1">
        <v>1.9697999999999998</v>
      </c>
      <c r="W138" t="str">
        <f>VLOOKUP(M138,People!$A$2:$B$5,2,FALSE)</f>
        <v>Anna Andreadi</v>
      </c>
      <c r="X138" s="5" t="str">
        <f>IFERROR(VLOOKUP(Orders!$B138,Returns!$A$2:$B$801,2,0),"No")</f>
        <v>Yes</v>
      </c>
    </row>
    <row r="139" spans="1:24" hidden="1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f t="shared" si="2"/>
        <v>49.514400000000009</v>
      </c>
      <c r="T139" s="1">
        <v>3</v>
      </c>
      <c r="U139" s="1">
        <v>0.2</v>
      </c>
      <c r="V139" s="1">
        <v>26.661599999999996</v>
      </c>
      <c r="W139" t="str">
        <f>VLOOKUP(M139,People!$A$2:$B$5,2,FALSE)</f>
        <v>Anna Andreadi</v>
      </c>
      <c r="X139" s="5" t="str">
        <f>IFERROR(VLOOKUP(Orders!$B139,Returns!$A$2:$B$801,2,0),"No")</f>
        <v>Yes</v>
      </c>
    </row>
    <row r="140" spans="1:24" hidden="1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f t="shared" si="2"/>
        <v>47.433599999999991</v>
      </c>
      <c r="T140" s="1">
        <v>6</v>
      </c>
      <c r="U140" s="1">
        <v>0</v>
      </c>
      <c r="V140" s="1">
        <v>18.446400000000004</v>
      </c>
      <c r="W140" t="str">
        <f>VLOOKUP(M140,People!$A$2:$B$5,2,FALSE)</f>
        <v>Anna Andreadi</v>
      </c>
      <c r="X140" s="5" t="str">
        <f>IFERROR(VLOOKUP(Orders!$B140,Returns!$A$2:$B$801,2,0),"No")</f>
        <v>Yes</v>
      </c>
    </row>
    <row r="141" spans="1:24" hidden="1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f t="shared" si="2"/>
        <v>22.422400000000007</v>
      </c>
      <c r="T141" s="1">
        <v>14</v>
      </c>
      <c r="U141" s="1">
        <v>0</v>
      </c>
      <c r="V141" s="1">
        <v>20.697599999999998</v>
      </c>
      <c r="W141" t="str">
        <f>VLOOKUP(M141,People!$A$2:$B$5,2,FALSE)</f>
        <v>Anna Andreadi</v>
      </c>
      <c r="X141" s="5" t="str">
        <f>IFERROR(VLOOKUP(Orders!$B141,Returns!$A$2:$B$801,2,0),"No")</f>
        <v>Yes</v>
      </c>
    </row>
    <row r="142" spans="1:24" hidden="1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f t="shared" si="2"/>
        <v>72.450000000000017</v>
      </c>
      <c r="T142" s="1">
        <v>2</v>
      </c>
      <c r="U142" s="1">
        <v>0.2</v>
      </c>
      <c r="V142" s="1">
        <v>10.349999999999994</v>
      </c>
      <c r="W142" t="str">
        <f>VLOOKUP(M142,People!$A$2:$B$5,2,FALSE)</f>
        <v>Chuck Magee</v>
      </c>
      <c r="X142" s="5" t="str">
        <f>IFERROR(VLOOKUP(Orders!$B142,Returns!$A$2:$B$801,2,0),"No")</f>
        <v>No</v>
      </c>
    </row>
    <row r="143" spans="1:24" hidden="1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f t="shared" si="2"/>
        <v>6.4386000000000001</v>
      </c>
      <c r="T143" s="1">
        <v>3</v>
      </c>
      <c r="U143" s="1">
        <v>0</v>
      </c>
      <c r="V143" s="1">
        <v>2.3814000000000002</v>
      </c>
      <c r="W143" t="str">
        <f>VLOOKUP(M143,People!$A$2:$B$5,2,FALSE)</f>
        <v>Anna Andreadi</v>
      </c>
      <c r="X143" s="5" t="str">
        <f>IFERROR(VLOOKUP(Orders!$B143,Returns!$A$2:$B$801,2,0),"No")</f>
        <v>No</v>
      </c>
    </row>
    <row r="144" spans="1:24" hidden="1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f t="shared" si="2"/>
        <v>5.7557999999999989</v>
      </c>
      <c r="T144" s="1">
        <v>3</v>
      </c>
      <c r="U144" s="1">
        <v>0</v>
      </c>
      <c r="V144" s="1">
        <v>5.1042000000000005</v>
      </c>
      <c r="W144" t="str">
        <f>VLOOKUP(M144,People!$A$2:$B$5,2,FALSE)</f>
        <v>Anna Andreadi</v>
      </c>
      <c r="X144" s="5" t="str">
        <f>IFERROR(VLOOKUP(Orders!$B144,Returns!$A$2:$B$801,2,0),"No")</f>
        <v>No</v>
      </c>
    </row>
    <row r="145" spans="1:24" hidden="1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f t="shared" si="2"/>
        <v>74.72399999999999</v>
      </c>
      <c r="T145" s="1">
        <v>3</v>
      </c>
      <c r="U145" s="1">
        <v>0</v>
      </c>
      <c r="V145" s="1">
        <v>68.975999999999999</v>
      </c>
      <c r="W145" t="str">
        <f>VLOOKUP(M145,People!$A$2:$B$5,2,FALSE)</f>
        <v>Anna Andreadi</v>
      </c>
      <c r="X145" s="5" t="str">
        <f>IFERROR(VLOOKUP(Orders!$B145,Returns!$A$2:$B$801,2,0),"No")</f>
        <v>No</v>
      </c>
    </row>
    <row r="146" spans="1:24" hidden="1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f t="shared" si="2"/>
        <v>621.17820000000006</v>
      </c>
      <c r="T146" s="1">
        <v>3</v>
      </c>
      <c r="U146" s="1">
        <v>0</v>
      </c>
      <c r="V146" s="1">
        <v>218.25179999999997</v>
      </c>
      <c r="W146" t="str">
        <f>VLOOKUP(M146,People!$A$2:$B$5,2,FALSE)</f>
        <v>Kelly Williams</v>
      </c>
      <c r="X146" s="5" t="str">
        <f>IFERROR(VLOOKUP(Orders!$B146,Returns!$A$2:$B$801,2,0),"No")</f>
        <v>No</v>
      </c>
    </row>
    <row r="147" spans="1:24" hidden="1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f t="shared" si="2"/>
        <v>651.77209999999991</v>
      </c>
      <c r="T147" s="1">
        <v>7</v>
      </c>
      <c r="U147" s="1">
        <v>0</v>
      </c>
      <c r="V147" s="1">
        <v>20.157899999999998</v>
      </c>
      <c r="W147" t="str">
        <f>VLOOKUP(M147,People!$A$2:$B$5,2,FALSE)</f>
        <v>Anna Andreadi</v>
      </c>
      <c r="X147" s="5" t="str">
        <f>IFERROR(VLOOKUP(Orders!$B147,Returns!$A$2:$B$801,2,0),"No")</f>
        <v>No</v>
      </c>
    </row>
    <row r="148" spans="1:24" x14ac:dyDescent="0.3">
      <c r="A148" s="1">
        <v>767</v>
      </c>
      <c r="B148" t="s">
        <v>6563</v>
      </c>
      <c r="C148" s="2">
        <v>42382</v>
      </c>
      <c r="D148" s="2">
        <v>42384</v>
      </c>
      <c r="E148" s="1" t="s">
        <v>21</v>
      </c>
      <c r="F148" s="1" t="s">
        <v>2066</v>
      </c>
      <c r="G148" s="1" t="s">
        <v>2067</v>
      </c>
      <c r="H148" s="1" t="s">
        <v>38</v>
      </c>
      <c r="I148" s="1" t="s">
        <v>25</v>
      </c>
      <c r="J148" s="1" t="s">
        <v>2068</v>
      </c>
      <c r="K148" s="1" t="s">
        <v>648</v>
      </c>
      <c r="L148" s="1">
        <v>71111</v>
      </c>
      <c r="M148" s="1" t="s">
        <v>28</v>
      </c>
      <c r="N148" s="1" t="s">
        <v>2073</v>
      </c>
      <c r="O148" s="1" t="s">
        <v>43</v>
      </c>
      <c r="P148" s="1" t="s">
        <v>70</v>
      </c>
      <c r="Q148" s="1" t="s">
        <v>2074</v>
      </c>
      <c r="R148" s="1">
        <v>5.64</v>
      </c>
      <c r="S148" s="1">
        <f t="shared" si="2"/>
        <v>2.9328000000000003</v>
      </c>
      <c r="T148" s="1">
        <v>3</v>
      </c>
      <c r="U148" s="1">
        <v>0</v>
      </c>
      <c r="V148" s="1">
        <v>2.7071999999999994</v>
      </c>
      <c r="W148" t="str">
        <f>VLOOKUP(M148,People!$A$2:$B$5,2,FALSE)</f>
        <v>Cassandra Brandow</v>
      </c>
      <c r="X148" s="5" t="str">
        <f>IFERROR(VLOOKUP(Orders!$B148,Returns!$A$2:$B$801,2,0),"No")</f>
        <v>No</v>
      </c>
    </row>
    <row r="149" spans="1:24" hidden="1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f t="shared" si="2"/>
        <v>280.64850000000001</v>
      </c>
      <c r="T149" s="1">
        <v>11</v>
      </c>
      <c r="U149" s="1">
        <v>0</v>
      </c>
      <c r="V149" s="1">
        <v>103.80150000000003</v>
      </c>
      <c r="W149" t="str">
        <f>VLOOKUP(M149,People!$A$2:$B$5,2,FALSE)</f>
        <v>Kelly Williams</v>
      </c>
      <c r="X149" s="5" t="str">
        <f>IFERROR(VLOOKUP(Orders!$B149,Returns!$A$2:$B$801,2,0),"No")</f>
        <v>No</v>
      </c>
    </row>
    <row r="150" spans="1:24" hidden="1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f t="shared" si="2"/>
        <v>143.97120000000001</v>
      </c>
      <c r="T150" s="1">
        <v>3</v>
      </c>
      <c r="U150" s="1">
        <v>0</v>
      </c>
      <c r="V150" s="1">
        <v>5.9987999999999815</v>
      </c>
      <c r="W150" t="str">
        <f>VLOOKUP(M150,People!$A$2:$B$5,2,FALSE)</f>
        <v>Kelly Williams</v>
      </c>
      <c r="X150" s="5" t="str">
        <f>IFERROR(VLOOKUP(Orders!$B150,Returns!$A$2:$B$801,2,0),"No")</f>
        <v>No</v>
      </c>
    </row>
    <row r="151" spans="1:24" hidden="1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f t="shared" si="2"/>
        <v>1366.288</v>
      </c>
      <c r="T151" s="1">
        <v>8</v>
      </c>
      <c r="U151" s="1">
        <v>0</v>
      </c>
      <c r="V151" s="1">
        <v>585.55199999999991</v>
      </c>
      <c r="W151" t="str">
        <f>VLOOKUP(M151,People!$A$2:$B$5,2,FALSE)</f>
        <v>Kelly Williams</v>
      </c>
      <c r="X151" s="5" t="str">
        <f>IFERROR(VLOOKUP(Orders!$B151,Returns!$A$2:$B$801,2,0),"No")</f>
        <v>No</v>
      </c>
    </row>
    <row r="152" spans="1:24" hidden="1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f t="shared" si="2"/>
        <v>90.921500000000009</v>
      </c>
      <c r="T152" s="1">
        <v>5</v>
      </c>
      <c r="U152" s="1">
        <v>0</v>
      </c>
      <c r="V152" s="1">
        <v>80.628500000000003</v>
      </c>
      <c r="W152" t="str">
        <f>VLOOKUP(M152,People!$A$2:$B$5,2,FALSE)</f>
        <v>Kelly Williams</v>
      </c>
      <c r="X152" s="5" t="str">
        <f>IFERROR(VLOOKUP(Orders!$B152,Returns!$A$2:$B$801,2,0),"No")</f>
        <v>No</v>
      </c>
    </row>
    <row r="153" spans="1:24" hidden="1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f t="shared" si="2"/>
        <v>140.154</v>
      </c>
      <c r="T153" s="1">
        <v>5</v>
      </c>
      <c r="U153" s="1">
        <v>0.2</v>
      </c>
      <c r="V153" s="1">
        <v>17.765999999999991</v>
      </c>
      <c r="W153" t="str">
        <f>VLOOKUP(M153,People!$A$2:$B$5,2,FALSE)</f>
        <v>Anna Andreadi</v>
      </c>
      <c r="X153" s="5" t="str">
        <f>IFERROR(VLOOKUP(Orders!$B153,Returns!$A$2:$B$801,2,0),"No")</f>
        <v>No</v>
      </c>
    </row>
    <row r="154" spans="1:24" hidden="1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f t="shared" si="2"/>
        <v>187.9452</v>
      </c>
      <c r="T154" s="1">
        <v>2</v>
      </c>
      <c r="U154" s="1">
        <v>0.2</v>
      </c>
      <c r="V154" s="1">
        <v>15.238799999999991</v>
      </c>
      <c r="W154" t="str">
        <f>VLOOKUP(M154,People!$A$2:$B$5,2,FALSE)</f>
        <v>Anna Andreadi</v>
      </c>
      <c r="X154" s="5" t="str">
        <f>IFERROR(VLOOKUP(Orders!$B154,Returns!$A$2:$B$801,2,0),"No")</f>
        <v>No</v>
      </c>
    </row>
    <row r="155" spans="1:24" hidden="1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f t="shared" si="2"/>
        <v>32.109000000000002</v>
      </c>
      <c r="T155" s="1">
        <v>7</v>
      </c>
      <c r="U155" s="1">
        <v>0</v>
      </c>
      <c r="V155" s="1">
        <v>26.270999999999994</v>
      </c>
      <c r="W155" t="str">
        <f>VLOOKUP(M155,People!$A$2:$B$5,2,FALSE)</f>
        <v>Anna Andreadi</v>
      </c>
      <c r="X155" s="5" t="str">
        <f>IFERROR(VLOOKUP(Orders!$B155,Returns!$A$2:$B$801,2,0),"No")</f>
        <v>No</v>
      </c>
    </row>
    <row r="156" spans="1:24" hidden="1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f t="shared" si="2"/>
        <v>56.980800000000002</v>
      </c>
      <c r="T156" s="1">
        <v>4</v>
      </c>
      <c r="U156" s="1">
        <v>0</v>
      </c>
      <c r="V156" s="1">
        <v>48.539199999999994</v>
      </c>
      <c r="W156" t="str">
        <f>VLOOKUP(M156,People!$A$2:$B$5,2,FALSE)</f>
        <v>Anna Andreadi</v>
      </c>
      <c r="X156" s="5" t="str">
        <f>IFERROR(VLOOKUP(Orders!$B156,Returns!$A$2:$B$801,2,0),"No")</f>
        <v>No</v>
      </c>
    </row>
    <row r="157" spans="1:24" hidden="1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f t="shared" si="2"/>
        <v>59.851199999999999</v>
      </c>
      <c r="T157" s="1">
        <v>6</v>
      </c>
      <c r="U157" s="1">
        <v>0</v>
      </c>
      <c r="V157" s="1">
        <v>21.028799999999997</v>
      </c>
      <c r="W157" t="str">
        <f>VLOOKUP(M157,People!$A$2:$B$5,2,FALSE)</f>
        <v>Anna Andreadi</v>
      </c>
      <c r="X157" s="5" t="str">
        <f>IFERROR(VLOOKUP(Orders!$B157,Returns!$A$2:$B$801,2,0),"No")</f>
        <v>No</v>
      </c>
    </row>
    <row r="158" spans="1:24" hidden="1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f t="shared" si="2"/>
        <v>4.8399000000000001</v>
      </c>
      <c r="T158" s="1">
        <v>3</v>
      </c>
      <c r="U158" s="1">
        <v>0</v>
      </c>
      <c r="V158" s="1">
        <v>1.7901</v>
      </c>
      <c r="W158" t="str">
        <f>VLOOKUP(M158,People!$A$2:$B$5,2,FALSE)</f>
        <v>Anna Andreadi</v>
      </c>
      <c r="X158" s="5" t="str">
        <f>IFERROR(VLOOKUP(Orders!$B158,Returns!$A$2:$B$801,2,0),"No")</f>
        <v>No</v>
      </c>
    </row>
    <row r="159" spans="1:24" x14ac:dyDescent="0.3">
      <c r="A159" s="1">
        <v>768</v>
      </c>
      <c r="B159" t="s">
        <v>6563</v>
      </c>
      <c r="C159" s="2">
        <v>42382</v>
      </c>
      <c r="D159" s="2">
        <v>42384</v>
      </c>
      <c r="E159" s="1" t="s">
        <v>21</v>
      </c>
      <c r="F159" s="1" t="s">
        <v>2066</v>
      </c>
      <c r="G159" s="1" t="s">
        <v>2067</v>
      </c>
      <c r="H159" s="1" t="s">
        <v>38</v>
      </c>
      <c r="I159" s="1" t="s">
        <v>25</v>
      </c>
      <c r="J159" s="1" t="s">
        <v>2068</v>
      </c>
      <c r="K159" s="1" t="s">
        <v>648</v>
      </c>
      <c r="L159" s="1">
        <v>71111</v>
      </c>
      <c r="M159" s="1" t="s">
        <v>28</v>
      </c>
      <c r="N159" s="1" t="s">
        <v>2075</v>
      </c>
      <c r="O159" s="1" t="s">
        <v>43</v>
      </c>
      <c r="P159" s="1" t="s">
        <v>55</v>
      </c>
      <c r="Q159" s="1" t="s">
        <v>2076</v>
      </c>
      <c r="R159" s="1">
        <v>572.58000000000004</v>
      </c>
      <c r="S159" s="1">
        <f t="shared" si="2"/>
        <v>538.22520000000009</v>
      </c>
      <c r="T159" s="1">
        <v>6</v>
      </c>
      <c r="U159" s="1">
        <v>0</v>
      </c>
      <c r="V159" s="1">
        <v>34.354799999999955</v>
      </c>
      <c r="W159" t="str">
        <f>VLOOKUP(M159,People!$A$2:$B$5,2,FALSE)</f>
        <v>Cassandra Brandow</v>
      </c>
      <c r="X159" s="5" t="str">
        <f>IFERROR(VLOOKUP(Orders!$B159,Returns!$A$2:$B$801,2,0),"No")</f>
        <v>No</v>
      </c>
    </row>
    <row r="160" spans="1:24" hidden="1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f t="shared" si="2"/>
        <v>7.7485999999999997</v>
      </c>
      <c r="T160" s="1">
        <v>2</v>
      </c>
      <c r="U160" s="1">
        <v>0</v>
      </c>
      <c r="V160" s="1">
        <v>6.8713999999999995</v>
      </c>
      <c r="W160" t="str">
        <f>VLOOKUP(M160,People!$A$2:$B$5,2,FALSE)</f>
        <v>Kelly Williams</v>
      </c>
      <c r="X160" s="5" t="str">
        <f>IFERROR(VLOOKUP(Orders!$B160,Returns!$A$2:$B$801,2,0),"No")</f>
        <v>No</v>
      </c>
    </row>
    <row r="161" spans="1:24" hidden="1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f t="shared" si="2"/>
        <v>708.69749999999999</v>
      </c>
      <c r="T161" s="1">
        <v>7</v>
      </c>
      <c r="U161" s="1">
        <v>0</v>
      </c>
      <c r="V161" s="1">
        <v>236.23250000000002</v>
      </c>
      <c r="W161" t="str">
        <f>VLOOKUP(M161,People!$A$2:$B$5,2,FALSE)</f>
        <v>Kelly Williams</v>
      </c>
      <c r="X161" s="5" t="str">
        <f>IFERROR(VLOOKUP(Orders!$B161,Returns!$A$2:$B$801,2,0),"No")</f>
        <v>No</v>
      </c>
    </row>
    <row r="162" spans="1:24" hidden="1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f t="shared" si="2"/>
        <v>3.2890000000000006</v>
      </c>
      <c r="T162" s="1">
        <v>1</v>
      </c>
      <c r="U162" s="1">
        <v>0</v>
      </c>
      <c r="V162" s="1">
        <v>2.6909999999999998</v>
      </c>
      <c r="W162" t="str">
        <f>VLOOKUP(M162,People!$A$2:$B$5,2,FALSE)</f>
        <v>Anna Andreadi</v>
      </c>
      <c r="X162" s="5" t="str">
        <f>IFERROR(VLOOKUP(Orders!$B162,Returns!$A$2:$B$801,2,0),"No")</f>
        <v>No</v>
      </c>
    </row>
    <row r="163" spans="1:24" hidden="1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f t="shared" si="2"/>
        <v>53.024400000000014</v>
      </c>
      <c r="T163" s="1">
        <v>2</v>
      </c>
      <c r="U163" s="1">
        <v>0.2</v>
      </c>
      <c r="V163" s="1">
        <v>1.359599999999995</v>
      </c>
      <c r="W163" t="str">
        <f>VLOOKUP(M163,People!$A$2:$B$5,2,FALSE)</f>
        <v>Chuck Magee</v>
      </c>
      <c r="X163" s="5" t="str">
        <f>IFERROR(VLOOKUP(Orders!$B163,Returns!$A$2:$B$801,2,0),"No")</f>
        <v>No</v>
      </c>
    </row>
    <row r="164" spans="1:24" hidden="1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f t="shared" si="2"/>
        <v>15.052000000000001</v>
      </c>
      <c r="T164" s="1">
        <v>5</v>
      </c>
      <c r="U164" s="1">
        <v>0</v>
      </c>
      <c r="V164" s="1">
        <v>13.347999999999997</v>
      </c>
      <c r="W164" t="str">
        <f>VLOOKUP(M164,People!$A$2:$B$5,2,FALSE)</f>
        <v>Anna Andreadi</v>
      </c>
      <c r="X164" s="5" t="str">
        <f>IFERROR(VLOOKUP(Orders!$B164,Returns!$A$2:$B$801,2,0),"No")</f>
        <v>No</v>
      </c>
    </row>
    <row r="165" spans="1:24" hidden="1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f t="shared" si="2"/>
        <v>17.992000000000004</v>
      </c>
      <c r="T165" s="1">
        <v>2</v>
      </c>
      <c r="U165" s="1">
        <v>0.2</v>
      </c>
      <c r="V165" s="1">
        <v>9.6879999999999988</v>
      </c>
      <c r="W165" t="str">
        <f>VLOOKUP(M165,People!$A$2:$B$5,2,FALSE)</f>
        <v>Anna Andreadi</v>
      </c>
      <c r="X165" s="5" t="str">
        <f>IFERROR(VLOOKUP(Orders!$B165,Returns!$A$2:$B$801,2,0),"No")</f>
        <v>No</v>
      </c>
    </row>
    <row r="166" spans="1:24" x14ac:dyDescent="0.3">
      <c r="A166" s="1">
        <v>2979</v>
      </c>
      <c r="B166" t="s">
        <v>7613</v>
      </c>
      <c r="C166" s="2">
        <v>42382</v>
      </c>
      <c r="D166" s="2">
        <v>42385</v>
      </c>
      <c r="E166" s="1" t="s">
        <v>21</v>
      </c>
      <c r="F166" s="1" t="s">
        <v>3093</v>
      </c>
      <c r="G166" s="1" t="s">
        <v>3094</v>
      </c>
      <c r="H166" s="1" t="s">
        <v>24</v>
      </c>
      <c r="I166" s="1" t="s">
        <v>25</v>
      </c>
      <c r="J166" s="1" t="s">
        <v>4699</v>
      </c>
      <c r="K166" s="1" t="s">
        <v>341</v>
      </c>
      <c r="L166" s="1">
        <v>29464</v>
      </c>
      <c r="M166" s="1" t="s">
        <v>28</v>
      </c>
      <c r="N166" s="1" t="s">
        <v>4673</v>
      </c>
      <c r="O166" s="1" t="s">
        <v>30</v>
      </c>
      <c r="P166" s="1" t="s">
        <v>34</v>
      </c>
      <c r="Q166" s="1" t="s">
        <v>4674</v>
      </c>
      <c r="R166" s="1">
        <v>545.93999999999994</v>
      </c>
      <c r="S166" s="1">
        <f t="shared" si="2"/>
        <v>458.5895999999999</v>
      </c>
      <c r="T166" s="1">
        <v>6</v>
      </c>
      <c r="U166" s="1">
        <v>0</v>
      </c>
      <c r="V166" s="1">
        <v>87.350400000000036</v>
      </c>
      <c r="W166" t="str">
        <f>VLOOKUP(M166,People!$A$2:$B$5,2,FALSE)</f>
        <v>Cassandra Brandow</v>
      </c>
      <c r="X166" s="5" t="str">
        <f>IFERROR(VLOOKUP(Orders!$B166,Returns!$A$2:$B$801,2,0),"No")</f>
        <v>No</v>
      </c>
    </row>
    <row r="167" spans="1:24" x14ac:dyDescent="0.3">
      <c r="A167" s="1">
        <v>4938</v>
      </c>
      <c r="B167" t="s">
        <v>8520</v>
      </c>
      <c r="C167" s="2">
        <v>42382</v>
      </c>
      <c r="D167" s="2">
        <v>42387</v>
      </c>
      <c r="E167" s="1" t="s">
        <v>46</v>
      </c>
      <c r="F167" s="1" t="s">
        <v>1548</v>
      </c>
      <c r="G167" s="1" t="s">
        <v>1549</v>
      </c>
      <c r="H167" s="1" t="s">
        <v>24</v>
      </c>
      <c r="I167" s="1" t="s">
        <v>25</v>
      </c>
      <c r="J167" s="1" t="s">
        <v>116</v>
      </c>
      <c r="K167" s="1" t="s">
        <v>40</v>
      </c>
      <c r="L167" s="1">
        <v>94109</v>
      </c>
      <c r="M167" s="1" t="s">
        <v>41</v>
      </c>
      <c r="N167" s="1" t="s">
        <v>3986</v>
      </c>
      <c r="O167" s="1" t="s">
        <v>43</v>
      </c>
      <c r="P167" s="1" t="s">
        <v>55</v>
      </c>
      <c r="Q167" s="1" t="s">
        <v>3987</v>
      </c>
      <c r="R167" s="1">
        <v>1325.8500000000001</v>
      </c>
      <c r="S167" s="1">
        <f t="shared" si="2"/>
        <v>1087.1970000000001</v>
      </c>
      <c r="T167" s="1">
        <v>5</v>
      </c>
      <c r="U167" s="1">
        <v>0</v>
      </c>
      <c r="V167" s="1">
        <v>238.65299999999991</v>
      </c>
      <c r="W167" t="str">
        <f>VLOOKUP(M167,People!$A$2:$B$5,2,FALSE)</f>
        <v>Anna Andreadi</v>
      </c>
      <c r="X167" s="5" t="str">
        <f>IFERROR(VLOOKUP(Orders!$B167,Returns!$A$2:$B$801,2,0),"No")</f>
        <v>No</v>
      </c>
    </row>
    <row r="168" spans="1:24" x14ac:dyDescent="0.3">
      <c r="A168" s="1">
        <v>4939</v>
      </c>
      <c r="B168" t="s">
        <v>8520</v>
      </c>
      <c r="C168" s="2">
        <v>42382</v>
      </c>
      <c r="D168" s="2">
        <v>42387</v>
      </c>
      <c r="E168" s="1" t="s">
        <v>46</v>
      </c>
      <c r="F168" s="1" t="s">
        <v>1548</v>
      </c>
      <c r="G168" s="1" t="s">
        <v>1549</v>
      </c>
      <c r="H168" s="1" t="s">
        <v>24</v>
      </c>
      <c r="I168" s="1" t="s">
        <v>25</v>
      </c>
      <c r="J168" s="1" t="s">
        <v>116</v>
      </c>
      <c r="K168" s="1" t="s">
        <v>40</v>
      </c>
      <c r="L168" s="1">
        <v>94109</v>
      </c>
      <c r="M168" s="1" t="s">
        <v>41</v>
      </c>
      <c r="N168" s="1" t="s">
        <v>3909</v>
      </c>
      <c r="O168" s="1" t="s">
        <v>30</v>
      </c>
      <c r="P168" s="1" t="s">
        <v>31</v>
      </c>
      <c r="Q168" s="1" t="s">
        <v>3910</v>
      </c>
      <c r="R168" s="1">
        <v>333.99899999999997</v>
      </c>
      <c r="S168" s="1">
        <f t="shared" si="2"/>
        <v>330.06959999999998</v>
      </c>
      <c r="T168" s="1">
        <v>3</v>
      </c>
      <c r="U168" s="1">
        <v>0.15</v>
      </c>
      <c r="V168" s="1">
        <v>3.9294000000000082</v>
      </c>
      <c r="W168" t="str">
        <f>VLOOKUP(M168,People!$A$2:$B$5,2,FALSE)</f>
        <v>Anna Andreadi</v>
      </c>
      <c r="X168" s="5" t="str">
        <f>IFERROR(VLOOKUP(Orders!$B168,Returns!$A$2:$B$801,2,0),"No")</f>
        <v>No</v>
      </c>
    </row>
    <row r="169" spans="1:24" x14ac:dyDescent="0.3">
      <c r="A169" s="1">
        <v>4940</v>
      </c>
      <c r="B169" t="s">
        <v>8520</v>
      </c>
      <c r="C169" s="2">
        <v>42382</v>
      </c>
      <c r="D169" s="2">
        <v>42387</v>
      </c>
      <c r="E169" s="1" t="s">
        <v>46</v>
      </c>
      <c r="F169" s="1" t="s">
        <v>1548</v>
      </c>
      <c r="G169" s="1" t="s">
        <v>1549</v>
      </c>
      <c r="H169" s="1" t="s">
        <v>24</v>
      </c>
      <c r="I169" s="1" t="s">
        <v>25</v>
      </c>
      <c r="J169" s="1" t="s">
        <v>116</v>
      </c>
      <c r="K169" s="1" t="s">
        <v>40</v>
      </c>
      <c r="L169" s="1">
        <v>94109</v>
      </c>
      <c r="M169" s="1" t="s">
        <v>41</v>
      </c>
      <c r="N169" s="1" t="s">
        <v>678</v>
      </c>
      <c r="O169" s="1" t="s">
        <v>43</v>
      </c>
      <c r="P169" s="1" t="s">
        <v>63</v>
      </c>
      <c r="Q169" s="1" t="s">
        <v>679</v>
      </c>
      <c r="R169" s="1">
        <v>19.899999999999999</v>
      </c>
      <c r="S169" s="1">
        <f t="shared" si="2"/>
        <v>13.333</v>
      </c>
      <c r="T169" s="1">
        <v>5</v>
      </c>
      <c r="U169" s="1">
        <v>0</v>
      </c>
      <c r="V169" s="1">
        <v>6.5669999999999984</v>
      </c>
      <c r="W169" t="str">
        <f>VLOOKUP(M169,People!$A$2:$B$5,2,FALSE)</f>
        <v>Anna Andreadi</v>
      </c>
      <c r="X169" s="5" t="str">
        <f>IFERROR(VLOOKUP(Orders!$B169,Returns!$A$2:$B$801,2,0),"No")</f>
        <v>No</v>
      </c>
    </row>
    <row r="170" spans="1:24" x14ac:dyDescent="0.3">
      <c r="A170" s="1">
        <v>9629</v>
      </c>
      <c r="B170" t="s">
        <v>10774</v>
      </c>
      <c r="C170" s="2">
        <v>42382</v>
      </c>
      <c r="D170" s="2">
        <v>42387</v>
      </c>
      <c r="E170" s="1" t="s">
        <v>46</v>
      </c>
      <c r="F170" s="1" t="s">
        <v>3209</v>
      </c>
      <c r="G170" s="1" t="s">
        <v>3210</v>
      </c>
      <c r="H170" s="1" t="s">
        <v>24</v>
      </c>
      <c r="I170" s="1" t="s">
        <v>25</v>
      </c>
      <c r="J170" s="1" t="s">
        <v>535</v>
      </c>
      <c r="K170" s="1" t="s">
        <v>440</v>
      </c>
      <c r="L170" s="1">
        <v>43055</v>
      </c>
      <c r="M170" s="1" t="s">
        <v>135</v>
      </c>
      <c r="N170" s="1" t="s">
        <v>2351</v>
      </c>
      <c r="O170" s="1" t="s">
        <v>43</v>
      </c>
      <c r="P170" s="1" t="s">
        <v>84</v>
      </c>
      <c r="Q170" s="1" t="s">
        <v>2352</v>
      </c>
      <c r="R170" s="1">
        <v>37.408000000000001</v>
      </c>
      <c r="S170" s="1">
        <f t="shared" si="2"/>
        <v>24.315200000000001</v>
      </c>
      <c r="T170" s="1">
        <v>7</v>
      </c>
      <c r="U170" s="1">
        <v>0.2</v>
      </c>
      <c r="V170" s="1">
        <v>13.0928</v>
      </c>
      <c r="W170" t="str">
        <f>VLOOKUP(M170,People!$A$2:$B$5,2,FALSE)</f>
        <v>Chuck Magee</v>
      </c>
      <c r="X170" s="5" t="str">
        <f>IFERROR(VLOOKUP(Orders!$B170,Returns!$A$2:$B$801,2,0),"No")</f>
        <v>No</v>
      </c>
    </row>
    <row r="171" spans="1:24" x14ac:dyDescent="0.3">
      <c r="A171" s="1">
        <v>9630</v>
      </c>
      <c r="B171" t="s">
        <v>10774</v>
      </c>
      <c r="C171" s="2">
        <v>42382</v>
      </c>
      <c r="D171" s="2">
        <v>42387</v>
      </c>
      <c r="E171" s="1" t="s">
        <v>46</v>
      </c>
      <c r="F171" s="1" t="s">
        <v>3209</v>
      </c>
      <c r="G171" s="1" t="s">
        <v>3210</v>
      </c>
      <c r="H171" s="1" t="s">
        <v>24</v>
      </c>
      <c r="I171" s="1" t="s">
        <v>25</v>
      </c>
      <c r="J171" s="1" t="s">
        <v>535</v>
      </c>
      <c r="K171" s="1" t="s">
        <v>440</v>
      </c>
      <c r="L171" s="1">
        <v>43055</v>
      </c>
      <c r="M171" s="1" t="s">
        <v>135</v>
      </c>
      <c r="N171" s="1" t="s">
        <v>4972</v>
      </c>
      <c r="O171" s="1" t="s">
        <v>43</v>
      </c>
      <c r="P171" s="1" t="s">
        <v>70</v>
      </c>
      <c r="Q171" s="1" t="s">
        <v>4973</v>
      </c>
      <c r="R171" s="1">
        <v>3.4380000000000006</v>
      </c>
      <c r="S171" s="1">
        <f t="shared" si="2"/>
        <v>5.9592000000000009</v>
      </c>
      <c r="T171" s="1">
        <v>2</v>
      </c>
      <c r="U171" s="1">
        <v>0.7</v>
      </c>
      <c r="V171" s="1">
        <v>-2.5212000000000003</v>
      </c>
      <c r="W171" t="str">
        <f>VLOOKUP(M171,People!$A$2:$B$5,2,FALSE)</f>
        <v>Chuck Magee</v>
      </c>
      <c r="X171" s="5" t="str">
        <f>IFERROR(VLOOKUP(Orders!$B171,Returns!$A$2:$B$801,2,0),"No")</f>
        <v>No</v>
      </c>
    </row>
    <row r="172" spans="1:24" x14ac:dyDescent="0.3">
      <c r="A172" s="1">
        <v>6475</v>
      </c>
      <c r="B172" t="s">
        <v>9253</v>
      </c>
      <c r="C172" s="2">
        <v>42383</v>
      </c>
      <c r="D172" s="2">
        <v>42384</v>
      </c>
      <c r="E172" s="1" t="s">
        <v>170</v>
      </c>
      <c r="F172" s="1" t="s">
        <v>276</v>
      </c>
      <c r="G172" s="1" t="s">
        <v>277</v>
      </c>
      <c r="H172" s="1" t="s">
        <v>38</v>
      </c>
      <c r="I172" s="1" t="s">
        <v>25</v>
      </c>
      <c r="J172" s="1" t="s">
        <v>133</v>
      </c>
      <c r="K172" s="1" t="s">
        <v>134</v>
      </c>
      <c r="L172" s="1">
        <v>19140</v>
      </c>
      <c r="M172" s="1" t="s">
        <v>135</v>
      </c>
      <c r="N172" s="1" t="s">
        <v>3001</v>
      </c>
      <c r="O172" s="1" t="s">
        <v>30</v>
      </c>
      <c r="P172" s="1" t="s">
        <v>31</v>
      </c>
      <c r="Q172" s="1" t="s">
        <v>3002</v>
      </c>
      <c r="R172" s="1">
        <v>61.96</v>
      </c>
      <c r="S172" s="1">
        <f t="shared" si="2"/>
        <v>115.24560000000001</v>
      </c>
      <c r="T172" s="1">
        <v>4</v>
      </c>
      <c r="U172" s="1">
        <v>0.5</v>
      </c>
      <c r="V172" s="1">
        <v>-53.285600000000009</v>
      </c>
      <c r="W172" t="str">
        <f>VLOOKUP(M172,People!$A$2:$B$5,2,FALSE)</f>
        <v>Chuck Magee</v>
      </c>
      <c r="X172" s="5" t="str">
        <f>IFERROR(VLOOKUP(Orders!$B172,Returns!$A$2:$B$801,2,0),"No")</f>
        <v>No</v>
      </c>
    </row>
    <row r="173" spans="1:24" x14ac:dyDescent="0.3">
      <c r="A173" s="1">
        <v>1914</v>
      </c>
      <c r="B173" t="s">
        <v>7105</v>
      </c>
      <c r="C173" s="2">
        <v>42384</v>
      </c>
      <c r="D173" s="2">
        <v>42386</v>
      </c>
      <c r="E173" s="1" t="s">
        <v>170</v>
      </c>
      <c r="F173" s="1" t="s">
        <v>3821</v>
      </c>
      <c r="G173" s="1" t="s">
        <v>3822</v>
      </c>
      <c r="H173" s="1" t="s">
        <v>24</v>
      </c>
      <c r="I173" s="1" t="s">
        <v>25</v>
      </c>
      <c r="J173" s="1" t="s">
        <v>2731</v>
      </c>
      <c r="K173" s="1" t="s">
        <v>1111</v>
      </c>
      <c r="L173" s="1">
        <v>30076</v>
      </c>
      <c r="M173" s="1" t="s">
        <v>28</v>
      </c>
      <c r="N173" s="1" t="s">
        <v>892</v>
      </c>
      <c r="O173" s="1" t="s">
        <v>66</v>
      </c>
      <c r="P173" s="1" t="s">
        <v>146</v>
      </c>
      <c r="Q173" s="1" t="s">
        <v>893</v>
      </c>
      <c r="R173" s="1">
        <v>149.94999999999999</v>
      </c>
      <c r="S173" s="1">
        <f t="shared" si="2"/>
        <v>83.97199999999998</v>
      </c>
      <c r="T173" s="1">
        <v>5</v>
      </c>
      <c r="U173" s="1">
        <v>0</v>
      </c>
      <c r="V173" s="1">
        <v>65.978000000000009</v>
      </c>
      <c r="W173" t="str">
        <f>VLOOKUP(M173,People!$A$2:$B$5,2,FALSE)</f>
        <v>Cassandra Brandow</v>
      </c>
      <c r="X173" s="5" t="str">
        <f>IFERROR(VLOOKUP(Orders!$B173,Returns!$A$2:$B$801,2,0),"No")</f>
        <v>No</v>
      </c>
    </row>
    <row r="174" spans="1:24" x14ac:dyDescent="0.3">
      <c r="A174" s="1">
        <v>971</v>
      </c>
      <c r="B174" t="s">
        <v>6662</v>
      </c>
      <c r="C174" s="2">
        <v>42385</v>
      </c>
      <c r="D174" s="2">
        <v>42387</v>
      </c>
      <c r="E174" s="1" t="s">
        <v>21</v>
      </c>
      <c r="F174" s="1" t="s">
        <v>836</v>
      </c>
      <c r="G174" s="1" t="s">
        <v>837</v>
      </c>
      <c r="H174" s="1" t="s">
        <v>24</v>
      </c>
      <c r="I174" s="1" t="s">
        <v>25</v>
      </c>
      <c r="J174" s="1" t="s">
        <v>133</v>
      </c>
      <c r="K174" s="1" t="s">
        <v>134</v>
      </c>
      <c r="L174" s="1">
        <v>19134</v>
      </c>
      <c r="M174" s="1" t="s">
        <v>135</v>
      </c>
      <c r="N174" s="1" t="s">
        <v>2474</v>
      </c>
      <c r="O174" s="1" t="s">
        <v>30</v>
      </c>
      <c r="P174" s="1" t="s">
        <v>60</v>
      </c>
      <c r="Q174" s="1" t="s">
        <v>2475</v>
      </c>
      <c r="R174" s="1">
        <v>127.10400000000001</v>
      </c>
      <c r="S174" s="1">
        <f t="shared" si="2"/>
        <v>98.505600000000015</v>
      </c>
      <c r="T174" s="1">
        <v>6</v>
      </c>
      <c r="U174" s="1">
        <v>0.2</v>
      </c>
      <c r="V174" s="1">
        <v>28.598399999999998</v>
      </c>
      <c r="W174" t="str">
        <f>VLOOKUP(M174,People!$A$2:$B$5,2,FALSE)</f>
        <v>Chuck Magee</v>
      </c>
      <c r="X174" s="5" t="str">
        <f>IFERROR(VLOOKUP(Orders!$B174,Returns!$A$2:$B$801,2,0),"No")</f>
        <v>No</v>
      </c>
    </row>
    <row r="175" spans="1:24" x14ac:dyDescent="0.3">
      <c r="A175" s="1">
        <v>972</v>
      </c>
      <c r="B175" t="s">
        <v>6662</v>
      </c>
      <c r="C175" s="2">
        <v>42385</v>
      </c>
      <c r="D175" s="2">
        <v>42387</v>
      </c>
      <c r="E175" s="1" t="s">
        <v>21</v>
      </c>
      <c r="F175" s="1" t="s">
        <v>836</v>
      </c>
      <c r="G175" s="1" t="s">
        <v>837</v>
      </c>
      <c r="H175" s="1" t="s">
        <v>24</v>
      </c>
      <c r="I175" s="1" t="s">
        <v>25</v>
      </c>
      <c r="J175" s="1" t="s">
        <v>133</v>
      </c>
      <c r="K175" s="1" t="s">
        <v>134</v>
      </c>
      <c r="L175" s="1">
        <v>19134</v>
      </c>
      <c r="M175" s="1" t="s">
        <v>135</v>
      </c>
      <c r="N175" s="1" t="s">
        <v>1054</v>
      </c>
      <c r="O175" s="1" t="s">
        <v>66</v>
      </c>
      <c r="P175" s="1" t="s">
        <v>67</v>
      </c>
      <c r="Q175" s="1" t="s">
        <v>1055</v>
      </c>
      <c r="R175" s="1">
        <v>124.19999999999999</v>
      </c>
      <c r="S175" s="1">
        <f t="shared" si="2"/>
        <v>155.25</v>
      </c>
      <c r="T175" s="1">
        <v>3</v>
      </c>
      <c r="U175" s="1">
        <v>0.4</v>
      </c>
      <c r="V175" s="1">
        <v>-31.050000000000011</v>
      </c>
      <c r="W175" t="str">
        <f>VLOOKUP(M175,People!$A$2:$B$5,2,FALSE)</f>
        <v>Chuck Magee</v>
      </c>
      <c r="X175" s="5" t="str">
        <f>IFERROR(VLOOKUP(Orders!$B175,Returns!$A$2:$B$801,2,0),"No")</f>
        <v>No</v>
      </c>
    </row>
    <row r="176" spans="1:24" x14ac:dyDescent="0.3">
      <c r="A176" s="1">
        <v>973</v>
      </c>
      <c r="B176" t="s">
        <v>6662</v>
      </c>
      <c r="C176" s="2">
        <v>42385</v>
      </c>
      <c r="D176" s="2">
        <v>42387</v>
      </c>
      <c r="E176" s="1" t="s">
        <v>21</v>
      </c>
      <c r="F176" s="1" t="s">
        <v>836</v>
      </c>
      <c r="G176" s="1" t="s">
        <v>837</v>
      </c>
      <c r="H176" s="1" t="s">
        <v>24</v>
      </c>
      <c r="I176" s="1" t="s">
        <v>25</v>
      </c>
      <c r="J176" s="1" t="s">
        <v>133</v>
      </c>
      <c r="K176" s="1" t="s">
        <v>134</v>
      </c>
      <c r="L176" s="1">
        <v>19134</v>
      </c>
      <c r="M176" s="1" t="s">
        <v>135</v>
      </c>
      <c r="N176" s="1" t="s">
        <v>1940</v>
      </c>
      <c r="O176" s="1" t="s">
        <v>43</v>
      </c>
      <c r="P176" s="1" t="s">
        <v>70</v>
      </c>
      <c r="Q176" s="1" t="s">
        <v>1941</v>
      </c>
      <c r="R176" s="1">
        <v>18.588000000000005</v>
      </c>
      <c r="S176" s="1">
        <f t="shared" si="2"/>
        <v>32.219200000000001</v>
      </c>
      <c r="T176" s="1">
        <v>2</v>
      </c>
      <c r="U176" s="1">
        <v>0.7</v>
      </c>
      <c r="V176" s="1">
        <v>-13.6312</v>
      </c>
      <c r="W176" t="str">
        <f>VLOOKUP(M176,People!$A$2:$B$5,2,FALSE)</f>
        <v>Chuck Magee</v>
      </c>
      <c r="X176" s="5" t="str">
        <f>IFERROR(VLOOKUP(Orders!$B176,Returns!$A$2:$B$801,2,0),"No")</f>
        <v>No</v>
      </c>
    </row>
    <row r="177" spans="1:24" x14ac:dyDescent="0.3">
      <c r="A177" s="1">
        <v>974</v>
      </c>
      <c r="B177" t="s">
        <v>6662</v>
      </c>
      <c r="C177" s="2">
        <v>42385</v>
      </c>
      <c r="D177" s="2">
        <v>42387</v>
      </c>
      <c r="E177" s="1" t="s">
        <v>21</v>
      </c>
      <c r="F177" s="1" t="s">
        <v>836</v>
      </c>
      <c r="G177" s="1" t="s">
        <v>837</v>
      </c>
      <c r="H177" s="1" t="s">
        <v>24</v>
      </c>
      <c r="I177" s="1" t="s">
        <v>25</v>
      </c>
      <c r="J177" s="1" t="s">
        <v>133</v>
      </c>
      <c r="K177" s="1" t="s">
        <v>134</v>
      </c>
      <c r="L177" s="1">
        <v>19134</v>
      </c>
      <c r="M177" s="1" t="s">
        <v>135</v>
      </c>
      <c r="N177" s="1" t="s">
        <v>1048</v>
      </c>
      <c r="O177" s="1" t="s">
        <v>43</v>
      </c>
      <c r="P177" s="1" t="s">
        <v>44</v>
      </c>
      <c r="Q177" s="1" t="s">
        <v>1049</v>
      </c>
      <c r="R177" s="1">
        <v>30.072000000000003</v>
      </c>
      <c r="S177" s="1">
        <f t="shared" si="2"/>
        <v>19.922700000000006</v>
      </c>
      <c r="T177" s="1">
        <v>3</v>
      </c>
      <c r="U177" s="1">
        <v>0.2</v>
      </c>
      <c r="V177" s="1">
        <v>10.149299999999997</v>
      </c>
      <c r="W177" t="str">
        <f>VLOOKUP(M177,People!$A$2:$B$5,2,FALSE)</f>
        <v>Chuck Magee</v>
      </c>
      <c r="X177" s="5" t="str">
        <f>IFERROR(VLOOKUP(Orders!$B177,Returns!$A$2:$B$801,2,0),"No")</f>
        <v>No</v>
      </c>
    </row>
    <row r="178" spans="1:24" hidden="1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f t="shared" si="2"/>
        <v>340.42400000000009</v>
      </c>
      <c r="T178" s="1">
        <v>4</v>
      </c>
      <c r="U178" s="1">
        <v>0.8</v>
      </c>
      <c r="V178" s="1">
        <v>-243.16000000000008</v>
      </c>
      <c r="W178" t="str">
        <f>VLOOKUP(M178,People!$A$2:$B$5,2,FALSE)</f>
        <v>Kelly Williams</v>
      </c>
      <c r="X178" s="5" t="str">
        <f>IFERROR(VLOOKUP(Orders!$B178,Returns!$A$2:$B$801,2,0),"No")</f>
        <v>No</v>
      </c>
    </row>
    <row r="179" spans="1:24" hidden="1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f t="shared" si="2"/>
        <v>408.13919999999996</v>
      </c>
      <c r="T179" s="1">
        <v>7</v>
      </c>
      <c r="U179" s="1">
        <v>0.3</v>
      </c>
      <c r="V179" s="1">
        <v>-11.337199999999939</v>
      </c>
      <c r="W179" t="str">
        <f>VLOOKUP(M179,People!$A$2:$B$5,2,FALSE)</f>
        <v>Chuck Magee</v>
      </c>
      <c r="X179" s="5" t="str">
        <f>IFERROR(VLOOKUP(Orders!$B179,Returns!$A$2:$B$801,2,0),"No")</f>
        <v>No</v>
      </c>
    </row>
    <row r="180" spans="1:24" hidden="1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f t="shared" si="2"/>
        <v>19.651500000000002</v>
      </c>
      <c r="T180" s="1">
        <v>5</v>
      </c>
      <c r="U180" s="1">
        <v>0.2</v>
      </c>
      <c r="V180" s="1">
        <v>-3.771500000000001</v>
      </c>
      <c r="W180" t="str">
        <f>VLOOKUP(M180,People!$A$2:$B$5,2,FALSE)</f>
        <v>Chuck Magee</v>
      </c>
      <c r="X180" s="5" t="str">
        <f>IFERROR(VLOOKUP(Orders!$B180,Returns!$A$2:$B$801,2,0),"No")</f>
        <v>No</v>
      </c>
    </row>
    <row r="181" spans="1:24" hidden="1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f t="shared" si="2"/>
        <v>1.8695999999999997</v>
      </c>
      <c r="T181" s="1">
        <v>1</v>
      </c>
      <c r="U181" s="1">
        <v>0</v>
      </c>
      <c r="V181" s="1">
        <v>1.4104000000000001</v>
      </c>
      <c r="W181" t="str">
        <f>VLOOKUP(M181,People!$A$2:$B$5,2,FALSE)</f>
        <v>Chuck Magee</v>
      </c>
      <c r="X181" s="5" t="str">
        <f>IFERROR(VLOOKUP(Orders!$B181,Returns!$A$2:$B$801,2,0),"No")</f>
        <v>No</v>
      </c>
    </row>
    <row r="182" spans="1:24" x14ac:dyDescent="0.3">
      <c r="A182" s="1">
        <v>5365</v>
      </c>
      <c r="B182" t="s">
        <v>8734</v>
      </c>
      <c r="C182" s="2">
        <v>42387</v>
      </c>
      <c r="D182" s="2">
        <v>42390</v>
      </c>
      <c r="E182" s="1" t="s">
        <v>21</v>
      </c>
      <c r="F182" s="1" t="s">
        <v>4853</v>
      </c>
      <c r="G182" s="1" t="s">
        <v>4854</v>
      </c>
      <c r="H182" s="1" t="s">
        <v>38</v>
      </c>
      <c r="I182" s="1" t="s">
        <v>25</v>
      </c>
      <c r="J182" s="1" t="s">
        <v>286</v>
      </c>
      <c r="K182" s="1" t="s">
        <v>373</v>
      </c>
      <c r="L182" s="1">
        <v>97477</v>
      </c>
      <c r="M182" s="1" t="s">
        <v>41</v>
      </c>
      <c r="N182" s="1" t="s">
        <v>4069</v>
      </c>
      <c r="O182" s="1" t="s">
        <v>43</v>
      </c>
      <c r="P182" s="1" t="s">
        <v>73</v>
      </c>
      <c r="Q182" s="1" t="s">
        <v>4070</v>
      </c>
      <c r="R182" s="1">
        <v>64.864000000000004</v>
      </c>
      <c r="S182" s="1">
        <f t="shared" si="2"/>
        <v>58.377600000000001</v>
      </c>
      <c r="T182" s="1">
        <v>4</v>
      </c>
      <c r="U182" s="1">
        <v>0.2</v>
      </c>
      <c r="V182" s="1">
        <v>6.4864000000000033</v>
      </c>
      <c r="W182" t="str">
        <f>VLOOKUP(M182,People!$A$2:$B$5,2,FALSE)</f>
        <v>Anna Andreadi</v>
      </c>
      <c r="X182" s="5" t="str">
        <f>IFERROR(VLOOKUP(Orders!$B182,Returns!$A$2:$B$801,2,0),"No")</f>
        <v>No</v>
      </c>
    </row>
    <row r="183" spans="1:24" x14ac:dyDescent="0.3">
      <c r="A183" s="1">
        <v>5463</v>
      </c>
      <c r="B183" t="s">
        <v>8782</v>
      </c>
      <c r="C183" s="2">
        <v>42388</v>
      </c>
      <c r="D183" s="2">
        <v>42389</v>
      </c>
      <c r="E183" s="1" t="s">
        <v>170</v>
      </c>
      <c r="F183" s="1" t="s">
        <v>2494</v>
      </c>
      <c r="G183" s="1" t="s">
        <v>2495</v>
      </c>
      <c r="H183" s="1" t="s">
        <v>24</v>
      </c>
      <c r="I183" s="1" t="s">
        <v>25</v>
      </c>
      <c r="J183" s="1" t="s">
        <v>549</v>
      </c>
      <c r="K183" s="1" t="s">
        <v>279</v>
      </c>
      <c r="L183" s="1">
        <v>85254</v>
      </c>
      <c r="M183" s="1" t="s">
        <v>41</v>
      </c>
      <c r="N183" s="1" t="s">
        <v>2715</v>
      </c>
      <c r="O183" s="1" t="s">
        <v>43</v>
      </c>
      <c r="P183" s="1" t="s">
        <v>70</v>
      </c>
      <c r="Q183" s="1" t="s">
        <v>2716</v>
      </c>
      <c r="R183" s="1">
        <v>32.340000000000003</v>
      </c>
      <c r="S183" s="1">
        <f t="shared" si="2"/>
        <v>56.056000000000004</v>
      </c>
      <c r="T183" s="1">
        <v>10</v>
      </c>
      <c r="U183" s="1">
        <v>0.7</v>
      </c>
      <c r="V183" s="1">
        <v>-23.716000000000001</v>
      </c>
      <c r="W183" t="str">
        <f>VLOOKUP(M183,People!$A$2:$B$5,2,FALSE)</f>
        <v>Anna Andreadi</v>
      </c>
      <c r="X183" s="5" t="str">
        <f>IFERROR(VLOOKUP(Orders!$B183,Returns!$A$2:$B$801,2,0),"No")</f>
        <v>No</v>
      </c>
    </row>
    <row r="184" spans="1:24" x14ac:dyDescent="0.3">
      <c r="A184" s="1">
        <v>5464</v>
      </c>
      <c r="B184" t="s">
        <v>8782</v>
      </c>
      <c r="C184" s="2">
        <v>42388</v>
      </c>
      <c r="D184" s="2">
        <v>42389</v>
      </c>
      <c r="E184" s="1" t="s">
        <v>170</v>
      </c>
      <c r="F184" s="1" t="s">
        <v>2494</v>
      </c>
      <c r="G184" s="1" t="s">
        <v>2495</v>
      </c>
      <c r="H184" s="1" t="s">
        <v>24</v>
      </c>
      <c r="I184" s="1" t="s">
        <v>25</v>
      </c>
      <c r="J184" s="1" t="s">
        <v>549</v>
      </c>
      <c r="K184" s="1" t="s">
        <v>279</v>
      </c>
      <c r="L184" s="1">
        <v>85254</v>
      </c>
      <c r="M184" s="1" t="s">
        <v>41</v>
      </c>
      <c r="N184" s="1" t="s">
        <v>615</v>
      </c>
      <c r="O184" s="1" t="s">
        <v>43</v>
      </c>
      <c r="P184" s="1" t="s">
        <v>84</v>
      </c>
      <c r="Q184" s="1" t="s">
        <v>4221</v>
      </c>
      <c r="R184" s="1">
        <v>56.064</v>
      </c>
      <c r="S184" s="1">
        <f t="shared" si="2"/>
        <v>36.441600000000001</v>
      </c>
      <c r="T184" s="1">
        <v>4</v>
      </c>
      <c r="U184" s="1">
        <v>0.2</v>
      </c>
      <c r="V184" s="1">
        <v>19.622399999999999</v>
      </c>
      <c r="W184" t="str">
        <f>VLOOKUP(M184,People!$A$2:$B$5,2,FALSE)</f>
        <v>Anna Andreadi</v>
      </c>
      <c r="X184" s="5" t="str">
        <f>IFERROR(VLOOKUP(Orders!$B184,Returns!$A$2:$B$801,2,0),"No")</f>
        <v>No</v>
      </c>
    </row>
    <row r="185" spans="1:24" x14ac:dyDescent="0.3">
      <c r="A185" s="1">
        <v>5465</v>
      </c>
      <c r="B185" t="s">
        <v>8782</v>
      </c>
      <c r="C185" s="2">
        <v>42388</v>
      </c>
      <c r="D185" s="2">
        <v>42389</v>
      </c>
      <c r="E185" s="1" t="s">
        <v>170</v>
      </c>
      <c r="F185" s="1" t="s">
        <v>2494</v>
      </c>
      <c r="G185" s="1" t="s">
        <v>2495</v>
      </c>
      <c r="H185" s="1" t="s">
        <v>24</v>
      </c>
      <c r="I185" s="1" t="s">
        <v>25</v>
      </c>
      <c r="J185" s="1" t="s">
        <v>549</v>
      </c>
      <c r="K185" s="1" t="s">
        <v>279</v>
      </c>
      <c r="L185" s="1">
        <v>85254</v>
      </c>
      <c r="M185" s="1" t="s">
        <v>41</v>
      </c>
      <c r="N185" s="1" t="s">
        <v>447</v>
      </c>
      <c r="O185" s="1" t="s">
        <v>43</v>
      </c>
      <c r="P185" s="1" t="s">
        <v>157</v>
      </c>
      <c r="Q185" s="1" t="s">
        <v>448</v>
      </c>
      <c r="R185" s="1">
        <v>108.72</v>
      </c>
      <c r="S185" s="1">
        <f t="shared" si="2"/>
        <v>72.027000000000001</v>
      </c>
      <c r="T185" s="1">
        <v>5</v>
      </c>
      <c r="U185" s="1">
        <v>0.2</v>
      </c>
      <c r="V185" s="1">
        <v>36.692999999999998</v>
      </c>
      <c r="W185" t="str">
        <f>VLOOKUP(M185,People!$A$2:$B$5,2,FALSE)</f>
        <v>Anna Andreadi</v>
      </c>
      <c r="X185" s="5" t="str">
        <f>IFERROR(VLOOKUP(Orders!$B185,Returns!$A$2:$B$801,2,0),"No")</f>
        <v>No</v>
      </c>
    </row>
    <row r="186" spans="1:24" x14ac:dyDescent="0.3">
      <c r="A186" s="1">
        <v>5466</v>
      </c>
      <c r="B186" t="s">
        <v>8782</v>
      </c>
      <c r="C186" s="2">
        <v>42388</v>
      </c>
      <c r="D186" s="2">
        <v>42389</v>
      </c>
      <c r="E186" s="1" t="s">
        <v>170</v>
      </c>
      <c r="F186" s="1" t="s">
        <v>2494</v>
      </c>
      <c r="G186" s="1" t="s">
        <v>2495</v>
      </c>
      <c r="H186" s="1" t="s">
        <v>24</v>
      </c>
      <c r="I186" s="1" t="s">
        <v>25</v>
      </c>
      <c r="J186" s="1" t="s">
        <v>549</v>
      </c>
      <c r="K186" s="1" t="s">
        <v>279</v>
      </c>
      <c r="L186" s="1">
        <v>85254</v>
      </c>
      <c r="M186" s="1" t="s">
        <v>41</v>
      </c>
      <c r="N186" s="1" t="s">
        <v>1260</v>
      </c>
      <c r="O186" s="1" t="s">
        <v>30</v>
      </c>
      <c r="P186" s="1" t="s">
        <v>31</v>
      </c>
      <c r="Q186" s="1" t="s">
        <v>1261</v>
      </c>
      <c r="R186" s="1">
        <v>181.47000000000003</v>
      </c>
      <c r="S186" s="1">
        <f t="shared" si="2"/>
        <v>502.06700000000001</v>
      </c>
      <c r="T186" s="1">
        <v>5</v>
      </c>
      <c r="U186" s="1">
        <v>0.7</v>
      </c>
      <c r="V186" s="1">
        <v>-320.59699999999998</v>
      </c>
      <c r="W186" t="str">
        <f>VLOOKUP(M186,People!$A$2:$B$5,2,FALSE)</f>
        <v>Anna Andreadi</v>
      </c>
      <c r="X186" s="5" t="str">
        <f>IFERROR(VLOOKUP(Orders!$B186,Returns!$A$2:$B$801,2,0),"No")</f>
        <v>No</v>
      </c>
    </row>
    <row r="187" spans="1:24" hidden="1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f t="shared" si="2"/>
        <v>3.7232000000000003</v>
      </c>
      <c r="T187" s="1">
        <v>2</v>
      </c>
      <c r="U187" s="1">
        <v>0</v>
      </c>
      <c r="V187" s="1">
        <v>3.4367999999999999</v>
      </c>
      <c r="W187" t="str">
        <f>VLOOKUP(M187,People!$A$2:$B$5,2,FALSE)</f>
        <v>Chuck Magee</v>
      </c>
      <c r="X187" s="5" t="str">
        <f>IFERROR(VLOOKUP(Orders!$B187,Returns!$A$2:$B$801,2,0),"No")</f>
        <v>No</v>
      </c>
    </row>
    <row r="188" spans="1:24" x14ac:dyDescent="0.3">
      <c r="A188" s="1">
        <v>1122</v>
      </c>
      <c r="B188" t="s">
        <v>6727</v>
      </c>
      <c r="C188" s="2">
        <v>42389</v>
      </c>
      <c r="D188" s="2">
        <v>42395</v>
      </c>
      <c r="E188" s="1" t="s">
        <v>46</v>
      </c>
      <c r="F188" s="1" t="s">
        <v>2333</v>
      </c>
      <c r="G188" s="1" t="s">
        <v>2334</v>
      </c>
      <c r="H188" s="1" t="s">
        <v>24</v>
      </c>
      <c r="I188" s="1" t="s">
        <v>25</v>
      </c>
      <c r="J188" s="1" t="s">
        <v>2734</v>
      </c>
      <c r="K188" s="1" t="s">
        <v>1481</v>
      </c>
      <c r="L188" s="1">
        <v>72401</v>
      </c>
      <c r="M188" s="1" t="s">
        <v>28</v>
      </c>
      <c r="N188" s="1" t="s">
        <v>2735</v>
      </c>
      <c r="O188" s="1" t="s">
        <v>66</v>
      </c>
      <c r="P188" s="1" t="s">
        <v>67</v>
      </c>
      <c r="Q188" s="1" t="s">
        <v>2736</v>
      </c>
      <c r="R188" s="1">
        <v>699.93</v>
      </c>
      <c r="S188" s="1">
        <f t="shared" si="2"/>
        <v>517.94819999999993</v>
      </c>
      <c r="T188" s="1">
        <v>7</v>
      </c>
      <c r="U188" s="1">
        <v>0</v>
      </c>
      <c r="V188" s="1">
        <v>181.98179999999999</v>
      </c>
      <c r="W188" t="str">
        <f>VLOOKUP(M188,People!$A$2:$B$5,2,FALSE)</f>
        <v>Cassandra Brandow</v>
      </c>
      <c r="X188" s="5" t="str">
        <f>IFERROR(VLOOKUP(Orders!$B188,Returns!$A$2:$B$801,2,0),"No")</f>
        <v>No</v>
      </c>
    </row>
    <row r="189" spans="1:24" hidden="1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f t="shared" si="2"/>
        <v>33.501600000000003</v>
      </c>
      <c r="T189" s="1">
        <v>3</v>
      </c>
      <c r="U189" s="1">
        <v>0.2</v>
      </c>
      <c r="V189" s="1">
        <v>3.7224000000000004</v>
      </c>
      <c r="W189" t="str">
        <f>VLOOKUP(M189,People!$A$2:$B$5,2,FALSE)</f>
        <v>Kelly Williams</v>
      </c>
      <c r="X189" s="5" t="str">
        <f>IFERROR(VLOOKUP(Orders!$B189,Returns!$A$2:$B$801,2,0),"No")</f>
        <v>No</v>
      </c>
    </row>
    <row r="190" spans="1:24" hidden="1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f t="shared" si="2"/>
        <v>13.761000000000006</v>
      </c>
      <c r="T190" s="1">
        <v>3</v>
      </c>
      <c r="U190" s="1">
        <v>0.2</v>
      </c>
      <c r="V190" s="1">
        <v>6.2549999999999963</v>
      </c>
      <c r="W190" t="str">
        <f>VLOOKUP(M190,People!$A$2:$B$5,2,FALSE)</f>
        <v>Kelly Williams</v>
      </c>
      <c r="X190" s="5" t="str">
        <f>IFERROR(VLOOKUP(Orders!$B190,Returns!$A$2:$B$801,2,0),"No")</f>
        <v>No</v>
      </c>
    </row>
    <row r="191" spans="1:24" hidden="1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f t="shared" si="2"/>
        <v>786.74400000000014</v>
      </c>
      <c r="T191" s="1">
        <v>4</v>
      </c>
      <c r="U191" s="1">
        <v>0.2</v>
      </c>
      <c r="V191" s="1">
        <v>112.39199999999991</v>
      </c>
      <c r="W191" t="str">
        <f>VLOOKUP(M191,People!$A$2:$B$5,2,FALSE)</f>
        <v>Chuck Magee</v>
      </c>
      <c r="X191" s="5" t="str">
        <f>IFERROR(VLOOKUP(Orders!$B191,Returns!$A$2:$B$801,2,0),"No")</f>
        <v>No</v>
      </c>
    </row>
    <row r="192" spans="1:24" hidden="1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f t="shared" si="2"/>
        <v>51.667200000000001</v>
      </c>
      <c r="T192" s="1">
        <v>6</v>
      </c>
      <c r="U192" s="1">
        <v>0</v>
      </c>
      <c r="V192" s="1">
        <v>20.092800000000004</v>
      </c>
      <c r="W192" t="str">
        <f>VLOOKUP(M192,People!$A$2:$B$5,2,FALSE)</f>
        <v>Chuck Magee</v>
      </c>
      <c r="X192" s="5" t="str">
        <f>IFERROR(VLOOKUP(Orders!$B192,Returns!$A$2:$B$801,2,0),"No")</f>
        <v>No</v>
      </c>
    </row>
    <row r="193" spans="1:24" hidden="1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f t="shared" si="2"/>
        <v>26.956800000000001</v>
      </c>
      <c r="T193" s="1">
        <v>8</v>
      </c>
      <c r="U193" s="1">
        <v>0</v>
      </c>
      <c r="V193" s="1">
        <v>24.883200000000002</v>
      </c>
      <c r="W193" t="str">
        <f>VLOOKUP(M193,People!$A$2:$B$5,2,FALSE)</f>
        <v>Chuck Magee</v>
      </c>
      <c r="X193" s="5" t="str">
        <f>IFERROR(VLOOKUP(Orders!$B193,Returns!$A$2:$B$801,2,0),"No")</f>
        <v>No</v>
      </c>
    </row>
    <row r="194" spans="1:24" hidden="1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f t="shared" ref="S194:S257" si="3">R194-V194</f>
        <v>579.37560000000008</v>
      </c>
      <c r="T194" s="1">
        <v>3</v>
      </c>
      <c r="U194" s="1">
        <v>0.2</v>
      </c>
      <c r="V194" s="1">
        <v>46.976400000000012</v>
      </c>
      <c r="W194" t="str">
        <f>VLOOKUP(M194,People!$A$2:$B$5,2,FALSE)</f>
        <v>Chuck Magee</v>
      </c>
      <c r="X194" s="5" t="str">
        <f>IFERROR(VLOOKUP(Orders!$B194,Returns!$A$2:$B$801,2,0),"No")</f>
        <v>No</v>
      </c>
    </row>
    <row r="195" spans="1:24" hidden="1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f t="shared" si="3"/>
        <v>13.333</v>
      </c>
      <c r="T195" s="1">
        <v>5</v>
      </c>
      <c r="U195" s="1">
        <v>0</v>
      </c>
      <c r="V195" s="1">
        <v>6.5669999999999984</v>
      </c>
      <c r="W195" t="str">
        <f>VLOOKUP(M195,People!$A$2:$B$5,2,FALSE)</f>
        <v>Chuck Magee</v>
      </c>
      <c r="X195" s="5" t="str">
        <f>IFERROR(VLOOKUP(Orders!$B195,Returns!$A$2:$B$801,2,0),"No")</f>
        <v>No</v>
      </c>
    </row>
    <row r="196" spans="1:24" hidden="1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f t="shared" si="3"/>
        <v>7.5684000000000022</v>
      </c>
      <c r="T196" s="1">
        <v>7</v>
      </c>
      <c r="U196" s="1">
        <v>0</v>
      </c>
      <c r="V196" s="1">
        <v>6.7115999999999989</v>
      </c>
      <c r="W196" t="str">
        <f>VLOOKUP(M196,People!$A$2:$B$5,2,FALSE)</f>
        <v>Anna Andreadi</v>
      </c>
      <c r="X196" s="5" t="str">
        <f>IFERROR(VLOOKUP(Orders!$B196,Returns!$A$2:$B$801,2,0),"No")</f>
        <v>No</v>
      </c>
    </row>
    <row r="197" spans="1:24" x14ac:dyDescent="0.3">
      <c r="A197" s="1">
        <v>1123</v>
      </c>
      <c r="B197" t="s">
        <v>6727</v>
      </c>
      <c r="C197" s="2">
        <v>42389</v>
      </c>
      <c r="D197" s="2">
        <v>42395</v>
      </c>
      <c r="E197" s="1" t="s">
        <v>46</v>
      </c>
      <c r="F197" s="1" t="s">
        <v>2333</v>
      </c>
      <c r="G197" s="1" t="s">
        <v>2334</v>
      </c>
      <c r="H197" s="1" t="s">
        <v>24</v>
      </c>
      <c r="I197" s="1" t="s">
        <v>25</v>
      </c>
      <c r="J197" s="1" t="s">
        <v>2734</v>
      </c>
      <c r="K197" s="1" t="s">
        <v>1481</v>
      </c>
      <c r="L197" s="1">
        <v>72401</v>
      </c>
      <c r="M197" s="1" t="s">
        <v>28</v>
      </c>
      <c r="N197" s="1" t="s">
        <v>2737</v>
      </c>
      <c r="O197" s="1" t="s">
        <v>43</v>
      </c>
      <c r="P197" s="1" t="s">
        <v>63</v>
      </c>
      <c r="Q197" s="1" t="s">
        <v>2738</v>
      </c>
      <c r="R197" s="1">
        <v>22.959999999999997</v>
      </c>
      <c r="S197" s="1">
        <f t="shared" si="3"/>
        <v>16.301600000000001</v>
      </c>
      <c r="T197" s="1">
        <v>7</v>
      </c>
      <c r="U197" s="1">
        <v>0</v>
      </c>
      <c r="V197" s="1">
        <v>6.6583999999999968</v>
      </c>
      <c r="W197" t="str">
        <f>VLOOKUP(M197,People!$A$2:$B$5,2,FALSE)</f>
        <v>Cassandra Brandow</v>
      </c>
      <c r="X197" s="5" t="str">
        <f>IFERROR(VLOOKUP(Orders!$B197,Returns!$A$2:$B$801,2,0),"No")</f>
        <v>No</v>
      </c>
    </row>
    <row r="198" spans="1:24" x14ac:dyDescent="0.3">
      <c r="A198" s="1">
        <v>1124</v>
      </c>
      <c r="B198" t="s">
        <v>6727</v>
      </c>
      <c r="C198" s="2">
        <v>42389</v>
      </c>
      <c r="D198" s="2">
        <v>42395</v>
      </c>
      <c r="E198" s="1" t="s">
        <v>46</v>
      </c>
      <c r="F198" s="1" t="s">
        <v>2333</v>
      </c>
      <c r="G198" s="1" t="s">
        <v>2334</v>
      </c>
      <c r="H198" s="1" t="s">
        <v>24</v>
      </c>
      <c r="I198" s="1" t="s">
        <v>25</v>
      </c>
      <c r="J198" s="1" t="s">
        <v>2734</v>
      </c>
      <c r="K198" s="1" t="s">
        <v>1481</v>
      </c>
      <c r="L198" s="1">
        <v>72401</v>
      </c>
      <c r="M198" s="1" t="s">
        <v>28</v>
      </c>
      <c r="N198" s="1" t="s">
        <v>315</v>
      </c>
      <c r="O198" s="1" t="s">
        <v>30</v>
      </c>
      <c r="P198" s="1" t="s">
        <v>60</v>
      </c>
      <c r="Q198" s="1" t="s">
        <v>316</v>
      </c>
      <c r="R198" s="1">
        <v>38.6</v>
      </c>
      <c r="S198" s="1">
        <f t="shared" si="3"/>
        <v>27.020000000000003</v>
      </c>
      <c r="T198" s="1">
        <v>4</v>
      </c>
      <c r="U198" s="1">
        <v>0</v>
      </c>
      <c r="V198" s="1">
        <v>11.579999999999998</v>
      </c>
      <c r="W198" t="str">
        <f>VLOOKUP(M198,People!$A$2:$B$5,2,FALSE)</f>
        <v>Cassandra Brandow</v>
      </c>
      <c r="X198" s="5" t="str">
        <f>IFERROR(VLOOKUP(Orders!$B198,Returns!$A$2:$B$801,2,0),"No")</f>
        <v>No</v>
      </c>
    </row>
    <row r="199" spans="1:24" hidden="1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f t="shared" si="3"/>
        <v>34.232399999999998</v>
      </c>
      <c r="T199" s="1">
        <v>3</v>
      </c>
      <c r="U199" s="1">
        <v>0</v>
      </c>
      <c r="V199" s="1">
        <v>12.0276</v>
      </c>
      <c r="W199" t="str">
        <f>VLOOKUP(M199,People!$A$2:$B$5,2,FALSE)</f>
        <v>Chuck Magee</v>
      </c>
      <c r="X199" s="5" t="str">
        <f>IFERROR(VLOOKUP(Orders!$B199,Returns!$A$2:$B$801,2,0),"No")</f>
        <v>No</v>
      </c>
    </row>
    <row r="200" spans="1:24" hidden="1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f t="shared" si="3"/>
        <v>5.2046000000000001</v>
      </c>
      <c r="T200" s="1">
        <v>2</v>
      </c>
      <c r="U200" s="1">
        <v>0.7</v>
      </c>
      <c r="V200" s="1">
        <v>-2.2585999999999995</v>
      </c>
      <c r="W200" t="str">
        <f>VLOOKUP(M200,People!$A$2:$B$5,2,FALSE)</f>
        <v>Chuck Magee</v>
      </c>
      <c r="X200" s="5" t="str">
        <f>IFERROR(VLOOKUP(Orders!$B200,Returns!$A$2:$B$801,2,0),"No")</f>
        <v>No</v>
      </c>
    </row>
    <row r="201" spans="1:24" hidden="1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f t="shared" si="3"/>
        <v>10.235700000000001</v>
      </c>
      <c r="T201" s="1">
        <v>3</v>
      </c>
      <c r="U201" s="1">
        <v>0.2</v>
      </c>
      <c r="V201" s="1">
        <v>5.8203000000000005</v>
      </c>
      <c r="W201" t="str">
        <f>VLOOKUP(M201,People!$A$2:$B$5,2,FALSE)</f>
        <v>Chuck Magee</v>
      </c>
      <c r="X201" s="5" t="str">
        <f>IFERROR(VLOOKUP(Orders!$B201,Returns!$A$2:$B$801,2,0),"No")</f>
        <v>No</v>
      </c>
    </row>
    <row r="202" spans="1:24" hidden="1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f t="shared" si="3"/>
        <v>14.949000000000005</v>
      </c>
      <c r="T202" s="1">
        <v>3</v>
      </c>
      <c r="U202" s="1">
        <v>0.2</v>
      </c>
      <c r="V202" s="1">
        <v>6.794999999999999</v>
      </c>
      <c r="W202" t="str">
        <f>VLOOKUP(M202,People!$A$2:$B$5,2,FALSE)</f>
        <v>Chuck Magee</v>
      </c>
      <c r="X202" s="5" t="str">
        <f>IFERROR(VLOOKUP(Orders!$B202,Returns!$A$2:$B$801,2,0),"No")</f>
        <v>No</v>
      </c>
    </row>
    <row r="203" spans="1:24" x14ac:dyDescent="0.3">
      <c r="A203" s="1">
        <v>1125</v>
      </c>
      <c r="B203" t="s">
        <v>6727</v>
      </c>
      <c r="C203" s="2">
        <v>42389</v>
      </c>
      <c r="D203" s="2">
        <v>42395</v>
      </c>
      <c r="E203" s="1" t="s">
        <v>46</v>
      </c>
      <c r="F203" s="1" t="s">
        <v>2333</v>
      </c>
      <c r="G203" s="1" t="s">
        <v>2334</v>
      </c>
      <c r="H203" s="1" t="s">
        <v>24</v>
      </c>
      <c r="I203" s="1" t="s">
        <v>25</v>
      </c>
      <c r="J203" s="1" t="s">
        <v>2734</v>
      </c>
      <c r="K203" s="1" t="s">
        <v>1481</v>
      </c>
      <c r="L203" s="1">
        <v>72401</v>
      </c>
      <c r="M203" s="1" t="s">
        <v>28</v>
      </c>
      <c r="N203" s="1" t="s">
        <v>1523</v>
      </c>
      <c r="O203" s="1" t="s">
        <v>43</v>
      </c>
      <c r="P203" s="1" t="s">
        <v>63</v>
      </c>
      <c r="Q203" s="1" t="s">
        <v>1524</v>
      </c>
      <c r="R203" s="1">
        <v>6.63</v>
      </c>
      <c r="S203" s="1">
        <f t="shared" si="3"/>
        <v>4.8399000000000001</v>
      </c>
      <c r="T203" s="1">
        <v>3</v>
      </c>
      <c r="U203" s="1">
        <v>0</v>
      </c>
      <c r="V203" s="1">
        <v>1.7901</v>
      </c>
      <c r="W203" t="str">
        <f>VLOOKUP(M203,People!$A$2:$B$5,2,FALSE)</f>
        <v>Cassandra Brandow</v>
      </c>
      <c r="X203" s="5" t="str">
        <f>IFERROR(VLOOKUP(Orders!$B203,Returns!$A$2:$B$801,2,0),"No")</f>
        <v>No</v>
      </c>
    </row>
    <row r="204" spans="1:24" x14ac:dyDescent="0.3">
      <c r="A204" s="1">
        <v>1126</v>
      </c>
      <c r="B204" t="s">
        <v>6727</v>
      </c>
      <c r="C204" s="2">
        <v>42389</v>
      </c>
      <c r="D204" s="2">
        <v>42395</v>
      </c>
      <c r="E204" s="1" t="s">
        <v>46</v>
      </c>
      <c r="F204" s="1" t="s">
        <v>2333</v>
      </c>
      <c r="G204" s="1" t="s">
        <v>2334</v>
      </c>
      <c r="H204" s="1" t="s">
        <v>24</v>
      </c>
      <c r="I204" s="1" t="s">
        <v>25</v>
      </c>
      <c r="J204" s="1" t="s">
        <v>2734</v>
      </c>
      <c r="K204" s="1" t="s">
        <v>1481</v>
      </c>
      <c r="L204" s="1">
        <v>72401</v>
      </c>
      <c r="M204" s="1" t="s">
        <v>28</v>
      </c>
      <c r="N204" s="1" t="s">
        <v>2739</v>
      </c>
      <c r="O204" s="1" t="s">
        <v>43</v>
      </c>
      <c r="P204" s="1" t="s">
        <v>157</v>
      </c>
      <c r="Q204" s="1" t="s">
        <v>590</v>
      </c>
      <c r="R204" s="1">
        <v>23.34</v>
      </c>
      <c r="S204" s="1">
        <f t="shared" si="3"/>
        <v>12.370200000000001</v>
      </c>
      <c r="T204" s="1">
        <v>3</v>
      </c>
      <c r="U204" s="1">
        <v>0</v>
      </c>
      <c r="V204" s="1">
        <v>10.969799999999999</v>
      </c>
      <c r="W204" t="str">
        <f>VLOOKUP(M204,People!$A$2:$B$5,2,FALSE)</f>
        <v>Cassandra Brandow</v>
      </c>
      <c r="X204" s="5" t="str">
        <f>IFERROR(VLOOKUP(Orders!$B204,Returns!$A$2:$B$801,2,0),"No")</f>
        <v>No</v>
      </c>
    </row>
    <row r="205" spans="1:24" hidden="1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f t="shared" si="3"/>
        <v>245.2508</v>
      </c>
      <c r="T205" s="1">
        <v>2</v>
      </c>
      <c r="U205" s="1">
        <v>0.8</v>
      </c>
      <c r="V205" s="1">
        <v>-178.96680000000001</v>
      </c>
      <c r="W205" t="str">
        <f>VLOOKUP(M205,People!$A$2:$B$5,2,FALSE)</f>
        <v>Kelly Williams</v>
      </c>
      <c r="X205" s="5" t="str">
        <f>IFERROR(VLOOKUP(Orders!$B205,Returns!$A$2:$B$801,2,0),"No")</f>
        <v>No</v>
      </c>
    </row>
    <row r="206" spans="1:24" hidden="1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f t="shared" si="3"/>
        <v>25.496800000000004</v>
      </c>
      <c r="T206" s="1">
        <v>7</v>
      </c>
      <c r="U206" s="1">
        <v>0.2</v>
      </c>
      <c r="V206" s="1">
        <v>9.6712000000000025</v>
      </c>
      <c r="W206" t="str">
        <f>VLOOKUP(M206,People!$A$2:$B$5,2,FALSE)</f>
        <v>Cassandra Brandow</v>
      </c>
      <c r="X206" s="5" t="str">
        <f>IFERROR(VLOOKUP(Orders!$B206,Returns!$A$2:$B$801,2,0),"No")</f>
        <v>No</v>
      </c>
    </row>
    <row r="207" spans="1:24" hidden="1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f t="shared" si="3"/>
        <v>400.2912</v>
      </c>
      <c r="T207" s="1">
        <v>4</v>
      </c>
      <c r="U207" s="1">
        <v>0.2</v>
      </c>
      <c r="V207" s="1">
        <v>44.476800000000026</v>
      </c>
      <c r="W207" t="str">
        <f>VLOOKUP(M207,People!$A$2:$B$5,2,FALSE)</f>
        <v>Anna Andreadi</v>
      </c>
      <c r="X207" s="5" t="str">
        <f>IFERROR(VLOOKUP(Orders!$B207,Returns!$A$2:$B$801,2,0),"No")</f>
        <v>No</v>
      </c>
    </row>
    <row r="208" spans="1:24" hidden="1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f t="shared" si="3"/>
        <v>78.045600000000007</v>
      </c>
      <c r="T208" s="1">
        <v>4</v>
      </c>
      <c r="U208" s="1">
        <v>0</v>
      </c>
      <c r="V208" s="1">
        <v>5.8743999999999943</v>
      </c>
      <c r="W208" t="str">
        <f>VLOOKUP(M208,People!$A$2:$B$5,2,FALSE)</f>
        <v>Kelly Williams</v>
      </c>
      <c r="X208" s="5" t="str">
        <f>IFERROR(VLOOKUP(Orders!$B208,Returns!$A$2:$B$801,2,0),"No")</f>
        <v>No</v>
      </c>
    </row>
    <row r="209" spans="1:24" hidden="1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f t="shared" si="3"/>
        <v>96.345399999999984</v>
      </c>
      <c r="T209" s="1">
        <v>2</v>
      </c>
      <c r="U209" s="1">
        <v>0</v>
      </c>
      <c r="V209" s="1">
        <v>35.634600000000006</v>
      </c>
      <c r="W209" t="str">
        <f>VLOOKUP(M209,People!$A$2:$B$5,2,FALSE)</f>
        <v>Kelly Williams</v>
      </c>
      <c r="X209" s="5" t="str">
        <f>IFERROR(VLOOKUP(Orders!$B209,Returns!$A$2:$B$801,2,0),"No")</f>
        <v>No</v>
      </c>
    </row>
    <row r="210" spans="1:24" hidden="1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f t="shared" si="3"/>
        <v>8.4375999999999998</v>
      </c>
      <c r="T210" s="1">
        <v>4</v>
      </c>
      <c r="U210" s="1">
        <v>0</v>
      </c>
      <c r="V210" s="1">
        <v>7.4824000000000002</v>
      </c>
      <c r="W210" t="str">
        <f>VLOOKUP(M210,People!$A$2:$B$5,2,FALSE)</f>
        <v>Kelly Williams</v>
      </c>
      <c r="X210" s="5" t="str">
        <f>IFERROR(VLOOKUP(Orders!$B210,Returns!$A$2:$B$801,2,0),"No")</f>
        <v>No</v>
      </c>
    </row>
    <row r="211" spans="1:24" hidden="1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f t="shared" si="3"/>
        <v>36.080100000000002</v>
      </c>
      <c r="T211" s="1">
        <v>9</v>
      </c>
      <c r="U211" s="1">
        <v>0</v>
      </c>
      <c r="V211" s="1">
        <v>16.209899999999998</v>
      </c>
      <c r="W211" t="str">
        <f>VLOOKUP(M211,People!$A$2:$B$5,2,FALSE)</f>
        <v>Kelly Williams</v>
      </c>
      <c r="X211" s="5" t="str">
        <f>IFERROR(VLOOKUP(Orders!$B211,Returns!$A$2:$B$801,2,0),"No")</f>
        <v>No</v>
      </c>
    </row>
    <row r="212" spans="1:24" hidden="1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f t="shared" si="3"/>
        <v>88.310400000000001</v>
      </c>
      <c r="T212" s="1">
        <v>1</v>
      </c>
      <c r="U212" s="1">
        <v>0</v>
      </c>
      <c r="V212" s="1">
        <v>3.6795999999999935</v>
      </c>
      <c r="W212" t="str">
        <f>VLOOKUP(M212,People!$A$2:$B$5,2,FALSE)</f>
        <v>Kelly Williams</v>
      </c>
      <c r="X212" s="5" t="str">
        <f>IFERROR(VLOOKUP(Orders!$B212,Returns!$A$2:$B$801,2,0),"No")</f>
        <v>No</v>
      </c>
    </row>
    <row r="213" spans="1:24" hidden="1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f t="shared" si="3"/>
        <v>14.3</v>
      </c>
      <c r="T213" s="1">
        <v>2</v>
      </c>
      <c r="U213" s="1">
        <v>0.2</v>
      </c>
      <c r="V213" s="1">
        <v>6.4999999999999991</v>
      </c>
      <c r="W213" t="str">
        <f>VLOOKUP(M213,People!$A$2:$B$5,2,FALSE)</f>
        <v>Kelly Williams</v>
      </c>
      <c r="X213" s="5" t="str">
        <f>IFERROR(VLOOKUP(Orders!$B213,Returns!$A$2:$B$801,2,0),"No")</f>
        <v>No</v>
      </c>
    </row>
    <row r="214" spans="1:24" hidden="1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f t="shared" si="3"/>
        <v>14.800000000000004</v>
      </c>
      <c r="T214" s="1">
        <v>2</v>
      </c>
      <c r="U214" s="1">
        <v>0.2</v>
      </c>
      <c r="V214" s="1">
        <v>8.879999999999999</v>
      </c>
      <c r="W214" t="str">
        <f>VLOOKUP(M214,People!$A$2:$B$5,2,FALSE)</f>
        <v>Chuck Magee</v>
      </c>
      <c r="X214" s="5" t="str">
        <f>IFERROR(VLOOKUP(Orders!$B214,Returns!$A$2:$B$801,2,0),"No")</f>
        <v>Yes</v>
      </c>
    </row>
    <row r="215" spans="1:24" hidden="1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f t="shared" si="3"/>
        <v>696.77300000000002</v>
      </c>
      <c r="T215" s="1">
        <v>5</v>
      </c>
      <c r="U215" s="1">
        <v>0.5</v>
      </c>
      <c r="V215" s="1">
        <v>-244.32300000000006</v>
      </c>
      <c r="W215" t="str">
        <f>VLOOKUP(M215,People!$A$2:$B$5,2,FALSE)</f>
        <v>Chuck Magee</v>
      </c>
      <c r="X215" s="5" t="str">
        <f>IFERROR(VLOOKUP(Orders!$B215,Returns!$A$2:$B$801,2,0),"No")</f>
        <v>Yes</v>
      </c>
    </row>
    <row r="216" spans="1:24" hidden="1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f t="shared" si="3"/>
        <v>77.677800000000005</v>
      </c>
      <c r="T216" s="1">
        <v>3</v>
      </c>
      <c r="U216" s="1">
        <v>0.4</v>
      </c>
      <c r="V216" s="1">
        <v>-14.695800000000006</v>
      </c>
      <c r="W216" t="str">
        <f>VLOOKUP(M216,People!$A$2:$B$5,2,FALSE)</f>
        <v>Chuck Magee</v>
      </c>
      <c r="X216" s="5" t="str">
        <f>IFERROR(VLOOKUP(Orders!$B216,Returns!$A$2:$B$801,2,0),"No")</f>
        <v>Yes</v>
      </c>
    </row>
    <row r="217" spans="1:24" hidden="1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f t="shared" si="3"/>
        <v>2138.4000000000005</v>
      </c>
      <c r="T217" s="1">
        <v>9</v>
      </c>
      <c r="U217" s="1">
        <v>0.7</v>
      </c>
      <c r="V217" s="1">
        <v>-950.40000000000009</v>
      </c>
      <c r="W217" t="str">
        <f>VLOOKUP(M217,People!$A$2:$B$5,2,FALSE)</f>
        <v>Chuck Magee</v>
      </c>
      <c r="X217" s="5" t="str">
        <f>IFERROR(VLOOKUP(Orders!$B217,Returns!$A$2:$B$801,2,0),"No")</f>
        <v>Yes</v>
      </c>
    </row>
    <row r="218" spans="1:24" hidden="1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f t="shared" si="3"/>
        <v>85.104799999999997</v>
      </c>
      <c r="T218" s="1">
        <v>2</v>
      </c>
      <c r="U218" s="1">
        <v>0.2</v>
      </c>
      <c r="V218" s="1">
        <v>4.4792000000000058</v>
      </c>
      <c r="W218" t="str">
        <f>VLOOKUP(M218,People!$A$2:$B$5,2,FALSE)</f>
        <v>Chuck Magee</v>
      </c>
      <c r="X218" s="5" t="str">
        <f>IFERROR(VLOOKUP(Orders!$B218,Returns!$A$2:$B$801,2,0),"No")</f>
        <v>Yes</v>
      </c>
    </row>
    <row r="219" spans="1:24" hidden="1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f t="shared" si="3"/>
        <v>67.003199999999993</v>
      </c>
      <c r="T219" s="1">
        <v>6</v>
      </c>
      <c r="U219" s="1">
        <v>0</v>
      </c>
      <c r="V219" s="1">
        <v>26.056800000000003</v>
      </c>
      <c r="W219" t="str">
        <f>VLOOKUP(M219,People!$A$2:$B$5,2,FALSE)</f>
        <v>Anna Andreadi</v>
      </c>
      <c r="X219" s="5" t="str">
        <f>IFERROR(VLOOKUP(Orders!$B219,Returns!$A$2:$B$801,2,0),"No")</f>
        <v>No</v>
      </c>
    </row>
    <row r="220" spans="1:24" hidden="1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f t="shared" si="3"/>
        <v>279.69779999999997</v>
      </c>
      <c r="T220" s="1">
        <v>3</v>
      </c>
      <c r="U220" s="1">
        <v>0.2</v>
      </c>
      <c r="V220" s="1">
        <v>22.678200000000018</v>
      </c>
      <c r="W220" t="str">
        <f>VLOOKUP(M220,People!$A$2:$B$5,2,FALSE)</f>
        <v>Anna Andreadi</v>
      </c>
      <c r="X220" s="5" t="str">
        <f>IFERROR(VLOOKUP(Orders!$B220,Returns!$A$2:$B$801,2,0),"No")</f>
        <v>No</v>
      </c>
    </row>
    <row r="221" spans="1:24" hidden="1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f t="shared" si="3"/>
        <v>3.7692000000000005</v>
      </c>
      <c r="T221" s="1">
        <v>2</v>
      </c>
      <c r="U221" s="1">
        <v>0.2</v>
      </c>
      <c r="V221" s="1">
        <v>1.8147999999999997</v>
      </c>
      <c r="W221" t="str">
        <f>VLOOKUP(M221,People!$A$2:$B$5,2,FALSE)</f>
        <v>Chuck Magee</v>
      </c>
      <c r="X221" s="5" t="str">
        <f>IFERROR(VLOOKUP(Orders!$B221,Returns!$A$2:$B$801,2,0),"No")</f>
        <v>Yes</v>
      </c>
    </row>
    <row r="222" spans="1:24" hidden="1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f t="shared" si="3"/>
        <v>14.473800000000004</v>
      </c>
      <c r="T222" s="1">
        <v>6</v>
      </c>
      <c r="U222" s="1">
        <v>0.2</v>
      </c>
      <c r="V222" s="1">
        <v>8.2302</v>
      </c>
      <c r="W222" t="str">
        <f>VLOOKUP(M222,People!$A$2:$B$5,2,FALSE)</f>
        <v>Chuck Magee</v>
      </c>
      <c r="X222" s="5" t="str">
        <f>IFERROR(VLOOKUP(Orders!$B222,Returns!$A$2:$B$801,2,0),"No")</f>
        <v>Yes</v>
      </c>
    </row>
    <row r="223" spans="1:24" hidden="1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f t="shared" si="3"/>
        <v>33.619199999999999</v>
      </c>
      <c r="T223" s="1">
        <v>4</v>
      </c>
      <c r="U223" s="1">
        <v>0.7</v>
      </c>
      <c r="V223" s="1">
        <v>-13.843199999999996</v>
      </c>
      <c r="W223" t="str">
        <f>VLOOKUP(M223,People!$A$2:$B$5,2,FALSE)</f>
        <v>Chuck Magee</v>
      </c>
      <c r="X223" s="5" t="str">
        <f>IFERROR(VLOOKUP(Orders!$B223,Returns!$A$2:$B$801,2,0),"No")</f>
        <v>Yes</v>
      </c>
    </row>
    <row r="224" spans="1:24" hidden="1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f t="shared" si="3"/>
        <v>53.619199999999992</v>
      </c>
      <c r="T224" s="1">
        <v>4</v>
      </c>
      <c r="U224" s="1">
        <v>0.2</v>
      </c>
      <c r="V224" s="1">
        <v>19.084800000000005</v>
      </c>
      <c r="W224" t="str">
        <f>VLOOKUP(M224,People!$A$2:$B$5,2,FALSE)</f>
        <v>Chuck Magee</v>
      </c>
      <c r="X224" s="5" t="str">
        <f>IFERROR(VLOOKUP(Orders!$B224,Returns!$A$2:$B$801,2,0),"No")</f>
        <v>Yes</v>
      </c>
    </row>
    <row r="225" spans="1:24" hidden="1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f t="shared" si="3"/>
        <v>863.97840000000008</v>
      </c>
      <c r="T225" s="1">
        <v>4</v>
      </c>
      <c r="U225" s="1">
        <v>0.7</v>
      </c>
      <c r="V225" s="1">
        <v>-383.99040000000002</v>
      </c>
      <c r="W225" t="str">
        <f>VLOOKUP(M225,People!$A$2:$B$5,2,FALSE)</f>
        <v>Chuck Magee</v>
      </c>
      <c r="X225" s="5" t="str">
        <f>IFERROR(VLOOKUP(Orders!$B225,Returns!$A$2:$B$801,2,0),"No")</f>
        <v>Yes</v>
      </c>
    </row>
    <row r="226" spans="1:24" hidden="1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f t="shared" si="3"/>
        <v>24.451200000000004</v>
      </c>
      <c r="T226" s="1">
        <v>2</v>
      </c>
      <c r="U226" s="1">
        <v>0.2</v>
      </c>
      <c r="V226" s="1">
        <v>2.7168000000000001</v>
      </c>
      <c r="W226" t="str">
        <f>VLOOKUP(M226,People!$A$2:$B$5,2,FALSE)</f>
        <v>Chuck Magee</v>
      </c>
      <c r="X226" s="5" t="str">
        <f>IFERROR(VLOOKUP(Orders!$B226,Returns!$A$2:$B$801,2,0),"No")</f>
        <v>Yes</v>
      </c>
    </row>
    <row r="227" spans="1:24" hidden="1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f t="shared" si="3"/>
        <v>1.232</v>
      </c>
      <c r="T227" s="1">
        <v>1</v>
      </c>
      <c r="U227" s="1">
        <v>0</v>
      </c>
      <c r="V227" s="1">
        <v>0.96800000000000019</v>
      </c>
      <c r="W227" t="str">
        <f>VLOOKUP(M227,People!$A$2:$B$5,2,FALSE)</f>
        <v>Kelly Williams</v>
      </c>
      <c r="X227" s="5" t="str">
        <f>IFERROR(VLOOKUP(Orders!$B227,Returns!$A$2:$B$801,2,0),"No")</f>
        <v>No</v>
      </c>
    </row>
    <row r="228" spans="1:24" hidden="1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f t="shared" si="3"/>
        <v>485.51099999999997</v>
      </c>
      <c r="T228" s="1">
        <v>5</v>
      </c>
      <c r="U228" s="1">
        <v>0</v>
      </c>
      <c r="V228" s="1">
        <v>136.93899999999999</v>
      </c>
      <c r="W228" t="str">
        <f>VLOOKUP(M228,People!$A$2:$B$5,2,FALSE)</f>
        <v>Kelly Williams</v>
      </c>
      <c r="X228" s="5" t="str">
        <f>IFERROR(VLOOKUP(Orders!$B228,Returns!$A$2:$B$801,2,0),"No")</f>
        <v>No</v>
      </c>
    </row>
    <row r="229" spans="1:24" hidden="1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f t="shared" si="3"/>
        <v>21.760200000000001</v>
      </c>
      <c r="T229" s="1">
        <v>1</v>
      </c>
      <c r="U229" s="1">
        <v>0</v>
      </c>
      <c r="V229" s="1">
        <v>0.21979999999999933</v>
      </c>
      <c r="W229" t="str">
        <f>VLOOKUP(M229,People!$A$2:$B$5,2,FALSE)</f>
        <v>Kelly Williams</v>
      </c>
      <c r="X229" s="5" t="str">
        <f>IFERROR(VLOOKUP(Orders!$B229,Returns!$A$2:$B$801,2,0),"No")</f>
        <v>No</v>
      </c>
    </row>
    <row r="230" spans="1:24" hidden="1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f t="shared" si="3"/>
        <v>189.84240000000003</v>
      </c>
      <c r="T230" s="1">
        <v>2</v>
      </c>
      <c r="U230" s="1">
        <v>0.2</v>
      </c>
      <c r="V230" s="1">
        <v>-28.274400000000021</v>
      </c>
      <c r="W230" t="str">
        <f>VLOOKUP(M230,People!$A$2:$B$5,2,FALSE)</f>
        <v>Cassandra Brandow</v>
      </c>
      <c r="X230" s="5" t="str">
        <f>IFERROR(VLOOKUP(Orders!$B230,Returns!$A$2:$B$801,2,0),"No")</f>
        <v>No</v>
      </c>
    </row>
    <row r="231" spans="1:24" hidden="1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f t="shared" si="3"/>
        <v>345.85520000000008</v>
      </c>
      <c r="T231" s="1">
        <v>8</v>
      </c>
      <c r="U231" s="1">
        <v>0.2</v>
      </c>
      <c r="V231" s="1">
        <v>43.840799999999973</v>
      </c>
      <c r="W231" t="str">
        <f>VLOOKUP(M231,People!$A$2:$B$5,2,FALSE)</f>
        <v>Cassandra Brandow</v>
      </c>
      <c r="X231" s="5" t="str">
        <f>IFERROR(VLOOKUP(Orders!$B231,Returns!$A$2:$B$801,2,0),"No")</f>
        <v>No</v>
      </c>
    </row>
    <row r="232" spans="1:24" x14ac:dyDescent="0.3">
      <c r="A232" s="1">
        <v>1127</v>
      </c>
      <c r="B232" t="s">
        <v>6727</v>
      </c>
      <c r="C232" s="2">
        <v>42389</v>
      </c>
      <c r="D232" s="2">
        <v>42395</v>
      </c>
      <c r="E232" s="1" t="s">
        <v>46</v>
      </c>
      <c r="F232" s="1" t="s">
        <v>2333</v>
      </c>
      <c r="G232" s="1" t="s">
        <v>2334</v>
      </c>
      <c r="H232" s="1" t="s">
        <v>24</v>
      </c>
      <c r="I232" s="1" t="s">
        <v>25</v>
      </c>
      <c r="J232" s="1" t="s">
        <v>2734</v>
      </c>
      <c r="K232" s="1" t="s">
        <v>1481</v>
      </c>
      <c r="L232" s="1">
        <v>72401</v>
      </c>
      <c r="M232" s="1" t="s">
        <v>28</v>
      </c>
      <c r="N232" s="1" t="s">
        <v>1381</v>
      </c>
      <c r="O232" s="1" t="s">
        <v>30</v>
      </c>
      <c r="P232" s="1" t="s">
        <v>34</v>
      </c>
      <c r="Q232" s="1" t="s">
        <v>1382</v>
      </c>
      <c r="R232" s="1">
        <v>1067.94</v>
      </c>
      <c r="S232" s="1">
        <f t="shared" si="3"/>
        <v>843.6726000000001</v>
      </c>
      <c r="T232" s="1">
        <v>3</v>
      </c>
      <c r="U232" s="1">
        <v>0</v>
      </c>
      <c r="V232" s="1">
        <v>224.2673999999999</v>
      </c>
      <c r="W232" t="str">
        <f>VLOOKUP(M232,People!$A$2:$B$5,2,FALSE)</f>
        <v>Cassandra Brandow</v>
      </c>
      <c r="X232" s="5" t="str">
        <f>IFERROR(VLOOKUP(Orders!$B232,Returns!$A$2:$B$801,2,0),"No")</f>
        <v>No</v>
      </c>
    </row>
    <row r="233" spans="1:24" hidden="1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f t="shared" si="3"/>
        <v>335.90800000000002</v>
      </c>
      <c r="T233" s="1">
        <v>2</v>
      </c>
      <c r="U233" s="1">
        <v>0.45</v>
      </c>
      <c r="V233" s="1">
        <v>-102.04800000000003</v>
      </c>
      <c r="W233" t="str">
        <f>VLOOKUP(M233,People!$A$2:$B$5,2,FALSE)</f>
        <v>Cassandra Brandow</v>
      </c>
      <c r="X233" s="5" t="str">
        <f>IFERROR(VLOOKUP(Orders!$B233,Returns!$A$2:$B$801,2,0),"No")</f>
        <v>No</v>
      </c>
    </row>
    <row r="234" spans="1:24" hidden="1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f t="shared" si="3"/>
        <v>868.86030000000005</v>
      </c>
      <c r="T234" s="1">
        <v>3</v>
      </c>
      <c r="U234" s="1">
        <v>0.45</v>
      </c>
      <c r="V234" s="1">
        <v>-248.24579999999992</v>
      </c>
      <c r="W234" t="str">
        <f>VLOOKUP(M234,People!$A$2:$B$5,2,FALSE)</f>
        <v>Cassandra Brandow</v>
      </c>
      <c r="X234" s="5" t="str">
        <f>IFERROR(VLOOKUP(Orders!$B234,Returns!$A$2:$B$801,2,0),"No")</f>
        <v>No</v>
      </c>
    </row>
    <row r="235" spans="1:24" hidden="1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f t="shared" si="3"/>
        <v>8.8800000000000008</v>
      </c>
      <c r="T235" s="1">
        <v>2</v>
      </c>
      <c r="U235" s="1">
        <v>0.7</v>
      </c>
      <c r="V235" s="1">
        <v>-3.5519999999999996</v>
      </c>
      <c r="W235" t="str">
        <f>VLOOKUP(M235,People!$A$2:$B$5,2,FALSE)</f>
        <v>Cassandra Brandow</v>
      </c>
      <c r="X235" s="5" t="str">
        <f>IFERROR(VLOOKUP(Orders!$B235,Returns!$A$2:$B$801,2,0),"No")</f>
        <v>No</v>
      </c>
    </row>
    <row r="236" spans="1:24" hidden="1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f t="shared" si="3"/>
        <v>258.072</v>
      </c>
      <c r="T236" s="1">
        <v>3</v>
      </c>
      <c r="U236" s="1">
        <v>0.2</v>
      </c>
      <c r="V236" s="1">
        <v>0</v>
      </c>
      <c r="W236" t="str">
        <f>VLOOKUP(M236,People!$A$2:$B$5,2,FALSE)</f>
        <v>Cassandra Brandow</v>
      </c>
      <c r="X236" s="5" t="str">
        <f>IFERROR(VLOOKUP(Orders!$B236,Returns!$A$2:$B$801,2,0),"No")</f>
        <v>No</v>
      </c>
    </row>
    <row r="237" spans="1:24" hidden="1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f t="shared" si="3"/>
        <v>625.70070000000021</v>
      </c>
      <c r="T237" s="1">
        <v>3</v>
      </c>
      <c r="U237" s="1">
        <v>0.2</v>
      </c>
      <c r="V237" s="1">
        <v>-7.724700000000098</v>
      </c>
      <c r="W237" t="str">
        <f>VLOOKUP(M237,People!$A$2:$B$5,2,FALSE)</f>
        <v>Cassandra Brandow</v>
      </c>
      <c r="X237" s="5" t="str">
        <f>IFERROR(VLOOKUP(Orders!$B237,Returns!$A$2:$B$801,2,0),"No")</f>
        <v>No</v>
      </c>
    </row>
    <row r="238" spans="1:24" hidden="1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f t="shared" si="3"/>
        <v>5.8080000000000007</v>
      </c>
      <c r="T238" s="1">
        <v>2</v>
      </c>
      <c r="U238" s="1">
        <v>0</v>
      </c>
      <c r="V238" s="1">
        <v>4.7519999999999998</v>
      </c>
      <c r="W238" t="str">
        <f>VLOOKUP(M238,People!$A$2:$B$5,2,FALSE)</f>
        <v>Anna Andreadi</v>
      </c>
      <c r="X238" s="5" t="str">
        <f>IFERROR(VLOOKUP(Orders!$B238,Returns!$A$2:$B$801,2,0),"No")</f>
        <v>No</v>
      </c>
    </row>
    <row r="239" spans="1:24" hidden="1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f t="shared" si="3"/>
        <v>16.524000000000004</v>
      </c>
      <c r="T239" s="1">
        <v>5</v>
      </c>
      <c r="U239" s="1">
        <v>0.2</v>
      </c>
      <c r="V239" s="1">
        <v>9.3960000000000008</v>
      </c>
      <c r="W239" t="str">
        <f>VLOOKUP(M239,People!$A$2:$B$5,2,FALSE)</f>
        <v>Kelly Williams</v>
      </c>
      <c r="X239" s="5" t="str">
        <f>IFERROR(VLOOKUP(Orders!$B239,Returns!$A$2:$B$801,2,0),"No")</f>
        <v>No</v>
      </c>
    </row>
    <row r="240" spans="1:24" hidden="1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f t="shared" si="3"/>
        <v>776.40800000000002</v>
      </c>
      <c r="T240" s="1">
        <v>5</v>
      </c>
      <c r="U240" s="1">
        <v>0.6</v>
      </c>
      <c r="V240" s="1">
        <v>-356.72799999999995</v>
      </c>
      <c r="W240" t="str">
        <f>VLOOKUP(M240,People!$A$2:$B$5,2,FALSE)</f>
        <v>Kelly Williams</v>
      </c>
      <c r="X240" s="5" t="str">
        <f>IFERROR(VLOOKUP(Orders!$B240,Returns!$A$2:$B$801,2,0),"No")</f>
        <v>No</v>
      </c>
    </row>
    <row r="241" spans="1:24" hidden="1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f t="shared" si="3"/>
        <v>16.363199999999999</v>
      </c>
      <c r="T241" s="1">
        <v>3</v>
      </c>
      <c r="U241" s="1">
        <v>0.6</v>
      </c>
      <c r="V241" s="1">
        <v>-4.6751999999999985</v>
      </c>
      <c r="W241" t="str">
        <f>VLOOKUP(M241,People!$A$2:$B$5,2,FALSE)</f>
        <v>Kelly Williams</v>
      </c>
      <c r="X241" s="5" t="str">
        <f>IFERROR(VLOOKUP(Orders!$B241,Returns!$A$2:$B$801,2,0),"No")</f>
        <v>No</v>
      </c>
    </row>
    <row r="242" spans="1:24" hidden="1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f t="shared" si="3"/>
        <v>20.7896</v>
      </c>
      <c r="T242" s="1">
        <v>2</v>
      </c>
      <c r="U242" s="1">
        <v>0.2</v>
      </c>
      <c r="V242" s="1">
        <v>11.194399999999998</v>
      </c>
      <c r="W242" t="str">
        <f>VLOOKUP(M242,People!$A$2:$B$5,2,FALSE)</f>
        <v>Kelly Williams</v>
      </c>
      <c r="X242" s="5" t="str">
        <f>IFERROR(VLOOKUP(Orders!$B242,Returns!$A$2:$B$801,2,0),"No")</f>
        <v>No</v>
      </c>
    </row>
    <row r="243" spans="1:24" hidden="1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f t="shared" si="3"/>
        <v>297.73799999999994</v>
      </c>
      <c r="T243" s="1">
        <v>5</v>
      </c>
      <c r="U243" s="1">
        <v>0.5</v>
      </c>
      <c r="V243" s="1">
        <v>-120.51299999999998</v>
      </c>
      <c r="W243" t="str">
        <f>VLOOKUP(M243,People!$A$2:$B$5,2,FALSE)</f>
        <v>Kelly Williams</v>
      </c>
      <c r="X243" s="5" t="str">
        <f>IFERROR(VLOOKUP(Orders!$B243,Returns!$A$2:$B$801,2,0),"No")</f>
        <v>No</v>
      </c>
    </row>
    <row r="244" spans="1:24" hidden="1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f t="shared" si="3"/>
        <v>6.8748000000000005</v>
      </c>
      <c r="T244" s="1">
        <v>3</v>
      </c>
      <c r="U244" s="1">
        <v>0.6</v>
      </c>
      <c r="V244" s="1">
        <v>-2.8307999999999995</v>
      </c>
      <c r="W244" t="str">
        <f>VLOOKUP(M244,People!$A$2:$B$5,2,FALSE)</f>
        <v>Kelly Williams</v>
      </c>
      <c r="X244" s="5" t="str">
        <f>IFERROR(VLOOKUP(Orders!$B244,Returns!$A$2:$B$801,2,0),"No")</f>
        <v>No</v>
      </c>
    </row>
    <row r="245" spans="1:24" hidden="1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f t="shared" si="3"/>
        <v>6.204200000000001</v>
      </c>
      <c r="T245" s="1">
        <v>2</v>
      </c>
      <c r="U245" s="1">
        <v>0.2</v>
      </c>
      <c r="V245" s="1">
        <v>1.2037999999999995</v>
      </c>
      <c r="W245" t="str">
        <f>VLOOKUP(M245,People!$A$2:$B$5,2,FALSE)</f>
        <v>Kelly Williams</v>
      </c>
      <c r="X245" s="5" t="str">
        <f>IFERROR(VLOOKUP(Orders!$B245,Returns!$A$2:$B$801,2,0),"No")</f>
        <v>No</v>
      </c>
    </row>
    <row r="246" spans="1:24" x14ac:dyDescent="0.3">
      <c r="A246" s="1">
        <v>5737</v>
      </c>
      <c r="B246" t="s">
        <v>5965</v>
      </c>
      <c r="C246" s="2">
        <v>42389</v>
      </c>
      <c r="D246" s="2">
        <v>42394</v>
      </c>
      <c r="E246" s="1" t="s">
        <v>46</v>
      </c>
      <c r="F246" s="1" t="s">
        <v>4145</v>
      </c>
      <c r="G246" s="1" t="s">
        <v>4146</v>
      </c>
      <c r="H246" s="1" t="s">
        <v>24</v>
      </c>
      <c r="I246" s="1" t="s">
        <v>25</v>
      </c>
      <c r="J246" s="1" t="s">
        <v>39</v>
      </c>
      <c r="K246" s="1" t="s">
        <v>40</v>
      </c>
      <c r="L246" s="1">
        <v>90049</v>
      </c>
      <c r="M246" s="1" t="s">
        <v>41</v>
      </c>
      <c r="N246" s="1" t="s">
        <v>1255</v>
      </c>
      <c r="O246" s="1" t="s">
        <v>43</v>
      </c>
      <c r="P246" s="1" t="s">
        <v>84</v>
      </c>
      <c r="Q246" s="1" t="s">
        <v>1256</v>
      </c>
      <c r="R246" s="1">
        <v>19.36</v>
      </c>
      <c r="S246" s="1">
        <f t="shared" si="3"/>
        <v>10.0672</v>
      </c>
      <c r="T246" s="1">
        <v>2</v>
      </c>
      <c r="U246" s="1">
        <v>0</v>
      </c>
      <c r="V246" s="1">
        <v>9.2927999999999997</v>
      </c>
      <c r="W246" t="str">
        <f>VLOOKUP(M246,People!$A$2:$B$5,2,FALSE)</f>
        <v>Anna Andreadi</v>
      </c>
      <c r="X246" s="5" t="str">
        <f>IFERROR(VLOOKUP(Orders!$B246,Returns!$A$2:$B$801,2,0),"No")</f>
        <v>Yes</v>
      </c>
    </row>
    <row r="247" spans="1:24" x14ac:dyDescent="0.3">
      <c r="A247" s="1">
        <v>5738</v>
      </c>
      <c r="B247" t="s">
        <v>5965</v>
      </c>
      <c r="C247" s="2">
        <v>42389</v>
      </c>
      <c r="D247" s="2">
        <v>42394</v>
      </c>
      <c r="E247" s="1" t="s">
        <v>46</v>
      </c>
      <c r="F247" s="1" t="s">
        <v>4145</v>
      </c>
      <c r="G247" s="1" t="s">
        <v>4146</v>
      </c>
      <c r="H247" s="1" t="s">
        <v>24</v>
      </c>
      <c r="I247" s="1" t="s">
        <v>25</v>
      </c>
      <c r="J247" s="1" t="s">
        <v>39</v>
      </c>
      <c r="K247" s="1" t="s">
        <v>40</v>
      </c>
      <c r="L247" s="1">
        <v>90049</v>
      </c>
      <c r="M247" s="1" t="s">
        <v>41</v>
      </c>
      <c r="N247" s="1" t="s">
        <v>315</v>
      </c>
      <c r="O247" s="1" t="s">
        <v>30</v>
      </c>
      <c r="P247" s="1" t="s">
        <v>60</v>
      </c>
      <c r="Q247" s="1" t="s">
        <v>316</v>
      </c>
      <c r="R247" s="1">
        <v>19.3</v>
      </c>
      <c r="S247" s="1">
        <f t="shared" si="3"/>
        <v>13.510000000000002</v>
      </c>
      <c r="T247" s="1">
        <v>2</v>
      </c>
      <c r="U247" s="1">
        <v>0</v>
      </c>
      <c r="V247" s="1">
        <v>5.7899999999999991</v>
      </c>
      <c r="W247" t="str">
        <f>VLOOKUP(M247,People!$A$2:$B$5,2,FALSE)</f>
        <v>Anna Andreadi</v>
      </c>
      <c r="X247" s="5" t="str">
        <f>IFERROR(VLOOKUP(Orders!$B247,Returns!$A$2:$B$801,2,0),"No")</f>
        <v>Yes</v>
      </c>
    </row>
    <row r="248" spans="1:24" x14ac:dyDescent="0.3">
      <c r="A248" s="1">
        <v>6327</v>
      </c>
      <c r="B248" t="s">
        <v>9190</v>
      </c>
      <c r="C248" s="2">
        <v>42389</v>
      </c>
      <c r="D248" s="2">
        <v>42395</v>
      </c>
      <c r="E248" s="1" t="s">
        <v>46</v>
      </c>
      <c r="F248" s="1" t="s">
        <v>1437</v>
      </c>
      <c r="G248" s="1" t="s">
        <v>1438</v>
      </c>
      <c r="H248" s="1" t="s">
        <v>24</v>
      </c>
      <c r="I248" s="1" t="s">
        <v>25</v>
      </c>
      <c r="J248" s="1" t="s">
        <v>213</v>
      </c>
      <c r="K248" s="1" t="s">
        <v>214</v>
      </c>
      <c r="L248" s="1">
        <v>48185</v>
      </c>
      <c r="M248" s="1" t="s">
        <v>97</v>
      </c>
      <c r="N248" s="1" t="s">
        <v>54</v>
      </c>
      <c r="O248" s="1" t="s">
        <v>43</v>
      </c>
      <c r="P248" s="1" t="s">
        <v>55</v>
      </c>
      <c r="Q248" s="1" t="s">
        <v>56</v>
      </c>
      <c r="R248" s="1">
        <v>13.98</v>
      </c>
      <c r="S248" s="1">
        <f t="shared" si="3"/>
        <v>9.9258000000000006</v>
      </c>
      <c r="T248" s="1">
        <v>1</v>
      </c>
      <c r="U248" s="1">
        <v>0</v>
      </c>
      <c r="V248" s="1">
        <v>4.0541999999999998</v>
      </c>
      <c r="W248" t="str">
        <f>VLOOKUP(M248,People!$A$2:$B$5,2,FALSE)</f>
        <v>Kelly Williams</v>
      </c>
      <c r="X248" s="5" t="str">
        <f>IFERROR(VLOOKUP(Orders!$B248,Returns!$A$2:$B$801,2,0),"No")</f>
        <v>No</v>
      </c>
    </row>
    <row r="249" spans="1:24" x14ac:dyDescent="0.3">
      <c r="A249" s="1">
        <v>6328</v>
      </c>
      <c r="B249" t="s">
        <v>9190</v>
      </c>
      <c r="C249" s="2">
        <v>42389</v>
      </c>
      <c r="D249" s="2">
        <v>42395</v>
      </c>
      <c r="E249" s="1" t="s">
        <v>46</v>
      </c>
      <c r="F249" s="1" t="s">
        <v>1437</v>
      </c>
      <c r="G249" s="1" t="s">
        <v>1438</v>
      </c>
      <c r="H249" s="1" t="s">
        <v>24</v>
      </c>
      <c r="I249" s="1" t="s">
        <v>25</v>
      </c>
      <c r="J249" s="1" t="s">
        <v>213</v>
      </c>
      <c r="K249" s="1" t="s">
        <v>214</v>
      </c>
      <c r="L249" s="1">
        <v>48185</v>
      </c>
      <c r="M249" s="1" t="s">
        <v>97</v>
      </c>
      <c r="N249" s="1" t="s">
        <v>952</v>
      </c>
      <c r="O249" s="1" t="s">
        <v>30</v>
      </c>
      <c r="P249" s="1" t="s">
        <v>60</v>
      </c>
      <c r="Q249" s="1" t="s">
        <v>953</v>
      </c>
      <c r="R249" s="1">
        <v>272.94</v>
      </c>
      <c r="S249" s="1">
        <f t="shared" si="3"/>
        <v>242.91659999999999</v>
      </c>
      <c r="T249" s="1">
        <v>3</v>
      </c>
      <c r="U249" s="1">
        <v>0</v>
      </c>
      <c r="V249" s="1">
        <v>30.023400000000009</v>
      </c>
      <c r="W249" t="str">
        <f>VLOOKUP(M249,People!$A$2:$B$5,2,FALSE)</f>
        <v>Kelly Williams</v>
      </c>
      <c r="X249" s="5" t="str">
        <f>IFERROR(VLOOKUP(Orders!$B249,Returns!$A$2:$B$801,2,0),"No")</f>
        <v>No</v>
      </c>
    </row>
    <row r="250" spans="1:24" x14ac:dyDescent="0.3">
      <c r="A250" s="1">
        <v>6329</v>
      </c>
      <c r="B250" t="s">
        <v>9190</v>
      </c>
      <c r="C250" s="2">
        <v>42389</v>
      </c>
      <c r="D250" s="2">
        <v>42395</v>
      </c>
      <c r="E250" s="1" t="s">
        <v>46</v>
      </c>
      <c r="F250" s="1" t="s">
        <v>1437</v>
      </c>
      <c r="G250" s="1" t="s">
        <v>1438</v>
      </c>
      <c r="H250" s="1" t="s">
        <v>24</v>
      </c>
      <c r="I250" s="1" t="s">
        <v>25</v>
      </c>
      <c r="J250" s="1" t="s">
        <v>213</v>
      </c>
      <c r="K250" s="1" t="s">
        <v>214</v>
      </c>
      <c r="L250" s="1">
        <v>48185</v>
      </c>
      <c r="M250" s="1" t="s">
        <v>97</v>
      </c>
      <c r="N250" s="1" t="s">
        <v>1790</v>
      </c>
      <c r="O250" s="1" t="s">
        <v>43</v>
      </c>
      <c r="P250" s="1" t="s">
        <v>70</v>
      </c>
      <c r="Q250" s="1" t="s">
        <v>1791</v>
      </c>
      <c r="R250" s="1">
        <v>19.05</v>
      </c>
      <c r="S250" s="1">
        <f t="shared" si="3"/>
        <v>10.096500000000002</v>
      </c>
      <c r="T250" s="1">
        <v>5</v>
      </c>
      <c r="U250" s="1">
        <v>0</v>
      </c>
      <c r="V250" s="1">
        <v>8.9534999999999982</v>
      </c>
      <c r="W250" t="str">
        <f>VLOOKUP(M250,People!$A$2:$B$5,2,FALSE)</f>
        <v>Kelly Williams</v>
      </c>
      <c r="X250" s="5" t="str">
        <f>IFERROR(VLOOKUP(Orders!$B250,Returns!$A$2:$B$801,2,0),"No")</f>
        <v>No</v>
      </c>
    </row>
    <row r="251" spans="1:24" hidden="1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f t="shared" si="3"/>
        <v>293.43079999999998</v>
      </c>
      <c r="T251" s="1">
        <v>2</v>
      </c>
      <c r="U251" s="1">
        <v>0.2</v>
      </c>
      <c r="V251" s="1">
        <v>28.137200000000007</v>
      </c>
      <c r="W251" t="str">
        <f>VLOOKUP(M251,People!$A$2:$B$5,2,FALSE)</f>
        <v>Anna Andreadi</v>
      </c>
      <c r="X251" s="5" t="str">
        <f>IFERROR(VLOOKUP(Orders!$B251,Returns!$A$2:$B$801,2,0),"No")</f>
        <v>No</v>
      </c>
    </row>
    <row r="252" spans="1:24" hidden="1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f t="shared" si="3"/>
        <v>4.0333000000000006</v>
      </c>
      <c r="T252" s="1">
        <v>1</v>
      </c>
      <c r="U252" s="1">
        <v>0</v>
      </c>
      <c r="V252" s="1">
        <v>3.5766999999999998</v>
      </c>
      <c r="W252" t="str">
        <f>VLOOKUP(M252,People!$A$2:$B$5,2,FALSE)</f>
        <v>Anna Andreadi</v>
      </c>
      <c r="X252" s="5" t="str">
        <f>IFERROR(VLOOKUP(Orders!$B252,Returns!$A$2:$B$801,2,0),"No")</f>
        <v>No</v>
      </c>
    </row>
    <row r="253" spans="1:24" hidden="1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f t="shared" si="3"/>
        <v>2711.3697000000002</v>
      </c>
      <c r="T253" s="1">
        <v>13</v>
      </c>
      <c r="U253" s="1">
        <v>0</v>
      </c>
      <c r="V253" s="1">
        <v>636.0002999999997</v>
      </c>
      <c r="W253" t="str">
        <f>VLOOKUP(M253,People!$A$2:$B$5,2,FALSE)</f>
        <v>Anna Andreadi</v>
      </c>
      <c r="X253" s="5" t="str">
        <f>IFERROR(VLOOKUP(Orders!$B253,Returns!$A$2:$B$801,2,0),"No")</f>
        <v>No</v>
      </c>
    </row>
    <row r="254" spans="1:24" hidden="1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f t="shared" si="3"/>
        <v>58.017599999999995</v>
      </c>
      <c r="T254" s="1">
        <v>6</v>
      </c>
      <c r="U254" s="1">
        <v>0</v>
      </c>
      <c r="V254" s="1">
        <v>22.562400000000004</v>
      </c>
      <c r="W254" t="str">
        <f>VLOOKUP(M254,People!$A$2:$B$5,2,FALSE)</f>
        <v>Chuck Magee</v>
      </c>
      <c r="X254" s="5" t="str">
        <f>IFERROR(VLOOKUP(Orders!$B254,Returns!$A$2:$B$801,2,0),"No")</f>
        <v>No</v>
      </c>
    </row>
    <row r="255" spans="1:24" hidden="1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f t="shared" si="3"/>
        <v>199.05600000000001</v>
      </c>
      <c r="T255" s="1">
        <v>4</v>
      </c>
      <c r="U255" s="1">
        <v>0</v>
      </c>
      <c r="V255" s="1">
        <v>162.864</v>
      </c>
      <c r="W255" t="str">
        <f>VLOOKUP(M255,People!$A$2:$B$5,2,FALSE)</f>
        <v>Chuck Magee</v>
      </c>
      <c r="X255" s="5" t="str">
        <f>IFERROR(VLOOKUP(Orders!$B255,Returns!$A$2:$B$801,2,0),"No")</f>
        <v>No</v>
      </c>
    </row>
    <row r="256" spans="1:24" hidden="1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f t="shared" si="3"/>
        <v>20.624400000000001</v>
      </c>
      <c r="T256" s="1">
        <v>9</v>
      </c>
      <c r="U256" s="1">
        <v>0.6</v>
      </c>
      <c r="V256" s="1">
        <v>-8.4923999999999982</v>
      </c>
      <c r="W256" t="str">
        <f>VLOOKUP(M256,People!$A$2:$B$5,2,FALSE)</f>
        <v>Kelly Williams</v>
      </c>
      <c r="X256" s="5" t="str">
        <f>IFERROR(VLOOKUP(Orders!$B256,Returns!$A$2:$B$801,2,0),"No")</f>
        <v>No</v>
      </c>
    </row>
    <row r="257" spans="1:24" hidden="1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f t="shared" si="3"/>
        <v>101.93039999999999</v>
      </c>
      <c r="T257" s="1">
        <v>2</v>
      </c>
      <c r="U257" s="1">
        <v>0.2</v>
      </c>
      <c r="V257" s="1">
        <v>-19.562399999999997</v>
      </c>
      <c r="W257" t="str">
        <f>VLOOKUP(M257,People!$A$2:$B$5,2,FALSE)</f>
        <v>Kelly Williams</v>
      </c>
      <c r="X257" s="5" t="str">
        <f>IFERROR(VLOOKUP(Orders!$B257,Returns!$A$2:$B$801,2,0),"No")</f>
        <v>No</v>
      </c>
    </row>
    <row r="258" spans="1:24" hidden="1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f t="shared" ref="S258:S321" si="4">R258-V258</f>
        <v>49.876000000000005</v>
      </c>
      <c r="T258" s="1">
        <v>5</v>
      </c>
      <c r="U258" s="1">
        <v>0.2</v>
      </c>
      <c r="V258" s="1">
        <v>4.0439999999999969</v>
      </c>
      <c r="W258" t="str">
        <f>VLOOKUP(M258,People!$A$2:$B$5,2,FALSE)</f>
        <v>Kelly Williams</v>
      </c>
      <c r="X258" s="5" t="str">
        <f>IFERROR(VLOOKUP(Orders!$B258,Returns!$A$2:$B$801,2,0),"No")</f>
        <v>No</v>
      </c>
    </row>
    <row r="259" spans="1:24" hidden="1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f t="shared" si="4"/>
        <v>591.2124</v>
      </c>
      <c r="T259" s="1">
        <v>6</v>
      </c>
      <c r="U259" s="1">
        <v>0.2</v>
      </c>
      <c r="V259" s="1">
        <v>56.691599999999966</v>
      </c>
      <c r="W259" t="str">
        <f>VLOOKUP(M259,People!$A$2:$B$5,2,FALSE)</f>
        <v>Kelly Williams</v>
      </c>
      <c r="X259" s="5" t="str">
        <f>IFERROR(VLOOKUP(Orders!$B259,Returns!$A$2:$B$801,2,0),"No")</f>
        <v>No</v>
      </c>
    </row>
    <row r="260" spans="1:24" hidden="1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f t="shared" si="4"/>
        <v>13.4442</v>
      </c>
      <c r="T260" s="1">
        <v>3</v>
      </c>
      <c r="U260" s="1">
        <v>0</v>
      </c>
      <c r="V260" s="1">
        <v>6.9258000000000006</v>
      </c>
      <c r="W260" t="str">
        <f>VLOOKUP(M260,People!$A$2:$B$5,2,FALSE)</f>
        <v>Chuck Magee</v>
      </c>
      <c r="X260" s="5" t="str">
        <f>IFERROR(VLOOKUP(Orders!$B260,Returns!$A$2:$B$801,2,0),"No")</f>
        <v>No</v>
      </c>
    </row>
    <row r="261" spans="1:24" hidden="1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f t="shared" si="4"/>
        <v>214.90349999999995</v>
      </c>
      <c r="T261" s="1">
        <v>3</v>
      </c>
      <c r="U261" s="1">
        <v>0</v>
      </c>
      <c r="V261" s="1">
        <v>6.6465000000000174</v>
      </c>
      <c r="W261" t="str">
        <f>VLOOKUP(M261,People!$A$2:$B$5,2,FALSE)</f>
        <v>Chuck Magee</v>
      </c>
      <c r="X261" s="5" t="str">
        <f>IFERROR(VLOOKUP(Orders!$B261,Returns!$A$2:$B$801,2,0),"No")</f>
        <v>No</v>
      </c>
    </row>
    <row r="262" spans="1:24" hidden="1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f t="shared" si="4"/>
        <v>11.388000000000002</v>
      </c>
      <c r="T262" s="1">
        <v>5</v>
      </c>
      <c r="U262" s="1">
        <v>0.2</v>
      </c>
      <c r="V262" s="1">
        <v>6.1319999999999988</v>
      </c>
      <c r="W262" t="str">
        <f>VLOOKUP(M262,People!$A$2:$B$5,2,FALSE)</f>
        <v>Chuck Magee</v>
      </c>
      <c r="X262" s="5" t="str">
        <f>IFERROR(VLOOKUP(Orders!$B262,Returns!$A$2:$B$801,2,0),"No")</f>
        <v>No</v>
      </c>
    </row>
    <row r="263" spans="1:24" hidden="1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f t="shared" si="4"/>
        <v>6.09</v>
      </c>
      <c r="T263" s="1">
        <v>2</v>
      </c>
      <c r="U263" s="1">
        <v>0.8</v>
      </c>
      <c r="V263" s="1">
        <v>-4.4660000000000002</v>
      </c>
      <c r="W263" t="str">
        <f>VLOOKUP(M263,People!$A$2:$B$5,2,FALSE)</f>
        <v>Kelly Williams</v>
      </c>
      <c r="X263" s="5" t="str">
        <f>IFERROR(VLOOKUP(Orders!$B263,Returns!$A$2:$B$801,2,0),"No")</f>
        <v>No</v>
      </c>
    </row>
    <row r="264" spans="1:24" x14ac:dyDescent="0.3">
      <c r="A264" s="1">
        <v>6330</v>
      </c>
      <c r="B264" t="s">
        <v>9190</v>
      </c>
      <c r="C264" s="2">
        <v>42389</v>
      </c>
      <c r="D264" s="2">
        <v>42395</v>
      </c>
      <c r="E264" s="1" t="s">
        <v>46</v>
      </c>
      <c r="F264" s="1" t="s">
        <v>1437</v>
      </c>
      <c r="G264" s="1" t="s">
        <v>1438</v>
      </c>
      <c r="H264" s="1" t="s">
        <v>24</v>
      </c>
      <c r="I264" s="1" t="s">
        <v>25</v>
      </c>
      <c r="J264" s="1" t="s">
        <v>213</v>
      </c>
      <c r="K264" s="1" t="s">
        <v>214</v>
      </c>
      <c r="L264" s="1">
        <v>48185</v>
      </c>
      <c r="M264" s="1" t="s">
        <v>97</v>
      </c>
      <c r="N264" s="1" t="s">
        <v>98</v>
      </c>
      <c r="O264" s="1" t="s">
        <v>43</v>
      </c>
      <c r="P264" s="1" t="s">
        <v>73</v>
      </c>
      <c r="Q264" s="1" t="s">
        <v>99</v>
      </c>
      <c r="R264" s="1">
        <v>247.71600000000001</v>
      </c>
      <c r="S264" s="1">
        <f t="shared" si="4"/>
        <v>154.1344</v>
      </c>
      <c r="T264" s="1">
        <v>4</v>
      </c>
      <c r="U264" s="1">
        <v>0.1</v>
      </c>
      <c r="V264" s="1">
        <v>93.581600000000009</v>
      </c>
      <c r="W264" t="str">
        <f>VLOOKUP(M264,People!$A$2:$B$5,2,FALSE)</f>
        <v>Kelly Williams</v>
      </c>
      <c r="X264" s="5" t="str">
        <f>IFERROR(VLOOKUP(Orders!$B264,Returns!$A$2:$B$801,2,0),"No")</f>
        <v>No</v>
      </c>
    </row>
    <row r="265" spans="1:24" x14ac:dyDescent="0.3">
      <c r="A265" s="1">
        <v>6331</v>
      </c>
      <c r="B265" t="s">
        <v>9190</v>
      </c>
      <c r="C265" s="2">
        <v>42389</v>
      </c>
      <c r="D265" s="2">
        <v>42395</v>
      </c>
      <c r="E265" s="1" t="s">
        <v>46</v>
      </c>
      <c r="F265" s="1" t="s">
        <v>1437</v>
      </c>
      <c r="G265" s="1" t="s">
        <v>1438</v>
      </c>
      <c r="H265" s="1" t="s">
        <v>24</v>
      </c>
      <c r="I265" s="1" t="s">
        <v>25</v>
      </c>
      <c r="J265" s="1" t="s">
        <v>213</v>
      </c>
      <c r="K265" s="1" t="s">
        <v>214</v>
      </c>
      <c r="L265" s="1">
        <v>48185</v>
      </c>
      <c r="M265" s="1" t="s">
        <v>97</v>
      </c>
      <c r="N265" s="1" t="s">
        <v>4159</v>
      </c>
      <c r="O265" s="1" t="s">
        <v>43</v>
      </c>
      <c r="P265" s="1" t="s">
        <v>55</v>
      </c>
      <c r="Q265" s="1" t="s">
        <v>4160</v>
      </c>
      <c r="R265" s="1">
        <v>66.58</v>
      </c>
      <c r="S265" s="1">
        <f t="shared" si="4"/>
        <v>50.6008</v>
      </c>
      <c r="T265" s="1">
        <v>2</v>
      </c>
      <c r="U265" s="1">
        <v>0</v>
      </c>
      <c r="V265" s="1">
        <v>15.979199999999999</v>
      </c>
      <c r="W265" t="str">
        <f>VLOOKUP(M265,People!$A$2:$B$5,2,FALSE)</f>
        <v>Kelly Williams</v>
      </c>
      <c r="X265" s="5" t="str">
        <f>IFERROR(VLOOKUP(Orders!$B265,Returns!$A$2:$B$801,2,0),"No")</f>
        <v>No</v>
      </c>
    </row>
    <row r="266" spans="1:24" hidden="1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f t="shared" si="4"/>
        <v>299.50439999999998</v>
      </c>
      <c r="T266" s="1">
        <v>4</v>
      </c>
      <c r="U266" s="1">
        <v>0.2</v>
      </c>
      <c r="V266" s="1">
        <v>28.7196</v>
      </c>
      <c r="W266" t="str">
        <f>VLOOKUP(M266,People!$A$2:$B$5,2,FALSE)</f>
        <v>Kelly Williams</v>
      </c>
      <c r="X266" s="5" t="str">
        <f>IFERROR(VLOOKUP(Orders!$B266,Returns!$A$2:$B$801,2,0),"No")</f>
        <v>No</v>
      </c>
    </row>
    <row r="267" spans="1:24" hidden="1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f t="shared" si="4"/>
        <v>44.744</v>
      </c>
      <c r="T267" s="1">
        <v>2</v>
      </c>
      <c r="U267" s="1">
        <v>0</v>
      </c>
      <c r="V267" s="1">
        <v>35.156000000000006</v>
      </c>
      <c r="W267" t="str">
        <f>VLOOKUP(M267,People!$A$2:$B$5,2,FALSE)</f>
        <v>Anna Andreadi</v>
      </c>
      <c r="X267" s="5" t="str">
        <f>IFERROR(VLOOKUP(Orders!$B267,Returns!$A$2:$B$801,2,0),"No")</f>
        <v>No</v>
      </c>
    </row>
    <row r="268" spans="1:24" hidden="1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f t="shared" si="4"/>
        <v>9.2855999999999987</v>
      </c>
      <c r="T268" s="1">
        <v>3</v>
      </c>
      <c r="U268" s="1">
        <v>0.2</v>
      </c>
      <c r="V268" s="1">
        <v>4.7303999999999995</v>
      </c>
      <c r="W268" t="str">
        <f>VLOOKUP(M268,People!$A$2:$B$5,2,FALSE)</f>
        <v>Cassandra Brandow</v>
      </c>
      <c r="X268" s="5" t="str">
        <f>IFERROR(VLOOKUP(Orders!$B268,Returns!$A$2:$B$801,2,0),"No")</f>
        <v>No</v>
      </c>
    </row>
    <row r="269" spans="1:24" hidden="1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f t="shared" si="4"/>
        <v>7.2576000000000001</v>
      </c>
      <c r="T269" s="1">
        <v>6</v>
      </c>
      <c r="U269" s="1">
        <v>0</v>
      </c>
      <c r="V269" s="1">
        <v>0.3024</v>
      </c>
      <c r="W269" t="str">
        <f>VLOOKUP(M269,People!$A$2:$B$5,2,FALSE)</f>
        <v>Chuck Magee</v>
      </c>
      <c r="X269" s="5" t="str">
        <f>IFERROR(VLOOKUP(Orders!$B269,Returns!$A$2:$B$801,2,0),"No")</f>
        <v>No</v>
      </c>
    </row>
    <row r="270" spans="1:24" hidden="1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f t="shared" si="4"/>
        <v>44.6496</v>
      </c>
      <c r="T270" s="1">
        <v>1</v>
      </c>
      <c r="U270" s="1">
        <v>0.2</v>
      </c>
      <c r="V270" s="1">
        <v>-7.4416000000000011</v>
      </c>
      <c r="W270" t="str">
        <f>VLOOKUP(M270,People!$A$2:$B$5,2,FALSE)</f>
        <v>Chuck Magee</v>
      </c>
      <c r="X270" s="5" t="str">
        <f>IFERROR(VLOOKUP(Orders!$B270,Returns!$A$2:$B$801,2,0),"No")</f>
        <v>No</v>
      </c>
    </row>
    <row r="271" spans="1:24" hidden="1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f t="shared" si="4"/>
        <v>35.984999999999999</v>
      </c>
      <c r="T271" s="1">
        <v>3</v>
      </c>
      <c r="U271" s="1">
        <v>0.2</v>
      </c>
      <c r="V271" s="1">
        <v>21.591000000000001</v>
      </c>
      <c r="W271" t="str">
        <f>VLOOKUP(M271,People!$A$2:$B$5,2,FALSE)</f>
        <v>Chuck Magee</v>
      </c>
      <c r="X271" s="5" t="str">
        <f>IFERROR(VLOOKUP(Orders!$B271,Returns!$A$2:$B$801,2,0),"No")</f>
        <v>No</v>
      </c>
    </row>
    <row r="272" spans="1:24" hidden="1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f t="shared" si="4"/>
        <v>515.34640000000013</v>
      </c>
      <c r="T272" s="1">
        <v>4</v>
      </c>
      <c r="U272" s="1">
        <v>0</v>
      </c>
      <c r="V272" s="1">
        <v>210.4935999999999</v>
      </c>
      <c r="W272" t="str">
        <f>VLOOKUP(M272,People!$A$2:$B$5,2,FALSE)</f>
        <v>Anna Andreadi</v>
      </c>
      <c r="X272" s="5" t="str">
        <f>IFERROR(VLOOKUP(Orders!$B272,Returns!$A$2:$B$801,2,0),"No")</f>
        <v>No</v>
      </c>
    </row>
    <row r="273" spans="1:24" hidden="1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f t="shared" si="4"/>
        <v>117.56079999999996</v>
      </c>
      <c r="T273" s="1">
        <v>7</v>
      </c>
      <c r="U273" s="1">
        <v>0</v>
      </c>
      <c r="V273" s="1">
        <v>92.369200000000021</v>
      </c>
      <c r="W273" t="str">
        <f>VLOOKUP(M273,People!$A$2:$B$5,2,FALSE)</f>
        <v>Anna Andreadi</v>
      </c>
      <c r="X273" s="5" t="str">
        <f>IFERROR(VLOOKUP(Orders!$B273,Returns!$A$2:$B$801,2,0),"No")</f>
        <v>No</v>
      </c>
    </row>
    <row r="274" spans="1:24" hidden="1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f t="shared" si="4"/>
        <v>2.9567999999999999</v>
      </c>
      <c r="T274" s="1">
        <v>3</v>
      </c>
      <c r="U274" s="1">
        <v>0</v>
      </c>
      <c r="V274" s="1">
        <v>2.3232000000000004</v>
      </c>
      <c r="W274" t="str">
        <f>VLOOKUP(M274,People!$A$2:$B$5,2,FALSE)</f>
        <v>Anna Andreadi</v>
      </c>
      <c r="X274" s="5" t="str">
        <f>IFERROR(VLOOKUP(Orders!$B274,Returns!$A$2:$B$801,2,0),"No")</f>
        <v>No</v>
      </c>
    </row>
    <row r="275" spans="1:24" hidden="1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f t="shared" si="4"/>
        <v>6.8250000000000011</v>
      </c>
      <c r="T275" s="1">
        <v>3</v>
      </c>
      <c r="U275" s="1">
        <v>0.2</v>
      </c>
      <c r="V275" s="1">
        <v>4.0949999999999989</v>
      </c>
      <c r="W275" t="str">
        <f>VLOOKUP(M275,People!$A$2:$B$5,2,FALSE)</f>
        <v>Anna Andreadi</v>
      </c>
      <c r="X275" s="5" t="str">
        <f>IFERROR(VLOOKUP(Orders!$B275,Returns!$A$2:$B$801,2,0),"No")</f>
        <v>No</v>
      </c>
    </row>
    <row r="276" spans="1:24" hidden="1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f t="shared" si="4"/>
        <v>4.7628000000000004</v>
      </c>
      <c r="T276" s="1">
        <v>2</v>
      </c>
      <c r="U276" s="1">
        <v>0</v>
      </c>
      <c r="V276" s="1">
        <v>4.0571999999999999</v>
      </c>
      <c r="W276" t="str">
        <f>VLOOKUP(M276,People!$A$2:$B$5,2,FALSE)</f>
        <v>Anna Andreadi</v>
      </c>
      <c r="X276" s="5" t="str">
        <f>IFERROR(VLOOKUP(Orders!$B276,Returns!$A$2:$B$801,2,0),"No")</f>
        <v>No</v>
      </c>
    </row>
    <row r="277" spans="1:24" hidden="1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f t="shared" si="4"/>
        <v>4.4252000000000002</v>
      </c>
      <c r="T277" s="1">
        <v>1</v>
      </c>
      <c r="U277" s="1">
        <v>0</v>
      </c>
      <c r="V277" s="1">
        <v>1.5548000000000002</v>
      </c>
      <c r="W277" t="str">
        <f>VLOOKUP(M277,People!$A$2:$B$5,2,FALSE)</f>
        <v>Anna Andreadi</v>
      </c>
      <c r="X277" s="5" t="str">
        <f>IFERROR(VLOOKUP(Orders!$B277,Returns!$A$2:$B$801,2,0),"No")</f>
        <v>No</v>
      </c>
    </row>
    <row r="278" spans="1:24" hidden="1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f t="shared" si="4"/>
        <v>7.571200000000001</v>
      </c>
      <c r="T278" s="1">
        <v>2</v>
      </c>
      <c r="U278" s="1">
        <v>0.2</v>
      </c>
      <c r="V278" s="1">
        <v>4.0768000000000004</v>
      </c>
      <c r="W278" t="str">
        <f>VLOOKUP(M278,People!$A$2:$B$5,2,FALSE)</f>
        <v>Chuck Magee</v>
      </c>
      <c r="X278" s="5" t="str">
        <f>IFERROR(VLOOKUP(Orders!$B278,Returns!$A$2:$B$801,2,0),"No")</f>
        <v>No</v>
      </c>
    </row>
    <row r="279" spans="1:24" hidden="1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f t="shared" si="4"/>
        <v>12.268799999999999</v>
      </c>
      <c r="T279" s="1">
        <v>4</v>
      </c>
      <c r="U279" s="1">
        <v>0.2</v>
      </c>
      <c r="V279" s="1">
        <v>5.9071999999999987</v>
      </c>
      <c r="W279" t="str">
        <f>VLOOKUP(M279,People!$A$2:$B$5,2,FALSE)</f>
        <v>Chuck Magee</v>
      </c>
      <c r="X279" s="5" t="str">
        <f>IFERROR(VLOOKUP(Orders!$B279,Returns!$A$2:$B$801,2,0),"No")</f>
        <v>No</v>
      </c>
    </row>
    <row r="280" spans="1:24" hidden="1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f t="shared" si="4"/>
        <v>53.740800000000007</v>
      </c>
      <c r="T280" s="1">
        <v>6</v>
      </c>
      <c r="U280" s="1">
        <v>0.2</v>
      </c>
      <c r="V280" s="1">
        <v>5.9711999999999996</v>
      </c>
      <c r="W280" t="str">
        <f>VLOOKUP(M280,People!$A$2:$B$5,2,FALSE)</f>
        <v>Chuck Magee</v>
      </c>
      <c r="X280" s="5" t="str">
        <f>IFERROR(VLOOKUP(Orders!$B280,Returns!$A$2:$B$801,2,0),"No")</f>
        <v>No</v>
      </c>
    </row>
    <row r="281" spans="1:24" hidden="1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f t="shared" si="4"/>
        <v>16.145999999999994</v>
      </c>
      <c r="T281" s="1">
        <v>3</v>
      </c>
      <c r="U281" s="1">
        <v>0.2</v>
      </c>
      <c r="V281" s="1">
        <v>8.6940000000000008</v>
      </c>
      <c r="W281" t="str">
        <f>VLOOKUP(M281,People!$A$2:$B$5,2,FALSE)</f>
        <v>Chuck Magee</v>
      </c>
      <c r="X281" s="5" t="str">
        <f>IFERROR(VLOOKUP(Orders!$B281,Returns!$A$2:$B$801,2,0),"No")</f>
        <v>No</v>
      </c>
    </row>
    <row r="282" spans="1:24" hidden="1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f t="shared" si="4"/>
        <v>5.5120000000000005</v>
      </c>
      <c r="T282" s="1">
        <v>5</v>
      </c>
      <c r="U282" s="1">
        <v>0.8</v>
      </c>
      <c r="V282" s="1">
        <v>-3.4320000000000004</v>
      </c>
      <c r="W282" t="str">
        <f>VLOOKUP(M282,People!$A$2:$B$5,2,FALSE)</f>
        <v>Kelly Williams</v>
      </c>
      <c r="X282" s="5" t="str">
        <f>IFERROR(VLOOKUP(Orders!$B282,Returns!$A$2:$B$801,2,0),"No")</f>
        <v>No</v>
      </c>
    </row>
    <row r="283" spans="1:24" hidden="1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f t="shared" si="4"/>
        <v>738.29000000000008</v>
      </c>
      <c r="T283" s="1">
        <v>7</v>
      </c>
      <c r="U283" s="1">
        <v>0.2</v>
      </c>
      <c r="V283" s="1">
        <v>376.11</v>
      </c>
      <c r="W283" t="str">
        <f>VLOOKUP(M283,People!$A$2:$B$5,2,FALSE)</f>
        <v>Kelly Williams</v>
      </c>
      <c r="X283" s="5" t="str">
        <f>IFERROR(VLOOKUP(Orders!$B283,Returns!$A$2:$B$801,2,0),"No")</f>
        <v>No</v>
      </c>
    </row>
    <row r="284" spans="1:24" hidden="1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f t="shared" si="4"/>
        <v>986.89799999999991</v>
      </c>
      <c r="T284" s="1">
        <v>5</v>
      </c>
      <c r="U284" s="1">
        <v>0.2</v>
      </c>
      <c r="V284" s="1">
        <v>51.942000000000007</v>
      </c>
      <c r="W284" t="str">
        <f>VLOOKUP(M284,People!$A$2:$B$5,2,FALSE)</f>
        <v>Anna Andreadi</v>
      </c>
      <c r="X284" s="5" t="str">
        <f>IFERROR(VLOOKUP(Orders!$B284,Returns!$A$2:$B$801,2,0),"No")</f>
        <v>No</v>
      </c>
    </row>
    <row r="285" spans="1:24" hidden="1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f t="shared" si="4"/>
        <v>93.915999999999997</v>
      </c>
      <c r="T285" s="1">
        <v>5</v>
      </c>
      <c r="U285" s="1">
        <v>0.2</v>
      </c>
      <c r="V285" s="1">
        <v>47.843999999999994</v>
      </c>
      <c r="W285" t="str">
        <f>VLOOKUP(M285,People!$A$2:$B$5,2,FALSE)</f>
        <v>Anna Andreadi</v>
      </c>
      <c r="X285" s="5" t="str">
        <f>IFERROR(VLOOKUP(Orders!$B285,Returns!$A$2:$B$801,2,0),"No")</f>
        <v>No</v>
      </c>
    </row>
    <row r="286" spans="1:24" hidden="1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f t="shared" si="4"/>
        <v>191.84000000000006</v>
      </c>
      <c r="T286" s="1">
        <v>5</v>
      </c>
      <c r="U286" s="1">
        <v>0.2</v>
      </c>
      <c r="V286" s="1">
        <v>47.959999999999987</v>
      </c>
      <c r="W286" t="str">
        <f>VLOOKUP(M286,People!$A$2:$B$5,2,FALSE)</f>
        <v>Anna Andreadi</v>
      </c>
      <c r="X286" s="5" t="str">
        <f>IFERROR(VLOOKUP(Orders!$B286,Returns!$A$2:$B$801,2,0),"No")</f>
        <v>No</v>
      </c>
    </row>
    <row r="287" spans="1:24" hidden="1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f t="shared" si="4"/>
        <v>20.217600000000004</v>
      </c>
      <c r="T287" s="1">
        <v>6</v>
      </c>
      <c r="U287" s="1">
        <v>0.2</v>
      </c>
      <c r="V287" s="1">
        <v>10.8864</v>
      </c>
      <c r="W287" t="str">
        <f>VLOOKUP(M287,People!$A$2:$B$5,2,FALSE)</f>
        <v>Anna Andreadi</v>
      </c>
      <c r="X287" s="5" t="str">
        <f>IFERROR(VLOOKUP(Orders!$B287,Returns!$A$2:$B$801,2,0),"No")</f>
        <v>No</v>
      </c>
    </row>
    <row r="288" spans="1:24" hidden="1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f t="shared" si="4"/>
        <v>423.42999999999995</v>
      </c>
      <c r="T288" s="1">
        <v>7</v>
      </c>
      <c r="U288" s="1">
        <v>0.7</v>
      </c>
      <c r="V288" s="1">
        <v>-169.3719999999999</v>
      </c>
      <c r="W288" t="str">
        <f>VLOOKUP(M288,People!$A$2:$B$5,2,FALSE)</f>
        <v>Cassandra Brandow</v>
      </c>
      <c r="X288" s="5" t="str">
        <f>IFERROR(VLOOKUP(Orders!$B288,Returns!$A$2:$B$801,2,0),"No")</f>
        <v>No</v>
      </c>
    </row>
    <row r="289" spans="1:24" hidden="1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f t="shared" si="4"/>
        <v>170.21200000000005</v>
      </c>
      <c r="T289" s="1">
        <v>2</v>
      </c>
      <c r="U289" s="1">
        <v>0.2</v>
      </c>
      <c r="V289" s="1">
        <v>24.315999999999974</v>
      </c>
      <c r="W289" t="str">
        <f>VLOOKUP(M289,People!$A$2:$B$5,2,FALSE)</f>
        <v>Cassandra Brandow</v>
      </c>
      <c r="X289" s="5" t="str">
        <f>IFERROR(VLOOKUP(Orders!$B289,Returns!$A$2:$B$801,2,0),"No")</f>
        <v>No</v>
      </c>
    </row>
    <row r="290" spans="1:24" hidden="1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f t="shared" si="4"/>
        <v>1165.7945</v>
      </c>
      <c r="T290" s="1">
        <v>5</v>
      </c>
      <c r="U290" s="1">
        <v>0.2</v>
      </c>
      <c r="V290" s="1">
        <v>-204.31449999999995</v>
      </c>
      <c r="W290" t="str">
        <f>VLOOKUP(M290,People!$A$2:$B$5,2,FALSE)</f>
        <v>Cassandra Brandow</v>
      </c>
      <c r="X290" s="5" t="str">
        <f>IFERROR(VLOOKUP(Orders!$B290,Returns!$A$2:$B$801,2,0),"No")</f>
        <v>No</v>
      </c>
    </row>
    <row r="291" spans="1:24" hidden="1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f t="shared" si="4"/>
        <v>12.412400000000002</v>
      </c>
      <c r="T291" s="1">
        <v>7</v>
      </c>
      <c r="U291" s="1">
        <v>0.2</v>
      </c>
      <c r="V291" s="1">
        <v>6.6835999999999993</v>
      </c>
      <c r="W291" t="str">
        <f>VLOOKUP(M291,People!$A$2:$B$5,2,FALSE)</f>
        <v>Chuck Magee</v>
      </c>
      <c r="X291" s="5" t="str">
        <f>IFERROR(VLOOKUP(Orders!$B291,Returns!$A$2:$B$801,2,0),"No")</f>
        <v>No</v>
      </c>
    </row>
    <row r="292" spans="1:24" hidden="1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f t="shared" si="4"/>
        <v>12.253600000000002</v>
      </c>
      <c r="T292" s="1">
        <v>8</v>
      </c>
      <c r="U292" s="1">
        <v>0.2</v>
      </c>
      <c r="V292" s="1">
        <v>6.2423999999999999</v>
      </c>
      <c r="W292" t="str">
        <f>VLOOKUP(M292,People!$A$2:$B$5,2,FALSE)</f>
        <v>Chuck Magee</v>
      </c>
      <c r="X292" s="5" t="str">
        <f>IFERROR(VLOOKUP(Orders!$B292,Returns!$A$2:$B$801,2,0),"No")</f>
        <v>No</v>
      </c>
    </row>
    <row r="293" spans="1:24" hidden="1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f t="shared" si="4"/>
        <v>201.58740000000003</v>
      </c>
      <c r="T293" s="1">
        <v>2</v>
      </c>
      <c r="U293" s="1">
        <v>0.2</v>
      </c>
      <c r="V293" s="1">
        <v>54.396600000000007</v>
      </c>
      <c r="W293" t="str">
        <f>VLOOKUP(M293,People!$A$2:$B$5,2,FALSE)</f>
        <v>Chuck Magee</v>
      </c>
      <c r="X293" s="5" t="str">
        <f>IFERROR(VLOOKUP(Orders!$B293,Returns!$A$2:$B$801,2,0),"No")</f>
        <v>No</v>
      </c>
    </row>
    <row r="294" spans="1:24" hidden="1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f t="shared" si="4"/>
        <v>135.67320000000001</v>
      </c>
      <c r="T294" s="1">
        <v>3</v>
      </c>
      <c r="U294" s="1">
        <v>0.5</v>
      </c>
      <c r="V294" s="1">
        <v>-48.703199999999995</v>
      </c>
      <c r="W294" t="str">
        <f>VLOOKUP(M294,People!$A$2:$B$5,2,FALSE)</f>
        <v>Chuck Magee</v>
      </c>
      <c r="X294" s="5" t="str">
        <f>IFERROR(VLOOKUP(Orders!$B294,Returns!$A$2:$B$801,2,0),"No")</f>
        <v>No</v>
      </c>
    </row>
    <row r="295" spans="1:24" x14ac:dyDescent="0.3">
      <c r="A295" s="1">
        <v>6332</v>
      </c>
      <c r="B295" t="s">
        <v>9190</v>
      </c>
      <c r="C295" s="2">
        <v>42389</v>
      </c>
      <c r="D295" s="2">
        <v>42395</v>
      </c>
      <c r="E295" s="1" t="s">
        <v>46</v>
      </c>
      <c r="F295" s="1" t="s">
        <v>1437</v>
      </c>
      <c r="G295" s="1" t="s">
        <v>1438</v>
      </c>
      <c r="H295" s="1" t="s">
        <v>24</v>
      </c>
      <c r="I295" s="1" t="s">
        <v>25</v>
      </c>
      <c r="J295" s="1" t="s">
        <v>213</v>
      </c>
      <c r="K295" s="1" t="s">
        <v>214</v>
      </c>
      <c r="L295" s="1">
        <v>48185</v>
      </c>
      <c r="M295" s="1" t="s">
        <v>97</v>
      </c>
      <c r="N295" s="1" t="s">
        <v>3457</v>
      </c>
      <c r="O295" s="1" t="s">
        <v>43</v>
      </c>
      <c r="P295" s="1" t="s">
        <v>63</v>
      </c>
      <c r="Q295" s="1" t="s">
        <v>3458</v>
      </c>
      <c r="R295" s="1">
        <v>43.92</v>
      </c>
      <c r="S295" s="1">
        <f t="shared" si="4"/>
        <v>31.183200000000003</v>
      </c>
      <c r="T295" s="1">
        <v>3</v>
      </c>
      <c r="U295" s="1">
        <v>0</v>
      </c>
      <c r="V295" s="1">
        <v>12.736799999999999</v>
      </c>
      <c r="W295" t="str">
        <f>VLOOKUP(M295,People!$A$2:$B$5,2,FALSE)</f>
        <v>Kelly Williams</v>
      </c>
      <c r="X295" s="5" t="str">
        <f>IFERROR(VLOOKUP(Orders!$B295,Returns!$A$2:$B$801,2,0),"No")</f>
        <v>No</v>
      </c>
    </row>
    <row r="296" spans="1:24" x14ac:dyDescent="0.3">
      <c r="A296" s="1">
        <v>6333</v>
      </c>
      <c r="B296" t="s">
        <v>9190</v>
      </c>
      <c r="C296" s="2">
        <v>42389</v>
      </c>
      <c r="D296" s="2">
        <v>42395</v>
      </c>
      <c r="E296" s="1" t="s">
        <v>46</v>
      </c>
      <c r="F296" s="1" t="s">
        <v>1437</v>
      </c>
      <c r="G296" s="1" t="s">
        <v>1438</v>
      </c>
      <c r="H296" s="1" t="s">
        <v>24</v>
      </c>
      <c r="I296" s="1" t="s">
        <v>25</v>
      </c>
      <c r="J296" s="1" t="s">
        <v>213</v>
      </c>
      <c r="K296" s="1" t="s">
        <v>214</v>
      </c>
      <c r="L296" s="1">
        <v>48185</v>
      </c>
      <c r="M296" s="1" t="s">
        <v>97</v>
      </c>
      <c r="N296" s="1" t="s">
        <v>2845</v>
      </c>
      <c r="O296" s="1" t="s">
        <v>30</v>
      </c>
      <c r="P296" s="1" t="s">
        <v>60</v>
      </c>
      <c r="Q296" s="1" t="s">
        <v>2846</v>
      </c>
      <c r="R296" s="1">
        <v>14.73</v>
      </c>
      <c r="S296" s="1">
        <f t="shared" si="4"/>
        <v>9.8691000000000013</v>
      </c>
      <c r="T296" s="1">
        <v>3</v>
      </c>
      <c r="U296" s="1">
        <v>0</v>
      </c>
      <c r="V296" s="1">
        <v>4.8608999999999991</v>
      </c>
      <c r="W296" t="str">
        <f>VLOOKUP(M296,People!$A$2:$B$5,2,FALSE)</f>
        <v>Kelly Williams</v>
      </c>
      <c r="X296" s="5" t="str">
        <f>IFERROR(VLOOKUP(Orders!$B296,Returns!$A$2:$B$801,2,0),"No")</f>
        <v>No</v>
      </c>
    </row>
    <row r="297" spans="1:24" x14ac:dyDescent="0.3">
      <c r="A297" s="1">
        <v>6334</v>
      </c>
      <c r="B297" t="s">
        <v>9190</v>
      </c>
      <c r="C297" s="2">
        <v>42389</v>
      </c>
      <c r="D297" s="2">
        <v>42395</v>
      </c>
      <c r="E297" s="1" t="s">
        <v>46</v>
      </c>
      <c r="F297" s="1" t="s">
        <v>1437</v>
      </c>
      <c r="G297" s="1" t="s">
        <v>1438</v>
      </c>
      <c r="H297" s="1" t="s">
        <v>24</v>
      </c>
      <c r="I297" s="1" t="s">
        <v>25</v>
      </c>
      <c r="J297" s="1" t="s">
        <v>213</v>
      </c>
      <c r="K297" s="1" t="s">
        <v>214</v>
      </c>
      <c r="L297" s="1">
        <v>48185</v>
      </c>
      <c r="M297" s="1" t="s">
        <v>97</v>
      </c>
      <c r="N297" s="1" t="s">
        <v>3206</v>
      </c>
      <c r="O297" s="1" t="s">
        <v>43</v>
      </c>
      <c r="P297" s="1" t="s">
        <v>70</v>
      </c>
      <c r="Q297" s="1" t="s">
        <v>1063</v>
      </c>
      <c r="R297" s="1">
        <v>29.700000000000003</v>
      </c>
      <c r="S297" s="1">
        <f t="shared" si="4"/>
        <v>16.335000000000001</v>
      </c>
      <c r="T297" s="1">
        <v>5</v>
      </c>
      <c r="U297" s="1">
        <v>0</v>
      </c>
      <c r="V297" s="1">
        <v>13.365</v>
      </c>
      <c r="W297" t="str">
        <f>VLOOKUP(M297,People!$A$2:$B$5,2,FALSE)</f>
        <v>Kelly Williams</v>
      </c>
      <c r="X297" s="5" t="str">
        <f>IFERROR(VLOOKUP(Orders!$B297,Returns!$A$2:$B$801,2,0),"No")</f>
        <v>No</v>
      </c>
    </row>
    <row r="298" spans="1:24" x14ac:dyDescent="0.3">
      <c r="A298" s="1">
        <v>7121</v>
      </c>
      <c r="B298" t="s">
        <v>9543</v>
      </c>
      <c r="C298" s="2">
        <v>42389</v>
      </c>
      <c r="D298" s="2">
        <v>42395</v>
      </c>
      <c r="E298" s="1" t="s">
        <v>46</v>
      </c>
      <c r="F298" s="1" t="s">
        <v>1152</v>
      </c>
      <c r="G298" s="1" t="s">
        <v>1153</v>
      </c>
      <c r="H298" s="1" t="s">
        <v>38</v>
      </c>
      <c r="I298" s="1" t="s">
        <v>25</v>
      </c>
      <c r="J298" s="1" t="s">
        <v>3142</v>
      </c>
      <c r="K298" s="1" t="s">
        <v>300</v>
      </c>
      <c r="L298" s="1">
        <v>37167</v>
      </c>
      <c r="M298" s="1" t="s">
        <v>28</v>
      </c>
      <c r="N298" s="1" t="s">
        <v>3829</v>
      </c>
      <c r="O298" s="1" t="s">
        <v>43</v>
      </c>
      <c r="P298" s="1" t="s">
        <v>70</v>
      </c>
      <c r="Q298" s="1" t="s">
        <v>3830</v>
      </c>
      <c r="R298" s="1">
        <v>67.194000000000003</v>
      </c>
      <c r="S298" s="1">
        <f t="shared" si="4"/>
        <v>118.70939999999999</v>
      </c>
      <c r="T298" s="1">
        <v>1</v>
      </c>
      <c r="U298" s="1">
        <v>0.7</v>
      </c>
      <c r="V298" s="1">
        <v>-51.515399999999985</v>
      </c>
      <c r="W298" t="str">
        <f>VLOOKUP(M298,People!$A$2:$B$5,2,FALSE)</f>
        <v>Cassandra Brandow</v>
      </c>
      <c r="X298" s="5" t="str">
        <f>IFERROR(VLOOKUP(Orders!$B298,Returns!$A$2:$B$801,2,0),"No")</f>
        <v>No</v>
      </c>
    </row>
    <row r="299" spans="1:24" x14ac:dyDescent="0.3">
      <c r="A299" s="1">
        <v>9990</v>
      </c>
      <c r="B299" t="s">
        <v>10940</v>
      </c>
      <c r="C299" s="2">
        <v>42390</v>
      </c>
      <c r="D299" s="2">
        <v>42392</v>
      </c>
      <c r="E299" s="1" t="s">
        <v>21</v>
      </c>
      <c r="F299" s="1" t="s">
        <v>3325</v>
      </c>
      <c r="G299" s="1" t="s">
        <v>3326</v>
      </c>
      <c r="H299" s="1" t="s">
        <v>24</v>
      </c>
      <c r="I299" s="1" t="s">
        <v>25</v>
      </c>
      <c r="J299" s="1" t="s">
        <v>1238</v>
      </c>
      <c r="K299" s="1" t="s">
        <v>50</v>
      </c>
      <c r="L299" s="1">
        <v>33180</v>
      </c>
      <c r="M299" s="1" t="s">
        <v>28</v>
      </c>
      <c r="N299" s="1" t="s">
        <v>3780</v>
      </c>
      <c r="O299" s="1" t="s">
        <v>30</v>
      </c>
      <c r="P299" s="1" t="s">
        <v>60</v>
      </c>
      <c r="Q299" s="1" t="s">
        <v>3781</v>
      </c>
      <c r="R299" s="1">
        <v>25.248000000000001</v>
      </c>
      <c r="S299" s="1">
        <f t="shared" si="4"/>
        <v>21.145200000000003</v>
      </c>
      <c r="T299" s="1">
        <v>3</v>
      </c>
      <c r="U299" s="1">
        <v>0.2</v>
      </c>
      <c r="V299" s="1">
        <v>4.1027999999999993</v>
      </c>
      <c r="W299" t="str">
        <f>VLOOKUP(M299,People!$A$2:$B$5,2,FALSE)</f>
        <v>Cassandra Brandow</v>
      </c>
      <c r="X299" s="5" t="str">
        <f>IFERROR(VLOOKUP(Orders!$B299,Returns!$A$2:$B$801,2,0),"No")</f>
        <v>No</v>
      </c>
    </row>
    <row r="300" spans="1:24" hidden="1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f t="shared" si="4"/>
        <v>16.848000000000006</v>
      </c>
      <c r="T300" s="1">
        <v>5</v>
      </c>
      <c r="U300" s="1">
        <v>0</v>
      </c>
      <c r="V300" s="1">
        <v>15.552000000000001</v>
      </c>
      <c r="W300" t="str">
        <f>VLOOKUP(M300,People!$A$2:$B$5,2,FALSE)</f>
        <v>Chuck Magee</v>
      </c>
      <c r="X300" s="5" t="str">
        <f>IFERROR(VLOOKUP(Orders!$B300,Returns!$A$2:$B$801,2,0),"No")</f>
        <v>No</v>
      </c>
    </row>
    <row r="301" spans="1:24" hidden="1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f t="shared" si="4"/>
        <v>1071.6551999999999</v>
      </c>
      <c r="T301" s="1">
        <v>8</v>
      </c>
      <c r="U301" s="1">
        <v>0</v>
      </c>
      <c r="V301" s="1">
        <v>10.824800000000096</v>
      </c>
      <c r="W301" t="str">
        <f>VLOOKUP(M301,People!$A$2:$B$5,2,FALSE)</f>
        <v>Chuck Magee</v>
      </c>
      <c r="X301" s="5" t="str">
        <f>IFERROR(VLOOKUP(Orders!$B301,Returns!$A$2:$B$801,2,0),"No")</f>
        <v>No</v>
      </c>
    </row>
    <row r="302" spans="1:24" hidden="1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f t="shared" si="4"/>
        <v>29.5932</v>
      </c>
      <c r="T302" s="1">
        <v>3</v>
      </c>
      <c r="U302" s="1">
        <v>0</v>
      </c>
      <c r="V302" s="1">
        <v>27.316799999999997</v>
      </c>
      <c r="W302" t="str">
        <f>VLOOKUP(M302,People!$A$2:$B$5,2,FALSE)</f>
        <v>Chuck Magee</v>
      </c>
      <c r="X302" s="5" t="str">
        <f>IFERROR(VLOOKUP(Orders!$B302,Returns!$A$2:$B$801,2,0),"No")</f>
        <v>No</v>
      </c>
    </row>
    <row r="303" spans="1:24" hidden="1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f t="shared" si="4"/>
        <v>39.576000000000001</v>
      </c>
      <c r="T303" s="1">
        <v>4</v>
      </c>
      <c r="U303" s="1">
        <v>0</v>
      </c>
      <c r="V303" s="1">
        <v>38.023999999999994</v>
      </c>
      <c r="W303" t="str">
        <f>VLOOKUP(M303,People!$A$2:$B$5,2,FALSE)</f>
        <v>Chuck Magee</v>
      </c>
      <c r="X303" s="5" t="str">
        <f>IFERROR(VLOOKUP(Orders!$B303,Returns!$A$2:$B$801,2,0),"No")</f>
        <v>No</v>
      </c>
    </row>
    <row r="304" spans="1:24" hidden="1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f t="shared" si="4"/>
        <v>7.7111999999999998</v>
      </c>
      <c r="T304" s="1">
        <v>1</v>
      </c>
      <c r="U304" s="1">
        <v>0</v>
      </c>
      <c r="V304" s="1">
        <v>6.5687999999999995</v>
      </c>
      <c r="W304" t="str">
        <f>VLOOKUP(M304,People!$A$2:$B$5,2,FALSE)</f>
        <v>Chuck Magee</v>
      </c>
      <c r="X304" s="5" t="str">
        <f>IFERROR(VLOOKUP(Orders!$B304,Returns!$A$2:$B$801,2,0),"No")</f>
        <v>No</v>
      </c>
    </row>
    <row r="305" spans="1:24" hidden="1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f t="shared" si="4"/>
        <v>350.5200000000001</v>
      </c>
      <c r="T305" s="1">
        <v>3</v>
      </c>
      <c r="U305" s="1">
        <v>0.5</v>
      </c>
      <c r="V305" s="1">
        <v>-131.44500000000005</v>
      </c>
      <c r="W305" t="str">
        <f>VLOOKUP(M305,People!$A$2:$B$5,2,FALSE)</f>
        <v>Kelly Williams</v>
      </c>
      <c r="X305" s="5" t="str">
        <f>IFERROR(VLOOKUP(Orders!$B305,Returns!$A$2:$B$801,2,0),"No")</f>
        <v>No</v>
      </c>
    </row>
    <row r="306" spans="1:24" hidden="1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f t="shared" si="4"/>
        <v>13.936000000000002</v>
      </c>
      <c r="T306" s="1">
        <v>2</v>
      </c>
      <c r="U306" s="1">
        <v>0</v>
      </c>
      <c r="V306" s="1">
        <v>12.863999999999999</v>
      </c>
      <c r="W306" t="str">
        <f>VLOOKUP(M306,People!$A$2:$B$5,2,FALSE)</f>
        <v>Chuck Magee</v>
      </c>
      <c r="X306" s="5" t="str">
        <f>IFERROR(VLOOKUP(Orders!$B306,Returns!$A$2:$B$801,2,0),"No")</f>
        <v>No</v>
      </c>
    </row>
    <row r="307" spans="1:24" x14ac:dyDescent="0.3">
      <c r="A307" s="1">
        <v>9156</v>
      </c>
      <c r="B307" t="s">
        <v>10534</v>
      </c>
      <c r="C307" s="2">
        <v>42392</v>
      </c>
      <c r="D307" s="2">
        <v>42397</v>
      </c>
      <c r="E307" s="1" t="s">
        <v>46</v>
      </c>
      <c r="F307" s="1" t="s">
        <v>5734</v>
      </c>
      <c r="G307" s="1" t="s">
        <v>5735</v>
      </c>
      <c r="H307" s="1" t="s">
        <v>24</v>
      </c>
      <c r="I307" s="1" t="s">
        <v>25</v>
      </c>
      <c r="J307" s="1" t="s">
        <v>1214</v>
      </c>
      <c r="K307" s="1" t="s">
        <v>1215</v>
      </c>
      <c r="L307" s="1">
        <v>89115</v>
      </c>
      <c r="M307" s="1" t="s">
        <v>41</v>
      </c>
      <c r="N307" s="1" t="s">
        <v>501</v>
      </c>
      <c r="O307" s="1" t="s">
        <v>43</v>
      </c>
      <c r="P307" s="1" t="s">
        <v>84</v>
      </c>
      <c r="Q307" s="1" t="s">
        <v>502</v>
      </c>
      <c r="R307" s="1">
        <v>40.08</v>
      </c>
      <c r="S307" s="1">
        <f t="shared" si="4"/>
        <v>20.8416</v>
      </c>
      <c r="T307" s="1">
        <v>6</v>
      </c>
      <c r="U307" s="1">
        <v>0</v>
      </c>
      <c r="V307" s="1">
        <v>19.238399999999999</v>
      </c>
      <c r="W307" t="str">
        <f>VLOOKUP(M307,People!$A$2:$B$5,2,FALSE)</f>
        <v>Anna Andreadi</v>
      </c>
      <c r="X307" s="5" t="str">
        <f>IFERROR(VLOOKUP(Orders!$B307,Returns!$A$2:$B$801,2,0),"No")</f>
        <v>No</v>
      </c>
    </row>
    <row r="308" spans="1:24" x14ac:dyDescent="0.3">
      <c r="A308" s="1">
        <v>9887</v>
      </c>
      <c r="B308" t="s">
        <v>10893</v>
      </c>
      <c r="C308" s="2">
        <v>42392</v>
      </c>
      <c r="D308" s="2">
        <v>42396</v>
      </c>
      <c r="E308" s="1" t="s">
        <v>46</v>
      </c>
      <c r="F308" s="1" t="s">
        <v>4267</v>
      </c>
      <c r="G308" s="1" t="s">
        <v>4268</v>
      </c>
      <c r="H308" s="1" t="s">
        <v>24</v>
      </c>
      <c r="I308" s="1" t="s">
        <v>25</v>
      </c>
      <c r="J308" s="1" t="s">
        <v>3485</v>
      </c>
      <c r="K308" s="1" t="s">
        <v>228</v>
      </c>
      <c r="L308" s="1">
        <v>47905</v>
      </c>
      <c r="M308" s="1" t="s">
        <v>97</v>
      </c>
      <c r="N308" s="1" t="s">
        <v>1653</v>
      </c>
      <c r="O308" s="1" t="s">
        <v>43</v>
      </c>
      <c r="P308" s="1" t="s">
        <v>242</v>
      </c>
      <c r="Q308" s="1" t="s">
        <v>1654</v>
      </c>
      <c r="R308" s="1">
        <v>5.9399999999999995</v>
      </c>
      <c r="S308" s="1">
        <f t="shared" si="4"/>
        <v>5.9399999999999995</v>
      </c>
      <c r="T308" s="1">
        <v>3</v>
      </c>
      <c r="U308" s="1">
        <v>0</v>
      </c>
      <c r="V308" s="1">
        <v>0</v>
      </c>
      <c r="W308" t="str">
        <f>VLOOKUP(M308,People!$A$2:$B$5,2,FALSE)</f>
        <v>Kelly Williams</v>
      </c>
      <c r="X308" s="5" t="str">
        <f>IFERROR(VLOOKUP(Orders!$B308,Returns!$A$2:$B$801,2,0),"No")</f>
        <v>No</v>
      </c>
    </row>
    <row r="309" spans="1:24" x14ac:dyDescent="0.3">
      <c r="A309" s="1">
        <v>2579</v>
      </c>
      <c r="B309" t="s">
        <v>7414</v>
      </c>
      <c r="C309" s="2">
        <v>42395</v>
      </c>
      <c r="D309" s="2">
        <v>42400</v>
      </c>
      <c r="E309" s="1" t="s">
        <v>46</v>
      </c>
      <c r="F309" s="1" t="s">
        <v>1304</v>
      </c>
      <c r="G309" s="1" t="s">
        <v>1305</v>
      </c>
      <c r="H309" s="1" t="s">
        <v>94</v>
      </c>
      <c r="I309" s="1" t="s">
        <v>25</v>
      </c>
      <c r="J309" s="1" t="s">
        <v>2378</v>
      </c>
      <c r="K309" s="1" t="s">
        <v>287</v>
      </c>
      <c r="L309" s="1">
        <v>22304</v>
      </c>
      <c r="M309" s="1" t="s">
        <v>28</v>
      </c>
      <c r="N309" s="1" t="s">
        <v>4421</v>
      </c>
      <c r="O309" s="1" t="s">
        <v>30</v>
      </c>
      <c r="P309" s="1" t="s">
        <v>60</v>
      </c>
      <c r="Q309" s="1" t="s">
        <v>4422</v>
      </c>
      <c r="R309" s="1">
        <v>62.820000000000007</v>
      </c>
      <c r="S309" s="1">
        <f t="shared" si="4"/>
        <v>32.038200000000003</v>
      </c>
      <c r="T309" s="1">
        <v>3</v>
      </c>
      <c r="U309" s="1">
        <v>0</v>
      </c>
      <c r="V309" s="1">
        <v>30.7818</v>
      </c>
      <c r="W309" t="str">
        <f>VLOOKUP(M309,People!$A$2:$B$5,2,FALSE)</f>
        <v>Cassandra Brandow</v>
      </c>
      <c r="X309" s="5" t="str">
        <f>IFERROR(VLOOKUP(Orders!$B309,Returns!$A$2:$B$801,2,0),"No")</f>
        <v>No</v>
      </c>
    </row>
    <row r="310" spans="1:24" hidden="1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f t="shared" si="4"/>
        <v>2.8850999999999996</v>
      </c>
      <c r="T310" s="1">
        <v>1</v>
      </c>
      <c r="U310" s="1">
        <v>0</v>
      </c>
      <c r="V310" s="1">
        <v>2.0049000000000001</v>
      </c>
      <c r="W310" t="str">
        <f>VLOOKUP(M310,People!$A$2:$B$5,2,FALSE)</f>
        <v>Cassandra Brandow</v>
      </c>
      <c r="X310" s="5" t="str">
        <f>IFERROR(VLOOKUP(Orders!$B310,Returns!$A$2:$B$801,2,0),"No")</f>
        <v>No</v>
      </c>
    </row>
    <row r="311" spans="1:24" hidden="1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f t="shared" si="4"/>
        <v>11.541200000000002</v>
      </c>
      <c r="T311" s="1">
        <v>4</v>
      </c>
      <c r="U311" s="1">
        <v>0.2</v>
      </c>
      <c r="V311" s="1">
        <v>3.5948000000000011</v>
      </c>
      <c r="W311" t="str">
        <f>VLOOKUP(M311,People!$A$2:$B$5,2,FALSE)</f>
        <v>Anna Andreadi</v>
      </c>
      <c r="X311" s="5" t="str">
        <f>IFERROR(VLOOKUP(Orders!$B311,Returns!$A$2:$B$801,2,0),"No")</f>
        <v>No</v>
      </c>
    </row>
    <row r="312" spans="1:24" hidden="1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f t="shared" si="4"/>
        <v>414.25660000000005</v>
      </c>
      <c r="T312" s="1">
        <v>2</v>
      </c>
      <c r="U312" s="1">
        <v>0.2</v>
      </c>
      <c r="V312" s="1">
        <v>52.511399999999981</v>
      </c>
      <c r="W312" t="str">
        <f>VLOOKUP(M312,People!$A$2:$B$5,2,FALSE)</f>
        <v>Anna Andreadi</v>
      </c>
      <c r="X312" s="5" t="str">
        <f>IFERROR(VLOOKUP(Orders!$B312,Returns!$A$2:$B$801,2,0),"No")</f>
        <v>No</v>
      </c>
    </row>
    <row r="313" spans="1:24" hidden="1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f t="shared" si="4"/>
        <v>13.518400000000002</v>
      </c>
      <c r="T313" s="1">
        <v>1</v>
      </c>
      <c r="U313" s="1">
        <v>0.2</v>
      </c>
      <c r="V313" s="1">
        <v>1.7135999999999978</v>
      </c>
      <c r="W313" t="str">
        <f>VLOOKUP(M313,People!$A$2:$B$5,2,FALSE)</f>
        <v>Anna Andreadi</v>
      </c>
      <c r="X313" s="5" t="str">
        <f>IFERROR(VLOOKUP(Orders!$B313,Returns!$A$2:$B$801,2,0),"No")</f>
        <v>No</v>
      </c>
    </row>
    <row r="314" spans="1:24" hidden="1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f t="shared" si="4"/>
        <v>4.2282000000000002</v>
      </c>
      <c r="T314" s="1">
        <v>3</v>
      </c>
      <c r="U314" s="1">
        <v>0.2</v>
      </c>
      <c r="V314" s="1">
        <v>2.0358000000000001</v>
      </c>
      <c r="W314" t="str">
        <f>VLOOKUP(M314,People!$A$2:$B$5,2,FALSE)</f>
        <v>Anna Andreadi</v>
      </c>
      <c r="X314" s="5" t="str">
        <f>IFERROR(VLOOKUP(Orders!$B314,Returns!$A$2:$B$801,2,0),"No")</f>
        <v>No</v>
      </c>
    </row>
    <row r="315" spans="1:24" x14ac:dyDescent="0.3">
      <c r="A315" s="1">
        <v>2580</v>
      </c>
      <c r="B315" t="s">
        <v>7414</v>
      </c>
      <c r="C315" s="2">
        <v>42395</v>
      </c>
      <c r="D315" s="2">
        <v>42400</v>
      </c>
      <c r="E315" s="1" t="s">
        <v>46</v>
      </c>
      <c r="F315" s="1" t="s">
        <v>1304</v>
      </c>
      <c r="G315" s="1" t="s">
        <v>1305</v>
      </c>
      <c r="H315" s="1" t="s">
        <v>94</v>
      </c>
      <c r="I315" s="1" t="s">
        <v>25</v>
      </c>
      <c r="J315" s="1" t="s">
        <v>2378</v>
      </c>
      <c r="K315" s="1" t="s">
        <v>287</v>
      </c>
      <c r="L315" s="1">
        <v>22304</v>
      </c>
      <c r="M315" s="1" t="s">
        <v>28</v>
      </c>
      <c r="N315" s="1" t="s">
        <v>2782</v>
      </c>
      <c r="O315" s="1" t="s">
        <v>43</v>
      </c>
      <c r="P315" s="1" t="s">
        <v>55</v>
      </c>
      <c r="Q315" s="1" t="s">
        <v>2783</v>
      </c>
      <c r="R315" s="1">
        <v>489.92</v>
      </c>
      <c r="S315" s="1">
        <f t="shared" si="4"/>
        <v>489.92</v>
      </c>
      <c r="T315" s="1">
        <v>8</v>
      </c>
      <c r="U315" s="1">
        <v>0</v>
      </c>
      <c r="V315" s="1">
        <v>0</v>
      </c>
      <c r="W315" t="str">
        <f>VLOOKUP(M315,People!$A$2:$B$5,2,FALSE)</f>
        <v>Cassandra Brandow</v>
      </c>
      <c r="X315" s="5" t="str">
        <f>IFERROR(VLOOKUP(Orders!$B315,Returns!$A$2:$B$801,2,0),"No")</f>
        <v>No</v>
      </c>
    </row>
    <row r="316" spans="1:24" x14ac:dyDescent="0.3">
      <c r="A316" s="1">
        <v>2581</v>
      </c>
      <c r="B316" t="s">
        <v>7414</v>
      </c>
      <c r="C316" s="2">
        <v>42395</v>
      </c>
      <c r="D316" s="2">
        <v>42400</v>
      </c>
      <c r="E316" s="1" t="s">
        <v>46</v>
      </c>
      <c r="F316" s="1" t="s">
        <v>1304</v>
      </c>
      <c r="G316" s="1" t="s">
        <v>1305</v>
      </c>
      <c r="H316" s="1" t="s">
        <v>94</v>
      </c>
      <c r="I316" s="1" t="s">
        <v>25</v>
      </c>
      <c r="J316" s="1" t="s">
        <v>2378</v>
      </c>
      <c r="K316" s="1" t="s">
        <v>287</v>
      </c>
      <c r="L316" s="1">
        <v>22304</v>
      </c>
      <c r="M316" s="1" t="s">
        <v>28</v>
      </c>
      <c r="N316" s="1" t="s">
        <v>3019</v>
      </c>
      <c r="O316" s="1" t="s">
        <v>43</v>
      </c>
      <c r="P316" s="1" t="s">
        <v>84</v>
      </c>
      <c r="Q316" s="1" t="s">
        <v>3020</v>
      </c>
      <c r="R316" s="1">
        <v>19.440000000000001</v>
      </c>
      <c r="S316" s="1">
        <f t="shared" si="4"/>
        <v>10.1088</v>
      </c>
      <c r="T316" s="1">
        <v>3</v>
      </c>
      <c r="U316" s="1">
        <v>0</v>
      </c>
      <c r="V316" s="1">
        <v>9.3312000000000008</v>
      </c>
      <c r="W316" t="str">
        <f>VLOOKUP(M316,People!$A$2:$B$5,2,FALSE)</f>
        <v>Cassandra Brandow</v>
      </c>
      <c r="X316" s="5" t="str">
        <f>IFERROR(VLOOKUP(Orders!$B316,Returns!$A$2:$B$801,2,0),"No")</f>
        <v>No</v>
      </c>
    </row>
    <row r="317" spans="1:24" x14ac:dyDescent="0.3">
      <c r="A317" s="1">
        <v>2582</v>
      </c>
      <c r="B317" t="s">
        <v>7414</v>
      </c>
      <c r="C317" s="2">
        <v>42395</v>
      </c>
      <c r="D317" s="2">
        <v>42400</v>
      </c>
      <c r="E317" s="1" t="s">
        <v>46</v>
      </c>
      <c r="F317" s="1" t="s">
        <v>1304</v>
      </c>
      <c r="G317" s="1" t="s">
        <v>1305</v>
      </c>
      <c r="H317" s="1" t="s">
        <v>94</v>
      </c>
      <c r="I317" s="1" t="s">
        <v>25</v>
      </c>
      <c r="J317" s="1" t="s">
        <v>2378</v>
      </c>
      <c r="K317" s="1" t="s">
        <v>287</v>
      </c>
      <c r="L317" s="1">
        <v>22304</v>
      </c>
      <c r="M317" s="1" t="s">
        <v>28</v>
      </c>
      <c r="N317" s="1" t="s">
        <v>4208</v>
      </c>
      <c r="O317" s="1" t="s">
        <v>43</v>
      </c>
      <c r="P317" s="1" t="s">
        <v>84</v>
      </c>
      <c r="Q317" s="1" t="s">
        <v>4209</v>
      </c>
      <c r="R317" s="1">
        <v>16.68</v>
      </c>
      <c r="S317" s="1">
        <f t="shared" si="4"/>
        <v>8.34</v>
      </c>
      <c r="T317" s="1">
        <v>2</v>
      </c>
      <c r="U317" s="1">
        <v>0</v>
      </c>
      <c r="V317" s="1">
        <v>8.34</v>
      </c>
      <c r="W317" t="str">
        <f>VLOOKUP(M317,People!$A$2:$B$5,2,FALSE)</f>
        <v>Cassandra Brandow</v>
      </c>
      <c r="X317" s="5" t="str">
        <f>IFERROR(VLOOKUP(Orders!$B317,Returns!$A$2:$B$801,2,0),"No")</f>
        <v>No</v>
      </c>
    </row>
    <row r="318" spans="1:24" x14ac:dyDescent="0.3">
      <c r="A318" s="1">
        <v>2583</v>
      </c>
      <c r="B318" t="s">
        <v>7414</v>
      </c>
      <c r="C318" s="2">
        <v>42395</v>
      </c>
      <c r="D318" s="2">
        <v>42400</v>
      </c>
      <c r="E318" s="1" t="s">
        <v>46</v>
      </c>
      <c r="F318" s="1" t="s">
        <v>1304</v>
      </c>
      <c r="G318" s="1" t="s">
        <v>1305</v>
      </c>
      <c r="H318" s="1" t="s">
        <v>94</v>
      </c>
      <c r="I318" s="1" t="s">
        <v>25</v>
      </c>
      <c r="J318" s="1" t="s">
        <v>2378</v>
      </c>
      <c r="K318" s="1" t="s">
        <v>287</v>
      </c>
      <c r="L318" s="1">
        <v>22304</v>
      </c>
      <c r="M318" s="1" t="s">
        <v>28</v>
      </c>
      <c r="N318" s="1" t="s">
        <v>4423</v>
      </c>
      <c r="O318" s="1" t="s">
        <v>66</v>
      </c>
      <c r="P318" s="1" t="s">
        <v>67</v>
      </c>
      <c r="Q318" s="1" t="s">
        <v>4424</v>
      </c>
      <c r="R318" s="1">
        <v>155.35</v>
      </c>
      <c r="S318" s="1">
        <f t="shared" si="4"/>
        <v>155.35</v>
      </c>
      <c r="T318" s="1">
        <v>13</v>
      </c>
      <c r="U318" s="1">
        <v>0</v>
      </c>
      <c r="V318" s="1">
        <v>0</v>
      </c>
      <c r="W318" t="str">
        <f>VLOOKUP(M318,People!$A$2:$B$5,2,FALSE)</f>
        <v>Cassandra Brandow</v>
      </c>
      <c r="X318" s="5" t="str">
        <f>IFERROR(VLOOKUP(Orders!$B318,Returns!$A$2:$B$801,2,0),"No")</f>
        <v>No</v>
      </c>
    </row>
    <row r="319" spans="1:24" x14ac:dyDescent="0.3">
      <c r="A319" s="1">
        <v>2584</v>
      </c>
      <c r="B319" t="s">
        <v>7414</v>
      </c>
      <c r="C319" s="2">
        <v>42395</v>
      </c>
      <c r="D319" s="2">
        <v>42400</v>
      </c>
      <c r="E319" s="1" t="s">
        <v>46</v>
      </c>
      <c r="F319" s="1" t="s">
        <v>1304</v>
      </c>
      <c r="G319" s="1" t="s">
        <v>1305</v>
      </c>
      <c r="H319" s="1" t="s">
        <v>94</v>
      </c>
      <c r="I319" s="1" t="s">
        <v>25</v>
      </c>
      <c r="J319" s="1" t="s">
        <v>2378</v>
      </c>
      <c r="K319" s="1" t="s">
        <v>287</v>
      </c>
      <c r="L319" s="1">
        <v>22304</v>
      </c>
      <c r="M319" s="1" t="s">
        <v>28</v>
      </c>
      <c r="N319" s="1" t="s">
        <v>4425</v>
      </c>
      <c r="O319" s="1" t="s">
        <v>30</v>
      </c>
      <c r="P319" s="1" t="s">
        <v>60</v>
      </c>
      <c r="Q319" s="1" t="s">
        <v>4426</v>
      </c>
      <c r="R319" s="1">
        <v>12.419999999999998</v>
      </c>
      <c r="S319" s="1">
        <f t="shared" si="4"/>
        <v>7.9487999999999985</v>
      </c>
      <c r="T319" s="1">
        <v>3</v>
      </c>
      <c r="U319" s="1">
        <v>0</v>
      </c>
      <c r="V319" s="1">
        <v>4.4711999999999996</v>
      </c>
      <c r="W319" t="str">
        <f>VLOOKUP(M319,People!$A$2:$B$5,2,FALSE)</f>
        <v>Cassandra Brandow</v>
      </c>
      <c r="X319" s="5" t="str">
        <f>IFERROR(VLOOKUP(Orders!$B319,Returns!$A$2:$B$801,2,0),"No")</f>
        <v>No</v>
      </c>
    </row>
    <row r="320" spans="1:24" x14ac:dyDescent="0.3">
      <c r="A320" s="1">
        <v>2585</v>
      </c>
      <c r="B320" t="s">
        <v>7414</v>
      </c>
      <c r="C320" s="2">
        <v>42395</v>
      </c>
      <c r="D320" s="2">
        <v>42400</v>
      </c>
      <c r="E320" s="1" t="s">
        <v>46</v>
      </c>
      <c r="F320" s="1" t="s">
        <v>1304</v>
      </c>
      <c r="G320" s="1" t="s">
        <v>1305</v>
      </c>
      <c r="H320" s="1" t="s">
        <v>94</v>
      </c>
      <c r="I320" s="1" t="s">
        <v>25</v>
      </c>
      <c r="J320" s="1" t="s">
        <v>2378</v>
      </c>
      <c r="K320" s="1" t="s">
        <v>287</v>
      </c>
      <c r="L320" s="1">
        <v>22304</v>
      </c>
      <c r="M320" s="1" t="s">
        <v>28</v>
      </c>
      <c r="N320" s="1" t="s">
        <v>1798</v>
      </c>
      <c r="O320" s="1" t="s">
        <v>66</v>
      </c>
      <c r="P320" s="1" t="s">
        <v>67</v>
      </c>
      <c r="Q320" s="1" t="s">
        <v>1799</v>
      </c>
      <c r="R320" s="1">
        <v>187.98</v>
      </c>
      <c r="S320" s="1">
        <f t="shared" si="4"/>
        <v>135.34559999999999</v>
      </c>
      <c r="T320" s="1">
        <v>2</v>
      </c>
      <c r="U320" s="1">
        <v>0</v>
      </c>
      <c r="V320" s="1">
        <v>52.634399999999999</v>
      </c>
      <c r="W320" t="str">
        <f>VLOOKUP(M320,People!$A$2:$B$5,2,FALSE)</f>
        <v>Cassandra Brandow</v>
      </c>
      <c r="X320" s="5" t="str">
        <f>IFERROR(VLOOKUP(Orders!$B320,Returns!$A$2:$B$801,2,0),"No")</f>
        <v>No</v>
      </c>
    </row>
    <row r="321" spans="1:24" x14ac:dyDescent="0.3">
      <c r="A321" s="1">
        <v>8150</v>
      </c>
      <c r="B321" t="s">
        <v>10020</v>
      </c>
      <c r="C321" s="2">
        <v>42395</v>
      </c>
      <c r="D321" s="2">
        <v>42398</v>
      </c>
      <c r="E321" s="1" t="s">
        <v>170</v>
      </c>
      <c r="F321" s="1" t="s">
        <v>4622</v>
      </c>
      <c r="G321" s="1" t="s">
        <v>4623</v>
      </c>
      <c r="H321" s="1" t="s">
        <v>38</v>
      </c>
      <c r="I321" s="1" t="s">
        <v>25</v>
      </c>
      <c r="J321" s="1" t="s">
        <v>5830</v>
      </c>
      <c r="K321" s="1" t="s">
        <v>4194</v>
      </c>
      <c r="L321" s="1">
        <v>57701</v>
      </c>
      <c r="M321" s="1" t="s">
        <v>97</v>
      </c>
      <c r="N321" s="1" t="s">
        <v>3085</v>
      </c>
      <c r="O321" s="1" t="s">
        <v>43</v>
      </c>
      <c r="P321" s="1" t="s">
        <v>70</v>
      </c>
      <c r="Q321" s="1" t="s">
        <v>3086</v>
      </c>
      <c r="R321" s="1">
        <v>10.68</v>
      </c>
      <c r="S321" s="1">
        <f t="shared" si="4"/>
        <v>5.6604000000000001</v>
      </c>
      <c r="T321" s="1">
        <v>2</v>
      </c>
      <c r="U321" s="1">
        <v>0</v>
      </c>
      <c r="V321" s="1">
        <v>5.0195999999999996</v>
      </c>
      <c r="W321" t="str">
        <f>VLOOKUP(M321,People!$A$2:$B$5,2,FALSE)</f>
        <v>Kelly Williams</v>
      </c>
      <c r="X321" s="5" t="str">
        <f>IFERROR(VLOOKUP(Orders!$B321,Returns!$A$2:$B$801,2,0),"No")</f>
        <v>No</v>
      </c>
    </row>
    <row r="322" spans="1:24" x14ac:dyDescent="0.3">
      <c r="A322" s="1">
        <v>8151</v>
      </c>
      <c r="B322" t="s">
        <v>10020</v>
      </c>
      <c r="C322" s="2">
        <v>42395</v>
      </c>
      <c r="D322" s="2">
        <v>42398</v>
      </c>
      <c r="E322" s="1" t="s">
        <v>170</v>
      </c>
      <c r="F322" s="1" t="s">
        <v>4622</v>
      </c>
      <c r="G322" s="1" t="s">
        <v>4623</v>
      </c>
      <c r="H322" s="1" t="s">
        <v>38</v>
      </c>
      <c r="I322" s="1" t="s">
        <v>25</v>
      </c>
      <c r="J322" s="1" t="s">
        <v>5830</v>
      </c>
      <c r="K322" s="1" t="s">
        <v>4194</v>
      </c>
      <c r="L322" s="1">
        <v>57701</v>
      </c>
      <c r="M322" s="1" t="s">
        <v>97</v>
      </c>
      <c r="N322" s="1" t="s">
        <v>2103</v>
      </c>
      <c r="O322" s="1" t="s">
        <v>30</v>
      </c>
      <c r="P322" s="1" t="s">
        <v>31</v>
      </c>
      <c r="Q322" s="1" t="s">
        <v>2104</v>
      </c>
      <c r="R322" s="1">
        <v>141.96</v>
      </c>
      <c r="S322" s="1">
        <f t="shared" ref="S322:S385" si="5">R322-V322</f>
        <v>102.21120000000001</v>
      </c>
      <c r="T322" s="1">
        <v>2</v>
      </c>
      <c r="U322" s="1">
        <v>0</v>
      </c>
      <c r="V322" s="1">
        <v>39.748800000000003</v>
      </c>
      <c r="W322" t="str">
        <f>VLOOKUP(M322,People!$A$2:$B$5,2,FALSE)</f>
        <v>Kelly Williams</v>
      </c>
      <c r="X322" s="5" t="str">
        <f>IFERROR(VLOOKUP(Orders!$B322,Returns!$A$2:$B$801,2,0),"No")</f>
        <v>No</v>
      </c>
    </row>
    <row r="323" spans="1:24" x14ac:dyDescent="0.3">
      <c r="A323" s="1">
        <v>3795</v>
      </c>
      <c r="B323" t="s">
        <v>7988</v>
      </c>
      <c r="C323" s="2">
        <v>42396</v>
      </c>
      <c r="D323" s="2">
        <v>42402</v>
      </c>
      <c r="E323" s="1" t="s">
        <v>46</v>
      </c>
      <c r="F323" s="1" t="s">
        <v>5068</v>
      </c>
      <c r="G323" s="1" t="s">
        <v>5069</v>
      </c>
      <c r="H323" s="1" t="s">
        <v>24</v>
      </c>
      <c r="I323" s="1" t="s">
        <v>25</v>
      </c>
      <c r="J323" s="1" t="s">
        <v>833</v>
      </c>
      <c r="K323" s="1" t="s">
        <v>40</v>
      </c>
      <c r="L323" s="1">
        <v>92037</v>
      </c>
      <c r="M323" s="1" t="s">
        <v>41</v>
      </c>
      <c r="N323" s="1" t="s">
        <v>4111</v>
      </c>
      <c r="O323" s="1" t="s">
        <v>43</v>
      </c>
      <c r="P323" s="1" t="s">
        <v>55</v>
      </c>
      <c r="Q323" s="1" t="s">
        <v>4112</v>
      </c>
      <c r="R323" s="1">
        <v>57.23</v>
      </c>
      <c r="S323" s="1">
        <f t="shared" si="5"/>
        <v>42.922499999999999</v>
      </c>
      <c r="T323" s="1">
        <v>1</v>
      </c>
      <c r="U323" s="1">
        <v>0</v>
      </c>
      <c r="V323" s="1">
        <v>14.307499999999997</v>
      </c>
      <c r="W323" t="str">
        <f>VLOOKUP(M323,People!$A$2:$B$5,2,FALSE)</f>
        <v>Anna Andreadi</v>
      </c>
      <c r="X323" s="5" t="str">
        <f>IFERROR(VLOOKUP(Orders!$B323,Returns!$A$2:$B$801,2,0),"No")</f>
        <v>No</v>
      </c>
    </row>
    <row r="324" spans="1:24" x14ac:dyDescent="0.3">
      <c r="A324" s="1">
        <v>3796</v>
      </c>
      <c r="B324" t="s">
        <v>7988</v>
      </c>
      <c r="C324" s="2">
        <v>42396</v>
      </c>
      <c r="D324" s="2">
        <v>42402</v>
      </c>
      <c r="E324" s="1" t="s">
        <v>46</v>
      </c>
      <c r="F324" s="1" t="s">
        <v>5068</v>
      </c>
      <c r="G324" s="1" t="s">
        <v>5069</v>
      </c>
      <c r="H324" s="1" t="s">
        <v>24</v>
      </c>
      <c r="I324" s="1" t="s">
        <v>25</v>
      </c>
      <c r="J324" s="1" t="s">
        <v>833</v>
      </c>
      <c r="K324" s="1" t="s">
        <v>40</v>
      </c>
      <c r="L324" s="1">
        <v>92037</v>
      </c>
      <c r="M324" s="1" t="s">
        <v>41</v>
      </c>
      <c r="N324" s="1" t="s">
        <v>5070</v>
      </c>
      <c r="O324" s="1" t="s">
        <v>30</v>
      </c>
      <c r="P324" s="1" t="s">
        <v>52</v>
      </c>
      <c r="Q324" s="1" t="s">
        <v>5071</v>
      </c>
      <c r="R324" s="1">
        <v>333</v>
      </c>
      <c r="S324" s="1">
        <f t="shared" si="5"/>
        <v>349.65</v>
      </c>
      <c r="T324" s="1">
        <v>3</v>
      </c>
      <c r="U324" s="1">
        <v>0.2</v>
      </c>
      <c r="V324" s="1">
        <v>-16.649999999999991</v>
      </c>
      <c r="W324" t="str">
        <f>VLOOKUP(M324,People!$A$2:$B$5,2,FALSE)</f>
        <v>Anna Andreadi</v>
      </c>
      <c r="X324" s="5" t="str">
        <f>IFERROR(VLOOKUP(Orders!$B324,Returns!$A$2:$B$801,2,0),"No")</f>
        <v>No</v>
      </c>
    </row>
    <row r="325" spans="1:24" hidden="1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f t="shared" si="5"/>
        <v>169.77600000000001</v>
      </c>
      <c r="T325" s="1">
        <v>6</v>
      </c>
      <c r="U325" s="1">
        <v>0.2</v>
      </c>
      <c r="V325" s="1">
        <v>81.744</v>
      </c>
      <c r="W325" t="str">
        <f>VLOOKUP(M325,People!$A$2:$B$5,2,FALSE)</f>
        <v>Anna Andreadi</v>
      </c>
      <c r="X325" s="5" t="str">
        <f>IFERROR(VLOOKUP(Orders!$B325,Returns!$A$2:$B$801,2,0),"No")</f>
        <v>Yes</v>
      </c>
    </row>
    <row r="326" spans="1:24" hidden="1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f t="shared" si="5"/>
        <v>64.993499999999997</v>
      </c>
      <c r="T326" s="1">
        <v>1</v>
      </c>
      <c r="U326" s="1">
        <v>0</v>
      </c>
      <c r="V326" s="1">
        <v>34.996499999999997</v>
      </c>
      <c r="W326" t="str">
        <f>VLOOKUP(M326,People!$A$2:$B$5,2,FALSE)</f>
        <v>Anna Andreadi</v>
      </c>
      <c r="X326" s="5" t="str">
        <f>IFERROR(VLOOKUP(Orders!$B326,Returns!$A$2:$B$801,2,0),"No")</f>
        <v>Yes</v>
      </c>
    </row>
    <row r="327" spans="1:24" hidden="1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f t="shared" si="5"/>
        <v>14.9925</v>
      </c>
      <c r="T327" s="1">
        <v>1</v>
      </c>
      <c r="U327" s="1">
        <v>0.2</v>
      </c>
      <c r="V327" s="1">
        <v>0.99949999999999894</v>
      </c>
      <c r="W327" t="str">
        <f>VLOOKUP(M327,People!$A$2:$B$5,2,FALSE)</f>
        <v>Cassandra Brandow</v>
      </c>
      <c r="X327" s="5" t="str">
        <f>IFERROR(VLOOKUP(Orders!$B327,Returns!$A$2:$B$801,2,0),"No")</f>
        <v>No</v>
      </c>
    </row>
    <row r="328" spans="1:24" hidden="1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f t="shared" si="5"/>
        <v>358.77420000000001</v>
      </c>
      <c r="T328" s="1">
        <v>3</v>
      </c>
      <c r="U328" s="1">
        <v>0.4</v>
      </c>
      <c r="V328" s="1">
        <v>-67.876199999999997</v>
      </c>
      <c r="W328" t="str">
        <f>VLOOKUP(M328,People!$A$2:$B$5,2,FALSE)</f>
        <v>Chuck Magee</v>
      </c>
      <c r="X328" s="5" t="str">
        <f>IFERROR(VLOOKUP(Orders!$B328,Returns!$A$2:$B$801,2,0),"No")</f>
        <v>No</v>
      </c>
    </row>
    <row r="329" spans="1:24" hidden="1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f t="shared" si="5"/>
        <v>50.835000000000008</v>
      </c>
      <c r="T329" s="1">
        <v>2</v>
      </c>
      <c r="U329" s="1">
        <v>0.2</v>
      </c>
      <c r="V329" s="1">
        <v>3.3889999999999993</v>
      </c>
      <c r="W329" t="str">
        <f>VLOOKUP(M329,People!$A$2:$B$5,2,FALSE)</f>
        <v>Chuck Magee</v>
      </c>
      <c r="X329" s="5" t="str">
        <f>IFERROR(VLOOKUP(Orders!$B329,Returns!$A$2:$B$801,2,0),"No")</f>
        <v>No</v>
      </c>
    </row>
    <row r="330" spans="1:24" hidden="1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f t="shared" si="5"/>
        <v>1045.2456000000002</v>
      </c>
      <c r="T330" s="1">
        <v>4</v>
      </c>
      <c r="U330" s="1">
        <v>0.3</v>
      </c>
      <c r="V330" s="1">
        <v>-258.50160000000011</v>
      </c>
      <c r="W330" t="str">
        <f>VLOOKUP(M330,People!$A$2:$B$5,2,FALSE)</f>
        <v>Chuck Magee</v>
      </c>
      <c r="X330" s="5" t="str">
        <f>IFERROR(VLOOKUP(Orders!$B330,Returns!$A$2:$B$801,2,0),"No")</f>
        <v>No</v>
      </c>
    </row>
    <row r="331" spans="1:24" hidden="1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f t="shared" si="5"/>
        <v>66.40900000000002</v>
      </c>
      <c r="T331" s="1">
        <v>10</v>
      </c>
      <c r="U331" s="1">
        <v>0.2</v>
      </c>
      <c r="V331" s="1">
        <v>33.830999999999989</v>
      </c>
      <c r="W331" t="str">
        <f>VLOOKUP(M331,People!$A$2:$B$5,2,FALSE)</f>
        <v>Chuck Magee</v>
      </c>
      <c r="X331" s="5" t="str">
        <f>IFERROR(VLOOKUP(Orders!$B331,Returns!$A$2:$B$801,2,0),"No")</f>
        <v>No</v>
      </c>
    </row>
    <row r="332" spans="1:24" hidden="1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f t="shared" si="5"/>
        <v>65.457600000000014</v>
      </c>
      <c r="T332" s="1">
        <v>6</v>
      </c>
      <c r="U332" s="1">
        <v>0.7</v>
      </c>
      <c r="V332" s="1">
        <v>-27.693600000000004</v>
      </c>
      <c r="W332" t="str">
        <f>VLOOKUP(M332,People!$A$2:$B$5,2,FALSE)</f>
        <v>Chuck Magee</v>
      </c>
      <c r="X332" s="5" t="str">
        <f>IFERROR(VLOOKUP(Orders!$B332,Returns!$A$2:$B$801,2,0),"No")</f>
        <v>No</v>
      </c>
    </row>
    <row r="333" spans="1:24" hidden="1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f t="shared" si="5"/>
        <v>103.5</v>
      </c>
      <c r="T333" s="1">
        <v>2</v>
      </c>
      <c r="U333" s="1">
        <v>0.4</v>
      </c>
      <c r="V333" s="1">
        <v>-20.700000000000003</v>
      </c>
      <c r="W333" t="str">
        <f>VLOOKUP(M333,People!$A$2:$B$5,2,FALSE)</f>
        <v>Chuck Magee</v>
      </c>
      <c r="X333" s="5" t="str">
        <f>IFERROR(VLOOKUP(Orders!$B333,Returns!$A$2:$B$801,2,0),"No")</f>
        <v>No</v>
      </c>
    </row>
    <row r="334" spans="1:24" hidden="1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f t="shared" si="5"/>
        <v>34.54</v>
      </c>
      <c r="T334" s="1">
        <v>2</v>
      </c>
      <c r="U334" s="1">
        <v>0.7</v>
      </c>
      <c r="V334" s="1">
        <v>-13.815999999999995</v>
      </c>
      <c r="W334" t="str">
        <f>VLOOKUP(M334,People!$A$2:$B$5,2,FALSE)</f>
        <v>Chuck Magee</v>
      </c>
      <c r="X334" s="5" t="str">
        <f>IFERROR(VLOOKUP(Orders!$B334,Returns!$A$2:$B$801,2,0),"No")</f>
        <v>No</v>
      </c>
    </row>
    <row r="335" spans="1:24" hidden="1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f t="shared" si="5"/>
        <v>8.3231999999999999</v>
      </c>
      <c r="T335" s="1">
        <v>3</v>
      </c>
      <c r="U335" s="1">
        <v>0.7</v>
      </c>
      <c r="V335" s="1">
        <v>-3.4271999999999991</v>
      </c>
      <c r="W335" t="str">
        <f>VLOOKUP(M335,People!$A$2:$B$5,2,FALSE)</f>
        <v>Chuck Magee</v>
      </c>
      <c r="X335" s="5" t="str">
        <f>IFERROR(VLOOKUP(Orders!$B335,Returns!$A$2:$B$801,2,0),"No")</f>
        <v>No</v>
      </c>
    </row>
    <row r="336" spans="1:24" hidden="1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f t="shared" si="5"/>
        <v>3.148200000000001</v>
      </c>
      <c r="T336" s="1">
        <v>1</v>
      </c>
      <c r="U336" s="1">
        <v>0.2</v>
      </c>
      <c r="V336" s="1">
        <v>1.6037999999999997</v>
      </c>
      <c r="W336" t="str">
        <f>VLOOKUP(M336,People!$A$2:$B$5,2,FALSE)</f>
        <v>Anna Andreadi</v>
      </c>
      <c r="X336" s="5" t="str">
        <f>IFERROR(VLOOKUP(Orders!$B336,Returns!$A$2:$B$801,2,0),"No")</f>
        <v>No</v>
      </c>
    </row>
    <row r="337" spans="1:24" hidden="1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f t="shared" si="5"/>
        <v>623.9896</v>
      </c>
      <c r="T337" s="1">
        <v>2</v>
      </c>
      <c r="U337" s="1">
        <v>0.2</v>
      </c>
      <c r="V337" s="1">
        <v>335.99440000000004</v>
      </c>
      <c r="W337" t="str">
        <f>VLOOKUP(M337,People!$A$2:$B$5,2,FALSE)</f>
        <v>Anna Andreadi</v>
      </c>
      <c r="X337" s="5" t="str">
        <f>IFERROR(VLOOKUP(Orders!$B337,Returns!$A$2:$B$801,2,0),"No")</f>
        <v>No</v>
      </c>
    </row>
    <row r="338" spans="1:24" hidden="1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f t="shared" si="5"/>
        <v>9.8780000000000037</v>
      </c>
      <c r="T338" s="1">
        <v>4</v>
      </c>
      <c r="U338" s="1">
        <v>0.2</v>
      </c>
      <c r="V338" s="1">
        <v>4.4899999999999984</v>
      </c>
      <c r="W338" t="str">
        <f>VLOOKUP(M338,People!$A$2:$B$5,2,FALSE)</f>
        <v>Anna Andreadi</v>
      </c>
      <c r="X338" s="5" t="str">
        <f>IFERROR(VLOOKUP(Orders!$B338,Returns!$A$2:$B$801,2,0),"No")</f>
        <v>No</v>
      </c>
    </row>
    <row r="339" spans="1:24" x14ac:dyDescent="0.3">
      <c r="A339" s="1">
        <v>3797</v>
      </c>
      <c r="B339" t="s">
        <v>7988</v>
      </c>
      <c r="C339" s="2">
        <v>42396</v>
      </c>
      <c r="D339" s="2">
        <v>42402</v>
      </c>
      <c r="E339" s="1" t="s">
        <v>46</v>
      </c>
      <c r="F339" s="1" t="s">
        <v>5068</v>
      </c>
      <c r="G339" s="1" t="s">
        <v>5069</v>
      </c>
      <c r="H339" s="1" t="s">
        <v>24</v>
      </c>
      <c r="I339" s="1" t="s">
        <v>25</v>
      </c>
      <c r="J339" s="1" t="s">
        <v>833</v>
      </c>
      <c r="K339" s="1" t="s">
        <v>40</v>
      </c>
      <c r="L339" s="1">
        <v>92037</v>
      </c>
      <c r="M339" s="1" t="s">
        <v>41</v>
      </c>
      <c r="N339" s="1" t="s">
        <v>5072</v>
      </c>
      <c r="O339" s="1" t="s">
        <v>43</v>
      </c>
      <c r="P339" s="1" t="s">
        <v>63</v>
      </c>
      <c r="Q339" s="1" t="s">
        <v>5073</v>
      </c>
      <c r="R339" s="1">
        <v>36.44</v>
      </c>
      <c r="S339" s="1">
        <f t="shared" si="5"/>
        <v>24.4148</v>
      </c>
      <c r="T339" s="1">
        <v>4</v>
      </c>
      <c r="U339" s="1">
        <v>0</v>
      </c>
      <c r="V339" s="1">
        <v>12.025199999999998</v>
      </c>
      <c r="W339" t="str">
        <f>VLOOKUP(M339,People!$A$2:$B$5,2,FALSE)</f>
        <v>Anna Andreadi</v>
      </c>
      <c r="X339" s="5" t="str">
        <f>IFERROR(VLOOKUP(Orders!$B339,Returns!$A$2:$B$801,2,0),"No")</f>
        <v>No</v>
      </c>
    </row>
    <row r="340" spans="1:24" x14ac:dyDescent="0.3">
      <c r="A340" s="1">
        <v>3084</v>
      </c>
      <c r="B340" t="s">
        <v>7664</v>
      </c>
      <c r="C340" s="2">
        <v>42397</v>
      </c>
      <c r="D340" s="2">
        <v>42403</v>
      </c>
      <c r="E340" s="1" t="s">
        <v>46</v>
      </c>
      <c r="F340" s="1" t="s">
        <v>1568</v>
      </c>
      <c r="G340" s="1" t="s">
        <v>1569</v>
      </c>
      <c r="H340" s="1" t="s">
        <v>24</v>
      </c>
      <c r="I340" s="1" t="s">
        <v>25</v>
      </c>
      <c r="J340" s="1" t="s">
        <v>239</v>
      </c>
      <c r="K340" s="1" t="s">
        <v>240</v>
      </c>
      <c r="L340" s="1">
        <v>10024</v>
      </c>
      <c r="M340" s="1" t="s">
        <v>135</v>
      </c>
      <c r="N340" s="1" t="s">
        <v>698</v>
      </c>
      <c r="O340" s="1" t="s">
        <v>43</v>
      </c>
      <c r="P340" s="1" t="s">
        <v>70</v>
      </c>
      <c r="Q340" s="1" t="s">
        <v>699</v>
      </c>
      <c r="R340" s="1">
        <v>3.9280000000000004</v>
      </c>
      <c r="S340" s="1">
        <f t="shared" si="5"/>
        <v>2.6023000000000005</v>
      </c>
      <c r="T340" s="1">
        <v>1</v>
      </c>
      <c r="U340" s="1">
        <v>0.2</v>
      </c>
      <c r="V340" s="1">
        <v>1.3256999999999999</v>
      </c>
      <c r="W340" t="str">
        <f>VLOOKUP(M340,People!$A$2:$B$5,2,FALSE)</f>
        <v>Chuck Magee</v>
      </c>
      <c r="X340" s="5" t="str">
        <f>IFERROR(VLOOKUP(Orders!$B340,Returns!$A$2:$B$801,2,0),"No")</f>
        <v>No</v>
      </c>
    </row>
    <row r="341" spans="1:24" hidden="1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f t="shared" si="5"/>
        <v>2.6288</v>
      </c>
      <c r="T341" s="1">
        <v>4</v>
      </c>
      <c r="U341" s="1">
        <v>0</v>
      </c>
      <c r="V341" s="1">
        <v>2.3311999999999999</v>
      </c>
      <c r="W341" t="str">
        <f>VLOOKUP(M341,People!$A$2:$B$5,2,FALSE)</f>
        <v>Anna Andreadi</v>
      </c>
      <c r="X341" s="5" t="str">
        <f>IFERROR(VLOOKUP(Orders!$B341,Returns!$A$2:$B$801,2,0),"No")</f>
        <v>No</v>
      </c>
    </row>
    <row r="342" spans="1:24" x14ac:dyDescent="0.3">
      <c r="A342" s="1">
        <v>6388</v>
      </c>
      <c r="B342" t="s">
        <v>9216</v>
      </c>
      <c r="C342" s="2">
        <v>42399</v>
      </c>
      <c r="D342" s="2">
        <v>42404</v>
      </c>
      <c r="E342" s="1" t="s">
        <v>46</v>
      </c>
      <c r="F342" s="1" t="s">
        <v>1196</v>
      </c>
      <c r="G342" s="1" t="s">
        <v>1197</v>
      </c>
      <c r="H342" s="1" t="s">
        <v>24</v>
      </c>
      <c r="I342" s="1" t="s">
        <v>25</v>
      </c>
      <c r="J342" s="1" t="s">
        <v>773</v>
      </c>
      <c r="K342" s="1" t="s">
        <v>214</v>
      </c>
      <c r="L342" s="1">
        <v>48234</v>
      </c>
      <c r="M342" s="1" t="s">
        <v>97</v>
      </c>
      <c r="N342" s="1" t="s">
        <v>1750</v>
      </c>
      <c r="O342" s="1" t="s">
        <v>43</v>
      </c>
      <c r="P342" s="1" t="s">
        <v>84</v>
      </c>
      <c r="Q342" s="1" t="s">
        <v>1751</v>
      </c>
      <c r="R342" s="1">
        <v>10.56</v>
      </c>
      <c r="S342" s="1">
        <f t="shared" si="5"/>
        <v>5.8080000000000007</v>
      </c>
      <c r="T342" s="1">
        <v>2</v>
      </c>
      <c r="U342" s="1">
        <v>0</v>
      </c>
      <c r="V342" s="1">
        <v>4.7519999999999998</v>
      </c>
      <c r="W342" t="str">
        <f>VLOOKUP(M342,People!$A$2:$B$5,2,FALSE)</f>
        <v>Kelly Williams</v>
      </c>
      <c r="X342" s="5" t="str">
        <f>IFERROR(VLOOKUP(Orders!$B342,Returns!$A$2:$B$801,2,0),"No")</f>
        <v>No</v>
      </c>
    </row>
    <row r="343" spans="1:24" x14ac:dyDescent="0.3">
      <c r="A343" s="1">
        <v>6389</v>
      </c>
      <c r="B343" t="s">
        <v>9216</v>
      </c>
      <c r="C343" s="2">
        <v>42399</v>
      </c>
      <c r="D343" s="2">
        <v>42404</v>
      </c>
      <c r="E343" s="1" t="s">
        <v>46</v>
      </c>
      <c r="F343" s="1" t="s">
        <v>1196</v>
      </c>
      <c r="G343" s="1" t="s">
        <v>1197</v>
      </c>
      <c r="H343" s="1" t="s">
        <v>24</v>
      </c>
      <c r="I343" s="1" t="s">
        <v>25</v>
      </c>
      <c r="J343" s="1" t="s">
        <v>773</v>
      </c>
      <c r="K343" s="1" t="s">
        <v>214</v>
      </c>
      <c r="L343" s="1">
        <v>48234</v>
      </c>
      <c r="M343" s="1" t="s">
        <v>97</v>
      </c>
      <c r="N343" s="1" t="s">
        <v>603</v>
      </c>
      <c r="O343" s="1" t="s">
        <v>43</v>
      </c>
      <c r="P343" s="1" t="s">
        <v>55</v>
      </c>
      <c r="Q343" s="1" t="s">
        <v>604</v>
      </c>
      <c r="R343" s="1">
        <v>229.94</v>
      </c>
      <c r="S343" s="1">
        <f t="shared" si="5"/>
        <v>223.04179999999999</v>
      </c>
      <c r="T343" s="1">
        <v>2</v>
      </c>
      <c r="U343" s="1">
        <v>0</v>
      </c>
      <c r="V343" s="1">
        <v>6.8982000000000028</v>
      </c>
      <c r="W343" t="str">
        <f>VLOOKUP(M343,People!$A$2:$B$5,2,FALSE)</f>
        <v>Kelly Williams</v>
      </c>
      <c r="X343" s="5" t="str">
        <f>IFERROR(VLOOKUP(Orders!$B343,Returns!$A$2:$B$801,2,0),"No")</f>
        <v>No</v>
      </c>
    </row>
    <row r="344" spans="1:24" x14ac:dyDescent="0.3">
      <c r="A344" s="1">
        <v>3366</v>
      </c>
      <c r="B344" t="s">
        <v>7787</v>
      </c>
      <c r="C344" s="2">
        <v>42400</v>
      </c>
      <c r="D344" s="2">
        <v>42402</v>
      </c>
      <c r="E344" s="1" t="s">
        <v>170</v>
      </c>
      <c r="F344" s="1" t="s">
        <v>4911</v>
      </c>
      <c r="G344" s="1" t="s">
        <v>4912</v>
      </c>
      <c r="H344" s="1" t="s">
        <v>24</v>
      </c>
      <c r="I344" s="1" t="s">
        <v>25</v>
      </c>
      <c r="J344" s="1" t="s">
        <v>1822</v>
      </c>
      <c r="K344" s="1" t="s">
        <v>40</v>
      </c>
      <c r="L344" s="1">
        <v>92691</v>
      </c>
      <c r="M344" s="1" t="s">
        <v>41</v>
      </c>
      <c r="N344" s="1" t="s">
        <v>3589</v>
      </c>
      <c r="O344" s="1" t="s">
        <v>30</v>
      </c>
      <c r="P344" s="1" t="s">
        <v>31</v>
      </c>
      <c r="Q344" s="1" t="s">
        <v>3590</v>
      </c>
      <c r="R344" s="1">
        <v>290.666</v>
      </c>
      <c r="S344" s="1">
        <f t="shared" si="5"/>
        <v>287.24639999999999</v>
      </c>
      <c r="T344" s="1">
        <v>2</v>
      </c>
      <c r="U344" s="1">
        <v>0.15</v>
      </c>
      <c r="V344" s="1">
        <v>3.4195999999999884</v>
      </c>
      <c r="W344" t="str">
        <f>VLOOKUP(M344,People!$A$2:$B$5,2,FALSE)</f>
        <v>Anna Andreadi</v>
      </c>
      <c r="X344" s="5" t="str">
        <f>IFERROR(VLOOKUP(Orders!$B344,Returns!$A$2:$B$801,2,0),"No")</f>
        <v>No</v>
      </c>
    </row>
    <row r="345" spans="1:24" x14ac:dyDescent="0.3">
      <c r="A345" s="1">
        <v>541</v>
      </c>
      <c r="B345" t="s">
        <v>6463</v>
      </c>
      <c r="C345" s="2">
        <v>42401</v>
      </c>
      <c r="D345" s="2">
        <v>42403</v>
      </c>
      <c r="E345" s="1" t="s">
        <v>170</v>
      </c>
      <c r="F345" s="1" t="s">
        <v>1594</v>
      </c>
      <c r="G345" s="1" t="s">
        <v>1595</v>
      </c>
      <c r="H345" s="1" t="s">
        <v>24</v>
      </c>
      <c r="I345" s="1" t="s">
        <v>25</v>
      </c>
      <c r="J345" s="1" t="s">
        <v>1596</v>
      </c>
      <c r="K345" s="1" t="s">
        <v>105</v>
      </c>
      <c r="L345" s="1">
        <v>54302</v>
      </c>
      <c r="M345" s="1" t="s">
        <v>97</v>
      </c>
      <c r="N345" s="1" t="s">
        <v>1597</v>
      </c>
      <c r="O345" s="1" t="s">
        <v>66</v>
      </c>
      <c r="P345" s="1" t="s">
        <v>146</v>
      </c>
      <c r="Q345" s="1" t="s">
        <v>1598</v>
      </c>
      <c r="R345" s="1">
        <v>468.90000000000003</v>
      </c>
      <c r="S345" s="1">
        <f t="shared" si="5"/>
        <v>262.58399999999995</v>
      </c>
      <c r="T345" s="1">
        <v>6</v>
      </c>
      <c r="U345" s="1">
        <v>0</v>
      </c>
      <c r="V345" s="1">
        <v>206.31600000000006</v>
      </c>
      <c r="W345" t="str">
        <f>VLOOKUP(M345,People!$A$2:$B$5,2,FALSE)</f>
        <v>Kelly Williams</v>
      </c>
      <c r="X345" s="5" t="str">
        <f>IFERROR(VLOOKUP(Orders!$B345,Returns!$A$2:$B$801,2,0),"No")</f>
        <v>No</v>
      </c>
    </row>
    <row r="346" spans="1:24" hidden="1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f t="shared" si="5"/>
        <v>91.020000000000024</v>
      </c>
      <c r="T346" s="1">
        <v>4</v>
      </c>
      <c r="U346" s="1">
        <v>0.2</v>
      </c>
      <c r="V346" s="1">
        <v>-2.2200000000000131</v>
      </c>
      <c r="W346" t="str">
        <f>VLOOKUP(M346,People!$A$2:$B$5,2,FALSE)</f>
        <v>Kelly Williams</v>
      </c>
      <c r="X346" s="5" t="str">
        <f>IFERROR(VLOOKUP(Orders!$B346,Returns!$A$2:$B$801,2,0),"No")</f>
        <v>No</v>
      </c>
    </row>
    <row r="347" spans="1:24" hidden="1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f t="shared" si="5"/>
        <v>43.178399999999996</v>
      </c>
      <c r="T347" s="1">
        <v>3</v>
      </c>
      <c r="U347" s="1">
        <v>0.2</v>
      </c>
      <c r="V347" s="1">
        <v>4.7976000000000028</v>
      </c>
      <c r="W347" t="str">
        <f>VLOOKUP(M347,People!$A$2:$B$5,2,FALSE)</f>
        <v>Anna Andreadi</v>
      </c>
      <c r="X347" s="5" t="str">
        <f>IFERROR(VLOOKUP(Orders!$B347,Returns!$A$2:$B$801,2,0),"No")</f>
        <v>No</v>
      </c>
    </row>
    <row r="348" spans="1:24" hidden="1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f t="shared" si="5"/>
        <v>4.4603999999999999</v>
      </c>
      <c r="T348" s="1">
        <v>3</v>
      </c>
      <c r="U348" s="1">
        <v>0</v>
      </c>
      <c r="V348" s="1">
        <v>3.0996000000000006</v>
      </c>
      <c r="W348" t="str">
        <f>VLOOKUP(M348,People!$A$2:$B$5,2,FALSE)</f>
        <v>Chuck Magee</v>
      </c>
      <c r="X348" s="5" t="str">
        <f>IFERROR(VLOOKUP(Orders!$B348,Returns!$A$2:$B$801,2,0),"No")</f>
        <v>No</v>
      </c>
    </row>
    <row r="349" spans="1:24" hidden="1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f t="shared" si="5"/>
        <v>13.0168</v>
      </c>
      <c r="T349" s="1">
        <v>2</v>
      </c>
      <c r="U349" s="1">
        <v>0</v>
      </c>
      <c r="V349" s="1">
        <v>11.543199999999999</v>
      </c>
      <c r="W349" t="str">
        <f>VLOOKUP(M349,People!$A$2:$B$5,2,FALSE)</f>
        <v>Chuck Magee</v>
      </c>
      <c r="X349" s="5" t="str">
        <f>IFERROR(VLOOKUP(Orders!$B349,Returns!$A$2:$B$801,2,0),"No")</f>
        <v>No</v>
      </c>
    </row>
    <row r="350" spans="1:24" hidden="1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f t="shared" si="5"/>
        <v>8.8128000000000011</v>
      </c>
      <c r="T350" s="1">
        <v>2</v>
      </c>
      <c r="U350" s="1">
        <v>0</v>
      </c>
      <c r="V350" s="1">
        <v>4.1471999999999998</v>
      </c>
      <c r="W350" t="str">
        <f>VLOOKUP(M350,People!$A$2:$B$5,2,FALSE)</f>
        <v>Chuck Magee</v>
      </c>
      <c r="X350" s="5" t="str">
        <f>IFERROR(VLOOKUP(Orders!$B350,Returns!$A$2:$B$801,2,0),"No")</f>
        <v>No</v>
      </c>
    </row>
    <row r="351" spans="1:24" hidden="1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f t="shared" si="5"/>
        <v>4.4813999999999998</v>
      </c>
      <c r="T351" s="1">
        <v>1</v>
      </c>
      <c r="U351" s="1">
        <v>0</v>
      </c>
      <c r="V351" s="1">
        <v>2.3086000000000002</v>
      </c>
      <c r="W351" t="str">
        <f>VLOOKUP(M351,People!$A$2:$B$5,2,FALSE)</f>
        <v>Chuck Magee</v>
      </c>
      <c r="X351" s="5" t="str">
        <f>IFERROR(VLOOKUP(Orders!$B351,Returns!$A$2:$B$801,2,0),"No")</f>
        <v>No</v>
      </c>
    </row>
    <row r="352" spans="1:24" hidden="1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f t="shared" si="5"/>
        <v>13.0168</v>
      </c>
      <c r="T352" s="1">
        <v>2</v>
      </c>
      <c r="U352" s="1">
        <v>0</v>
      </c>
      <c r="V352" s="1">
        <v>11.543199999999999</v>
      </c>
      <c r="W352" t="str">
        <f>VLOOKUP(M352,People!$A$2:$B$5,2,FALSE)</f>
        <v>Chuck Magee</v>
      </c>
      <c r="X352" s="5" t="str">
        <f>IFERROR(VLOOKUP(Orders!$B352,Returns!$A$2:$B$801,2,0),"No")</f>
        <v>No</v>
      </c>
    </row>
    <row r="353" spans="1:24" hidden="1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f t="shared" si="5"/>
        <v>1.9812000000000001</v>
      </c>
      <c r="T353" s="1">
        <v>1</v>
      </c>
      <c r="U353" s="1">
        <v>0.2</v>
      </c>
      <c r="V353" s="1">
        <v>1.0668</v>
      </c>
      <c r="W353" t="str">
        <f>VLOOKUP(M353,People!$A$2:$B$5,2,FALSE)</f>
        <v>Chuck Magee</v>
      </c>
      <c r="X353" s="5" t="str">
        <f>IFERROR(VLOOKUP(Orders!$B353,Returns!$A$2:$B$801,2,0),"No")</f>
        <v>No</v>
      </c>
    </row>
    <row r="354" spans="1:24" hidden="1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f t="shared" si="5"/>
        <v>26.0336</v>
      </c>
      <c r="T354" s="1">
        <v>4</v>
      </c>
      <c r="U354" s="1">
        <v>0</v>
      </c>
      <c r="V354" s="1">
        <v>23.086399999999998</v>
      </c>
      <c r="W354" t="str">
        <f>VLOOKUP(M354,People!$A$2:$B$5,2,FALSE)</f>
        <v>Chuck Magee</v>
      </c>
      <c r="X354" s="5" t="str">
        <f>IFERROR(VLOOKUP(Orders!$B354,Returns!$A$2:$B$801,2,0),"No")</f>
        <v>No</v>
      </c>
    </row>
    <row r="355" spans="1:24" hidden="1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f t="shared" si="5"/>
        <v>2939.7384000000011</v>
      </c>
      <c r="T355" s="1">
        <v>4</v>
      </c>
      <c r="U355" s="1">
        <v>0.2</v>
      </c>
      <c r="V355" s="1">
        <v>1415.4295999999997</v>
      </c>
      <c r="W355" t="str">
        <f>VLOOKUP(M355,People!$A$2:$B$5,2,FALSE)</f>
        <v>Chuck Magee</v>
      </c>
      <c r="X355" s="5" t="str">
        <f>IFERROR(VLOOKUP(Orders!$B355,Returns!$A$2:$B$801,2,0),"No")</f>
        <v>No</v>
      </c>
    </row>
    <row r="356" spans="1:24" hidden="1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f t="shared" si="5"/>
        <v>393.56280000000004</v>
      </c>
      <c r="T356" s="1">
        <v>6</v>
      </c>
      <c r="U356" s="1">
        <v>0.2</v>
      </c>
      <c r="V356" s="1">
        <v>-4.8588000000000022</v>
      </c>
      <c r="W356" t="str">
        <f>VLOOKUP(M356,People!$A$2:$B$5,2,FALSE)</f>
        <v>Chuck Magee</v>
      </c>
      <c r="X356" s="5" t="str">
        <f>IFERROR(VLOOKUP(Orders!$B356,Returns!$A$2:$B$801,2,0),"No")</f>
        <v>No</v>
      </c>
    </row>
    <row r="357" spans="1:24" hidden="1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f t="shared" si="5"/>
        <v>4.4603999999999999</v>
      </c>
      <c r="T357" s="1">
        <v>2</v>
      </c>
      <c r="U357" s="1">
        <v>0</v>
      </c>
      <c r="V357" s="1">
        <v>3.7995999999999999</v>
      </c>
      <c r="W357" t="str">
        <f>VLOOKUP(M357,People!$A$2:$B$5,2,FALSE)</f>
        <v>Chuck Magee</v>
      </c>
      <c r="X357" s="5" t="str">
        <f>IFERROR(VLOOKUP(Orders!$B357,Returns!$A$2:$B$801,2,0),"No")</f>
        <v>No</v>
      </c>
    </row>
    <row r="358" spans="1:24" hidden="1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f t="shared" si="5"/>
        <v>10.053599999999999</v>
      </c>
      <c r="T358" s="1">
        <v>4</v>
      </c>
      <c r="U358" s="1">
        <v>0</v>
      </c>
      <c r="V358" s="1">
        <v>6.9863999999999997</v>
      </c>
      <c r="W358" t="str">
        <f>VLOOKUP(M358,People!$A$2:$B$5,2,FALSE)</f>
        <v>Chuck Magee</v>
      </c>
      <c r="X358" s="5" t="str">
        <f>IFERROR(VLOOKUP(Orders!$B358,Returns!$A$2:$B$801,2,0),"No")</f>
        <v>No</v>
      </c>
    </row>
    <row r="359" spans="1:24" hidden="1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f t="shared" si="5"/>
        <v>18.576000000000001</v>
      </c>
      <c r="T359" s="1">
        <v>5</v>
      </c>
      <c r="U359" s="1">
        <v>0</v>
      </c>
      <c r="V359" s="1">
        <v>15.823999999999998</v>
      </c>
      <c r="W359" t="str">
        <f>VLOOKUP(M359,People!$A$2:$B$5,2,FALSE)</f>
        <v>Chuck Magee</v>
      </c>
      <c r="X359" s="5" t="str">
        <f>IFERROR(VLOOKUP(Orders!$B359,Returns!$A$2:$B$801,2,0),"No")</f>
        <v>No</v>
      </c>
    </row>
    <row r="360" spans="1:24" hidden="1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f t="shared" si="5"/>
        <v>24.915000000000013</v>
      </c>
      <c r="T360" s="1">
        <v>5</v>
      </c>
      <c r="U360" s="1">
        <v>0.2</v>
      </c>
      <c r="V360" s="1">
        <v>11.324999999999996</v>
      </c>
      <c r="W360" t="str">
        <f>VLOOKUP(M360,People!$A$2:$B$5,2,FALSE)</f>
        <v>Cassandra Brandow</v>
      </c>
      <c r="X360" s="5" t="str">
        <f>IFERROR(VLOOKUP(Orders!$B360,Returns!$A$2:$B$801,2,0),"No")</f>
        <v>No</v>
      </c>
    </row>
    <row r="361" spans="1:24" hidden="1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f t="shared" si="5"/>
        <v>479.40160000000003</v>
      </c>
      <c r="T361" s="1">
        <v>8</v>
      </c>
      <c r="U361" s="1">
        <v>0</v>
      </c>
      <c r="V361" s="1">
        <v>168.4384</v>
      </c>
      <c r="W361" t="str">
        <f>VLOOKUP(M361,People!$A$2:$B$5,2,FALSE)</f>
        <v>Cassandra Brandow</v>
      </c>
      <c r="X361" s="5" t="str">
        <f>IFERROR(VLOOKUP(Orders!$B361,Returns!$A$2:$B$801,2,0),"No")</f>
        <v>No</v>
      </c>
    </row>
    <row r="362" spans="1:24" hidden="1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f t="shared" si="5"/>
        <v>10.763999999999999</v>
      </c>
      <c r="T362" s="1">
        <v>2</v>
      </c>
      <c r="U362" s="1">
        <v>0</v>
      </c>
      <c r="V362" s="1">
        <v>9.9359999999999999</v>
      </c>
      <c r="W362" t="str">
        <f>VLOOKUP(M362,People!$A$2:$B$5,2,FALSE)</f>
        <v>Cassandra Brandow</v>
      </c>
      <c r="X362" s="5" t="str">
        <f>IFERROR(VLOOKUP(Orders!$B362,Returns!$A$2:$B$801,2,0),"No")</f>
        <v>No</v>
      </c>
    </row>
    <row r="363" spans="1:24" hidden="1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f t="shared" si="5"/>
        <v>10.763999999999999</v>
      </c>
      <c r="T363" s="1">
        <v>2</v>
      </c>
      <c r="U363" s="1">
        <v>0</v>
      </c>
      <c r="V363" s="1">
        <v>9.9359999999999999</v>
      </c>
      <c r="W363" t="str">
        <f>VLOOKUP(M363,People!$A$2:$B$5,2,FALSE)</f>
        <v>Chuck Magee</v>
      </c>
      <c r="X363" s="5" t="str">
        <f>IFERROR(VLOOKUP(Orders!$B363,Returns!$A$2:$B$801,2,0),"No")</f>
        <v>No</v>
      </c>
    </row>
    <row r="364" spans="1:24" hidden="1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f t="shared" si="5"/>
        <v>401.7756</v>
      </c>
      <c r="T364" s="1">
        <v>3</v>
      </c>
      <c r="U364" s="1">
        <v>0.1</v>
      </c>
      <c r="V364" s="1">
        <v>86.870400000000004</v>
      </c>
      <c r="W364" t="str">
        <f>VLOOKUP(M364,People!$A$2:$B$5,2,FALSE)</f>
        <v>Chuck Magee</v>
      </c>
      <c r="X364" s="5" t="str">
        <f>IFERROR(VLOOKUP(Orders!$B364,Returns!$A$2:$B$801,2,0),"No")</f>
        <v>No</v>
      </c>
    </row>
    <row r="365" spans="1:24" hidden="1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f t="shared" si="5"/>
        <v>4.1143999999999998</v>
      </c>
      <c r="T365" s="1">
        <v>2</v>
      </c>
      <c r="U365" s="1">
        <v>0</v>
      </c>
      <c r="V365" s="1">
        <v>1.4455999999999998</v>
      </c>
      <c r="W365" t="str">
        <f>VLOOKUP(M365,People!$A$2:$B$5,2,FALSE)</f>
        <v>Chuck Magee</v>
      </c>
      <c r="X365" s="5" t="str">
        <f>IFERROR(VLOOKUP(Orders!$B365,Returns!$A$2:$B$801,2,0),"No")</f>
        <v>No</v>
      </c>
    </row>
    <row r="366" spans="1:24" hidden="1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f t="shared" si="5"/>
        <v>26.387199999999996</v>
      </c>
      <c r="T366" s="1">
        <v>8</v>
      </c>
      <c r="U366" s="1">
        <v>0</v>
      </c>
      <c r="V366" s="1">
        <v>20.732800000000001</v>
      </c>
      <c r="W366" t="str">
        <f>VLOOKUP(M366,People!$A$2:$B$5,2,FALSE)</f>
        <v>Chuck Magee</v>
      </c>
      <c r="X366" s="5" t="str">
        <f>IFERROR(VLOOKUP(Orders!$B366,Returns!$A$2:$B$801,2,0),"No")</f>
        <v>No</v>
      </c>
    </row>
    <row r="367" spans="1:24" x14ac:dyDescent="0.3">
      <c r="A367" s="1">
        <v>1704</v>
      </c>
      <c r="B367" t="s">
        <v>6996</v>
      </c>
      <c r="C367" s="2">
        <v>42402</v>
      </c>
      <c r="D367" s="2">
        <v>42406</v>
      </c>
      <c r="E367" s="1" t="s">
        <v>46</v>
      </c>
      <c r="F367" s="1" t="s">
        <v>3572</v>
      </c>
      <c r="G367" s="1" t="s">
        <v>3573</v>
      </c>
      <c r="H367" s="1" t="s">
        <v>94</v>
      </c>
      <c r="I367" s="1" t="s">
        <v>25</v>
      </c>
      <c r="J367" s="1" t="s">
        <v>833</v>
      </c>
      <c r="K367" s="1" t="s">
        <v>40</v>
      </c>
      <c r="L367" s="1">
        <v>92037</v>
      </c>
      <c r="M367" s="1" t="s">
        <v>41</v>
      </c>
      <c r="N367" s="1" t="s">
        <v>3574</v>
      </c>
      <c r="O367" s="1" t="s">
        <v>43</v>
      </c>
      <c r="P367" s="1" t="s">
        <v>242</v>
      </c>
      <c r="Q367" s="1" t="s">
        <v>497</v>
      </c>
      <c r="R367" s="1">
        <v>12.350000000000001</v>
      </c>
      <c r="S367" s="1">
        <f t="shared" si="5"/>
        <v>6.5455000000000014</v>
      </c>
      <c r="T367" s="1">
        <v>5</v>
      </c>
      <c r="U367" s="1">
        <v>0</v>
      </c>
      <c r="V367" s="1">
        <v>5.8045</v>
      </c>
      <c r="W367" t="str">
        <f>VLOOKUP(M367,People!$A$2:$B$5,2,FALSE)</f>
        <v>Anna Andreadi</v>
      </c>
      <c r="X367" s="5" t="str">
        <f>IFERROR(VLOOKUP(Orders!$B367,Returns!$A$2:$B$801,2,0),"No")</f>
        <v>No</v>
      </c>
    </row>
    <row r="368" spans="1:24" hidden="1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f t="shared" si="5"/>
        <v>12.76</v>
      </c>
      <c r="T368" s="1">
        <v>4</v>
      </c>
      <c r="U368" s="1">
        <v>0</v>
      </c>
      <c r="V368" s="1">
        <v>10.44</v>
      </c>
      <c r="W368" t="str">
        <f>VLOOKUP(M368,People!$A$2:$B$5,2,FALSE)</f>
        <v>Chuck Magee</v>
      </c>
      <c r="X368" s="5" t="str">
        <f>IFERROR(VLOOKUP(Orders!$B368,Returns!$A$2:$B$801,2,0),"No")</f>
        <v>No</v>
      </c>
    </row>
    <row r="369" spans="1:24" hidden="1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f t="shared" si="5"/>
        <v>7.2128000000000005</v>
      </c>
      <c r="T369" s="1">
        <v>2</v>
      </c>
      <c r="U369" s="1">
        <v>0</v>
      </c>
      <c r="V369" s="1">
        <v>0.14719999999999978</v>
      </c>
      <c r="W369" t="str">
        <f>VLOOKUP(M369,People!$A$2:$B$5,2,FALSE)</f>
        <v>Chuck Magee</v>
      </c>
      <c r="X369" s="5" t="str">
        <f>IFERROR(VLOOKUP(Orders!$B369,Returns!$A$2:$B$801,2,0),"No")</f>
        <v>No</v>
      </c>
    </row>
    <row r="370" spans="1:24" hidden="1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f t="shared" si="5"/>
        <v>75.448800000000006</v>
      </c>
      <c r="T370" s="1">
        <v>7</v>
      </c>
      <c r="U370" s="1">
        <v>0</v>
      </c>
      <c r="V370" s="1">
        <v>29.341200000000008</v>
      </c>
      <c r="W370" t="str">
        <f>VLOOKUP(M370,People!$A$2:$B$5,2,FALSE)</f>
        <v>Chuck Magee</v>
      </c>
      <c r="X370" s="5" t="str">
        <f>IFERROR(VLOOKUP(Orders!$B370,Returns!$A$2:$B$801,2,0),"No")</f>
        <v>No</v>
      </c>
    </row>
    <row r="371" spans="1:24" hidden="1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f t="shared" si="5"/>
        <v>772.50080000000003</v>
      </c>
      <c r="T371" s="1">
        <v>4</v>
      </c>
      <c r="U371" s="1">
        <v>0</v>
      </c>
      <c r="V371" s="1">
        <v>271.41920000000005</v>
      </c>
      <c r="W371" t="str">
        <f>VLOOKUP(M371,People!$A$2:$B$5,2,FALSE)</f>
        <v>Chuck Magee</v>
      </c>
      <c r="X371" s="5" t="str">
        <f>IFERROR(VLOOKUP(Orders!$B371,Returns!$A$2:$B$801,2,0),"No")</f>
        <v>No</v>
      </c>
    </row>
    <row r="372" spans="1:24" hidden="1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f t="shared" si="5"/>
        <v>16.524000000000004</v>
      </c>
      <c r="T372" s="1">
        <v>5</v>
      </c>
      <c r="U372" s="1">
        <v>0.2</v>
      </c>
      <c r="V372" s="1">
        <v>9.3960000000000008</v>
      </c>
      <c r="W372" t="str">
        <f>VLOOKUP(M372,People!$A$2:$B$5,2,FALSE)</f>
        <v>Kelly Williams</v>
      </c>
      <c r="X372" s="5" t="str">
        <f>IFERROR(VLOOKUP(Orders!$B372,Returns!$A$2:$B$801,2,0),"No")</f>
        <v>No</v>
      </c>
    </row>
    <row r="373" spans="1:24" hidden="1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f t="shared" si="5"/>
        <v>48.749400000000009</v>
      </c>
      <c r="T373" s="1">
        <v>3</v>
      </c>
      <c r="U373" s="1">
        <v>0.2</v>
      </c>
      <c r="V373" s="1">
        <v>4.6746000000000016</v>
      </c>
      <c r="W373" t="str">
        <f>VLOOKUP(M373,People!$A$2:$B$5,2,FALSE)</f>
        <v>Kelly Williams</v>
      </c>
      <c r="X373" s="5" t="str">
        <f>IFERROR(VLOOKUP(Orders!$B373,Returns!$A$2:$B$801,2,0),"No")</f>
        <v>No</v>
      </c>
    </row>
    <row r="374" spans="1:24" x14ac:dyDescent="0.3">
      <c r="A374" s="1">
        <v>9138</v>
      </c>
      <c r="B374" t="s">
        <v>10524</v>
      </c>
      <c r="C374" s="2">
        <v>42402</v>
      </c>
      <c r="D374" s="2">
        <v>42409</v>
      </c>
      <c r="E374" s="1" t="s">
        <v>46</v>
      </c>
      <c r="F374" s="1" t="s">
        <v>3548</v>
      </c>
      <c r="G374" s="1" t="s">
        <v>3549</v>
      </c>
      <c r="H374" s="1" t="s">
        <v>24</v>
      </c>
      <c r="I374" s="1" t="s">
        <v>25</v>
      </c>
      <c r="J374" s="1" t="s">
        <v>1008</v>
      </c>
      <c r="K374" s="1" t="s">
        <v>50</v>
      </c>
      <c r="L374" s="1">
        <v>33710</v>
      </c>
      <c r="M374" s="1" t="s">
        <v>28</v>
      </c>
      <c r="N374" s="1" t="s">
        <v>3230</v>
      </c>
      <c r="O374" s="1" t="s">
        <v>43</v>
      </c>
      <c r="P374" s="1" t="s">
        <v>70</v>
      </c>
      <c r="Q374" s="1" t="s">
        <v>3231</v>
      </c>
      <c r="R374" s="1">
        <v>18.336000000000002</v>
      </c>
      <c r="S374" s="1">
        <f t="shared" si="5"/>
        <v>30.560000000000002</v>
      </c>
      <c r="T374" s="1">
        <v>2</v>
      </c>
      <c r="U374" s="1">
        <v>0.7</v>
      </c>
      <c r="V374" s="1">
        <v>-12.224</v>
      </c>
      <c r="W374" t="str">
        <f>VLOOKUP(M374,People!$A$2:$B$5,2,FALSE)</f>
        <v>Cassandra Brandow</v>
      </c>
      <c r="X374" s="5" t="str">
        <f>IFERROR(VLOOKUP(Orders!$B374,Returns!$A$2:$B$801,2,0),"No")</f>
        <v>No</v>
      </c>
    </row>
    <row r="375" spans="1:24" x14ac:dyDescent="0.3">
      <c r="A375" s="1">
        <v>9139</v>
      </c>
      <c r="B375" t="s">
        <v>10524</v>
      </c>
      <c r="C375" s="2">
        <v>42402</v>
      </c>
      <c r="D375" s="2">
        <v>42409</v>
      </c>
      <c r="E375" s="1" t="s">
        <v>46</v>
      </c>
      <c r="F375" s="1" t="s">
        <v>3548</v>
      </c>
      <c r="G375" s="1" t="s">
        <v>3549</v>
      </c>
      <c r="H375" s="1" t="s">
        <v>24</v>
      </c>
      <c r="I375" s="1" t="s">
        <v>25</v>
      </c>
      <c r="J375" s="1" t="s">
        <v>1008</v>
      </c>
      <c r="K375" s="1" t="s">
        <v>50</v>
      </c>
      <c r="L375" s="1">
        <v>33710</v>
      </c>
      <c r="M375" s="1" t="s">
        <v>28</v>
      </c>
      <c r="N375" s="1" t="s">
        <v>4522</v>
      </c>
      <c r="O375" s="1" t="s">
        <v>66</v>
      </c>
      <c r="P375" s="1" t="s">
        <v>67</v>
      </c>
      <c r="Q375" s="1" t="s">
        <v>4523</v>
      </c>
      <c r="R375" s="1">
        <v>180.96</v>
      </c>
      <c r="S375" s="1">
        <f t="shared" si="5"/>
        <v>167.38800000000001</v>
      </c>
      <c r="T375" s="1">
        <v>5</v>
      </c>
      <c r="U375" s="1">
        <v>0.2</v>
      </c>
      <c r="V375" s="1">
        <v>13.571999999999996</v>
      </c>
      <c r="W375" t="str">
        <f>VLOOKUP(M375,People!$A$2:$B$5,2,FALSE)</f>
        <v>Cassandra Brandow</v>
      </c>
      <c r="X375" s="5" t="str">
        <f>IFERROR(VLOOKUP(Orders!$B375,Returns!$A$2:$B$801,2,0),"No")</f>
        <v>No</v>
      </c>
    </row>
    <row r="376" spans="1:24" x14ac:dyDescent="0.3">
      <c r="A376" s="1">
        <v>1518</v>
      </c>
      <c r="B376" t="s">
        <v>6903</v>
      </c>
      <c r="C376" s="2">
        <v>42403</v>
      </c>
      <c r="D376" s="2">
        <v>42406</v>
      </c>
      <c r="E376" s="1" t="s">
        <v>21</v>
      </c>
      <c r="F376" s="1" t="s">
        <v>3325</v>
      </c>
      <c r="G376" s="1" t="s">
        <v>3326</v>
      </c>
      <c r="H376" s="1" t="s">
        <v>24</v>
      </c>
      <c r="I376" s="1" t="s">
        <v>25</v>
      </c>
      <c r="J376" s="1" t="s">
        <v>88</v>
      </c>
      <c r="K376" s="1" t="s">
        <v>89</v>
      </c>
      <c r="L376" s="1">
        <v>98105</v>
      </c>
      <c r="M376" s="1" t="s">
        <v>41</v>
      </c>
      <c r="N376" s="1" t="s">
        <v>954</v>
      </c>
      <c r="O376" s="1" t="s">
        <v>43</v>
      </c>
      <c r="P376" s="1" t="s">
        <v>70</v>
      </c>
      <c r="Q376" s="1" t="s">
        <v>955</v>
      </c>
      <c r="R376" s="1">
        <v>83.84</v>
      </c>
      <c r="S376" s="1">
        <f t="shared" si="5"/>
        <v>56.592000000000006</v>
      </c>
      <c r="T376" s="1">
        <v>2</v>
      </c>
      <c r="U376" s="1">
        <v>0.2</v>
      </c>
      <c r="V376" s="1">
        <v>27.247999999999998</v>
      </c>
      <c r="W376" t="str">
        <f>VLOOKUP(M376,People!$A$2:$B$5,2,FALSE)</f>
        <v>Anna Andreadi</v>
      </c>
      <c r="X376" s="5" t="str">
        <f>IFERROR(VLOOKUP(Orders!$B376,Returns!$A$2:$B$801,2,0),"No")</f>
        <v>No</v>
      </c>
    </row>
    <row r="377" spans="1:24" x14ac:dyDescent="0.3">
      <c r="A377" s="1">
        <v>1519</v>
      </c>
      <c r="B377" t="s">
        <v>6903</v>
      </c>
      <c r="C377" s="2">
        <v>42403</v>
      </c>
      <c r="D377" s="2">
        <v>42406</v>
      </c>
      <c r="E377" s="1" t="s">
        <v>21</v>
      </c>
      <c r="F377" s="1" t="s">
        <v>3325</v>
      </c>
      <c r="G377" s="1" t="s">
        <v>3326</v>
      </c>
      <c r="H377" s="1" t="s">
        <v>24</v>
      </c>
      <c r="I377" s="1" t="s">
        <v>25</v>
      </c>
      <c r="J377" s="1" t="s">
        <v>88</v>
      </c>
      <c r="K377" s="1" t="s">
        <v>89</v>
      </c>
      <c r="L377" s="1">
        <v>98105</v>
      </c>
      <c r="M377" s="1" t="s">
        <v>41</v>
      </c>
      <c r="N377" s="1" t="s">
        <v>1854</v>
      </c>
      <c r="O377" s="1" t="s">
        <v>43</v>
      </c>
      <c r="P377" s="1" t="s">
        <v>70</v>
      </c>
      <c r="Q377" s="1" t="s">
        <v>1855</v>
      </c>
      <c r="R377" s="1">
        <v>13.272000000000002</v>
      </c>
      <c r="S377" s="1">
        <f t="shared" si="5"/>
        <v>8.9586000000000023</v>
      </c>
      <c r="T377" s="1">
        <v>3</v>
      </c>
      <c r="U377" s="1">
        <v>0.2</v>
      </c>
      <c r="V377" s="1">
        <v>4.3133999999999997</v>
      </c>
      <c r="W377" t="str">
        <f>VLOOKUP(M377,People!$A$2:$B$5,2,FALSE)</f>
        <v>Anna Andreadi</v>
      </c>
      <c r="X377" s="5" t="str">
        <f>IFERROR(VLOOKUP(Orders!$B377,Returns!$A$2:$B$801,2,0),"No")</f>
        <v>No</v>
      </c>
    </row>
    <row r="378" spans="1:24" hidden="1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f t="shared" si="5"/>
        <v>68.15600000000002</v>
      </c>
      <c r="T378" s="1">
        <v>4</v>
      </c>
      <c r="U378" s="1">
        <v>0.2</v>
      </c>
      <c r="V378" s="1">
        <v>30.979999999999993</v>
      </c>
      <c r="W378" t="str">
        <f>VLOOKUP(M378,People!$A$2:$B$5,2,FALSE)</f>
        <v>Kelly Williams</v>
      </c>
      <c r="X378" s="5" t="str">
        <f>IFERROR(VLOOKUP(Orders!$B378,Returns!$A$2:$B$801,2,0),"No")</f>
        <v>No</v>
      </c>
    </row>
    <row r="379" spans="1:24" hidden="1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f t="shared" si="5"/>
        <v>1786.1087999999995</v>
      </c>
      <c r="T379" s="1">
        <v>7</v>
      </c>
      <c r="U379" s="1">
        <v>0.3</v>
      </c>
      <c r="V379" s="1">
        <v>-297.68479999999983</v>
      </c>
      <c r="W379" t="str">
        <f>VLOOKUP(M379,People!$A$2:$B$5,2,FALSE)</f>
        <v>Chuck Magee</v>
      </c>
      <c r="X379" s="5" t="str">
        <f>IFERROR(VLOOKUP(Orders!$B379,Returns!$A$2:$B$801,2,0),"No")</f>
        <v>No</v>
      </c>
    </row>
    <row r="380" spans="1:24" hidden="1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f t="shared" si="5"/>
        <v>28.984200000000005</v>
      </c>
      <c r="T380" s="1">
        <v>3</v>
      </c>
      <c r="U380" s="1">
        <v>0.8</v>
      </c>
      <c r="V380" s="1">
        <v>-20.332200000000007</v>
      </c>
      <c r="W380" t="str">
        <f>VLOOKUP(M380,People!$A$2:$B$5,2,FALSE)</f>
        <v>Kelly Williams</v>
      </c>
      <c r="X380" s="5" t="str">
        <f>IFERROR(VLOOKUP(Orders!$B380,Returns!$A$2:$B$801,2,0),"No")</f>
        <v>No</v>
      </c>
    </row>
    <row r="381" spans="1:24" hidden="1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f t="shared" si="5"/>
        <v>21.150900000000007</v>
      </c>
      <c r="T381" s="1">
        <v>3</v>
      </c>
      <c r="U381" s="1">
        <v>0.2</v>
      </c>
      <c r="V381" s="1">
        <v>2.6810999999999954</v>
      </c>
      <c r="W381" t="str">
        <f>VLOOKUP(M381,People!$A$2:$B$5,2,FALSE)</f>
        <v>Kelly Williams</v>
      </c>
      <c r="X381" s="5" t="str">
        <f>IFERROR(VLOOKUP(Orders!$B381,Returns!$A$2:$B$801,2,0),"No")</f>
        <v>No</v>
      </c>
    </row>
    <row r="382" spans="1:24" hidden="1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f t="shared" si="5"/>
        <v>31.048800000000007</v>
      </c>
      <c r="T382" s="1">
        <v>4</v>
      </c>
      <c r="U382" s="1">
        <v>0.8</v>
      </c>
      <c r="V382" s="1">
        <v>-18.872800000000009</v>
      </c>
      <c r="W382" t="str">
        <f>VLOOKUP(M382,People!$A$2:$B$5,2,FALSE)</f>
        <v>Kelly Williams</v>
      </c>
      <c r="X382" s="5" t="str">
        <f>IFERROR(VLOOKUP(Orders!$B382,Returns!$A$2:$B$801,2,0),"No")</f>
        <v>No</v>
      </c>
    </row>
    <row r="383" spans="1:24" hidden="1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f t="shared" si="5"/>
        <v>25.48</v>
      </c>
      <c r="T383" s="1">
        <v>7</v>
      </c>
      <c r="U383" s="1">
        <v>0</v>
      </c>
      <c r="V383" s="1">
        <v>25.48</v>
      </c>
      <c r="W383" t="str">
        <f>VLOOKUP(M383,People!$A$2:$B$5,2,FALSE)</f>
        <v>Anna Andreadi</v>
      </c>
      <c r="X383" s="5" t="str">
        <f>IFERROR(VLOOKUP(Orders!$B383,Returns!$A$2:$B$801,2,0),"No")</f>
        <v>Yes</v>
      </c>
    </row>
    <row r="384" spans="1:24" hidden="1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f t="shared" si="5"/>
        <v>32.198400000000007</v>
      </c>
      <c r="T384" s="1">
        <v>3</v>
      </c>
      <c r="U384" s="1">
        <v>0.2</v>
      </c>
      <c r="V384" s="1">
        <v>17.337599999999998</v>
      </c>
      <c r="W384" t="str">
        <f>VLOOKUP(M384,People!$A$2:$B$5,2,FALSE)</f>
        <v>Anna Andreadi</v>
      </c>
      <c r="X384" s="5" t="str">
        <f>IFERROR(VLOOKUP(Orders!$B384,Returns!$A$2:$B$801,2,0),"No")</f>
        <v>Yes</v>
      </c>
    </row>
    <row r="385" spans="1:24" hidden="1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f t="shared" si="5"/>
        <v>33.100999999999999</v>
      </c>
      <c r="T385" s="1">
        <v>2</v>
      </c>
      <c r="U385" s="1">
        <v>0</v>
      </c>
      <c r="V385" s="1">
        <v>8.7989999999999995</v>
      </c>
      <c r="W385" t="str">
        <f>VLOOKUP(M385,People!$A$2:$B$5,2,FALSE)</f>
        <v>Kelly Williams</v>
      </c>
      <c r="X385" s="5" t="str">
        <f>IFERROR(VLOOKUP(Orders!$B385,Returns!$A$2:$B$801,2,0),"No")</f>
        <v>No</v>
      </c>
    </row>
    <row r="386" spans="1:24" hidden="1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f t="shared" ref="S386:S449" si="6">R386-V386</f>
        <v>532.46699999999998</v>
      </c>
      <c r="T386" s="1">
        <v>3</v>
      </c>
      <c r="U386" s="1">
        <v>0.45</v>
      </c>
      <c r="V386" s="1">
        <v>-157.00949999999997</v>
      </c>
      <c r="W386" t="str">
        <f>VLOOKUP(M386,People!$A$2:$B$5,2,FALSE)</f>
        <v>Cassandra Brandow</v>
      </c>
      <c r="X386" s="5" t="str">
        <f>IFERROR(VLOOKUP(Orders!$B386,Returns!$A$2:$B$801,2,0),"No")</f>
        <v>No</v>
      </c>
    </row>
    <row r="387" spans="1:24" hidden="1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f t="shared" si="6"/>
        <v>85.025700000000015</v>
      </c>
      <c r="T387" s="1">
        <v>3</v>
      </c>
      <c r="U387" s="1">
        <v>0.2</v>
      </c>
      <c r="V387" s="1">
        <v>-1.049700000000005</v>
      </c>
      <c r="W387" t="str">
        <f>VLOOKUP(M387,People!$A$2:$B$5,2,FALSE)</f>
        <v>Cassandra Brandow</v>
      </c>
      <c r="X387" s="5" t="str">
        <f>IFERROR(VLOOKUP(Orders!$B387,Returns!$A$2:$B$801,2,0),"No")</f>
        <v>No</v>
      </c>
    </row>
    <row r="388" spans="1:24" hidden="1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f t="shared" si="6"/>
        <v>819.97799999999984</v>
      </c>
      <c r="T388" s="1">
        <v>4</v>
      </c>
      <c r="U388" s="1">
        <v>0.7</v>
      </c>
      <c r="V388" s="1">
        <v>-337.63799999999981</v>
      </c>
      <c r="W388" t="str">
        <f>VLOOKUP(M388,People!$A$2:$B$5,2,FALSE)</f>
        <v>Chuck Magee</v>
      </c>
      <c r="X388" s="5" t="str">
        <f>IFERROR(VLOOKUP(Orders!$B388,Returns!$A$2:$B$801,2,0),"No")</f>
        <v>No</v>
      </c>
    </row>
    <row r="389" spans="1:24" hidden="1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f t="shared" si="6"/>
        <v>2.1830000000000003</v>
      </c>
      <c r="T389" s="1">
        <v>1</v>
      </c>
      <c r="U389" s="1">
        <v>0.2</v>
      </c>
      <c r="V389" s="1">
        <v>0.77700000000000025</v>
      </c>
      <c r="W389" t="str">
        <f>VLOOKUP(M389,People!$A$2:$B$5,2,FALSE)</f>
        <v>Chuck Magee</v>
      </c>
      <c r="X389" s="5" t="str">
        <f>IFERROR(VLOOKUP(Orders!$B389,Returns!$A$2:$B$801,2,0),"No")</f>
        <v>No</v>
      </c>
    </row>
    <row r="390" spans="1:24" x14ac:dyDescent="0.3">
      <c r="A390" s="1">
        <v>1544</v>
      </c>
      <c r="B390" t="s">
        <v>6916</v>
      </c>
      <c r="C390" s="2">
        <v>42404</v>
      </c>
      <c r="D390" s="2">
        <v>42408</v>
      </c>
      <c r="E390" s="1" t="s">
        <v>46</v>
      </c>
      <c r="F390" s="1" t="s">
        <v>3365</v>
      </c>
      <c r="G390" s="1" t="s">
        <v>3366</v>
      </c>
      <c r="H390" s="1" t="s">
        <v>94</v>
      </c>
      <c r="I390" s="1" t="s">
        <v>25</v>
      </c>
      <c r="J390" s="1" t="s">
        <v>833</v>
      </c>
      <c r="K390" s="1" t="s">
        <v>40</v>
      </c>
      <c r="L390" s="1">
        <v>92024</v>
      </c>
      <c r="M390" s="1" t="s">
        <v>41</v>
      </c>
      <c r="N390" s="1" t="s">
        <v>2178</v>
      </c>
      <c r="O390" s="1" t="s">
        <v>43</v>
      </c>
      <c r="P390" s="1" t="s">
        <v>70</v>
      </c>
      <c r="Q390" s="1" t="s">
        <v>2179</v>
      </c>
      <c r="R390" s="1">
        <v>82.896000000000001</v>
      </c>
      <c r="S390" s="1">
        <f t="shared" si="6"/>
        <v>53.882400000000004</v>
      </c>
      <c r="T390" s="1">
        <v>3</v>
      </c>
      <c r="U390" s="1">
        <v>0.2</v>
      </c>
      <c r="V390" s="1">
        <v>29.0136</v>
      </c>
      <c r="W390" t="str">
        <f>VLOOKUP(M390,People!$A$2:$B$5,2,FALSE)</f>
        <v>Anna Andreadi</v>
      </c>
      <c r="X390" s="5" t="str">
        <f>IFERROR(VLOOKUP(Orders!$B390,Returns!$A$2:$B$801,2,0),"No")</f>
        <v>No</v>
      </c>
    </row>
    <row r="391" spans="1:24" hidden="1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f t="shared" si="6"/>
        <v>15.476000000000001</v>
      </c>
      <c r="T391" s="1">
        <v>4</v>
      </c>
      <c r="U391" s="1">
        <v>0.2</v>
      </c>
      <c r="V391" s="1">
        <v>7.8839999999999986</v>
      </c>
      <c r="W391" t="str">
        <f>VLOOKUP(M391,People!$A$2:$B$5,2,FALSE)</f>
        <v>Chuck Magee</v>
      </c>
      <c r="X391" s="5" t="str">
        <f>IFERROR(VLOOKUP(Orders!$B391,Returns!$A$2:$B$801,2,0),"No")</f>
        <v>No</v>
      </c>
    </row>
    <row r="392" spans="1:24" hidden="1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f t="shared" si="6"/>
        <v>26.386800000000001</v>
      </c>
      <c r="T392" s="1">
        <v>2</v>
      </c>
      <c r="U392" s="1">
        <v>0</v>
      </c>
      <c r="V392" s="1">
        <v>13.593199999999996</v>
      </c>
      <c r="W392" t="str">
        <f>VLOOKUP(M392,People!$A$2:$B$5,2,FALSE)</f>
        <v>Chuck Magee</v>
      </c>
      <c r="X392" s="5" t="str">
        <f>IFERROR(VLOOKUP(Orders!$B392,Returns!$A$2:$B$801,2,0),"No")</f>
        <v>No</v>
      </c>
    </row>
    <row r="393" spans="1:24" x14ac:dyDescent="0.3">
      <c r="A393" s="1">
        <v>1545</v>
      </c>
      <c r="B393" t="s">
        <v>6916</v>
      </c>
      <c r="C393" s="2">
        <v>42404</v>
      </c>
      <c r="D393" s="2">
        <v>42408</v>
      </c>
      <c r="E393" s="1" t="s">
        <v>46</v>
      </c>
      <c r="F393" s="1" t="s">
        <v>3365</v>
      </c>
      <c r="G393" s="1" t="s">
        <v>3366</v>
      </c>
      <c r="H393" s="1" t="s">
        <v>94</v>
      </c>
      <c r="I393" s="1" t="s">
        <v>25</v>
      </c>
      <c r="J393" s="1" t="s">
        <v>833</v>
      </c>
      <c r="K393" s="1" t="s">
        <v>40</v>
      </c>
      <c r="L393" s="1">
        <v>92024</v>
      </c>
      <c r="M393" s="1" t="s">
        <v>41</v>
      </c>
      <c r="N393" s="1" t="s">
        <v>2420</v>
      </c>
      <c r="O393" s="1" t="s">
        <v>43</v>
      </c>
      <c r="P393" s="1" t="s">
        <v>84</v>
      </c>
      <c r="Q393" s="1" t="s">
        <v>2421</v>
      </c>
      <c r="R393" s="1">
        <v>34.24</v>
      </c>
      <c r="S393" s="1">
        <f t="shared" si="6"/>
        <v>18.147200000000002</v>
      </c>
      <c r="T393" s="1">
        <v>4</v>
      </c>
      <c r="U393" s="1">
        <v>0</v>
      </c>
      <c r="V393" s="1">
        <v>16.0928</v>
      </c>
      <c r="W393" t="str">
        <f>VLOOKUP(M393,People!$A$2:$B$5,2,FALSE)</f>
        <v>Anna Andreadi</v>
      </c>
      <c r="X393" s="5" t="str">
        <f>IFERROR(VLOOKUP(Orders!$B393,Returns!$A$2:$B$801,2,0),"No")</f>
        <v>No</v>
      </c>
    </row>
    <row r="394" spans="1:24" x14ac:dyDescent="0.3">
      <c r="A394" s="1">
        <v>8585</v>
      </c>
      <c r="B394" t="s">
        <v>10251</v>
      </c>
      <c r="C394" s="2">
        <v>42404</v>
      </c>
      <c r="D394" s="2">
        <v>42408</v>
      </c>
      <c r="E394" s="1" t="s">
        <v>21</v>
      </c>
      <c r="F394" s="1" t="s">
        <v>5659</v>
      </c>
      <c r="G394" s="1" t="s">
        <v>5660</v>
      </c>
      <c r="H394" s="1" t="s">
        <v>38</v>
      </c>
      <c r="I394" s="1" t="s">
        <v>25</v>
      </c>
      <c r="J394" s="1" t="s">
        <v>2793</v>
      </c>
      <c r="K394" s="1" t="s">
        <v>40</v>
      </c>
      <c r="L394" s="1">
        <v>92025</v>
      </c>
      <c r="M394" s="1" t="s">
        <v>41</v>
      </c>
      <c r="N394" s="1" t="s">
        <v>2715</v>
      </c>
      <c r="O394" s="1" t="s">
        <v>43</v>
      </c>
      <c r="P394" s="1" t="s">
        <v>70</v>
      </c>
      <c r="Q394" s="1" t="s">
        <v>2716</v>
      </c>
      <c r="R394" s="1">
        <v>17.248000000000001</v>
      </c>
      <c r="S394" s="1">
        <f t="shared" si="6"/>
        <v>11.211200000000002</v>
      </c>
      <c r="T394" s="1">
        <v>2</v>
      </c>
      <c r="U394" s="1">
        <v>0.2</v>
      </c>
      <c r="V394" s="1">
        <v>6.0367999999999986</v>
      </c>
      <c r="W394" t="str">
        <f>VLOOKUP(M394,People!$A$2:$B$5,2,FALSE)</f>
        <v>Anna Andreadi</v>
      </c>
      <c r="X394" s="5" t="str">
        <f>IFERROR(VLOOKUP(Orders!$B394,Returns!$A$2:$B$801,2,0),"No")</f>
        <v>No</v>
      </c>
    </row>
    <row r="395" spans="1:24" x14ac:dyDescent="0.3">
      <c r="A395" s="1">
        <v>1998</v>
      </c>
      <c r="B395" t="s">
        <v>7138</v>
      </c>
      <c r="C395" s="2">
        <v>42406</v>
      </c>
      <c r="D395" s="2">
        <v>42409</v>
      </c>
      <c r="E395" s="1" t="s">
        <v>170</v>
      </c>
      <c r="F395" s="1" t="s">
        <v>3712</v>
      </c>
      <c r="G395" s="1" t="s">
        <v>3713</v>
      </c>
      <c r="H395" s="1" t="s">
        <v>38</v>
      </c>
      <c r="I395" s="1" t="s">
        <v>25</v>
      </c>
      <c r="J395" s="1" t="s">
        <v>3905</v>
      </c>
      <c r="K395" s="1" t="s">
        <v>287</v>
      </c>
      <c r="L395" s="1">
        <v>23320</v>
      </c>
      <c r="M395" s="1" t="s">
        <v>28</v>
      </c>
      <c r="N395" s="1" t="s">
        <v>1825</v>
      </c>
      <c r="O395" s="1" t="s">
        <v>43</v>
      </c>
      <c r="P395" s="1" t="s">
        <v>44</v>
      </c>
      <c r="Q395" s="1" t="s">
        <v>1826</v>
      </c>
      <c r="R395" s="1">
        <v>15</v>
      </c>
      <c r="S395" s="1">
        <f t="shared" si="6"/>
        <v>7.8000000000000007</v>
      </c>
      <c r="T395" s="1">
        <v>4</v>
      </c>
      <c r="U395" s="1">
        <v>0</v>
      </c>
      <c r="V395" s="1">
        <v>7.1999999999999993</v>
      </c>
      <c r="W395" t="str">
        <f>VLOOKUP(M395,People!$A$2:$B$5,2,FALSE)</f>
        <v>Cassandra Brandow</v>
      </c>
      <c r="X395" s="5" t="str">
        <f>IFERROR(VLOOKUP(Orders!$B395,Returns!$A$2:$B$801,2,0),"No")</f>
        <v>No</v>
      </c>
    </row>
    <row r="396" spans="1:24" hidden="1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f t="shared" si="6"/>
        <v>50.21220000000001</v>
      </c>
      <c r="T396" s="1">
        <v>3</v>
      </c>
      <c r="U396" s="1">
        <v>0.2</v>
      </c>
      <c r="V396" s="1">
        <v>25.579799999999992</v>
      </c>
      <c r="W396" t="str">
        <f>VLOOKUP(M396,People!$A$2:$B$5,2,FALSE)</f>
        <v>Anna Andreadi</v>
      </c>
      <c r="X396" s="5" t="str">
        <f>IFERROR(VLOOKUP(Orders!$B396,Returns!$A$2:$B$801,2,0),"No")</f>
        <v>No</v>
      </c>
    </row>
    <row r="397" spans="1:24" hidden="1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f t="shared" si="6"/>
        <v>40.467600000000004</v>
      </c>
      <c r="T397" s="1">
        <v>2</v>
      </c>
      <c r="U397" s="1">
        <v>0</v>
      </c>
      <c r="V397" s="1">
        <v>9.4923999999999964</v>
      </c>
      <c r="W397" t="str">
        <f>VLOOKUP(M397,People!$A$2:$B$5,2,FALSE)</f>
        <v>Chuck Magee</v>
      </c>
      <c r="X397" s="5" t="str">
        <f>IFERROR(VLOOKUP(Orders!$B397,Returns!$A$2:$B$801,2,0),"No")</f>
        <v>No</v>
      </c>
    </row>
    <row r="398" spans="1:24" hidden="1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f t="shared" si="6"/>
        <v>6.7392000000000003</v>
      </c>
      <c r="T398" s="1">
        <v>2</v>
      </c>
      <c r="U398" s="1">
        <v>0</v>
      </c>
      <c r="V398" s="1">
        <v>6.2208000000000006</v>
      </c>
      <c r="W398" t="str">
        <f>VLOOKUP(M398,People!$A$2:$B$5,2,FALSE)</f>
        <v>Chuck Magee</v>
      </c>
      <c r="X398" s="5" t="str">
        <f>IFERROR(VLOOKUP(Orders!$B398,Returns!$A$2:$B$801,2,0),"No")</f>
        <v>No</v>
      </c>
    </row>
    <row r="399" spans="1:24" hidden="1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f t="shared" si="6"/>
        <v>49.08400000000001</v>
      </c>
      <c r="T399" s="1">
        <v>4</v>
      </c>
      <c r="U399" s="1">
        <v>0</v>
      </c>
      <c r="V399" s="1">
        <v>21.035999999999994</v>
      </c>
      <c r="W399" t="str">
        <f>VLOOKUP(M399,People!$A$2:$B$5,2,FALSE)</f>
        <v>Kelly Williams</v>
      </c>
      <c r="X399" s="5" t="str">
        <f>IFERROR(VLOOKUP(Orders!$B399,Returns!$A$2:$B$801,2,0),"No")</f>
        <v>No</v>
      </c>
    </row>
    <row r="400" spans="1:24" hidden="1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f t="shared" si="6"/>
        <v>32.356800000000007</v>
      </c>
      <c r="T400" s="1">
        <v>3</v>
      </c>
      <c r="U400" s="1">
        <v>0.2</v>
      </c>
      <c r="V400" s="1">
        <v>3.5951999999999984</v>
      </c>
      <c r="W400" t="str">
        <f>VLOOKUP(M400,People!$A$2:$B$5,2,FALSE)</f>
        <v>Kelly Williams</v>
      </c>
      <c r="X400" s="5" t="str">
        <f>IFERROR(VLOOKUP(Orders!$B400,Returns!$A$2:$B$801,2,0),"No")</f>
        <v>No</v>
      </c>
    </row>
    <row r="401" spans="1:24" hidden="1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f t="shared" si="6"/>
        <v>2713.4183999999996</v>
      </c>
      <c r="T401" s="1">
        <v>4</v>
      </c>
      <c r="U401" s="1">
        <v>0.32</v>
      </c>
      <c r="V401" s="1">
        <v>-317.15280000000007</v>
      </c>
      <c r="W401" t="str">
        <f>VLOOKUP(M401,People!$A$2:$B$5,2,FALSE)</f>
        <v>Kelly Williams</v>
      </c>
      <c r="X401" s="5" t="str">
        <f>IFERROR(VLOOKUP(Orders!$B401,Returns!$A$2:$B$801,2,0),"No")</f>
        <v>No</v>
      </c>
    </row>
    <row r="402" spans="1:24" hidden="1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f t="shared" si="6"/>
        <v>163.92</v>
      </c>
      <c r="T402" s="1">
        <v>4</v>
      </c>
      <c r="U402" s="1">
        <v>0.2</v>
      </c>
      <c r="V402" s="1">
        <v>-32.783999999999999</v>
      </c>
      <c r="W402" t="str">
        <f>VLOOKUP(M402,People!$A$2:$B$5,2,FALSE)</f>
        <v>Kelly Williams</v>
      </c>
      <c r="X402" s="5" t="str">
        <f>IFERROR(VLOOKUP(Orders!$B402,Returns!$A$2:$B$801,2,0),"No")</f>
        <v>No</v>
      </c>
    </row>
    <row r="403" spans="1:24" hidden="1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f t="shared" si="6"/>
        <v>56.864200000000004</v>
      </c>
      <c r="T403" s="1">
        <v>2</v>
      </c>
      <c r="U403" s="1">
        <v>0.2</v>
      </c>
      <c r="V403" s="1">
        <v>0.71979999999999933</v>
      </c>
      <c r="W403" t="str">
        <f>VLOOKUP(M403,People!$A$2:$B$5,2,FALSE)</f>
        <v>Kelly Williams</v>
      </c>
      <c r="X403" s="5" t="str">
        <f>IFERROR(VLOOKUP(Orders!$B403,Returns!$A$2:$B$801,2,0),"No")</f>
        <v>No</v>
      </c>
    </row>
    <row r="404" spans="1:24" x14ac:dyDescent="0.3">
      <c r="A404" s="1">
        <v>1999</v>
      </c>
      <c r="B404" t="s">
        <v>7138</v>
      </c>
      <c r="C404" s="2">
        <v>42406</v>
      </c>
      <c r="D404" s="2">
        <v>42409</v>
      </c>
      <c r="E404" s="1" t="s">
        <v>170</v>
      </c>
      <c r="F404" s="1" t="s">
        <v>3712</v>
      </c>
      <c r="G404" s="1" t="s">
        <v>3713</v>
      </c>
      <c r="H404" s="1" t="s">
        <v>38</v>
      </c>
      <c r="I404" s="1" t="s">
        <v>25</v>
      </c>
      <c r="J404" s="1" t="s">
        <v>3905</v>
      </c>
      <c r="K404" s="1" t="s">
        <v>287</v>
      </c>
      <c r="L404" s="1">
        <v>23320</v>
      </c>
      <c r="M404" s="1" t="s">
        <v>28</v>
      </c>
      <c r="N404" s="1" t="s">
        <v>1042</v>
      </c>
      <c r="O404" s="1" t="s">
        <v>66</v>
      </c>
      <c r="P404" s="1" t="s">
        <v>67</v>
      </c>
      <c r="Q404" s="1" t="s">
        <v>1043</v>
      </c>
      <c r="R404" s="1">
        <v>161.61000000000001</v>
      </c>
      <c r="S404" s="1">
        <f t="shared" si="6"/>
        <v>119.59140000000001</v>
      </c>
      <c r="T404" s="1">
        <v>1</v>
      </c>
      <c r="U404" s="1">
        <v>0</v>
      </c>
      <c r="V404" s="1">
        <v>42.018600000000006</v>
      </c>
      <c r="W404" t="str">
        <f>VLOOKUP(M404,People!$A$2:$B$5,2,FALSE)</f>
        <v>Cassandra Brandow</v>
      </c>
      <c r="X404" s="5" t="str">
        <f>IFERROR(VLOOKUP(Orders!$B404,Returns!$A$2:$B$801,2,0),"No")</f>
        <v>No</v>
      </c>
    </row>
    <row r="405" spans="1:24" x14ac:dyDescent="0.3">
      <c r="A405" s="1">
        <v>2000</v>
      </c>
      <c r="B405" t="s">
        <v>7138</v>
      </c>
      <c r="C405" s="2">
        <v>42406</v>
      </c>
      <c r="D405" s="2">
        <v>42409</v>
      </c>
      <c r="E405" s="1" t="s">
        <v>170</v>
      </c>
      <c r="F405" s="1" t="s">
        <v>3712</v>
      </c>
      <c r="G405" s="1" t="s">
        <v>3713</v>
      </c>
      <c r="H405" s="1" t="s">
        <v>38</v>
      </c>
      <c r="I405" s="1" t="s">
        <v>25</v>
      </c>
      <c r="J405" s="1" t="s">
        <v>3905</v>
      </c>
      <c r="K405" s="1" t="s">
        <v>287</v>
      </c>
      <c r="L405" s="1">
        <v>23320</v>
      </c>
      <c r="M405" s="1" t="s">
        <v>28</v>
      </c>
      <c r="N405" s="1" t="s">
        <v>3652</v>
      </c>
      <c r="O405" s="1" t="s">
        <v>66</v>
      </c>
      <c r="P405" s="1" t="s">
        <v>67</v>
      </c>
      <c r="Q405" s="1" t="s">
        <v>3653</v>
      </c>
      <c r="R405" s="1">
        <v>144.94999999999999</v>
      </c>
      <c r="S405" s="1">
        <f t="shared" si="6"/>
        <v>102.9145</v>
      </c>
      <c r="T405" s="1">
        <v>5</v>
      </c>
      <c r="U405" s="1">
        <v>0</v>
      </c>
      <c r="V405" s="1">
        <v>42.035499999999985</v>
      </c>
      <c r="W405" t="str">
        <f>VLOOKUP(M405,People!$A$2:$B$5,2,FALSE)</f>
        <v>Cassandra Brandow</v>
      </c>
      <c r="X405" s="5" t="str">
        <f>IFERROR(VLOOKUP(Orders!$B405,Returns!$A$2:$B$801,2,0),"No")</f>
        <v>No</v>
      </c>
    </row>
    <row r="406" spans="1:24" hidden="1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f t="shared" si="6"/>
        <v>26.214300000000005</v>
      </c>
      <c r="T406" s="1">
        <v>3</v>
      </c>
      <c r="U406" s="1">
        <v>0</v>
      </c>
      <c r="V406" s="1">
        <v>9.6956999999999987</v>
      </c>
      <c r="W406" t="str">
        <f>VLOOKUP(M406,People!$A$2:$B$5,2,FALSE)</f>
        <v>Chuck Magee</v>
      </c>
      <c r="X406" s="5" t="str">
        <f>IFERROR(VLOOKUP(Orders!$B406,Returns!$A$2:$B$801,2,0),"No")</f>
        <v>No</v>
      </c>
    </row>
    <row r="407" spans="1:24" hidden="1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f t="shared" si="6"/>
        <v>142.16050000000001</v>
      </c>
      <c r="T407" s="1">
        <v>5</v>
      </c>
      <c r="U407" s="1">
        <v>0</v>
      </c>
      <c r="V407" s="1">
        <v>37.789500000000004</v>
      </c>
      <c r="W407" t="str">
        <f>VLOOKUP(M407,People!$A$2:$B$5,2,FALSE)</f>
        <v>Anna Andreadi</v>
      </c>
      <c r="X407" s="5" t="str">
        <f>IFERROR(VLOOKUP(Orders!$B407,Returns!$A$2:$B$801,2,0),"No")</f>
        <v>No</v>
      </c>
    </row>
    <row r="408" spans="1:24" hidden="1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f t="shared" si="6"/>
        <v>764.98470000000009</v>
      </c>
      <c r="T408" s="1">
        <v>3</v>
      </c>
      <c r="U408" s="1">
        <v>0.2</v>
      </c>
      <c r="V408" s="1">
        <v>434.99130000000002</v>
      </c>
      <c r="W408" t="str">
        <f>VLOOKUP(M408,People!$A$2:$B$5,2,FALSE)</f>
        <v>Anna Andreadi</v>
      </c>
      <c r="X408" s="5" t="str">
        <f>IFERROR(VLOOKUP(Orders!$B408,Returns!$A$2:$B$801,2,0),"No")</f>
        <v>No</v>
      </c>
    </row>
    <row r="409" spans="1:24" hidden="1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f t="shared" si="6"/>
        <v>13.846499999999999</v>
      </c>
      <c r="T409" s="1">
        <v>5</v>
      </c>
      <c r="U409" s="1">
        <v>0</v>
      </c>
      <c r="V409" s="1">
        <v>13.3035</v>
      </c>
      <c r="W409" t="str">
        <f>VLOOKUP(M409,People!$A$2:$B$5,2,FALSE)</f>
        <v>Anna Andreadi</v>
      </c>
      <c r="X409" s="5" t="str">
        <f>IFERROR(VLOOKUP(Orders!$B409,Returns!$A$2:$B$801,2,0),"No")</f>
        <v>No</v>
      </c>
    </row>
    <row r="410" spans="1:24" hidden="1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f t="shared" si="6"/>
        <v>1116.9766999999997</v>
      </c>
      <c r="T410" s="1">
        <v>7</v>
      </c>
      <c r="U410" s="1">
        <v>0.2</v>
      </c>
      <c r="V410" s="1">
        <v>-112.95269999999994</v>
      </c>
      <c r="W410" t="str">
        <f>VLOOKUP(M410,People!$A$2:$B$5,2,FALSE)</f>
        <v>Anna Andreadi</v>
      </c>
      <c r="X410" s="5" t="str">
        <f>IFERROR(VLOOKUP(Orders!$B410,Returns!$A$2:$B$801,2,0),"No")</f>
        <v>No</v>
      </c>
    </row>
    <row r="411" spans="1:24" hidden="1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f t="shared" si="6"/>
        <v>5.0335999999999999</v>
      </c>
      <c r="T411" s="1">
        <v>1</v>
      </c>
      <c r="U411" s="1">
        <v>0</v>
      </c>
      <c r="V411" s="1">
        <v>4.6463999999999999</v>
      </c>
      <c r="W411" t="str">
        <f>VLOOKUP(M411,People!$A$2:$B$5,2,FALSE)</f>
        <v>Anna Andreadi</v>
      </c>
      <c r="X411" s="5" t="str">
        <f>IFERROR(VLOOKUP(Orders!$B411,Returns!$A$2:$B$801,2,0),"No")</f>
        <v>No</v>
      </c>
    </row>
    <row r="412" spans="1:24" hidden="1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f t="shared" si="6"/>
        <v>14.741999999999997</v>
      </c>
      <c r="T412" s="1">
        <v>9</v>
      </c>
      <c r="U412" s="1">
        <v>0</v>
      </c>
      <c r="V412" s="1">
        <v>13.608000000000001</v>
      </c>
      <c r="W412" t="str">
        <f>VLOOKUP(M412,People!$A$2:$B$5,2,FALSE)</f>
        <v>Anna Andreadi</v>
      </c>
      <c r="X412" s="5" t="str">
        <f>IFERROR(VLOOKUP(Orders!$B412,Returns!$A$2:$B$801,2,0),"No")</f>
        <v>No</v>
      </c>
    </row>
    <row r="413" spans="1:24" hidden="1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f t="shared" si="6"/>
        <v>28.549799999999998</v>
      </c>
      <c r="T413" s="1">
        <v>1</v>
      </c>
      <c r="U413" s="1">
        <v>0</v>
      </c>
      <c r="V413" s="1">
        <v>27.430199999999999</v>
      </c>
      <c r="W413" t="str">
        <f>VLOOKUP(M413,People!$A$2:$B$5,2,FALSE)</f>
        <v>Anna Andreadi</v>
      </c>
      <c r="X413" s="5" t="str">
        <f>IFERROR(VLOOKUP(Orders!$B413,Returns!$A$2:$B$801,2,0),"No")</f>
        <v>No</v>
      </c>
    </row>
    <row r="414" spans="1:24" hidden="1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f t="shared" si="6"/>
        <v>1305.3742</v>
      </c>
      <c r="T414" s="1">
        <v>13</v>
      </c>
      <c r="U414" s="1">
        <v>0.15</v>
      </c>
      <c r="V414" s="1">
        <v>31.454799999999949</v>
      </c>
      <c r="W414" t="str">
        <f>VLOOKUP(M414,People!$A$2:$B$5,2,FALSE)</f>
        <v>Anna Andreadi</v>
      </c>
      <c r="X414" s="5" t="str">
        <f>IFERROR(VLOOKUP(Orders!$B414,Returns!$A$2:$B$801,2,0),"No")</f>
        <v>No</v>
      </c>
    </row>
    <row r="415" spans="1:24" hidden="1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f t="shared" si="6"/>
        <v>132.02280000000002</v>
      </c>
      <c r="T415" s="1">
        <v>2</v>
      </c>
      <c r="U415" s="1">
        <v>0.2</v>
      </c>
      <c r="V415" s="1">
        <v>-18.454800000000013</v>
      </c>
      <c r="W415" t="str">
        <f>VLOOKUP(M415,People!$A$2:$B$5,2,FALSE)</f>
        <v>Anna Andreadi</v>
      </c>
      <c r="X415" s="5" t="str">
        <f>IFERROR(VLOOKUP(Orders!$B415,Returns!$A$2:$B$801,2,0),"No")</f>
        <v>No</v>
      </c>
    </row>
    <row r="416" spans="1:24" hidden="1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f t="shared" si="6"/>
        <v>74.125800000000027</v>
      </c>
      <c r="T416" s="1">
        <v>7</v>
      </c>
      <c r="U416" s="1">
        <v>0</v>
      </c>
      <c r="V416" s="1">
        <v>65.734199999999987</v>
      </c>
      <c r="W416" t="str">
        <f>VLOOKUP(M416,People!$A$2:$B$5,2,FALSE)</f>
        <v>Anna Andreadi</v>
      </c>
      <c r="X416" s="5" t="str">
        <f>IFERROR(VLOOKUP(Orders!$B416,Returns!$A$2:$B$801,2,0),"No")</f>
        <v>No</v>
      </c>
    </row>
    <row r="417" spans="1:24" hidden="1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f t="shared" si="6"/>
        <v>280.26159999999999</v>
      </c>
      <c r="T417" s="1">
        <v>4</v>
      </c>
      <c r="U417" s="1">
        <v>0.2</v>
      </c>
      <c r="V417" s="1">
        <v>26.874400000000023</v>
      </c>
      <c r="W417" t="str">
        <f>VLOOKUP(M417,People!$A$2:$B$5,2,FALSE)</f>
        <v>Anna Andreadi</v>
      </c>
      <c r="X417" s="5" t="str">
        <f>IFERROR(VLOOKUP(Orders!$B417,Returns!$A$2:$B$801,2,0),"No")</f>
        <v>No</v>
      </c>
    </row>
    <row r="418" spans="1:24" hidden="1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f t="shared" si="6"/>
        <v>70.021600000000007</v>
      </c>
      <c r="T418" s="1">
        <v>8</v>
      </c>
      <c r="U418" s="1">
        <v>0</v>
      </c>
      <c r="V418" s="1">
        <v>25.898399999999995</v>
      </c>
      <c r="W418" t="str">
        <f>VLOOKUP(M418,People!$A$2:$B$5,2,FALSE)</f>
        <v>Anna Andreadi</v>
      </c>
      <c r="X418" s="5" t="str">
        <f>IFERROR(VLOOKUP(Orders!$B418,Returns!$A$2:$B$801,2,0),"No")</f>
        <v>No</v>
      </c>
    </row>
    <row r="419" spans="1:24" hidden="1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f t="shared" si="6"/>
        <v>345.42</v>
      </c>
      <c r="T419" s="1">
        <v>5</v>
      </c>
      <c r="U419" s="1">
        <v>0.2</v>
      </c>
      <c r="V419" s="1">
        <v>38.379999999999981</v>
      </c>
      <c r="W419" t="str">
        <f>VLOOKUP(M419,People!$A$2:$B$5,2,FALSE)</f>
        <v>Anna Andreadi</v>
      </c>
      <c r="X419" s="5" t="str">
        <f>IFERROR(VLOOKUP(Orders!$B419,Returns!$A$2:$B$801,2,0),"No")</f>
        <v>Yes</v>
      </c>
    </row>
    <row r="420" spans="1:24" hidden="1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f t="shared" si="6"/>
        <v>2.9478</v>
      </c>
      <c r="T420" s="1">
        <v>1</v>
      </c>
      <c r="U420" s="1">
        <v>0</v>
      </c>
      <c r="V420" s="1">
        <v>2.8322000000000003</v>
      </c>
      <c r="W420" t="str">
        <f>VLOOKUP(M420,People!$A$2:$B$5,2,FALSE)</f>
        <v>Cassandra Brandow</v>
      </c>
      <c r="X420" s="5" t="str">
        <f>IFERROR(VLOOKUP(Orders!$B420,Returns!$A$2:$B$801,2,0),"No")</f>
        <v>No</v>
      </c>
    </row>
    <row r="421" spans="1:24" hidden="1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f t="shared" si="6"/>
        <v>6.6172000000000013</v>
      </c>
      <c r="T421" s="1">
        <v>4</v>
      </c>
      <c r="U421" s="1">
        <v>0</v>
      </c>
      <c r="V421" s="1">
        <v>2.702799999999999</v>
      </c>
      <c r="W421" t="str">
        <f>VLOOKUP(M421,People!$A$2:$B$5,2,FALSE)</f>
        <v>Anna Andreadi</v>
      </c>
      <c r="X421" s="5" t="str">
        <f>IFERROR(VLOOKUP(Orders!$B421,Returns!$A$2:$B$801,2,0),"No")</f>
        <v>No</v>
      </c>
    </row>
    <row r="422" spans="1:24" hidden="1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f t="shared" si="6"/>
        <v>8.2350000000000012</v>
      </c>
      <c r="T422" s="1">
        <v>1</v>
      </c>
      <c r="U422" s="1">
        <v>0</v>
      </c>
      <c r="V422" s="1">
        <v>7.0149999999999988</v>
      </c>
      <c r="W422" t="str">
        <f>VLOOKUP(M422,People!$A$2:$B$5,2,FALSE)</f>
        <v>Anna Andreadi</v>
      </c>
      <c r="X422" s="5" t="str">
        <f>IFERROR(VLOOKUP(Orders!$B422,Returns!$A$2:$B$801,2,0),"No")</f>
        <v>No</v>
      </c>
    </row>
    <row r="423" spans="1:24" x14ac:dyDescent="0.3">
      <c r="A423" s="1">
        <v>8981</v>
      </c>
      <c r="B423" t="s">
        <v>10441</v>
      </c>
      <c r="C423" s="2">
        <v>42406</v>
      </c>
      <c r="D423" s="2">
        <v>42410</v>
      </c>
      <c r="E423" s="1" t="s">
        <v>21</v>
      </c>
      <c r="F423" s="1" t="s">
        <v>836</v>
      </c>
      <c r="G423" s="1" t="s">
        <v>837</v>
      </c>
      <c r="H423" s="1" t="s">
        <v>24</v>
      </c>
      <c r="I423" s="1" t="s">
        <v>25</v>
      </c>
      <c r="J423" s="1" t="s">
        <v>5880</v>
      </c>
      <c r="K423" s="1" t="s">
        <v>191</v>
      </c>
      <c r="L423" s="1">
        <v>60441</v>
      </c>
      <c r="M423" s="1" t="s">
        <v>97</v>
      </c>
      <c r="N423" s="1" t="s">
        <v>4509</v>
      </c>
      <c r="O423" s="1" t="s">
        <v>43</v>
      </c>
      <c r="P423" s="1" t="s">
        <v>70</v>
      </c>
      <c r="Q423" s="1" t="s">
        <v>4510</v>
      </c>
      <c r="R423" s="1">
        <v>8.9519999999999982</v>
      </c>
      <c r="S423" s="1">
        <f t="shared" si="6"/>
        <v>23.722799999999999</v>
      </c>
      <c r="T423" s="1">
        <v>2</v>
      </c>
      <c r="U423" s="1">
        <v>0.8</v>
      </c>
      <c r="V423" s="1">
        <v>-14.770800000000001</v>
      </c>
      <c r="W423" t="str">
        <f>VLOOKUP(M423,People!$A$2:$B$5,2,FALSE)</f>
        <v>Kelly Williams</v>
      </c>
      <c r="X423" s="5" t="str">
        <f>IFERROR(VLOOKUP(Orders!$B423,Returns!$A$2:$B$801,2,0),"No")</f>
        <v>No</v>
      </c>
    </row>
    <row r="424" spans="1:24" hidden="1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f t="shared" si="6"/>
        <v>41.854399999999998</v>
      </c>
      <c r="T424" s="1">
        <v>4</v>
      </c>
      <c r="U424" s="1">
        <v>0</v>
      </c>
      <c r="V424" s="1">
        <v>14.705600000000004</v>
      </c>
      <c r="W424" t="str">
        <f>VLOOKUP(M424,People!$A$2:$B$5,2,FALSE)</f>
        <v>Chuck Magee</v>
      </c>
      <c r="X424" s="5" t="str">
        <f>IFERROR(VLOOKUP(Orders!$B424,Returns!$A$2:$B$801,2,0),"No")</f>
        <v>No</v>
      </c>
    </row>
    <row r="425" spans="1:24" hidden="1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f t="shared" si="6"/>
        <v>24.198000000000004</v>
      </c>
      <c r="T425" s="1">
        <v>3</v>
      </c>
      <c r="U425" s="1">
        <v>0</v>
      </c>
      <c r="V425" s="1">
        <v>8.5019999999999989</v>
      </c>
      <c r="W425" t="str">
        <f>VLOOKUP(M425,People!$A$2:$B$5,2,FALSE)</f>
        <v>Chuck Magee</v>
      </c>
      <c r="X425" s="5" t="str">
        <f>IFERROR(VLOOKUP(Orders!$B425,Returns!$A$2:$B$801,2,0),"No")</f>
        <v>No</v>
      </c>
    </row>
    <row r="426" spans="1:24" hidden="1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f t="shared" si="6"/>
        <v>641.13599999999997</v>
      </c>
      <c r="T426" s="1">
        <v>4</v>
      </c>
      <c r="U426" s="1">
        <v>0</v>
      </c>
      <c r="V426" s="1">
        <v>225.26400000000001</v>
      </c>
      <c r="W426" t="str">
        <f>VLOOKUP(M426,People!$A$2:$B$5,2,FALSE)</f>
        <v>Cassandra Brandow</v>
      </c>
      <c r="X426" s="5" t="str">
        <f>IFERROR(VLOOKUP(Orders!$B426,Returns!$A$2:$B$801,2,0),"No")</f>
        <v>No</v>
      </c>
    </row>
    <row r="427" spans="1:24" hidden="1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f t="shared" si="6"/>
        <v>17.323999999999998</v>
      </c>
      <c r="T427" s="1">
        <v>2</v>
      </c>
      <c r="U427" s="1">
        <v>0</v>
      </c>
      <c r="V427" s="1">
        <v>11.076000000000001</v>
      </c>
      <c r="W427" t="str">
        <f>VLOOKUP(M427,People!$A$2:$B$5,2,FALSE)</f>
        <v>Kelly Williams</v>
      </c>
      <c r="X427" s="5" t="str">
        <f>IFERROR(VLOOKUP(Orders!$B427,Returns!$A$2:$B$801,2,0),"No")</f>
        <v>No</v>
      </c>
    </row>
    <row r="428" spans="1:24" hidden="1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f t="shared" si="6"/>
        <v>149.7184</v>
      </c>
      <c r="T428" s="1">
        <v>8</v>
      </c>
      <c r="U428" s="1">
        <v>0</v>
      </c>
      <c r="V428" s="1">
        <v>138.20160000000001</v>
      </c>
      <c r="W428" t="str">
        <f>VLOOKUP(M428,People!$A$2:$B$5,2,FALSE)</f>
        <v>Kelly Williams</v>
      </c>
      <c r="X428" s="5" t="str">
        <f>IFERROR(VLOOKUP(Orders!$B428,Returns!$A$2:$B$801,2,0),"No")</f>
        <v>No</v>
      </c>
    </row>
    <row r="429" spans="1:24" x14ac:dyDescent="0.3">
      <c r="A429" s="1">
        <v>850</v>
      </c>
      <c r="B429" t="s">
        <v>6600</v>
      </c>
      <c r="C429" s="2">
        <v>42407</v>
      </c>
      <c r="D429" s="2">
        <v>42412</v>
      </c>
      <c r="E429" s="1" t="s">
        <v>46</v>
      </c>
      <c r="F429" s="1" t="s">
        <v>2240</v>
      </c>
      <c r="G429" s="1" t="s">
        <v>2241</v>
      </c>
      <c r="H429" s="1" t="s">
        <v>38</v>
      </c>
      <c r="I429" s="1" t="s">
        <v>25</v>
      </c>
      <c r="J429" s="1" t="s">
        <v>2242</v>
      </c>
      <c r="K429" s="1" t="s">
        <v>693</v>
      </c>
      <c r="L429" s="1">
        <v>7036</v>
      </c>
      <c r="M429" s="1" t="s">
        <v>135</v>
      </c>
      <c r="N429" s="1" t="s">
        <v>2243</v>
      </c>
      <c r="O429" s="1" t="s">
        <v>66</v>
      </c>
      <c r="P429" s="1" t="s">
        <v>146</v>
      </c>
      <c r="Q429" s="1" t="s">
        <v>2244</v>
      </c>
      <c r="R429" s="1">
        <v>115.36</v>
      </c>
      <c r="S429" s="1">
        <f t="shared" si="6"/>
        <v>65.755199999999988</v>
      </c>
      <c r="T429" s="1">
        <v>7</v>
      </c>
      <c r="U429" s="1">
        <v>0</v>
      </c>
      <c r="V429" s="1">
        <v>49.604800000000012</v>
      </c>
      <c r="W429" t="str">
        <f>VLOOKUP(M429,People!$A$2:$B$5,2,FALSE)</f>
        <v>Chuck Magee</v>
      </c>
      <c r="X429" s="5" t="str">
        <f>IFERROR(VLOOKUP(Orders!$B429,Returns!$A$2:$B$801,2,0),"No")</f>
        <v>No</v>
      </c>
    </row>
    <row r="430" spans="1:24" hidden="1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f t="shared" si="6"/>
        <v>6.1715999999999989</v>
      </c>
      <c r="T430" s="1">
        <v>6</v>
      </c>
      <c r="U430" s="1">
        <v>0.2</v>
      </c>
      <c r="V430" s="1">
        <v>0.50039999999999996</v>
      </c>
      <c r="W430" t="str">
        <f>VLOOKUP(M430,People!$A$2:$B$5,2,FALSE)</f>
        <v>Kelly Williams</v>
      </c>
      <c r="X430" s="5" t="str">
        <f>IFERROR(VLOOKUP(Orders!$B430,Returns!$A$2:$B$801,2,0),"No")</f>
        <v>No</v>
      </c>
    </row>
    <row r="431" spans="1:24" hidden="1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f t="shared" si="6"/>
        <v>334.93880000000001</v>
      </c>
      <c r="T431" s="1">
        <v>2</v>
      </c>
      <c r="U431" s="1">
        <v>0.7</v>
      </c>
      <c r="V431" s="1">
        <v>-145.35079999999999</v>
      </c>
      <c r="W431" t="str">
        <f>VLOOKUP(M431,People!$A$2:$B$5,2,FALSE)</f>
        <v>Cassandra Brandow</v>
      </c>
      <c r="X431" s="5" t="str">
        <f>IFERROR(VLOOKUP(Orders!$B431,Returns!$A$2:$B$801,2,0),"No")</f>
        <v>No</v>
      </c>
    </row>
    <row r="432" spans="1:24" hidden="1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f t="shared" si="6"/>
        <v>332.10449999999997</v>
      </c>
      <c r="T432" s="1">
        <v>7</v>
      </c>
      <c r="U432" s="1">
        <v>0.2</v>
      </c>
      <c r="V432" s="1">
        <v>76.639499999999984</v>
      </c>
      <c r="W432" t="str">
        <f>VLOOKUP(M432,People!$A$2:$B$5,2,FALSE)</f>
        <v>Cassandra Brandow</v>
      </c>
      <c r="X432" s="5" t="str">
        <f>IFERROR(VLOOKUP(Orders!$B432,Returns!$A$2:$B$801,2,0),"No")</f>
        <v>No</v>
      </c>
    </row>
    <row r="433" spans="1:24" hidden="1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f t="shared" si="6"/>
        <v>237.2175</v>
      </c>
      <c r="T433" s="1">
        <v>5</v>
      </c>
      <c r="U433" s="1">
        <v>0.2</v>
      </c>
      <c r="V433" s="1">
        <v>54.742499999999978</v>
      </c>
      <c r="W433" t="str">
        <f>VLOOKUP(M433,People!$A$2:$B$5,2,FALSE)</f>
        <v>Cassandra Brandow</v>
      </c>
      <c r="X433" s="5" t="str">
        <f>IFERROR(VLOOKUP(Orders!$B433,Returns!$A$2:$B$801,2,0),"No")</f>
        <v>No</v>
      </c>
    </row>
    <row r="434" spans="1:24" hidden="1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f t="shared" si="6"/>
        <v>5.5428000000000006</v>
      </c>
      <c r="T434" s="1">
        <v>2</v>
      </c>
      <c r="U434" s="1">
        <v>0.2</v>
      </c>
      <c r="V434" s="1">
        <v>-0.7748000000000006</v>
      </c>
      <c r="W434" t="str">
        <f>VLOOKUP(M434,People!$A$2:$B$5,2,FALSE)</f>
        <v>Cassandra Brandow</v>
      </c>
      <c r="X434" s="5" t="str">
        <f>IFERROR(VLOOKUP(Orders!$B434,Returns!$A$2:$B$801,2,0),"No")</f>
        <v>No</v>
      </c>
    </row>
    <row r="435" spans="1:24" hidden="1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f t="shared" si="6"/>
        <v>507.15300000000013</v>
      </c>
      <c r="T435" s="1">
        <v>5</v>
      </c>
      <c r="U435" s="1">
        <v>0</v>
      </c>
      <c r="V435" s="1">
        <v>207.14699999999993</v>
      </c>
      <c r="W435" t="str">
        <f>VLOOKUP(M435,People!$A$2:$B$5,2,FALSE)</f>
        <v>Chuck Magee</v>
      </c>
      <c r="X435" s="5" t="str">
        <f>IFERROR(VLOOKUP(Orders!$B435,Returns!$A$2:$B$801,2,0),"No")</f>
        <v>No</v>
      </c>
    </row>
    <row r="436" spans="1:24" x14ac:dyDescent="0.3">
      <c r="A436" s="1">
        <v>8736</v>
      </c>
      <c r="B436" t="s">
        <v>10322</v>
      </c>
      <c r="C436" s="2">
        <v>42407</v>
      </c>
      <c r="D436" s="2">
        <v>42410</v>
      </c>
      <c r="E436" s="1" t="s">
        <v>21</v>
      </c>
      <c r="F436" s="1" t="s">
        <v>2066</v>
      </c>
      <c r="G436" s="1" t="s">
        <v>2067</v>
      </c>
      <c r="H436" s="1" t="s">
        <v>38</v>
      </c>
      <c r="I436" s="1" t="s">
        <v>25</v>
      </c>
      <c r="J436" s="1" t="s">
        <v>239</v>
      </c>
      <c r="K436" s="1" t="s">
        <v>240</v>
      </c>
      <c r="L436" s="1">
        <v>10024</v>
      </c>
      <c r="M436" s="1" t="s">
        <v>135</v>
      </c>
      <c r="N436" s="1" t="s">
        <v>2376</v>
      </c>
      <c r="O436" s="1" t="s">
        <v>43</v>
      </c>
      <c r="P436" s="1" t="s">
        <v>55</v>
      </c>
      <c r="Q436" s="1" t="s">
        <v>2377</v>
      </c>
      <c r="R436" s="1">
        <v>64.959999999999994</v>
      </c>
      <c r="S436" s="1">
        <f t="shared" si="6"/>
        <v>55.215999999999994</v>
      </c>
      <c r="T436" s="1">
        <v>4</v>
      </c>
      <c r="U436" s="1">
        <v>0</v>
      </c>
      <c r="V436" s="1">
        <v>9.7439999999999998</v>
      </c>
      <c r="W436" t="str">
        <f>VLOOKUP(M436,People!$A$2:$B$5,2,FALSE)</f>
        <v>Chuck Magee</v>
      </c>
      <c r="X436" s="5" t="str">
        <f>IFERROR(VLOOKUP(Orders!$B436,Returns!$A$2:$B$801,2,0),"No")</f>
        <v>No</v>
      </c>
    </row>
    <row r="437" spans="1:24" x14ac:dyDescent="0.3">
      <c r="A437" s="1">
        <v>9267</v>
      </c>
      <c r="B437" t="s">
        <v>10581</v>
      </c>
      <c r="C437" s="2">
        <v>42408</v>
      </c>
      <c r="D437" s="2">
        <v>42409</v>
      </c>
      <c r="E437" s="1" t="s">
        <v>170</v>
      </c>
      <c r="F437" s="1" t="s">
        <v>1017</v>
      </c>
      <c r="G437" s="1" t="s">
        <v>1018</v>
      </c>
      <c r="H437" s="1" t="s">
        <v>94</v>
      </c>
      <c r="I437" s="1" t="s">
        <v>25</v>
      </c>
      <c r="J437" s="1" t="s">
        <v>3324</v>
      </c>
      <c r="K437" s="1" t="s">
        <v>1215</v>
      </c>
      <c r="L437" s="1">
        <v>89031</v>
      </c>
      <c r="M437" s="1" t="s">
        <v>41</v>
      </c>
      <c r="N437" s="1" t="s">
        <v>5347</v>
      </c>
      <c r="O437" s="1" t="s">
        <v>30</v>
      </c>
      <c r="P437" s="1" t="s">
        <v>60</v>
      </c>
      <c r="Q437" s="1" t="s">
        <v>5348</v>
      </c>
      <c r="R437" s="1">
        <v>14.56</v>
      </c>
      <c r="S437" s="1">
        <f t="shared" si="6"/>
        <v>9.0272000000000006</v>
      </c>
      <c r="T437" s="1">
        <v>2</v>
      </c>
      <c r="U437" s="1">
        <v>0</v>
      </c>
      <c r="V437" s="1">
        <v>5.5327999999999999</v>
      </c>
      <c r="W437" t="str">
        <f>VLOOKUP(M437,People!$A$2:$B$5,2,FALSE)</f>
        <v>Anna Andreadi</v>
      </c>
      <c r="X437" s="5" t="str">
        <f>IFERROR(VLOOKUP(Orders!$B437,Returns!$A$2:$B$801,2,0),"No")</f>
        <v>No</v>
      </c>
    </row>
    <row r="438" spans="1:24" hidden="1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f t="shared" si="6"/>
        <v>964.7799</v>
      </c>
      <c r="T438" s="1">
        <v>3</v>
      </c>
      <c r="U438" s="1">
        <v>0.3</v>
      </c>
      <c r="V438" s="1">
        <v>43.199100000000044</v>
      </c>
      <c r="W438" t="str">
        <f>VLOOKUP(M438,People!$A$2:$B$5,2,FALSE)</f>
        <v>Kelly Williams</v>
      </c>
      <c r="X438" s="5" t="str">
        <f>IFERROR(VLOOKUP(Orders!$B438,Returns!$A$2:$B$801,2,0),"No")</f>
        <v>Yes</v>
      </c>
    </row>
    <row r="439" spans="1:24" hidden="1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f t="shared" si="6"/>
        <v>199.84860000000003</v>
      </c>
      <c r="T439" s="1">
        <v>7</v>
      </c>
      <c r="U439" s="1">
        <v>0.2</v>
      </c>
      <c r="V439" s="1">
        <v>113.63939999999998</v>
      </c>
      <c r="W439" t="str">
        <f>VLOOKUP(M439,People!$A$2:$B$5,2,FALSE)</f>
        <v>Kelly Williams</v>
      </c>
      <c r="X439" s="5" t="str">
        <f>IFERROR(VLOOKUP(Orders!$B439,Returns!$A$2:$B$801,2,0),"No")</f>
        <v>Yes</v>
      </c>
    </row>
    <row r="440" spans="1:24" hidden="1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f t="shared" si="6"/>
        <v>20.3184</v>
      </c>
      <c r="T440" s="1">
        <v>8</v>
      </c>
      <c r="U440" s="1">
        <v>0.2</v>
      </c>
      <c r="V440" s="1">
        <v>11.553600000000003</v>
      </c>
      <c r="W440" t="str">
        <f>VLOOKUP(M440,People!$A$2:$B$5,2,FALSE)</f>
        <v>Kelly Williams</v>
      </c>
      <c r="X440" s="5" t="str">
        <f>IFERROR(VLOOKUP(Orders!$B440,Returns!$A$2:$B$801,2,0),"No")</f>
        <v>No</v>
      </c>
    </row>
    <row r="441" spans="1:24" hidden="1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f t="shared" si="6"/>
        <v>205.53660000000005</v>
      </c>
      <c r="T441" s="1">
        <v>3</v>
      </c>
      <c r="U441" s="1">
        <v>0.1</v>
      </c>
      <c r="V441" s="1">
        <v>2.3093999999999895</v>
      </c>
      <c r="W441" t="str">
        <f>VLOOKUP(M441,People!$A$2:$B$5,2,FALSE)</f>
        <v>Chuck Magee</v>
      </c>
      <c r="X441" s="5" t="str">
        <f>IFERROR(VLOOKUP(Orders!$B441,Returns!$A$2:$B$801,2,0),"No")</f>
        <v>No</v>
      </c>
    </row>
    <row r="442" spans="1:24" hidden="1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f t="shared" si="6"/>
        <v>8.554000000000002</v>
      </c>
      <c r="T442" s="1">
        <v>1</v>
      </c>
      <c r="U442" s="1">
        <v>0</v>
      </c>
      <c r="V442" s="1">
        <v>3.6659999999999986</v>
      </c>
      <c r="W442" t="str">
        <f>VLOOKUP(M442,People!$A$2:$B$5,2,FALSE)</f>
        <v>Kelly Williams</v>
      </c>
      <c r="X442" s="5" t="str">
        <f>IFERROR(VLOOKUP(Orders!$B442,Returns!$A$2:$B$801,2,0),"No")</f>
        <v>No</v>
      </c>
    </row>
    <row r="443" spans="1:24" hidden="1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f t="shared" si="6"/>
        <v>171.54719999999998</v>
      </c>
      <c r="T443" s="1">
        <v>3</v>
      </c>
      <c r="U443" s="1">
        <v>0</v>
      </c>
      <c r="V443" s="1">
        <v>23.392800000000008</v>
      </c>
      <c r="W443" t="str">
        <f>VLOOKUP(M443,People!$A$2:$B$5,2,FALSE)</f>
        <v>Kelly Williams</v>
      </c>
      <c r="X443" s="5" t="str">
        <f>IFERROR(VLOOKUP(Orders!$B443,Returns!$A$2:$B$801,2,0),"No")</f>
        <v>No</v>
      </c>
    </row>
    <row r="444" spans="1:24" hidden="1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f t="shared" si="6"/>
        <v>50.374499999999991</v>
      </c>
      <c r="T444" s="1">
        <v>3</v>
      </c>
      <c r="U444" s="1">
        <v>0</v>
      </c>
      <c r="V444" s="1">
        <v>20.575499999999998</v>
      </c>
      <c r="W444" t="str">
        <f>VLOOKUP(M444,People!$A$2:$B$5,2,FALSE)</f>
        <v>Kelly Williams</v>
      </c>
      <c r="X444" s="5" t="str">
        <f>IFERROR(VLOOKUP(Orders!$B444,Returns!$A$2:$B$801,2,0),"No")</f>
        <v>No</v>
      </c>
    </row>
    <row r="445" spans="1:24" hidden="1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f t="shared" si="6"/>
        <v>49.334400000000002</v>
      </c>
      <c r="T445" s="1">
        <v>4</v>
      </c>
      <c r="U445" s="1">
        <v>0</v>
      </c>
      <c r="V445" s="1">
        <v>42.025599999999997</v>
      </c>
      <c r="W445" t="str">
        <f>VLOOKUP(M445,People!$A$2:$B$5,2,FALSE)</f>
        <v>Kelly Williams</v>
      </c>
      <c r="X445" s="5" t="str">
        <f>IFERROR(VLOOKUP(Orders!$B445,Returns!$A$2:$B$801,2,0),"No")</f>
        <v>No</v>
      </c>
    </row>
    <row r="446" spans="1:24" hidden="1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f t="shared" si="6"/>
        <v>213.78719999999998</v>
      </c>
      <c r="T446" s="1">
        <v>3</v>
      </c>
      <c r="U446" s="1">
        <v>0</v>
      </c>
      <c r="V446" s="1">
        <v>29.152800000000013</v>
      </c>
      <c r="W446" t="str">
        <f>VLOOKUP(M446,People!$A$2:$B$5,2,FALSE)</f>
        <v>Kelly Williams</v>
      </c>
      <c r="X446" s="5" t="str">
        <f>IFERROR(VLOOKUP(Orders!$B446,Returns!$A$2:$B$801,2,0),"No")</f>
        <v>No</v>
      </c>
    </row>
    <row r="447" spans="1:24" hidden="1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f t="shared" si="6"/>
        <v>11.466000000000001</v>
      </c>
      <c r="T447" s="1">
        <v>7</v>
      </c>
      <c r="U447" s="1">
        <v>0</v>
      </c>
      <c r="V447" s="1">
        <v>10.584</v>
      </c>
      <c r="W447" t="str">
        <f>VLOOKUP(M447,People!$A$2:$B$5,2,FALSE)</f>
        <v>Kelly Williams</v>
      </c>
      <c r="X447" s="5" t="str">
        <f>IFERROR(VLOOKUP(Orders!$B447,Returns!$A$2:$B$801,2,0),"No")</f>
        <v>No</v>
      </c>
    </row>
    <row r="448" spans="1:24" hidden="1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f t="shared" si="6"/>
        <v>1.5423000000000002</v>
      </c>
      <c r="T448" s="1">
        <v>1</v>
      </c>
      <c r="U448" s="1">
        <v>0</v>
      </c>
      <c r="V448" s="1">
        <v>1.3676999999999999</v>
      </c>
      <c r="W448" t="str">
        <f>VLOOKUP(M448,People!$A$2:$B$5,2,FALSE)</f>
        <v>Kelly Williams</v>
      </c>
      <c r="X448" s="5" t="str">
        <f>IFERROR(VLOOKUP(Orders!$B448,Returns!$A$2:$B$801,2,0),"No")</f>
        <v>Yes</v>
      </c>
    </row>
    <row r="449" spans="1:24" hidden="1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f t="shared" si="6"/>
        <v>44.044799999999995</v>
      </c>
      <c r="T449" s="1">
        <v>3</v>
      </c>
      <c r="U449" s="1">
        <v>0</v>
      </c>
      <c r="V449" s="1">
        <v>15.475200000000001</v>
      </c>
      <c r="W449" t="str">
        <f>VLOOKUP(M449,People!$A$2:$B$5,2,FALSE)</f>
        <v>Chuck Magee</v>
      </c>
      <c r="X449" s="5" t="str">
        <f>IFERROR(VLOOKUP(Orders!$B449,Returns!$A$2:$B$801,2,0),"No")</f>
        <v>No</v>
      </c>
    </row>
    <row r="450" spans="1:24" hidden="1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f t="shared" ref="S450:S513" si="7">R450-V450</f>
        <v>152.2236</v>
      </c>
      <c r="T450" s="1">
        <v>3</v>
      </c>
      <c r="U450" s="1">
        <v>0</v>
      </c>
      <c r="V450" s="1">
        <v>9.716399999999993</v>
      </c>
      <c r="W450" t="str">
        <f>VLOOKUP(M450,People!$A$2:$B$5,2,FALSE)</f>
        <v>Chuck Magee</v>
      </c>
      <c r="X450" s="5" t="str">
        <f>IFERROR(VLOOKUP(Orders!$B450,Returns!$A$2:$B$801,2,0),"No")</f>
        <v>No</v>
      </c>
    </row>
    <row r="451" spans="1:24" hidden="1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f t="shared" si="7"/>
        <v>192.63239999999999</v>
      </c>
      <c r="T451" s="1">
        <v>6</v>
      </c>
      <c r="U451" s="1">
        <v>0</v>
      </c>
      <c r="V451" s="1">
        <v>71.247600000000006</v>
      </c>
      <c r="W451" t="str">
        <f>VLOOKUP(M451,People!$A$2:$B$5,2,FALSE)</f>
        <v>Chuck Magee</v>
      </c>
      <c r="X451" s="5" t="str">
        <f>IFERROR(VLOOKUP(Orders!$B451,Returns!$A$2:$B$801,2,0),"No")</f>
        <v>No</v>
      </c>
    </row>
    <row r="452" spans="1:24" hidden="1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f t="shared" si="7"/>
        <v>22.555199999999999</v>
      </c>
      <c r="T452" s="1">
        <v>3</v>
      </c>
      <c r="U452" s="1">
        <v>0</v>
      </c>
      <c r="V452" s="1">
        <v>7.9248000000000012</v>
      </c>
      <c r="W452" t="str">
        <f>VLOOKUP(M452,People!$A$2:$B$5,2,FALSE)</f>
        <v>Chuck Magee</v>
      </c>
      <c r="X452" s="5" t="str">
        <f>IFERROR(VLOOKUP(Orders!$B452,Returns!$A$2:$B$801,2,0),"No")</f>
        <v>No</v>
      </c>
    </row>
    <row r="453" spans="1:24" hidden="1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f t="shared" si="7"/>
        <v>6.9864000000000015</v>
      </c>
      <c r="T453" s="1">
        <v>3</v>
      </c>
      <c r="U453" s="1">
        <v>0</v>
      </c>
      <c r="V453" s="1">
        <v>2.8535999999999988</v>
      </c>
      <c r="W453" t="str">
        <f>VLOOKUP(M453,People!$A$2:$B$5,2,FALSE)</f>
        <v>Chuck Magee</v>
      </c>
      <c r="X453" s="5" t="str">
        <f>IFERROR(VLOOKUP(Orders!$B453,Returns!$A$2:$B$801,2,0),"No")</f>
        <v>No</v>
      </c>
    </row>
    <row r="454" spans="1:24" hidden="1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f t="shared" si="7"/>
        <v>25.988799999999998</v>
      </c>
      <c r="T454" s="1">
        <v>4</v>
      </c>
      <c r="U454" s="1">
        <v>0</v>
      </c>
      <c r="V454" s="1">
        <v>9.1311999999999998</v>
      </c>
      <c r="W454" t="str">
        <f>VLOOKUP(M454,People!$A$2:$B$5,2,FALSE)</f>
        <v>Chuck Magee</v>
      </c>
      <c r="X454" s="5" t="str">
        <f>IFERROR(VLOOKUP(Orders!$B454,Returns!$A$2:$B$801,2,0),"No")</f>
        <v>No</v>
      </c>
    </row>
    <row r="455" spans="1:24" hidden="1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f t="shared" si="7"/>
        <v>360.19440000000003</v>
      </c>
      <c r="T455" s="1">
        <v>2</v>
      </c>
      <c r="U455" s="1">
        <v>0.4</v>
      </c>
      <c r="V455" s="1">
        <v>-75.830400000000054</v>
      </c>
      <c r="W455" t="str">
        <f>VLOOKUP(M455,People!$A$2:$B$5,2,FALSE)</f>
        <v>Chuck Magee</v>
      </c>
      <c r="X455" s="5" t="str">
        <f>IFERROR(VLOOKUP(Orders!$B455,Returns!$A$2:$B$801,2,0),"No")</f>
        <v>No</v>
      </c>
    </row>
    <row r="456" spans="1:24" hidden="1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f t="shared" si="7"/>
        <v>598.86720000000003</v>
      </c>
      <c r="T456" s="1">
        <v>2</v>
      </c>
      <c r="U456" s="1">
        <v>0.2</v>
      </c>
      <c r="V456" s="1">
        <v>66.540799999999962</v>
      </c>
      <c r="W456" t="str">
        <f>VLOOKUP(M456,People!$A$2:$B$5,2,FALSE)</f>
        <v>Chuck Magee</v>
      </c>
      <c r="X456" s="5" t="str">
        <f>IFERROR(VLOOKUP(Orders!$B456,Returns!$A$2:$B$801,2,0),"No")</f>
        <v>No</v>
      </c>
    </row>
    <row r="457" spans="1:24" hidden="1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f t="shared" si="7"/>
        <v>38.966799999999999</v>
      </c>
      <c r="T457" s="1">
        <v>4</v>
      </c>
      <c r="U457" s="1">
        <v>0</v>
      </c>
      <c r="V457" s="1">
        <v>24.913200000000003</v>
      </c>
      <c r="W457" t="str">
        <f>VLOOKUP(M457,People!$A$2:$B$5,2,FALSE)</f>
        <v>Kelly Williams</v>
      </c>
      <c r="X457" s="5" t="str">
        <f>IFERROR(VLOOKUP(Orders!$B457,Returns!$A$2:$B$801,2,0),"No")</f>
        <v>No</v>
      </c>
    </row>
    <row r="458" spans="1:24" x14ac:dyDescent="0.3">
      <c r="A458" s="1">
        <v>5631</v>
      </c>
      <c r="B458" t="s">
        <v>8864</v>
      </c>
      <c r="C458" s="2">
        <v>42411</v>
      </c>
      <c r="D458" s="2">
        <v>42415</v>
      </c>
      <c r="E458" s="1" t="s">
        <v>46</v>
      </c>
      <c r="F458" s="1" t="s">
        <v>1294</v>
      </c>
      <c r="G458" s="1" t="s">
        <v>1295</v>
      </c>
      <c r="H458" s="1" t="s">
        <v>24</v>
      </c>
      <c r="I458" s="1" t="s">
        <v>25</v>
      </c>
      <c r="J458" s="1" t="s">
        <v>3905</v>
      </c>
      <c r="K458" s="1" t="s">
        <v>287</v>
      </c>
      <c r="L458" s="1">
        <v>23320</v>
      </c>
      <c r="M458" s="1" t="s">
        <v>28</v>
      </c>
      <c r="N458" s="1" t="s">
        <v>1597</v>
      </c>
      <c r="O458" s="1" t="s">
        <v>66</v>
      </c>
      <c r="P458" s="1" t="s">
        <v>146</v>
      </c>
      <c r="Q458" s="1" t="s">
        <v>1598</v>
      </c>
      <c r="R458" s="1">
        <v>234.45000000000002</v>
      </c>
      <c r="S458" s="1">
        <f t="shared" si="7"/>
        <v>131.29199999999997</v>
      </c>
      <c r="T458" s="1">
        <v>3</v>
      </c>
      <c r="U458" s="1">
        <v>0</v>
      </c>
      <c r="V458" s="1">
        <v>103.15800000000003</v>
      </c>
      <c r="W458" t="str">
        <f>VLOOKUP(M458,People!$A$2:$B$5,2,FALSE)</f>
        <v>Cassandra Brandow</v>
      </c>
      <c r="X458" s="5" t="str">
        <f>IFERROR(VLOOKUP(Orders!$B458,Returns!$A$2:$B$801,2,0),"No")</f>
        <v>No</v>
      </c>
    </row>
    <row r="459" spans="1:24" hidden="1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f t="shared" si="7"/>
        <v>843.6726000000001</v>
      </c>
      <c r="T459" s="1">
        <v>3</v>
      </c>
      <c r="U459" s="1">
        <v>0.3</v>
      </c>
      <c r="V459" s="1">
        <v>-96.11460000000011</v>
      </c>
      <c r="W459" t="str">
        <f>VLOOKUP(M459,People!$A$2:$B$5,2,FALSE)</f>
        <v>Kelly Williams</v>
      </c>
      <c r="X459" s="5" t="str">
        <f>IFERROR(VLOOKUP(Orders!$B459,Returns!$A$2:$B$801,2,0),"No")</f>
        <v>No</v>
      </c>
    </row>
    <row r="460" spans="1:24" hidden="1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f t="shared" si="7"/>
        <v>5.580000000000001</v>
      </c>
      <c r="T460" s="1">
        <v>2</v>
      </c>
      <c r="U460" s="1">
        <v>0.2</v>
      </c>
      <c r="V460" s="1">
        <v>3.3479999999999999</v>
      </c>
      <c r="W460" t="str">
        <f>VLOOKUP(M460,People!$A$2:$B$5,2,FALSE)</f>
        <v>Kelly Williams</v>
      </c>
      <c r="X460" s="5" t="str">
        <f>IFERROR(VLOOKUP(Orders!$B460,Returns!$A$2:$B$801,2,0),"No")</f>
        <v>No</v>
      </c>
    </row>
    <row r="461" spans="1:24" hidden="1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f t="shared" si="7"/>
        <v>67.548000000000002</v>
      </c>
      <c r="T461" s="1">
        <v>4</v>
      </c>
      <c r="U461" s="1">
        <v>0</v>
      </c>
      <c r="V461" s="1">
        <v>36.372</v>
      </c>
      <c r="W461" t="str">
        <f>VLOOKUP(M461,People!$A$2:$B$5,2,FALSE)</f>
        <v>Anna Andreadi</v>
      </c>
      <c r="X461" s="5" t="str">
        <f>IFERROR(VLOOKUP(Orders!$B461,Returns!$A$2:$B$801,2,0),"No")</f>
        <v>No</v>
      </c>
    </row>
    <row r="462" spans="1:24" hidden="1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f t="shared" si="7"/>
        <v>521.94779999999992</v>
      </c>
      <c r="T462" s="1">
        <v>9</v>
      </c>
      <c r="U462" s="1">
        <v>0</v>
      </c>
      <c r="V462" s="1">
        <v>377.96220000000005</v>
      </c>
      <c r="W462" t="str">
        <f>VLOOKUP(M462,People!$A$2:$B$5,2,FALSE)</f>
        <v>Anna Andreadi</v>
      </c>
      <c r="X462" s="5" t="str">
        <f>IFERROR(VLOOKUP(Orders!$B462,Returns!$A$2:$B$801,2,0),"No")</f>
        <v>No</v>
      </c>
    </row>
    <row r="463" spans="1:24" hidden="1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f t="shared" si="7"/>
        <v>32.711399999999998</v>
      </c>
      <c r="T463" s="1">
        <v>3</v>
      </c>
      <c r="U463" s="1">
        <v>0.2</v>
      </c>
      <c r="V463" s="1">
        <v>18.600599999999996</v>
      </c>
      <c r="W463" t="str">
        <f>VLOOKUP(M463,People!$A$2:$B$5,2,FALSE)</f>
        <v>Anna Andreadi</v>
      </c>
      <c r="X463" s="5" t="str">
        <f>IFERROR(VLOOKUP(Orders!$B463,Returns!$A$2:$B$801,2,0),"No")</f>
        <v>No</v>
      </c>
    </row>
    <row r="464" spans="1:24" hidden="1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f t="shared" si="7"/>
        <v>16.491999999999997</v>
      </c>
      <c r="T464" s="1">
        <v>5</v>
      </c>
      <c r="U464" s="1">
        <v>0.2</v>
      </c>
      <c r="V464" s="1">
        <v>7.0680000000000005</v>
      </c>
      <c r="W464" t="str">
        <f>VLOOKUP(M464,People!$A$2:$B$5,2,FALSE)</f>
        <v>Anna Andreadi</v>
      </c>
      <c r="X464" s="5" t="str">
        <f>IFERROR(VLOOKUP(Orders!$B464,Returns!$A$2:$B$801,2,0),"No")</f>
        <v>Yes</v>
      </c>
    </row>
    <row r="465" spans="1:24" hidden="1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f t="shared" si="7"/>
        <v>2087.1131999999998</v>
      </c>
      <c r="T465" s="1">
        <v>6</v>
      </c>
      <c r="U465" s="1">
        <v>0.5</v>
      </c>
      <c r="V465" s="1">
        <v>-814.4831999999999</v>
      </c>
      <c r="W465" t="str">
        <f>VLOOKUP(M465,People!$A$2:$B$5,2,FALSE)</f>
        <v>Anna Andreadi</v>
      </c>
      <c r="X465" s="5" t="str">
        <f>IFERROR(VLOOKUP(Orders!$B465,Returns!$A$2:$B$801,2,0),"No")</f>
        <v>Yes</v>
      </c>
    </row>
    <row r="466" spans="1:24" hidden="1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f t="shared" si="7"/>
        <v>49.373999999999988</v>
      </c>
      <c r="T466" s="1">
        <v>5</v>
      </c>
      <c r="U466" s="1">
        <v>0.7</v>
      </c>
      <c r="V466" s="1">
        <v>-20.888999999999989</v>
      </c>
      <c r="W466" t="str">
        <f>VLOOKUP(M466,People!$A$2:$B$5,2,FALSE)</f>
        <v>Anna Andreadi</v>
      </c>
      <c r="X466" s="5" t="str">
        <f>IFERROR(VLOOKUP(Orders!$B466,Returns!$A$2:$B$801,2,0),"No")</f>
        <v>Yes</v>
      </c>
    </row>
    <row r="467" spans="1:24" hidden="1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f t="shared" si="7"/>
        <v>220.13400000000001</v>
      </c>
      <c r="T467" s="1">
        <v>2</v>
      </c>
      <c r="U467" s="1">
        <v>0.2</v>
      </c>
      <c r="V467" s="1">
        <v>-34.758000000000017</v>
      </c>
      <c r="W467" t="str">
        <f>VLOOKUP(M467,People!$A$2:$B$5,2,FALSE)</f>
        <v>Anna Andreadi</v>
      </c>
      <c r="X467" s="5" t="str">
        <f>IFERROR(VLOOKUP(Orders!$B467,Returns!$A$2:$B$801,2,0),"No")</f>
        <v>Yes</v>
      </c>
    </row>
    <row r="468" spans="1:24" hidden="1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f t="shared" si="7"/>
        <v>72.401600000000002</v>
      </c>
      <c r="T468" s="1">
        <v>2</v>
      </c>
      <c r="U468" s="1">
        <v>0.2</v>
      </c>
      <c r="V468" s="1">
        <v>5.8704000000000001</v>
      </c>
      <c r="W468" t="str">
        <f>VLOOKUP(M468,People!$A$2:$B$5,2,FALSE)</f>
        <v>Anna Andreadi</v>
      </c>
      <c r="X468" s="5" t="str">
        <f>IFERROR(VLOOKUP(Orders!$B468,Returns!$A$2:$B$801,2,0),"No")</f>
        <v>Yes</v>
      </c>
    </row>
    <row r="469" spans="1:24" hidden="1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f t="shared" si="7"/>
        <v>566.80539999999996</v>
      </c>
      <c r="T469" s="1">
        <v>7</v>
      </c>
      <c r="U469" s="1">
        <v>0.6</v>
      </c>
      <c r="V469" s="1">
        <v>-312.06139999999994</v>
      </c>
      <c r="W469" t="str">
        <f>VLOOKUP(M469,People!$A$2:$B$5,2,FALSE)</f>
        <v>Kelly Williams</v>
      </c>
      <c r="X469" s="5" t="str">
        <f>IFERROR(VLOOKUP(Orders!$B469,Returns!$A$2:$B$801,2,0),"No")</f>
        <v>No</v>
      </c>
    </row>
    <row r="470" spans="1:24" hidden="1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f t="shared" si="7"/>
        <v>241.56799999999998</v>
      </c>
      <c r="T470" s="1">
        <v>2</v>
      </c>
      <c r="U470" s="1">
        <v>0.32</v>
      </c>
      <c r="V470" s="1">
        <v>-36.235200000000006</v>
      </c>
      <c r="W470" t="str">
        <f>VLOOKUP(M470,People!$A$2:$B$5,2,FALSE)</f>
        <v>Kelly Williams</v>
      </c>
      <c r="X470" s="5" t="str">
        <f>IFERROR(VLOOKUP(Orders!$B470,Returns!$A$2:$B$801,2,0),"No")</f>
        <v>No</v>
      </c>
    </row>
    <row r="471" spans="1:24" hidden="1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f t="shared" si="7"/>
        <v>12.688199999999998</v>
      </c>
      <c r="T471" s="1">
        <v>3</v>
      </c>
      <c r="U471" s="1">
        <v>0.8</v>
      </c>
      <c r="V471" s="1">
        <v>-7.9001999999999999</v>
      </c>
      <c r="W471" t="str">
        <f>VLOOKUP(M471,People!$A$2:$B$5,2,FALSE)</f>
        <v>Kelly Williams</v>
      </c>
      <c r="X471" s="5" t="str">
        <f>IFERROR(VLOOKUP(Orders!$B471,Returns!$A$2:$B$801,2,0),"No")</f>
        <v>No</v>
      </c>
    </row>
    <row r="472" spans="1:24" hidden="1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f t="shared" si="7"/>
        <v>28.849599999999999</v>
      </c>
      <c r="T472" s="1">
        <v>1</v>
      </c>
      <c r="U472" s="1">
        <v>0</v>
      </c>
      <c r="V472" s="1">
        <v>26.630399999999998</v>
      </c>
      <c r="W472" t="str">
        <f>VLOOKUP(M472,People!$A$2:$B$5,2,FALSE)</f>
        <v>Chuck Magee</v>
      </c>
      <c r="X472" s="5" t="str">
        <f>IFERROR(VLOOKUP(Orders!$B472,Returns!$A$2:$B$801,2,0),"No")</f>
        <v>No</v>
      </c>
    </row>
    <row r="473" spans="1:24" x14ac:dyDescent="0.3">
      <c r="A473" s="1">
        <v>5632</v>
      </c>
      <c r="B473" t="s">
        <v>8864</v>
      </c>
      <c r="C473" s="2">
        <v>42411</v>
      </c>
      <c r="D473" s="2">
        <v>42415</v>
      </c>
      <c r="E473" s="1" t="s">
        <v>46</v>
      </c>
      <c r="F473" s="1" t="s">
        <v>1294</v>
      </c>
      <c r="G473" s="1" t="s">
        <v>1295</v>
      </c>
      <c r="H473" s="1" t="s">
        <v>24</v>
      </c>
      <c r="I473" s="1" t="s">
        <v>25</v>
      </c>
      <c r="J473" s="1" t="s">
        <v>3905</v>
      </c>
      <c r="K473" s="1" t="s">
        <v>287</v>
      </c>
      <c r="L473" s="1">
        <v>23320</v>
      </c>
      <c r="M473" s="1" t="s">
        <v>28</v>
      </c>
      <c r="N473" s="1" t="s">
        <v>3313</v>
      </c>
      <c r="O473" s="1" t="s">
        <v>30</v>
      </c>
      <c r="P473" s="1" t="s">
        <v>52</v>
      </c>
      <c r="Q473" s="1" t="s">
        <v>3314</v>
      </c>
      <c r="R473" s="1">
        <v>1256.22</v>
      </c>
      <c r="S473" s="1">
        <f t="shared" si="7"/>
        <v>1180.8468</v>
      </c>
      <c r="T473" s="1">
        <v>6</v>
      </c>
      <c r="U473" s="1">
        <v>0</v>
      </c>
      <c r="V473" s="1">
        <v>75.37319999999994</v>
      </c>
      <c r="W473" t="str">
        <f>VLOOKUP(M473,People!$A$2:$B$5,2,FALSE)</f>
        <v>Cassandra Brandow</v>
      </c>
      <c r="X473" s="5" t="str">
        <f>IFERROR(VLOOKUP(Orders!$B473,Returns!$A$2:$B$801,2,0),"No")</f>
        <v>No</v>
      </c>
    </row>
    <row r="474" spans="1:24" x14ac:dyDescent="0.3">
      <c r="A474" s="1">
        <v>5633</v>
      </c>
      <c r="B474" t="s">
        <v>8864</v>
      </c>
      <c r="C474" s="2">
        <v>42411</v>
      </c>
      <c r="D474" s="2">
        <v>42415</v>
      </c>
      <c r="E474" s="1" t="s">
        <v>46</v>
      </c>
      <c r="F474" s="1" t="s">
        <v>1294</v>
      </c>
      <c r="G474" s="1" t="s">
        <v>1295</v>
      </c>
      <c r="H474" s="1" t="s">
        <v>24</v>
      </c>
      <c r="I474" s="1" t="s">
        <v>25</v>
      </c>
      <c r="J474" s="1" t="s">
        <v>3905</v>
      </c>
      <c r="K474" s="1" t="s">
        <v>287</v>
      </c>
      <c r="L474" s="1">
        <v>23320</v>
      </c>
      <c r="M474" s="1" t="s">
        <v>28</v>
      </c>
      <c r="N474" s="1" t="s">
        <v>209</v>
      </c>
      <c r="O474" s="1" t="s">
        <v>43</v>
      </c>
      <c r="P474" s="1" t="s">
        <v>70</v>
      </c>
      <c r="Q474" s="1" t="s">
        <v>210</v>
      </c>
      <c r="R474" s="1">
        <v>17.46</v>
      </c>
      <c r="S474" s="1">
        <f t="shared" si="7"/>
        <v>9.2538000000000018</v>
      </c>
      <c r="T474" s="1">
        <v>2</v>
      </c>
      <c r="U474" s="1">
        <v>0</v>
      </c>
      <c r="V474" s="1">
        <v>8.2061999999999991</v>
      </c>
      <c r="W474" t="str">
        <f>VLOOKUP(M474,People!$A$2:$B$5,2,FALSE)</f>
        <v>Cassandra Brandow</v>
      </c>
      <c r="X474" s="5" t="str">
        <f>IFERROR(VLOOKUP(Orders!$B474,Returns!$A$2:$B$801,2,0),"No")</f>
        <v>No</v>
      </c>
    </row>
    <row r="475" spans="1:24" x14ac:dyDescent="0.3">
      <c r="A475" s="1">
        <v>9255</v>
      </c>
      <c r="B475" t="s">
        <v>10576</v>
      </c>
      <c r="C475" s="2">
        <v>42411</v>
      </c>
      <c r="D475" s="2">
        <v>42415</v>
      </c>
      <c r="E475" s="1" t="s">
        <v>21</v>
      </c>
      <c r="F475" s="1" t="s">
        <v>2235</v>
      </c>
      <c r="G475" s="1" t="s">
        <v>2236</v>
      </c>
      <c r="H475" s="1" t="s">
        <v>24</v>
      </c>
      <c r="I475" s="1" t="s">
        <v>25</v>
      </c>
      <c r="J475" s="1" t="s">
        <v>340</v>
      </c>
      <c r="K475" s="1" t="s">
        <v>527</v>
      </c>
      <c r="L475" s="1">
        <v>65203</v>
      </c>
      <c r="M475" s="1" t="s">
        <v>97</v>
      </c>
      <c r="N475" s="1" t="s">
        <v>274</v>
      </c>
      <c r="O475" s="1" t="s">
        <v>30</v>
      </c>
      <c r="P475" s="1" t="s">
        <v>34</v>
      </c>
      <c r="Q475" s="1" t="s">
        <v>275</v>
      </c>
      <c r="R475" s="1">
        <v>60.89</v>
      </c>
      <c r="S475" s="1">
        <f t="shared" si="7"/>
        <v>45.667500000000004</v>
      </c>
      <c r="T475" s="1">
        <v>1</v>
      </c>
      <c r="U475" s="1">
        <v>0</v>
      </c>
      <c r="V475" s="1">
        <v>15.222499999999997</v>
      </c>
      <c r="W475" t="str">
        <f>VLOOKUP(M475,People!$A$2:$B$5,2,FALSE)</f>
        <v>Kelly Williams</v>
      </c>
      <c r="X475" s="5" t="str">
        <f>IFERROR(VLOOKUP(Orders!$B475,Returns!$A$2:$B$801,2,0),"No")</f>
        <v>No</v>
      </c>
    </row>
    <row r="476" spans="1:24" x14ac:dyDescent="0.3">
      <c r="A476" s="1">
        <v>9256</v>
      </c>
      <c r="B476" t="s">
        <v>10576</v>
      </c>
      <c r="C476" s="2">
        <v>42411</v>
      </c>
      <c r="D476" s="2">
        <v>42415</v>
      </c>
      <c r="E476" s="1" t="s">
        <v>21</v>
      </c>
      <c r="F476" s="1" t="s">
        <v>2235</v>
      </c>
      <c r="G476" s="1" t="s">
        <v>2236</v>
      </c>
      <c r="H476" s="1" t="s">
        <v>24</v>
      </c>
      <c r="I476" s="1" t="s">
        <v>25</v>
      </c>
      <c r="J476" s="1" t="s">
        <v>340</v>
      </c>
      <c r="K476" s="1" t="s">
        <v>527</v>
      </c>
      <c r="L476" s="1">
        <v>65203</v>
      </c>
      <c r="M476" s="1" t="s">
        <v>97</v>
      </c>
      <c r="N476" s="1" t="s">
        <v>2281</v>
      </c>
      <c r="O476" s="1" t="s">
        <v>43</v>
      </c>
      <c r="P476" s="1" t="s">
        <v>44</v>
      </c>
      <c r="Q476" s="1" t="s">
        <v>2282</v>
      </c>
      <c r="R476" s="1">
        <v>14.940000000000001</v>
      </c>
      <c r="S476" s="1">
        <f t="shared" si="7"/>
        <v>8.0676000000000023</v>
      </c>
      <c r="T476" s="1">
        <v>3</v>
      </c>
      <c r="U476" s="1">
        <v>0</v>
      </c>
      <c r="V476" s="1">
        <v>6.8723999999999998</v>
      </c>
      <c r="W476" t="str">
        <f>VLOOKUP(M476,People!$A$2:$B$5,2,FALSE)</f>
        <v>Kelly Williams</v>
      </c>
      <c r="X476" s="5" t="str">
        <f>IFERROR(VLOOKUP(Orders!$B476,Returns!$A$2:$B$801,2,0),"No")</f>
        <v>No</v>
      </c>
    </row>
    <row r="477" spans="1:24" x14ac:dyDescent="0.3">
      <c r="A477" s="1">
        <v>9257</v>
      </c>
      <c r="B477" t="s">
        <v>10576</v>
      </c>
      <c r="C477" s="2">
        <v>42411</v>
      </c>
      <c r="D477" s="2">
        <v>42415</v>
      </c>
      <c r="E477" s="1" t="s">
        <v>21</v>
      </c>
      <c r="F477" s="1" t="s">
        <v>2235</v>
      </c>
      <c r="G477" s="1" t="s">
        <v>2236</v>
      </c>
      <c r="H477" s="1" t="s">
        <v>24</v>
      </c>
      <c r="I477" s="1" t="s">
        <v>25</v>
      </c>
      <c r="J477" s="1" t="s">
        <v>340</v>
      </c>
      <c r="K477" s="1" t="s">
        <v>527</v>
      </c>
      <c r="L477" s="1">
        <v>65203</v>
      </c>
      <c r="M477" s="1" t="s">
        <v>97</v>
      </c>
      <c r="N477" s="1" t="s">
        <v>1814</v>
      </c>
      <c r="O477" s="1" t="s">
        <v>43</v>
      </c>
      <c r="P477" s="1" t="s">
        <v>70</v>
      </c>
      <c r="Q477" s="1" t="s">
        <v>1815</v>
      </c>
      <c r="R477" s="1">
        <v>9.64</v>
      </c>
      <c r="S477" s="1">
        <f t="shared" si="7"/>
        <v>5.2056000000000004</v>
      </c>
      <c r="T477" s="1">
        <v>2</v>
      </c>
      <c r="U477" s="1">
        <v>0</v>
      </c>
      <c r="V477" s="1">
        <v>4.4344000000000001</v>
      </c>
      <c r="W477" t="str">
        <f>VLOOKUP(M477,People!$A$2:$B$5,2,FALSE)</f>
        <v>Kelly Williams</v>
      </c>
      <c r="X477" s="5" t="str">
        <f>IFERROR(VLOOKUP(Orders!$B477,Returns!$A$2:$B$801,2,0),"No")</f>
        <v>No</v>
      </c>
    </row>
    <row r="478" spans="1:24" x14ac:dyDescent="0.3">
      <c r="A478" s="1">
        <v>9258</v>
      </c>
      <c r="B478" t="s">
        <v>10576</v>
      </c>
      <c r="C478" s="2">
        <v>42411</v>
      </c>
      <c r="D478" s="2">
        <v>42415</v>
      </c>
      <c r="E478" s="1" t="s">
        <v>21</v>
      </c>
      <c r="F478" s="1" t="s">
        <v>2235</v>
      </c>
      <c r="G478" s="1" t="s">
        <v>2236</v>
      </c>
      <c r="H478" s="1" t="s">
        <v>24</v>
      </c>
      <c r="I478" s="1" t="s">
        <v>25</v>
      </c>
      <c r="J478" s="1" t="s">
        <v>340</v>
      </c>
      <c r="K478" s="1" t="s">
        <v>527</v>
      </c>
      <c r="L478" s="1">
        <v>65203</v>
      </c>
      <c r="M478" s="1" t="s">
        <v>97</v>
      </c>
      <c r="N478" s="1" t="s">
        <v>4243</v>
      </c>
      <c r="O478" s="1" t="s">
        <v>30</v>
      </c>
      <c r="P478" s="1" t="s">
        <v>60</v>
      </c>
      <c r="Q478" s="1" t="s">
        <v>4244</v>
      </c>
      <c r="R478" s="1">
        <v>332.94</v>
      </c>
      <c r="S478" s="1">
        <f t="shared" si="7"/>
        <v>279.6696</v>
      </c>
      <c r="T478" s="1">
        <v>3</v>
      </c>
      <c r="U478" s="1">
        <v>0</v>
      </c>
      <c r="V478" s="1">
        <v>53.270399999999995</v>
      </c>
      <c r="W478" t="str">
        <f>VLOOKUP(M478,People!$A$2:$B$5,2,FALSE)</f>
        <v>Kelly Williams</v>
      </c>
      <c r="X478" s="5" t="str">
        <f>IFERROR(VLOOKUP(Orders!$B478,Returns!$A$2:$B$801,2,0),"No")</f>
        <v>No</v>
      </c>
    </row>
    <row r="479" spans="1:24" hidden="1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f t="shared" si="7"/>
        <v>88.578000000000003</v>
      </c>
      <c r="T479" s="1">
        <v>6</v>
      </c>
      <c r="U479" s="1">
        <v>0.2</v>
      </c>
      <c r="V479" s="1">
        <v>7.1819999999999951</v>
      </c>
      <c r="W479" t="str">
        <f>VLOOKUP(M479,People!$A$2:$B$5,2,FALSE)</f>
        <v>Anna Andreadi</v>
      </c>
      <c r="X479" s="5" t="str">
        <f>IFERROR(VLOOKUP(Orders!$B479,Returns!$A$2:$B$801,2,0),"No")</f>
        <v>No</v>
      </c>
    </row>
    <row r="480" spans="1:24" hidden="1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f t="shared" si="7"/>
        <v>20.904000000000003</v>
      </c>
      <c r="T480" s="1">
        <v>3</v>
      </c>
      <c r="U480" s="1">
        <v>0</v>
      </c>
      <c r="V480" s="1">
        <v>19.295999999999999</v>
      </c>
      <c r="W480" t="str">
        <f>VLOOKUP(M480,People!$A$2:$B$5,2,FALSE)</f>
        <v>Chuck Magee</v>
      </c>
      <c r="X480" s="5" t="str">
        <f>IFERROR(VLOOKUP(Orders!$B480,Returns!$A$2:$B$801,2,0),"No")</f>
        <v>No</v>
      </c>
    </row>
    <row r="481" spans="1:24" hidden="1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f t="shared" si="7"/>
        <v>8.0849999999999991</v>
      </c>
      <c r="T481" s="1">
        <v>5</v>
      </c>
      <c r="U481" s="1">
        <v>0</v>
      </c>
      <c r="V481" s="1">
        <v>6.6150000000000002</v>
      </c>
      <c r="W481" t="str">
        <f>VLOOKUP(M481,People!$A$2:$B$5,2,FALSE)</f>
        <v>Chuck Magee</v>
      </c>
      <c r="X481" s="5" t="str">
        <f>IFERROR(VLOOKUP(Orders!$B481,Returns!$A$2:$B$801,2,0),"No")</f>
        <v>No</v>
      </c>
    </row>
    <row r="482" spans="1:24" hidden="1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f t="shared" si="7"/>
        <v>619.74</v>
      </c>
      <c r="T482" s="1">
        <v>5</v>
      </c>
      <c r="U482" s="1">
        <v>0</v>
      </c>
      <c r="V482" s="1">
        <v>84.51</v>
      </c>
      <c r="W482" t="str">
        <f>VLOOKUP(M482,People!$A$2:$B$5,2,FALSE)</f>
        <v>Chuck Magee</v>
      </c>
      <c r="X482" s="5" t="str">
        <f>IFERROR(VLOOKUP(Orders!$B482,Returns!$A$2:$B$801,2,0),"No")</f>
        <v>No</v>
      </c>
    </row>
    <row r="483" spans="1:24" x14ac:dyDescent="0.3">
      <c r="A483" s="1">
        <v>9259</v>
      </c>
      <c r="B483" t="s">
        <v>10576</v>
      </c>
      <c r="C483" s="2">
        <v>42411</v>
      </c>
      <c r="D483" s="2">
        <v>42415</v>
      </c>
      <c r="E483" s="1" t="s">
        <v>21</v>
      </c>
      <c r="F483" s="1" t="s">
        <v>2235</v>
      </c>
      <c r="G483" s="1" t="s">
        <v>2236</v>
      </c>
      <c r="H483" s="1" t="s">
        <v>24</v>
      </c>
      <c r="I483" s="1" t="s">
        <v>25</v>
      </c>
      <c r="J483" s="1" t="s">
        <v>340</v>
      </c>
      <c r="K483" s="1" t="s">
        <v>527</v>
      </c>
      <c r="L483" s="1">
        <v>65203</v>
      </c>
      <c r="M483" s="1" t="s">
        <v>97</v>
      </c>
      <c r="N483" s="1" t="s">
        <v>292</v>
      </c>
      <c r="O483" s="1" t="s">
        <v>43</v>
      </c>
      <c r="P483" s="1" t="s">
        <v>70</v>
      </c>
      <c r="Q483" s="1" t="s">
        <v>4708</v>
      </c>
      <c r="R483" s="1">
        <v>51.900000000000006</v>
      </c>
      <c r="S483" s="1">
        <f t="shared" si="7"/>
        <v>27.507000000000005</v>
      </c>
      <c r="T483" s="1">
        <v>3</v>
      </c>
      <c r="U483" s="1">
        <v>0</v>
      </c>
      <c r="V483" s="1">
        <v>24.393000000000001</v>
      </c>
      <c r="W483" t="str">
        <f>VLOOKUP(M483,People!$A$2:$B$5,2,FALSE)</f>
        <v>Kelly Williams</v>
      </c>
      <c r="X483" s="5" t="str">
        <f>IFERROR(VLOOKUP(Orders!$B483,Returns!$A$2:$B$801,2,0),"No")</f>
        <v>No</v>
      </c>
    </row>
    <row r="484" spans="1:24" x14ac:dyDescent="0.3">
      <c r="A484" s="1">
        <v>9260</v>
      </c>
      <c r="B484" t="s">
        <v>10576</v>
      </c>
      <c r="C484" s="2">
        <v>42411</v>
      </c>
      <c r="D484" s="2">
        <v>42415</v>
      </c>
      <c r="E484" s="1" t="s">
        <v>21</v>
      </c>
      <c r="F484" s="1" t="s">
        <v>2235</v>
      </c>
      <c r="G484" s="1" t="s">
        <v>2236</v>
      </c>
      <c r="H484" s="1" t="s">
        <v>24</v>
      </c>
      <c r="I484" s="1" t="s">
        <v>25</v>
      </c>
      <c r="J484" s="1" t="s">
        <v>340</v>
      </c>
      <c r="K484" s="1" t="s">
        <v>527</v>
      </c>
      <c r="L484" s="1">
        <v>65203</v>
      </c>
      <c r="M484" s="1" t="s">
        <v>97</v>
      </c>
      <c r="N484" s="1" t="s">
        <v>1903</v>
      </c>
      <c r="O484" s="1" t="s">
        <v>43</v>
      </c>
      <c r="P484" s="1" t="s">
        <v>55</v>
      </c>
      <c r="Q484" s="1" t="s">
        <v>1904</v>
      </c>
      <c r="R484" s="1">
        <v>64.959999999999994</v>
      </c>
      <c r="S484" s="1">
        <f t="shared" si="7"/>
        <v>62.361599999999996</v>
      </c>
      <c r="T484" s="1">
        <v>2</v>
      </c>
      <c r="U484" s="1">
        <v>0</v>
      </c>
      <c r="V484" s="1">
        <v>2.598399999999998</v>
      </c>
      <c r="W484" t="str">
        <f>VLOOKUP(M484,People!$A$2:$B$5,2,FALSE)</f>
        <v>Kelly Williams</v>
      </c>
      <c r="X484" s="5" t="str">
        <f>IFERROR(VLOOKUP(Orders!$B484,Returns!$A$2:$B$801,2,0),"No")</f>
        <v>No</v>
      </c>
    </row>
    <row r="485" spans="1:24" x14ac:dyDescent="0.3">
      <c r="A485" s="1">
        <v>457</v>
      </c>
      <c r="B485" t="s">
        <v>6425</v>
      </c>
      <c r="C485" s="2">
        <v>42412</v>
      </c>
      <c r="D485" s="2">
        <v>42418</v>
      </c>
      <c r="E485" s="1" t="s">
        <v>46</v>
      </c>
      <c r="F485" s="1" t="s">
        <v>1377</v>
      </c>
      <c r="G485" s="1" t="s">
        <v>1378</v>
      </c>
      <c r="H485" s="1" t="s">
        <v>24</v>
      </c>
      <c r="I485" s="1" t="s">
        <v>25</v>
      </c>
      <c r="J485" s="1" t="s">
        <v>81</v>
      </c>
      <c r="K485" s="1" t="s">
        <v>40</v>
      </c>
      <c r="L485" s="1">
        <v>94521</v>
      </c>
      <c r="M485" s="1" t="s">
        <v>41</v>
      </c>
      <c r="N485" s="1" t="s">
        <v>1379</v>
      </c>
      <c r="O485" s="1" t="s">
        <v>30</v>
      </c>
      <c r="P485" s="1" t="s">
        <v>34</v>
      </c>
      <c r="Q485" s="1" t="s">
        <v>1380</v>
      </c>
      <c r="R485" s="1">
        <v>129.56800000000001</v>
      </c>
      <c r="S485" s="1">
        <f t="shared" si="7"/>
        <v>153.86200000000002</v>
      </c>
      <c r="T485" s="1">
        <v>2</v>
      </c>
      <c r="U485" s="1">
        <v>0.2</v>
      </c>
      <c r="V485" s="1">
        <v>-24.294000000000018</v>
      </c>
      <c r="W485" t="str">
        <f>VLOOKUP(M485,People!$A$2:$B$5,2,FALSE)</f>
        <v>Anna Andreadi</v>
      </c>
      <c r="X485" s="5" t="str">
        <f>IFERROR(VLOOKUP(Orders!$B485,Returns!$A$2:$B$801,2,0),"No")</f>
        <v>No</v>
      </c>
    </row>
    <row r="486" spans="1:24" hidden="1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f t="shared" si="7"/>
        <v>14.8</v>
      </c>
      <c r="T486" s="1">
        <v>2</v>
      </c>
      <c r="U486" s="1">
        <v>0</v>
      </c>
      <c r="V486" s="1">
        <v>14.8</v>
      </c>
      <c r="W486" t="str">
        <f>VLOOKUP(M486,People!$A$2:$B$5,2,FALSE)</f>
        <v>Anna Andreadi</v>
      </c>
      <c r="X486" s="5" t="str">
        <f>IFERROR(VLOOKUP(Orders!$B486,Returns!$A$2:$B$801,2,0),"No")</f>
        <v>Yes</v>
      </c>
    </row>
    <row r="487" spans="1:24" hidden="1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f t="shared" si="7"/>
        <v>544.41</v>
      </c>
      <c r="T487" s="1">
        <v>5</v>
      </c>
      <c r="U487" s="1">
        <v>0.15</v>
      </c>
      <c r="V487" s="1">
        <v>-30.24499999999999</v>
      </c>
      <c r="W487" t="str">
        <f>VLOOKUP(M487,People!$A$2:$B$5,2,FALSE)</f>
        <v>Anna Andreadi</v>
      </c>
      <c r="X487" s="5" t="str">
        <f>IFERROR(VLOOKUP(Orders!$B487,Returns!$A$2:$B$801,2,0),"No")</f>
        <v>Yes</v>
      </c>
    </row>
    <row r="488" spans="1:24" hidden="1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f t="shared" si="7"/>
        <v>262.46249999999998</v>
      </c>
      <c r="T488" s="1">
        <v>5</v>
      </c>
      <c r="U488" s="1">
        <v>0.2</v>
      </c>
      <c r="V488" s="1">
        <v>17.497500000000016</v>
      </c>
      <c r="W488" t="str">
        <f>VLOOKUP(M488,People!$A$2:$B$5,2,FALSE)</f>
        <v>Anna Andreadi</v>
      </c>
      <c r="X488" s="5" t="str">
        <f>IFERROR(VLOOKUP(Orders!$B488,Returns!$A$2:$B$801,2,0),"No")</f>
        <v>Yes</v>
      </c>
    </row>
    <row r="489" spans="1:24" x14ac:dyDescent="0.3">
      <c r="A489" s="1">
        <v>5467</v>
      </c>
      <c r="B489" t="s">
        <v>8783</v>
      </c>
      <c r="C489" s="2">
        <v>42414</v>
      </c>
      <c r="D489" s="2">
        <v>42419</v>
      </c>
      <c r="E489" s="1" t="s">
        <v>21</v>
      </c>
      <c r="F489" s="1" t="s">
        <v>3199</v>
      </c>
      <c r="G489" s="1" t="s">
        <v>3200</v>
      </c>
      <c r="H489" s="1" t="s">
        <v>24</v>
      </c>
      <c r="I489" s="1" t="s">
        <v>25</v>
      </c>
      <c r="J489" s="1" t="s">
        <v>167</v>
      </c>
      <c r="K489" s="1" t="s">
        <v>96</v>
      </c>
      <c r="L489" s="1">
        <v>77095</v>
      </c>
      <c r="M489" s="1" t="s">
        <v>97</v>
      </c>
      <c r="N489" s="1" t="s">
        <v>3081</v>
      </c>
      <c r="O489" s="1" t="s">
        <v>43</v>
      </c>
      <c r="P489" s="1" t="s">
        <v>84</v>
      </c>
      <c r="Q489" s="1" t="s">
        <v>3082</v>
      </c>
      <c r="R489" s="1">
        <v>16.176000000000002</v>
      </c>
      <c r="S489" s="1">
        <f t="shared" si="7"/>
        <v>10.110000000000003</v>
      </c>
      <c r="T489" s="1">
        <v>3</v>
      </c>
      <c r="U489" s="1">
        <v>0.2</v>
      </c>
      <c r="V489" s="1">
        <v>6.0659999999999989</v>
      </c>
      <c r="W489" t="str">
        <f>VLOOKUP(M489,People!$A$2:$B$5,2,FALSE)</f>
        <v>Kelly Williams</v>
      </c>
      <c r="X489" s="5" t="str">
        <f>IFERROR(VLOOKUP(Orders!$B489,Returns!$A$2:$B$801,2,0),"No")</f>
        <v>No</v>
      </c>
    </row>
    <row r="490" spans="1:24" x14ac:dyDescent="0.3">
      <c r="A490" s="1">
        <v>9762</v>
      </c>
      <c r="B490" t="s">
        <v>10845</v>
      </c>
      <c r="C490" s="2">
        <v>42414</v>
      </c>
      <c r="D490" s="2">
        <v>42418</v>
      </c>
      <c r="E490" s="1" t="s">
        <v>46</v>
      </c>
      <c r="F490" s="1" t="s">
        <v>3461</v>
      </c>
      <c r="G490" s="1" t="s">
        <v>3462</v>
      </c>
      <c r="H490" s="1" t="s">
        <v>38</v>
      </c>
      <c r="I490" s="1" t="s">
        <v>25</v>
      </c>
      <c r="J490" s="1" t="s">
        <v>88</v>
      </c>
      <c r="K490" s="1" t="s">
        <v>89</v>
      </c>
      <c r="L490" s="1">
        <v>98103</v>
      </c>
      <c r="M490" s="1" t="s">
        <v>41</v>
      </c>
      <c r="N490" s="1" t="s">
        <v>3587</v>
      </c>
      <c r="O490" s="1" t="s">
        <v>66</v>
      </c>
      <c r="P490" s="1" t="s">
        <v>146</v>
      </c>
      <c r="Q490" s="1" t="s">
        <v>3588</v>
      </c>
      <c r="R490" s="1">
        <v>239.96999999999997</v>
      </c>
      <c r="S490" s="1">
        <f t="shared" si="7"/>
        <v>153.58079999999998</v>
      </c>
      <c r="T490" s="1">
        <v>3</v>
      </c>
      <c r="U490" s="1">
        <v>0</v>
      </c>
      <c r="V490" s="1">
        <v>86.389199999999988</v>
      </c>
      <c r="W490" t="str">
        <f>VLOOKUP(M490,People!$A$2:$B$5,2,FALSE)</f>
        <v>Anna Andreadi</v>
      </c>
      <c r="X490" s="5" t="str">
        <f>IFERROR(VLOOKUP(Orders!$B490,Returns!$A$2:$B$801,2,0),"No")</f>
        <v>No</v>
      </c>
    </row>
    <row r="491" spans="1:24" x14ac:dyDescent="0.3">
      <c r="A491" s="1">
        <v>9763</v>
      </c>
      <c r="B491" t="s">
        <v>10845</v>
      </c>
      <c r="C491" s="2">
        <v>42414</v>
      </c>
      <c r="D491" s="2">
        <v>42418</v>
      </c>
      <c r="E491" s="1" t="s">
        <v>46</v>
      </c>
      <c r="F491" s="1" t="s">
        <v>3461</v>
      </c>
      <c r="G491" s="1" t="s">
        <v>3462</v>
      </c>
      <c r="H491" s="1" t="s">
        <v>38</v>
      </c>
      <c r="I491" s="1" t="s">
        <v>25</v>
      </c>
      <c r="J491" s="1" t="s">
        <v>88</v>
      </c>
      <c r="K491" s="1" t="s">
        <v>89</v>
      </c>
      <c r="L491" s="1">
        <v>98103</v>
      </c>
      <c r="M491" s="1" t="s">
        <v>41</v>
      </c>
      <c r="N491" s="1" t="s">
        <v>4369</v>
      </c>
      <c r="O491" s="1" t="s">
        <v>43</v>
      </c>
      <c r="P491" s="1" t="s">
        <v>73</v>
      </c>
      <c r="Q491" s="1" t="s">
        <v>4370</v>
      </c>
      <c r="R491" s="1">
        <v>81.96</v>
      </c>
      <c r="S491" s="1">
        <f t="shared" si="7"/>
        <v>59.011199999999995</v>
      </c>
      <c r="T491" s="1">
        <v>2</v>
      </c>
      <c r="U491" s="1">
        <v>0</v>
      </c>
      <c r="V491" s="1">
        <v>22.948799999999999</v>
      </c>
      <c r="W491" t="str">
        <f>VLOOKUP(M491,People!$A$2:$B$5,2,FALSE)</f>
        <v>Anna Andreadi</v>
      </c>
      <c r="X491" s="5" t="str">
        <f>IFERROR(VLOOKUP(Orders!$B491,Returns!$A$2:$B$801,2,0),"No")</f>
        <v>No</v>
      </c>
    </row>
    <row r="492" spans="1:24" x14ac:dyDescent="0.3">
      <c r="A492" s="1">
        <v>9764</v>
      </c>
      <c r="B492" t="s">
        <v>10845</v>
      </c>
      <c r="C492" s="2">
        <v>42414</v>
      </c>
      <c r="D492" s="2">
        <v>42418</v>
      </c>
      <c r="E492" s="1" t="s">
        <v>46</v>
      </c>
      <c r="F492" s="1" t="s">
        <v>3461</v>
      </c>
      <c r="G492" s="1" t="s">
        <v>3462</v>
      </c>
      <c r="H492" s="1" t="s">
        <v>38</v>
      </c>
      <c r="I492" s="1" t="s">
        <v>25</v>
      </c>
      <c r="J492" s="1" t="s">
        <v>88</v>
      </c>
      <c r="K492" s="1" t="s">
        <v>89</v>
      </c>
      <c r="L492" s="1">
        <v>98103</v>
      </c>
      <c r="M492" s="1" t="s">
        <v>41</v>
      </c>
      <c r="N492" s="1" t="s">
        <v>4555</v>
      </c>
      <c r="O492" s="1" t="s">
        <v>43</v>
      </c>
      <c r="P492" s="1" t="s">
        <v>512</v>
      </c>
      <c r="Q492" s="1" t="s">
        <v>4556</v>
      </c>
      <c r="R492" s="1">
        <v>238.62</v>
      </c>
      <c r="S492" s="1">
        <f t="shared" si="7"/>
        <v>233.8476</v>
      </c>
      <c r="T492" s="1">
        <v>2</v>
      </c>
      <c r="U492" s="1">
        <v>0</v>
      </c>
      <c r="V492" s="1">
        <v>4.7724000000000046</v>
      </c>
      <c r="W492" t="str">
        <f>VLOOKUP(M492,People!$A$2:$B$5,2,FALSE)</f>
        <v>Anna Andreadi</v>
      </c>
      <c r="X492" s="5" t="str">
        <f>IFERROR(VLOOKUP(Orders!$B492,Returns!$A$2:$B$801,2,0),"No")</f>
        <v>No</v>
      </c>
    </row>
    <row r="493" spans="1:24" x14ac:dyDescent="0.3">
      <c r="A493" s="1">
        <v>7438</v>
      </c>
      <c r="B493" t="s">
        <v>9694</v>
      </c>
      <c r="C493" s="2">
        <v>42415</v>
      </c>
      <c r="D493" s="2">
        <v>42419</v>
      </c>
      <c r="E493" s="1" t="s">
        <v>46</v>
      </c>
      <c r="F493" s="1" t="s">
        <v>2060</v>
      </c>
      <c r="G493" s="1" t="s">
        <v>2061</v>
      </c>
      <c r="H493" s="1" t="s">
        <v>38</v>
      </c>
      <c r="I493" s="1" t="s">
        <v>25</v>
      </c>
      <c r="J493" s="1" t="s">
        <v>88</v>
      </c>
      <c r="K493" s="1" t="s">
        <v>89</v>
      </c>
      <c r="L493" s="1">
        <v>98105</v>
      </c>
      <c r="M493" s="1" t="s">
        <v>41</v>
      </c>
      <c r="N493" s="1" t="s">
        <v>2859</v>
      </c>
      <c r="O493" s="1" t="s">
        <v>43</v>
      </c>
      <c r="P493" s="1" t="s">
        <v>70</v>
      </c>
      <c r="Q493" s="1" t="s">
        <v>2860</v>
      </c>
      <c r="R493" s="1">
        <v>21.36</v>
      </c>
      <c r="S493" s="1">
        <f t="shared" si="7"/>
        <v>14.151</v>
      </c>
      <c r="T493" s="1">
        <v>5</v>
      </c>
      <c r="U493" s="1">
        <v>0.2</v>
      </c>
      <c r="V493" s="1">
        <v>7.2089999999999996</v>
      </c>
      <c r="W493" t="str">
        <f>VLOOKUP(M493,People!$A$2:$B$5,2,FALSE)</f>
        <v>Anna Andreadi</v>
      </c>
      <c r="X493" s="5" t="str">
        <f>IFERROR(VLOOKUP(Orders!$B493,Returns!$A$2:$B$801,2,0),"No")</f>
        <v>No</v>
      </c>
    </row>
    <row r="494" spans="1:24" x14ac:dyDescent="0.3">
      <c r="A494" s="1">
        <v>1333</v>
      </c>
      <c r="B494" t="s">
        <v>6814</v>
      </c>
      <c r="C494" s="2">
        <v>42416</v>
      </c>
      <c r="D494" s="2">
        <v>42421</v>
      </c>
      <c r="E494" s="1" t="s">
        <v>46</v>
      </c>
      <c r="F494" s="1" t="s">
        <v>3053</v>
      </c>
      <c r="G494" s="1" t="s">
        <v>3054</v>
      </c>
      <c r="H494" s="1" t="s">
        <v>24</v>
      </c>
      <c r="I494" s="1" t="s">
        <v>25</v>
      </c>
      <c r="J494" s="1" t="s">
        <v>716</v>
      </c>
      <c r="K494" s="1" t="s">
        <v>96</v>
      </c>
      <c r="L494" s="1">
        <v>75220</v>
      </c>
      <c r="M494" s="1" t="s">
        <v>97</v>
      </c>
      <c r="N494" s="1" t="s">
        <v>2476</v>
      </c>
      <c r="O494" s="1" t="s">
        <v>43</v>
      </c>
      <c r="P494" s="1" t="s">
        <v>70</v>
      </c>
      <c r="Q494" s="1" t="s">
        <v>2477</v>
      </c>
      <c r="R494" s="1">
        <v>1.0799999999999998</v>
      </c>
      <c r="S494" s="1">
        <f t="shared" si="7"/>
        <v>2.8079999999999998</v>
      </c>
      <c r="T494" s="1">
        <v>3</v>
      </c>
      <c r="U494" s="1">
        <v>0.8</v>
      </c>
      <c r="V494" s="1">
        <v>-1.7280000000000002</v>
      </c>
      <c r="W494" t="str">
        <f>VLOOKUP(M494,People!$A$2:$B$5,2,FALSE)</f>
        <v>Kelly Williams</v>
      </c>
      <c r="X494" s="5" t="str">
        <f>IFERROR(VLOOKUP(Orders!$B494,Returns!$A$2:$B$801,2,0),"No")</f>
        <v>No</v>
      </c>
    </row>
    <row r="495" spans="1:24" hidden="1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f t="shared" si="7"/>
        <v>80.822800000000001</v>
      </c>
      <c r="T495" s="1">
        <v>2</v>
      </c>
      <c r="U495" s="1">
        <v>0</v>
      </c>
      <c r="V495" s="1">
        <v>13.157200000000003</v>
      </c>
      <c r="W495" t="str">
        <f>VLOOKUP(M495,People!$A$2:$B$5,2,FALSE)</f>
        <v>Anna Andreadi</v>
      </c>
      <c r="X495" s="5" t="str">
        <f>IFERROR(VLOOKUP(Orders!$B495,Returns!$A$2:$B$801,2,0),"No")</f>
        <v>No</v>
      </c>
    </row>
    <row r="496" spans="1:24" hidden="1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f t="shared" si="7"/>
        <v>284.82300000000004</v>
      </c>
      <c r="T496" s="1">
        <v>3</v>
      </c>
      <c r="U496" s="1">
        <v>0.4</v>
      </c>
      <c r="V496" s="1">
        <v>-94.941000000000017</v>
      </c>
      <c r="W496" t="str">
        <f>VLOOKUP(M496,People!$A$2:$B$5,2,FALSE)</f>
        <v>Cassandra Brandow</v>
      </c>
      <c r="X496" s="5" t="str">
        <f>IFERROR(VLOOKUP(Orders!$B496,Returns!$A$2:$B$801,2,0),"No")</f>
        <v>No</v>
      </c>
    </row>
    <row r="497" spans="1:24" hidden="1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f t="shared" si="7"/>
        <v>53.764200000000002</v>
      </c>
      <c r="T497" s="1">
        <v>2</v>
      </c>
      <c r="U497" s="1">
        <v>0</v>
      </c>
      <c r="V497" s="1">
        <v>51.655799999999999</v>
      </c>
      <c r="W497" t="str">
        <f>VLOOKUP(M497,People!$A$2:$B$5,2,FALSE)</f>
        <v>Cassandra Brandow</v>
      </c>
      <c r="X497" s="5" t="str">
        <f>IFERROR(VLOOKUP(Orders!$B497,Returns!$A$2:$B$801,2,0),"No")</f>
        <v>No</v>
      </c>
    </row>
    <row r="498" spans="1:24" hidden="1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f t="shared" si="7"/>
        <v>79.245600000000024</v>
      </c>
      <c r="T498" s="1">
        <v>8</v>
      </c>
      <c r="U498" s="1">
        <v>0.2</v>
      </c>
      <c r="V498" s="1">
        <v>40.370399999999997</v>
      </c>
      <c r="W498" t="str">
        <f>VLOOKUP(M498,People!$A$2:$B$5,2,FALSE)</f>
        <v>Anna Andreadi</v>
      </c>
      <c r="X498" s="5" t="str">
        <f>IFERROR(VLOOKUP(Orders!$B498,Returns!$A$2:$B$801,2,0),"No")</f>
        <v>No</v>
      </c>
    </row>
    <row r="499" spans="1:24" hidden="1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f t="shared" si="7"/>
        <v>173.91679999999999</v>
      </c>
      <c r="T499" s="1">
        <v>4</v>
      </c>
      <c r="U499" s="1">
        <v>0</v>
      </c>
      <c r="V499" s="1">
        <v>81.843199999999996</v>
      </c>
      <c r="W499" t="str">
        <f>VLOOKUP(M499,People!$A$2:$B$5,2,FALSE)</f>
        <v>Anna Andreadi</v>
      </c>
      <c r="X499" s="5" t="str">
        <f>IFERROR(VLOOKUP(Orders!$B499,Returns!$A$2:$B$801,2,0),"No")</f>
        <v>No</v>
      </c>
    </row>
    <row r="500" spans="1:24" hidden="1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f t="shared" si="7"/>
        <v>223.45039999999997</v>
      </c>
      <c r="T500" s="1">
        <v>2</v>
      </c>
      <c r="U500" s="1">
        <v>0.2</v>
      </c>
      <c r="V500" s="1">
        <v>18.11760000000001</v>
      </c>
      <c r="W500" t="str">
        <f>VLOOKUP(M500,People!$A$2:$B$5,2,FALSE)</f>
        <v>Anna Andreadi</v>
      </c>
      <c r="X500" s="5" t="str">
        <f>IFERROR(VLOOKUP(Orders!$B500,Returns!$A$2:$B$801,2,0),"No")</f>
        <v>No</v>
      </c>
    </row>
    <row r="501" spans="1:24" hidden="1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f t="shared" si="7"/>
        <v>46.430999999999997</v>
      </c>
      <c r="T501" s="1">
        <v>9</v>
      </c>
      <c r="U501" s="1">
        <v>0</v>
      </c>
      <c r="V501" s="1">
        <v>22.868999999999996</v>
      </c>
      <c r="W501" t="str">
        <f>VLOOKUP(M501,People!$A$2:$B$5,2,FALSE)</f>
        <v>Anna Andreadi</v>
      </c>
      <c r="X501" s="5" t="str">
        <f>IFERROR(VLOOKUP(Orders!$B501,Returns!$A$2:$B$801,2,0),"No")</f>
        <v>No</v>
      </c>
    </row>
    <row r="502" spans="1:24" hidden="1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f t="shared" si="7"/>
        <v>37.700000000000003</v>
      </c>
      <c r="T502" s="1">
        <v>2</v>
      </c>
      <c r="U502" s="1">
        <v>0.7</v>
      </c>
      <c r="V502" s="1">
        <v>-15.079999999999998</v>
      </c>
      <c r="W502" t="str">
        <f>VLOOKUP(M502,People!$A$2:$B$5,2,FALSE)</f>
        <v>Anna Andreadi</v>
      </c>
      <c r="X502" s="5" t="str">
        <f>IFERROR(VLOOKUP(Orders!$B502,Returns!$A$2:$B$801,2,0),"No")</f>
        <v>Yes</v>
      </c>
    </row>
    <row r="503" spans="1:24" hidden="1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f t="shared" si="7"/>
        <v>26.913600000000002</v>
      </c>
      <c r="T503" s="1">
        <v>2</v>
      </c>
      <c r="U503" s="1">
        <v>0.7</v>
      </c>
      <c r="V503" s="1">
        <v>-11.961599999999997</v>
      </c>
      <c r="W503" t="str">
        <f>VLOOKUP(M503,People!$A$2:$B$5,2,FALSE)</f>
        <v>Anna Andreadi</v>
      </c>
      <c r="X503" s="5" t="str">
        <f>IFERROR(VLOOKUP(Orders!$B503,Returns!$A$2:$B$801,2,0),"No")</f>
        <v>Yes</v>
      </c>
    </row>
    <row r="504" spans="1:24" hidden="1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f t="shared" si="7"/>
        <v>751.47000000000014</v>
      </c>
      <c r="T504" s="1">
        <v>2</v>
      </c>
      <c r="U504" s="1">
        <v>0.2</v>
      </c>
      <c r="V504" s="1">
        <v>50.097999999999985</v>
      </c>
      <c r="W504" t="str">
        <f>VLOOKUP(M504,People!$A$2:$B$5,2,FALSE)</f>
        <v>Anna Andreadi</v>
      </c>
      <c r="X504" s="5" t="str">
        <f>IFERROR(VLOOKUP(Orders!$B504,Returns!$A$2:$B$801,2,0),"No")</f>
        <v>Yes</v>
      </c>
    </row>
    <row r="505" spans="1:24" hidden="1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f t="shared" si="7"/>
        <v>4.2767999999999997</v>
      </c>
      <c r="T505" s="1">
        <v>3</v>
      </c>
      <c r="U505" s="1">
        <v>0.7</v>
      </c>
      <c r="V505" s="1">
        <v>-1.9007999999999998</v>
      </c>
      <c r="W505" t="str">
        <f>VLOOKUP(M505,People!$A$2:$B$5,2,FALSE)</f>
        <v>Anna Andreadi</v>
      </c>
      <c r="X505" s="5" t="str">
        <f>IFERROR(VLOOKUP(Orders!$B505,Returns!$A$2:$B$801,2,0),"No")</f>
        <v>Yes</v>
      </c>
    </row>
    <row r="506" spans="1:24" hidden="1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f t="shared" si="7"/>
        <v>20.904900000000001</v>
      </c>
      <c r="T506" s="1">
        <v>1</v>
      </c>
      <c r="U506" s="1">
        <v>0.2</v>
      </c>
      <c r="V506" s="1">
        <v>11.8871</v>
      </c>
      <c r="W506" t="str">
        <f>VLOOKUP(M506,People!$A$2:$B$5,2,FALSE)</f>
        <v>Anna Andreadi</v>
      </c>
      <c r="X506" s="5" t="str">
        <f>IFERROR(VLOOKUP(Orders!$B506,Returns!$A$2:$B$801,2,0),"No")</f>
        <v>Yes</v>
      </c>
    </row>
    <row r="507" spans="1:24" hidden="1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f t="shared" si="7"/>
        <v>10.547000000000002</v>
      </c>
      <c r="T507" s="1">
        <v>5</v>
      </c>
      <c r="U507" s="1">
        <v>0.2</v>
      </c>
      <c r="V507" s="1">
        <v>5.3729999999999993</v>
      </c>
      <c r="W507" t="str">
        <f>VLOOKUP(M507,People!$A$2:$B$5,2,FALSE)</f>
        <v>Chuck Magee</v>
      </c>
      <c r="X507" s="5" t="str">
        <f>IFERROR(VLOOKUP(Orders!$B507,Returns!$A$2:$B$801,2,0),"No")</f>
        <v>No</v>
      </c>
    </row>
    <row r="508" spans="1:24" hidden="1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f t="shared" si="7"/>
        <v>2.0002</v>
      </c>
      <c r="T508" s="1">
        <v>1</v>
      </c>
      <c r="U508" s="1">
        <v>0</v>
      </c>
      <c r="V508" s="1">
        <v>0.73980000000000024</v>
      </c>
      <c r="W508" t="str">
        <f>VLOOKUP(M508,People!$A$2:$B$5,2,FALSE)</f>
        <v>Cassandra Brandow</v>
      </c>
      <c r="X508" s="5" t="str">
        <f>IFERROR(VLOOKUP(Orders!$B508,Returns!$A$2:$B$801,2,0),"No")</f>
        <v>No</v>
      </c>
    </row>
    <row r="509" spans="1:24" hidden="1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f t="shared" si="7"/>
        <v>6.1715999999999998</v>
      </c>
      <c r="T509" s="1">
        <v>3</v>
      </c>
      <c r="U509" s="1">
        <v>0</v>
      </c>
      <c r="V509" s="1">
        <v>2.1683999999999997</v>
      </c>
      <c r="W509" t="str">
        <f>VLOOKUP(M509,People!$A$2:$B$5,2,FALSE)</f>
        <v>Cassandra Brandow</v>
      </c>
      <c r="X509" s="5" t="str">
        <f>IFERROR(VLOOKUP(Orders!$B509,Returns!$A$2:$B$801,2,0),"No")</f>
        <v>No</v>
      </c>
    </row>
    <row r="510" spans="1:24" hidden="1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f t="shared" si="7"/>
        <v>35.055000000000007</v>
      </c>
      <c r="T510" s="1">
        <v>3</v>
      </c>
      <c r="U510" s="1">
        <v>0</v>
      </c>
      <c r="V510" s="1">
        <v>11.684999999999999</v>
      </c>
      <c r="W510" t="str">
        <f>VLOOKUP(M510,People!$A$2:$B$5,2,FALSE)</f>
        <v>Cassandra Brandow</v>
      </c>
      <c r="X510" s="5" t="str">
        <f>IFERROR(VLOOKUP(Orders!$B510,Returns!$A$2:$B$801,2,0),"No")</f>
        <v>No</v>
      </c>
    </row>
    <row r="511" spans="1:24" hidden="1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f t="shared" si="7"/>
        <v>3177.4749999999999</v>
      </c>
      <c r="T511" s="1">
        <v>5</v>
      </c>
      <c r="U511" s="1">
        <v>0</v>
      </c>
      <c r="V511" s="1">
        <v>3177.4749999999999</v>
      </c>
      <c r="W511" t="str">
        <f>VLOOKUP(M511,People!$A$2:$B$5,2,FALSE)</f>
        <v>Cassandra Brandow</v>
      </c>
      <c r="X511" s="5" t="str">
        <f>IFERROR(VLOOKUP(Orders!$B511,Returns!$A$2:$B$801,2,0),"No")</f>
        <v>No</v>
      </c>
    </row>
    <row r="512" spans="1:24" hidden="1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f t="shared" si="7"/>
        <v>85.884000000000015</v>
      </c>
      <c r="T512" s="1">
        <v>3</v>
      </c>
      <c r="U512" s="1">
        <v>0</v>
      </c>
      <c r="V512" s="1">
        <v>40.415999999999997</v>
      </c>
      <c r="W512" t="str">
        <f>VLOOKUP(M512,People!$A$2:$B$5,2,FALSE)</f>
        <v>Kelly Williams</v>
      </c>
      <c r="X512" s="5" t="str">
        <f>IFERROR(VLOOKUP(Orders!$B512,Returns!$A$2:$B$801,2,0),"No")</f>
        <v>No</v>
      </c>
    </row>
    <row r="513" spans="1:24" hidden="1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f t="shared" si="7"/>
        <v>25.8672</v>
      </c>
      <c r="T513" s="1">
        <v>2</v>
      </c>
      <c r="U513" s="1">
        <v>0</v>
      </c>
      <c r="V513" s="1">
        <v>12.172799999999999</v>
      </c>
      <c r="W513" t="str">
        <f>VLOOKUP(M513,People!$A$2:$B$5,2,FALSE)</f>
        <v>Kelly Williams</v>
      </c>
      <c r="X513" s="5" t="str">
        <f>IFERROR(VLOOKUP(Orders!$B513,Returns!$A$2:$B$801,2,0),"No")</f>
        <v>No</v>
      </c>
    </row>
    <row r="514" spans="1:24" hidden="1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f t="shared" ref="S514:S577" si="8">R514-V514</f>
        <v>6.436799999999999</v>
      </c>
      <c r="T514" s="1">
        <v>3</v>
      </c>
      <c r="U514" s="1">
        <v>0.2</v>
      </c>
      <c r="V514" s="1">
        <v>0.71520000000000028</v>
      </c>
      <c r="W514" t="str">
        <f>VLOOKUP(M514,People!$A$2:$B$5,2,FALSE)</f>
        <v>Chuck Magee</v>
      </c>
      <c r="X514" s="5" t="str">
        <f>IFERROR(VLOOKUP(Orders!$B514,Returns!$A$2:$B$801,2,0),"No")</f>
        <v>No</v>
      </c>
    </row>
    <row r="515" spans="1:24" hidden="1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f t="shared" si="8"/>
        <v>4.8399000000000001</v>
      </c>
      <c r="T515" s="1">
        <v>3</v>
      </c>
      <c r="U515" s="1">
        <v>0</v>
      </c>
      <c r="V515" s="1">
        <v>1.7901</v>
      </c>
      <c r="W515" t="str">
        <f>VLOOKUP(M515,People!$A$2:$B$5,2,FALSE)</f>
        <v>Anna Andreadi</v>
      </c>
      <c r="X515" s="5" t="str">
        <f>IFERROR(VLOOKUP(Orders!$B515,Returns!$A$2:$B$801,2,0),"No")</f>
        <v>No</v>
      </c>
    </row>
    <row r="516" spans="1:24" hidden="1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f t="shared" si="8"/>
        <v>4.1748000000000003</v>
      </c>
      <c r="T516" s="1">
        <v>2</v>
      </c>
      <c r="U516" s="1">
        <v>0</v>
      </c>
      <c r="V516" s="1">
        <v>1.7051999999999996</v>
      </c>
      <c r="W516" t="str">
        <f>VLOOKUP(M516,People!$A$2:$B$5,2,FALSE)</f>
        <v>Anna Andreadi</v>
      </c>
      <c r="X516" s="5" t="str">
        <f>IFERROR(VLOOKUP(Orders!$B516,Returns!$A$2:$B$801,2,0),"No")</f>
        <v>No</v>
      </c>
    </row>
    <row r="517" spans="1:24" hidden="1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f t="shared" si="8"/>
        <v>1619.973</v>
      </c>
      <c r="T517" s="1">
        <v>5</v>
      </c>
      <c r="U517" s="1">
        <v>0</v>
      </c>
      <c r="V517" s="1">
        <v>1379.9769999999999</v>
      </c>
      <c r="W517" t="str">
        <f>VLOOKUP(M517,People!$A$2:$B$5,2,FALSE)</f>
        <v>Anna Andreadi</v>
      </c>
      <c r="X517" s="5" t="str">
        <f>IFERROR(VLOOKUP(Orders!$B517,Returns!$A$2:$B$801,2,0),"No")</f>
        <v>No</v>
      </c>
    </row>
    <row r="518" spans="1:24" hidden="1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f t="shared" si="8"/>
        <v>37.558499999999995</v>
      </c>
      <c r="T518" s="1">
        <v>3</v>
      </c>
      <c r="U518" s="1">
        <v>0</v>
      </c>
      <c r="V518" s="1">
        <v>13.891499999999999</v>
      </c>
      <c r="W518" t="str">
        <f>VLOOKUP(M518,People!$A$2:$B$5,2,FALSE)</f>
        <v>Anna Andreadi</v>
      </c>
      <c r="X518" s="5" t="str">
        <f>IFERROR(VLOOKUP(Orders!$B518,Returns!$A$2:$B$801,2,0),"No")</f>
        <v>No</v>
      </c>
    </row>
    <row r="519" spans="1:24" hidden="1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f t="shared" si="8"/>
        <v>6.5780000000000012</v>
      </c>
      <c r="T519" s="1">
        <v>2</v>
      </c>
      <c r="U519" s="1">
        <v>0</v>
      </c>
      <c r="V519" s="1">
        <v>5.3819999999999997</v>
      </c>
      <c r="W519" t="str">
        <f>VLOOKUP(M519,People!$A$2:$B$5,2,FALSE)</f>
        <v>Anna Andreadi</v>
      </c>
      <c r="X519" s="5" t="str">
        <f>IFERROR(VLOOKUP(Orders!$B519,Returns!$A$2:$B$801,2,0),"No")</f>
        <v>No</v>
      </c>
    </row>
    <row r="520" spans="1:24" hidden="1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f t="shared" si="8"/>
        <v>1069.7190000000001</v>
      </c>
      <c r="T520" s="1">
        <v>3</v>
      </c>
      <c r="U520" s="1">
        <v>0</v>
      </c>
      <c r="V520" s="1">
        <v>56.300999999999988</v>
      </c>
      <c r="W520" t="str">
        <f>VLOOKUP(M520,People!$A$2:$B$5,2,FALSE)</f>
        <v>Anna Andreadi</v>
      </c>
      <c r="X520" s="5" t="str">
        <f>IFERROR(VLOOKUP(Orders!$B520,Returns!$A$2:$B$801,2,0),"No")</f>
        <v>No</v>
      </c>
    </row>
    <row r="521" spans="1:24" hidden="1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f t="shared" si="8"/>
        <v>13.104299999999999</v>
      </c>
      <c r="T521" s="1">
        <v>1</v>
      </c>
      <c r="U521" s="1">
        <v>0.2</v>
      </c>
      <c r="V521" s="1">
        <v>5.2877000000000001</v>
      </c>
      <c r="W521" t="str">
        <f>VLOOKUP(M521,People!$A$2:$B$5,2,FALSE)</f>
        <v>Kelly Williams</v>
      </c>
      <c r="X521" s="5" t="str">
        <f>IFERROR(VLOOKUP(Orders!$B521,Returns!$A$2:$B$801,2,0),"No")</f>
        <v>Yes</v>
      </c>
    </row>
    <row r="522" spans="1:24" hidden="1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f t="shared" si="8"/>
        <v>155.48160000000001</v>
      </c>
      <c r="T522" s="1">
        <v>2</v>
      </c>
      <c r="U522" s="1">
        <v>0.2</v>
      </c>
      <c r="V522" s="1">
        <v>-25.91360000000001</v>
      </c>
      <c r="W522" t="str">
        <f>VLOOKUP(M522,People!$A$2:$B$5,2,FALSE)</f>
        <v>Kelly Williams</v>
      </c>
      <c r="X522" s="5" t="str">
        <f>IFERROR(VLOOKUP(Orders!$B522,Returns!$A$2:$B$801,2,0),"No")</f>
        <v>Yes</v>
      </c>
    </row>
    <row r="523" spans="1:24" hidden="1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f t="shared" si="8"/>
        <v>35.279999999999994</v>
      </c>
      <c r="T523" s="1">
        <v>9</v>
      </c>
      <c r="U523" s="1">
        <v>0.8</v>
      </c>
      <c r="V523" s="1">
        <v>-21.167999999999999</v>
      </c>
      <c r="W523" t="str">
        <f>VLOOKUP(M523,People!$A$2:$B$5,2,FALSE)</f>
        <v>Kelly Williams</v>
      </c>
      <c r="X523" s="5" t="str">
        <f>IFERROR(VLOOKUP(Orders!$B523,Returns!$A$2:$B$801,2,0),"No")</f>
        <v>Yes</v>
      </c>
    </row>
    <row r="524" spans="1:24" hidden="1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f t="shared" si="8"/>
        <v>189.88200000000001</v>
      </c>
      <c r="T524" s="1">
        <v>2</v>
      </c>
      <c r="U524" s="1">
        <v>0</v>
      </c>
      <c r="V524" s="1">
        <v>21.097999999999985</v>
      </c>
      <c r="W524" t="str">
        <f>VLOOKUP(M524,People!$A$2:$B$5,2,FALSE)</f>
        <v>Kelly Williams</v>
      </c>
      <c r="X524" s="5" t="str">
        <f>IFERROR(VLOOKUP(Orders!$B524,Returns!$A$2:$B$801,2,0),"No")</f>
        <v>No</v>
      </c>
    </row>
    <row r="525" spans="1:24" hidden="1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f t="shared" si="8"/>
        <v>67.590599999999995</v>
      </c>
      <c r="T525" s="1">
        <v>3</v>
      </c>
      <c r="U525" s="1">
        <v>0.2</v>
      </c>
      <c r="V525" s="1">
        <v>-12.414599999999997</v>
      </c>
      <c r="W525" t="str">
        <f>VLOOKUP(M525,People!$A$2:$B$5,2,FALSE)</f>
        <v>Anna Andreadi</v>
      </c>
      <c r="X525" s="5" t="str">
        <f>IFERROR(VLOOKUP(Orders!$B525,Returns!$A$2:$B$801,2,0),"No")</f>
        <v>No</v>
      </c>
    </row>
    <row r="526" spans="1:24" hidden="1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f t="shared" si="8"/>
        <v>39.093400000000003</v>
      </c>
      <c r="T526" s="1">
        <v>2</v>
      </c>
      <c r="U526" s="1">
        <v>0</v>
      </c>
      <c r="V526" s="1">
        <v>27.166600000000003</v>
      </c>
      <c r="W526" t="str">
        <f>VLOOKUP(M526,People!$A$2:$B$5,2,FALSE)</f>
        <v>Anna Andreadi</v>
      </c>
      <c r="X526" s="5" t="str">
        <f>IFERROR(VLOOKUP(Orders!$B526,Returns!$A$2:$B$801,2,0),"No")</f>
        <v>No</v>
      </c>
    </row>
    <row r="527" spans="1:24" hidden="1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f t="shared" si="8"/>
        <v>11.766000000000002</v>
      </c>
      <c r="T527" s="1">
        <v>5</v>
      </c>
      <c r="U527" s="1">
        <v>0</v>
      </c>
      <c r="V527" s="1">
        <v>10.434000000000001</v>
      </c>
      <c r="W527" t="str">
        <f>VLOOKUP(M527,People!$A$2:$B$5,2,FALSE)</f>
        <v>Chuck Magee</v>
      </c>
      <c r="X527" s="5" t="str">
        <f>IFERROR(VLOOKUP(Orders!$B527,Returns!$A$2:$B$801,2,0),"No")</f>
        <v>No</v>
      </c>
    </row>
    <row r="528" spans="1:24" hidden="1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f t="shared" si="8"/>
        <v>641.20500000000015</v>
      </c>
      <c r="T528" s="1">
        <v>3</v>
      </c>
      <c r="U528" s="1">
        <v>0.2</v>
      </c>
      <c r="V528" s="1">
        <v>42.746999999999986</v>
      </c>
      <c r="W528" t="str">
        <f>VLOOKUP(M528,People!$A$2:$B$5,2,FALSE)</f>
        <v>Cassandra Brandow</v>
      </c>
      <c r="X528" s="5" t="str">
        <f>IFERROR(VLOOKUP(Orders!$B528,Returns!$A$2:$B$801,2,0),"No")</f>
        <v>No</v>
      </c>
    </row>
    <row r="529" spans="1:24" hidden="1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f t="shared" si="8"/>
        <v>40.555200000000006</v>
      </c>
      <c r="T529" s="1">
        <v>3</v>
      </c>
      <c r="U529" s="1">
        <v>0.2</v>
      </c>
      <c r="V529" s="1">
        <v>5.1407999999999916</v>
      </c>
      <c r="W529" t="str">
        <f>VLOOKUP(M529,People!$A$2:$B$5,2,FALSE)</f>
        <v>Cassandra Brandow</v>
      </c>
      <c r="X529" s="5" t="str">
        <f>IFERROR(VLOOKUP(Orders!$B529,Returns!$A$2:$B$801,2,0),"No")</f>
        <v>No</v>
      </c>
    </row>
    <row r="530" spans="1:24" hidden="1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f t="shared" si="8"/>
        <v>43.603200000000008</v>
      </c>
      <c r="T530" s="1">
        <v>3</v>
      </c>
      <c r="U530" s="1">
        <v>0.2</v>
      </c>
      <c r="V530" s="1">
        <v>-7.2672000000000043</v>
      </c>
      <c r="W530" t="str">
        <f>VLOOKUP(M530,People!$A$2:$B$5,2,FALSE)</f>
        <v>Chuck Magee</v>
      </c>
      <c r="X530" s="5" t="str">
        <f>IFERROR(VLOOKUP(Orders!$B530,Returns!$A$2:$B$801,2,0),"No")</f>
        <v>No</v>
      </c>
    </row>
    <row r="531" spans="1:24" hidden="1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f t="shared" si="8"/>
        <v>816.15380000000005</v>
      </c>
      <c r="T531" s="1">
        <v>1</v>
      </c>
      <c r="U531" s="1">
        <v>0.2</v>
      </c>
      <c r="V531" s="1">
        <v>-149.9058</v>
      </c>
      <c r="W531" t="str">
        <f>VLOOKUP(M531,People!$A$2:$B$5,2,FALSE)</f>
        <v>Chuck Magee</v>
      </c>
      <c r="X531" s="5" t="str">
        <f>IFERROR(VLOOKUP(Orders!$B531,Returns!$A$2:$B$801,2,0),"No")</f>
        <v>No</v>
      </c>
    </row>
    <row r="532" spans="1:24" hidden="1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f t="shared" si="8"/>
        <v>32.82</v>
      </c>
      <c r="T532" s="1">
        <v>6</v>
      </c>
      <c r="U532" s="1">
        <v>0.2</v>
      </c>
      <c r="V532" s="1">
        <v>19.692</v>
      </c>
      <c r="W532" t="str">
        <f>VLOOKUP(M532,People!$A$2:$B$5,2,FALSE)</f>
        <v>Chuck Magee</v>
      </c>
      <c r="X532" s="5" t="str">
        <f>IFERROR(VLOOKUP(Orders!$B532,Returns!$A$2:$B$801,2,0),"No")</f>
        <v>No</v>
      </c>
    </row>
    <row r="533" spans="1:24" hidden="1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f t="shared" si="8"/>
        <v>178.80000000000004</v>
      </c>
      <c r="T533" s="1">
        <v>1</v>
      </c>
      <c r="U533" s="1">
        <v>0.2</v>
      </c>
      <c r="V533" s="1">
        <v>11.919999999999987</v>
      </c>
      <c r="W533" t="str">
        <f>VLOOKUP(M533,People!$A$2:$B$5,2,FALSE)</f>
        <v>Anna Andreadi</v>
      </c>
      <c r="X533" s="5" t="str">
        <f>IFERROR(VLOOKUP(Orders!$B533,Returns!$A$2:$B$801,2,0),"No")</f>
        <v>No</v>
      </c>
    </row>
    <row r="534" spans="1:24" hidden="1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f t="shared" si="8"/>
        <v>45.542999999999999</v>
      </c>
      <c r="T534" s="1">
        <v>3</v>
      </c>
      <c r="U534" s="1">
        <v>0</v>
      </c>
      <c r="V534" s="1">
        <v>2.3969999999999985</v>
      </c>
      <c r="W534" t="str">
        <f>VLOOKUP(M534,People!$A$2:$B$5,2,FALSE)</f>
        <v>Anna Andreadi</v>
      </c>
      <c r="X534" s="5" t="str">
        <f>IFERROR(VLOOKUP(Orders!$B534,Returns!$A$2:$B$801,2,0),"No")</f>
        <v>No</v>
      </c>
    </row>
    <row r="535" spans="1:24" hidden="1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f t="shared" si="8"/>
        <v>705.56399999999996</v>
      </c>
      <c r="T535" s="1">
        <v>5</v>
      </c>
      <c r="U535" s="1">
        <v>0</v>
      </c>
      <c r="V535" s="1">
        <v>274.38600000000008</v>
      </c>
      <c r="W535" t="str">
        <f>VLOOKUP(M535,People!$A$2:$B$5,2,FALSE)</f>
        <v>Cassandra Brandow</v>
      </c>
      <c r="X535" s="5" t="str">
        <f>IFERROR(VLOOKUP(Orders!$B535,Returns!$A$2:$B$801,2,0),"No")</f>
        <v>No</v>
      </c>
    </row>
    <row r="536" spans="1:24" hidden="1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f t="shared" si="8"/>
        <v>11.375</v>
      </c>
      <c r="T536" s="1">
        <v>5</v>
      </c>
      <c r="U536" s="1">
        <v>0</v>
      </c>
      <c r="V536" s="1">
        <v>11.375</v>
      </c>
      <c r="W536" t="str">
        <f>VLOOKUP(M536,People!$A$2:$B$5,2,FALSE)</f>
        <v>Cassandra Brandow</v>
      </c>
      <c r="X536" s="5" t="str">
        <f>IFERROR(VLOOKUP(Orders!$B536,Returns!$A$2:$B$801,2,0),"No")</f>
        <v>No</v>
      </c>
    </row>
    <row r="537" spans="1:24" hidden="1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f t="shared" si="8"/>
        <v>15.300800000000001</v>
      </c>
      <c r="T537" s="1">
        <v>2</v>
      </c>
      <c r="U537" s="1">
        <v>0.2</v>
      </c>
      <c r="V537" s="1">
        <v>1.4672000000000001</v>
      </c>
      <c r="W537" t="str">
        <f>VLOOKUP(M537,People!$A$2:$B$5,2,FALSE)</f>
        <v>Anna Andreadi</v>
      </c>
      <c r="X537" s="5" t="str">
        <f>IFERROR(VLOOKUP(Orders!$B537,Returns!$A$2:$B$801,2,0),"No")</f>
        <v>No</v>
      </c>
    </row>
    <row r="538" spans="1:24" hidden="1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f t="shared" si="8"/>
        <v>110.80160000000001</v>
      </c>
      <c r="T538" s="1">
        <v>7</v>
      </c>
      <c r="U538" s="1">
        <v>0.8</v>
      </c>
      <c r="V538" s="1">
        <v>-68.185600000000022</v>
      </c>
      <c r="W538" t="str">
        <f>VLOOKUP(M538,People!$A$2:$B$5,2,FALSE)</f>
        <v>Kelly Williams</v>
      </c>
      <c r="X538" s="5" t="str">
        <f>IFERROR(VLOOKUP(Orders!$B538,Returns!$A$2:$B$801,2,0),"No")</f>
        <v>No</v>
      </c>
    </row>
    <row r="539" spans="1:24" hidden="1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f t="shared" si="8"/>
        <v>7.3920000000000012</v>
      </c>
      <c r="T539" s="1">
        <v>4</v>
      </c>
      <c r="U539" s="1">
        <v>0.2</v>
      </c>
      <c r="V539" s="1">
        <v>3.359999999999999</v>
      </c>
      <c r="W539" t="str">
        <f>VLOOKUP(M539,People!$A$2:$B$5,2,FALSE)</f>
        <v>Chuck Magee</v>
      </c>
      <c r="X539" s="5" t="str">
        <f>IFERROR(VLOOKUP(Orders!$B539,Returns!$A$2:$B$801,2,0),"No")</f>
        <v>No</v>
      </c>
    </row>
    <row r="540" spans="1:24" hidden="1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f t="shared" si="8"/>
        <v>111.64619999999999</v>
      </c>
      <c r="T540" s="1">
        <v>3</v>
      </c>
      <c r="U540" s="1">
        <v>0</v>
      </c>
      <c r="V540" s="1">
        <v>41.293800000000005</v>
      </c>
      <c r="W540" t="str">
        <f>VLOOKUP(M540,People!$A$2:$B$5,2,FALSE)</f>
        <v>Cassandra Brandow</v>
      </c>
      <c r="X540" s="5" t="str">
        <f>IFERROR(VLOOKUP(Orders!$B540,Returns!$A$2:$B$801,2,0),"No")</f>
        <v>No</v>
      </c>
    </row>
    <row r="541" spans="1:24" hidden="1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f t="shared" si="8"/>
        <v>212.94</v>
      </c>
      <c r="T541" s="1">
        <v>4</v>
      </c>
      <c r="U541" s="1">
        <v>0</v>
      </c>
      <c r="V541" s="1">
        <v>70.980000000000018</v>
      </c>
      <c r="W541" t="str">
        <f>VLOOKUP(M541,People!$A$2:$B$5,2,FALSE)</f>
        <v>Cassandra Brandow</v>
      </c>
      <c r="X541" s="5" t="str">
        <f>IFERROR(VLOOKUP(Orders!$B541,Returns!$A$2:$B$801,2,0),"No")</f>
        <v>No</v>
      </c>
    </row>
    <row r="542" spans="1:24" x14ac:dyDescent="0.3">
      <c r="A542" s="1">
        <v>1334</v>
      </c>
      <c r="B542" t="s">
        <v>6814</v>
      </c>
      <c r="C542" s="2">
        <v>42416</v>
      </c>
      <c r="D542" s="2">
        <v>42421</v>
      </c>
      <c r="E542" s="1" t="s">
        <v>46</v>
      </c>
      <c r="F542" s="1" t="s">
        <v>3053</v>
      </c>
      <c r="G542" s="1" t="s">
        <v>3054</v>
      </c>
      <c r="H542" s="1" t="s">
        <v>24</v>
      </c>
      <c r="I542" s="1" t="s">
        <v>25</v>
      </c>
      <c r="J542" s="1" t="s">
        <v>716</v>
      </c>
      <c r="K542" s="1" t="s">
        <v>96</v>
      </c>
      <c r="L542" s="1">
        <v>75220</v>
      </c>
      <c r="M542" s="1" t="s">
        <v>97</v>
      </c>
      <c r="N542" s="1" t="s">
        <v>3055</v>
      </c>
      <c r="O542" s="1" t="s">
        <v>43</v>
      </c>
      <c r="P542" s="1" t="s">
        <v>73</v>
      </c>
      <c r="Q542" s="1" t="s">
        <v>3056</v>
      </c>
      <c r="R542" s="1">
        <v>7.9599999999999973</v>
      </c>
      <c r="S542" s="1">
        <f t="shared" si="8"/>
        <v>21.89</v>
      </c>
      <c r="T542" s="1">
        <v>2</v>
      </c>
      <c r="U542" s="1">
        <v>0.8</v>
      </c>
      <c r="V542" s="1">
        <v>-13.930000000000003</v>
      </c>
      <c r="W542" t="str">
        <f>VLOOKUP(M542,People!$A$2:$B$5,2,FALSE)</f>
        <v>Kelly Williams</v>
      </c>
      <c r="X542" s="5" t="str">
        <f>IFERROR(VLOOKUP(Orders!$B542,Returns!$A$2:$B$801,2,0),"No")</f>
        <v>No</v>
      </c>
    </row>
    <row r="543" spans="1:24" hidden="1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f t="shared" si="8"/>
        <v>342.77760000000001</v>
      </c>
      <c r="T543" s="1">
        <v>8</v>
      </c>
      <c r="U543" s="1">
        <v>0.2</v>
      </c>
      <c r="V543" s="1">
        <v>38.086400000000026</v>
      </c>
      <c r="W543" t="str">
        <f>VLOOKUP(M543,People!$A$2:$B$5,2,FALSE)</f>
        <v>Anna Andreadi</v>
      </c>
      <c r="X543" s="5" t="str">
        <f>IFERROR(VLOOKUP(Orders!$B543,Returns!$A$2:$B$801,2,0),"No")</f>
        <v>Yes</v>
      </c>
    </row>
    <row r="544" spans="1:24" hidden="1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f t="shared" si="8"/>
        <v>792.30060000000003</v>
      </c>
      <c r="T544" s="1">
        <v>9</v>
      </c>
      <c r="U544" s="1">
        <v>0.2</v>
      </c>
      <c r="V544" s="1">
        <v>-145.52460000000002</v>
      </c>
      <c r="W544" t="str">
        <f>VLOOKUP(M544,People!$A$2:$B$5,2,FALSE)</f>
        <v>Chuck Magee</v>
      </c>
      <c r="X544" s="5" t="str">
        <f>IFERROR(VLOOKUP(Orders!$B544,Returns!$A$2:$B$801,2,0),"No")</f>
        <v>No</v>
      </c>
    </row>
    <row r="545" spans="1:24" x14ac:dyDescent="0.3">
      <c r="A545" s="1">
        <v>9516</v>
      </c>
      <c r="B545" t="s">
        <v>10715</v>
      </c>
      <c r="C545" s="2">
        <v>42417</v>
      </c>
      <c r="D545" s="2">
        <v>42424</v>
      </c>
      <c r="E545" s="1" t="s">
        <v>46</v>
      </c>
      <c r="F545" s="1" t="s">
        <v>836</v>
      </c>
      <c r="G545" s="1" t="s">
        <v>837</v>
      </c>
      <c r="H545" s="1" t="s">
        <v>24</v>
      </c>
      <c r="I545" s="1" t="s">
        <v>25</v>
      </c>
      <c r="J545" s="1" t="s">
        <v>273</v>
      </c>
      <c r="K545" s="1" t="s">
        <v>191</v>
      </c>
      <c r="L545" s="1">
        <v>60653</v>
      </c>
      <c r="M545" s="1" t="s">
        <v>97</v>
      </c>
      <c r="N545" s="1" t="s">
        <v>3746</v>
      </c>
      <c r="O545" s="1" t="s">
        <v>43</v>
      </c>
      <c r="P545" s="1" t="s">
        <v>63</v>
      </c>
      <c r="Q545" s="1" t="s">
        <v>2550</v>
      </c>
      <c r="R545" s="1">
        <v>54.207999999999998</v>
      </c>
      <c r="S545" s="1">
        <f t="shared" si="8"/>
        <v>45.3992</v>
      </c>
      <c r="T545" s="1">
        <v>14</v>
      </c>
      <c r="U545" s="1">
        <v>0.2</v>
      </c>
      <c r="V545" s="1">
        <v>8.808799999999998</v>
      </c>
      <c r="W545" t="str">
        <f>VLOOKUP(M545,People!$A$2:$B$5,2,FALSE)</f>
        <v>Kelly Williams</v>
      </c>
      <c r="X545" s="5" t="str">
        <f>IFERROR(VLOOKUP(Orders!$B545,Returns!$A$2:$B$801,2,0),"No")</f>
        <v>No</v>
      </c>
    </row>
    <row r="546" spans="1:24" x14ac:dyDescent="0.3">
      <c r="A546" s="1">
        <v>6082</v>
      </c>
      <c r="B546" t="s">
        <v>9071</v>
      </c>
      <c r="C546" s="2">
        <v>42418</v>
      </c>
      <c r="D546" s="2">
        <v>42418</v>
      </c>
      <c r="E546" s="1" t="s">
        <v>1126</v>
      </c>
      <c r="F546" s="1" t="s">
        <v>1351</v>
      </c>
      <c r="G546" s="1" t="s">
        <v>1352</v>
      </c>
      <c r="H546" s="1" t="s">
        <v>24</v>
      </c>
      <c r="I546" s="1" t="s">
        <v>25</v>
      </c>
      <c r="J546" s="1" t="s">
        <v>3908</v>
      </c>
      <c r="K546" s="1" t="s">
        <v>96</v>
      </c>
      <c r="L546" s="1">
        <v>79424</v>
      </c>
      <c r="M546" s="1" t="s">
        <v>97</v>
      </c>
      <c r="N546" s="1" t="s">
        <v>5115</v>
      </c>
      <c r="O546" s="1" t="s">
        <v>30</v>
      </c>
      <c r="P546" s="1" t="s">
        <v>60</v>
      </c>
      <c r="Q546" s="1" t="s">
        <v>5116</v>
      </c>
      <c r="R546" s="1">
        <v>25.16</v>
      </c>
      <c r="S546" s="1">
        <f t="shared" si="8"/>
        <v>36.481999999999999</v>
      </c>
      <c r="T546" s="1">
        <v>5</v>
      </c>
      <c r="U546" s="1">
        <v>0.6</v>
      </c>
      <c r="V546" s="1">
        <v>-11.321999999999999</v>
      </c>
      <c r="W546" t="str">
        <f>VLOOKUP(M546,People!$A$2:$B$5,2,FALSE)</f>
        <v>Kelly Williams</v>
      </c>
      <c r="X546" s="5" t="str">
        <f>IFERROR(VLOOKUP(Orders!$B546,Returns!$A$2:$B$801,2,0),"No")</f>
        <v>No</v>
      </c>
    </row>
    <row r="547" spans="1:24" x14ac:dyDescent="0.3">
      <c r="A547" s="1">
        <v>8223</v>
      </c>
      <c r="B547" t="s">
        <v>10056</v>
      </c>
      <c r="C547" s="2">
        <v>42418</v>
      </c>
      <c r="D547" s="2">
        <v>42424</v>
      </c>
      <c r="E547" s="1" t="s">
        <v>46</v>
      </c>
      <c r="F547" s="1" t="s">
        <v>5450</v>
      </c>
      <c r="G547" s="1" t="s">
        <v>5451</v>
      </c>
      <c r="H547" s="1" t="s">
        <v>24</v>
      </c>
      <c r="I547" s="1" t="s">
        <v>25</v>
      </c>
      <c r="J547" s="1" t="s">
        <v>987</v>
      </c>
      <c r="K547" s="1" t="s">
        <v>96</v>
      </c>
      <c r="L547" s="1">
        <v>76017</v>
      </c>
      <c r="M547" s="1" t="s">
        <v>97</v>
      </c>
      <c r="N547" s="1" t="s">
        <v>4991</v>
      </c>
      <c r="O547" s="1" t="s">
        <v>43</v>
      </c>
      <c r="P547" s="1" t="s">
        <v>55</v>
      </c>
      <c r="Q547" s="1" t="s">
        <v>4992</v>
      </c>
      <c r="R547" s="1">
        <v>12.624000000000001</v>
      </c>
      <c r="S547" s="1">
        <f t="shared" si="8"/>
        <v>15.148800000000003</v>
      </c>
      <c r="T547" s="1">
        <v>2</v>
      </c>
      <c r="U547" s="1">
        <v>0.2</v>
      </c>
      <c r="V547" s="1">
        <v>-2.5248000000000022</v>
      </c>
      <c r="W547" t="str">
        <f>VLOOKUP(M547,People!$A$2:$B$5,2,FALSE)</f>
        <v>Kelly Williams</v>
      </c>
      <c r="X547" s="5" t="str">
        <f>IFERROR(VLOOKUP(Orders!$B547,Returns!$A$2:$B$801,2,0),"No")</f>
        <v>No</v>
      </c>
    </row>
    <row r="548" spans="1:24" hidden="1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f t="shared" si="8"/>
        <v>27.348000000000003</v>
      </c>
      <c r="T548" s="1">
        <v>6</v>
      </c>
      <c r="U548" s="1">
        <v>0.2</v>
      </c>
      <c r="V548" s="1">
        <v>13.931999999999999</v>
      </c>
      <c r="W548" t="str">
        <f>VLOOKUP(M548,People!$A$2:$B$5,2,FALSE)</f>
        <v>Chuck Magee</v>
      </c>
      <c r="X548" s="5" t="str">
        <f>IFERROR(VLOOKUP(Orders!$B548,Returns!$A$2:$B$801,2,0),"No")</f>
        <v>No</v>
      </c>
    </row>
    <row r="549" spans="1:24" hidden="1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f t="shared" si="8"/>
        <v>6.9471999999999996</v>
      </c>
      <c r="T549" s="1">
        <v>2</v>
      </c>
      <c r="U549" s="1">
        <v>0</v>
      </c>
      <c r="V549" s="1">
        <v>6.4127999999999998</v>
      </c>
      <c r="W549" t="str">
        <f>VLOOKUP(M549,People!$A$2:$B$5,2,FALSE)</f>
        <v>Chuck Magee</v>
      </c>
      <c r="X549" s="5" t="str">
        <f>IFERROR(VLOOKUP(Orders!$B549,Returns!$A$2:$B$801,2,0),"No")</f>
        <v>No</v>
      </c>
    </row>
    <row r="550" spans="1:24" hidden="1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f t="shared" si="8"/>
        <v>234.63</v>
      </c>
      <c r="T550" s="1">
        <v>9</v>
      </c>
      <c r="U550" s="1">
        <v>0.2</v>
      </c>
      <c r="V550" s="1">
        <v>15.641999999999982</v>
      </c>
      <c r="W550" t="str">
        <f>VLOOKUP(M550,People!$A$2:$B$5,2,FALSE)</f>
        <v>Kelly Williams</v>
      </c>
      <c r="X550" s="5" t="str">
        <f>IFERROR(VLOOKUP(Orders!$B550,Returns!$A$2:$B$801,2,0),"No")</f>
        <v>No</v>
      </c>
    </row>
    <row r="551" spans="1:24" hidden="1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f t="shared" si="8"/>
        <v>28.409999999999997</v>
      </c>
      <c r="T551" s="1">
        <v>3</v>
      </c>
      <c r="U551" s="1">
        <v>0.8</v>
      </c>
      <c r="V551" s="1">
        <v>-17.045999999999999</v>
      </c>
      <c r="W551" t="str">
        <f>VLOOKUP(M551,People!$A$2:$B$5,2,FALSE)</f>
        <v>Kelly Williams</v>
      </c>
      <c r="X551" s="5" t="str">
        <f>IFERROR(VLOOKUP(Orders!$B551,Returns!$A$2:$B$801,2,0),"No")</f>
        <v>No</v>
      </c>
    </row>
    <row r="552" spans="1:24" hidden="1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f t="shared" si="8"/>
        <v>10.464000000000002</v>
      </c>
      <c r="T552" s="1">
        <v>5</v>
      </c>
      <c r="U552" s="1">
        <v>0.2</v>
      </c>
      <c r="V552" s="1">
        <v>-1.7440000000000015</v>
      </c>
      <c r="W552" t="str">
        <f>VLOOKUP(M552,People!$A$2:$B$5,2,FALSE)</f>
        <v>Kelly Williams</v>
      </c>
      <c r="X552" s="5" t="str">
        <f>IFERROR(VLOOKUP(Orders!$B552,Returns!$A$2:$B$801,2,0),"No")</f>
        <v>No</v>
      </c>
    </row>
    <row r="553" spans="1:24" hidden="1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f t="shared" si="8"/>
        <v>1121.568</v>
      </c>
      <c r="T553" s="1">
        <v>2</v>
      </c>
      <c r="U553" s="1">
        <v>0.2</v>
      </c>
      <c r="V553" s="1">
        <v>0</v>
      </c>
      <c r="W553" t="str">
        <f>VLOOKUP(M553,People!$A$2:$B$5,2,FALSE)</f>
        <v>Anna Andreadi</v>
      </c>
      <c r="X553" s="5" t="str">
        <f>IFERROR(VLOOKUP(Orders!$B553,Returns!$A$2:$B$801,2,0),"No")</f>
        <v>No</v>
      </c>
    </row>
    <row r="554" spans="1:24" hidden="1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f t="shared" si="8"/>
        <v>28.465800000000005</v>
      </c>
      <c r="T554" s="1">
        <v>1</v>
      </c>
      <c r="U554" s="1">
        <v>0.2</v>
      </c>
      <c r="V554" s="1">
        <v>6.0381999999999998</v>
      </c>
      <c r="W554" t="str">
        <f>VLOOKUP(M554,People!$A$2:$B$5,2,FALSE)</f>
        <v>Cassandra Brandow</v>
      </c>
      <c r="X554" s="5" t="str">
        <f>IFERROR(VLOOKUP(Orders!$B554,Returns!$A$2:$B$801,2,0),"No")</f>
        <v>No</v>
      </c>
    </row>
    <row r="555" spans="1:24" hidden="1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f t="shared" si="8"/>
        <v>8.2532999999999994</v>
      </c>
      <c r="T555" s="1">
        <v>3</v>
      </c>
      <c r="U555" s="1">
        <v>0.2</v>
      </c>
      <c r="V555" s="1">
        <v>2.5707</v>
      </c>
      <c r="W555" t="str">
        <f>VLOOKUP(M555,People!$A$2:$B$5,2,FALSE)</f>
        <v>Kelly Williams</v>
      </c>
      <c r="X555" s="5" t="str">
        <f>IFERROR(VLOOKUP(Orders!$B555,Returns!$A$2:$B$801,2,0),"No")</f>
        <v>No</v>
      </c>
    </row>
    <row r="556" spans="1:24" hidden="1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f t="shared" si="8"/>
        <v>984.79279999999994</v>
      </c>
      <c r="T556" s="1">
        <v>2</v>
      </c>
      <c r="U556" s="1">
        <v>0</v>
      </c>
      <c r="V556" s="1">
        <v>310.98720000000003</v>
      </c>
      <c r="W556" t="str">
        <f>VLOOKUP(M556,People!$A$2:$B$5,2,FALSE)</f>
        <v>Anna Andreadi</v>
      </c>
      <c r="X556" s="5" t="str">
        <f>IFERROR(VLOOKUP(Orders!$B556,Returns!$A$2:$B$801,2,0),"No")</f>
        <v>No</v>
      </c>
    </row>
    <row r="557" spans="1:24" x14ac:dyDescent="0.3">
      <c r="A557" s="1">
        <v>4521</v>
      </c>
      <c r="B557" t="s">
        <v>8324</v>
      </c>
      <c r="C557" s="2">
        <v>42420</v>
      </c>
      <c r="D557" s="2">
        <v>42426</v>
      </c>
      <c r="E557" s="1" t="s">
        <v>46</v>
      </c>
      <c r="F557" s="1" t="s">
        <v>188</v>
      </c>
      <c r="G557" s="1" t="s">
        <v>189</v>
      </c>
      <c r="H557" s="1" t="s">
        <v>38</v>
      </c>
      <c r="I557" s="1" t="s">
        <v>25</v>
      </c>
      <c r="J557" s="1" t="s">
        <v>1277</v>
      </c>
      <c r="K557" s="1" t="s">
        <v>228</v>
      </c>
      <c r="L557" s="1">
        <v>47374</v>
      </c>
      <c r="M557" s="1" t="s">
        <v>97</v>
      </c>
      <c r="N557" s="1" t="s">
        <v>3847</v>
      </c>
      <c r="O557" s="1" t="s">
        <v>66</v>
      </c>
      <c r="P557" s="1" t="s">
        <v>146</v>
      </c>
      <c r="Q557" s="1" t="s">
        <v>3848</v>
      </c>
      <c r="R557" s="1">
        <v>62.31</v>
      </c>
      <c r="S557" s="1">
        <f t="shared" si="8"/>
        <v>39.878399999999999</v>
      </c>
      <c r="T557" s="1">
        <v>3</v>
      </c>
      <c r="U557" s="1">
        <v>0</v>
      </c>
      <c r="V557" s="1">
        <v>22.4316</v>
      </c>
      <c r="W557" t="str">
        <f>VLOOKUP(M557,People!$A$2:$B$5,2,FALSE)</f>
        <v>Kelly Williams</v>
      </c>
      <c r="X557" s="5" t="str">
        <f>IFERROR(VLOOKUP(Orders!$B557,Returns!$A$2:$B$801,2,0),"No")</f>
        <v>No</v>
      </c>
    </row>
    <row r="558" spans="1:24" hidden="1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f t="shared" si="8"/>
        <v>10.763999999999999</v>
      </c>
      <c r="T558" s="1">
        <v>2</v>
      </c>
      <c r="U558" s="1">
        <v>0</v>
      </c>
      <c r="V558" s="1">
        <v>9.9359999999999999</v>
      </c>
      <c r="W558" t="str">
        <f>VLOOKUP(M558,People!$A$2:$B$5,2,FALSE)</f>
        <v>Anna Andreadi</v>
      </c>
      <c r="X558" s="5" t="str">
        <f>IFERROR(VLOOKUP(Orders!$B558,Returns!$A$2:$B$801,2,0),"No")</f>
        <v>No</v>
      </c>
    </row>
    <row r="559" spans="1:24" hidden="1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f t="shared" si="8"/>
        <v>1552.7280000000003</v>
      </c>
      <c r="T559" s="1">
        <v>4</v>
      </c>
      <c r="U559" s="1">
        <v>0.2</v>
      </c>
      <c r="V559" s="1">
        <v>-217.04800000000017</v>
      </c>
      <c r="W559" t="str">
        <f>VLOOKUP(M559,People!$A$2:$B$5,2,FALSE)</f>
        <v>Anna Andreadi</v>
      </c>
      <c r="X559" s="5" t="str">
        <f>IFERROR(VLOOKUP(Orders!$B559,Returns!$A$2:$B$801,2,0),"No")</f>
        <v>No</v>
      </c>
    </row>
    <row r="560" spans="1:24" hidden="1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f t="shared" si="8"/>
        <v>16.848000000000006</v>
      </c>
      <c r="T560" s="1">
        <v>5</v>
      </c>
      <c r="U560" s="1">
        <v>0</v>
      </c>
      <c r="V560" s="1">
        <v>15.552000000000001</v>
      </c>
      <c r="W560" t="str">
        <f>VLOOKUP(M560,People!$A$2:$B$5,2,FALSE)</f>
        <v>Anna Andreadi</v>
      </c>
      <c r="X560" s="5" t="str">
        <f>IFERROR(VLOOKUP(Orders!$B560,Returns!$A$2:$B$801,2,0),"No")</f>
        <v>No</v>
      </c>
    </row>
    <row r="561" spans="1:24" hidden="1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f t="shared" si="8"/>
        <v>25.985999999999994</v>
      </c>
      <c r="T561" s="1">
        <v>3</v>
      </c>
      <c r="U561" s="1">
        <v>0</v>
      </c>
      <c r="V561" s="1">
        <v>16.614000000000001</v>
      </c>
      <c r="W561" t="str">
        <f>VLOOKUP(M561,People!$A$2:$B$5,2,FALSE)</f>
        <v>Anna Andreadi</v>
      </c>
      <c r="X561" s="5" t="str">
        <f>IFERROR(VLOOKUP(Orders!$B561,Returns!$A$2:$B$801,2,0),"No")</f>
        <v>No</v>
      </c>
    </row>
    <row r="562" spans="1:24" hidden="1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f t="shared" si="8"/>
        <v>56.737800000000028</v>
      </c>
      <c r="T562" s="1">
        <v>7</v>
      </c>
      <c r="U562" s="1">
        <v>0.2</v>
      </c>
      <c r="V562" s="1">
        <v>27.318199999999983</v>
      </c>
      <c r="W562" t="str">
        <f>VLOOKUP(M562,People!$A$2:$B$5,2,FALSE)</f>
        <v>Anna Andreadi</v>
      </c>
      <c r="X562" s="5" t="str">
        <f>IFERROR(VLOOKUP(Orders!$B562,Returns!$A$2:$B$801,2,0),"No")</f>
        <v>No</v>
      </c>
    </row>
    <row r="563" spans="1:24" x14ac:dyDescent="0.3">
      <c r="A563" s="1">
        <v>4522</v>
      </c>
      <c r="B563" t="s">
        <v>8324</v>
      </c>
      <c r="C563" s="2">
        <v>42420</v>
      </c>
      <c r="D563" s="2">
        <v>42426</v>
      </c>
      <c r="E563" s="1" t="s">
        <v>46</v>
      </c>
      <c r="F563" s="1" t="s">
        <v>188</v>
      </c>
      <c r="G563" s="1" t="s">
        <v>189</v>
      </c>
      <c r="H563" s="1" t="s">
        <v>38</v>
      </c>
      <c r="I563" s="1" t="s">
        <v>25</v>
      </c>
      <c r="J563" s="1" t="s">
        <v>1277</v>
      </c>
      <c r="K563" s="1" t="s">
        <v>228</v>
      </c>
      <c r="L563" s="1">
        <v>47374</v>
      </c>
      <c r="M563" s="1" t="s">
        <v>97</v>
      </c>
      <c r="N563" s="1" t="s">
        <v>1784</v>
      </c>
      <c r="O563" s="1" t="s">
        <v>30</v>
      </c>
      <c r="P563" s="1" t="s">
        <v>60</v>
      </c>
      <c r="Q563" s="1" t="s">
        <v>1785</v>
      </c>
      <c r="R563" s="1">
        <v>20.32</v>
      </c>
      <c r="S563" s="1">
        <f t="shared" si="8"/>
        <v>13.411200000000001</v>
      </c>
      <c r="T563" s="1">
        <v>4</v>
      </c>
      <c r="U563" s="1">
        <v>0</v>
      </c>
      <c r="V563" s="1">
        <v>6.9087999999999994</v>
      </c>
      <c r="W563" t="str">
        <f>VLOOKUP(M563,People!$A$2:$B$5,2,FALSE)</f>
        <v>Kelly Williams</v>
      </c>
      <c r="X563" s="5" t="str">
        <f>IFERROR(VLOOKUP(Orders!$B563,Returns!$A$2:$B$801,2,0),"No")</f>
        <v>No</v>
      </c>
    </row>
    <row r="564" spans="1:24" x14ac:dyDescent="0.3">
      <c r="A564" s="1">
        <v>8504</v>
      </c>
      <c r="B564" t="s">
        <v>10206</v>
      </c>
      <c r="C564" s="2">
        <v>42420</v>
      </c>
      <c r="D564" s="2">
        <v>42424</v>
      </c>
      <c r="E564" s="1" t="s">
        <v>46</v>
      </c>
      <c r="F564" s="1" t="s">
        <v>1846</v>
      </c>
      <c r="G564" s="1" t="s">
        <v>1847</v>
      </c>
      <c r="H564" s="1" t="s">
        <v>94</v>
      </c>
      <c r="I564" s="1" t="s">
        <v>25</v>
      </c>
      <c r="J564" s="1" t="s">
        <v>39</v>
      </c>
      <c r="K564" s="1" t="s">
        <v>40</v>
      </c>
      <c r="L564" s="1">
        <v>90049</v>
      </c>
      <c r="M564" s="1" t="s">
        <v>41</v>
      </c>
      <c r="N564" s="1" t="s">
        <v>4951</v>
      </c>
      <c r="O564" s="1" t="s">
        <v>43</v>
      </c>
      <c r="P564" s="1" t="s">
        <v>84</v>
      </c>
      <c r="Q564" s="1" t="s">
        <v>4952</v>
      </c>
      <c r="R564" s="1">
        <v>12.96</v>
      </c>
      <c r="S564" s="1">
        <f t="shared" si="8"/>
        <v>6.7392000000000003</v>
      </c>
      <c r="T564" s="1">
        <v>2</v>
      </c>
      <c r="U564" s="1">
        <v>0</v>
      </c>
      <c r="V564" s="1">
        <v>6.2208000000000006</v>
      </c>
      <c r="W564" t="str">
        <f>VLOOKUP(M564,People!$A$2:$B$5,2,FALSE)</f>
        <v>Anna Andreadi</v>
      </c>
      <c r="X564" s="5" t="str">
        <f>IFERROR(VLOOKUP(Orders!$B564,Returns!$A$2:$B$801,2,0),"No")</f>
        <v>No</v>
      </c>
    </row>
    <row r="565" spans="1:24" hidden="1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f t="shared" si="8"/>
        <v>3.96</v>
      </c>
      <c r="T565" s="1">
        <v>2</v>
      </c>
      <c r="U565" s="1">
        <v>0</v>
      </c>
      <c r="V565" s="1">
        <v>0</v>
      </c>
      <c r="W565" t="str">
        <f>VLOOKUP(M565,People!$A$2:$B$5,2,FALSE)</f>
        <v>Anna Andreadi</v>
      </c>
      <c r="X565" s="5" t="str">
        <f>IFERROR(VLOOKUP(Orders!$B565,Returns!$A$2:$B$801,2,0),"No")</f>
        <v>No</v>
      </c>
    </row>
    <row r="566" spans="1:24" hidden="1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f t="shared" si="8"/>
        <v>1.4094</v>
      </c>
      <c r="T566" s="1">
        <v>1</v>
      </c>
      <c r="U566" s="1">
        <v>0</v>
      </c>
      <c r="V566" s="1">
        <v>1.2005999999999999</v>
      </c>
      <c r="W566" t="str">
        <f>VLOOKUP(M566,People!$A$2:$B$5,2,FALSE)</f>
        <v>Anna Andreadi</v>
      </c>
      <c r="X566" s="5" t="str">
        <f>IFERROR(VLOOKUP(Orders!$B566,Returns!$A$2:$B$801,2,0),"No")</f>
        <v>No</v>
      </c>
    </row>
    <row r="567" spans="1:24" hidden="1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f t="shared" si="8"/>
        <v>327.57900000000006</v>
      </c>
      <c r="T567" s="1">
        <v>3</v>
      </c>
      <c r="U567" s="1">
        <v>0.2</v>
      </c>
      <c r="V567" s="1">
        <v>46.796999999999983</v>
      </c>
      <c r="W567" t="str">
        <f>VLOOKUP(M567,People!$A$2:$B$5,2,FALSE)</f>
        <v>Anna Andreadi</v>
      </c>
      <c r="X567" s="5" t="str">
        <f>IFERROR(VLOOKUP(Orders!$B567,Returns!$A$2:$B$801,2,0),"No")</f>
        <v>Yes</v>
      </c>
    </row>
    <row r="568" spans="1:24" hidden="1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f t="shared" si="8"/>
        <v>46.8384</v>
      </c>
      <c r="T568" s="1">
        <v>8</v>
      </c>
      <c r="U568" s="1">
        <v>0</v>
      </c>
      <c r="V568" s="1">
        <v>45.001600000000003</v>
      </c>
      <c r="W568" t="str">
        <f>VLOOKUP(M568,People!$A$2:$B$5,2,FALSE)</f>
        <v>Anna Andreadi</v>
      </c>
      <c r="X568" s="5" t="str">
        <f>IFERROR(VLOOKUP(Orders!$B568,Returns!$A$2:$B$801,2,0),"No")</f>
        <v>No</v>
      </c>
    </row>
    <row r="569" spans="1:24" hidden="1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f t="shared" si="8"/>
        <v>53.720800000000011</v>
      </c>
      <c r="T569" s="1">
        <v>7</v>
      </c>
      <c r="U569" s="1">
        <v>0.2</v>
      </c>
      <c r="V569" s="1">
        <v>27.3672</v>
      </c>
      <c r="W569" t="str">
        <f>VLOOKUP(M569,People!$A$2:$B$5,2,FALSE)</f>
        <v>Anna Andreadi</v>
      </c>
      <c r="X569" s="5" t="str">
        <f>IFERROR(VLOOKUP(Orders!$B569,Returns!$A$2:$B$801,2,0),"No")</f>
        <v>No</v>
      </c>
    </row>
    <row r="570" spans="1:24" hidden="1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f t="shared" si="8"/>
        <v>10.1088</v>
      </c>
      <c r="T570" s="1">
        <v>3</v>
      </c>
      <c r="U570" s="1">
        <v>0</v>
      </c>
      <c r="V570" s="1">
        <v>9.3312000000000008</v>
      </c>
      <c r="W570" t="str">
        <f>VLOOKUP(M570,People!$A$2:$B$5,2,FALSE)</f>
        <v>Anna Andreadi</v>
      </c>
      <c r="X570" s="5" t="str">
        <f>IFERROR(VLOOKUP(Orders!$B570,Returns!$A$2:$B$801,2,0),"No")</f>
        <v>No</v>
      </c>
    </row>
    <row r="571" spans="1:24" hidden="1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f t="shared" si="8"/>
        <v>451.15199999999993</v>
      </c>
      <c r="T571" s="1">
        <v>3</v>
      </c>
      <c r="U571" s="1">
        <v>0.2</v>
      </c>
      <c r="V571" s="1">
        <v>0</v>
      </c>
      <c r="W571" t="str">
        <f>VLOOKUP(M571,People!$A$2:$B$5,2,FALSE)</f>
        <v>Anna Andreadi</v>
      </c>
      <c r="X571" s="5" t="str">
        <f>IFERROR(VLOOKUP(Orders!$B571,Returns!$A$2:$B$801,2,0),"No")</f>
        <v>No</v>
      </c>
    </row>
    <row r="572" spans="1:24" hidden="1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f t="shared" si="8"/>
        <v>37.674000000000007</v>
      </c>
      <c r="T572" s="1">
        <v>7</v>
      </c>
      <c r="U572" s="1">
        <v>0</v>
      </c>
      <c r="V572" s="1">
        <v>34.775999999999996</v>
      </c>
      <c r="W572" t="str">
        <f>VLOOKUP(M572,People!$A$2:$B$5,2,FALSE)</f>
        <v>Chuck Magee</v>
      </c>
      <c r="X572" s="5" t="str">
        <f>IFERROR(VLOOKUP(Orders!$B572,Returns!$A$2:$B$801,2,0),"No")</f>
        <v>No</v>
      </c>
    </row>
    <row r="573" spans="1:24" hidden="1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f t="shared" si="8"/>
        <v>7.5384000000000011</v>
      </c>
      <c r="T573" s="1">
        <v>4</v>
      </c>
      <c r="U573" s="1">
        <v>0</v>
      </c>
      <c r="V573" s="1">
        <v>6.4215999999999998</v>
      </c>
      <c r="W573" t="str">
        <f>VLOOKUP(M573,People!$A$2:$B$5,2,FALSE)</f>
        <v>Chuck Magee</v>
      </c>
      <c r="X573" s="5" t="str">
        <f>IFERROR(VLOOKUP(Orders!$B573,Returns!$A$2:$B$801,2,0),"No")</f>
        <v>No</v>
      </c>
    </row>
    <row r="574" spans="1:24" hidden="1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f t="shared" si="8"/>
        <v>22.037400000000005</v>
      </c>
      <c r="T574" s="1">
        <v>7</v>
      </c>
      <c r="U574" s="1">
        <v>0.2</v>
      </c>
      <c r="V574" s="1">
        <v>11.226599999999999</v>
      </c>
      <c r="W574" t="str">
        <f>VLOOKUP(M574,People!$A$2:$B$5,2,FALSE)</f>
        <v>Chuck Magee</v>
      </c>
      <c r="X574" s="5" t="str">
        <f>IFERROR(VLOOKUP(Orders!$B574,Returns!$A$2:$B$801,2,0),"No")</f>
        <v>No</v>
      </c>
    </row>
    <row r="575" spans="1:24" hidden="1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f t="shared" si="8"/>
        <v>10.840500000000002</v>
      </c>
      <c r="T575" s="1">
        <v>3</v>
      </c>
      <c r="U575" s="1">
        <v>0</v>
      </c>
      <c r="V575" s="1">
        <v>4.0095000000000001</v>
      </c>
      <c r="W575" t="str">
        <f>VLOOKUP(M575,People!$A$2:$B$5,2,FALSE)</f>
        <v>Chuck Magee</v>
      </c>
      <c r="X575" s="5" t="str">
        <f>IFERROR(VLOOKUP(Orders!$B575,Returns!$A$2:$B$801,2,0),"No")</f>
        <v>No</v>
      </c>
    </row>
    <row r="576" spans="1:24" hidden="1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f t="shared" si="8"/>
        <v>6.4386000000000001</v>
      </c>
      <c r="T576" s="1">
        <v>3</v>
      </c>
      <c r="U576" s="1">
        <v>0</v>
      </c>
      <c r="V576" s="1">
        <v>2.3814000000000002</v>
      </c>
      <c r="W576" t="str">
        <f>VLOOKUP(M576,People!$A$2:$B$5,2,FALSE)</f>
        <v>Anna Andreadi</v>
      </c>
      <c r="X576" s="5" t="str">
        <f>IFERROR(VLOOKUP(Orders!$B576,Returns!$A$2:$B$801,2,0),"No")</f>
        <v>No</v>
      </c>
    </row>
    <row r="577" spans="1:24" hidden="1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f t="shared" si="8"/>
        <v>81.967199999999991</v>
      </c>
      <c r="T577" s="1">
        <v>14</v>
      </c>
      <c r="U577" s="1">
        <v>0</v>
      </c>
      <c r="V577" s="1">
        <v>78.752800000000008</v>
      </c>
      <c r="W577" t="str">
        <f>VLOOKUP(M577,People!$A$2:$B$5,2,FALSE)</f>
        <v>Anna Andreadi</v>
      </c>
      <c r="X577" s="5" t="str">
        <f>IFERROR(VLOOKUP(Orders!$B577,Returns!$A$2:$B$801,2,0),"No")</f>
        <v>No</v>
      </c>
    </row>
    <row r="578" spans="1:24" hidden="1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f t="shared" ref="S578:S641" si="9">R578-V578</f>
        <v>10.1592</v>
      </c>
      <c r="T578" s="1">
        <v>4</v>
      </c>
      <c r="U578" s="1">
        <v>0</v>
      </c>
      <c r="V578" s="1">
        <v>9.7608000000000015</v>
      </c>
      <c r="W578" t="str">
        <f>VLOOKUP(M578,People!$A$2:$B$5,2,FALSE)</f>
        <v>Anna Andreadi</v>
      </c>
      <c r="X578" s="5" t="str">
        <f>IFERROR(VLOOKUP(Orders!$B578,Returns!$A$2:$B$801,2,0),"No")</f>
        <v>No</v>
      </c>
    </row>
    <row r="579" spans="1:24" hidden="1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f t="shared" si="9"/>
        <v>5.1100000000000003</v>
      </c>
      <c r="T579" s="1">
        <v>2</v>
      </c>
      <c r="U579" s="1">
        <v>0</v>
      </c>
      <c r="V579" s="1">
        <v>2.1899999999999995</v>
      </c>
      <c r="W579" t="str">
        <f>VLOOKUP(M579,People!$A$2:$B$5,2,FALSE)</f>
        <v>Anna Andreadi</v>
      </c>
      <c r="X579" s="5" t="str">
        <f>IFERROR(VLOOKUP(Orders!$B579,Returns!$A$2:$B$801,2,0),"No")</f>
        <v>No</v>
      </c>
    </row>
    <row r="580" spans="1:24" hidden="1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f t="shared" si="9"/>
        <v>60.998000000000005</v>
      </c>
      <c r="T580" s="1">
        <v>2</v>
      </c>
      <c r="U580" s="1">
        <v>0.2</v>
      </c>
      <c r="V580" s="1">
        <v>8.7139999999999951</v>
      </c>
      <c r="W580" t="str">
        <f>VLOOKUP(M580,People!$A$2:$B$5,2,FALSE)</f>
        <v>Kelly Williams</v>
      </c>
      <c r="X580" s="5" t="str">
        <f>IFERROR(VLOOKUP(Orders!$B580,Returns!$A$2:$B$801,2,0),"No")</f>
        <v>No</v>
      </c>
    </row>
    <row r="581" spans="1:24" hidden="1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f t="shared" si="9"/>
        <v>14.5068</v>
      </c>
      <c r="T581" s="1">
        <v>1</v>
      </c>
      <c r="U581" s="1">
        <v>0.6</v>
      </c>
      <c r="V581" s="1">
        <v>-5.7148000000000003</v>
      </c>
      <c r="W581" t="str">
        <f>VLOOKUP(M581,People!$A$2:$B$5,2,FALSE)</f>
        <v>Kelly Williams</v>
      </c>
      <c r="X581" s="5" t="str">
        <f>IFERROR(VLOOKUP(Orders!$B581,Returns!$A$2:$B$801,2,0),"No")</f>
        <v>No</v>
      </c>
    </row>
    <row r="582" spans="1:24" hidden="1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f t="shared" si="9"/>
        <v>49.974400000000003</v>
      </c>
      <c r="T582" s="1">
        <v>4</v>
      </c>
      <c r="U582" s="1">
        <v>0</v>
      </c>
      <c r="V582" s="1">
        <v>1.5456000000000003</v>
      </c>
      <c r="W582" t="str">
        <f>VLOOKUP(M582,People!$A$2:$B$5,2,FALSE)</f>
        <v>Anna Andreadi</v>
      </c>
      <c r="X582" s="5" t="str">
        <f>IFERROR(VLOOKUP(Orders!$B582,Returns!$A$2:$B$801,2,0),"No")</f>
        <v>No</v>
      </c>
    </row>
    <row r="583" spans="1:24" hidden="1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f t="shared" si="9"/>
        <v>417.45870000000014</v>
      </c>
      <c r="T583" s="1">
        <v>3</v>
      </c>
      <c r="U583" s="1">
        <v>0.2</v>
      </c>
      <c r="V583" s="1">
        <v>52.917299999999955</v>
      </c>
      <c r="W583" t="str">
        <f>VLOOKUP(M583,People!$A$2:$B$5,2,FALSE)</f>
        <v>Anna Andreadi</v>
      </c>
      <c r="X583" s="5" t="str">
        <f>IFERROR(VLOOKUP(Orders!$B583,Returns!$A$2:$B$801,2,0),"No")</f>
        <v>No</v>
      </c>
    </row>
    <row r="584" spans="1:24" hidden="1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f t="shared" si="9"/>
        <v>96.345399999999998</v>
      </c>
      <c r="T584" s="1">
        <v>2</v>
      </c>
      <c r="U584" s="1">
        <v>0.2</v>
      </c>
      <c r="V584" s="1">
        <v>9.2386000000000053</v>
      </c>
      <c r="W584" t="str">
        <f>VLOOKUP(M584,People!$A$2:$B$5,2,FALSE)</f>
        <v>Anna Andreadi</v>
      </c>
      <c r="X584" s="5" t="str">
        <f>IFERROR(VLOOKUP(Orders!$B584,Returns!$A$2:$B$801,2,0),"No")</f>
        <v>No</v>
      </c>
    </row>
    <row r="585" spans="1:24" hidden="1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f t="shared" si="9"/>
        <v>27.647400000000005</v>
      </c>
      <c r="T585" s="1">
        <v>3</v>
      </c>
      <c r="U585" s="1">
        <v>0.2</v>
      </c>
      <c r="V585" s="1">
        <v>3.5045999999999964</v>
      </c>
      <c r="W585" t="str">
        <f>VLOOKUP(M585,People!$A$2:$B$5,2,FALSE)</f>
        <v>Anna Andreadi</v>
      </c>
      <c r="X585" s="5" t="str">
        <f>IFERROR(VLOOKUP(Orders!$B585,Returns!$A$2:$B$801,2,0),"No")</f>
        <v>No</v>
      </c>
    </row>
    <row r="586" spans="1:24" hidden="1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f t="shared" si="9"/>
        <v>11.531099999999999</v>
      </c>
      <c r="T586" s="1">
        <v>7</v>
      </c>
      <c r="U586" s="1">
        <v>0.7</v>
      </c>
      <c r="V586" s="1">
        <v>-4.7480999999999973</v>
      </c>
      <c r="W586" t="str">
        <f>VLOOKUP(M586,People!$A$2:$B$5,2,FALSE)</f>
        <v>Anna Andreadi</v>
      </c>
      <c r="X586" s="5" t="str">
        <f>IFERROR(VLOOKUP(Orders!$B586,Returns!$A$2:$B$801,2,0),"No")</f>
        <v>No</v>
      </c>
    </row>
    <row r="587" spans="1:24" hidden="1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f t="shared" si="9"/>
        <v>375.8904</v>
      </c>
      <c r="T587" s="1">
        <v>4</v>
      </c>
      <c r="U587" s="1">
        <v>0.2</v>
      </c>
      <c r="V587" s="1">
        <v>30.477599999999981</v>
      </c>
      <c r="W587" t="str">
        <f>VLOOKUP(M587,People!$A$2:$B$5,2,FALSE)</f>
        <v>Anna Andreadi</v>
      </c>
      <c r="X587" s="5" t="str">
        <f>IFERROR(VLOOKUP(Orders!$B587,Returns!$A$2:$B$801,2,0),"No")</f>
        <v>No</v>
      </c>
    </row>
    <row r="588" spans="1:24" hidden="1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f t="shared" si="9"/>
        <v>66.011400000000009</v>
      </c>
      <c r="T588" s="1">
        <v>1</v>
      </c>
      <c r="U588" s="1">
        <v>0</v>
      </c>
      <c r="V588" s="1">
        <v>4.968599999999995</v>
      </c>
      <c r="W588" t="str">
        <f>VLOOKUP(M588,People!$A$2:$B$5,2,FALSE)</f>
        <v>Cassandra Brandow</v>
      </c>
      <c r="X588" s="5" t="str">
        <f>IFERROR(VLOOKUP(Orders!$B588,Returns!$A$2:$B$801,2,0),"No")</f>
        <v>No</v>
      </c>
    </row>
    <row r="589" spans="1:24" hidden="1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f t="shared" si="9"/>
        <v>150.4143</v>
      </c>
      <c r="T589" s="1">
        <v>3</v>
      </c>
      <c r="U589" s="1">
        <v>0</v>
      </c>
      <c r="V589" s="1">
        <v>144.51570000000001</v>
      </c>
      <c r="W589" t="str">
        <f>VLOOKUP(M589,People!$A$2:$B$5,2,FALSE)</f>
        <v>Cassandra Brandow</v>
      </c>
      <c r="X589" s="5" t="str">
        <f>IFERROR(VLOOKUP(Orders!$B589,Returns!$A$2:$B$801,2,0),"No")</f>
        <v>No</v>
      </c>
    </row>
    <row r="590" spans="1:24" hidden="1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f t="shared" si="9"/>
        <v>104.92020000000001</v>
      </c>
      <c r="T590" s="1">
        <v>2</v>
      </c>
      <c r="U590" s="1">
        <v>0.2</v>
      </c>
      <c r="V590" s="1">
        <v>-20.136200000000006</v>
      </c>
      <c r="W590" t="str">
        <f>VLOOKUP(M590,People!$A$2:$B$5,2,FALSE)</f>
        <v>Anna Andreadi</v>
      </c>
      <c r="X590" s="5" t="str">
        <f>IFERROR(VLOOKUP(Orders!$B590,Returns!$A$2:$B$801,2,0),"No")</f>
        <v>Yes</v>
      </c>
    </row>
    <row r="591" spans="1:24" hidden="1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f t="shared" si="9"/>
        <v>13.478400000000004</v>
      </c>
      <c r="T591" s="1">
        <v>4</v>
      </c>
      <c r="U591" s="1">
        <v>0.2</v>
      </c>
      <c r="V591" s="1">
        <v>7.2576000000000001</v>
      </c>
      <c r="W591" t="str">
        <f>VLOOKUP(M591,People!$A$2:$B$5,2,FALSE)</f>
        <v>Anna Andreadi</v>
      </c>
      <c r="X591" s="5" t="str">
        <f>IFERROR(VLOOKUP(Orders!$B591,Returns!$A$2:$B$801,2,0),"No")</f>
        <v>Yes</v>
      </c>
    </row>
    <row r="592" spans="1:24" hidden="1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f t="shared" si="9"/>
        <v>29.717100000000009</v>
      </c>
      <c r="T592" s="1">
        <v>3</v>
      </c>
      <c r="U592" s="1">
        <v>0.7</v>
      </c>
      <c r="V592" s="1">
        <v>-12.896100000000004</v>
      </c>
      <c r="W592" t="str">
        <f>VLOOKUP(M592,People!$A$2:$B$5,2,FALSE)</f>
        <v>Anna Andreadi</v>
      </c>
      <c r="X592" s="5" t="str">
        <f>IFERROR(VLOOKUP(Orders!$B592,Returns!$A$2:$B$801,2,0),"No")</f>
        <v>Yes</v>
      </c>
    </row>
    <row r="593" spans="1:24" hidden="1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f t="shared" si="9"/>
        <v>6.7392000000000021</v>
      </c>
      <c r="T593" s="1">
        <v>2</v>
      </c>
      <c r="U593" s="1">
        <v>0.2</v>
      </c>
      <c r="V593" s="1">
        <v>3.6288</v>
      </c>
      <c r="W593" t="str">
        <f>VLOOKUP(M593,People!$A$2:$B$5,2,FALSE)</f>
        <v>Anna Andreadi</v>
      </c>
      <c r="X593" s="5" t="str">
        <f>IFERROR(VLOOKUP(Orders!$B593,Returns!$A$2:$B$801,2,0),"No")</f>
        <v>Yes</v>
      </c>
    </row>
    <row r="594" spans="1:24" x14ac:dyDescent="0.3">
      <c r="A594" s="1">
        <v>2883</v>
      </c>
      <c r="B594" t="s">
        <v>7566</v>
      </c>
      <c r="C594" s="2">
        <v>42421</v>
      </c>
      <c r="D594" s="2">
        <v>42425</v>
      </c>
      <c r="E594" s="1" t="s">
        <v>46</v>
      </c>
      <c r="F594" s="1" t="s">
        <v>4278</v>
      </c>
      <c r="G594" s="1" t="s">
        <v>4279</v>
      </c>
      <c r="H594" s="1" t="s">
        <v>24</v>
      </c>
      <c r="I594" s="1" t="s">
        <v>25</v>
      </c>
      <c r="J594" s="1" t="s">
        <v>4416</v>
      </c>
      <c r="K594" s="1" t="s">
        <v>191</v>
      </c>
      <c r="L594" s="1">
        <v>60098</v>
      </c>
      <c r="M594" s="1" t="s">
        <v>97</v>
      </c>
      <c r="N594" s="1" t="s">
        <v>2027</v>
      </c>
      <c r="O594" s="1" t="s">
        <v>43</v>
      </c>
      <c r="P594" s="1" t="s">
        <v>70</v>
      </c>
      <c r="Q594" s="1" t="s">
        <v>2028</v>
      </c>
      <c r="R594" s="1">
        <v>8.8499999999999979</v>
      </c>
      <c r="S594" s="1">
        <f t="shared" si="9"/>
        <v>22.567499999999995</v>
      </c>
      <c r="T594" s="1">
        <v>5</v>
      </c>
      <c r="U594" s="1">
        <v>0.8</v>
      </c>
      <c r="V594" s="1">
        <v>-13.717499999999998</v>
      </c>
      <c r="W594" t="str">
        <f>VLOOKUP(M594,People!$A$2:$B$5,2,FALSE)</f>
        <v>Kelly Williams</v>
      </c>
      <c r="X594" s="5" t="str">
        <f>IFERROR(VLOOKUP(Orders!$B594,Returns!$A$2:$B$801,2,0),"No")</f>
        <v>No</v>
      </c>
    </row>
    <row r="595" spans="1:24" x14ac:dyDescent="0.3">
      <c r="A595" s="1">
        <v>7611</v>
      </c>
      <c r="B595" t="s">
        <v>9766</v>
      </c>
      <c r="C595" s="2">
        <v>42422</v>
      </c>
      <c r="D595" s="2">
        <v>42424</v>
      </c>
      <c r="E595" s="1" t="s">
        <v>170</v>
      </c>
      <c r="F595" s="1" t="s">
        <v>1453</v>
      </c>
      <c r="G595" s="1" t="s">
        <v>1454</v>
      </c>
      <c r="H595" s="1" t="s">
        <v>24</v>
      </c>
      <c r="I595" s="1" t="s">
        <v>25</v>
      </c>
      <c r="J595" s="1" t="s">
        <v>5471</v>
      </c>
      <c r="K595" s="1" t="s">
        <v>40</v>
      </c>
      <c r="L595" s="1">
        <v>92553</v>
      </c>
      <c r="M595" s="1" t="s">
        <v>41</v>
      </c>
      <c r="N595" s="1" t="s">
        <v>1951</v>
      </c>
      <c r="O595" s="1" t="s">
        <v>43</v>
      </c>
      <c r="P595" s="1" t="s">
        <v>84</v>
      </c>
      <c r="Q595" s="1" t="s">
        <v>1952</v>
      </c>
      <c r="R595" s="1">
        <v>19.440000000000001</v>
      </c>
      <c r="S595" s="1">
        <f t="shared" si="9"/>
        <v>10.1088</v>
      </c>
      <c r="T595" s="1">
        <v>3</v>
      </c>
      <c r="U595" s="1">
        <v>0</v>
      </c>
      <c r="V595" s="1">
        <v>9.3312000000000008</v>
      </c>
      <c r="W595" t="str">
        <f>VLOOKUP(M595,People!$A$2:$B$5,2,FALSE)</f>
        <v>Anna Andreadi</v>
      </c>
      <c r="X595" s="5" t="str">
        <f>IFERROR(VLOOKUP(Orders!$B595,Returns!$A$2:$B$801,2,0),"No")</f>
        <v>No</v>
      </c>
    </row>
    <row r="596" spans="1:24" x14ac:dyDescent="0.3">
      <c r="A596" s="1">
        <v>6530</v>
      </c>
      <c r="B596" t="s">
        <v>5937</v>
      </c>
      <c r="C596" s="2">
        <v>42423</v>
      </c>
      <c r="D596" s="2">
        <v>42427</v>
      </c>
      <c r="E596" s="1" t="s">
        <v>46</v>
      </c>
      <c r="F596" s="1" t="s">
        <v>4716</v>
      </c>
      <c r="G596" s="1" t="s">
        <v>4717</v>
      </c>
      <c r="H596" s="1" t="s">
        <v>94</v>
      </c>
      <c r="I596" s="1" t="s">
        <v>25</v>
      </c>
      <c r="J596" s="1" t="s">
        <v>3414</v>
      </c>
      <c r="K596" s="1" t="s">
        <v>96</v>
      </c>
      <c r="L596" s="1">
        <v>79907</v>
      </c>
      <c r="M596" s="1" t="s">
        <v>97</v>
      </c>
      <c r="N596" s="1" t="s">
        <v>2817</v>
      </c>
      <c r="O596" s="1" t="s">
        <v>43</v>
      </c>
      <c r="P596" s="1" t="s">
        <v>44</v>
      </c>
      <c r="Q596" s="1" t="s">
        <v>2818</v>
      </c>
      <c r="R596" s="1">
        <v>6.9360000000000008</v>
      </c>
      <c r="S596" s="1">
        <f t="shared" si="9"/>
        <v>4.5951000000000004</v>
      </c>
      <c r="T596" s="1">
        <v>3</v>
      </c>
      <c r="U596" s="1">
        <v>0.2</v>
      </c>
      <c r="V596" s="1">
        <v>2.3409000000000004</v>
      </c>
      <c r="W596" t="str">
        <f>VLOOKUP(M596,People!$A$2:$B$5,2,FALSE)</f>
        <v>Kelly Williams</v>
      </c>
      <c r="X596" s="5" t="str">
        <f>IFERROR(VLOOKUP(Orders!$B596,Returns!$A$2:$B$801,2,0),"No")</f>
        <v>Yes</v>
      </c>
    </row>
    <row r="597" spans="1:24" x14ac:dyDescent="0.3">
      <c r="A597" s="1">
        <v>6531</v>
      </c>
      <c r="B597" t="s">
        <v>5937</v>
      </c>
      <c r="C597" s="2">
        <v>42423</v>
      </c>
      <c r="D597" s="2">
        <v>42427</v>
      </c>
      <c r="E597" s="1" t="s">
        <v>46</v>
      </c>
      <c r="F597" s="1" t="s">
        <v>4716</v>
      </c>
      <c r="G597" s="1" t="s">
        <v>4717</v>
      </c>
      <c r="H597" s="1" t="s">
        <v>94</v>
      </c>
      <c r="I597" s="1" t="s">
        <v>25</v>
      </c>
      <c r="J597" s="1" t="s">
        <v>3414</v>
      </c>
      <c r="K597" s="1" t="s">
        <v>96</v>
      </c>
      <c r="L597" s="1">
        <v>79907</v>
      </c>
      <c r="M597" s="1" t="s">
        <v>97</v>
      </c>
      <c r="N597" s="1" t="s">
        <v>2559</v>
      </c>
      <c r="O597" s="1" t="s">
        <v>43</v>
      </c>
      <c r="P597" s="1" t="s">
        <v>70</v>
      </c>
      <c r="Q597" s="1" t="s">
        <v>2560</v>
      </c>
      <c r="R597" s="1">
        <v>4.427999999999999</v>
      </c>
      <c r="S597" s="1">
        <f t="shared" si="9"/>
        <v>11.291399999999998</v>
      </c>
      <c r="T597" s="1">
        <v>3</v>
      </c>
      <c r="U597" s="1">
        <v>0.8</v>
      </c>
      <c r="V597" s="1">
        <v>-6.8633999999999986</v>
      </c>
      <c r="W597" t="str">
        <f>VLOOKUP(M597,People!$A$2:$B$5,2,FALSE)</f>
        <v>Kelly Williams</v>
      </c>
      <c r="X597" s="5" t="str">
        <f>IFERROR(VLOOKUP(Orders!$B597,Returns!$A$2:$B$801,2,0),"No")</f>
        <v>Yes</v>
      </c>
    </row>
    <row r="598" spans="1:24" x14ac:dyDescent="0.3">
      <c r="A598" s="1">
        <v>5512</v>
      </c>
      <c r="B598" t="s">
        <v>8807</v>
      </c>
      <c r="C598" s="2">
        <v>42424</v>
      </c>
      <c r="D598" s="2">
        <v>42431</v>
      </c>
      <c r="E598" s="1" t="s">
        <v>46</v>
      </c>
      <c r="F598" s="1" t="s">
        <v>2584</v>
      </c>
      <c r="G598" s="1" t="s">
        <v>2585</v>
      </c>
      <c r="H598" s="1" t="s">
        <v>24</v>
      </c>
      <c r="I598" s="1" t="s">
        <v>25</v>
      </c>
      <c r="J598" s="1" t="s">
        <v>3785</v>
      </c>
      <c r="K598" s="1" t="s">
        <v>373</v>
      </c>
      <c r="L598" s="1">
        <v>97504</v>
      </c>
      <c r="M598" s="1" t="s">
        <v>41</v>
      </c>
      <c r="N598" s="1" t="s">
        <v>4931</v>
      </c>
      <c r="O598" s="1" t="s">
        <v>43</v>
      </c>
      <c r="P598" s="1" t="s">
        <v>84</v>
      </c>
      <c r="Q598" s="1" t="s">
        <v>4932</v>
      </c>
      <c r="R598" s="1">
        <v>32.896000000000001</v>
      </c>
      <c r="S598" s="1">
        <f t="shared" si="9"/>
        <v>21.793600000000005</v>
      </c>
      <c r="T598" s="1">
        <v>4</v>
      </c>
      <c r="U598" s="1">
        <v>0.2</v>
      </c>
      <c r="V598" s="1">
        <v>11.102399999999996</v>
      </c>
      <c r="W598" t="str">
        <f>VLOOKUP(M598,People!$A$2:$B$5,2,FALSE)</f>
        <v>Anna Andreadi</v>
      </c>
      <c r="X598" s="5" t="str">
        <f>IFERROR(VLOOKUP(Orders!$B598,Returns!$A$2:$B$801,2,0),"No")</f>
        <v>No</v>
      </c>
    </row>
    <row r="599" spans="1:24" x14ac:dyDescent="0.3">
      <c r="A599" s="1">
        <v>5513</v>
      </c>
      <c r="B599" t="s">
        <v>8807</v>
      </c>
      <c r="C599" s="2">
        <v>42424</v>
      </c>
      <c r="D599" s="2">
        <v>42431</v>
      </c>
      <c r="E599" s="1" t="s">
        <v>46</v>
      </c>
      <c r="F599" s="1" t="s">
        <v>2584</v>
      </c>
      <c r="G599" s="1" t="s">
        <v>2585</v>
      </c>
      <c r="H599" s="1" t="s">
        <v>24</v>
      </c>
      <c r="I599" s="1" t="s">
        <v>25</v>
      </c>
      <c r="J599" s="1" t="s">
        <v>3785</v>
      </c>
      <c r="K599" s="1" t="s">
        <v>373</v>
      </c>
      <c r="L599" s="1">
        <v>97504</v>
      </c>
      <c r="M599" s="1" t="s">
        <v>41</v>
      </c>
      <c r="N599" s="1" t="s">
        <v>5082</v>
      </c>
      <c r="O599" s="1" t="s">
        <v>43</v>
      </c>
      <c r="P599" s="1" t="s">
        <v>84</v>
      </c>
      <c r="Q599" s="1" t="s">
        <v>5083</v>
      </c>
      <c r="R599" s="1">
        <v>22.776000000000003</v>
      </c>
      <c r="S599" s="1">
        <f t="shared" si="9"/>
        <v>15.089100000000004</v>
      </c>
      <c r="T599" s="1">
        <v>3</v>
      </c>
      <c r="U599" s="1">
        <v>0.2</v>
      </c>
      <c r="V599" s="1">
        <v>7.6868999999999996</v>
      </c>
      <c r="W599" t="str">
        <f>VLOOKUP(M599,People!$A$2:$B$5,2,FALSE)</f>
        <v>Anna Andreadi</v>
      </c>
      <c r="X599" s="5" t="str">
        <f>IFERROR(VLOOKUP(Orders!$B599,Returns!$A$2:$B$801,2,0),"No")</f>
        <v>No</v>
      </c>
    </row>
    <row r="600" spans="1:24" hidden="1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f t="shared" si="9"/>
        <v>10.614199999999999</v>
      </c>
      <c r="T600" s="1">
        <v>2</v>
      </c>
      <c r="U600" s="1">
        <v>0.2</v>
      </c>
      <c r="V600" s="1">
        <v>1.0178000000000007</v>
      </c>
      <c r="W600" t="str">
        <f>VLOOKUP(M600,People!$A$2:$B$5,2,FALSE)</f>
        <v>Chuck Magee</v>
      </c>
      <c r="X600" s="5" t="str">
        <f>IFERROR(VLOOKUP(Orders!$B600,Returns!$A$2:$B$801,2,0),"No")</f>
        <v>No</v>
      </c>
    </row>
    <row r="601" spans="1:24" hidden="1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f t="shared" si="9"/>
        <v>172.77839999999998</v>
      </c>
      <c r="T601" s="1">
        <v>3</v>
      </c>
      <c r="U601" s="1">
        <v>0.4</v>
      </c>
      <c r="V601" s="1">
        <v>-28.796400000000006</v>
      </c>
      <c r="W601" t="str">
        <f>VLOOKUP(M601,People!$A$2:$B$5,2,FALSE)</f>
        <v>Chuck Magee</v>
      </c>
      <c r="X601" s="5" t="str">
        <f>IFERROR(VLOOKUP(Orders!$B601,Returns!$A$2:$B$801,2,0),"No")</f>
        <v>No</v>
      </c>
    </row>
    <row r="602" spans="1:24" hidden="1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f t="shared" si="9"/>
        <v>609.73040000000003</v>
      </c>
      <c r="T602" s="1">
        <v>4</v>
      </c>
      <c r="U602" s="1">
        <v>0.4</v>
      </c>
      <c r="V602" s="1">
        <v>-115.35440000000006</v>
      </c>
      <c r="W602" t="str">
        <f>VLOOKUP(M602,People!$A$2:$B$5,2,FALSE)</f>
        <v>Chuck Magee</v>
      </c>
      <c r="X602" s="5" t="str">
        <f>IFERROR(VLOOKUP(Orders!$B602,Returns!$A$2:$B$801,2,0),"No")</f>
        <v>No</v>
      </c>
    </row>
    <row r="603" spans="1:24" hidden="1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f t="shared" si="9"/>
        <v>5.1100000000000003</v>
      </c>
      <c r="T603" s="1">
        <v>2</v>
      </c>
      <c r="U603" s="1">
        <v>0.2</v>
      </c>
      <c r="V603" s="1">
        <v>0.72999999999999954</v>
      </c>
      <c r="W603" t="str">
        <f>VLOOKUP(M603,People!$A$2:$B$5,2,FALSE)</f>
        <v>Chuck Magee</v>
      </c>
      <c r="X603" s="5" t="str">
        <f>IFERROR(VLOOKUP(Orders!$B603,Returns!$A$2:$B$801,2,0),"No")</f>
        <v>No</v>
      </c>
    </row>
    <row r="604" spans="1:24" x14ac:dyDescent="0.3">
      <c r="A604" s="1">
        <v>9464</v>
      </c>
      <c r="B604" t="s">
        <v>10686</v>
      </c>
      <c r="C604" s="2">
        <v>42427</v>
      </c>
      <c r="D604" s="2">
        <v>42432</v>
      </c>
      <c r="E604" s="1" t="s">
        <v>170</v>
      </c>
      <c r="F604" s="1" t="s">
        <v>3901</v>
      </c>
      <c r="G604" s="1" t="s">
        <v>3902</v>
      </c>
      <c r="H604" s="1" t="s">
        <v>24</v>
      </c>
      <c r="I604" s="1" t="s">
        <v>25</v>
      </c>
      <c r="J604" s="1" t="s">
        <v>439</v>
      </c>
      <c r="K604" s="1" t="s">
        <v>440</v>
      </c>
      <c r="L604" s="1">
        <v>43229</v>
      </c>
      <c r="M604" s="1" t="s">
        <v>135</v>
      </c>
      <c r="N604" s="1" t="s">
        <v>1631</v>
      </c>
      <c r="O604" s="1" t="s">
        <v>43</v>
      </c>
      <c r="P604" s="1" t="s">
        <v>63</v>
      </c>
      <c r="Q604" s="1" t="s">
        <v>1632</v>
      </c>
      <c r="R604" s="1">
        <v>19.456000000000003</v>
      </c>
      <c r="S604" s="1">
        <f t="shared" si="9"/>
        <v>16.051200000000005</v>
      </c>
      <c r="T604" s="1">
        <v>4</v>
      </c>
      <c r="U604" s="1">
        <v>0.2</v>
      </c>
      <c r="V604" s="1">
        <v>3.4047999999999981</v>
      </c>
      <c r="W604" t="str">
        <f>VLOOKUP(M604,People!$A$2:$B$5,2,FALSE)</f>
        <v>Chuck Magee</v>
      </c>
      <c r="X604" s="5" t="str">
        <f>IFERROR(VLOOKUP(Orders!$B604,Returns!$A$2:$B$801,2,0),"No")</f>
        <v>No</v>
      </c>
    </row>
    <row r="605" spans="1:24" x14ac:dyDescent="0.3">
      <c r="A605" s="1">
        <v>158</v>
      </c>
      <c r="B605" t="s">
        <v>6300</v>
      </c>
      <c r="C605" s="2">
        <v>42430</v>
      </c>
      <c r="D605" s="2">
        <v>42435</v>
      </c>
      <c r="E605" s="1" t="s">
        <v>21</v>
      </c>
      <c r="F605" s="1" t="s">
        <v>567</v>
      </c>
      <c r="G605" s="1" t="s">
        <v>568</v>
      </c>
      <c r="H605" s="1" t="s">
        <v>24</v>
      </c>
      <c r="I605" s="1" t="s">
        <v>25</v>
      </c>
      <c r="J605" s="1" t="s">
        <v>88</v>
      </c>
      <c r="K605" s="1" t="s">
        <v>89</v>
      </c>
      <c r="L605" s="1">
        <v>98115</v>
      </c>
      <c r="M605" s="1" t="s">
        <v>41</v>
      </c>
      <c r="N605" s="1" t="s">
        <v>471</v>
      </c>
      <c r="O605" s="1" t="s">
        <v>30</v>
      </c>
      <c r="P605" s="1" t="s">
        <v>34</v>
      </c>
      <c r="Q605" s="1" t="s">
        <v>472</v>
      </c>
      <c r="R605" s="1">
        <v>457.56800000000004</v>
      </c>
      <c r="S605" s="1">
        <f t="shared" si="9"/>
        <v>406.09160000000008</v>
      </c>
      <c r="T605" s="1">
        <v>2</v>
      </c>
      <c r="U605" s="1">
        <v>0.2</v>
      </c>
      <c r="V605" s="1">
        <v>51.476399999999941</v>
      </c>
      <c r="W605" t="str">
        <f>VLOOKUP(M605,People!$A$2:$B$5,2,FALSE)</f>
        <v>Anna Andreadi</v>
      </c>
      <c r="X605" s="5" t="str">
        <f>IFERROR(VLOOKUP(Orders!$B605,Returns!$A$2:$B$801,2,0),"No")</f>
        <v>No</v>
      </c>
    </row>
    <row r="606" spans="1:24" x14ac:dyDescent="0.3">
      <c r="A606" s="1">
        <v>5714</v>
      </c>
      <c r="B606" t="s">
        <v>8904</v>
      </c>
      <c r="C606" s="2">
        <v>42430</v>
      </c>
      <c r="D606" s="2">
        <v>42434</v>
      </c>
      <c r="E606" s="1" t="s">
        <v>46</v>
      </c>
      <c r="F606" s="1" t="s">
        <v>2557</v>
      </c>
      <c r="G606" s="1" t="s">
        <v>2558</v>
      </c>
      <c r="H606" s="1" t="s">
        <v>94</v>
      </c>
      <c r="I606" s="1" t="s">
        <v>25</v>
      </c>
      <c r="J606" s="1" t="s">
        <v>239</v>
      </c>
      <c r="K606" s="1" t="s">
        <v>240</v>
      </c>
      <c r="L606" s="1">
        <v>10035</v>
      </c>
      <c r="M606" s="1" t="s">
        <v>135</v>
      </c>
      <c r="N606" s="1" t="s">
        <v>2828</v>
      </c>
      <c r="O606" s="1" t="s">
        <v>66</v>
      </c>
      <c r="P606" s="1" t="s">
        <v>67</v>
      </c>
      <c r="Q606" s="1" t="s">
        <v>2829</v>
      </c>
      <c r="R606" s="1">
        <v>5.9399999999999995</v>
      </c>
      <c r="S606" s="1">
        <f t="shared" si="9"/>
        <v>4.3361999999999998</v>
      </c>
      <c r="T606" s="1">
        <v>3</v>
      </c>
      <c r="U606" s="1">
        <v>0</v>
      </c>
      <c r="V606" s="1">
        <v>1.6037999999999999</v>
      </c>
      <c r="W606" t="str">
        <f>VLOOKUP(M606,People!$A$2:$B$5,2,FALSE)</f>
        <v>Chuck Magee</v>
      </c>
      <c r="X606" s="5" t="str">
        <f>IFERROR(VLOOKUP(Orders!$B606,Returns!$A$2:$B$801,2,0),"No")</f>
        <v>No</v>
      </c>
    </row>
    <row r="607" spans="1:24" x14ac:dyDescent="0.3">
      <c r="A607" s="1">
        <v>6548</v>
      </c>
      <c r="B607" t="s">
        <v>9278</v>
      </c>
      <c r="C607" s="2">
        <v>42430</v>
      </c>
      <c r="D607" s="2">
        <v>42434</v>
      </c>
      <c r="E607" s="1" t="s">
        <v>46</v>
      </c>
      <c r="F607" s="1" t="s">
        <v>4632</v>
      </c>
      <c r="G607" s="1" t="s">
        <v>4633</v>
      </c>
      <c r="H607" s="1" t="s">
        <v>94</v>
      </c>
      <c r="I607" s="1" t="s">
        <v>25</v>
      </c>
      <c r="J607" s="1" t="s">
        <v>4296</v>
      </c>
      <c r="K607" s="1" t="s">
        <v>191</v>
      </c>
      <c r="L607" s="1">
        <v>60126</v>
      </c>
      <c r="M607" s="1" t="s">
        <v>97</v>
      </c>
      <c r="N607" s="1" t="s">
        <v>342</v>
      </c>
      <c r="O607" s="1" t="s">
        <v>30</v>
      </c>
      <c r="P607" s="1" t="s">
        <v>34</v>
      </c>
      <c r="Q607" s="1" t="s">
        <v>343</v>
      </c>
      <c r="R607" s="1">
        <v>634.11599999999999</v>
      </c>
      <c r="S607" s="1">
        <f t="shared" si="9"/>
        <v>806.23320000000001</v>
      </c>
      <c r="T607" s="1">
        <v>6</v>
      </c>
      <c r="U607" s="1">
        <v>0.3</v>
      </c>
      <c r="V607" s="1">
        <v>-172.11720000000003</v>
      </c>
      <c r="W607" t="str">
        <f>VLOOKUP(M607,People!$A$2:$B$5,2,FALSE)</f>
        <v>Kelly Williams</v>
      </c>
      <c r="X607" s="5" t="str">
        <f>IFERROR(VLOOKUP(Orders!$B607,Returns!$A$2:$B$801,2,0),"No")</f>
        <v>No</v>
      </c>
    </row>
    <row r="608" spans="1:24" x14ac:dyDescent="0.3">
      <c r="A608" s="1">
        <v>6549</v>
      </c>
      <c r="B608" t="s">
        <v>9278</v>
      </c>
      <c r="C608" s="2">
        <v>42430</v>
      </c>
      <c r="D608" s="2">
        <v>42434</v>
      </c>
      <c r="E608" s="1" t="s">
        <v>46</v>
      </c>
      <c r="F608" s="1" t="s">
        <v>4632</v>
      </c>
      <c r="G608" s="1" t="s">
        <v>4633</v>
      </c>
      <c r="H608" s="1" t="s">
        <v>94</v>
      </c>
      <c r="I608" s="1" t="s">
        <v>25</v>
      </c>
      <c r="J608" s="1" t="s">
        <v>4296</v>
      </c>
      <c r="K608" s="1" t="s">
        <v>191</v>
      </c>
      <c r="L608" s="1">
        <v>60126</v>
      </c>
      <c r="M608" s="1" t="s">
        <v>97</v>
      </c>
      <c r="N608" s="1" t="s">
        <v>5566</v>
      </c>
      <c r="O608" s="1" t="s">
        <v>43</v>
      </c>
      <c r="P608" s="1" t="s">
        <v>84</v>
      </c>
      <c r="Q608" s="1" t="s">
        <v>5567</v>
      </c>
      <c r="R608" s="1">
        <v>17.472000000000001</v>
      </c>
      <c r="S608" s="1">
        <f t="shared" si="9"/>
        <v>11.793600000000003</v>
      </c>
      <c r="T608" s="1">
        <v>3</v>
      </c>
      <c r="U608" s="1">
        <v>0.2</v>
      </c>
      <c r="V608" s="1">
        <v>5.6783999999999981</v>
      </c>
      <c r="W608" t="str">
        <f>VLOOKUP(M608,People!$A$2:$B$5,2,FALSE)</f>
        <v>Kelly Williams</v>
      </c>
      <c r="X608" s="5" t="str">
        <f>IFERROR(VLOOKUP(Orders!$B608,Returns!$A$2:$B$801,2,0),"No")</f>
        <v>No</v>
      </c>
    </row>
    <row r="609" spans="1:24" x14ac:dyDescent="0.3">
      <c r="A609" s="1">
        <v>7948</v>
      </c>
      <c r="B609" t="s">
        <v>9929</v>
      </c>
      <c r="C609" s="2">
        <v>42430</v>
      </c>
      <c r="D609" s="2">
        <v>42434</v>
      </c>
      <c r="E609" s="1" t="s">
        <v>46</v>
      </c>
      <c r="F609" s="1" t="s">
        <v>4321</v>
      </c>
      <c r="G609" s="1" t="s">
        <v>4322</v>
      </c>
      <c r="H609" s="1" t="s">
        <v>24</v>
      </c>
      <c r="I609" s="1" t="s">
        <v>25</v>
      </c>
      <c r="J609" s="1" t="s">
        <v>3414</v>
      </c>
      <c r="K609" s="1" t="s">
        <v>96</v>
      </c>
      <c r="L609" s="1">
        <v>79907</v>
      </c>
      <c r="M609" s="1" t="s">
        <v>97</v>
      </c>
      <c r="N609" s="1" t="s">
        <v>3899</v>
      </c>
      <c r="O609" s="1" t="s">
        <v>43</v>
      </c>
      <c r="P609" s="1" t="s">
        <v>242</v>
      </c>
      <c r="Q609" s="1" t="s">
        <v>3900</v>
      </c>
      <c r="R609" s="1">
        <v>18.84</v>
      </c>
      <c r="S609" s="1">
        <f t="shared" si="9"/>
        <v>22.372499999999999</v>
      </c>
      <c r="T609" s="1">
        <v>5</v>
      </c>
      <c r="U609" s="1">
        <v>0.2</v>
      </c>
      <c r="V609" s="1">
        <v>-3.5324999999999998</v>
      </c>
      <c r="W609" t="str">
        <f>VLOOKUP(M609,People!$A$2:$B$5,2,FALSE)</f>
        <v>Kelly Williams</v>
      </c>
      <c r="X609" s="5" t="str">
        <f>IFERROR(VLOOKUP(Orders!$B609,Returns!$A$2:$B$801,2,0),"No")</f>
        <v>No</v>
      </c>
    </row>
    <row r="610" spans="1:24" x14ac:dyDescent="0.3">
      <c r="A610" s="1">
        <v>7949</v>
      </c>
      <c r="B610" t="s">
        <v>9929</v>
      </c>
      <c r="C610" s="2">
        <v>42430</v>
      </c>
      <c r="D610" s="2">
        <v>42434</v>
      </c>
      <c r="E610" s="1" t="s">
        <v>46</v>
      </c>
      <c r="F610" s="1" t="s">
        <v>4321</v>
      </c>
      <c r="G610" s="1" t="s">
        <v>4322</v>
      </c>
      <c r="H610" s="1" t="s">
        <v>24</v>
      </c>
      <c r="I610" s="1" t="s">
        <v>25</v>
      </c>
      <c r="J610" s="1" t="s">
        <v>3414</v>
      </c>
      <c r="K610" s="1" t="s">
        <v>96</v>
      </c>
      <c r="L610" s="1">
        <v>79907</v>
      </c>
      <c r="M610" s="1" t="s">
        <v>97</v>
      </c>
      <c r="N610" s="1" t="s">
        <v>2820</v>
      </c>
      <c r="O610" s="1" t="s">
        <v>30</v>
      </c>
      <c r="P610" s="1" t="s">
        <v>34</v>
      </c>
      <c r="Q610" s="1" t="s">
        <v>2821</v>
      </c>
      <c r="R610" s="1">
        <v>362.24999999999994</v>
      </c>
      <c r="S610" s="1">
        <f t="shared" si="9"/>
        <v>362.24999999999994</v>
      </c>
      <c r="T610" s="1">
        <v>6</v>
      </c>
      <c r="U610" s="1">
        <v>0.3</v>
      </c>
      <c r="V610" s="1">
        <v>0</v>
      </c>
      <c r="W610" t="str">
        <f>VLOOKUP(M610,People!$A$2:$B$5,2,FALSE)</f>
        <v>Kelly Williams</v>
      </c>
      <c r="X610" s="5" t="str">
        <f>IFERROR(VLOOKUP(Orders!$B610,Returns!$A$2:$B$801,2,0),"No")</f>
        <v>No</v>
      </c>
    </row>
    <row r="611" spans="1:24" x14ac:dyDescent="0.3">
      <c r="A611" s="1">
        <v>7950</v>
      </c>
      <c r="B611" t="s">
        <v>9929</v>
      </c>
      <c r="C611" s="2">
        <v>42430</v>
      </c>
      <c r="D611" s="2">
        <v>42434</v>
      </c>
      <c r="E611" s="1" t="s">
        <v>46</v>
      </c>
      <c r="F611" s="1" t="s">
        <v>4321</v>
      </c>
      <c r="G611" s="1" t="s">
        <v>4322</v>
      </c>
      <c r="H611" s="1" t="s">
        <v>24</v>
      </c>
      <c r="I611" s="1" t="s">
        <v>25</v>
      </c>
      <c r="J611" s="1" t="s">
        <v>3414</v>
      </c>
      <c r="K611" s="1" t="s">
        <v>96</v>
      </c>
      <c r="L611" s="1">
        <v>79907</v>
      </c>
      <c r="M611" s="1" t="s">
        <v>97</v>
      </c>
      <c r="N611" s="1" t="s">
        <v>2474</v>
      </c>
      <c r="O611" s="1" t="s">
        <v>30</v>
      </c>
      <c r="P611" s="1" t="s">
        <v>60</v>
      </c>
      <c r="Q611" s="1" t="s">
        <v>2475</v>
      </c>
      <c r="R611" s="1">
        <v>63.552000000000007</v>
      </c>
      <c r="S611" s="1">
        <f t="shared" si="9"/>
        <v>98.505600000000015</v>
      </c>
      <c r="T611" s="1">
        <v>6</v>
      </c>
      <c r="U611" s="1">
        <v>0.6</v>
      </c>
      <c r="V611" s="1">
        <v>-34.953600000000002</v>
      </c>
      <c r="W611" t="str">
        <f>VLOOKUP(M611,People!$A$2:$B$5,2,FALSE)</f>
        <v>Kelly Williams</v>
      </c>
      <c r="X611" s="5" t="str">
        <f>IFERROR(VLOOKUP(Orders!$B611,Returns!$A$2:$B$801,2,0),"No")</f>
        <v>No</v>
      </c>
    </row>
    <row r="612" spans="1:24" hidden="1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f t="shared" si="9"/>
        <v>327.9987000000001</v>
      </c>
      <c r="T612" s="1">
        <v>3</v>
      </c>
      <c r="U612" s="1">
        <v>0.2</v>
      </c>
      <c r="V612" s="1">
        <v>41.577299999999951</v>
      </c>
      <c r="W612" t="str">
        <f>VLOOKUP(M612,People!$A$2:$B$5,2,FALSE)</f>
        <v>Kelly Williams</v>
      </c>
      <c r="X612" s="5" t="str">
        <f>IFERROR(VLOOKUP(Orders!$B612,Returns!$A$2:$B$801,2,0),"No")</f>
        <v>No</v>
      </c>
    </row>
    <row r="613" spans="1:24" hidden="1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f t="shared" si="9"/>
        <v>10.016400000000003</v>
      </c>
      <c r="T613" s="1">
        <v>4</v>
      </c>
      <c r="U613" s="1">
        <v>0.2</v>
      </c>
      <c r="V613" s="1">
        <v>5.6955999999999989</v>
      </c>
      <c r="W613" t="str">
        <f>VLOOKUP(M613,People!$A$2:$B$5,2,FALSE)</f>
        <v>Kelly Williams</v>
      </c>
      <c r="X613" s="5" t="str">
        <f>IFERROR(VLOOKUP(Orders!$B613,Returns!$A$2:$B$801,2,0),"No")</f>
        <v>No</v>
      </c>
    </row>
    <row r="614" spans="1:24" hidden="1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f t="shared" si="9"/>
        <v>5.8080000000000007</v>
      </c>
      <c r="T614" s="1">
        <v>2</v>
      </c>
      <c r="U614" s="1">
        <v>0.2</v>
      </c>
      <c r="V614" s="1">
        <v>2.6399999999999997</v>
      </c>
      <c r="W614" t="str">
        <f>VLOOKUP(M614,People!$A$2:$B$5,2,FALSE)</f>
        <v>Chuck Magee</v>
      </c>
      <c r="X614" s="5" t="str">
        <f>IFERROR(VLOOKUP(Orders!$B614,Returns!$A$2:$B$801,2,0),"No")</f>
        <v>No</v>
      </c>
    </row>
    <row r="615" spans="1:24" hidden="1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f t="shared" si="9"/>
        <v>886.88430000000017</v>
      </c>
      <c r="T615" s="1">
        <v>9</v>
      </c>
      <c r="U615" s="1">
        <v>0.4</v>
      </c>
      <c r="V615" s="1">
        <v>-157.93830000000008</v>
      </c>
      <c r="W615" t="str">
        <f>VLOOKUP(M615,People!$A$2:$B$5,2,FALSE)</f>
        <v>Chuck Magee</v>
      </c>
      <c r="X615" s="5" t="str">
        <f>IFERROR(VLOOKUP(Orders!$B615,Returns!$A$2:$B$801,2,0),"No")</f>
        <v>No</v>
      </c>
    </row>
    <row r="616" spans="1:24" hidden="1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f t="shared" si="9"/>
        <v>103.94799999999999</v>
      </c>
      <c r="T616" s="1">
        <v>10</v>
      </c>
      <c r="U616" s="1">
        <v>0.4</v>
      </c>
      <c r="V616" s="1">
        <v>15.99199999999999</v>
      </c>
      <c r="W616" t="str">
        <f>VLOOKUP(M616,People!$A$2:$B$5,2,FALSE)</f>
        <v>Chuck Magee</v>
      </c>
      <c r="X616" s="5" t="str">
        <f>IFERROR(VLOOKUP(Orders!$B616,Returns!$A$2:$B$801,2,0),"No")</f>
        <v>No</v>
      </c>
    </row>
    <row r="617" spans="1:24" hidden="1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f t="shared" si="9"/>
        <v>6.4447999999999999</v>
      </c>
      <c r="T617" s="1">
        <v>2</v>
      </c>
      <c r="U617" s="1">
        <v>0.7</v>
      </c>
      <c r="V617" s="1">
        <v>-2.7967999999999993</v>
      </c>
      <c r="W617" t="str">
        <f>VLOOKUP(M617,People!$A$2:$B$5,2,FALSE)</f>
        <v>Chuck Magee</v>
      </c>
      <c r="X617" s="5" t="str">
        <f>IFERROR(VLOOKUP(Orders!$B617,Returns!$A$2:$B$801,2,0),"No")</f>
        <v>No</v>
      </c>
    </row>
    <row r="618" spans="1:24" hidden="1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f t="shared" si="9"/>
        <v>24.692799999999998</v>
      </c>
      <c r="T618" s="1">
        <v>2</v>
      </c>
      <c r="U618" s="1">
        <v>0</v>
      </c>
      <c r="V618" s="1">
        <v>15.787199999999999</v>
      </c>
      <c r="W618" t="str">
        <f>VLOOKUP(M618,People!$A$2:$B$5,2,FALSE)</f>
        <v>Chuck Magee</v>
      </c>
      <c r="X618" s="5" t="str">
        <f>IFERROR(VLOOKUP(Orders!$B618,Returns!$A$2:$B$801,2,0),"No")</f>
        <v>No</v>
      </c>
    </row>
    <row r="619" spans="1:24" hidden="1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f t="shared" si="9"/>
        <v>6.8586</v>
      </c>
      <c r="T619" s="1">
        <v>2</v>
      </c>
      <c r="U619" s="1">
        <v>0</v>
      </c>
      <c r="V619" s="1">
        <v>3.0813999999999995</v>
      </c>
      <c r="W619" t="str">
        <f>VLOOKUP(M619,People!$A$2:$B$5,2,FALSE)</f>
        <v>Chuck Magee</v>
      </c>
      <c r="X619" s="5" t="str">
        <f>IFERROR(VLOOKUP(Orders!$B619,Returns!$A$2:$B$801,2,0),"No")</f>
        <v>No</v>
      </c>
    </row>
    <row r="620" spans="1:24" hidden="1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f t="shared" si="9"/>
        <v>73.854000000000013</v>
      </c>
      <c r="T620" s="1">
        <v>9</v>
      </c>
      <c r="U620" s="1">
        <v>0.2</v>
      </c>
      <c r="V620" s="1">
        <v>33.569999999999986</v>
      </c>
      <c r="W620" t="str">
        <f>VLOOKUP(M620,People!$A$2:$B$5,2,FALSE)</f>
        <v>Chuck Magee</v>
      </c>
      <c r="X620" s="5" t="str">
        <f>IFERROR(VLOOKUP(Orders!$B620,Returns!$A$2:$B$801,2,0),"No")</f>
        <v>No</v>
      </c>
    </row>
    <row r="621" spans="1:24" hidden="1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f t="shared" si="9"/>
        <v>26.9161</v>
      </c>
      <c r="T621" s="1">
        <v>1</v>
      </c>
      <c r="U621" s="1">
        <v>0</v>
      </c>
      <c r="V621" s="1">
        <v>10.993899999999996</v>
      </c>
      <c r="W621" t="str">
        <f>VLOOKUP(M621,People!$A$2:$B$5,2,FALSE)</f>
        <v>Chuck Magee</v>
      </c>
      <c r="X621" s="5" t="str">
        <f>IFERROR(VLOOKUP(Orders!$B621,Returns!$A$2:$B$801,2,0),"No")</f>
        <v>No</v>
      </c>
    </row>
    <row r="622" spans="1:24" hidden="1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f t="shared" si="9"/>
        <v>60.733800000000002</v>
      </c>
      <c r="T622" s="1">
        <v>3</v>
      </c>
      <c r="U622" s="1">
        <v>0</v>
      </c>
      <c r="V622" s="1">
        <v>27.286199999999994</v>
      </c>
      <c r="W622" t="str">
        <f>VLOOKUP(M622,People!$A$2:$B$5,2,FALSE)</f>
        <v>Chuck Magee</v>
      </c>
      <c r="X622" s="5" t="str">
        <f>IFERROR(VLOOKUP(Orders!$B622,Returns!$A$2:$B$801,2,0),"No")</f>
        <v>No</v>
      </c>
    </row>
    <row r="623" spans="1:24" x14ac:dyDescent="0.3">
      <c r="A623" s="1">
        <v>7951</v>
      </c>
      <c r="B623" t="s">
        <v>9929</v>
      </c>
      <c r="C623" s="2">
        <v>42430</v>
      </c>
      <c r="D623" s="2">
        <v>42434</v>
      </c>
      <c r="E623" s="1" t="s">
        <v>46</v>
      </c>
      <c r="F623" s="1" t="s">
        <v>4321</v>
      </c>
      <c r="G623" s="1" t="s">
        <v>4322</v>
      </c>
      <c r="H623" s="1" t="s">
        <v>24</v>
      </c>
      <c r="I623" s="1" t="s">
        <v>25</v>
      </c>
      <c r="J623" s="1" t="s">
        <v>3414</v>
      </c>
      <c r="K623" s="1" t="s">
        <v>96</v>
      </c>
      <c r="L623" s="1">
        <v>79907</v>
      </c>
      <c r="M623" s="1" t="s">
        <v>97</v>
      </c>
      <c r="N623" s="1" t="s">
        <v>1360</v>
      </c>
      <c r="O623" s="1" t="s">
        <v>43</v>
      </c>
      <c r="P623" s="1" t="s">
        <v>55</v>
      </c>
      <c r="Q623" s="1" t="s">
        <v>1361</v>
      </c>
      <c r="R623" s="1">
        <v>129.55199999999999</v>
      </c>
      <c r="S623" s="1">
        <f t="shared" si="9"/>
        <v>152.2236</v>
      </c>
      <c r="T623" s="1">
        <v>3</v>
      </c>
      <c r="U623" s="1">
        <v>0.2</v>
      </c>
      <c r="V623" s="1">
        <v>-22.671600000000005</v>
      </c>
      <c r="W623" t="str">
        <f>VLOOKUP(M623,People!$A$2:$B$5,2,FALSE)</f>
        <v>Kelly Williams</v>
      </c>
      <c r="X623" s="5" t="str">
        <f>IFERROR(VLOOKUP(Orders!$B623,Returns!$A$2:$B$801,2,0),"No")</f>
        <v>No</v>
      </c>
    </row>
    <row r="624" spans="1:24" hidden="1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f t="shared" si="9"/>
        <v>214.39160000000001</v>
      </c>
      <c r="T624" s="1">
        <v>2</v>
      </c>
      <c r="U624" s="1">
        <v>0</v>
      </c>
      <c r="V624" s="1">
        <v>87.568399999999968</v>
      </c>
      <c r="W624" t="str">
        <f>VLOOKUP(M624,People!$A$2:$B$5,2,FALSE)</f>
        <v>Kelly Williams</v>
      </c>
      <c r="X624" s="5" t="str">
        <f>IFERROR(VLOOKUP(Orders!$B624,Returns!$A$2:$B$801,2,0),"No")</f>
        <v>No</v>
      </c>
    </row>
    <row r="625" spans="1:24" hidden="1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f t="shared" si="9"/>
        <v>376.30900000000003</v>
      </c>
      <c r="T625" s="1">
        <v>5</v>
      </c>
      <c r="U625" s="1">
        <v>0.1</v>
      </c>
      <c r="V625" s="1">
        <v>178.90100000000001</v>
      </c>
      <c r="W625" t="str">
        <f>VLOOKUP(M625,People!$A$2:$B$5,2,FALSE)</f>
        <v>Kelly Williams</v>
      </c>
      <c r="X625" s="5" t="str">
        <f>IFERROR(VLOOKUP(Orders!$B625,Returns!$A$2:$B$801,2,0),"No")</f>
        <v>No</v>
      </c>
    </row>
    <row r="626" spans="1:24" hidden="1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f t="shared" si="9"/>
        <v>392.61</v>
      </c>
      <c r="T626" s="1">
        <v>4</v>
      </c>
      <c r="U626" s="1">
        <v>0</v>
      </c>
      <c r="V626" s="1">
        <v>130.87</v>
      </c>
      <c r="W626" t="str">
        <f>VLOOKUP(M626,People!$A$2:$B$5,2,FALSE)</f>
        <v>Kelly Williams</v>
      </c>
      <c r="X626" s="5" t="str">
        <f>IFERROR(VLOOKUP(Orders!$B626,Returns!$A$2:$B$801,2,0),"No")</f>
        <v>No</v>
      </c>
    </row>
    <row r="627" spans="1:24" hidden="1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f t="shared" si="9"/>
        <v>114.8922</v>
      </c>
      <c r="T627" s="1">
        <v>9</v>
      </c>
      <c r="U627" s="1">
        <v>0</v>
      </c>
      <c r="V627" s="1">
        <v>46.927799999999984</v>
      </c>
      <c r="W627" t="str">
        <f>VLOOKUP(M627,People!$A$2:$B$5,2,FALSE)</f>
        <v>Kelly Williams</v>
      </c>
      <c r="X627" s="5" t="str">
        <f>IFERROR(VLOOKUP(Orders!$B627,Returns!$A$2:$B$801,2,0),"No")</f>
        <v>No</v>
      </c>
    </row>
    <row r="628" spans="1:24" hidden="1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f t="shared" si="9"/>
        <v>23.469600000000003</v>
      </c>
      <c r="T628" s="1">
        <v>7</v>
      </c>
      <c r="U628" s="1">
        <v>0</v>
      </c>
      <c r="V628" s="1">
        <v>12.090399999999999</v>
      </c>
      <c r="W628" t="str">
        <f>VLOOKUP(M628,People!$A$2:$B$5,2,FALSE)</f>
        <v>Chuck Magee</v>
      </c>
      <c r="X628" s="5" t="str">
        <f>IFERROR(VLOOKUP(Orders!$B628,Returns!$A$2:$B$801,2,0),"No")</f>
        <v>No</v>
      </c>
    </row>
    <row r="629" spans="1:24" hidden="1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f t="shared" si="9"/>
        <v>68.98360000000001</v>
      </c>
      <c r="T629" s="1">
        <v>2</v>
      </c>
      <c r="U629" s="1">
        <v>0</v>
      </c>
      <c r="V629" s="1">
        <v>28.176399999999987</v>
      </c>
      <c r="W629" t="str">
        <f>VLOOKUP(M629,People!$A$2:$B$5,2,FALSE)</f>
        <v>Anna Andreadi</v>
      </c>
      <c r="X629" s="5" t="str">
        <f>IFERROR(VLOOKUP(Orders!$B629,Returns!$A$2:$B$801,2,0),"No")</f>
        <v>No</v>
      </c>
    </row>
    <row r="630" spans="1:24" hidden="1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f t="shared" si="9"/>
        <v>10.096500000000002</v>
      </c>
      <c r="T630" s="1">
        <v>5</v>
      </c>
      <c r="U630" s="1">
        <v>0.2</v>
      </c>
      <c r="V630" s="1">
        <v>5.1434999999999977</v>
      </c>
      <c r="W630" t="str">
        <f>VLOOKUP(M630,People!$A$2:$B$5,2,FALSE)</f>
        <v>Anna Andreadi</v>
      </c>
      <c r="X630" s="5" t="str">
        <f>IFERROR(VLOOKUP(Orders!$B630,Returns!$A$2:$B$801,2,0),"No")</f>
        <v>No</v>
      </c>
    </row>
    <row r="631" spans="1:24" hidden="1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f t="shared" si="9"/>
        <v>7.1442000000000005</v>
      </c>
      <c r="T631" s="1">
        <v>3</v>
      </c>
      <c r="U631" s="1">
        <v>0</v>
      </c>
      <c r="V631" s="1">
        <v>6.0857999999999999</v>
      </c>
      <c r="W631" t="str">
        <f>VLOOKUP(M631,People!$A$2:$B$5,2,FALSE)</f>
        <v>Anna Andreadi</v>
      </c>
      <c r="X631" s="5" t="str">
        <f>IFERROR(VLOOKUP(Orders!$B631,Returns!$A$2:$B$801,2,0),"No")</f>
        <v>No</v>
      </c>
    </row>
    <row r="632" spans="1:24" hidden="1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f t="shared" si="9"/>
        <v>295.10310000000004</v>
      </c>
      <c r="T632" s="1">
        <v>3</v>
      </c>
      <c r="U632" s="1">
        <v>0.2</v>
      </c>
      <c r="V632" s="1">
        <v>-51.719100000000012</v>
      </c>
      <c r="W632" t="str">
        <f>VLOOKUP(M632,People!$A$2:$B$5,2,FALSE)</f>
        <v>Anna Andreadi</v>
      </c>
      <c r="X632" s="5" t="str">
        <f>IFERROR(VLOOKUP(Orders!$B632,Returns!$A$2:$B$801,2,0),"No")</f>
        <v>Yes</v>
      </c>
    </row>
    <row r="633" spans="1:24" hidden="1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f t="shared" si="9"/>
        <v>89.850000000000009</v>
      </c>
      <c r="T633" s="1">
        <v>5</v>
      </c>
      <c r="U633" s="1">
        <v>0.2</v>
      </c>
      <c r="V633" s="1">
        <v>29.950000000000003</v>
      </c>
      <c r="W633" t="str">
        <f>VLOOKUP(M633,People!$A$2:$B$5,2,FALSE)</f>
        <v>Anna Andreadi</v>
      </c>
      <c r="X633" s="5" t="str">
        <f>IFERROR(VLOOKUP(Orders!$B633,Returns!$A$2:$B$801,2,0),"No")</f>
        <v>Yes</v>
      </c>
    </row>
    <row r="634" spans="1:24" hidden="1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f t="shared" si="9"/>
        <v>270.69119999999998</v>
      </c>
      <c r="T634" s="1">
        <v>4</v>
      </c>
      <c r="U634" s="1">
        <v>0.2</v>
      </c>
      <c r="V634" s="1">
        <v>30.076800000000006</v>
      </c>
      <c r="W634" t="str">
        <f>VLOOKUP(M634,People!$A$2:$B$5,2,FALSE)</f>
        <v>Anna Andreadi</v>
      </c>
      <c r="X634" s="5" t="str">
        <f>IFERROR(VLOOKUP(Orders!$B634,Returns!$A$2:$B$801,2,0),"No")</f>
        <v>Yes</v>
      </c>
    </row>
    <row r="635" spans="1:24" hidden="1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f t="shared" si="9"/>
        <v>15.421500000000004</v>
      </c>
      <c r="T635" s="1">
        <v>3</v>
      </c>
      <c r="U635" s="1">
        <v>0.2</v>
      </c>
      <c r="V635" s="1">
        <v>2.458499999999999</v>
      </c>
      <c r="W635" t="str">
        <f>VLOOKUP(M635,People!$A$2:$B$5,2,FALSE)</f>
        <v>Cassandra Brandow</v>
      </c>
      <c r="X635" s="5" t="str">
        <f>IFERROR(VLOOKUP(Orders!$B635,Returns!$A$2:$B$801,2,0),"No")</f>
        <v>No</v>
      </c>
    </row>
    <row r="636" spans="1:24" hidden="1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f t="shared" si="9"/>
        <v>150.41430000000003</v>
      </c>
      <c r="T636" s="1">
        <v>3</v>
      </c>
      <c r="U636" s="1">
        <v>0.2</v>
      </c>
      <c r="V636" s="1">
        <v>85.529700000000005</v>
      </c>
      <c r="W636" t="str">
        <f>VLOOKUP(M636,People!$A$2:$B$5,2,FALSE)</f>
        <v>Cassandra Brandow</v>
      </c>
      <c r="X636" s="5" t="str">
        <f>IFERROR(VLOOKUP(Orders!$B636,Returns!$A$2:$B$801,2,0),"No")</f>
        <v>No</v>
      </c>
    </row>
    <row r="637" spans="1:24" hidden="1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f t="shared" si="9"/>
        <v>349.71659999999997</v>
      </c>
      <c r="T637" s="1">
        <v>3</v>
      </c>
      <c r="U637" s="1">
        <v>0</v>
      </c>
      <c r="V637" s="1">
        <v>43.223399999999984</v>
      </c>
      <c r="W637" t="str">
        <f>VLOOKUP(M637,People!$A$2:$B$5,2,FALSE)</f>
        <v>Cassandra Brandow</v>
      </c>
      <c r="X637" s="5" t="str">
        <f>IFERROR(VLOOKUP(Orders!$B637,Returns!$A$2:$B$801,2,0),"No")</f>
        <v>No</v>
      </c>
    </row>
    <row r="638" spans="1:24" hidden="1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f t="shared" si="9"/>
        <v>32.728800000000007</v>
      </c>
      <c r="T638" s="1">
        <v>3</v>
      </c>
      <c r="U638" s="1">
        <v>0.7</v>
      </c>
      <c r="V638" s="1">
        <v>-13.846800000000002</v>
      </c>
      <c r="W638" t="str">
        <f>VLOOKUP(M638,People!$A$2:$B$5,2,FALSE)</f>
        <v>Anna Andreadi</v>
      </c>
      <c r="X638" s="5" t="str">
        <f>IFERROR(VLOOKUP(Orders!$B638,Returns!$A$2:$B$801,2,0),"No")</f>
        <v>No</v>
      </c>
    </row>
    <row r="639" spans="1:24" hidden="1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f t="shared" si="9"/>
        <v>110.09520000000001</v>
      </c>
      <c r="T639" s="1">
        <v>3</v>
      </c>
      <c r="U639" s="1">
        <v>0.2</v>
      </c>
      <c r="V639" s="1">
        <v>12.232799999999997</v>
      </c>
      <c r="W639" t="str">
        <f>VLOOKUP(M639,People!$A$2:$B$5,2,FALSE)</f>
        <v>Anna Andreadi</v>
      </c>
      <c r="X639" s="5" t="str">
        <f>IFERROR(VLOOKUP(Orders!$B639,Returns!$A$2:$B$801,2,0),"No")</f>
        <v>No</v>
      </c>
    </row>
    <row r="640" spans="1:24" hidden="1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f t="shared" si="9"/>
        <v>776.40800000000002</v>
      </c>
      <c r="T640" s="1">
        <v>5</v>
      </c>
      <c r="U640" s="1">
        <v>0</v>
      </c>
      <c r="V640" s="1">
        <v>272.79200000000003</v>
      </c>
      <c r="W640" t="str">
        <f>VLOOKUP(M640,People!$A$2:$B$5,2,FALSE)</f>
        <v>Anna Andreadi</v>
      </c>
      <c r="X640" s="5" t="str">
        <f>IFERROR(VLOOKUP(Orders!$B640,Returns!$A$2:$B$801,2,0),"No")</f>
        <v>Yes</v>
      </c>
    </row>
    <row r="641" spans="1:24" hidden="1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f t="shared" si="9"/>
        <v>10.411200000000001</v>
      </c>
      <c r="T641" s="1">
        <v>4</v>
      </c>
      <c r="U641" s="1">
        <v>0.2</v>
      </c>
      <c r="V641" s="1">
        <v>5.0128000000000004</v>
      </c>
      <c r="W641" t="str">
        <f>VLOOKUP(M641,People!$A$2:$B$5,2,FALSE)</f>
        <v>Anna Andreadi</v>
      </c>
      <c r="X641" s="5" t="str">
        <f>IFERROR(VLOOKUP(Orders!$B641,Returns!$A$2:$B$801,2,0),"No")</f>
        <v>Yes</v>
      </c>
    </row>
    <row r="642" spans="1:24" hidden="1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f t="shared" ref="S642:S705" si="10">R642-V642</f>
        <v>12.811199999999999</v>
      </c>
      <c r="T642" s="1">
        <v>3</v>
      </c>
      <c r="U642" s="1">
        <v>0</v>
      </c>
      <c r="V642" s="1">
        <v>6.0287999999999995</v>
      </c>
      <c r="W642" t="str">
        <f>VLOOKUP(M642,People!$A$2:$B$5,2,FALSE)</f>
        <v>Kelly Williams</v>
      </c>
      <c r="X642" s="5" t="str">
        <f>IFERROR(VLOOKUP(Orders!$B642,Returns!$A$2:$B$801,2,0),"No")</f>
        <v>No</v>
      </c>
    </row>
    <row r="643" spans="1:24" hidden="1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f t="shared" si="10"/>
        <v>244.49599999999998</v>
      </c>
      <c r="T643" s="1">
        <v>2</v>
      </c>
      <c r="U643" s="1">
        <v>0</v>
      </c>
      <c r="V643" s="1">
        <v>85.903999999999996</v>
      </c>
      <c r="W643" t="str">
        <f>VLOOKUP(M643,People!$A$2:$B$5,2,FALSE)</f>
        <v>Anna Andreadi</v>
      </c>
      <c r="X643" s="5" t="str">
        <f>IFERROR(VLOOKUP(Orders!$B643,Returns!$A$2:$B$801,2,0),"No")</f>
        <v>No</v>
      </c>
    </row>
    <row r="644" spans="1:24" hidden="1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f t="shared" si="10"/>
        <v>13.650000000000002</v>
      </c>
      <c r="T644" s="1">
        <v>7</v>
      </c>
      <c r="U644" s="1">
        <v>0</v>
      </c>
      <c r="V644" s="1">
        <v>12.599999999999998</v>
      </c>
      <c r="W644" t="str">
        <f>VLOOKUP(M644,People!$A$2:$B$5,2,FALSE)</f>
        <v>Anna Andreadi</v>
      </c>
      <c r="X644" s="5" t="str">
        <f>IFERROR(VLOOKUP(Orders!$B644,Returns!$A$2:$B$801,2,0),"No")</f>
        <v>No</v>
      </c>
    </row>
    <row r="645" spans="1:24" hidden="1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f t="shared" si="10"/>
        <v>78.186800000000005</v>
      </c>
      <c r="T645" s="1">
        <v>4</v>
      </c>
      <c r="U645" s="1">
        <v>0</v>
      </c>
      <c r="V645" s="1">
        <v>54.333200000000005</v>
      </c>
      <c r="W645" t="str">
        <f>VLOOKUP(M645,People!$A$2:$B$5,2,FALSE)</f>
        <v>Kelly Williams</v>
      </c>
      <c r="X645" s="5" t="str">
        <f>IFERROR(VLOOKUP(Orders!$B645,Returns!$A$2:$B$801,2,0),"No")</f>
        <v>No</v>
      </c>
    </row>
    <row r="646" spans="1:24" hidden="1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f t="shared" si="10"/>
        <v>3.3048000000000002</v>
      </c>
      <c r="T646" s="1">
        <v>1</v>
      </c>
      <c r="U646" s="1">
        <v>0</v>
      </c>
      <c r="V646" s="1">
        <v>3.1752000000000002</v>
      </c>
      <c r="W646" t="str">
        <f>VLOOKUP(M646,People!$A$2:$B$5,2,FALSE)</f>
        <v>Chuck Magee</v>
      </c>
      <c r="X646" s="5" t="str">
        <f>IFERROR(VLOOKUP(Orders!$B646,Returns!$A$2:$B$801,2,0),"No")</f>
        <v>No</v>
      </c>
    </row>
    <row r="647" spans="1:24" hidden="1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f t="shared" si="10"/>
        <v>152.78900000000002</v>
      </c>
      <c r="T647" s="1">
        <v>2</v>
      </c>
      <c r="U647" s="1">
        <v>0</v>
      </c>
      <c r="V647" s="1">
        <v>56.510999999999996</v>
      </c>
      <c r="W647" t="str">
        <f>VLOOKUP(M647,People!$A$2:$B$5,2,FALSE)</f>
        <v>Kelly Williams</v>
      </c>
      <c r="X647" s="5" t="str">
        <f>IFERROR(VLOOKUP(Orders!$B647,Returns!$A$2:$B$801,2,0),"No")</f>
        <v>No</v>
      </c>
    </row>
    <row r="648" spans="1:24" hidden="1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f t="shared" si="10"/>
        <v>21.697500000000005</v>
      </c>
      <c r="T648" s="1">
        <v>5</v>
      </c>
      <c r="U648" s="1">
        <v>0.2</v>
      </c>
      <c r="V648" s="1">
        <v>9.8624999999999972</v>
      </c>
      <c r="W648" t="str">
        <f>VLOOKUP(M648,People!$A$2:$B$5,2,FALSE)</f>
        <v>Anna Andreadi</v>
      </c>
      <c r="X648" s="5" t="str">
        <f>IFERROR(VLOOKUP(Orders!$B648,Returns!$A$2:$B$801,2,0),"No")</f>
        <v>No</v>
      </c>
    </row>
    <row r="649" spans="1:24" hidden="1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f t="shared" si="10"/>
        <v>27.129600000000003</v>
      </c>
      <c r="T649" s="1">
        <v>2</v>
      </c>
      <c r="U649" s="1">
        <v>0.2</v>
      </c>
      <c r="V649" s="1">
        <v>3.0143999999999993</v>
      </c>
      <c r="W649" t="str">
        <f>VLOOKUP(M649,People!$A$2:$B$5,2,FALSE)</f>
        <v>Anna Andreadi</v>
      </c>
      <c r="X649" s="5" t="str">
        <f>IFERROR(VLOOKUP(Orders!$B649,Returns!$A$2:$B$801,2,0),"No")</f>
        <v>No</v>
      </c>
    </row>
    <row r="650" spans="1:24" hidden="1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f t="shared" si="10"/>
        <v>8.7319999999999993</v>
      </c>
      <c r="T650" s="1">
        <v>4</v>
      </c>
      <c r="U650" s="1">
        <v>0</v>
      </c>
      <c r="V650" s="1">
        <v>6.0680000000000014</v>
      </c>
      <c r="W650" t="str">
        <f>VLOOKUP(M650,People!$A$2:$B$5,2,FALSE)</f>
        <v>Anna Andreadi</v>
      </c>
      <c r="X650" s="5" t="str">
        <f>IFERROR(VLOOKUP(Orders!$B650,Returns!$A$2:$B$801,2,0),"No")</f>
        <v>No</v>
      </c>
    </row>
    <row r="651" spans="1:24" hidden="1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f t="shared" si="10"/>
        <v>279.69779999999997</v>
      </c>
      <c r="T651" s="1">
        <v>3</v>
      </c>
      <c r="U651" s="1">
        <v>0.2</v>
      </c>
      <c r="V651" s="1">
        <v>22.678200000000018</v>
      </c>
      <c r="W651" t="str">
        <f>VLOOKUP(M651,People!$A$2:$B$5,2,FALSE)</f>
        <v>Anna Andreadi</v>
      </c>
      <c r="X651" s="5" t="str">
        <f>IFERROR(VLOOKUP(Orders!$B651,Returns!$A$2:$B$801,2,0),"No")</f>
        <v>No</v>
      </c>
    </row>
    <row r="652" spans="1:24" hidden="1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f t="shared" si="10"/>
        <v>284.40000000000003</v>
      </c>
      <c r="T652" s="1">
        <v>4</v>
      </c>
      <c r="U652" s="1">
        <v>0</v>
      </c>
      <c r="V652" s="1">
        <v>31.599999999999966</v>
      </c>
      <c r="W652" t="str">
        <f>VLOOKUP(M652,People!$A$2:$B$5,2,FALSE)</f>
        <v>Anna Andreadi</v>
      </c>
      <c r="X652" s="5" t="str">
        <f>IFERROR(VLOOKUP(Orders!$B652,Returns!$A$2:$B$801,2,0),"No")</f>
        <v>No</v>
      </c>
    </row>
    <row r="653" spans="1:24" hidden="1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f t="shared" si="10"/>
        <v>201.08199999999999</v>
      </c>
      <c r="T653" s="1">
        <v>10</v>
      </c>
      <c r="U653" s="1">
        <v>0</v>
      </c>
      <c r="V653" s="1">
        <v>178.31799999999998</v>
      </c>
      <c r="W653" t="str">
        <f>VLOOKUP(M653,People!$A$2:$B$5,2,FALSE)</f>
        <v>Chuck Magee</v>
      </c>
      <c r="X653" s="5" t="str">
        <f>IFERROR(VLOOKUP(Orders!$B653,Returns!$A$2:$B$801,2,0),"No")</f>
        <v>No</v>
      </c>
    </row>
    <row r="654" spans="1:24" hidden="1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f t="shared" si="10"/>
        <v>51.8446</v>
      </c>
      <c r="T654" s="1">
        <v>2</v>
      </c>
      <c r="U654" s="1">
        <v>0</v>
      </c>
      <c r="V654" s="1">
        <v>45.975399999999993</v>
      </c>
      <c r="W654" t="str">
        <f>VLOOKUP(M654,People!$A$2:$B$5,2,FALSE)</f>
        <v>Chuck Magee</v>
      </c>
      <c r="X654" s="5" t="str">
        <f>IFERROR(VLOOKUP(Orders!$B654,Returns!$A$2:$B$801,2,0),"No")</f>
        <v>No</v>
      </c>
    </row>
    <row r="655" spans="1:24" hidden="1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f t="shared" si="10"/>
        <v>92.808000000000007</v>
      </c>
      <c r="T655" s="1">
        <v>8</v>
      </c>
      <c r="U655" s="1">
        <v>0</v>
      </c>
      <c r="V655" s="1">
        <v>10.311999999999998</v>
      </c>
      <c r="W655" t="str">
        <f>VLOOKUP(M655,People!$A$2:$B$5,2,FALSE)</f>
        <v>Chuck Magee</v>
      </c>
      <c r="X655" s="5" t="str">
        <f>IFERROR(VLOOKUP(Orders!$B655,Returns!$A$2:$B$801,2,0),"No")</f>
        <v>No</v>
      </c>
    </row>
    <row r="656" spans="1:24" hidden="1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f t="shared" si="10"/>
        <v>105.03560000000002</v>
      </c>
      <c r="T656" s="1">
        <v>2</v>
      </c>
      <c r="U656" s="1">
        <v>0.2</v>
      </c>
      <c r="V656" s="1">
        <v>8.5163999999999938</v>
      </c>
      <c r="W656" t="str">
        <f>VLOOKUP(M656,People!$A$2:$B$5,2,FALSE)</f>
        <v>Chuck Magee</v>
      </c>
      <c r="X656" s="5" t="str">
        <f>IFERROR(VLOOKUP(Orders!$B656,Returns!$A$2:$B$801,2,0),"No")</f>
        <v>No</v>
      </c>
    </row>
    <row r="657" spans="1:24" hidden="1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f t="shared" si="10"/>
        <v>5.9724000000000004</v>
      </c>
      <c r="T657" s="1">
        <v>2</v>
      </c>
      <c r="U657" s="1">
        <v>0.7</v>
      </c>
      <c r="V657" s="1">
        <v>-2.6543999999999999</v>
      </c>
      <c r="W657" t="str">
        <f>VLOOKUP(M657,People!$A$2:$B$5,2,FALSE)</f>
        <v>Chuck Magee</v>
      </c>
      <c r="X657" s="5" t="str">
        <f>IFERROR(VLOOKUP(Orders!$B657,Returns!$A$2:$B$801,2,0),"No")</f>
        <v>No</v>
      </c>
    </row>
    <row r="658" spans="1:24" hidden="1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f t="shared" si="10"/>
        <v>88.965800000000016</v>
      </c>
      <c r="T658" s="1">
        <v>2</v>
      </c>
      <c r="U658" s="1">
        <v>0.2</v>
      </c>
      <c r="V658" s="1">
        <v>45.322199999999995</v>
      </c>
      <c r="W658" t="str">
        <f>VLOOKUP(M658,People!$A$2:$B$5,2,FALSE)</f>
        <v>Chuck Magee</v>
      </c>
      <c r="X658" s="5" t="str">
        <f>IFERROR(VLOOKUP(Orders!$B658,Returns!$A$2:$B$801,2,0),"No")</f>
        <v>No</v>
      </c>
    </row>
    <row r="659" spans="1:24" hidden="1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f t="shared" si="10"/>
        <v>751.47</v>
      </c>
      <c r="T659" s="1">
        <v>2</v>
      </c>
      <c r="U659" s="1">
        <v>0.3</v>
      </c>
      <c r="V659" s="1">
        <v>-50.098000000000013</v>
      </c>
      <c r="W659" t="str">
        <f>VLOOKUP(M659,People!$A$2:$B$5,2,FALSE)</f>
        <v>Kelly Williams</v>
      </c>
      <c r="X659" s="5" t="str">
        <f>IFERROR(VLOOKUP(Orders!$B659,Returns!$A$2:$B$801,2,0),"No")</f>
        <v>No</v>
      </c>
    </row>
    <row r="660" spans="1:24" hidden="1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f t="shared" si="10"/>
        <v>5.77</v>
      </c>
      <c r="T660" s="1">
        <v>2</v>
      </c>
      <c r="U660" s="1">
        <v>0.8</v>
      </c>
      <c r="V660" s="1">
        <v>-3.4619999999999997</v>
      </c>
      <c r="W660" t="str">
        <f>VLOOKUP(M660,People!$A$2:$B$5,2,FALSE)</f>
        <v>Kelly Williams</v>
      </c>
      <c r="X660" s="5" t="str">
        <f>IFERROR(VLOOKUP(Orders!$B660,Returns!$A$2:$B$801,2,0),"No")</f>
        <v>No</v>
      </c>
    </row>
    <row r="661" spans="1:24" hidden="1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f t="shared" si="10"/>
        <v>874.50300000000016</v>
      </c>
      <c r="T661" s="1">
        <v>7</v>
      </c>
      <c r="U661" s="1">
        <v>0.2</v>
      </c>
      <c r="V661" s="1">
        <v>124.92899999999986</v>
      </c>
      <c r="W661" t="str">
        <f>VLOOKUP(M661,People!$A$2:$B$5,2,FALSE)</f>
        <v>Kelly Williams</v>
      </c>
      <c r="X661" s="5" t="str">
        <f>IFERROR(VLOOKUP(Orders!$B661,Returns!$A$2:$B$801,2,0),"No")</f>
        <v>No</v>
      </c>
    </row>
    <row r="662" spans="1:24" hidden="1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f t="shared" si="10"/>
        <v>859.84500000000014</v>
      </c>
      <c r="T662" s="1">
        <v>14</v>
      </c>
      <c r="U662" s="1">
        <v>0.2</v>
      </c>
      <c r="V662" s="1">
        <v>-135.7650000000001</v>
      </c>
      <c r="W662" t="str">
        <f>VLOOKUP(M662,People!$A$2:$B$5,2,FALSE)</f>
        <v>Kelly Williams</v>
      </c>
      <c r="X662" s="5" t="str">
        <f>IFERROR(VLOOKUP(Orders!$B662,Returns!$A$2:$B$801,2,0),"No")</f>
        <v>No</v>
      </c>
    </row>
    <row r="663" spans="1:24" hidden="1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f t="shared" si="10"/>
        <v>1036.9144999999999</v>
      </c>
      <c r="T663" s="1">
        <v>5</v>
      </c>
      <c r="U663" s="1">
        <v>0.3</v>
      </c>
      <c r="V663" s="1">
        <v>-118.12950000000006</v>
      </c>
      <c r="W663" t="str">
        <f>VLOOKUP(M663,People!$A$2:$B$5,2,FALSE)</f>
        <v>Kelly Williams</v>
      </c>
      <c r="X663" s="5" t="str">
        <f>IFERROR(VLOOKUP(Orders!$B663,Returns!$A$2:$B$801,2,0),"No")</f>
        <v>No</v>
      </c>
    </row>
    <row r="664" spans="1:24" hidden="1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f t="shared" si="10"/>
        <v>6.9462000000000002</v>
      </c>
      <c r="T664" s="1">
        <v>3</v>
      </c>
      <c r="U664" s="1">
        <v>0.8</v>
      </c>
      <c r="V664" s="1">
        <v>-4.2222000000000008</v>
      </c>
      <c r="W664" t="str">
        <f>VLOOKUP(M664,People!$A$2:$B$5,2,FALSE)</f>
        <v>Kelly Williams</v>
      </c>
      <c r="X664" s="5" t="str">
        <f>IFERROR(VLOOKUP(Orders!$B664,Returns!$A$2:$B$801,2,0),"No")</f>
        <v>No</v>
      </c>
    </row>
    <row r="665" spans="1:24" hidden="1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f t="shared" si="10"/>
        <v>441.55200000000002</v>
      </c>
      <c r="T665" s="1">
        <v>5</v>
      </c>
      <c r="U665" s="1">
        <v>0</v>
      </c>
      <c r="V665" s="1">
        <v>18.397999999999968</v>
      </c>
      <c r="W665" t="str">
        <f>VLOOKUP(M665,People!$A$2:$B$5,2,FALSE)</f>
        <v>Chuck Magee</v>
      </c>
      <c r="X665" s="5" t="str">
        <f>IFERROR(VLOOKUP(Orders!$B665,Returns!$A$2:$B$801,2,0),"No")</f>
        <v>No</v>
      </c>
    </row>
    <row r="666" spans="1:24" hidden="1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f t="shared" si="10"/>
        <v>5.4774000000000003</v>
      </c>
      <c r="T666" s="1">
        <v>3</v>
      </c>
      <c r="U666" s="1">
        <v>0</v>
      </c>
      <c r="V666" s="1">
        <v>5.2625999999999999</v>
      </c>
      <c r="W666" t="str">
        <f>VLOOKUP(M666,People!$A$2:$B$5,2,FALSE)</f>
        <v>Cassandra Brandow</v>
      </c>
      <c r="X666" s="5" t="str">
        <f>IFERROR(VLOOKUP(Orders!$B666,Returns!$A$2:$B$801,2,0),"No")</f>
        <v>No</v>
      </c>
    </row>
    <row r="667" spans="1:24" hidden="1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f t="shared" si="10"/>
        <v>21.681000000000001</v>
      </c>
      <c r="T667" s="1">
        <v>3</v>
      </c>
      <c r="U667" s="1">
        <v>0.2</v>
      </c>
      <c r="V667" s="1">
        <v>2.0789999999999997</v>
      </c>
      <c r="W667" t="str">
        <f>VLOOKUP(M667,People!$A$2:$B$5,2,FALSE)</f>
        <v>Kelly Williams</v>
      </c>
      <c r="X667" s="5" t="str">
        <f>IFERROR(VLOOKUP(Orders!$B667,Returns!$A$2:$B$801,2,0),"No")</f>
        <v>No</v>
      </c>
    </row>
    <row r="668" spans="1:24" hidden="1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f t="shared" si="10"/>
        <v>56.349600000000009</v>
      </c>
      <c r="T668" s="1">
        <v>3</v>
      </c>
      <c r="U668" s="1">
        <v>0.2</v>
      </c>
      <c r="V668" s="1">
        <v>28.706399999999991</v>
      </c>
      <c r="W668" t="str">
        <f>VLOOKUP(M668,People!$A$2:$B$5,2,FALSE)</f>
        <v>Kelly Williams</v>
      </c>
      <c r="X668" s="5" t="str">
        <f>IFERROR(VLOOKUP(Orders!$B668,Returns!$A$2:$B$801,2,0),"No")</f>
        <v>No</v>
      </c>
    </row>
    <row r="669" spans="1:24" hidden="1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f t="shared" si="10"/>
        <v>352.95780000000002</v>
      </c>
      <c r="T669" s="1">
        <v>3</v>
      </c>
      <c r="U669" s="1">
        <v>0.2</v>
      </c>
      <c r="V669" s="1">
        <v>28.618200000000002</v>
      </c>
      <c r="W669" t="str">
        <f>VLOOKUP(M669,People!$A$2:$B$5,2,FALSE)</f>
        <v>Kelly Williams</v>
      </c>
      <c r="X669" s="5" t="str">
        <f>IFERROR(VLOOKUP(Orders!$B669,Returns!$A$2:$B$801,2,0),"No")</f>
        <v>No</v>
      </c>
    </row>
    <row r="670" spans="1:24" x14ac:dyDescent="0.3">
      <c r="A670" s="1">
        <v>8310</v>
      </c>
      <c r="B670" t="s">
        <v>10098</v>
      </c>
      <c r="C670" s="2">
        <v>42430</v>
      </c>
      <c r="D670" s="2">
        <v>42436</v>
      </c>
      <c r="E670" s="1" t="s">
        <v>46</v>
      </c>
      <c r="F670" s="1" t="s">
        <v>3735</v>
      </c>
      <c r="G670" s="1" t="s">
        <v>3736</v>
      </c>
      <c r="H670" s="1" t="s">
        <v>24</v>
      </c>
      <c r="I670" s="1" t="s">
        <v>25</v>
      </c>
      <c r="J670" s="1" t="s">
        <v>167</v>
      </c>
      <c r="K670" s="1" t="s">
        <v>96</v>
      </c>
      <c r="L670" s="1">
        <v>77036</v>
      </c>
      <c r="M670" s="1" t="s">
        <v>97</v>
      </c>
      <c r="N670" s="1" t="s">
        <v>4111</v>
      </c>
      <c r="O670" s="1" t="s">
        <v>43</v>
      </c>
      <c r="P670" s="1" t="s">
        <v>55</v>
      </c>
      <c r="Q670" s="1" t="s">
        <v>4112</v>
      </c>
      <c r="R670" s="1">
        <v>137.352</v>
      </c>
      <c r="S670" s="1">
        <f t="shared" si="10"/>
        <v>128.76750000000001</v>
      </c>
      <c r="T670" s="1">
        <v>3</v>
      </c>
      <c r="U670" s="1">
        <v>0.2</v>
      </c>
      <c r="V670" s="1">
        <v>8.5844999999999914</v>
      </c>
      <c r="W670" t="str">
        <f>VLOOKUP(M670,People!$A$2:$B$5,2,FALSE)</f>
        <v>Kelly Williams</v>
      </c>
      <c r="X670" s="5" t="str">
        <f>IFERROR(VLOOKUP(Orders!$B670,Returns!$A$2:$B$801,2,0),"No")</f>
        <v>No</v>
      </c>
    </row>
    <row r="671" spans="1:24" hidden="1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f t="shared" si="10"/>
        <v>38.361599999999996</v>
      </c>
      <c r="T671" s="1">
        <v>3</v>
      </c>
      <c r="U671" s="1">
        <v>0.6</v>
      </c>
      <c r="V671" s="1">
        <v>-14.385599999999997</v>
      </c>
      <c r="W671" t="str">
        <f>VLOOKUP(M671,People!$A$2:$B$5,2,FALSE)</f>
        <v>Kelly Williams</v>
      </c>
      <c r="X671" s="5" t="str">
        <f>IFERROR(VLOOKUP(Orders!$B671,Returns!$A$2:$B$801,2,0),"No")</f>
        <v>No</v>
      </c>
    </row>
    <row r="672" spans="1:24" hidden="1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f t="shared" si="10"/>
        <v>180.81550000000001</v>
      </c>
      <c r="T672" s="1">
        <v>1</v>
      </c>
      <c r="U672" s="1">
        <v>0.5</v>
      </c>
      <c r="V672" s="1">
        <v>-71.890500000000017</v>
      </c>
      <c r="W672" t="str">
        <f>VLOOKUP(M672,People!$A$2:$B$5,2,FALSE)</f>
        <v>Kelly Williams</v>
      </c>
      <c r="X672" s="5" t="str">
        <f>IFERROR(VLOOKUP(Orders!$B672,Returns!$A$2:$B$801,2,0),"No")</f>
        <v>No</v>
      </c>
    </row>
    <row r="673" spans="1:24" hidden="1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f t="shared" si="10"/>
        <v>24.991999999999997</v>
      </c>
      <c r="T673" s="1">
        <v>8</v>
      </c>
      <c r="U673" s="1">
        <v>0.2</v>
      </c>
      <c r="V673" s="1">
        <v>11.359999999999998</v>
      </c>
      <c r="W673" t="str">
        <f>VLOOKUP(M673,People!$A$2:$B$5,2,FALSE)</f>
        <v>Kelly Williams</v>
      </c>
      <c r="X673" s="5" t="str">
        <f>IFERROR(VLOOKUP(Orders!$B673,Returns!$A$2:$B$801,2,0),"No")</f>
        <v>No</v>
      </c>
    </row>
    <row r="674" spans="1:24" hidden="1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f t="shared" si="10"/>
        <v>17.848499999999998</v>
      </c>
      <c r="T674" s="1">
        <v>5</v>
      </c>
      <c r="U674" s="1">
        <v>0.2</v>
      </c>
      <c r="V674" s="1">
        <v>1.7115</v>
      </c>
      <c r="W674" t="str">
        <f>VLOOKUP(M674,People!$A$2:$B$5,2,FALSE)</f>
        <v>Kelly Williams</v>
      </c>
      <c r="X674" s="5" t="str">
        <f>IFERROR(VLOOKUP(Orders!$B674,Returns!$A$2:$B$801,2,0),"No")</f>
        <v>No</v>
      </c>
    </row>
    <row r="675" spans="1:24" hidden="1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f t="shared" si="10"/>
        <v>44.851199999999999</v>
      </c>
      <c r="T675" s="1">
        <v>3</v>
      </c>
      <c r="U675" s="1">
        <v>0</v>
      </c>
      <c r="V675" s="1">
        <v>16.588799999999999</v>
      </c>
      <c r="W675" t="str">
        <f>VLOOKUP(M675,People!$A$2:$B$5,2,FALSE)</f>
        <v>Kelly Williams</v>
      </c>
      <c r="X675" s="5" t="str">
        <f>IFERROR(VLOOKUP(Orders!$B675,Returns!$A$2:$B$801,2,0),"No")</f>
        <v>No</v>
      </c>
    </row>
    <row r="676" spans="1:24" hidden="1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f t="shared" si="10"/>
        <v>21.395000000000003</v>
      </c>
      <c r="T676" s="1">
        <v>5</v>
      </c>
      <c r="U676" s="1">
        <v>0</v>
      </c>
      <c r="V676" s="1">
        <v>17.504999999999995</v>
      </c>
      <c r="W676" t="str">
        <f>VLOOKUP(M676,People!$A$2:$B$5,2,FALSE)</f>
        <v>Kelly Williams</v>
      </c>
      <c r="X676" s="5" t="str">
        <f>IFERROR(VLOOKUP(Orders!$B676,Returns!$A$2:$B$801,2,0),"No")</f>
        <v>No</v>
      </c>
    </row>
    <row r="677" spans="1:24" hidden="1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f t="shared" si="10"/>
        <v>58.640100000000011</v>
      </c>
      <c r="T677" s="1">
        <v>3</v>
      </c>
      <c r="U677" s="1">
        <v>0</v>
      </c>
      <c r="V677" s="1">
        <v>40.749900000000004</v>
      </c>
      <c r="W677" t="str">
        <f>VLOOKUP(M677,People!$A$2:$B$5,2,FALSE)</f>
        <v>Kelly Williams</v>
      </c>
      <c r="X677" s="5" t="str">
        <f>IFERROR(VLOOKUP(Orders!$B677,Returns!$A$2:$B$801,2,0),"No")</f>
        <v>No</v>
      </c>
    </row>
    <row r="678" spans="1:24" hidden="1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f t="shared" si="10"/>
        <v>10.080000000000002</v>
      </c>
      <c r="T678" s="1">
        <v>3</v>
      </c>
      <c r="U678" s="1">
        <v>0.8</v>
      </c>
      <c r="V678" s="1">
        <v>-7.3920000000000021</v>
      </c>
      <c r="W678" t="str">
        <f>VLOOKUP(M678,People!$A$2:$B$5,2,FALSE)</f>
        <v>Kelly Williams</v>
      </c>
      <c r="X678" s="5" t="str">
        <f>IFERROR(VLOOKUP(Orders!$B678,Returns!$A$2:$B$801,2,0),"No")</f>
        <v>No</v>
      </c>
    </row>
    <row r="679" spans="1:24" hidden="1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f t="shared" si="10"/>
        <v>23.295900000000007</v>
      </c>
      <c r="T679" s="1">
        <v>3</v>
      </c>
      <c r="U679" s="1">
        <v>0.2</v>
      </c>
      <c r="V679" s="1">
        <v>4.5200999999999958</v>
      </c>
      <c r="W679" t="str">
        <f>VLOOKUP(M679,People!$A$2:$B$5,2,FALSE)</f>
        <v>Kelly Williams</v>
      </c>
      <c r="X679" s="5" t="str">
        <f>IFERROR(VLOOKUP(Orders!$B679,Returns!$A$2:$B$801,2,0),"No")</f>
        <v>No</v>
      </c>
    </row>
    <row r="680" spans="1:24" hidden="1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f t="shared" si="10"/>
        <v>123.78599999999997</v>
      </c>
      <c r="T680" s="1">
        <v>3</v>
      </c>
      <c r="U680" s="1">
        <v>0.6</v>
      </c>
      <c r="V680" s="1">
        <v>-41.261999999999972</v>
      </c>
      <c r="W680" t="str">
        <f>VLOOKUP(M680,People!$A$2:$B$5,2,FALSE)</f>
        <v>Kelly Williams</v>
      </c>
      <c r="X680" s="5" t="str">
        <f>IFERROR(VLOOKUP(Orders!$B680,Returns!$A$2:$B$801,2,0),"No")</f>
        <v>No</v>
      </c>
    </row>
    <row r="681" spans="1:24" hidden="1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f t="shared" si="10"/>
        <v>503.23350000000011</v>
      </c>
      <c r="T681" s="1">
        <v>3</v>
      </c>
      <c r="U681" s="1">
        <v>0.8</v>
      </c>
      <c r="V681" s="1">
        <v>-320.23950000000013</v>
      </c>
      <c r="W681" t="str">
        <f>VLOOKUP(M681,People!$A$2:$B$5,2,FALSE)</f>
        <v>Kelly Williams</v>
      </c>
      <c r="X681" s="5" t="str">
        <f>IFERROR(VLOOKUP(Orders!$B681,Returns!$A$2:$B$801,2,0),"No")</f>
        <v>No</v>
      </c>
    </row>
    <row r="682" spans="1:24" hidden="1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f t="shared" si="10"/>
        <v>9.6876000000000033</v>
      </c>
      <c r="T682" s="1">
        <v>3</v>
      </c>
      <c r="U682" s="1">
        <v>0.2</v>
      </c>
      <c r="V682" s="1">
        <v>4.6643999999999988</v>
      </c>
      <c r="W682" t="str">
        <f>VLOOKUP(M682,People!$A$2:$B$5,2,FALSE)</f>
        <v>Chuck Magee</v>
      </c>
      <c r="X682" s="5" t="str">
        <f>IFERROR(VLOOKUP(Orders!$B682,Returns!$A$2:$B$801,2,0),"No")</f>
        <v>No</v>
      </c>
    </row>
    <row r="683" spans="1:24" hidden="1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f t="shared" si="10"/>
        <v>62.361599999999996</v>
      </c>
      <c r="T683" s="1">
        <v>2</v>
      </c>
      <c r="U683" s="1">
        <v>0</v>
      </c>
      <c r="V683" s="1">
        <v>2.598399999999998</v>
      </c>
      <c r="W683" t="str">
        <f>VLOOKUP(M683,People!$A$2:$B$5,2,FALSE)</f>
        <v>Chuck Magee</v>
      </c>
      <c r="X683" s="5" t="str">
        <f>IFERROR(VLOOKUP(Orders!$B683,Returns!$A$2:$B$801,2,0),"No")</f>
        <v>No</v>
      </c>
    </row>
    <row r="684" spans="1:24" hidden="1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f t="shared" si="10"/>
        <v>50.077999999999996</v>
      </c>
      <c r="T684" s="1">
        <v>4</v>
      </c>
      <c r="U684" s="1">
        <v>0</v>
      </c>
      <c r="V684" s="1">
        <v>18.521999999999998</v>
      </c>
      <c r="W684" t="str">
        <f>VLOOKUP(M684,People!$A$2:$B$5,2,FALSE)</f>
        <v>Chuck Magee</v>
      </c>
      <c r="X684" s="5" t="str">
        <f>IFERROR(VLOOKUP(Orders!$B684,Returns!$A$2:$B$801,2,0),"No")</f>
        <v>No</v>
      </c>
    </row>
    <row r="685" spans="1:24" hidden="1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f t="shared" si="10"/>
        <v>11839.970399999998</v>
      </c>
      <c r="T685" s="1">
        <v>4</v>
      </c>
      <c r="U685" s="1">
        <v>0.5</v>
      </c>
      <c r="V685" s="1">
        <v>-3839.9903999999988</v>
      </c>
      <c r="W685" t="str">
        <f>VLOOKUP(M685,People!$A$2:$B$5,2,FALSE)</f>
        <v>Cassandra Brandow</v>
      </c>
      <c r="X685" s="5" t="str">
        <f>IFERROR(VLOOKUP(Orders!$B685,Returns!$A$2:$B$801,2,0),"No")</f>
        <v>No</v>
      </c>
    </row>
    <row r="686" spans="1:24" hidden="1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f t="shared" si="10"/>
        <v>152.78900000000004</v>
      </c>
      <c r="T686" s="1">
        <v>2</v>
      </c>
      <c r="U686" s="1">
        <v>0.2</v>
      </c>
      <c r="V686" s="1">
        <v>14.650999999999989</v>
      </c>
      <c r="W686" t="str">
        <f>VLOOKUP(M686,People!$A$2:$B$5,2,FALSE)</f>
        <v>Cassandra Brandow</v>
      </c>
      <c r="X686" s="5" t="str">
        <f>IFERROR(VLOOKUP(Orders!$B686,Returns!$A$2:$B$801,2,0),"No")</f>
        <v>No</v>
      </c>
    </row>
    <row r="687" spans="1:24" x14ac:dyDescent="0.3">
      <c r="A687" s="1">
        <v>8311</v>
      </c>
      <c r="B687" t="s">
        <v>10098</v>
      </c>
      <c r="C687" s="2">
        <v>42430</v>
      </c>
      <c r="D687" s="2">
        <v>42436</v>
      </c>
      <c r="E687" s="1" t="s">
        <v>46</v>
      </c>
      <c r="F687" s="1" t="s">
        <v>3735</v>
      </c>
      <c r="G687" s="1" t="s">
        <v>3736</v>
      </c>
      <c r="H687" s="1" t="s">
        <v>24</v>
      </c>
      <c r="I687" s="1" t="s">
        <v>25</v>
      </c>
      <c r="J687" s="1" t="s">
        <v>167</v>
      </c>
      <c r="K687" s="1" t="s">
        <v>96</v>
      </c>
      <c r="L687" s="1">
        <v>77036</v>
      </c>
      <c r="M687" s="1" t="s">
        <v>97</v>
      </c>
      <c r="N687" s="1" t="s">
        <v>4165</v>
      </c>
      <c r="O687" s="1" t="s">
        <v>30</v>
      </c>
      <c r="P687" s="1" t="s">
        <v>52</v>
      </c>
      <c r="Q687" s="1" t="s">
        <v>4166</v>
      </c>
      <c r="R687" s="1">
        <v>376.50899999999996</v>
      </c>
      <c r="S687" s="1">
        <f t="shared" si="10"/>
        <v>419.53859999999997</v>
      </c>
      <c r="T687" s="1">
        <v>3</v>
      </c>
      <c r="U687" s="1">
        <v>0.3</v>
      </c>
      <c r="V687" s="1">
        <v>-43.029600000000045</v>
      </c>
      <c r="W687" t="str">
        <f>VLOOKUP(M687,People!$A$2:$B$5,2,FALSE)</f>
        <v>Kelly Williams</v>
      </c>
      <c r="X687" s="5" t="str">
        <f>IFERROR(VLOOKUP(Orders!$B687,Returns!$A$2:$B$801,2,0),"No")</f>
        <v>No</v>
      </c>
    </row>
    <row r="688" spans="1:24" x14ac:dyDescent="0.3">
      <c r="A688" s="1">
        <v>6058</v>
      </c>
      <c r="B688" t="s">
        <v>9061</v>
      </c>
      <c r="C688" s="2">
        <v>42431</v>
      </c>
      <c r="D688" s="2">
        <v>42437</v>
      </c>
      <c r="E688" s="1" t="s">
        <v>46</v>
      </c>
      <c r="F688" s="1" t="s">
        <v>4201</v>
      </c>
      <c r="G688" s="1" t="s">
        <v>4202</v>
      </c>
      <c r="H688" s="1" t="s">
        <v>94</v>
      </c>
      <c r="I688" s="1" t="s">
        <v>25</v>
      </c>
      <c r="J688" s="1" t="s">
        <v>239</v>
      </c>
      <c r="K688" s="1" t="s">
        <v>240</v>
      </c>
      <c r="L688" s="1">
        <v>10009</v>
      </c>
      <c r="M688" s="1" t="s">
        <v>135</v>
      </c>
      <c r="N688" s="1" t="s">
        <v>589</v>
      </c>
      <c r="O688" s="1" t="s">
        <v>43</v>
      </c>
      <c r="P688" s="1" t="s">
        <v>157</v>
      </c>
      <c r="Q688" s="1" t="s">
        <v>590</v>
      </c>
      <c r="R688" s="1">
        <v>11.36</v>
      </c>
      <c r="S688" s="1">
        <f t="shared" si="10"/>
        <v>6.0208000000000004</v>
      </c>
      <c r="T688" s="1">
        <v>2</v>
      </c>
      <c r="U688" s="1">
        <v>0</v>
      </c>
      <c r="V688" s="1">
        <v>5.3391999999999991</v>
      </c>
      <c r="W688" t="str">
        <f>VLOOKUP(M688,People!$A$2:$B$5,2,FALSE)</f>
        <v>Chuck Magee</v>
      </c>
      <c r="X688" s="5" t="str">
        <f>IFERROR(VLOOKUP(Orders!$B688,Returns!$A$2:$B$801,2,0),"No")</f>
        <v>No</v>
      </c>
    </row>
    <row r="689" spans="1:24" x14ac:dyDescent="0.3">
      <c r="A689" s="1">
        <v>6059</v>
      </c>
      <c r="B689" t="s">
        <v>9061</v>
      </c>
      <c r="C689" s="2">
        <v>42431</v>
      </c>
      <c r="D689" s="2">
        <v>42437</v>
      </c>
      <c r="E689" s="1" t="s">
        <v>46</v>
      </c>
      <c r="F689" s="1" t="s">
        <v>4201</v>
      </c>
      <c r="G689" s="1" t="s">
        <v>4202</v>
      </c>
      <c r="H689" s="1" t="s">
        <v>94</v>
      </c>
      <c r="I689" s="1" t="s">
        <v>25</v>
      </c>
      <c r="J689" s="1" t="s">
        <v>239</v>
      </c>
      <c r="K689" s="1" t="s">
        <v>240</v>
      </c>
      <c r="L689" s="1">
        <v>10009</v>
      </c>
      <c r="M689" s="1" t="s">
        <v>135</v>
      </c>
      <c r="N689" s="1" t="s">
        <v>255</v>
      </c>
      <c r="O689" s="1" t="s">
        <v>43</v>
      </c>
      <c r="P689" s="1" t="s">
        <v>84</v>
      </c>
      <c r="Q689" s="1" t="s">
        <v>256</v>
      </c>
      <c r="R689" s="1">
        <v>36.4</v>
      </c>
      <c r="S689" s="1">
        <f t="shared" si="10"/>
        <v>18.927999999999997</v>
      </c>
      <c r="T689" s="1">
        <v>5</v>
      </c>
      <c r="U689" s="1">
        <v>0</v>
      </c>
      <c r="V689" s="1">
        <v>17.472000000000001</v>
      </c>
      <c r="W689" t="str">
        <f>VLOOKUP(M689,People!$A$2:$B$5,2,FALSE)</f>
        <v>Chuck Magee</v>
      </c>
      <c r="X689" s="5" t="str">
        <f>IFERROR(VLOOKUP(Orders!$B689,Returns!$A$2:$B$801,2,0),"No")</f>
        <v>No</v>
      </c>
    </row>
    <row r="690" spans="1:24" hidden="1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f t="shared" si="10"/>
        <v>187.18440000000004</v>
      </c>
      <c r="T690" s="1">
        <v>2</v>
      </c>
      <c r="U690" s="1">
        <v>0.2</v>
      </c>
      <c r="V690" s="1">
        <v>4.7995999999999768</v>
      </c>
      <c r="W690" t="str">
        <f>VLOOKUP(M690,People!$A$2:$B$5,2,FALSE)</f>
        <v>Chuck Magee</v>
      </c>
      <c r="X690" s="5" t="str">
        <f>IFERROR(VLOOKUP(Orders!$B690,Returns!$A$2:$B$801,2,0),"No")</f>
        <v>No</v>
      </c>
    </row>
    <row r="691" spans="1:24" x14ac:dyDescent="0.3">
      <c r="A691" s="1">
        <v>9946</v>
      </c>
      <c r="B691" t="s">
        <v>10923</v>
      </c>
      <c r="C691" s="2">
        <v>42431</v>
      </c>
      <c r="D691" s="2">
        <v>42435</v>
      </c>
      <c r="E691" s="1" t="s">
        <v>46</v>
      </c>
      <c r="F691" s="1" t="s">
        <v>3241</v>
      </c>
      <c r="G691" s="1" t="s">
        <v>3242</v>
      </c>
      <c r="H691" s="1" t="s">
        <v>38</v>
      </c>
      <c r="I691" s="1" t="s">
        <v>25</v>
      </c>
      <c r="J691" s="1" t="s">
        <v>133</v>
      </c>
      <c r="K691" s="1" t="s">
        <v>134</v>
      </c>
      <c r="L691" s="1">
        <v>19120</v>
      </c>
      <c r="M691" s="1" t="s">
        <v>135</v>
      </c>
      <c r="N691" s="1" t="s">
        <v>4659</v>
      </c>
      <c r="O691" s="1" t="s">
        <v>43</v>
      </c>
      <c r="P691" s="1" t="s">
        <v>84</v>
      </c>
      <c r="Q691" s="1" t="s">
        <v>4660</v>
      </c>
      <c r="R691" s="1">
        <v>3.4240000000000004</v>
      </c>
      <c r="S691" s="1">
        <f t="shared" si="10"/>
        <v>2.354000000000001</v>
      </c>
      <c r="T691" s="1">
        <v>1</v>
      </c>
      <c r="U691" s="1">
        <v>0.2</v>
      </c>
      <c r="V691" s="1">
        <v>1.0699999999999996</v>
      </c>
      <c r="W691" t="str">
        <f>VLOOKUP(M691,People!$A$2:$B$5,2,FALSE)</f>
        <v>Chuck Magee</v>
      </c>
      <c r="X691" s="5" t="str">
        <f>IFERROR(VLOOKUP(Orders!$B691,Returns!$A$2:$B$801,2,0),"No")</f>
        <v>No</v>
      </c>
    </row>
    <row r="692" spans="1:24" x14ac:dyDescent="0.3">
      <c r="A692" s="1">
        <v>9947</v>
      </c>
      <c r="B692" t="s">
        <v>10923</v>
      </c>
      <c r="C692" s="2">
        <v>42431</v>
      </c>
      <c r="D692" s="2">
        <v>42435</v>
      </c>
      <c r="E692" s="1" t="s">
        <v>46</v>
      </c>
      <c r="F692" s="1" t="s">
        <v>3241</v>
      </c>
      <c r="G692" s="1" t="s">
        <v>3242</v>
      </c>
      <c r="H692" s="1" t="s">
        <v>38</v>
      </c>
      <c r="I692" s="1" t="s">
        <v>25</v>
      </c>
      <c r="J692" s="1" t="s">
        <v>133</v>
      </c>
      <c r="K692" s="1" t="s">
        <v>134</v>
      </c>
      <c r="L692" s="1">
        <v>19120</v>
      </c>
      <c r="M692" s="1" t="s">
        <v>135</v>
      </c>
      <c r="N692" s="1" t="s">
        <v>2393</v>
      </c>
      <c r="O692" s="1" t="s">
        <v>66</v>
      </c>
      <c r="P692" s="1" t="s">
        <v>146</v>
      </c>
      <c r="Q692" s="1" t="s">
        <v>2394</v>
      </c>
      <c r="R692" s="1">
        <v>151.20000000000002</v>
      </c>
      <c r="S692" s="1">
        <f t="shared" si="10"/>
        <v>119.07000000000002</v>
      </c>
      <c r="T692" s="1">
        <v>3</v>
      </c>
      <c r="U692" s="1">
        <v>0.2</v>
      </c>
      <c r="V692" s="1">
        <v>32.130000000000003</v>
      </c>
      <c r="W692" t="str">
        <f>VLOOKUP(M692,People!$A$2:$B$5,2,FALSE)</f>
        <v>Chuck Magee</v>
      </c>
      <c r="X692" s="5" t="str">
        <f>IFERROR(VLOOKUP(Orders!$B692,Returns!$A$2:$B$801,2,0),"No")</f>
        <v>No</v>
      </c>
    </row>
    <row r="693" spans="1:24" x14ac:dyDescent="0.3">
      <c r="A693" s="1">
        <v>556</v>
      </c>
      <c r="B693" t="s">
        <v>6472</v>
      </c>
      <c r="C693" s="2">
        <v>42432</v>
      </c>
      <c r="D693" s="2">
        <v>42436</v>
      </c>
      <c r="E693" s="1" t="s">
        <v>21</v>
      </c>
      <c r="F693" s="1" t="s">
        <v>1629</v>
      </c>
      <c r="G693" s="1" t="s">
        <v>1630</v>
      </c>
      <c r="H693" s="1" t="s">
        <v>24</v>
      </c>
      <c r="I693" s="1" t="s">
        <v>25</v>
      </c>
      <c r="J693" s="1" t="s">
        <v>460</v>
      </c>
      <c r="K693" s="1" t="s">
        <v>82</v>
      </c>
      <c r="L693" s="1">
        <v>28403</v>
      </c>
      <c r="M693" s="1" t="s">
        <v>28</v>
      </c>
      <c r="N693" s="1" t="s">
        <v>1631</v>
      </c>
      <c r="O693" s="1" t="s">
        <v>43</v>
      </c>
      <c r="P693" s="1" t="s">
        <v>63</v>
      </c>
      <c r="Q693" s="1" t="s">
        <v>1632</v>
      </c>
      <c r="R693" s="1">
        <v>19.456000000000003</v>
      </c>
      <c r="S693" s="1">
        <f t="shared" si="10"/>
        <v>16.051200000000005</v>
      </c>
      <c r="T693" s="1">
        <v>4</v>
      </c>
      <c r="U693" s="1">
        <v>0.2</v>
      </c>
      <c r="V693" s="1">
        <v>3.4047999999999981</v>
      </c>
      <c r="W693" t="str">
        <f>VLOOKUP(M693,People!$A$2:$B$5,2,FALSE)</f>
        <v>Cassandra Brandow</v>
      </c>
      <c r="X693" s="5" t="str">
        <f>IFERROR(VLOOKUP(Orders!$B693,Returns!$A$2:$B$801,2,0),"No")</f>
        <v>No</v>
      </c>
    </row>
    <row r="694" spans="1:24" hidden="1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f t="shared" si="10"/>
        <v>141.304</v>
      </c>
      <c r="T694" s="1">
        <v>1</v>
      </c>
      <c r="U694" s="1">
        <v>0</v>
      </c>
      <c r="V694" s="1">
        <v>24.936000000000007</v>
      </c>
      <c r="W694" t="str">
        <f>VLOOKUP(M694,People!$A$2:$B$5,2,FALSE)</f>
        <v>Anna Andreadi</v>
      </c>
      <c r="X694" s="5" t="str">
        <f>IFERROR(VLOOKUP(Orders!$B694,Returns!$A$2:$B$801,2,0),"No")</f>
        <v>No</v>
      </c>
    </row>
    <row r="695" spans="1:24" hidden="1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f t="shared" si="10"/>
        <v>17.367999999999999</v>
      </c>
      <c r="T695" s="1">
        <v>5</v>
      </c>
      <c r="U695" s="1">
        <v>0</v>
      </c>
      <c r="V695" s="1">
        <v>16.032</v>
      </c>
      <c r="W695" t="str">
        <f>VLOOKUP(M695,People!$A$2:$B$5,2,FALSE)</f>
        <v>Anna Andreadi</v>
      </c>
      <c r="X695" s="5" t="str">
        <f>IFERROR(VLOOKUP(Orders!$B695,Returns!$A$2:$B$801,2,0),"No")</f>
        <v>No</v>
      </c>
    </row>
    <row r="696" spans="1:24" hidden="1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f t="shared" si="10"/>
        <v>180.92320000000004</v>
      </c>
      <c r="T696" s="1">
        <v>8</v>
      </c>
      <c r="U696" s="1">
        <v>0.2</v>
      </c>
      <c r="V696" s="1">
        <v>17.34879999999999</v>
      </c>
      <c r="W696" t="str">
        <f>VLOOKUP(M696,People!$A$2:$B$5,2,FALSE)</f>
        <v>Chuck Magee</v>
      </c>
      <c r="X696" s="5" t="str">
        <f>IFERROR(VLOOKUP(Orders!$B696,Returns!$A$2:$B$801,2,0),"No")</f>
        <v>No</v>
      </c>
    </row>
    <row r="697" spans="1:24" hidden="1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f t="shared" si="10"/>
        <v>29.600000000000009</v>
      </c>
      <c r="T697" s="1">
        <v>4</v>
      </c>
      <c r="U697" s="1">
        <v>0.2</v>
      </c>
      <c r="V697" s="1">
        <v>17.759999999999998</v>
      </c>
      <c r="W697" t="str">
        <f>VLOOKUP(M697,People!$A$2:$B$5,2,FALSE)</f>
        <v>Chuck Magee</v>
      </c>
      <c r="X697" s="5" t="str">
        <f>IFERROR(VLOOKUP(Orders!$B697,Returns!$A$2:$B$801,2,0),"No")</f>
        <v>No</v>
      </c>
    </row>
    <row r="698" spans="1:24" hidden="1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f t="shared" si="10"/>
        <v>138.17650000000006</v>
      </c>
      <c r="T698" s="1">
        <v>7</v>
      </c>
      <c r="U698" s="1">
        <v>0.2</v>
      </c>
      <c r="V698" s="1">
        <v>62.807499999999976</v>
      </c>
      <c r="W698" t="str">
        <f>VLOOKUP(M698,People!$A$2:$B$5,2,FALSE)</f>
        <v>Chuck Magee</v>
      </c>
      <c r="X698" s="5" t="str">
        <f>IFERROR(VLOOKUP(Orders!$B698,Returns!$A$2:$B$801,2,0),"No")</f>
        <v>No</v>
      </c>
    </row>
    <row r="699" spans="1:24" hidden="1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f t="shared" si="10"/>
        <v>65.944800000000015</v>
      </c>
      <c r="T699" s="1">
        <v>4</v>
      </c>
      <c r="U699" s="1">
        <v>0.2</v>
      </c>
      <c r="V699" s="1">
        <v>31.751200000000001</v>
      </c>
      <c r="W699" t="str">
        <f>VLOOKUP(M699,People!$A$2:$B$5,2,FALSE)</f>
        <v>Chuck Magee</v>
      </c>
      <c r="X699" s="5" t="str">
        <f>IFERROR(VLOOKUP(Orders!$B699,Returns!$A$2:$B$801,2,0),"No")</f>
        <v>No</v>
      </c>
    </row>
    <row r="700" spans="1:24" hidden="1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f t="shared" si="10"/>
        <v>1.8872</v>
      </c>
      <c r="T700" s="1">
        <v>1</v>
      </c>
      <c r="U700" s="1">
        <v>0.2</v>
      </c>
      <c r="V700" s="1">
        <v>0.8088000000000003</v>
      </c>
      <c r="W700" t="str">
        <f>VLOOKUP(M700,People!$A$2:$B$5,2,FALSE)</f>
        <v>Chuck Magee</v>
      </c>
      <c r="X700" s="5" t="str">
        <f>IFERROR(VLOOKUP(Orders!$B700,Returns!$A$2:$B$801,2,0),"No")</f>
        <v>No</v>
      </c>
    </row>
    <row r="701" spans="1:24" hidden="1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f t="shared" si="10"/>
        <v>32.219200000000001</v>
      </c>
      <c r="T701" s="1">
        <v>2</v>
      </c>
      <c r="U701" s="1">
        <v>0.7</v>
      </c>
      <c r="V701" s="1">
        <v>-13.6312</v>
      </c>
      <c r="W701" t="str">
        <f>VLOOKUP(M701,People!$A$2:$B$5,2,FALSE)</f>
        <v>Chuck Magee</v>
      </c>
      <c r="X701" s="5" t="str">
        <f>IFERROR(VLOOKUP(Orders!$B701,Returns!$A$2:$B$801,2,0),"No")</f>
        <v>No</v>
      </c>
    </row>
    <row r="702" spans="1:24" hidden="1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f t="shared" si="10"/>
        <v>8.3231999999999999</v>
      </c>
      <c r="T702" s="1">
        <v>3</v>
      </c>
      <c r="U702" s="1">
        <v>0.7</v>
      </c>
      <c r="V702" s="1">
        <v>-3.4271999999999991</v>
      </c>
      <c r="W702" t="str">
        <f>VLOOKUP(M702,People!$A$2:$B$5,2,FALSE)</f>
        <v>Chuck Magee</v>
      </c>
      <c r="X702" s="5" t="str">
        <f>IFERROR(VLOOKUP(Orders!$B702,Returns!$A$2:$B$801,2,0),"No")</f>
        <v>No</v>
      </c>
    </row>
    <row r="703" spans="1:24" hidden="1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f t="shared" si="10"/>
        <v>10.927200000000003</v>
      </c>
      <c r="T703" s="1">
        <v>3</v>
      </c>
      <c r="U703" s="1">
        <v>0.2</v>
      </c>
      <c r="V703" s="1">
        <v>4.1448</v>
      </c>
      <c r="W703" t="str">
        <f>VLOOKUP(M703,People!$A$2:$B$5,2,FALSE)</f>
        <v>Chuck Magee</v>
      </c>
      <c r="X703" s="5" t="str">
        <f>IFERROR(VLOOKUP(Orders!$B703,Returns!$A$2:$B$801,2,0),"No")</f>
        <v>No</v>
      </c>
    </row>
    <row r="704" spans="1:24" hidden="1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f t="shared" si="10"/>
        <v>174.2004</v>
      </c>
      <c r="T704" s="1">
        <v>3</v>
      </c>
      <c r="U704" s="1">
        <v>0</v>
      </c>
      <c r="V704" s="1">
        <v>35.679599999999979</v>
      </c>
      <c r="W704" t="str">
        <f>VLOOKUP(M704,People!$A$2:$B$5,2,FALSE)</f>
        <v>Anna Andreadi</v>
      </c>
      <c r="X704" s="5" t="str">
        <f>IFERROR(VLOOKUP(Orders!$B704,Returns!$A$2:$B$801,2,0),"No")</f>
        <v>No</v>
      </c>
    </row>
    <row r="705" spans="1:24" hidden="1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f t="shared" si="10"/>
        <v>383.78370000000007</v>
      </c>
      <c r="T705" s="1">
        <v>3</v>
      </c>
      <c r="U705" s="1">
        <v>0.2</v>
      </c>
      <c r="V705" s="1">
        <v>-13.871700000000047</v>
      </c>
      <c r="W705" t="str">
        <f>VLOOKUP(M705,People!$A$2:$B$5,2,FALSE)</f>
        <v>Anna Andreadi</v>
      </c>
      <c r="X705" s="5" t="str">
        <f>IFERROR(VLOOKUP(Orders!$B705,Returns!$A$2:$B$801,2,0),"No")</f>
        <v>No</v>
      </c>
    </row>
    <row r="706" spans="1:24" x14ac:dyDescent="0.3">
      <c r="A706" s="1">
        <v>1163</v>
      </c>
      <c r="B706" t="s">
        <v>6741</v>
      </c>
      <c r="C706" s="2">
        <v>42432</v>
      </c>
      <c r="D706" s="2">
        <v>42437</v>
      </c>
      <c r="E706" s="1" t="s">
        <v>46</v>
      </c>
      <c r="F706" s="1" t="s">
        <v>2794</v>
      </c>
      <c r="G706" s="1" t="s">
        <v>2795</v>
      </c>
      <c r="H706" s="1" t="s">
        <v>94</v>
      </c>
      <c r="I706" s="1" t="s">
        <v>25</v>
      </c>
      <c r="J706" s="1" t="s">
        <v>239</v>
      </c>
      <c r="K706" s="1" t="s">
        <v>240</v>
      </c>
      <c r="L706" s="1">
        <v>10035</v>
      </c>
      <c r="M706" s="1" t="s">
        <v>135</v>
      </c>
      <c r="N706" s="1" t="s">
        <v>2796</v>
      </c>
      <c r="O706" s="1" t="s">
        <v>66</v>
      </c>
      <c r="P706" s="1" t="s">
        <v>67</v>
      </c>
      <c r="Q706" s="1" t="s">
        <v>2797</v>
      </c>
      <c r="R706" s="1">
        <v>9.99</v>
      </c>
      <c r="S706" s="1">
        <f t="shared" ref="S706:S769" si="11">R706-V706</f>
        <v>5.3946000000000005</v>
      </c>
      <c r="T706" s="1">
        <v>1</v>
      </c>
      <c r="U706" s="1">
        <v>0</v>
      </c>
      <c r="V706" s="1">
        <v>4.5953999999999997</v>
      </c>
      <c r="W706" t="str">
        <f>VLOOKUP(M706,People!$A$2:$B$5,2,FALSE)</f>
        <v>Chuck Magee</v>
      </c>
      <c r="X706" s="5" t="str">
        <f>IFERROR(VLOOKUP(Orders!$B706,Returns!$A$2:$B$801,2,0),"No")</f>
        <v>No</v>
      </c>
    </row>
    <row r="707" spans="1:24" x14ac:dyDescent="0.3">
      <c r="A707" s="1">
        <v>1164</v>
      </c>
      <c r="B707" t="s">
        <v>6741</v>
      </c>
      <c r="C707" s="2">
        <v>42432</v>
      </c>
      <c r="D707" s="2">
        <v>42437</v>
      </c>
      <c r="E707" s="1" t="s">
        <v>46</v>
      </c>
      <c r="F707" s="1" t="s">
        <v>2794</v>
      </c>
      <c r="G707" s="1" t="s">
        <v>2795</v>
      </c>
      <c r="H707" s="1" t="s">
        <v>94</v>
      </c>
      <c r="I707" s="1" t="s">
        <v>25</v>
      </c>
      <c r="J707" s="1" t="s">
        <v>239</v>
      </c>
      <c r="K707" s="1" t="s">
        <v>240</v>
      </c>
      <c r="L707" s="1">
        <v>10035</v>
      </c>
      <c r="M707" s="1" t="s">
        <v>135</v>
      </c>
      <c r="N707" s="1" t="s">
        <v>954</v>
      </c>
      <c r="O707" s="1" t="s">
        <v>43</v>
      </c>
      <c r="P707" s="1" t="s">
        <v>70</v>
      </c>
      <c r="Q707" s="1" t="s">
        <v>955</v>
      </c>
      <c r="R707" s="1">
        <v>125.76</v>
      </c>
      <c r="S707" s="1">
        <f t="shared" si="11"/>
        <v>84.888000000000005</v>
      </c>
      <c r="T707" s="1">
        <v>3</v>
      </c>
      <c r="U707" s="1">
        <v>0.2</v>
      </c>
      <c r="V707" s="1">
        <v>40.872</v>
      </c>
      <c r="W707" t="str">
        <f>VLOOKUP(M707,People!$A$2:$B$5,2,FALSE)</f>
        <v>Chuck Magee</v>
      </c>
      <c r="X707" s="5" t="str">
        <f>IFERROR(VLOOKUP(Orders!$B707,Returns!$A$2:$B$801,2,0),"No")</f>
        <v>No</v>
      </c>
    </row>
    <row r="708" spans="1:24" x14ac:dyDescent="0.3">
      <c r="A708" s="1">
        <v>1165</v>
      </c>
      <c r="B708" t="s">
        <v>6741</v>
      </c>
      <c r="C708" s="2">
        <v>42432</v>
      </c>
      <c r="D708" s="2">
        <v>42437</v>
      </c>
      <c r="E708" s="1" t="s">
        <v>46</v>
      </c>
      <c r="F708" s="1" t="s">
        <v>2794</v>
      </c>
      <c r="G708" s="1" t="s">
        <v>2795</v>
      </c>
      <c r="H708" s="1" t="s">
        <v>94</v>
      </c>
      <c r="I708" s="1" t="s">
        <v>25</v>
      </c>
      <c r="J708" s="1" t="s">
        <v>239</v>
      </c>
      <c r="K708" s="1" t="s">
        <v>240</v>
      </c>
      <c r="L708" s="1">
        <v>10035</v>
      </c>
      <c r="M708" s="1" t="s">
        <v>135</v>
      </c>
      <c r="N708" s="1" t="s">
        <v>2798</v>
      </c>
      <c r="O708" s="1" t="s">
        <v>43</v>
      </c>
      <c r="P708" s="1" t="s">
        <v>70</v>
      </c>
      <c r="Q708" s="1" t="s">
        <v>2799</v>
      </c>
      <c r="R708" s="1">
        <v>25.32</v>
      </c>
      <c r="S708" s="1">
        <f t="shared" si="11"/>
        <v>16.141500000000001</v>
      </c>
      <c r="T708" s="1">
        <v>5</v>
      </c>
      <c r="U708" s="1">
        <v>0.2</v>
      </c>
      <c r="V708" s="1">
        <v>9.1785000000000014</v>
      </c>
      <c r="W708" t="str">
        <f>VLOOKUP(M708,People!$A$2:$B$5,2,FALSE)</f>
        <v>Chuck Magee</v>
      </c>
      <c r="X708" s="5" t="str">
        <f>IFERROR(VLOOKUP(Orders!$B708,Returns!$A$2:$B$801,2,0),"No")</f>
        <v>No</v>
      </c>
    </row>
    <row r="709" spans="1:24" x14ac:dyDescent="0.3">
      <c r="A709" s="1">
        <v>7247</v>
      </c>
      <c r="B709" t="s">
        <v>9600</v>
      </c>
      <c r="C709" s="2">
        <v>42432</v>
      </c>
      <c r="D709" s="2">
        <v>42437</v>
      </c>
      <c r="E709" s="1" t="s">
        <v>46</v>
      </c>
      <c r="F709" s="1" t="s">
        <v>2312</v>
      </c>
      <c r="G709" s="1" t="s">
        <v>2313</v>
      </c>
      <c r="H709" s="1" t="s">
        <v>38</v>
      </c>
      <c r="I709" s="1" t="s">
        <v>25</v>
      </c>
      <c r="J709" s="1" t="s">
        <v>439</v>
      </c>
      <c r="K709" s="1" t="s">
        <v>440</v>
      </c>
      <c r="L709" s="1">
        <v>43229</v>
      </c>
      <c r="M709" s="1" t="s">
        <v>135</v>
      </c>
      <c r="N709" s="1" t="s">
        <v>5500</v>
      </c>
      <c r="O709" s="1" t="s">
        <v>43</v>
      </c>
      <c r="P709" s="1" t="s">
        <v>44</v>
      </c>
      <c r="Q709" s="1" t="s">
        <v>5501</v>
      </c>
      <c r="R709" s="1">
        <v>15.120000000000001</v>
      </c>
      <c r="S709" s="1">
        <f t="shared" si="11"/>
        <v>10.206000000000003</v>
      </c>
      <c r="T709" s="1">
        <v>3</v>
      </c>
      <c r="U709" s="1">
        <v>0.2</v>
      </c>
      <c r="V709" s="1">
        <v>4.9139999999999988</v>
      </c>
      <c r="W709" t="str">
        <f>VLOOKUP(M709,People!$A$2:$B$5,2,FALSE)</f>
        <v>Chuck Magee</v>
      </c>
      <c r="X709" s="5" t="str">
        <f>IFERROR(VLOOKUP(Orders!$B709,Returns!$A$2:$B$801,2,0),"No")</f>
        <v>No</v>
      </c>
    </row>
    <row r="710" spans="1:24" x14ac:dyDescent="0.3">
      <c r="A710" s="1">
        <v>7248</v>
      </c>
      <c r="B710" t="s">
        <v>9600</v>
      </c>
      <c r="C710" s="2">
        <v>42432</v>
      </c>
      <c r="D710" s="2">
        <v>42437</v>
      </c>
      <c r="E710" s="1" t="s">
        <v>46</v>
      </c>
      <c r="F710" s="1" t="s">
        <v>2312</v>
      </c>
      <c r="G710" s="1" t="s">
        <v>2313</v>
      </c>
      <c r="H710" s="1" t="s">
        <v>38</v>
      </c>
      <c r="I710" s="1" t="s">
        <v>25</v>
      </c>
      <c r="J710" s="1" t="s">
        <v>439</v>
      </c>
      <c r="K710" s="1" t="s">
        <v>440</v>
      </c>
      <c r="L710" s="1">
        <v>43229</v>
      </c>
      <c r="M710" s="1" t="s">
        <v>135</v>
      </c>
      <c r="N710" s="1" t="s">
        <v>1260</v>
      </c>
      <c r="O710" s="1" t="s">
        <v>30</v>
      </c>
      <c r="P710" s="1" t="s">
        <v>31</v>
      </c>
      <c r="Q710" s="1" t="s">
        <v>1261</v>
      </c>
      <c r="R710" s="1">
        <v>302.45</v>
      </c>
      <c r="S710" s="1">
        <f t="shared" si="11"/>
        <v>502.06700000000001</v>
      </c>
      <c r="T710" s="1">
        <v>5</v>
      </c>
      <c r="U710" s="1">
        <v>0.5</v>
      </c>
      <c r="V710" s="1">
        <v>-199.61700000000002</v>
      </c>
      <c r="W710" t="str">
        <f>VLOOKUP(M710,People!$A$2:$B$5,2,FALSE)</f>
        <v>Chuck Magee</v>
      </c>
      <c r="X710" s="5" t="str">
        <f>IFERROR(VLOOKUP(Orders!$B710,Returns!$A$2:$B$801,2,0),"No")</f>
        <v>No</v>
      </c>
    </row>
    <row r="711" spans="1:24" x14ac:dyDescent="0.3">
      <c r="A711" s="1">
        <v>7249</v>
      </c>
      <c r="B711" t="s">
        <v>9600</v>
      </c>
      <c r="C711" s="2">
        <v>42432</v>
      </c>
      <c r="D711" s="2">
        <v>42437</v>
      </c>
      <c r="E711" s="1" t="s">
        <v>46</v>
      </c>
      <c r="F711" s="1" t="s">
        <v>2312</v>
      </c>
      <c r="G711" s="1" t="s">
        <v>2313</v>
      </c>
      <c r="H711" s="1" t="s">
        <v>38</v>
      </c>
      <c r="I711" s="1" t="s">
        <v>25</v>
      </c>
      <c r="J711" s="1" t="s">
        <v>439</v>
      </c>
      <c r="K711" s="1" t="s">
        <v>440</v>
      </c>
      <c r="L711" s="1">
        <v>43229</v>
      </c>
      <c r="M711" s="1" t="s">
        <v>135</v>
      </c>
      <c r="N711" s="1" t="s">
        <v>2316</v>
      </c>
      <c r="O711" s="1" t="s">
        <v>43</v>
      </c>
      <c r="P711" s="1" t="s">
        <v>55</v>
      </c>
      <c r="Q711" s="1" t="s">
        <v>2317</v>
      </c>
      <c r="R711" s="1">
        <v>44.672000000000004</v>
      </c>
      <c r="S711" s="1">
        <f t="shared" si="11"/>
        <v>54.723200000000006</v>
      </c>
      <c r="T711" s="1">
        <v>8</v>
      </c>
      <c r="U711" s="1">
        <v>0.2</v>
      </c>
      <c r="V711" s="1">
        <v>-10.051200000000003</v>
      </c>
      <c r="W711" t="str">
        <f>VLOOKUP(M711,People!$A$2:$B$5,2,FALSE)</f>
        <v>Chuck Magee</v>
      </c>
      <c r="X711" s="5" t="str">
        <f>IFERROR(VLOOKUP(Orders!$B711,Returns!$A$2:$B$801,2,0),"No")</f>
        <v>No</v>
      </c>
    </row>
    <row r="712" spans="1:24" x14ac:dyDescent="0.3">
      <c r="A712" s="1">
        <v>7349</v>
      </c>
      <c r="B712" t="s">
        <v>9655</v>
      </c>
      <c r="C712" s="2">
        <v>42432</v>
      </c>
      <c r="D712" s="2">
        <v>42436</v>
      </c>
      <c r="E712" s="1" t="s">
        <v>46</v>
      </c>
      <c r="F712" s="1" t="s">
        <v>4962</v>
      </c>
      <c r="G712" s="1" t="s">
        <v>4963</v>
      </c>
      <c r="H712" s="1" t="s">
        <v>24</v>
      </c>
      <c r="I712" s="1" t="s">
        <v>25</v>
      </c>
      <c r="J712" s="1" t="s">
        <v>167</v>
      </c>
      <c r="K712" s="1" t="s">
        <v>96</v>
      </c>
      <c r="L712" s="1">
        <v>77095</v>
      </c>
      <c r="M712" s="1" t="s">
        <v>97</v>
      </c>
      <c r="N712" s="1" t="s">
        <v>3903</v>
      </c>
      <c r="O712" s="1" t="s">
        <v>43</v>
      </c>
      <c r="P712" s="1" t="s">
        <v>73</v>
      </c>
      <c r="Q712" s="1" t="s">
        <v>3904</v>
      </c>
      <c r="R712" s="1">
        <v>176.77199999999996</v>
      </c>
      <c r="S712" s="1">
        <f t="shared" si="11"/>
        <v>636.37919999999997</v>
      </c>
      <c r="T712" s="1">
        <v>3</v>
      </c>
      <c r="U712" s="1">
        <v>0.8</v>
      </c>
      <c r="V712" s="1">
        <v>-459.60720000000003</v>
      </c>
      <c r="W712" t="str">
        <f>VLOOKUP(M712,People!$A$2:$B$5,2,FALSE)</f>
        <v>Kelly Williams</v>
      </c>
      <c r="X712" s="5" t="str">
        <f>IFERROR(VLOOKUP(Orders!$B712,Returns!$A$2:$B$801,2,0),"No")</f>
        <v>No</v>
      </c>
    </row>
    <row r="713" spans="1:24" hidden="1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f t="shared" si="11"/>
        <v>15.585600000000001</v>
      </c>
      <c r="T713" s="1">
        <v>4</v>
      </c>
      <c r="U713" s="1">
        <v>0.2</v>
      </c>
      <c r="V713" s="1">
        <v>8.8623999999999992</v>
      </c>
      <c r="W713" t="str">
        <f>VLOOKUP(M713,People!$A$2:$B$5,2,FALSE)</f>
        <v>Cassandra Brandow</v>
      </c>
      <c r="X713" s="5" t="str">
        <f>IFERROR(VLOOKUP(Orders!$B713,Returns!$A$2:$B$801,2,0),"No")</f>
        <v>No</v>
      </c>
    </row>
    <row r="714" spans="1:24" hidden="1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f t="shared" si="11"/>
        <v>171.61740000000003</v>
      </c>
      <c r="T714" s="1">
        <v>6</v>
      </c>
      <c r="U714" s="1">
        <v>0</v>
      </c>
      <c r="V714" s="1">
        <v>109.72260000000001</v>
      </c>
      <c r="W714" t="str">
        <f>VLOOKUP(M714,People!$A$2:$B$5,2,FALSE)</f>
        <v>Chuck Magee</v>
      </c>
      <c r="X714" s="5" t="str">
        <f>IFERROR(VLOOKUP(Orders!$B714,Returns!$A$2:$B$801,2,0),"No")</f>
        <v>No</v>
      </c>
    </row>
    <row r="715" spans="1:24" hidden="1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f t="shared" si="11"/>
        <v>218.66580000000005</v>
      </c>
      <c r="T715" s="1">
        <v>2</v>
      </c>
      <c r="U715" s="1">
        <v>0</v>
      </c>
      <c r="V715" s="1">
        <v>89.314199999999971</v>
      </c>
      <c r="W715" t="str">
        <f>VLOOKUP(M715,People!$A$2:$B$5,2,FALSE)</f>
        <v>Chuck Magee</v>
      </c>
      <c r="X715" s="5" t="str">
        <f>IFERROR(VLOOKUP(Orders!$B715,Returns!$A$2:$B$801,2,0),"No")</f>
        <v>No</v>
      </c>
    </row>
    <row r="716" spans="1:24" hidden="1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f t="shared" si="11"/>
        <v>185.98139999999995</v>
      </c>
      <c r="T716" s="1">
        <v>3</v>
      </c>
      <c r="U716" s="1">
        <v>0</v>
      </c>
      <c r="V716" s="1">
        <v>113.98860000000001</v>
      </c>
      <c r="W716" t="str">
        <f>VLOOKUP(M716,People!$A$2:$B$5,2,FALSE)</f>
        <v>Chuck Magee</v>
      </c>
      <c r="X716" s="5" t="str">
        <f>IFERROR(VLOOKUP(Orders!$B716,Returns!$A$2:$B$801,2,0),"No")</f>
        <v>No</v>
      </c>
    </row>
    <row r="717" spans="1:24" x14ac:dyDescent="0.3">
      <c r="A717" s="1">
        <v>8712</v>
      </c>
      <c r="B717" t="s">
        <v>10312</v>
      </c>
      <c r="C717" s="2">
        <v>42432</v>
      </c>
      <c r="D717" s="2">
        <v>42436</v>
      </c>
      <c r="E717" s="1" t="s">
        <v>46</v>
      </c>
      <c r="F717" s="1" t="s">
        <v>2904</v>
      </c>
      <c r="G717" s="1" t="s">
        <v>2905</v>
      </c>
      <c r="H717" s="1" t="s">
        <v>24</v>
      </c>
      <c r="I717" s="1" t="s">
        <v>25</v>
      </c>
      <c r="J717" s="1" t="s">
        <v>833</v>
      </c>
      <c r="K717" s="1" t="s">
        <v>40</v>
      </c>
      <c r="L717" s="1">
        <v>92037</v>
      </c>
      <c r="M717" s="1" t="s">
        <v>41</v>
      </c>
      <c r="N717" s="1" t="s">
        <v>3152</v>
      </c>
      <c r="O717" s="1" t="s">
        <v>30</v>
      </c>
      <c r="P717" s="1" t="s">
        <v>52</v>
      </c>
      <c r="Q717" s="1" t="s">
        <v>3153</v>
      </c>
      <c r="R717" s="1">
        <v>626.35200000000009</v>
      </c>
      <c r="S717" s="1">
        <f t="shared" si="11"/>
        <v>649.84020000000021</v>
      </c>
      <c r="T717" s="1">
        <v>3</v>
      </c>
      <c r="U717" s="1">
        <v>0.2</v>
      </c>
      <c r="V717" s="1">
        <v>-23.488200000000091</v>
      </c>
      <c r="W717" t="str">
        <f>VLOOKUP(M717,People!$A$2:$B$5,2,FALSE)</f>
        <v>Anna Andreadi</v>
      </c>
      <c r="X717" s="5" t="str">
        <f>IFERROR(VLOOKUP(Orders!$B717,Returns!$A$2:$B$801,2,0),"No")</f>
        <v>No</v>
      </c>
    </row>
    <row r="718" spans="1:24" x14ac:dyDescent="0.3">
      <c r="A718" s="1">
        <v>1565</v>
      </c>
      <c r="B718" t="s">
        <v>6932</v>
      </c>
      <c r="C718" s="2">
        <v>42433</v>
      </c>
      <c r="D718" s="2">
        <v>42433</v>
      </c>
      <c r="E718" s="1" t="s">
        <v>1126</v>
      </c>
      <c r="F718" s="1" t="s">
        <v>429</v>
      </c>
      <c r="G718" s="1" t="s">
        <v>430</v>
      </c>
      <c r="H718" s="1" t="s">
        <v>24</v>
      </c>
      <c r="I718" s="1" t="s">
        <v>25</v>
      </c>
      <c r="J718" s="1" t="s">
        <v>340</v>
      </c>
      <c r="K718" s="1" t="s">
        <v>341</v>
      </c>
      <c r="L718" s="1">
        <v>29203</v>
      </c>
      <c r="M718" s="1" t="s">
        <v>28</v>
      </c>
      <c r="N718" s="1" t="s">
        <v>3397</v>
      </c>
      <c r="O718" s="1" t="s">
        <v>43</v>
      </c>
      <c r="P718" s="1" t="s">
        <v>55</v>
      </c>
      <c r="Q718" s="1" t="s">
        <v>3398</v>
      </c>
      <c r="R718" s="1">
        <v>354.90000000000003</v>
      </c>
      <c r="S718" s="1">
        <f t="shared" si="11"/>
        <v>337.15500000000009</v>
      </c>
      <c r="T718" s="1">
        <v>5</v>
      </c>
      <c r="U718" s="1">
        <v>0</v>
      </c>
      <c r="V718" s="1">
        <v>17.744999999999962</v>
      </c>
      <c r="W718" t="str">
        <f>VLOOKUP(M718,People!$A$2:$B$5,2,FALSE)</f>
        <v>Cassandra Brandow</v>
      </c>
      <c r="X718" s="5" t="str">
        <f>IFERROR(VLOOKUP(Orders!$B718,Returns!$A$2:$B$801,2,0),"No")</f>
        <v>No</v>
      </c>
    </row>
    <row r="719" spans="1:24" hidden="1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f t="shared" si="11"/>
        <v>78.580199999999977</v>
      </c>
      <c r="T719" s="1">
        <v>3</v>
      </c>
      <c r="U719" s="1">
        <v>0.2</v>
      </c>
      <c r="V719" s="1">
        <v>24.475800000000007</v>
      </c>
      <c r="W719" t="str">
        <f>VLOOKUP(M719,People!$A$2:$B$5,2,FALSE)</f>
        <v>Chuck Magee</v>
      </c>
      <c r="X719" s="5" t="str">
        <f>IFERROR(VLOOKUP(Orders!$B719,Returns!$A$2:$B$801,2,0),"No")</f>
        <v>No</v>
      </c>
    </row>
    <row r="720" spans="1:24" x14ac:dyDescent="0.3">
      <c r="A720" s="1">
        <v>4422</v>
      </c>
      <c r="B720" t="s">
        <v>8286</v>
      </c>
      <c r="C720" s="2">
        <v>42433</v>
      </c>
      <c r="D720" s="2">
        <v>42438</v>
      </c>
      <c r="E720" s="1" t="s">
        <v>46</v>
      </c>
      <c r="F720" s="1" t="s">
        <v>1377</v>
      </c>
      <c r="G720" s="1" t="s">
        <v>1378</v>
      </c>
      <c r="H720" s="1" t="s">
        <v>24</v>
      </c>
      <c r="I720" s="1" t="s">
        <v>25</v>
      </c>
      <c r="J720" s="1" t="s">
        <v>5298</v>
      </c>
      <c r="K720" s="1" t="s">
        <v>50</v>
      </c>
      <c r="L720" s="1">
        <v>33063</v>
      </c>
      <c r="M720" s="1" t="s">
        <v>28</v>
      </c>
      <c r="N720" s="1" t="s">
        <v>1089</v>
      </c>
      <c r="O720" s="1" t="s">
        <v>43</v>
      </c>
      <c r="P720" s="1" t="s">
        <v>63</v>
      </c>
      <c r="Q720" s="1" t="s">
        <v>1090</v>
      </c>
      <c r="R720" s="1">
        <v>15.552000000000003</v>
      </c>
      <c r="S720" s="1">
        <f t="shared" si="11"/>
        <v>13.219200000000004</v>
      </c>
      <c r="T720" s="1">
        <v>3</v>
      </c>
      <c r="U720" s="1">
        <v>0.2</v>
      </c>
      <c r="V720" s="1">
        <v>2.3327999999999989</v>
      </c>
      <c r="W720" t="str">
        <f>VLOOKUP(M720,People!$A$2:$B$5,2,FALSE)</f>
        <v>Cassandra Brandow</v>
      </c>
      <c r="X720" s="5" t="str">
        <f>IFERROR(VLOOKUP(Orders!$B720,Returns!$A$2:$B$801,2,0),"No")</f>
        <v>No</v>
      </c>
    </row>
    <row r="721" spans="1:24" x14ac:dyDescent="0.3">
      <c r="A721" s="1">
        <v>8497</v>
      </c>
      <c r="B721" t="s">
        <v>10204</v>
      </c>
      <c r="C721" s="2">
        <v>42434</v>
      </c>
      <c r="D721" s="2">
        <v>42437</v>
      </c>
      <c r="E721" s="1" t="s">
        <v>21</v>
      </c>
      <c r="F721" s="1" t="s">
        <v>3382</v>
      </c>
      <c r="G721" s="1" t="s">
        <v>3383</v>
      </c>
      <c r="H721" s="1" t="s">
        <v>24</v>
      </c>
      <c r="I721" s="1" t="s">
        <v>25</v>
      </c>
      <c r="J721" s="1" t="s">
        <v>2673</v>
      </c>
      <c r="K721" s="1" t="s">
        <v>240</v>
      </c>
      <c r="L721" s="1">
        <v>10701</v>
      </c>
      <c r="M721" s="1" t="s">
        <v>135</v>
      </c>
      <c r="N721" s="1" t="s">
        <v>1358</v>
      </c>
      <c r="O721" s="1" t="s">
        <v>43</v>
      </c>
      <c r="P721" s="1" t="s">
        <v>63</v>
      </c>
      <c r="Q721" s="1" t="s">
        <v>1359</v>
      </c>
      <c r="R721" s="1">
        <v>59.519999999999996</v>
      </c>
      <c r="S721" s="1">
        <f t="shared" si="11"/>
        <v>44.044799999999995</v>
      </c>
      <c r="T721" s="1">
        <v>3</v>
      </c>
      <c r="U721" s="1">
        <v>0</v>
      </c>
      <c r="V721" s="1">
        <v>15.475200000000001</v>
      </c>
      <c r="W721" t="str">
        <f>VLOOKUP(M721,People!$A$2:$B$5,2,FALSE)</f>
        <v>Chuck Magee</v>
      </c>
      <c r="X721" s="5" t="str">
        <f>IFERROR(VLOOKUP(Orders!$B721,Returns!$A$2:$B$801,2,0),"No")</f>
        <v>No</v>
      </c>
    </row>
    <row r="722" spans="1:24" hidden="1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f t="shared" si="11"/>
        <v>73.41</v>
      </c>
      <c r="T722" s="1">
        <v>3</v>
      </c>
      <c r="U722" s="1">
        <v>0</v>
      </c>
      <c r="V722" s="1">
        <v>73.41</v>
      </c>
      <c r="W722" t="str">
        <f>VLOOKUP(M722,People!$A$2:$B$5,2,FALSE)</f>
        <v>Anna Andreadi</v>
      </c>
      <c r="X722" s="5" t="str">
        <f>IFERROR(VLOOKUP(Orders!$B722,Returns!$A$2:$B$801,2,0),"No")</f>
        <v>No</v>
      </c>
    </row>
    <row r="723" spans="1:24" hidden="1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f t="shared" si="11"/>
        <v>1421.5284000000001</v>
      </c>
      <c r="T723" s="1">
        <v>3</v>
      </c>
      <c r="U723" s="1">
        <v>0</v>
      </c>
      <c r="V723" s="1">
        <v>231.41160000000002</v>
      </c>
      <c r="W723" t="str">
        <f>VLOOKUP(M723,People!$A$2:$B$5,2,FALSE)</f>
        <v>Kelly Williams</v>
      </c>
      <c r="X723" s="5" t="str">
        <f>IFERROR(VLOOKUP(Orders!$B723,Returns!$A$2:$B$801,2,0),"No")</f>
        <v>No</v>
      </c>
    </row>
    <row r="724" spans="1:24" hidden="1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f t="shared" si="11"/>
        <v>216.3501</v>
      </c>
      <c r="T724" s="1">
        <v>3</v>
      </c>
      <c r="U724" s="1">
        <v>0</v>
      </c>
      <c r="V724" s="1">
        <v>80.019899999999993</v>
      </c>
      <c r="W724" t="str">
        <f>VLOOKUP(M724,People!$A$2:$B$5,2,FALSE)</f>
        <v>Kelly Williams</v>
      </c>
      <c r="X724" s="5" t="str">
        <f>IFERROR(VLOOKUP(Orders!$B724,Returns!$A$2:$B$801,2,0),"No")</f>
        <v>No</v>
      </c>
    </row>
    <row r="725" spans="1:24" x14ac:dyDescent="0.3">
      <c r="A725" s="1">
        <v>8498</v>
      </c>
      <c r="B725" t="s">
        <v>10204</v>
      </c>
      <c r="C725" s="2">
        <v>42434</v>
      </c>
      <c r="D725" s="2">
        <v>42437</v>
      </c>
      <c r="E725" s="1" t="s">
        <v>21</v>
      </c>
      <c r="F725" s="1" t="s">
        <v>3382</v>
      </c>
      <c r="G725" s="1" t="s">
        <v>3383</v>
      </c>
      <c r="H725" s="1" t="s">
        <v>24</v>
      </c>
      <c r="I725" s="1" t="s">
        <v>25</v>
      </c>
      <c r="J725" s="1" t="s">
        <v>2673</v>
      </c>
      <c r="K725" s="1" t="s">
        <v>240</v>
      </c>
      <c r="L725" s="1">
        <v>10701</v>
      </c>
      <c r="M725" s="1" t="s">
        <v>135</v>
      </c>
      <c r="N725" s="1" t="s">
        <v>941</v>
      </c>
      <c r="O725" s="1" t="s">
        <v>66</v>
      </c>
      <c r="P725" s="1" t="s">
        <v>146</v>
      </c>
      <c r="Q725" s="1" t="s">
        <v>942</v>
      </c>
      <c r="R725" s="1">
        <v>479.97</v>
      </c>
      <c r="S725" s="1">
        <f t="shared" si="11"/>
        <v>302.3811</v>
      </c>
      <c r="T725" s="1">
        <v>3</v>
      </c>
      <c r="U725" s="1">
        <v>0</v>
      </c>
      <c r="V725" s="1">
        <v>177.58890000000002</v>
      </c>
      <c r="W725" t="str">
        <f>VLOOKUP(M725,People!$A$2:$B$5,2,FALSE)</f>
        <v>Chuck Magee</v>
      </c>
      <c r="X725" s="5" t="str">
        <f>IFERROR(VLOOKUP(Orders!$B725,Returns!$A$2:$B$801,2,0),"No")</f>
        <v>No</v>
      </c>
    </row>
    <row r="726" spans="1:24" hidden="1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f t="shared" si="11"/>
        <v>40.455800000000004</v>
      </c>
      <c r="T726" s="1">
        <v>7</v>
      </c>
      <c r="U726" s="1">
        <v>0.2</v>
      </c>
      <c r="V726" s="1">
        <v>5.1281999999999996</v>
      </c>
      <c r="W726" t="str">
        <f>VLOOKUP(M726,People!$A$2:$B$5,2,FALSE)</f>
        <v>Cassandra Brandow</v>
      </c>
      <c r="X726" s="5" t="str">
        <f>IFERROR(VLOOKUP(Orders!$B726,Returns!$A$2:$B$801,2,0),"No")</f>
        <v>No</v>
      </c>
    </row>
    <row r="727" spans="1:24" hidden="1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f t="shared" si="11"/>
        <v>11.1996</v>
      </c>
      <c r="T727" s="1">
        <v>2</v>
      </c>
      <c r="U727" s="1">
        <v>0.2</v>
      </c>
      <c r="V727" s="1">
        <v>6.3684000000000003</v>
      </c>
      <c r="W727" t="str">
        <f>VLOOKUP(M727,People!$A$2:$B$5,2,FALSE)</f>
        <v>Kelly Williams</v>
      </c>
      <c r="X727" s="5" t="str">
        <f>IFERROR(VLOOKUP(Orders!$B727,Returns!$A$2:$B$801,2,0),"No")</f>
        <v>No</v>
      </c>
    </row>
    <row r="728" spans="1:24" hidden="1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f t="shared" si="11"/>
        <v>50.392799999999994</v>
      </c>
      <c r="T728" s="1">
        <v>1</v>
      </c>
      <c r="U728" s="1">
        <v>0.2</v>
      </c>
      <c r="V728" s="1">
        <v>5.5992000000000015</v>
      </c>
      <c r="W728" t="str">
        <f>VLOOKUP(M728,People!$A$2:$B$5,2,FALSE)</f>
        <v>Kelly Williams</v>
      </c>
      <c r="X728" s="5" t="str">
        <f>IFERROR(VLOOKUP(Orders!$B728,Returns!$A$2:$B$801,2,0),"No")</f>
        <v>No</v>
      </c>
    </row>
    <row r="729" spans="1:24" hidden="1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f t="shared" si="11"/>
        <v>98.668800000000005</v>
      </c>
      <c r="T729" s="1">
        <v>8</v>
      </c>
      <c r="U729" s="1">
        <v>0</v>
      </c>
      <c r="V729" s="1">
        <v>84.051199999999994</v>
      </c>
      <c r="W729" t="str">
        <f>VLOOKUP(M729,People!$A$2:$B$5,2,FALSE)</f>
        <v>Chuck Magee</v>
      </c>
      <c r="X729" s="5" t="str">
        <f>IFERROR(VLOOKUP(Orders!$B729,Returns!$A$2:$B$801,2,0),"No")</f>
        <v>No</v>
      </c>
    </row>
    <row r="730" spans="1:24" hidden="1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f t="shared" si="11"/>
        <v>553.37760000000003</v>
      </c>
      <c r="T730" s="1">
        <v>2</v>
      </c>
      <c r="U730" s="1">
        <v>0.4</v>
      </c>
      <c r="V730" s="1">
        <v>-153.34560000000005</v>
      </c>
      <c r="W730" t="str">
        <f>VLOOKUP(M730,People!$A$2:$B$5,2,FALSE)</f>
        <v>Chuck Magee</v>
      </c>
      <c r="X730" s="5" t="str">
        <f>IFERROR(VLOOKUP(Orders!$B730,Returns!$A$2:$B$801,2,0),"No")</f>
        <v>No</v>
      </c>
    </row>
    <row r="731" spans="1:24" hidden="1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f t="shared" si="11"/>
        <v>23.541000000000004</v>
      </c>
      <c r="T731" s="1">
        <v>3</v>
      </c>
      <c r="U731" s="1">
        <v>0</v>
      </c>
      <c r="V731" s="1">
        <v>10.088999999999999</v>
      </c>
      <c r="W731" t="str">
        <f>VLOOKUP(M731,People!$A$2:$B$5,2,FALSE)</f>
        <v>Chuck Magee</v>
      </c>
      <c r="X731" s="5" t="str">
        <f>IFERROR(VLOOKUP(Orders!$B731,Returns!$A$2:$B$801,2,0),"No")</f>
        <v>No</v>
      </c>
    </row>
    <row r="732" spans="1:24" hidden="1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f t="shared" si="11"/>
        <v>440.14619999999996</v>
      </c>
      <c r="T732" s="1">
        <v>3</v>
      </c>
      <c r="U732" s="1">
        <v>0.1</v>
      </c>
      <c r="V732" s="1">
        <v>102.49980000000001</v>
      </c>
      <c r="W732" t="str">
        <f>VLOOKUP(M732,People!$A$2:$B$5,2,FALSE)</f>
        <v>Chuck Magee</v>
      </c>
      <c r="X732" s="5" t="str">
        <f>IFERROR(VLOOKUP(Orders!$B732,Returns!$A$2:$B$801,2,0),"No")</f>
        <v>No</v>
      </c>
    </row>
    <row r="733" spans="1:24" hidden="1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f t="shared" si="11"/>
        <v>3.2759999999999998</v>
      </c>
      <c r="T733" s="1">
        <v>2</v>
      </c>
      <c r="U733" s="1">
        <v>0</v>
      </c>
      <c r="V733" s="1">
        <v>3.024</v>
      </c>
      <c r="W733" t="str">
        <f>VLOOKUP(M733,People!$A$2:$B$5,2,FALSE)</f>
        <v>Chuck Magee</v>
      </c>
      <c r="X733" s="5" t="str">
        <f>IFERROR(VLOOKUP(Orders!$B733,Returns!$A$2:$B$801,2,0),"No")</f>
        <v>No</v>
      </c>
    </row>
    <row r="734" spans="1:24" hidden="1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f t="shared" si="11"/>
        <v>233.22239999999999</v>
      </c>
      <c r="T734" s="1">
        <v>3</v>
      </c>
      <c r="U734" s="1">
        <v>0</v>
      </c>
      <c r="V734" s="1">
        <v>9.7175999999999902</v>
      </c>
      <c r="W734" t="str">
        <f>VLOOKUP(M734,People!$A$2:$B$5,2,FALSE)</f>
        <v>Anna Andreadi</v>
      </c>
      <c r="X734" s="5" t="str">
        <f>IFERROR(VLOOKUP(Orders!$B734,Returns!$A$2:$B$801,2,0),"No")</f>
        <v>No</v>
      </c>
    </row>
    <row r="735" spans="1:24" hidden="1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f t="shared" si="11"/>
        <v>93.584399999999988</v>
      </c>
      <c r="T735" s="1">
        <v>3</v>
      </c>
      <c r="U735" s="1">
        <v>0</v>
      </c>
      <c r="V735" s="1">
        <v>86.385600000000011</v>
      </c>
      <c r="W735" t="str">
        <f>VLOOKUP(M735,People!$A$2:$B$5,2,FALSE)</f>
        <v>Anna Andreadi</v>
      </c>
      <c r="X735" s="5" t="str">
        <f>IFERROR(VLOOKUP(Orders!$B735,Returns!$A$2:$B$801,2,0),"No")</f>
        <v>No</v>
      </c>
    </row>
    <row r="736" spans="1:24" hidden="1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f t="shared" si="11"/>
        <v>66.048599999999993</v>
      </c>
      <c r="T736" s="1">
        <v>6</v>
      </c>
      <c r="U736" s="1">
        <v>0.2</v>
      </c>
      <c r="V736" s="1">
        <v>33.647399999999998</v>
      </c>
      <c r="W736" t="str">
        <f>VLOOKUP(M736,People!$A$2:$B$5,2,FALSE)</f>
        <v>Anna Andreadi</v>
      </c>
      <c r="X736" s="5" t="str">
        <f>IFERROR(VLOOKUP(Orders!$B736,Returns!$A$2:$B$801,2,0),"No")</f>
        <v>No</v>
      </c>
    </row>
    <row r="737" spans="1:24" hidden="1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f t="shared" si="11"/>
        <v>18.507600000000007</v>
      </c>
      <c r="T737" s="1">
        <v>4</v>
      </c>
      <c r="U737" s="1">
        <v>0.2</v>
      </c>
      <c r="V737" s="1">
        <v>9.4283999999999963</v>
      </c>
      <c r="W737" t="str">
        <f>VLOOKUP(M737,People!$A$2:$B$5,2,FALSE)</f>
        <v>Anna Andreadi</v>
      </c>
      <c r="X737" s="5" t="str">
        <f>IFERROR(VLOOKUP(Orders!$B737,Returns!$A$2:$B$801,2,0),"No")</f>
        <v>No</v>
      </c>
    </row>
    <row r="738" spans="1:24" hidden="1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f t="shared" si="11"/>
        <v>66.284400000000005</v>
      </c>
      <c r="T738" s="1">
        <v>1</v>
      </c>
      <c r="U738" s="1">
        <v>0</v>
      </c>
      <c r="V738" s="1">
        <v>18.695599999999999</v>
      </c>
      <c r="W738" t="str">
        <f>VLOOKUP(M738,People!$A$2:$B$5,2,FALSE)</f>
        <v>Anna Andreadi</v>
      </c>
      <c r="X738" s="5" t="str">
        <f>IFERROR(VLOOKUP(Orders!$B738,Returns!$A$2:$B$801,2,0),"No")</f>
        <v>No</v>
      </c>
    </row>
    <row r="739" spans="1:24" hidden="1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f t="shared" si="11"/>
        <v>12.167999999999999</v>
      </c>
      <c r="T739" s="1">
        <v>5</v>
      </c>
      <c r="U739" s="1">
        <v>0.2</v>
      </c>
      <c r="V739" s="1">
        <v>6.5519999999999996</v>
      </c>
      <c r="W739" t="str">
        <f>VLOOKUP(M739,People!$A$2:$B$5,2,FALSE)</f>
        <v>Anna Andreadi</v>
      </c>
      <c r="X739" s="5" t="str">
        <f>IFERROR(VLOOKUP(Orders!$B739,Returns!$A$2:$B$801,2,0),"No")</f>
        <v>No</v>
      </c>
    </row>
    <row r="740" spans="1:24" x14ac:dyDescent="0.3">
      <c r="A740" s="1">
        <v>8499</v>
      </c>
      <c r="B740" t="s">
        <v>10204</v>
      </c>
      <c r="C740" s="2">
        <v>42434</v>
      </c>
      <c r="D740" s="2">
        <v>42437</v>
      </c>
      <c r="E740" s="1" t="s">
        <v>21</v>
      </c>
      <c r="F740" s="1" t="s">
        <v>3382</v>
      </c>
      <c r="G740" s="1" t="s">
        <v>3383</v>
      </c>
      <c r="H740" s="1" t="s">
        <v>24</v>
      </c>
      <c r="I740" s="1" t="s">
        <v>25</v>
      </c>
      <c r="J740" s="1" t="s">
        <v>2673</v>
      </c>
      <c r="K740" s="1" t="s">
        <v>240</v>
      </c>
      <c r="L740" s="1">
        <v>10701</v>
      </c>
      <c r="M740" s="1" t="s">
        <v>135</v>
      </c>
      <c r="N740" s="1" t="s">
        <v>2192</v>
      </c>
      <c r="O740" s="1" t="s">
        <v>43</v>
      </c>
      <c r="P740" s="1" t="s">
        <v>512</v>
      </c>
      <c r="Q740" s="1" t="s">
        <v>2193</v>
      </c>
      <c r="R740" s="1">
        <v>18.62</v>
      </c>
      <c r="S740" s="1">
        <f t="shared" si="11"/>
        <v>13.220200000000002</v>
      </c>
      <c r="T740" s="1">
        <v>2</v>
      </c>
      <c r="U740" s="1">
        <v>0</v>
      </c>
      <c r="V740" s="1">
        <v>5.399799999999999</v>
      </c>
      <c r="W740" t="str">
        <f>VLOOKUP(M740,People!$A$2:$B$5,2,FALSE)</f>
        <v>Chuck Magee</v>
      </c>
      <c r="X740" s="5" t="str">
        <f>IFERROR(VLOOKUP(Orders!$B740,Returns!$A$2:$B$801,2,0),"No")</f>
        <v>No</v>
      </c>
    </row>
    <row r="741" spans="1:24" x14ac:dyDescent="0.3">
      <c r="A741" s="1">
        <v>8500</v>
      </c>
      <c r="B741" t="s">
        <v>10204</v>
      </c>
      <c r="C741" s="2">
        <v>42434</v>
      </c>
      <c r="D741" s="2">
        <v>42437</v>
      </c>
      <c r="E741" s="1" t="s">
        <v>21</v>
      </c>
      <c r="F741" s="1" t="s">
        <v>3382</v>
      </c>
      <c r="G741" s="1" t="s">
        <v>3383</v>
      </c>
      <c r="H741" s="1" t="s">
        <v>24</v>
      </c>
      <c r="I741" s="1" t="s">
        <v>25</v>
      </c>
      <c r="J741" s="1" t="s">
        <v>2673</v>
      </c>
      <c r="K741" s="1" t="s">
        <v>240</v>
      </c>
      <c r="L741" s="1">
        <v>10701</v>
      </c>
      <c r="M741" s="1" t="s">
        <v>135</v>
      </c>
      <c r="N741" s="1" t="s">
        <v>4301</v>
      </c>
      <c r="O741" s="1" t="s">
        <v>43</v>
      </c>
      <c r="P741" s="1" t="s">
        <v>70</v>
      </c>
      <c r="Q741" s="1" t="s">
        <v>4302</v>
      </c>
      <c r="R741" s="1">
        <v>49.632000000000005</v>
      </c>
      <c r="S741" s="1">
        <f t="shared" si="11"/>
        <v>32.881200000000007</v>
      </c>
      <c r="T741" s="1">
        <v>6</v>
      </c>
      <c r="U741" s="1">
        <v>0.2</v>
      </c>
      <c r="V741" s="1">
        <v>16.750799999999998</v>
      </c>
      <c r="W741" t="str">
        <f>VLOOKUP(M741,People!$A$2:$B$5,2,FALSE)</f>
        <v>Chuck Magee</v>
      </c>
      <c r="X741" s="5" t="str">
        <f>IFERROR(VLOOKUP(Orders!$B741,Returns!$A$2:$B$801,2,0),"No")</f>
        <v>No</v>
      </c>
    </row>
    <row r="742" spans="1:24" x14ac:dyDescent="0.3">
      <c r="A742" s="1">
        <v>8501</v>
      </c>
      <c r="B742" t="s">
        <v>10204</v>
      </c>
      <c r="C742" s="2">
        <v>42434</v>
      </c>
      <c r="D742" s="2">
        <v>42437</v>
      </c>
      <c r="E742" s="1" t="s">
        <v>21</v>
      </c>
      <c r="F742" s="1" t="s">
        <v>3382</v>
      </c>
      <c r="G742" s="1" t="s">
        <v>3383</v>
      </c>
      <c r="H742" s="1" t="s">
        <v>24</v>
      </c>
      <c r="I742" s="1" t="s">
        <v>25</v>
      </c>
      <c r="J742" s="1" t="s">
        <v>2673</v>
      </c>
      <c r="K742" s="1" t="s">
        <v>240</v>
      </c>
      <c r="L742" s="1">
        <v>10701</v>
      </c>
      <c r="M742" s="1" t="s">
        <v>135</v>
      </c>
      <c r="N742" s="1" t="s">
        <v>3817</v>
      </c>
      <c r="O742" s="1" t="s">
        <v>43</v>
      </c>
      <c r="P742" s="1" t="s">
        <v>84</v>
      </c>
      <c r="Q742" s="1" t="s">
        <v>3818</v>
      </c>
      <c r="R742" s="1">
        <v>97.82</v>
      </c>
      <c r="S742" s="1">
        <f t="shared" si="11"/>
        <v>51.8446</v>
      </c>
      <c r="T742" s="1">
        <v>2</v>
      </c>
      <c r="U742" s="1">
        <v>0</v>
      </c>
      <c r="V742" s="1">
        <v>45.975399999999993</v>
      </c>
      <c r="W742" t="str">
        <f>VLOOKUP(M742,People!$A$2:$B$5,2,FALSE)</f>
        <v>Chuck Magee</v>
      </c>
      <c r="X742" s="5" t="str">
        <f>IFERROR(VLOOKUP(Orders!$B742,Returns!$A$2:$B$801,2,0),"No")</f>
        <v>No</v>
      </c>
    </row>
    <row r="743" spans="1:24" x14ac:dyDescent="0.3">
      <c r="A743" s="1">
        <v>4962</v>
      </c>
      <c r="B743" t="s">
        <v>8531</v>
      </c>
      <c r="C743" s="2">
        <v>42436</v>
      </c>
      <c r="D743" s="2">
        <v>42437</v>
      </c>
      <c r="E743" s="1" t="s">
        <v>170</v>
      </c>
      <c r="F743" s="1" t="s">
        <v>5450</v>
      </c>
      <c r="G743" s="1" t="s">
        <v>5451</v>
      </c>
      <c r="H743" s="1" t="s">
        <v>24</v>
      </c>
      <c r="I743" s="1" t="s">
        <v>25</v>
      </c>
      <c r="J743" s="1" t="s">
        <v>88</v>
      </c>
      <c r="K743" s="1" t="s">
        <v>89</v>
      </c>
      <c r="L743" s="1">
        <v>98103</v>
      </c>
      <c r="M743" s="1" t="s">
        <v>41</v>
      </c>
      <c r="N743" s="1" t="s">
        <v>784</v>
      </c>
      <c r="O743" s="1" t="s">
        <v>30</v>
      </c>
      <c r="P743" s="1" t="s">
        <v>34</v>
      </c>
      <c r="Q743" s="1" t="s">
        <v>785</v>
      </c>
      <c r="R743" s="1">
        <v>48.712000000000003</v>
      </c>
      <c r="S743" s="1">
        <f t="shared" si="11"/>
        <v>43.23190000000001</v>
      </c>
      <c r="T743" s="1">
        <v>1</v>
      </c>
      <c r="U743" s="1">
        <v>0.2</v>
      </c>
      <c r="V743" s="1">
        <v>5.4800999999999966</v>
      </c>
      <c r="W743" t="str">
        <f>VLOOKUP(M743,People!$A$2:$B$5,2,FALSE)</f>
        <v>Anna Andreadi</v>
      </c>
      <c r="X743" s="5" t="str">
        <f>IFERROR(VLOOKUP(Orders!$B743,Returns!$A$2:$B$801,2,0),"No")</f>
        <v>No</v>
      </c>
    </row>
    <row r="744" spans="1:24" hidden="1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f t="shared" si="11"/>
        <v>62.468000000000011</v>
      </c>
      <c r="T744" s="1">
        <v>5</v>
      </c>
      <c r="U744" s="1">
        <v>0.2</v>
      </c>
      <c r="V744" s="1">
        <v>-10.948000000000002</v>
      </c>
      <c r="W744" t="str">
        <f>VLOOKUP(M744,People!$A$2:$B$5,2,FALSE)</f>
        <v>Kelly Williams</v>
      </c>
      <c r="X744" s="5" t="str">
        <f>IFERROR(VLOOKUP(Orders!$B744,Returns!$A$2:$B$801,2,0),"No")</f>
        <v>No</v>
      </c>
    </row>
    <row r="745" spans="1:24" hidden="1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f t="shared" si="11"/>
        <v>2.3814000000000006</v>
      </c>
      <c r="T745" s="1">
        <v>1</v>
      </c>
      <c r="U745" s="1">
        <v>0.2</v>
      </c>
      <c r="V745" s="1">
        <v>1.1465999999999998</v>
      </c>
      <c r="W745" t="str">
        <f>VLOOKUP(M745,People!$A$2:$B$5,2,FALSE)</f>
        <v>Kelly Williams</v>
      </c>
      <c r="X745" s="5" t="str">
        <f>IFERROR(VLOOKUP(Orders!$B745,Returns!$A$2:$B$801,2,0),"No")</f>
        <v>No</v>
      </c>
    </row>
    <row r="746" spans="1:24" hidden="1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f t="shared" si="11"/>
        <v>2.9478000000000004</v>
      </c>
      <c r="T746" s="1">
        <v>1</v>
      </c>
      <c r="U746" s="1">
        <v>0.2</v>
      </c>
      <c r="V746" s="1">
        <v>1.6762000000000001</v>
      </c>
      <c r="W746" t="str">
        <f>VLOOKUP(M746,People!$A$2:$B$5,2,FALSE)</f>
        <v>Kelly Williams</v>
      </c>
      <c r="X746" s="5" t="str">
        <f>IFERROR(VLOOKUP(Orders!$B746,Returns!$A$2:$B$801,2,0),"No")</f>
        <v>No</v>
      </c>
    </row>
    <row r="747" spans="1:24" hidden="1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f t="shared" si="11"/>
        <v>48.961600000000011</v>
      </c>
      <c r="T747" s="1">
        <v>4</v>
      </c>
      <c r="U747" s="1">
        <v>0.2</v>
      </c>
      <c r="V747" s="1">
        <v>6.2063999999999897</v>
      </c>
      <c r="W747" t="str">
        <f>VLOOKUP(M747,People!$A$2:$B$5,2,FALSE)</f>
        <v>Kelly Williams</v>
      </c>
      <c r="X747" s="5" t="str">
        <f>IFERROR(VLOOKUP(Orders!$B747,Returns!$A$2:$B$801,2,0),"No")</f>
        <v>No</v>
      </c>
    </row>
    <row r="748" spans="1:24" x14ac:dyDescent="0.3">
      <c r="A748" s="1">
        <v>4963</v>
      </c>
      <c r="B748" t="s">
        <v>8531</v>
      </c>
      <c r="C748" s="2">
        <v>42436</v>
      </c>
      <c r="D748" s="2">
        <v>42437</v>
      </c>
      <c r="E748" s="1" t="s">
        <v>170</v>
      </c>
      <c r="F748" s="1" t="s">
        <v>5450</v>
      </c>
      <c r="G748" s="1" t="s">
        <v>5451</v>
      </c>
      <c r="H748" s="1" t="s">
        <v>24</v>
      </c>
      <c r="I748" s="1" t="s">
        <v>25</v>
      </c>
      <c r="J748" s="1" t="s">
        <v>88</v>
      </c>
      <c r="K748" s="1" t="s">
        <v>89</v>
      </c>
      <c r="L748" s="1">
        <v>98103</v>
      </c>
      <c r="M748" s="1" t="s">
        <v>41</v>
      </c>
      <c r="N748" s="1" t="s">
        <v>903</v>
      </c>
      <c r="O748" s="1" t="s">
        <v>43</v>
      </c>
      <c r="P748" s="1" t="s">
        <v>63</v>
      </c>
      <c r="Q748" s="1" t="s">
        <v>904</v>
      </c>
      <c r="R748" s="1">
        <v>17.940000000000001</v>
      </c>
      <c r="S748" s="1">
        <f t="shared" si="11"/>
        <v>13.275600000000001</v>
      </c>
      <c r="T748" s="1">
        <v>3</v>
      </c>
      <c r="U748" s="1">
        <v>0</v>
      </c>
      <c r="V748" s="1">
        <v>4.6644000000000005</v>
      </c>
      <c r="W748" t="str">
        <f>VLOOKUP(M748,People!$A$2:$B$5,2,FALSE)</f>
        <v>Anna Andreadi</v>
      </c>
      <c r="X748" s="5" t="str">
        <f>IFERROR(VLOOKUP(Orders!$B748,Returns!$A$2:$B$801,2,0),"No")</f>
        <v>No</v>
      </c>
    </row>
    <row r="749" spans="1:24" x14ac:dyDescent="0.3">
      <c r="A749" s="1">
        <v>4964</v>
      </c>
      <c r="B749" t="s">
        <v>8531</v>
      </c>
      <c r="C749" s="2">
        <v>42436</v>
      </c>
      <c r="D749" s="2">
        <v>42437</v>
      </c>
      <c r="E749" s="1" t="s">
        <v>170</v>
      </c>
      <c r="F749" s="1" t="s">
        <v>5450</v>
      </c>
      <c r="G749" s="1" t="s">
        <v>5451</v>
      </c>
      <c r="H749" s="1" t="s">
        <v>24</v>
      </c>
      <c r="I749" s="1" t="s">
        <v>25</v>
      </c>
      <c r="J749" s="1" t="s">
        <v>88</v>
      </c>
      <c r="K749" s="1" t="s">
        <v>89</v>
      </c>
      <c r="L749" s="1">
        <v>98103</v>
      </c>
      <c r="M749" s="1" t="s">
        <v>41</v>
      </c>
      <c r="N749" s="1" t="s">
        <v>2834</v>
      </c>
      <c r="O749" s="1" t="s">
        <v>43</v>
      </c>
      <c r="P749" s="1" t="s">
        <v>55</v>
      </c>
      <c r="Q749" s="1" t="s">
        <v>2835</v>
      </c>
      <c r="R749" s="1">
        <v>242.94</v>
      </c>
      <c r="S749" s="1">
        <f t="shared" si="11"/>
        <v>238.08119999999997</v>
      </c>
      <c r="T749" s="1">
        <v>3</v>
      </c>
      <c r="U749" s="1">
        <v>0</v>
      </c>
      <c r="V749" s="1">
        <v>4.8588000000000164</v>
      </c>
      <c r="W749" t="str">
        <f>VLOOKUP(M749,People!$A$2:$B$5,2,FALSE)</f>
        <v>Anna Andreadi</v>
      </c>
      <c r="X749" s="5" t="str">
        <f>IFERROR(VLOOKUP(Orders!$B749,Returns!$A$2:$B$801,2,0),"No")</f>
        <v>No</v>
      </c>
    </row>
    <row r="750" spans="1:24" hidden="1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f t="shared" si="11"/>
        <v>11.092600000000001</v>
      </c>
      <c r="T750" s="1">
        <v>1</v>
      </c>
      <c r="U750" s="1">
        <v>0.2</v>
      </c>
      <c r="V750" s="1">
        <v>0.89939999999999909</v>
      </c>
      <c r="W750" t="str">
        <f>VLOOKUP(M750,People!$A$2:$B$5,2,FALSE)</f>
        <v>Kelly Williams</v>
      </c>
      <c r="X750" s="5" t="str">
        <f>IFERROR(VLOOKUP(Orders!$B750,Returns!$A$2:$B$801,2,0),"No")</f>
        <v>No</v>
      </c>
    </row>
    <row r="751" spans="1:24" hidden="1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f t="shared" si="11"/>
        <v>31.347000000000005</v>
      </c>
      <c r="T751" s="1">
        <v>3</v>
      </c>
      <c r="U751" s="1">
        <v>0</v>
      </c>
      <c r="V751" s="1">
        <v>26.702999999999999</v>
      </c>
      <c r="W751" t="str">
        <f>VLOOKUP(M751,People!$A$2:$B$5,2,FALSE)</f>
        <v>Kelly Williams</v>
      </c>
      <c r="X751" s="5" t="str">
        <f>IFERROR(VLOOKUP(Orders!$B751,Returns!$A$2:$B$801,2,0),"No")</f>
        <v>No</v>
      </c>
    </row>
    <row r="752" spans="1:24" hidden="1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f t="shared" si="11"/>
        <v>100.95360000000001</v>
      </c>
      <c r="T752" s="1">
        <v>11</v>
      </c>
      <c r="U752" s="1">
        <v>0</v>
      </c>
      <c r="V752" s="1">
        <v>56.7864</v>
      </c>
      <c r="W752" t="str">
        <f>VLOOKUP(M752,People!$A$2:$B$5,2,FALSE)</f>
        <v>Kelly Williams</v>
      </c>
      <c r="X752" s="5" t="str">
        <f>IFERROR(VLOOKUP(Orders!$B752,Returns!$A$2:$B$801,2,0),"No")</f>
        <v>No</v>
      </c>
    </row>
    <row r="753" spans="1:24" hidden="1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f t="shared" si="11"/>
        <v>34.188000000000002</v>
      </c>
      <c r="T753" s="1">
        <v>7</v>
      </c>
      <c r="U753" s="1">
        <v>0</v>
      </c>
      <c r="V753" s="1">
        <v>22.792000000000002</v>
      </c>
      <c r="W753" t="str">
        <f>VLOOKUP(M753,People!$A$2:$B$5,2,FALSE)</f>
        <v>Kelly Williams</v>
      </c>
      <c r="X753" s="5" t="str">
        <f>IFERROR(VLOOKUP(Orders!$B753,Returns!$A$2:$B$801,2,0),"No")</f>
        <v>No</v>
      </c>
    </row>
    <row r="754" spans="1:24" hidden="1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f t="shared" si="11"/>
        <v>1.4687999999999999</v>
      </c>
      <c r="T754" s="1">
        <v>1</v>
      </c>
      <c r="U754" s="1">
        <v>0</v>
      </c>
      <c r="V754" s="1">
        <v>1.4112</v>
      </c>
      <c r="W754" t="str">
        <f>VLOOKUP(M754,People!$A$2:$B$5,2,FALSE)</f>
        <v>Kelly Williams</v>
      </c>
      <c r="X754" s="5" t="str">
        <f>IFERROR(VLOOKUP(Orders!$B754,Returns!$A$2:$B$801,2,0),"No")</f>
        <v>No</v>
      </c>
    </row>
    <row r="755" spans="1:24" hidden="1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f t="shared" si="11"/>
        <v>824.98350000000016</v>
      </c>
      <c r="T755" s="1">
        <v>3</v>
      </c>
      <c r="U755" s="1">
        <v>0.2</v>
      </c>
      <c r="V755" s="1">
        <v>374.99249999999995</v>
      </c>
      <c r="W755" t="str">
        <f>VLOOKUP(M755,People!$A$2:$B$5,2,FALSE)</f>
        <v>Anna Andreadi</v>
      </c>
      <c r="X755" s="5" t="str">
        <f>IFERROR(VLOOKUP(Orders!$B755,Returns!$A$2:$B$801,2,0),"No")</f>
        <v>No</v>
      </c>
    </row>
    <row r="756" spans="1:24" hidden="1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f t="shared" si="11"/>
        <v>51.148800000000001</v>
      </c>
      <c r="T756" s="1">
        <v>4</v>
      </c>
      <c r="U756" s="1">
        <v>0</v>
      </c>
      <c r="V756" s="1">
        <v>28.7712</v>
      </c>
      <c r="W756" t="str">
        <f>VLOOKUP(M756,People!$A$2:$B$5,2,FALSE)</f>
        <v>Anna Andreadi</v>
      </c>
      <c r="X756" s="5" t="str">
        <f>IFERROR(VLOOKUP(Orders!$B756,Returns!$A$2:$B$801,2,0),"No")</f>
        <v>No</v>
      </c>
    </row>
    <row r="757" spans="1:24" hidden="1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f t="shared" si="11"/>
        <v>550.75639999999999</v>
      </c>
      <c r="T757" s="1">
        <v>4</v>
      </c>
      <c r="U757" s="1">
        <v>0.45</v>
      </c>
      <c r="V757" s="1">
        <v>-167.3184</v>
      </c>
      <c r="W757" t="str">
        <f>VLOOKUP(M757,People!$A$2:$B$5,2,FALSE)</f>
        <v>Cassandra Brandow</v>
      </c>
      <c r="X757" s="5" t="str">
        <f>IFERROR(VLOOKUP(Orders!$B757,Returns!$A$2:$B$801,2,0),"No")</f>
        <v>No</v>
      </c>
    </row>
    <row r="758" spans="1:24" x14ac:dyDescent="0.3">
      <c r="A758" s="1">
        <v>5254</v>
      </c>
      <c r="B758" t="s">
        <v>8675</v>
      </c>
      <c r="C758" s="2">
        <v>42436</v>
      </c>
      <c r="D758" s="2">
        <v>42440</v>
      </c>
      <c r="E758" s="1" t="s">
        <v>21</v>
      </c>
      <c r="F758" s="1" t="s">
        <v>3264</v>
      </c>
      <c r="G758" s="1" t="s">
        <v>3265</v>
      </c>
      <c r="H758" s="1" t="s">
        <v>94</v>
      </c>
      <c r="I758" s="1" t="s">
        <v>25</v>
      </c>
      <c r="J758" s="1" t="s">
        <v>1202</v>
      </c>
      <c r="K758" s="1" t="s">
        <v>89</v>
      </c>
      <c r="L758" s="1">
        <v>98198</v>
      </c>
      <c r="M758" s="1" t="s">
        <v>41</v>
      </c>
      <c r="N758" s="1" t="s">
        <v>3508</v>
      </c>
      <c r="O758" s="1" t="s">
        <v>43</v>
      </c>
      <c r="P758" s="1" t="s">
        <v>70</v>
      </c>
      <c r="Q758" s="1" t="s">
        <v>3509</v>
      </c>
      <c r="R758" s="1">
        <v>107.64800000000001</v>
      </c>
      <c r="S758" s="1">
        <f t="shared" si="11"/>
        <v>74.008000000000024</v>
      </c>
      <c r="T758" s="1">
        <v>2</v>
      </c>
      <c r="U758" s="1">
        <v>0.2</v>
      </c>
      <c r="V758" s="1">
        <v>33.639999999999986</v>
      </c>
      <c r="W758" t="str">
        <f>VLOOKUP(M758,People!$A$2:$B$5,2,FALSE)</f>
        <v>Anna Andreadi</v>
      </c>
      <c r="X758" s="5" t="str">
        <f>IFERROR(VLOOKUP(Orders!$B758,Returns!$A$2:$B$801,2,0),"No")</f>
        <v>No</v>
      </c>
    </row>
    <row r="759" spans="1:24" x14ac:dyDescent="0.3">
      <c r="A759" s="1">
        <v>9641</v>
      </c>
      <c r="B759" t="s">
        <v>10781</v>
      </c>
      <c r="C759" s="2">
        <v>42436</v>
      </c>
      <c r="D759" s="2">
        <v>42441</v>
      </c>
      <c r="E759" s="1" t="s">
        <v>46</v>
      </c>
      <c r="F759" s="1" t="s">
        <v>5792</v>
      </c>
      <c r="G759" s="1" t="s">
        <v>5793</v>
      </c>
      <c r="H759" s="1" t="s">
        <v>38</v>
      </c>
      <c r="I759" s="1" t="s">
        <v>25</v>
      </c>
      <c r="J759" s="1" t="s">
        <v>88</v>
      </c>
      <c r="K759" s="1" t="s">
        <v>89</v>
      </c>
      <c r="L759" s="1">
        <v>98103</v>
      </c>
      <c r="M759" s="1" t="s">
        <v>41</v>
      </c>
      <c r="N759" s="1" t="s">
        <v>418</v>
      </c>
      <c r="O759" s="1" t="s">
        <v>43</v>
      </c>
      <c r="P759" s="1" t="s">
        <v>63</v>
      </c>
      <c r="Q759" s="1" t="s">
        <v>419</v>
      </c>
      <c r="R759" s="1">
        <v>20.65</v>
      </c>
      <c r="S759" s="1">
        <f t="shared" si="11"/>
        <v>11.151</v>
      </c>
      <c r="T759" s="1">
        <v>5</v>
      </c>
      <c r="U759" s="1">
        <v>0</v>
      </c>
      <c r="V759" s="1">
        <v>9.4989999999999988</v>
      </c>
      <c r="W759" t="str">
        <f>VLOOKUP(M759,People!$A$2:$B$5,2,FALSE)</f>
        <v>Anna Andreadi</v>
      </c>
      <c r="X759" s="5" t="str">
        <f>IFERROR(VLOOKUP(Orders!$B759,Returns!$A$2:$B$801,2,0),"No")</f>
        <v>No</v>
      </c>
    </row>
    <row r="760" spans="1:24" hidden="1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f t="shared" si="11"/>
        <v>8.8614000000000015</v>
      </c>
      <c r="T760" s="1">
        <v>3</v>
      </c>
      <c r="U760" s="1">
        <v>0.2</v>
      </c>
      <c r="V760" s="1">
        <v>4.2665999999999986</v>
      </c>
      <c r="W760" t="str">
        <f>VLOOKUP(M760,People!$A$2:$B$5,2,FALSE)</f>
        <v>Chuck Magee</v>
      </c>
      <c r="X760" s="5" t="str">
        <f>IFERROR(VLOOKUP(Orders!$B760,Returns!$A$2:$B$801,2,0),"No")</f>
        <v>No</v>
      </c>
    </row>
    <row r="761" spans="1:24" hidden="1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f t="shared" si="11"/>
        <v>12.496</v>
      </c>
      <c r="T761" s="1">
        <v>4</v>
      </c>
      <c r="U761" s="1">
        <v>0</v>
      </c>
      <c r="V761" s="1">
        <v>10.223999999999998</v>
      </c>
      <c r="W761" t="str">
        <f>VLOOKUP(M761,People!$A$2:$B$5,2,FALSE)</f>
        <v>Kelly Williams</v>
      </c>
      <c r="X761" s="5" t="str">
        <f>IFERROR(VLOOKUP(Orders!$B761,Returns!$A$2:$B$801,2,0),"No")</f>
        <v>No</v>
      </c>
    </row>
    <row r="762" spans="1:24" hidden="1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f t="shared" si="11"/>
        <v>30.326400000000007</v>
      </c>
      <c r="T762" s="1">
        <v>9</v>
      </c>
      <c r="U762" s="1">
        <v>0</v>
      </c>
      <c r="V762" s="1">
        <v>27.993600000000001</v>
      </c>
      <c r="W762" t="str">
        <f>VLOOKUP(M762,People!$A$2:$B$5,2,FALSE)</f>
        <v>Anna Andreadi</v>
      </c>
      <c r="X762" s="5" t="str">
        <f>IFERROR(VLOOKUP(Orders!$B762,Returns!$A$2:$B$801,2,0),"No")</f>
        <v>No</v>
      </c>
    </row>
    <row r="763" spans="1:24" hidden="1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f t="shared" si="11"/>
        <v>6.6906000000000008</v>
      </c>
      <c r="T763" s="1">
        <v>3</v>
      </c>
      <c r="U763" s="1">
        <v>0</v>
      </c>
      <c r="V763" s="1">
        <v>5.6993999999999998</v>
      </c>
      <c r="W763" t="str">
        <f>VLOOKUP(M763,People!$A$2:$B$5,2,FALSE)</f>
        <v>Cassandra Brandow</v>
      </c>
      <c r="X763" s="5" t="str">
        <f>IFERROR(VLOOKUP(Orders!$B763,Returns!$A$2:$B$801,2,0),"No")</f>
        <v>No</v>
      </c>
    </row>
    <row r="764" spans="1:24" hidden="1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f t="shared" si="11"/>
        <v>134.97749999999999</v>
      </c>
      <c r="T764" s="1">
        <v>3</v>
      </c>
      <c r="U764" s="1">
        <v>0.4</v>
      </c>
      <c r="V764" s="1">
        <v>-26.995499999999993</v>
      </c>
      <c r="W764" t="str">
        <f>VLOOKUP(M764,People!$A$2:$B$5,2,FALSE)</f>
        <v>Chuck Magee</v>
      </c>
      <c r="X764" s="5" t="str">
        <f>IFERROR(VLOOKUP(Orders!$B764,Returns!$A$2:$B$801,2,0),"No")</f>
        <v>No</v>
      </c>
    </row>
    <row r="765" spans="1:24" x14ac:dyDescent="0.3">
      <c r="A765" s="1">
        <v>9642</v>
      </c>
      <c r="B765" t="s">
        <v>10781</v>
      </c>
      <c r="C765" s="2">
        <v>42436</v>
      </c>
      <c r="D765" s="2">
        <v>42441</v>
      </c>
      <c r="E765" s="1" t="s">
        <v>46</v>
      </c>
      <c r="F765" s="1" t="s">
        <v>5792</v>
      </c>
      <c r="G765" s="1" t="s">
        <v>5793</v>
      </c>
      <c r="H765" s="1" t="s">
        <v>38</v>
      </c>
      <c r="I765" s="1" t="s">
        <v>25</v>
      </c>
      <c r="J765" s="1" t="s">
        <v>88</v>
      </c>
      <c r="K765" s="1" t="s">
        <v>89</v>
      </c>
      <c r="L765" s="1">
        <v>98103</v>
      </c>
      <c r="M765" s="1" t="s">
        <v>41</v>
      </c>
      <c r="N765" s="1" t="s">
        <v>1232</v>
      </c>
      <c r="O765" s="1" t="s">
        <v>43</v>
      </c>
      <c r="P765" s="1" t="s">
        <v>55</v>
      </c>
      <c r="Q765" s="1" t="s">
        <v>1233</v>
      </c>
      <c r="R765" s="1">
        <v>204.89999999999998</v>
      </c>
      <c r="S765" s="1">
        <f t="shared" si="11"/>
        <v>204.89999999999998</v>
      </c>
      <c r="T765" s="1">
        <v>5</v>
      </c>
      <c r="U765" s="1">
        <v>0</v>
      </c>
      <c r="V765" s="1">
        <v>0</v>
      </c>
      <c r="W765" t="str">
        <f>VLOOKUP(M765,People!$A$2:$B$5,2,FALSE)</f>
        <v>Anna Andreadi</v>
      </c>
      <c r="X765" s="5" t="str">
        <f>IFERROR(VLOOKUP(Orders!$B765,Returns!$A$2:$B$801,2,0),"No")</f>
        <v>No</v>
      </c>
    </row>
    <row r="766" spans="1:24" x14ac:dyDescent="0.3">
      <c r="A766" s="1">
        <v>9643</v>
      </c>
      <c r="B766" t="s">
        <v>10781</v>
      </c>
      <c r="C766" s="2">
        <v>42436</v>
      </c>
      <c r="D766" s="2">
        <v>42441</v>
      </c>
      <c r="E766" s="1" t="s">
        <v>46</v>
      </c>
      <c r="F766" s="1" t="s">
        <v>5792</v>
      </c>
      <c r="G766" s="1" t="s">
        <v>5793</v>
      </c>
      <c r="H766" s="1" t="s">
        <v>38</v>
      </c>
      <c r="I766" s="1" t="s">
        <v>25</v>
      </c>
      <c r="J766" s="1" t="s">
        <v>88</v>
      </c>
      <c r="K766" s="1" t="s">
        <v>89</v>
      </c>
      <c r="L766" s="1">
        <v>98103</v>
      </c>
      <c r="M766" s="1" t="s">
        <v>41</v>
      </c>
      <c r="N766" s="1" t="s">
        <v>5897</v>
      </c>
      <c r="O766" s="1" t="s">
        <v>30</v>
      </c>
      <c r="P766" s="1" t="s">
        <v>34</v>
      </c>
      <c r="Q766" s="1" t="s">
        <v>5898</v>
      </c>
      <c r="R766" s="1">
        <v>436.70400000000006</v>
      </c>
      <c r="S766" s="1">
        <f t="shared" si="11"/>
        <v>414.86880000000008</v>
      </c>
      <c r="T766" s="1">
        <v>6</v>
      </c>
      <c r="U766" s="1">
        <v>0.2</v>
      </c>
      <c r="V766" s="1">
        <v>21.835199999999986</v>
      </c>
      <c r="W766" t="str">
        <f>VLOOKUP(M766,People!$A$2:$B$5,2,FALSE)</f>
        <v>Anna Andreadi</v>
      </c>
      <c r="X766" s="5" t="str">
        <f>IFERROR(VLOOKUP(Orders!$B766,Returns!$A$2:$B$801,2,0),"No")</f>
        <v>No</v>
      </c>
    </row>
    <row r="767" spans="1:24" x14ac:dyDescent="0.3">
      <c r="A767" s="1">
        <v>9644</v>
      </c>
      <c r="B767" t="s">
        <v>10781</v>
      </c>
      <c r="C767" s="2">
        <v>42436</v>
      </c>
      <c r="D767" s="2">
        <v>42441</v>
      </c>
      <c r="E767" s="1" t="s">
        <v>46</v>
      </c>
      <c r="F767" s="1" t="s">
        <v>5792</v>
      </c>
      <c r="G767" s="1" t="s">
        <v>5793</v>
      </c>
      <c r="H767" s="1" t="s">
        <v>38</v>
      </c>
      <c r="I767" s="1" t="s">
        <v>25</v>
      </c>
      <c r="J767" s="1" t="s">
        <v>88</v>
      </c>
      <c r="K767" s="1" t="s">
        <v>89</v>
      </c>
      <c r="L767" s="1">
        <v>98103</v>
      </c>
      <c r="M767" s="1" t="s">
        <v>41</v>
      </c>
      <c r="N767" s="1" t="s">
        <v>4805</v>
      </c>
      <c r="O767" s="1" t="s">
        <v>30</v>
      </c>
      <c r="P767" s="1" t="s">
        <v>34</v>
      </c>
      <c r="Q767" s="1" t="s">
        <v>4806</v>
      </c>
      <c r="R767" s="1">
        <v>481.56800000000004</v>
      </c>
      <c r="S767" s="1">
        <f t="shared" si="11"/>
        <v>427.3916000000001</v>
      </c>
      <c r="T767" s="1">
        <v>2</v>
      </c>
      <c r="U767" s="1">
        <v>0.2</v>
      </c>
      <c r="V767" s="1">
        <v>54.17639999999993</v>
      </c>
      <c r="W767" t="str">
        <f>VLOOKUP(M767,People!$A$2:$B$5,2,FALSE)</f>
        <v>Anna Andreadi</v>
      </c>
      <c r="X767" s="5" t="str">
        <f>IFERROR(VLOOKUP(Orders!$B767,Returns!$A$2:$B$801,2,0),"No")</f>
        <v>No</v>
      </c>
    </row>
    <row r="768" spans="1:24" x14ac:dyDescent="0.3">
      <c r="A768" s="1">
        <v>1172</v>
      </c>
      <c r="B768" t="s">
        <v>6745</v>
      </c>
      <c r="C768" s="2">
        <v>42439</v>
      </c>
      <c r="D768" s="2">
        <v>42443</v>
      </c>
      <c r="E768" s="1" t="s">
        <v>46</v>
      </c>
      <c r="F768" s="1" t="s">
        <v>2443</v>
      </c>
      <c r="G768" s="1" t="s">
        <v>2444</v>
      </c>
      <c r="H768" s="1" t="s">
        <v>24</v>
      </c>
      <c r="I768" s="1" t="s">
        <v>25</v>
      </c>
      <c r="J768" s="1" t="s">
        <v>2808</v>
      </c>
      <c r="K768" s="1" t="s">
        <v>214</v>
      </c>
      <c r="L768" s="1">
        <v>48073</v>
      </c>
      <c r="M768" s="1" t="s">
        <v>97</v>
      </c>
      <c r="N768" s="1" t="s">
        <v>2809</v>
      </c>
      <c r="O768" s="1" t="s">
        <v>43</v>
      </c>
      <c r="P768" s="1" t="s">
        <v>84</v>
      </c>
      <c r="Q768" s="1" t="s">
        <v>2810</v>
      </c>
      <c r="R768" s="1">
        <v>22.38</v>
      </c>
      <c r="S768" s="1">
        <f t="shared" si="11"/>
        <v>11.637599999999999</v>
      </c>
      <c r="T768" s="1">
        <v>2</v>
      </c>
      <c r="U768" s="1">
        <v>0</v>
      </c>
      <c r="V768" s="1">
        <v>10.7424</v>
      </c>
      <c r="W768" t="str">
        <f>VLOOKUP(M768,People!$A$2:$B$5,2,FALSE)</f>
        <v>Kelly Williams</v>
      </c>
      <c r="X768" s="5" t="str">
        <f>IFERROR(VLOOKUP(Orders!$B768,Returns!$A$2:$B$801,2,0),"No")</f>
        <v>No</v>
      </c>
    </row>
    <row r="769" spans="1:24" x14ac:dyDescent="0.3">
      <c r="A769" s="1">
        <v>2101</v>
      </c>
      <c r="B769" t="s">
        <v>7178</v>
      </c>
      <c r="C769" s="2">
        <v>42439</v>
      </c>
      <c r="D769" s="2">
        <v>42446</v>
      </c>
      <c r="E769" s="1" t="s">
        <v>46</v>
      </c>
      <c r="F769" s="1" t="s">
        <v>2880</v>
      </c>
      <c r="G769" s="1" t="s">
        <v>2881</v>
      </c>
      <c r="H769" s="1" t="s">
        <v>24</v>
      </c>
      <c r="I769" s="1" t="s">
        <v>25</v>
      </c>
      <c r="J769" s="1" t="s">
        <v>709</v>
      </c>
      <c r="K769" s="1" t="s">
        <v>404</v>
      </c>
      <c r="L769" s="1">
        <v>80219</v>
      </c>
      <c r="M769" s="1" t="s">
        <v>41</v>
      </c>
      <c r="N769" s="1" t="s">
        <v>3986</v>
      </c>
      <c r="O769" s="1" t="s">
        <v>43</v>
      </c>
      <c r="P769" s="1" t="s">
        <v>55</v>
      </c>
      <c r="Q769" s="1" t="s">
        <v>3987</v>
      </c>
      <c r="R769" s="1">
        <v>636.40800000000013</v>
      </c>
      <c r="S769" s="1">
        <f t="shared" si="11"/>
        <v>652.31820000000016</v>
      </c>
      <c r="T769" s="1">
        <v>3</v>
      </c>
      <c r="U769" s="1">
        <v>0.2</v>
      </c>
      <c r="V769" s="1">
        <v>-15.910200000000088</v>
      </c>
      <c r="W769" t="str">
        <f>VLOOKUP(M769,People!$A$2:$B$5,2,FALSE)</f>
        <v>Anna Andreadi</v>
      </c>
      <c r="X769" s="5" t="str">
        <f>IFERROR(VLOOKUP(Orders!$B769,Returns!$A$2:$B$801,2,0),"No")</f>
        <v>No</v>
      </c>
    </row>
    <row r="770" spans="1:24" x14ac:dyDescent="0.3">
      <c r="A770" s="1">
        <v>2102</v>
      </c>
      <c r="B770" t="s">
        <v>7178</v>
      </c>
      <c r="C770" s="2">
        <v>42439</v>
      </c>
      <c r="D770" s="2">
        <v>42446</v>
      </c>
      <c r="E770" s="1" t="s">
        <v>46</v>
      </c>
      <c r="F770" s="1" t="s">
        <v>2880</v>
      </c>
      <c r="G770" s="1" t="s">
        <v>2881</v>
      </c>
      <c r="H770" s="1" t="s">
        <v>24</v>
      </c>
      <c r="I770" s="1" t="s">
        <v>25</v>
      </c>
      <c r="J770" s="1" t="s">
        <v>709</v>
      </c>
      <c r="K770" s="1" t="s">
        <v>404</v>
      </c>
      <c r="L770" s="1">
        <v>80219</v>
      </c>
      <c r="M770" s="1" t="s">
        <v>41</v>
      </c>
      <c r="N770" s="1" t="s">
        <v>3453</v>
      </c>
      <c r="O770" s="1" t="s">
        <v>43</v>
      </c>
      <c r="P770" s="1" t="s">
        <v>63</v>
      </c>
      <c r="Q770" s="1" t="s">
        <v>3454</v>
      </c>
      <c r="R770" s="1">
        <v>83.168000000000006</v>
      </c>
      <c r="S770" s="1">
        <f t="shared" ref="S770:S833" si="12">R770-V770</f>
        <v>73.811600000000013</v>
      </c>
      <c r="T770" s="1">
        <v>4</v>
      </c>
      <c r="U770" s="1">
        <v>0.2</v>
      </c>
      <c r="V770" s="1">
        <v>9.3563999999999936</v>
      </c>
      <c r="W770" t="str">
        <f>VLOOKUP(M770,People!$A$2:$B$5,2,FALSE)</f>
        <v>Anna Andreadi</v>
      </c>
      <c r="X770" s="5" t="str">
        <f>IFERROR(VLOOKUP(Orders!$B770,Returns!$A$2:$B$801,2,0),"No")</f>
        <v>No</v>
      </c>
    </row>
    <row r="771" spans="1:24" hidden="1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f t="shared" si="12"/>
        <v>462.21120000000002</v>
      </c>
      <c r="T771" s="1">
        <v>2</v>
      </c>
      <c r="U771" s="1">
        <v>0</v>
      </c>
      <c r="V771" s="1">
        <v>179.74880000000002</v>
      </c>
      <c r="W771" t="str">
        <f>VLOOKUP(M771,People!$A$2:$B$5,2,FALSE)</f>
        <v>Cassandra Brandow</v>
      </c>
      <c r="X771" s="5" t="str">
        <f>IFERROR(VLOOKUP(Orders!$B771,Returns!$A$2:$B$801,2,0),"No")</f>
        <v>No</v>
      </c>
    </row>
    <row r="772" spans="1:24" hidden="1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f t="shared" si="12"/>
        <v>9.14</v>
      </c>
      <c r="T772" s="1">
        <v>2</v>
      </c>
      <c r="U772" s="1">
        <v>0</v>
      </c>
      <c r="V772" s="1">
        <v>9.14</v>
      </c>
      <c r="W772" t="str">
        <f>VLOOKUP(M772,People!$A$2:$B$5,2,FALSE)</f>
        <v>Kelly Williams</v>
      </c>
      <c r="X772" s="5" t="str">
        <f>IFERROR(VLOOKUP(Orders!$B772,Returns!$A$2:$B$801,2,0),"No")</f>
        <v>No</v>
      </c>
    </row>
    <row r="773" spans="1:24" hidden="1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f t="shared" si="12"/>
        <v>155.25</v>
      </c>
      <c r="T773" s="1">
        <v>3</v>
      </c>
      <c r="U773" s="1">
        <v>0</v>
      </c>
      <c r="V773" s="1">
        <v>51.75</v>
      </c>
      <c r="W773" t="str">
        <f>VLOOKUP(M773,People!$A$2:$B$5,2,FALSE)</f>
        <v>Kelly Williams</v>
      </c>
      <c r="X773" s="5" t="str">
        <f>IFERROR(VLOOKUP(Orders!$B773,Returns!$A$2:$B$801,2,0),"No")</f>
        <v>No</v>
      </c>
    </row>
    <row r="774" spans="1:24" hidden="1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f t="shared" si="12"/>
        <v>16.175000000000001</v>
      </c>
      <c r="T774" s="1">
        <v>5</v>
      </c>
      <c r="U774" s="1">
        <v>0</v>
      </c>
      <c r="V774" s="1">
        <v>16.175000000000001</v>
      </c>
      <c r="W774" t="str">
        <f>VLOOKUP(M774,People!$A$2:$B$5,2,FALSE)</f>
        <v>Kelly Williams</v>
      </c>
      <c r="X774" s="5" t="str">
        <f>IFERROR(VLOOKUP(Orders!$B774,Returns!$A$2:$B$801,2,0),"No")</f>
        <v>No</v>
      </c>
    </row>
    <row r="775" spans="1:24" hidden="1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f t="shared" si="12"/>
        <v>4.2404999999999999</v>
      </c>
      <c r="T775" s="1">
        <v>1</v>
      </c>
      <c r="U775" s="1">
        <v>0</v>
      </c>
      <c r="V775" s="1">
        <v>3.4695</v>
      </c>
      <c r="W775" t="str">
        <f>VLOOKUP(M775,People!$A$2:$B$5,2,FALSE)</f>
        <v>Kelly Williams</v>
      </c>
      <c r="X775" s="5" t="str">
        <f>IFERROR(VLOOKUP(Orders!$B775,Returns!$A$2:$B$801,2,0),"No")</f>
        <v>No</v>
      </c>
    </row>
    <row r="776" spans="1:24" hidden="1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f t="shared" si="12"/>
        <v>29.418999999999997</v>
      </c>
      <c r="T776" s="1">
        <v>2</v>
      </c>
      <c r="U776" s="1">
        <v>0</v>
      </c>
      <c r="V776" s="1">
        <v>10.881</v>
      </c>
      <c r="W776" t="str">
        <f>VLOOKUP(M776,People!$A$2:$B$5,2,FALSE)</f>
        <v>Kelly Williams</v>
      </c>
      <c r="X776" s="5" t="str">
        <f>IFERROR(VLOOKUP(Orders!$B776,Returns!$A$2:$B$801,2,0),"No")</f>
        <v>No</v>
      </c>
    </row>
    <row r="777" spans="1:24" hidden="1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f t="shared" si="12"/>
        <v>20.056400000000004</v>
      </c>
      <c r="T777" s="1">
        <v>7</v>
      </c>
      <c r="U777" s="1">
        <v>0</v>
      </c>
      <c r="V777" s="1">
        <v>14.523600000000002</v>
      </c>
      <c r="W777" t="str">
        <f>VLOOKUP(M777,People!$A$2:$B$5,2,FALSE)</f>
        <v>Kelly Williams</v>
      </c>
      <c r="X777" s="5" t="str">
        <f>IFERROR(VLOOKUP(Orders!$B777,Returns!$A$2:$B$801,2,0),"No")</f>
        <v>No</v>
      </c>
    </row>
    <row r="778" spans="1:24" x14ac:dyDescent="0.3">
      <c r="A778" s="1">
        <v>1542</v>
      </c>
      <c r="B778" t="s">
        <v>6915</v>
      </c>
      <c r="C778" s="2">
        <v>42440</v>
      </c>
      <c r="D778" s="2">
        <v>42445</v>
      </c>
      <c r="E778" s="1" t="s">
        <v>21</v>
      </c>
      <c r="F778" s="1" t="s">
        <v>1726</v>
      </c>
      <c r="G778" s="1" t="s">
        <v>1727</v>
      </c>
      <c r="H778" s="1" t="s">
        <v>24</v>
      </c>
      <c r="I778" s="1" t="s">
        <v>25</v>
      </c>
      <c r="J778" s="1" t="s">
        <v>439</v>
      </c>
      <c r="K778" s="1" t="s">
        <v>440</v>
      </c>
      <c r="L778" s="1">
        <v>43229</v>
      </c>
      <c r="M778" s="1" t="s">
        <v>135</v>
      </c>
      <c r="N778" s="1" t="s">
        <v>3364</v>
      </c>
      <c r="O778" s="1" t="s">
        <v>30</v>
      </c>
      <c r="P778" s="1" t="s">
        <v>60</v>
      </c>
      <c r="Q778" s="1" t="s">
        <v>1123</v>
      </c>
      <c r="R778" s="1">
        <v>8.32</v>
      </c>
      <c r="S778" s="1">
        <f t="shared" si="12"/>
        <v>6.032</v>
      </c>
      <c r="T778" s="1">
        <v>5</v>
      </c>
      <c r="U778" s="1">
        <v>0.2</v>
      </c>
      <c r="V778" s="1">
        <v>2.2880000000000003</v>
      </c>
      <c r="W778" t="str">
        <f>VLOOKUP(M778,People!$A$2:$B$5,2,FALSE)</f>
        <v>Chuck Magee</v>
      </c>
      <c r="X778" s="5" t="str">
        <f>IFERROR(VLOOKUP(Orders!$B778,Returns!$A$2:$B$801,2,0),"No")</f>
        <v>No</v>
      </c>
    </row>
    <row r="779" spans="1:24" hidden="1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f t="shared" si="12"/>
        <v>503.20740000000001</v>
      </c>
      <c r="T779" s="1">
        <v>3</v>
      </c>
      <c r="U779" s="1">
        <v>0.2</v>
      </c>
      <c r="V779" s="1">
        <v>40.800600000000003</v>
      </c>
      <c r="W779" t="str">
        <f>VLOOKUP(M779,People!$A$2:$B$5,2,FALSE)</f>
        <v>Anna Andreadi</v>
      </c>
      <c r="X779" s="5" t="str">
        <f>IFERROR(VLOOKUP(Orders!$B779,Returns!$A$2:$B$801,2,0),"No")</f>
        <v>Yes</v>
      </c>
    </row>
    <row r="780" spans="1:24" hidden="1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f t="shared" si="12"/>
        <v>31.7682</v>
      </c>
      <c r="T780" s="1">
        <v>3</v>
      </c>
      <c r="U780" s="1">
        <v>0</v>
      </c>
      <c r="V780" s="1">
        <v>28.171799999999998</v>
      </c>
      <c r="W780" t="str">
        <f>VLOOKUP(M780,People!$A$2:$B$5,2,FALSE)</f>
        <v>Anna Andreadi</v>
      </c>
      <c r="X780" s="5" t="str">
        <f>IFERROR(VLOOKUP(Orders!$B780,Returns!$A$2:$B$801,2,0),"No")</f>
        <v>Yes</v>
      </c>
    </row>
    <row r="781" spans="1:24" hidden="1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f t="shared" si="12"/>
        <v>12.199200000000001</v>
      </c>
      <c r="T781" s="1">
        <v>4</v>
      </c>
      <c r="U781" s="1">
        <v>0</v>
      </c>
      <c r="V781" s="1">
        <v>11.720800000000001</v>
      </c>
      <c r="W781" t="str">
        <f>VLOOKUP(M781,People!$A$2:$B$5,2,FALSE)</f>
        <v>Anna Andreadi</v>
      </c>
      <c r="X781" s="5" t="str">
        <f>IFERROR(VLOOKUP(Orders!$B781,Returns!$A$2:$B$801,2,0),"No")</f>
        <v>Yes</v>
      </c>
    </row>
    <row r="782" spans="1:24" hidden="1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f t="shared" si="12"/>
        <v>2.3540000000000005</v>
      </c>
      <c r="T782" s="1">
        <v>1</v>
      </c>
      <c r="U782" s="1">
        <v>0</v>
      </c>
      <c r="V782" s="1">
        <v>1.9259999999999997</v>
      </c>
      <c r="W782" t="str">
        <f>VLOOKUP(M782,People!$A$2:$B$5,2,FALSE)</f>
        <v>Anna Andreadi</v>
      </c>
      <c r="X782" s="5" t="str">
        <f>IFERROR(VLOOKUP(Orders!$B782,Returns!$A$2:$B$801,2,0),"No")</f>
        <v>Yes</v>
      </c>
    </row>
    <row r="783" spans="1:24" hidden="1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f t="shared" si="12"/>
        <v>54.518999999999991</v>
      </c>
      <c r="T783" s="1">
        <v>5</v>
      </c>
      <c r="U783" s="1">
        <v>0.7</v>
      </c>
      <c r="V783" s="1">
        <v>-22.448999999999991</v>
      </c>
      <c r="W783" t="str">
        <f>VLOOKUP(M783,People!$A$2:$B$5,2,FALSE)</f>
        <v>Chuck Magee</v>
      </c>
      <c r="X783" s="5" t="str">
        <f>IFERROR(VLOOKUP(Orders!$B783,Returns!$A$2:$B$801,2,0),"No")</f>
        <v>No</v>
      </c>
    </row>
    <row r="784" spans="1:24" hidden="1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f t="shared" si="12"/>
        <v>26.7</v>
      </c>
      <c r="T784" s="1">
        <v>2</v>
      </c>
      <c r="U784" s="1">
        <v>0.2</v>
      </c>
      <c r="V784" s="1">
        <v>-2.6999999999999993</v>
      </c>
      <c r="W784" t="str">
        <f>VLOOKUP(M784,People!$A$2:$B$5,2,FALSE)</f>
        <v>Chuck Magee</v>
      </c>
      <c r="X784" s="5" t="str">
        <f>IFERROR(VLOOKUP(Orders!$B784,Returns!$A$2:$B$801,2,0),"No")</f>
        <v>No</v>
      </c>
    </row>
    <row r="785" spans="1:24" hidden="1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f t="shared" si="12"/>
        <v>51.105600000000003</v>
      </c>
      <c r="T785" s="1">
        <v>1</v>
      </c>
      <c r="U785" s="1">
        <v>0.5</v>
      </c>
      <c r="V785" s="1">
        <v>-15.615600000000001</v>
      </c>
      <c r="W785" t="str">
        <f>VLOOKUP(M785,People!$A$2:$B$5,2,FALSE)</f>
        <v>Chuck Magee</v>
      </c>
      <c r="X785" s="5" t="str">
        <f>IFERROR(VLOOKUP(Orders!$B785,Returns!$A$2:$B$801,2,0),"No")</f>
        <v>No</v>
      </c>
    </row>
    <row r="786" spans="1:24" hidden="1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f t="shared" si="12"/>
        <v>47.384200000000007</v>
      </c>
      <c r="T786" s="1">
        <v>2</v>
      </c>
      <c r="U786" s="1">
        <v>0.2</v>
      </c>
      <c r="V786" s="1">
        <v>0.59979999999999656</v>
      </c>
      <c r="W786" t="str">
        <f>VLOOKUP(M786,People!$A$2:$B$5,2,FALSE)</f>
        <v>Chuck Magee</v>
      </c>
      <c r="X786" s="5" t="str">
        <f>IFERROR(VLOOKUP(Orders!$B786,Returns!$A$2:$B$801,2,0),"No")</f>
        <v>No</v>
      </c>
    </row>
    <row r="787" spans="1:24" hidden="1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f t="shared" si="12"/>
        <v>98.945700000000016</v>
      </c>
      <c r="T787" s="1">
        <v>3</v>
      </c>
      <c r="U787" s="1">
        <v>0</v>
      </c>
      <c r="V787" s="1">
        <v>87.744299999999981</v>
      </c>
      <c r="W787" t="str">
        <f>VLOOKUP(M787,People!$A$2:$B$5,2,FALSE)</f>
        <v>Cassandra Brandow</v>
      </c>
      <c r="X787" s="5" t="str">
        <f>IFERROR(VLOOKUP(Orders!$B787,Returns!$A$2:$B$801,2,0),"No")</f>
        <v>No</v>
      </c>
    </row>
    <row r="788" spans="1:24" hidden="1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f t="shared" si="12"/>
        <v>11.564599999999999</v>
      </c>
      <c r="T788" s="1">
        <v>2</v>
      </c>
      <c r="U788" s="1">
        <v>0.2</v>
      </c>
      <c r="V788" s="1">
        <v>5.8914</v>
      </c>
      <c r="W788" t="str">
        <f>VLOOKUP(M788,People!$A$2:$B$5,2,FALSE)</f>
        <v>Anna Andreadi</v>
      </c>
      <c r="X788" s="5" t="str">
        <f>IFERROR(VLOOKUP(Orders!$B788,Returns!$A$2:$B$801,2,0),"No")</f>
        <v>No</v>
      </c>
    </row>
    <row r="789" spans="1:24" hidden="1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f t="shared" si="12"/>
        <v>314.03520000000009</v>
      </c>
      <c r="T789" s="1">
        <v>2</v>
      </c>
      <c r="U789" s="1">
        <v>0.2</v>
      </c>
      <c r="V789" s="1">
        <v>34.89279999999998</v>
      </c>
      <c r="W789" t="str">
        <f>VLOOKUP(M789,People!$A$2:$B$5,2,FALSE)</f>
        <v>Anna Andreadi</v>
      </c>
      <c r="X789" s="5" t="str">
        <f>IFERROR(VLOOKUP(Orders!$B789,Returns!$A$2:$B$801,2,0),"No")</f>
        <v>No</v>
      </c>
    </row>
    <row r="790" spans="1:24" hidden="1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f t="shared" si="12"/>
        <v>74.859200000000001</v>
      </c>
      <c r="T790" s="1">
        <v>4</v>
      </c>
      <c r="U790" s="1">
        <v>0</v>
      </c>
      <c r="V790" s="1">
        <v>69.100800000000007</v>
      </c>
      <c r="W790" t="str">
        <f>VLOOKUP(M790,People!$A$2:$B$5,2,FALSE)</f>
        <v>Cassandra Brandow</v>
      </c>
      <c r="X790" s="5" t="str">
        <f>IFERROR(VLOOKUP(Orders!$B790,Returns!$A$2:$B$801,2,0),"No")</f>
        <v>No</v>
      </c>
    </row>
    <row r="791" spans="1:24" hidden="1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f t="shared" si="12"/>
        <v>11.256599999999999</v>
      </c>
      <c r="T791" s="1">
        <v>1</v>
      </c>
      <c r="U791" s="1">
        <v>0</v>
      </c>
      <c r="V791" s="1">
        <v>4.1634000000000011</v>
      </c>
      <c r="W791" t="str">
        <f>VLOOKUP(M791,People!$A$2:$B$5,2,FALSE)</f>
        <v>Cassandra Brandow</v>
      </c>
      <c r="X791" s="5" t="str">
        <f>IFERROR(VLOOKUP(Orders!$B791,Returns!$A$2:$B$801,2,0),"No")</f>
        <v>No</v>
      </c>
    </row>
    <row r="792" spans="1:24" hidden="1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f t="shared" si="12"/>
        <v>21.950399999999998</v>
      </c>
      <c r="T792" s="1">
        <v>8</v>
      </c>
      <c r="U792" s="1">
        <v>0</v>
      </c>
      <c r="V792" s="1">
        <v>21.089600000000001</v>
      </c>
      <c r="W792" t="str">
        <f>VLOOKUP(M792,People!$A$2:$B$5,2,FALSE)</f>
        <v>Cassandra Brandow</v>
      </c>
      <c r="X792" s="5" t="str">
        <f>IFERROR(VLOOKUP(Orders!$B792,Returns!$A$2:$B$801,2,0),"No")</f>
        <v>No</v>
      </c>
    </row>
    <row r="793" spans="1:24" hidden="1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f t="shared" si="12"/>
        <v>253.03440000000001</v>
      </c>
      <c r="T793" s="1">
        <v>3</v>
      </c>
      <c r="U793" s="1">
        <v>0</v>
      </c>
      <c r="V793" s="1">
        <v>79.905599999999993</v>
      </c>
      <c r="W793" t="str">
        <f>VLOOKUP(M793,People!$A$2:$B$5,2,FALSE)</f>
        <v>Cassandra Brandow</v>
      </c>
      <c r="X793" s="5" t="str">
        <f>IFERROR(VLOOKUP(Orders!$B793,Returns!$A$2:$B$801,2,0),"No")</f>
        <v>No</v>
      </c>
    </row>
    <row r="794" spans="1:24" hidden="1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f t="shared" si="12"/>
        <v>1278.7125000000001</v>
      </c>
      <c r="T794" s="1">
        <v>5</v>
      </c>
      <c r="U794" s="1">
        <v>0.2</v>
      </c>
      <c r="V794" s="1">
        <v>85.247500000000002</v>
      </c>
      <c r="W794" t="str">
        <f>VLOOKUP(M794,People!$A$2:$B$5,2,FALSE)</f>
        <v>Cassandra Brandow</v>
      </c>
      <c r="X794" s="5" t="str">
        <f>IFERROR(VLOOKUP(Orders!$B794,Returns!$A$2:$B$801,2,0),"No")</f>
        <v>No</v>
      </c>
    </row>
    <row r="795" spans="1:24" x14ac:dyDescent="0.3">
      <c r="A795" s="1">
        <v>1543</v>
      </c>
      <c r="B795" t="s">
        <v>6915</v>
      </c>
      <c r="C795" s="2">
        <v>42440</v>
      </c>
      <c r="D795" s="2">
        <v>42445</v>
      </c>
      <c r="E795" s="1" t="s">
        <v>21</v>
      </c>
      <c r="F795" s="1" t="s">
        <v>1726</v>
      </c>
      <c r="G795" s="1" t="s">
        <v>1727</v>
      </c>
      <c r="H795" s="1" t="s">
        <v>24</v>
      </c>
      <c r="I795" s="1" t="s">
        <v>25</v>
      </c>
      <c r="J795" s="1" t="s">
        <v>439</v>
      </c>
      <c r="K795" s="1" t="s">
        <v>440</v>
      </c>
      <c r="L795" s="1">
        <v>43229</v>
      </c>
      <c r="M795" s="1" t="s">
        <v>135</v>
      </c>
      <c r="N795" s="1" t="s">
        <v>2759</v>
      </c>
      <c r="O795" s="1" t="s">
        <v>43</v>
      </c>
      <c r="P795" s="1" t="s">
        <v>242</v>
      </c>
      <c r="Q795" s="1" t="s">
        <v>2760</v>
      </c>
      <c r="R795" s="1">
        <v>10.464000000000002</v>
      </c>
      <c r="S795" s="1">
        <f t="shared" si="12"/>
        <v>8.7636000000000038</v>
      </c>
      <c r="T795" s="1">
        <v>6</v>
      </c>
      <c r="U795" s="1">
        <v>0.2</v>
      </c>
      <c r="V795" s="1">
        <v>1.7003999999999992</v>
      </c>
      <c r="W795" t="str">
        <f>VLOOKUP(M795,People!$A$2:$B$5,2,FALSE)</f>
        <v>Chuck Magee</v>
      </c>
      <c r="X795" s="5" t="str">
        <f>IFERROR(VLOOKUP(Orders!$B795,Returns!$A$2:$B$801,2,0),"No")</f>
        <v>No</v>
      </c>
    </row>
    <row r="796" spans="1:24" x14ac:dyDescent="0.3">
      <c r="A796" s="1">
        <v>3442</v>
      </c>
      <c r="B796" t="s">
        <v>7820</v>
      </c>
      <c r="C796" s="2">
        <v>42440</v>
      </c>
      <c r="D796" s="2">
        <v>42443</v>
      </c>
      <c r="E796" s="1" t="s">
        <v>21</v>
      </c>
      <c r="F796" s="1" t="s">
        <v>3957</v>
      </c>
      <c r="G796" s="1" t="s">
        <v>3958</v>
      </c>
      <c r="H796" s="1" t="s">
        <v>24</v>
      </c>
      <c r="I796" s="1" t="s">
        <v>25</v>
      </c>
      <c r="J796" s="1" t="s">
        <v>239</v>
      </c>
      <c r="K796" s="1" t="s">
        <v>240</v>
      </c>
      <c r="L796" s="1">
        <v>10024</v>
      </c>
      <c r="M796" s="1" t="s">
        <v>135</v>
      </c>
      <c r="N796" s="1" t="s">
        <v>1886</v>
      </c>
      <c r="O796" s="1" t="s">
        <v>43</v>
      </c>
      <c r="P796" s="1" t="s">
        <v>84</v>
      </c>
      <c r="Q796" s="1" t="s">
        <v>1887</v>
      </c>
      <c r="R796" s="1">
        <v>108.92</v>
      </c>
      <c r="S796" s="1">
        <f t="shared" si="12"/>
        <v>59.906000000000006</v>
      </c>
      <c r="T796" s="1">
        <v>14</v>
      </c>
      <c r="U796" s="1">
        <v>0</v>
      </c>
      <c r="V796" s="1">
        <v>49.013999999999996</v>
      </c>
      <c r="W796" t="str">
        <f>VLOOKUP(M796,People!$A$2:$B$5,2,FALSE)</f>
        <v>Chuck Magee</v>
      </c>
      <c r="X796" s="5" t="str">
        <f>IFERROR(VLOOKUP(Orders!$B796,Returns!$A$2:$B$801,2,0),"No")</f>
        <v>No</v>
      </c>
    </row>
    <row r="797" spans="1:24" hidden="1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f t="shared" si="12"/>
        <v>10.281600000000001</v>
      </c>
      <c r="T797" s="1">
        <v>7</v>
      </c>
      <c r="U797" s="1">
        <v>0</v>
      </c>
      <c r="V797" s="1">
        <v>9.8783999999999992</v>
      </c>
      <c r="W797" t="str">
        <f>VLOOKUP(M797,People!$A$2:$B$5,2,FALSE)</f>
        <v>Kelly Williams</v>
      </c>
      <c r="X797" s="5" t="str">
        <f>IFERROR(VLOOKUP(Orders!$B797,Returns!$A$2:$B$801,2,0),"No")</f>
        <v>No</v>
      </c>
    </row>
    <row r="798" spans="1:24" hidden="1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f t="shared" si="12"/>
        <v>69.050799999999995</v>
      </c>
      <c r="T798" s="1">
        <v>7</v>
      </c>
      <c r="U798" s="1">
        <v>0</v>
      </c>
      <c r="V798" s="1">
        <v>63.739199999999997</v>
      </c>
      <c r="W798" t="str">
        <f>VLOOKUP(M798,People!$A$2:$B$5,2,FALSE)</f>
        <v>Chuck Magee</v>
      </c>
      <c r="X798" s="5" t="str">
        <f>IFERROR(VLOOKUP(Orders!$B798,Returns!$A$2:$B$801,2,0),"No")</f>
        <v>No</v>
      </c>
    </row>
    <row r="799" spans="1:24" hidden="1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f t="shared" si="12"/>
        <v>6.7392000000000003</v>
      </c>
      <c r="T799" s="1">
        <v>2</v>
      </c>
      <c r="U799" s="1">
        <v>0</v>
      </c>
      <c r="V799" s="1">
        <v>6.2208000000000006</v>
      </c>
      <c r="W799" t="str">
        <f>VLOOKUP(M799,People!$A$2:$B$5,2,FALSE)</f>
        <v>Chuck Magee</v>
      </c>
      <c r="X799" s="5" t="str">
        <f>IFERROR(VLOOKUP(Orders!$B799,Returns!$A$2:$B$801,2,0),"No")</f>
        <v>No</v>
      </c>
    </row>
    <row r="800" spans="1:24" hidden="1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f t="shared" si="12"/>
        <v>11.211200000000003</v>
      </c>
      <c r="T800" s="1">
        <v>7</v>
      </c>
      <c r="U800" s="1">
        <v>0</v>
      </c>
      <c r="V800" s="1">
        <v>10.348799999999999</v>
      </c>
      <c r="W800" t="str">
        <f>VLOOKUP(M800,People!$A$2:$B$5,2,FALSE)</f>
        <v>Chuck Magee</v>
      </c>
      <c r="X800" s="5" t="str">
        <f>IFERROR(VLOOKUP(Orders!$B800,Returns!$A$2:$B$801,2,0),"No")</f>
        <v>No</v>
      </c>
    </row>
    <row r="801" spans="1:24" hidden="1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f t="shared" si="12"/>
        <v>266.17500000000001</v>
      </c>
      <c r="T801" s="1">
        <v>5</v>
      </c>
      <c r="U801" s="1">
        <v>0.2</v>
      </c>
      <c r="V801" s="1">
        <v>17.745000000000019</v>
      </c>
      <c r="W801" t="str">
        <f>VLOOKUP(M801,People!$A$2:$B$5,2,FALSE)</f>
        <v>Anna Andreadi</v>
      </c>
      <c r="X801" s="5" t="str">
        <f>IFERROR(VLOOKUP(Orders!$B801,Returns!$A$2:$B$801,2,0),"No")</f>
        <v>Yes</v>
      </c>
    </row>
    <row r="802" spans="1:24" hidden="1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f t="shared" si="12"/>
        <v>14.894100000000002</v>
      </c>
      <c r="T802" s="1">
        <v>1</v>
      </c>
      <c r="U802" s="1">
        <v>0</v>
      </c>
      <c r="V802" s="1">
        <v>7.3358999999999988</v>
      </c>
      <c r="W802" t="str">
        <f>VLOOKUP(M802,People!$A$2:$B$5,2,FALSE)</f>
        <v>Anna Andreadi</v>
      </c>
      <c r="X802" s="5" t="str">
        <f>IFERROR(VLOOKUP(Orders!$B802,Returns!$A$2:$B$801,2,0),"No")</f>
        <v>No</v>
      </c>
    </row>
    <row r="803" spans="1:24" hidden="1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f t="shared" si="12"/>
        <v>197.07079999999999</v>
      </c>
      <c r="T803" s="1">
        <v>2</v>
      </c>
      <c r="U803" s="1">
        <v>0.2</v>
      </c>
      <c r="V803" s="1">
        <v>18.897199999999991</v>
      </c>
      <c r="W803" t="str">
        <f>VLOOKUP(M803,People!$A$2:$B$5,2,FALSE)</f>
        <v>Anna Andreadi</v>
      </c>
      <c r="X803" s="5" t="str">
        <f>IFERROR(VLOOKUP(Orders!$B803,Returns!$A$2:$B$801,2,0),"No")</f>
        <v>No</v>
      </c>
    </row>
    <row r="804" spans="1:24" hidden="1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f t="shared" si="12"/>
        <v>255.8304</v>
      </c>
      <c r="T804" s="1">
        <v>9</v>
      </c>
      <c r="U804" s="1">
        <v>0</v>
      </c>
      <c r="V804" s="1">
        <v>99.48960000000001</v>
      </c>
      <c r="W804" t="str">
        <f>VLOOKUP(M804,People!$A$2:$B$5,2,FALSE)</f>
        <v>Chuck Magee</v>
      </c>
      <c r="X804" s="5" t="str">
        <f>IFERROR(VLOOKUP(Orders!$B804,Returns!$A$2:$B$801,2,0),"No")</f>
        <v>No</v>
      </c>
    </row>
    <row r="805" spans="1:24" hidden="1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f t="shared" si="12"/>
        <v>6.7392000000000003</v>
      </c>
      <c r="T805" s="1">
        <v>2</v>
      </c>
      <c r="U805" s="1">
        <v>0</v>
      </c>
      <c r="V805" s="1">
        <v>6.2208000000000006</v>
      </c>
      <c r="W805" t="str">
        <f>VLOOKUP(M805,People!$A$2:$B$5,2,FALSE)</f>
        <v>Cassandra Brandow</v>
      </c>
      <c r="X805" s="5" t="str">
        <f>IFERROR(VLOOKUP(Orders!$B805,Returns!$A$2:$B$801,2,0),"No")</f>
        <v>No</v>
      </c>
    </row>
    <row r="806" spans="1:24" hidden="1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f t="shared" si="12"/>
        <v>12.064800000000002</v>
      </c>
      <c r="T806" s="1">
        <v>2</v>
      </c>
      <c r="U806" s="1">
        <v>0</v>
      </c>
      <c r="V806" s="1">
        <v>6.2151999999999994</v>
      </c>
      <c r="W806" t="str">
        <f>VLOOKUP(M806,People!$A$2:$B$5,2,FALSE)</f>
        <v>Anna Andreadi</v>
      </c>
      <c r="X806" s="5" t="str">
        <f>IFERROR(VLOOKUP(Orders!$B806,Returns!$A$2:$B$801,2,0),"No")</f>
        <v>No</v>
      </c>
    </row>
    <row r="807" spans="1:24" x14ac:dyDescent="0.3">
      <c r="A807" s="1">
        <v>7015</v>
      </c>
      <c r="B807" t="s">
        <v>9497</v>
      </c>
      <c r="C807" s="2">
        <v>42440</v>
      </c>
      <c r="D807" s="2">
        <v>42442</v>
      </c>
      <c r="E807" s="1" t="s">
        <v>21</v>
      </c>
      <c r="F807" s="1" t="s">
        <v>3597</v>
      </c>
      <c r="G807" s="1" t="s">
        <v>3598</v>
      </c>
      <c r="H807" s="1" t="s">
        <v>38</v>
      </c>
      <c r="I807" s="1" t="s">
        <v>25</v>
      </c>
      <c r="J807" s="1" t="s">
        <v>1277</v>
      </c>
      <c r="K807" s="1" t="s">
        <v>27</v>
      </c>
      <c r="L807" s="1">
        <v>40475</v>
      </c>
      <c r="M807" s="1" t="s">
        <v>28</v>
      </c>
      <c r="N807" s="1" t="s">
        <v>1398</v>
      </c>
      <c r="O807" s="1" t="s">
        <v>43</v>
      </c>
      <c r="P807" s="1" t="s">
        <v>73</v>
      </c>
      <c r="Q807" s="1" t="s">
        <v>1399</v>
      </c>
      <c r="R807" s="1">
        <v>146.76</v>
      </c>
      <c r="S807" s="1">
        <f t="shared" si="12"/>
        <v>108.60239999999999</v>
      </c>
      <c r="T807" s="1">
        <v>3</v>
      </c>
      <c r="U807" s="1">
        <v>0</v>
      </c>
      <c r="V807" s="1">
        <v>38.157600000000002</v>
      </c>
      <c r="W807" t="str">
        <f>VLOOKUP(M807,People!$A$2:$B$5,2,FALSE)</f>
        <v>Cassandra Brandow</v>
      </c>
      <c r="X807" s="5" t="str">
        <f>IFERROR(VLOOKUP(Orders!$B807,Returns!$A$2:$B$801,2,0),"No")</f>
        <v>No</v>
      </c>
    </row>
    <row r="808" spans="1:24" x14ac:dyDescent="0.3">
      <c r="A808" s="1">
        <v>7016</v>
      </c>
      <c r="B808" t="s">
        <v>9497</v>
      </c>
      <c r="C808" s="2">
        <v>42440</v>
      </c>
      <c r="D808" s="2">
        <v>42442</v>
      </c>
      <c r="E808" s="1" t="s">
        <v>21</v>
      </c>
      <c r="F808" s="1" t="s">
        <v>3597</v>
      </c>
      <c r="G808" s="1" t="s">
        <v>3598</v>
      </c>
      <c r="H808" s="1" t="s">
        <v>38</v>
      </c>
      <c r="I808" s="1" t="s">
        <v>25</v>
      </c>
      <c r="J808" s="1" t="s">
        <v>1277</v>
      </c>
      <c r="K808" s="1" t="s">
        <v>27</v>
      </c>
      <c r="L808" s="1">
        <v>40475</v>
      </c>
      <c r="M808" s="1" t="s">
        <v>28</v>
      </c>
      <c r="N808" s="1" t="s">
        <v>2243</v>
      </c>
      <c r="O808" s="1" t="s">
        <v>66</v>
      </c>
      <c r="P808" s="1" t="s">
        <v>146</v>
      </c>
      <c r="Q808" s="1" t="s">
        <v>2244</v>
      </c>
      <c r="R808" s="1">
        <v>32.96</v>
      </c>
      <c r="S808" s="1">
        <f t="shared" si="12"/>
        <v>18.787199999999999</v>
      </c>
      <c r="T808" s="1">
        <v>2</v>
      </c>
      <c r="U808" s="1">
        <v>0</v>
      </c>
      <c r="V808" s="1">
        <v>14.172800000000002</v>
      </c>
      <c r="W808" t="str">
        <f>VLOOKUP(M808,People!$A$2:$B$5,2,FALSE)</f>
        <v>Cassandra Brandow</v>
      </c>
      <c r="X808" s="5" t="str">
        <f>IFERROR(VLOOKUP(Orders!$B808,Returns!$A$2:$B$801,2,0),"No")</f>
        <v>No</v>
      </c>
    </row>
    <row r="809" spans="1:24" hidden="1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f t="shared" si="12"/>
        <v>17.323999999999998</v>
      </c>
      <c r="T809" s="1">
        <v>2</v>
      </c>
      <c r="U809" s="1">
        <v>0</v>
      </c>
      <c r="V809" s="1">
        <v>11.076000000000001</v>
      </c>
      <c r="W809" t="str">
        <f>VLOOKUP(M809,People!$A$2:$B$5,2,FALSE)</f>
        <v>Kelly Williams</v>
      </c>
      <c r="X809" s="5" t="str">
        <f>IFERROR(VLOOKUP(Orders!$B809,Returns!$A$2:$B$801,2,0),"No")</f>
        <v>No</v>
      </c>
    </row>
    <row r="810" spans="1:24" hidden="1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f t="shared" si="12"/>
        <v>98.980199999999996</v>
      </c>
      <c r="T810" s="1">
        <v>3</v>
      </c>
      <c r="U810" s="1">
        <v>0</v>
      </c>
      <c r="V810" s="1">
        <v>50.989800000000002</v>
      </c>
      <c r="W810" t="str">
        <f>VLOOKUP(M810,People!$A$2:$B$5,2,FALSE)</f>
        <v>Kelly Williams</v>
      </c>
      <c r="X810" s="5" t="str">
        <f>IFERROR(VLOOKUP(Orders!$B810,Returns!$A$2:$B$801,2,0),"No")</f>
        <v>No</v>
      </c>
    </row>
    <row r="811" spans="1:24" x14ac:dyDescent="0.3">
      <c r="A811" s="1">
        <v>7017</v>
      </c>
      <c r="B811" t="s">
        <v>9497</v>
      </c>
      <c r="C811" s="2">
        <v>42440</v>
      </c>
      <c r="D811" s="2">
        <v>42442</v>
      </c>
      <c r="E811" s="1" t="s">
        <v>21</v>
      </c>
      <c r="F811" s="1" t="s">
        <v>3597</v>
      </c>
      <c r="G811" s="1" t="s">
        <v>3598</v>
      </c>
      <c r="H811" s="1" t="s">
        <v>38</v>
      </c>
      <c r="I811" s="1" t="s">
        <v>25</v>
      </c>
      <c r="J811" s="1" t="s">
        <v>1277</v>
      </c>
      <c r="K811" s="1" t="s">
        <v>27</v>
      </c>
      <c r="L811" s="1">
        <v>40475</v>
      </c>
      <c r="M811" s="1" t="s">
        <v>28</v>
      </c>
      <c r="N811" s="1" t="s">
        <v>1575</v>
      </c>
      <c r="O811" s="1" t="s">
        <v>66</v>
      </c>
      <c r="P811" s="1" t="s">
        <v>67</v>
      </c>
      <c r="Q811" s="1" t="s">
        <v>1576</v>
      </c>
      <c r="R811" s="1">
        <v>587.97</v>
      </c>
      <c r="S811" s="1">
        <f t="shared" si="12"/>
        <v>423.33839999999998</v>
      </c>
      <c r="T811" s="1">
        <v>3</v>
      </c>
      <c r="U811" s="1">
        <v>0</v>
      </c>
      <c r="V811" s="1">
        <v>164.63160000000005</v>
      </c>
      <c r="W811" t="str">
        <f>VLOOKUP(M811,People!$A$2:$B$5,2,FALSE)</f>
        <v>Cassandra Brandow</v>
      </c>
      <c r="X811" s="5" t="str">
        <f>IFERROR(VLOOKUP(Orders!$B811,Returns!$A$2:$B$801,2,0),"No")</f>
        <v>No</v>
      </c>
    </row>
    <row r="812" spans="1:24" x14ac:dyDescent="0.3">
      <c r="A812" s="1">
        <v>7018</v>
      </c>
      <c r="B812" t="s">
        <v>9497</v>
      </c>
      <c r="C812" s="2">
        <v>42440</v>
      </c>
      <c r="D812" s="2">
        <v>42442</v>
      </c>
      <c r="E812" s="1" t="s">
        <v>21</v>
      </c>
      <c r="F812" s="1" t="s">
        <v>3597</v>
      </c>
      <c r="G812" s="1" t="s">
        <v>3598</v>
      </c>
      <c r="H812" s="1" t="s">
        <v>38</v>
      </c>
      <c r="I812" s="1" t="s">
        <v>25</v>
      </c>
      <c r="J812" s="1" t="s">
        <v>1277</v>
      </c>
      <c r="K812" s="1" t="s">
        <v>27</v>
      </c>
      <c r="L812" s="1">
        <v>40475</v>
      </c>
      <c r="M812" s="1" t="s">
        <v>28</v>
      </c>
      <c r="N812" s="1" t="s">
        <v>4695</v>
      </c>
      <c r="O812" s="1" t="s">
        <v>43</v>
      </c>
      <c r="P812" s="1" t="s">
        <v>84</v>
      </c>
      <c r="Q812" s="1" t="s">
        <v>4696</v>
      </c>
      <c r="R812" s="1">
        <v>14.940000000000001</v>
      </c>
      <c r="S812" s="1">
        <f t="shared" si="12"/>
        <v>7.9182000000000006</v>
      </c>
      <c r="T812" s="1">
        <v>3</v>
      </c>
      <c r="U812" s="1">
        <v>0</v>
      </c>
      <c r="V812" s="1">
        <v>7.0218000000000007</v>
      </c>
      <c r="W812" t="str">
        <f>VLOOKUP(M812,People!$A$2:$B$5,2,FALSE)</f>
        <v>Cassandra Brandow</v>
      </c>
      <c r="X812" s="5" t="str">
        <f>IFERROR(VLOOKUP(Orders!$B812,Returns!$A$2:$B$801,2,0),"No")</f>
        <v>No</v>
      </c>
    </row>
    <row r="813" spans="1:24" x14ac:dyDescent="0.3">
      <c r="A813" s="1">
        <v>8300</v>
      </c>
      <c r="B813" t="s">
        <v>10092</v>
      </c>
      <c r="C813" s="2">
        <v>42440</v>
      </c>
      <c r="D813" s="2">
        <v>42444</v>
      </c>
      <c r="E813" s="1" t="s">
        <v>46</v>
      </c>
      <c r="F813" s="1" t="s">
        <v>4041</v>
      </c>
      <c r="G813" s="1" t="s">
        <v>4042</v>
      </c>
      <c r="H813" s="1" t="s">
        <v>24</v>
      </c>
      <c r="I813" s="1" t="s">
        <v>25</v>
      </c>
      <c r="J813" s="1" t="s">
        <v>500</v>
      </c>
      <c r="K813" s="1" t="s">
        <v>40</v>
      </c>
      <c r="L813" s="1">
        <v>95661</v>
      </c>
      <c r="M813" s="1" t="s">
        <v>41</v>
      </c>
      <c r="N813" s="1" t="s">
        <v>5108</v>
      </c>
      <c r="O813" s="1" t="s">
        <v>43</v>
      </c>
      <c r="P813" s="1" t="s">
        <v>63</v>
      </c>
      <c r="Q813" s="1" t="s">
        <v>5109</v>
      </c>
      <c r="R813" s="1">
        <v>7.98</v>
      </c>
      <c r="S813" s="1">
        <f t="shared" si="12"/>
        <v>5.9052000000000007</v>
      </c>
      <c r="T813" s="1">
        <v>3</v>
      </c>
      <c r="U813" s="1">
        <v>0</v>
      </c>
      <c r="V813" s="1">
        <v>2.0747999999999998</v>
      </c>
      <c r="W813" t="str">
        <f>VLOOKUP(M813,People!$A$2:$B$5,2,FALSE)</f>
        <v>Anna Andreadi</v>
      </c>
      <c r="X813" s="5" t="str">
        <f>IFERROR(VLOOKUP(Orders!$B813,Returns!$A$2:$B$801,2,0),"No")</f>
        <v>No</v>
      </c>
    </row>
    <row r="814" spans="1:24" x14ac:dyDescent="0.3">
      <c r="A814" s="1">
        <v>1891</v>
      </c>
      <c r="B814" t="s">
        <v>7089</v>
      </c>
      <c r="C814" s="2">
        <v>42443</v>
      </c>
      <c r="D814" s="2">
        <v>42447</v>
      </c>
      <c r="E814" s="1" t="s">
        <v>46</v>
      </c>
      <c r="F814" s="1" t="s">
        <v>1186</v>
      </c>
      <c r="G814" s="1" t="s">
        <v>1187</v>
      </c>
      <c r="H814" s="1" t="s">
        <v>38</v>
      </c>
      <c r="I814" s="1" t="s">
        <v>25</v>
      </c>
      <c r="J814" s="1" t="s">
        <v>1270</v>
      </c>
      <c r="K814" s="1" t="s">
        <v>40</v>
      </c>
      <c r="L814" s="1">
        <v>92646</v>
      </c>
      <c r="M814" s="1" t="s">
        <v>41</v>
      </c>
      <c r="N814" s="1" t="s">
        <v>1750</v>
      </c>
      <c r="O814" s="1" t="s">
        <v>43</v>
      </c>
      <c r="P814" s="1" t="s">
        <v>84</v>
      </c>
      <c r="Q814" s="1" t="s">
        <v>1751</v>
      </c>
      <c r="R814" s="1">
        <v>10.56</v>
      </c>
      <c r="S814" s="1">
        <f t="shared" si="12"/>
        <v>5.8080000000000007</v>
      </c>
      <c r="T814" s="1">
        <v>2</v>
      </c>
      <c r="U814" s="1">
        <v>0</v>
      </c>
      <c r="V814" s="1">
        <v>4.7519999999999998</v>
      </c>
      <c r="W814" t="str">
        <f>VLOOKUP(M814,People!$A$2:$B$5,2,FALSE)</f>
        <v>Anna Andreadi</v>
      </c>
      <c r="X814" s="5" t="str">
        <f>IFERROR(VLOOKUP(Orders!$B814,Returns!$A$2:$B$801,2,0),"No")</f>
        <v>No</v>
      </c>
    </row>
    <row r="815" spans="1:24" hidden="1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f t="shared" si="12"/>
        <v>12.064800000000002</v>
      </c>
      <c r="T815" s="1">
        <v>2</v>
      </c>
      <c r="U815" s="1">
        <v>0</v>
      </c>
      <c r="V815" s="1">
        <v>6.2151999999999994</v>
      </c>
      <c r="W815" t="str">
        <f>VLOOKUP(M815,People!$A$2:$B$5,2,FALSE)</f>
        <v>Anna Andreadi</v>
      </c>
      <c r="X815" s="5" t="str">
        <f>IFERROR(VLOOKUP(Orders!$B815,Returns!$A$2:$B$801,2,0),"No")</f>
        <v>No</v>
      </c>
    </row>
    <row r="816" spans="1:24" hidden="1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f t="shared" si="12"/>
        <v>797.96010000000001</v>
      </c>
      <c r="T816" s="1">
        <v>7</v>
      </c>
      <c r="U816" s="1">
        <v>0</v>
      </c>
      <c r="V816" s="1">
        <v>601.96990000000005</v>
      </c>
      <c r="W816" t="str">
        <f>VLOOKUP(M816,People!$A$2:$B$5,2,FALSE)</f>
        <v>Anna Andreadi</v>
      </c>
      <c r="X816" s="5" t="str">
        <f>IFERROR(VLOOKUP(Orders!$B816,Returns!$A$2:$B$801,2,0),"No")</f>
        <v>No</v>
      </c>
    </row>
    <row r="817" spans="1:24" hidden="1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f t="shared" si="12"/>
        <v>26.956800000000001</v>
      </c>
      <c r="T817" s="1">
        <v>8</v>
      </c>
      <c r="U817" s="1">
        <v>0</v>
      </c>
      <c r="V817" s="1">
        <v>24.883200000000002</v>
      </c>
      <c r="W817" t="str">
        <f>VLOOKUP(M817,People!$A$2:$B$5,2,FALSE)</f>
        <v>Kelly Williams</v>
      </c>
      <c r="X817" s="5" t="str">
        <f>IFERROR(VLOOKUP(Orders!$B817,Returns!$A$2:$B$801,2,0),"No")</f>
        <v>No</v>
      </c>
    </row>
    <row r="818" spans="1:24" hidden="1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f t="shared" si="12"/>
        <v>3.4736000000000002</v>
      </c>
      <c r="T818" s="1">
        <v>1</v>
      </c>
      <c r="U818" s="1">
        <v>0.2</v>
      </c>
      <c r="V818" s="1">
        <v>1.8703999999999998</v>
      </c>
      <c r="W818" t="str">
        <f>VLOOKUP(M818,People!$A$2:$B$5,2,FALSE)</f>
        <v>Chuck Magee</v>
      </c>
      <c r="X818" s="5" t="str">
        <f>IFERROR(VLOOKUP(Orders!$B818,Returns!$A$2:$B$801,2,0),"No")</f>
        <v>No</v>
      </c>
    </row>
    <row r="819" spans="1:24" x14ac:dyDescent="0.3">
      <c r="A819" s="1">
        <v>1892</v>
      </c>
      <c r="B819" t="s">
        <v>7089</v>
      </c>
      <c r="C819" s="2">
        <v>42443</v>
      </c>
      <c r="D819" s="2">
        <v>42447</v>
      </c>
      <c r="E819" s="1" t="s">
        <v>46</v>
      </c>
      <c r="F819" s="1" t="s">
        <v>1186</v>
      </c>
      <c r="G819" s="1" t="s">
        <v>1187</v>
      </c>
      <c r="H819" s="1" t="s">
        <v>38</v>
      </c>
      <c r="I819" s="1" t="s">
        <v>25</v>
      </c>
      <c r="J819" s="1" t="s">
        <v>1270</v>
      </c>
      <c r="K819" s="1" t="s">
        <v>40</v>
      </c>
      <c r="L819" s="1">
        <v>92646</v>
      </c>
      <c r="M819" s="1" t="s">
        <v>41</v>
      </c>
      <c r="N819" s="1" t="s">
        <v>3782</v>
      </c>
      <c r="O819" s="1" t="s">
        <v>43</v>
      </c>
      <c r="P819" s="1" t="s">
        <v>63</v>
      </c>
      <c r="Q819" s="1" t="s">
        <v>3783</v>
      </c>
      <c r="R819" s="1">
        <v>3.38</v>
      </c>
      <c r="S819" s="1">
        <f t="shared" si="12"/>
        <v>2.1294</v>
      </c>
      <c r="T819" s="1">
        <v>1</v>
      </c>
      <c r="U819" s="1">
        <v>0</v>
      </c>
      <c r="V819" s="1">
        <v>1.2505999999999999</v>
      </c>
      <c r="W819" t="str">
        <f>VLOOKUP(M819,People!$A$2:$B$5,2,FALSE)</f>
        <v>Anna Andreadi</v>
      </c>
      <c r="X819" s="5" t="str">
        <f>IFERROR(VLOOKUP(Orders!$B819,Returns!$A$2:$B$801,2,0),"No")</f>
        <v>No</v>
      </c>
    </row>
    <row r="820" spans="1:24" x14ac:dyDescent="0.3">
      <c r="A820" s="1">
        <v>2841</v>
      </c>
      <c r="B820" t="s">
        <v>7541</v>
      </c>
      <c r="C820" s="2">
        <v>42443</v>
      </c>
      <c r="D820" s="2">
        <v>42448</v>
      </c>
      <c r="E820" s="1" t="s">
        <v>46</v>
      </c>
      <c r="F820" s="1" t="s">
        <v>1979</v>
      </c>
      <c r="G820" s="1" t="s">
        <v>1980</v>
      </c>
      <c r="H820" s="1" t="s">
        <v>94</v>
      </c>
      <c r="I820" s="1" t="s">
        <v>25</v>
      </c>
      <c r="J820" s="1" t="s">
        <v>3905</v>
      </c>
      <c r="K820" s="1" t="s">
        <v>287</v>
      </c>
      <c r="L820" s="1">
        <v>23320</v>
      </c>
      <c r="M820" s="1" t="s">
        <v>28</v>
      </c>
      <c r="N820" s="1" t="s">
        <v>1554</v>
      </c>
      <c r="O820" s="1" t="s">
        <v>30</v>
      </c>
      <c r="P820" s="1" t="s">
        <v>34</v>
      </c>
      <c r="Q820" s="1" t="s">
        <v>1555</v>
      </c>
      <c r="R820" s="1">
        <v>1139.92</v>
      </c>
      <c r="S820" s="1">
        <f t="shared" si="12"/>
        <v>854.94</v>
      </c>
      <c r="T820" s="1">
        <v>4</v>
      </c>
      <c r="U820" s="1">
        <v>0</v>
      </c>
      <c r="V820" s="1">
        <v>284.98</v>
      </c>
      <c r="W820" t="str">
        <f>VLOOKUP(M820,People!$A$2:$B$5,2,FALSE)</f>
        <v>Cassandra Brandow</v>
      </c>
      <c r="X820" s="5" t="str">
        <f>IFERROR(VLOOKUP(Orders!$B820,Returns!$A$2:$B$801,2,0),"No")</f>
        <v>No</v>
      </c>
    </row>
    <row r="821" spans="1:24" x14ac:dyDescent="0.3">
      <c r="A821" s="1">
        <v>4677</v>
      </c>
      <c r="B821" t="s">
        <v>8398</v>
      </c>
      <c r="C821" s="2">
        <v>42443</v>
      </c>
      <c r="D821" s="2">
        <v>42448</v>
      </c>
      <c r="E821" s="1" t="s">
        <v>46</v>
      </c>
      <c r="F821" s="1" t="s">
        <v>4465</v>
      </c>
      <c r="G821" s="1" t="s">
        <v>4466</v>
      </c>
      <c r="H821" s="1" t="s">
        <v>24</v>
      </c>
      <c r="I821" s="1" t="s">
        <v>25</v>
      </c>
      <c r="J821" s="1" t="s">
        <v>5382</v>
      </c>
      <c r="K821" s="1" t="s">
        <v>111</v>
      </c>
      <c r="L821" s="1">
        <v>84321</v>
      </c>
      <c r="M821" s="1" t="s">
        <v>41</v>
      </c>
      <c r="N821" s="1" t="s">
        <v>4301</v>
      </c>
      <c r="O821" s="1" t="s">
        <v>43</v>
      </c>
      <c r="P821" s="1" t="s">
        <v>70</v>
      </c>
      <c r="Q821" s="1" t="s">
        <v>4302</v>
      </c>
      <c r="R821" s="1">
        <v>33.088000000000001</v>
      </c>
      <c r="S821" s="1">
        <f t="shared" si="12"/>
        <v>21.9208</v>
      </c>
      <c r="T821" s="1">
        <v>4</v>
      </c>
      <c r="U821" s="1">
        <v>0.2</v>
      </c>
      <c r="V821" s="1">
        <v>11.167199999999999</v>
      </c>
      <c r="W821" t="str">
        <f>VLOOKUP(M821,People!$A$2:$B$5,2,FALSE)</f>
        <v>Anna Andreadi</v>
      </c>
      <c r="X821" s="5" t="str">
        <f>IFERROR(VLOOKUP(Orders!$B821,Returns!$A$2:$B$801,2,0),"No")</f>
        <v>No</v>
      </c>
    </row>
    <row r="822" spans="1:24" x14ac:dyDescent="0.3">
      <c r="A822" s="1">
        <v>4678</v>
      </c>
      <c r="B822" t="s">
        <v>8398</v>
      </c>
      <c r="C822" s="2">
        <v>42443</v>
      </c>
      <c r="D822" s="2">
        <v>42448</v>
      </c>
      <c r="E822" s="1" t="s">
        <v>46</v>
      </c>
      <c r="F822" s="1" t="s">
        <v>4465</v>
      </c>
      <c r="G822" s="1" t="s">
        <v>4466</v>
      </c>
      <c r="H822" s="1" t="s">
        <v>24</v>
      </c>
      <c r="I822" s="1" t="s">
        <v>25</v>
      </c>
      <c r="J822" s="1" t="s">
        <v>5382</v>
      </c>
      <c r="K822" s="1" t="s">
        <v>111</v>
      </c>
      <c r="L822" s="1">
        <v>84321</v>
      </c>
      <c r="M822" s="1" t="s">
        <v>41</v>
      </c>
      <c r="N822" s="1" t="s">
        <v>1539</v>
      </c>
      <c r="O822" s="1" t="s">
        <v>43</v>
      </c>
      <c r="P822" s="1" t="s">
        <v>55</v>
      </c>
      <c r="Q822" s="1" t="s">
        <v>1540</v>
      </c>
      <c r="R822" s="1">
        <v>80.98</v>
      </c>
      <c r="S822" s="1">
        <f t="shared" si="12"/>
        <v>77.740800000000007</v>
      </c>
      <c r="T822" s="1">
        <v>1</v>
      </c>
      <c r="U822" s="1">
        <v>0</v>
      </c>
      <c r="V822" s="1">
        <v>3.2391999999999967</v>
      </c>
      <c r="W822" t="str">
        <f>VLOOKUP(M822,People!$A$2:$B$5,2,FALSE)</f>
        <v>Anna Andreadi</v>
      </c>
      <c r="X822" s="5" t="str">
        <f>IFERROR(VLOOKUP(Orders!$B822,Returns!$A$2:$B$801,2,0),"No")</f>
        <v>No</v>
      </c>
    </row>
    <row r="823" spans="1:24" x14ac:dyDescent="0.3">
      <c r="A823" s="1">
        <v>4679</v>
      </c>
      <c r="B823" t="s">
        <v>8398</v>
      </c>
      <c r="C823" s="2">
        <v>42443</v>
      </c>
      <c r="D823" s="2">
        <v>42448</v>
      </c>
      <c r="E823" s="1" t="s">
        <v>46</v>
      </c>
      <c r="F823" s="1" t="s">
        <v>4465</v>
      </c>
      <c r="G823" s="1" t="s">
        <v>4466</v>
      </c>
      <c r="H823" s="1" t="s">
        <v>24</v>
      </c>
      <c r="I823" s="1" t="s">
        <v>25</v>
      </c>
      <c r="J823" s="1" t="s">
        <v>5382</v>
      </c>
      <c r="K823" s="1" t="s">
        <v>111</v>
      </c>
      <c r="L823" s="1">
        <v>84321</v>
      </c>
      <c r="M823" s="1" t="s">
        <v>41</v>
      </c>
      <c r="N823" s="1" t="s">
        <v>5383</v>
      </c>
      <c r="O823" s="1" t="s">
        <v>66</v>
      </c>
      <c r="P823" s="1" t="s">
        <v>146</v>
      </c>
      <c r="Q823" s="1" t="s">
        <v>5384</v>
      </c>
      <c r="R823" s="1">
        <v>82.800000000000011</v>
      </c>
      <c r="S823" s="1">
        <f t="shared" si="12"/>
        <v>76.176000000000016</v>
      </c>
      <c r="T823" s="1">
        <v>12</v>
      </c>
      <c r="U823" s="1">
        <v>0</v>
      </c>
      <c r="V823" s="1">
        <v>6.6239999999999952</v>
      </c>
      <c r="W823" t="str">
        <f>VLOOKUP(M823,People!$A$2:$B$5,2,FALSE)</f>
        <v>Anna Andreadi</v>
      </c>
      <c r="X823" s="5" t="str">
        <f>IFERROR(VLOOKUP(Orders!$B823,Returns!$A$2:$B$801,2,0),"No")</f>
        <v>No</v>
      </c>
    </row>
    <row r="824" spans="1:24" hidden="1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f t="shared" si="12"/>
        <v>167.97899999999998</v>
      </c>
      <c r="T824" s="1">
        <v>3</v>
      </c>
      <c r="U824" s="1">
        <v>0</v>
      </c>
      <c r="V824" s="1">
        <v>71.990999999999985</v>
      </c>
      <c r="W824" t="str">
        <f>VLOOKUP(M824,People!$A$2:$B$5,2,FALSE)</f>
        <v>Chuck Magee</v>
      </c>
      <c r="X824" s="5" t="str">
        <f>IFERROR(VLOOKUP(Orders!$B824,Returns!$A$2:$B$801,2,0),"No")</f>
        <v>No</v>
      </c>
    </row>
    <row r="825" spans="1:24" hidden="1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f t="shared" si="12"/>
        <v>5.0082000000000004</v>
      </c>
      <c r="T825" s="1">
        <v>2</v>
      </c>
      <c r="U825" s="1">
        <v>0</v>
      </c>
      <c r="V825" s="1">
        <v>4.8117999999999999</v>
      </c>
      <c r="W825" t="str">
        <f>VLOOKUP(M825,People!$A$2:$B$5,2,FALSE)</f>
        <v>Chuck Magee</v>
      </c>
      <c r="X825" s="5" t="str">
        <f>IFERROR(VLOOKUP(Orders!$B825,Returns!$A$2:$B$801,2,0),"No")</f>
        <v>No</v>
      </c>
    </row>
    <row r="826" spans="1:24" x14ac:dyDescent="0.3">
      <c r="A826" s="1">
        <v>4680</v>
      </c>
      <c r="B826" t="s">
        <v>8398</v>
      </c>
      <c r="C826" s="2">
        <v>42443</v>
      </c>
      <c r="D826" s="2">
        <v>42448</v>
      </c>
      <c r="E826" s="1" t="s">
        <v>46</v>
      </c>
      <c r="F826" s="1" t="s">
        <v>4465</v>
      </c>
      <c r="G826" s="1" t="s">
        <v>4466</v>
      </c>
      <c r="H826" s="1" t="s">
        <v>24</v>
      </c>
      <c r="I826" s="1" t="s">
        <v>25</v>
      </c>
      <c r="J826" s="1" t="s">
        <v>5382</v>
      </c>
      <c r="K826" s="1" t="s">
        <v>111</v>
      </c>
      <c r="L826" s="1">
        <v>84321</v>
      </c>
      <c r="M826" s="1" t="s">
        <v>41</v>
      </c>
      <c r="N826" s="1" t="s">
        <v>2258</v>
      </c>
      <c r="O826" s="1" t="s">
        <v>43</v>
      </c>
      <c r="P826" s="1" t="s">
        <v>55</v>
      </c>
      <c r="Q826" s="1" t="s">
        <v>2259</v>
      </c>
      <c r="R826" s="1">
        <v>21.36</v>
      </c>
      <c r="S826" s="1">
        <f t="shared" si="12"/>
        <v>15.592799999999999</v>
      </c>
      <c r="T826" s="1">
        <v>2</v>
      </c>
      <c r="U826" s="1">
        <v>0</v>
      </c>
      <c r="V826" s="1">
        <v>5.7672000000000008</v>
      </c>
      <c r="W826" t="str">
        <f>VLOOKUP(M826,People!$A$2:$B$5,2,FALSE)</f>
        <v>Anna Andreadi</v>
      </c>
      <c r="X826" s="5" t="str">
        <f>IFERROR(VLOOKUP(Orders!$B826,Returns!$A$2:$B$801,2,0),"No")</f>
        <v>No</v>
      </c>
    </row>
    <row r="827" spans="1:24" x14ac:dyDescent="0.3">
      <c r="A827" s="1">
        <v>4681</v>
      </c>
      <c r="B827" t="s">
        <v>8398</v>
      </c>
      <c r="C827" s="2">
        <v>42443</v>
      </c>
      <c r="D827" s="2">
        <v>42448</v>
      </c>
      <c r="E827" s="1" t="s">
        <v>46</v>
      </c>
      <c r="F827" s="1" t="s">
        <v>4465</v>
      </c>
      <c r="G827" s="1" t="s">
        <v>4466</v>
      </c>
      <c r="H827" s="1" t="s">
        <v>24</v>
      </c>
      <c r="I827" s="1" t="s">
        <v>25</v>
      </c>
      <c r="J827" s="1" t="s">
        <v>5382</v>
      </c>
      <c r="K827" s="1" t="s">
        <v>111</v>
      </c>
      <c r="L827" s="1">
        <v>84321</v>
      </c>
      <c r="M827" s="1" t="s">
        <v>41</v>
      </c>
      <c r="N827" s="1" t="s">
        <v>5011</v>
      </c>
      <c r="O827" s="1" t="s">
        <v>43</v>
      </c>
      <c r="P827" s="1" t="s">
        <v>70</v>
      </c>
      <c r="Q827" s="1" t="s">
        <v>5012</v>
      </c>
      <c r="R827" s="1">
        <v>62.048000000000002</v>
      </c>
      <c r="S827" s="1">
        <f t="shared" si="12"/>
        <v>41.882400000000004</v>
      </c>
      <c r="T827" s="1">
        <v>2</v>
      </c>
      <c r="U827" s="1">
        <v>0.2</v>
      </c>
      <c r="V827" s="1">
        <v>20.165599999999998</v>
      </c>
      <c r="W827" t="str">
        <f>VLOOKUP(M827,People!$A$2:$B$5,2,FALSE)</f>
        <v>Anna Andreadi</v>
      </c>
      <c r="X827" s="5" t="str">
        <f>IFERROR(VLOOKUP(Orders!$B827,Returns!$A$2:$B$801,2,0),"No")</f>
        <v>No</v>
      </c>
    </row>
    <row r="828" spans="1:24" hidden="1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f t="shared" si="12"/>
        <v>18.2</v>
      </c>
      <c r="T828" s="1">
        <v>7</v>
      </c>
      <c r="U828" s="1">
        <v>0</v>
      </c>
      <c r="V828" s="1">
        <v>16.8</v>
      </c>
      <c r="W828" t="str">
        <f>VLOOKUP(M828,People!$A$2:$B$5,2,FALSE)</f>
        <v>Kelly Williams</v>
      </c>
      <c r="X828" s="5" t="str">
        <f>IFERROR(VLOOKUP(Orders!$B828,Returns!$A$2:$B$801,2,0),"No")</f>
        <v>No</v>
      </c>
    </row>
    <row r="829" spans="1:24" hidden="1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f t="shared" si="12"/>
        <v>26.440400000000004</v>
      </c>
      <c r="T829" s="1">
        <v>4</v>
      </c>
      <c r="U829" s="1">
        <v>0</v>
      </c>
      <c r="V829" s="1">
        <v>10.799599999999998</v>
      </c>
      <c r="W829" t="str">
        <f>VLOOKUP(M829,People!$A$2:$B$5,2,FALSE)</f>
        <v>Kelly Williams</v>
      </c>
      <c r="X829" s="5" t="str">
        <f>IFERROR(VLOOKUP(Orders!$B829,Returns!$A$2:$B$801,2,0),"No")</f>
        <v>No</v>
      </c>
    </row>
    <row r="830" spans="1:24" hidden="1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f t="shared" si="12"/>
        <v>7.7927999999999997</v>
      </c>
      <c r="T830" s="1">
        <v>2</v>
      </c>
      <c r="U830" s="1">
        <v>0</v>
      </c>
      <c r="V830" s="1">
        <v>7.4871999999999996</v>
      </c>
      <c r="W830" t="str">
        <f>VLOOKUP(M830,People!$A$2:$B$5,2,FALSE)</f>
        <v>Kelly Williams</v>
      </c>
      <c r="X830" s="5" t="str">
        <f>IFERROR(VLOOKUP(Orders!$B830,Returns!$A$2:$B$801,2,0),"No")</f>
        <v>No</v>
      </c>
    </row>
    <row r="831" spans="1:24" hidden="1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f t="shared" si="12"/>
        <v>211.37200000000001</v>
      </c>
      <c r="T831" s="1">
        <v>2</v>
      </c>
      <c r="U831" s="1">
        <v>0</v>
      </c>
      <c r="V831" s="1">
        <v>90.587999999999965</v>
      </c>
      <c r="W831" t="str">
        <f>VLOOKUP(M831,People!$A$2:$B$5,2,FALSE)</f>
        <v>Cassandra Brandow</v>
      </c>
      <c r="X831" s="5" t="str">
        <f>IFERROR(VLOOKUP(Orders!$B831,Returns!$A$2:$B$801,2,0),"No")</f>
        <v>No</v>
      </c>
    </row>
    <row r="832" spans="1:24" hidden="1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f t="shared" si="12"/>
        <v>130.0752</v>
      </c>
      <c r="T832" s="1">
        <v>3</v>
      </c>
      <c r="U832" s="1">
        <v>0</v>
      </c>
      <c r="V832" s="1">
        <v>50.584800000000008</v>
      </c>
      <c r="W832" t="str">
        <f>VLOOKUP(M832,People!$A$2:$B$5,2,FALSE)</f>
        <v>Cassandra Brandow</v>
      </c>
      <c r="X832" s="5" t="str">
        <f>IFERROR(VLOOKUP(Orders!$B832,Returns!$A$2:$B$801,2,0),"No")</f>
        <v>No</v>
      </c>
    </row>
    <row r="833" spans="1:24" hidden="1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f t="shared" si="12"/>
        <v>140.1454</v>
      </c>
      <c r="T833" s="1">
        <v>2</v>
      </c>
      <c r="U833" s="1">
        <v>0</v>
      </c>
      <c r="V833" s="1">
        <v>51.834599999999995</v>
      </c>
      <c r="W833" t="str">
        <f>VLOOKUP(M833,People!$A$2:$B$5,2,FALSE)</f>
        <v>Cassandra Brandow</v>
      </c>
      <c r="X833" s="5" t="str">
        <f>IFERROR(VLOOKUP(Orders!$B833,Returns!$A$2:$B$801,2,0),"No")</f>
        <v>No</v>
      </c>
    </row>
    <row r="834" spans="1:24" hidden="1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f t="shared" ref="S834:S897" si="13">R834-V834</f>
        <v>48.832599999999992</v>
      </c>
      <c r="T834" s="1">
        <v>1</v>
      </c>
      <c r="U834" s="1">
        <v>0</v>
      </c>
      <c r="V834" s="1">
        <v>17.157400000000003</v>
      </c>
      <c r="W834" t="str">
        <f>VLOOKUP(M834,People!$A$2:$B$5,2,FALSE)</f>
        <v>Cassandra Brandow</v>
      </c>
      <c r="X834" s="5" t="str">
        <f>IFERROR(VLOOKUP(Orders!$B834,Returns!$A$2:$B$801,2,0),"No")</f>
        <v>No</v>
      </c>
    </row>
    <row r="835" spans="1:24" hidden="1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f t="shared" si="13"/>
        <v>32.574800000000003</v>
      </c>
      <c r="T835" s="1">
        <v>2</v>
      </c>
      <c r="U835" s="1">
        <v>0.2</v>
      </c>
      <c r="V835" s="1">
        <v>2.6411999999999995</v>
      </c>
      <c r="W835" t="str">
        <f>VLOOKUP(M835,People!$A$2:$B$5,2,FALSE)</f>
        <v>Cassandra Brandow</v>
      </c>
      <c r="X835" s="5" t="str">
        <f>IFERROR(VLOOKUP(Orders!$B835,Returns!$A$2:$B$801,2,0),"No")</f>
        <v>No</v>
      </c>
    </row>
    <row r="836" spans="1:24" hidden="1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f t="shared" si="13"/>
        <v>17.179600000000001</v>
      </c>
      <c r="T836" s="1">
        <v>2</v>
      </c>
      <c r="U836" s="1">
        <v>0.2</v>
      </c>
      <c r="V836" s="1">
        <v>6.5164</v>
      </c>
      <c r="W836" t="str">
        <f>VLOOKUP(M836,People!$A$2:$B$5,2,FALSE)</f>
        <v>Cassandra Brandow</v>
      </c>
      <c r="X836" s="5" t="str">
        <f>IFERROR(VLOOKUP(Orders!$B836,Returns!$A$2:$B$801,2,0),"No")</f>
        <v>No</v>
      </c>
    </row>
    <row r="837" spans="1:24" hidden="1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f t="shared" si="13"/>
        <v>376.97450000000009</v>
      </c>
      <c r="T837" s="1">
        <v>1</v>
      </c>
      <c r="U837" s="1">
        <v>0.5</v>
      </c>
      <c r="V837" s="1">
        <v>-111.49950000000007</v>
      </c>
      <c r="W837" t="str">
        <f>VLOOKUP(M837,People!$A$2:$B$5,2,FALSE)</f>
        <v>Cassandra Brandow</v>
      </c>
      <c r="X837" s="5" t="str">
        <f>IFERROR(VLOOKUP(Orders!$B837,Returns!$A$2:$B$801,2,0),"No")</f>
        <v>No</v>
      </c>
    </row>
    <row r="838" spans="1:24" x14ac:dyDescent="0.3">
      <c r="A838" s="1">
        <v>9406</v>
      </c>
      <c r="B838" t="s">
        <v>10650</v>
      </c>
      <c r="C838" s="2">
        <v>42443</v>
      </c>
      <c r="D838" s="2">
        <v>42446</v>
      </c>
      <c r="E838" s="1" t="s">
        <v>170</v>
      </c>
      <c r="F838" s="1" t="s">
        <v>389</v>
      </c>
      <c r="G838" s="1" t="s">
        <v>390</v>
      </c>
      <c r="H838" s="1" t="s">
        <v>94</v>
      </c>
      <c r="I838" s="1" t="s">
        <v>25</v>
      </c>
      <c r="J838" s="1" t="s">
        <v>273</v>
      </c>
      <c r="K838" s="1" t="s">
        <v>191</v>
      </c>
      <c r="L838" s="1">
        <v>60653</v>
      </c>
      <c r="M838" s="1" t="s">
        <v>97</v>
      </c>
      <c r="N838" s="1" t="s">
        <v>4526</v>
      </c>
      <c r="O838" s="1" t="s">
        <v>66</v>
      </c>
      <c r="P838" s="1" t="s">
        <v>601</v>
      </c>
      <c r="Q838" s="1" t="s">
        <v>4527</v>
      </c>
      <c r="R838" s="1">
        <v>574.91</v>
      </c>
      <c r="S838" s="1">
        <f t="shared" si="13"/>
        <v>418.863</v>
      </c>
      <c r="T838" s="1">
        <v>2</v>
      </c>
      <c r="U838" s="1">
        <v>0.3</v>
      </c>
      <c r="V838" s="1">
        <v>156.04699999999997</v>
      </c>
      <c r="W838" t="str">
        <f>VLOOKUP(M838,People!$A$2:$B$5,2,FALSE)</f>
        <v>Kelly Williams</v>
      </c>
      <c r="X838" s="5" t="str">
        <f>IFERROR(VLOOKUP(Orders!$B838,Returns!$A$2:$B$801,2,0),"No")</f>
        <v>No</v>
      </c>
    </row>
    <row r="839" spans="1:24" hidden="1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f t="shared" si="13"/>
        <v>6.4024000000000019</v>
      </c>
      <c r="T839" s="1">
        <v>2</v>
      </c>
      <c r="U839" s="1">
        <v>0.2</v>
      </c>
      <c r="V839" s="1">
        <v>3.2615999999999996</v>
      </c>
      <c r="W839" t="str">
        <f>VLOOKUP(M839,People!$A$2:$B$5,2,FALSE)</f>
        <v>Cassandra Brandow</v>
      </c>
      <c r="X839" s="5" t="str">
        <f>IFERROR(VLOOKUP(Orders!$B839,Returns!$A$2:$B$801,2,0),"No")</f>
        <v>No</v>
      </c>
    </row>
    <row r="840" spans="1:24" hidden="1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f t="shared" si="13"/>
        <v>19.491599999999998</v>
      </c>
      <c r="T840" s="1">
        <v>3</v>
      </c>
      <c r="U840" s="1">
        <v>0.2</v>
      </c>
      <c r="V840" s="1">
        <v>1.5804</v>
      </c>
      <c r="W840" t="str">
        <f>VLOOKUP(M840,People!$A$2:$B$5,2,FALSE)</f>
        <v>Kelly Williams</v>
      </c>
      <c r="X840" s="5" t="str">
        <f>IFERROR(VLOOKUP(Orders!$B840,Returns!$A$2:$B$801,2,0),"No")</f>
        <v>No</v>
      </c>
    </row>
    <row r="841" spans="1:24" hidden="1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f t="shared" si="13"/>
        <v>44.128499999999995</v>
      </c>
      <c r="T841" s="1">
        <v>3</v>
      </c>
      <c r="U841" s="1">
        <v>0</v>
      </c>
      <c r="V841" s="1">
        <v>16.3215</v>
      </c>
      <c r="W841" t="str">
        <f>VLOOKUP(M841,People!$A$2:$B$5,2,FALSE)</f>
        <v>Chuck Magee</v>
      </c>
      <c r="X841" s="5" t="str">
        <f>IFERROR(VLOOKUP(Orders!$B841,Returns!$A$2:$B$801,2,0),"No")</f>
        <v>No</v>
      </c>
    </row>
    <row r="842" spans="1:24" hidden="1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f t="shared" si="13"/>
        <v>8.1791999999999998</v>
      </c>
      <c r="T842" s="1">
        <v>4</v>
      </c>
      <c r="U842" s="1">
        <v>0</v>
      </c>
      <c r="V842" s="1">
        <v>3.3407999999999998</v>
      </c>
      <c r="W842" t="str">
        <f>VLOOKUP(M842,People!$A$2:$B$5,2,FALSE)</f>
        <v>Chuck Magee</v>
      </c>
      <c r="X842" s="5" t="str">
        <f>IFERROR(VLOOKUP(Orders!$B842,Returns!$A$2:$B$801,2,0),"No")</f>
        <v>No</v>
      </c>
    </row>
    <row r="843" spans="1:24" hidden="1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f t="shared" si="13"/>
        <v>176.7456</v>
      </c>
      <c r="T843" s="1">
        <v>4</v>
      </c>
      <c r="U843" s="1">
        <v>0.2</v>
      </c>
      <c r="V843" s="1">
        <v>9.3024000000000058</v>
      </c>
      <c r="W843" t="str">
        <f>VLOOKUP(M843,People!$A$2:$B$5,2,FALSE)</f>
        <v>Chuck Magee</v>
      </c>
      <c r="X843" s="5" t="str">
        <f>IFERROR(VLOOKUP(Orders!$B843,Returns!$A$2:$B$801,2,0),"No")</f>
        <v>No</v>
      </c>
    </row>
    <row r="844" spans="1:24" hidden="1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f t="shared" si="13"/>
        <v>25.740000000000002</v>
      </c>
      <c r="T844" s="1">
        <v>4</v>
      </c>
      <c r="U844" s="1">
        <v>0.2</v>
      </c>
      <c r="V844" s="1">
        <v>11.699999999999996</v>
      </c>
      <c r="W844" t="str">
        <f>VLOOKUP(M844,People!$A$2:$B$5,2,FALSE)</f>
        <v>Anna Andreadi</v>
      </c>
      <c r="X844" s="5" t="str">
        <f>IFERROR(VLOOKUP(Orders!$B844,Returns!$A$2:$B$801,2,0),"No")</f>
        <v>No</v>
      </c>
    </row>
    <row r="845" spans="1:24" hidden="1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f t="shared" si="13"/>
        <v>18.2088</v>
      </c>
      <c r="T845" s="1">
        <v>4</v>
      </c>
      <c r="U845" s="1">
        <v>0.2</v>
      </c>
      <c r="V845" s="1">
        <v>8.767199999999999</v>
      </c>
      <c r="W845" t="str">
        <f>VLOOKUP(M845,People!$A$2:$B$5,2,FALSE)</f>
        <v>Anna Andreadi</v>
      </c>
      <c r="X845" s="5" t="str">
        <f>IFERROR(VLOOKUP(Orders!$B845,Returns!$A$2:$B$801,2,0),"No")</f>
        <v>No</v>
      </c>
    </row>
    <row r="846" spans="1:24" hidden="1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f t="shared" si="13"/>
        <v>8.0655999999999999</v>
      </c>
      <c r="T846" s="1">
        <v>2</v>
      </c>
      <c r="U846" s="1">
        <v>0</v>
      </c>
      <c r="V846" s="1">
        <v>3.2943999999999996</v>
      </c>
      <c r="W846" t="str">
        <f>VLOOKUP(M846,People!$A$2:$B$5,2,FALSE)</f>
        <v>Anna Andreadi</v>
      </c>
      <c r="X846" s="5" t="str">
        <f>IFERROR(VLOOKUP(Orders!$B846,Returns!$A$2:$B$801,2,0),"No")</f>
        <v>No</v>
      </c>
    </row>
    <row r="847" spans="1:24" hidden="1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f t="shared" si="13"/>
        <v>7.7485999999999997</v>
      </c>
      <c r="T847" s="1">
        <v>2</v>
      </c>
      <c r="U847" s="1">
        <v>0</v>
      </c>
      <c r="V847" s="1">
        <v>6.8713999999999995</v>
      </c>
      <c r="W847" t="str">
        <f>VLOOKUP(M847,People!$A$2:$B$5,2,FALSE)</f>
        <v>Anna Andreadi</v>
      </c>
      <c r="X847" s="5" t="str">
        <f>IFERROR(VLOOKUP(Orders!$B847,Returns!$A$2:$B$801,2,0),"No")</f>
        <v>No</v>
      </c>
    </row>
    <row r="848" spans="1:24" hidden="1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f t="shared" si="13"/>
        <v>60.278399999999991</v>
      </c>
      <c r="T848" s="1">
        <v>7</v>
      </c>
      <c r="U848" s="1">
        <v>0</v>
      </c>
      <c r="V848" s="1">
        <v>23.441600000000005</v>
      </c>
      <c r="W848" t="str">
        <f>VLOOKUP(M848,People!$A$2:$B$5,2,FALSE)</f>
        <v>Cassandra Brandow</v>
      </c>
      <c r="X848" s="5" t="str">
        <f>IFERROR(VLOOKUP(Orders!$B848,Returns!$A$2:$B$801,2,0),"No")</f>
        <v>No</v>
      </c>
    </row>
    <row r="849" spans="1:24" hidden="1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f t="shared" si="13"/>
        <v>210.19619999999998</v>
      </c>
      <c r="T849" s="1">
        <v>3</v>
      </c>
      <c r="U849" s="1">
        <v>0</v>
      </c>
      <c r="V849" s="1">
        <v>77.743800000000022</v>
      </c>
      <c r="W849" t="str">
        <f>VLOOKUP(M849,People!$A$2:$B$5,2,FALSE)</f>
        <v>Cassandra Brandow</v>
      </c>
      <c r="X849" s="5" t="str">
        <f>IFERROR(VLOOKUP(Orders!$B849,Returns!$A$2:$B$801,2,0),"No")</f>
        <v>No</v>
      </c>
    </row>
    <row r="850" spans="1:24" hidden="1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f t="shared" si="13"/>
        <v>40.339200000000005</v>
      </c>
      <c r="T850" s="1">
        <v>4</v>
      </c>
      <c r="U850" s="1">
        <v>0.2</v>
      </c>
      <c r="V850" s="1">
        <v>8.5567999999999991</v>
      </c>
      <c r="W850" t="str">
        <f>VLOOKUP(M850,People!$A$2:$B$5,2,FALSE)</f>
        <v>Chuck Magee</v>
      </c>
      <c r="X850" s="5" t="str">
        <f>IFERROR(VLOOKUP(Orders!$B850,Returns!$A$2:$B$801,2,0),"No")</f>
        <v>No</v>
      </c>
    </row>
    <row r="851" spans="1:24" x14ac:dyDescent="0.3">
      <c r="A851" s="1">
        <v>9407</v>
      </c>
      <c r="B851" t="s">
        <v>10650</v>
      </c>
      <c r="C851" s="2">
        <v>42443</v>
      </c>
      <c r="D851" s="2">
        <v>42446</v>
      </c>
      <c r="E851" s="1" t="s">
        <v>170</v>
      </c>
      <c r="F851" s="1" t="s">
        <v>389</v>
      </c>
      <c r="G851" s="1" t="s">
        <v>390</v>
      </c>
      <c r="H851" s="1" t="s">
        <v>94</v>
      </c>
      <c r="I851" s="1" t="s">
        <v>25</v>
      </c>
      <c r="J851" s="1" t="s">
        <v>273</v>
      </c>
      <c r="K851" s="1" t="s">
        <v>191</v>
      </c>
      <c r="L851" s="1">
        <v>60653</v>
      </c>
      <c r="M851" s="1" t="s">
        <v>97</v>
      </c>
      <c r="N851" s="1" t="s">
        <v>5528</v>
      </c>
      <c r="O851" s="1" t="s">
        <v>43</v>
      </c>
      <c r="P851" s="1" t="s">
        <v>84</v>
      </c>
      <c r="Q851" s="1" t="s">
        <v>5529</v>
      </c>
      <c r="R851" s="1">
        <v>8.4480000000000004</v>
      </c>
      <c r="S851" s="1">
        <f t="shared" si="13"/>
        <v>5.8080000000000007</v>
      </c>
      <c r="T851" s="1">
        <v>2</v>
      </c>
      <c r="U851" s="1">
        <v>0.2</v>
      </c>
      <c r="V851" s="1">
        <v>2.6399999999999997</v>
      </c>
      <c r="W851" t="str">
        <f>VLOOKUP(M851,People!$A$2:$B$5,2,FALSE)</f>
        <v>Kelly Williams</v>
      </c>
      <c r="X851" s="5" t="str">
        <f>IFERROR(VLOOKUP(Orders!$B851,Returns!$A$2:$B$801,2,0),"No")</f>
        <v>No</v>
      </c>
    </row>
    <row r="852" spans="1:24" hidden="1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f t="shared" si="13"/>
        <v>3.8184</v>
      </c>
      <c r="T852" s="1">
        <v>2</v>
      </c>
      <c r="U852" s="1">
        <v>0</v>
      </c>
      <c r="V852" s="1">
        <v>1.3416000000000001</v>
      </c>
      <c r="W852" t="str">
        <f>VLOOKUP(M852,People!$A$2:$B$5,2,FALSE)</f>
        <v>Anna Andreadi</v>
      </c>
      <c r="X852" s="5" t="str">
        <f>IFERROR(VLOOKUP(Orders!$B852,Returns!$A$2:$B$801,2,0),"No")</f>
        <v>No</v>
      </c>
    </row>
    <row r="853" spans="1:24" hidden="1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f t="shared" si="13"/>
        <v>20.217600000000001</v>
      </c>
      <c r="T853" s="1">
        <v>6</v>
      </c>
      <c r="U853" s="1">
        <v>0</v>
      </c>
      <c r="V853" s="1">
        <v>18.662400000000002</v>
      </c>
      <c r="W853" t="str">
        <f>VLOOKUP(M853,People!$A$2:$B$5,2,FALSE)</f>
        <v>Anna Andreadi</v>
      </c>
      <c r="X853" s="5" t="str">
        <f>IFERROR(VLOOKUP(Orders!$B853,Returns!$A$2:$B$801,2,0),"No")</f>
        <v>No</v>
      </c>
    </row>
    <row r="854" spans="1:24" hidden="1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f t="shared" si="13"/>
        <v>135.69239999999999</v>
      </c>
      <c r="T854" s="1">
        <v>6</v>
      </c>
      <c r="U854" s="1">
        <v>0</v>
      </c>
      <c r="V854" s="1">
        <v>50.187599999999996</v>
      </c>
      <c r="W854" t="str">
        <f>VLOOKUP(M854,People!$A$2:$B$5,2,FALSE)</f>
        <v>Cassandra Brandow</v>
      </c>
      <c r="X854" s="5" t="str">
        <f>IFERROR(VLOOKUP(Orders!$B854,Returns!$A$2:$B$801,2,0),"No")</f>
        <v>No</v>
      </c>
    </row>
    <row r="855" spans="1:24" hidden="1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f t="shared" si="13"/>
        <v>29.788200000000003</v>
      </c>
      <c r="T855" s="1">
        <v>2</v>
      </c>
      <c r="U855" s="1">
        <v>0</v>
      </c>
      <c r="V855" s="1">
        <v>14.671799999999998</v>
      </c>
      <c r="W855" t="str">
        <f>VLOOKUP(M855,People!$A$2:$B$5,2,FALSE)</f>
        <v>Chuck Magee</v>
      </c>
      <c r="X855" s="5" t="str">
        <f>IFERROR(VLOOKUP(Orders!$B855,Returns!$A$2:$B$801,2,0),"No")</f>
        <v>No</v>
      </c>
    </row>
    <row r="856" spans="1:24" hidden="1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f t="shared" si="13"/>
        <v>233.22239999999999</v>
      </c>
      <c r="T856" s="1">
        <v>3</v>
      </c>
      <c r="U856" s="1">
        <v>0</v>
      </c>
      <c r="V856" s="1">
        <v>9.7175999999999902</v>
      </c>
      <c r="W856" t="str">
        <f>VLOOKUP(M856,People!$A$2:$B$5,2,FALSE)</f>
        <v>Chuck Magee</v>
      </c>
      <c r="X856" s="5" t="str">
        <f>IFERROR(VLOOKUP(Orders!$B856,Returns!$A$2:$B$801,2,0),"No")</f>
        <v>No</v>
      </c>
    </row>
    <row r="857" spans="1:24" x14ac:dyDescent="0.3">
      <c r="A857" s="1">
        <v>9515</v>
      </c>
      <c r="B857" t="s">
        <v>10714</v>
      </c>
      <c r="C857" s="2">
        <v>42443</v>
      </c>
      <c r="D857" s="2">
        <v>42447</v>
      </c>
      <c r="E857" s="1" t="s">
        <v>46</v>
      </c>
      <c r="F857" s="1" t="s">
        <v>5246</v>
      </c>
      <c r="G857" s="1" t="s">
        <v>5247</v>
      </c>
      <c r="H857" s="1" t="s">
        <v>94</v>
      </c>
      <c r="I857" s="1" t="s">
        <v>25</v>
      </c>
      <c r="J857" s="1" t="s">
        <v>1324</v>
      </c>
      <c r="K857" s="1" t="s">
        <v>50</v>
      </c>
      <c r="L857" s="1">
        <v>32216</v>
      </c>
      <c r="M857" s="1" t="s">
        <v>28</v>
      </c>
      <c r="N857" s="1" t="s">
        <v>2131</v>
      </c>
      <c r="O857" s="1" t="s">
        <v>43</v>
      </c>
      <c r="P857" s="1" t="s">
        <v>84</v>
      </c>
      <c r="Q857" s="1" t="s">
        <v>2132</v>
      </c>
      <c r="R857" s="1">
        <v>91.055999999999997</v>
      </c>
      <c r="S857" s="1">
        <f t="shared" si="13"/>
        <v>59.186400000000006</v>
      </c>
      <c r="T857" s="1">
        <v>6</v>
      </c>
      <c r="U857" s="1">
        <v>0.2</v>
      </c>
      <c r="V857" s="1">
        <v>31.869599999999995</v>
      </c>
      <c r="W857" t="str">
        <f>VLOOKUP(M857,People!$A$2:$B$5,2,FALSE)</f>
        <v>Cassandra Brandow</v>
      </c>
      <c r="X857" s="5" t="str">
        <f>IFERROR(VLOOKUP(Orders!$B857,Returns!$A$2:$B$801,2,0),"No")</f>
        <v>No</v>
      </c>
    </row>
    <row r="858" spans="1:24" x14ac:dyDescent="0.3">
      <c r="A858" s="1">
        <v>603</v>
      </c>
      <c r="B858" t="s">
        <v>6489</v>
      </c>
      <c r="C858" s="2">
        <v>42444</v>
      </c>
      <c r="D858" s="2">
        <v>42448</v>
      </c>
      <c r="E858" s="1" t="s">
        <v>46</v>
      </c>
      <c r="F858" s="1" t="s">
        <v>1732</v>
      </c>
      <c r="G858" s="1" t="s">
        <v>1733</v>
      </c>
      <c r="H858" s="1" t="s">
        <v>24</v>
      </c>
      <c r="I858" s="1" t="s">
        <v>25</v>
      </c>
      <c r="J858" s="1" t="s">
        <v>790</v>
      </c>
      <c r="K858" s="1" t="s">
        <v>50</v>
      </c>
      <c r="L858" s="1">
        <v>33614</v>
      </c>
      <c r="M858" s="1" t="s">
        <v>28</v>
      </c>
      <c r="N858" s="1" t="s">
        <v>1734</v>
      </c>
      <c r="O858" s="1" t="s">
        <v>43</v>
      </c>
      <c r="P858" s="1" t="s">
        <v>55</v>
      </c>
      <c r="Q858" s="1" t="s">
        <v>1735</v>
      </c>
      <c r="R858" s="1">
        <v>142.77600000000001</v>
      </c>
      <c r="S858" s="1">
        <f t="shared" si="13"/>
        <v>124.92900000000003</v>
      </c>
      <c r="T858" s="1">
        <v>1</v>
      </c>
      <c r="U858" s="1">
        <v>0.2</v>
      </c>
      <c r="V858" s="1">
        <v>17.84699999999998</v>
      </c>
      <c r="W858" t="str">
        <f>VLOOKUP(M858,People!$A$2:$B$5,2,FALSE)</f>
        <v>Cassandra Brandow</v>
      </c>
      <c r="X858" s="5" t="str">
        <f>IFERROR(VLOOKUP(Orders!$B858,Returns!$A$2:$B$801,2,0),"No")</f>
        <v>No</v>
      </c>
    </row>
    <row r="859" spans="1:24" x14ac:dyDescent="0.3">
      <c r="A859" s="1">
        <v>604</v>
      </c>
      <c r="B859" t="s">
        <v>6489</v>
      </c>
      <c r="C859" s="2">
        <v>42444</v>
      </c>
      <c r="D859" s="2">
        <v>42448</v>
      </c>
      <c r="E859" s="1" t="s">
        <v>46</v>
      </c>
      <c r="F859" s="1" t="s">
        <v>1732</v>
      </c>
      <c r="G859" s="1" t="s">
        <v>1733</v>
      </c>
      <c r="H859" s="1" t="s">
        <v>24</v>
      </c>
      <c r="I859" s="1" t="s">
        <v>25</v>
      </c>
      <c r="J859" s="1" t="s">
        <v>790</v>
      </c>
      <c r="K859" s="1" t="s">
        <v>50</v>
      </c>
      <c r="L859" s="1">
        <v>33614</v>
      </c>
      <c r="M859" s="1" t="s">
        <v>28</v>
      </c>
      <c r="N859" s="1" t="s">
        <v>997</v>
      </c>
      <c r="O859" s="1" t="s">
        <v>30</v>
      </c>
      <c r="P859" s="1" t="s">
        <v>60</v>
      </c>
      <c r="Q859" s="1" t="s">
        <v>998</v>
      </c>
      <c r="R859" s="1">
        <v>45.695999999999998</v>
      </c>
      <c r="S859" s="1">
        <f t="shared" si="13"/>
        <v>40.555200000000006</v>
      </c>
      <c r="T859" s="1">
        <v>3</v>
      </c>
      <c r="U859" s="1">
        <v>0.2</v>
      </c>
      <c r="V859" s="1">
        <v>5.1407999999999916</v>
      </c>
      <c r="W859" t="str">
        <f>VLOOKUP(M859,People!$A$2:$B$5,2,FALSE)</f>
        <v>Cassandra Brandow</v>
      </c>
      <c r="X859" s="5" t="str">
        <f>IFERROR(VLOOKUP(Orders!$B859,Returns!$A$2:$B$801,2,0),"No")</f>
        <v>No</v>
      </c>
    </row>
    <row r="860" spans="1:24" hidden="1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f t="shared" si="13"/>
        <v>4.0333000000000006</v>
      </c>
      <c r="T860" s="1">
        <v>1</v>
      </c>
      <c r="U860" s="1">
        <v>0</v>
      </c>
      <c r="V860" s="1">
        <v>3.5766999999999998</v>
      </c>
      <c r="W860" t="str">
        <f>VLOOKUP(M860,People!$A$2:$B$5,2,FALSE)</f>
        <v>Chuck Magee</v>
      </c>
      <c r="X860" s="5" t="str">
        <f>IFERROR(VLOOKUP(Orders!$B860,Returns!$A$2:$B$801,2,0),"No")</f>
        <v>No</v>
      </c>
    </row>
    <row r="861" spans="1:24" hidden="1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f t="shared" si="13"/>
        <v>3.58</v>
      </c>
      <c r="T861" s="1">
        <v>2</v>
      </c>
      <c r="U861" s="1">
        <v>0</v>
      </c>
      <c r="V861" s="1">
        <v>3.58</v>
      </c>
      <c r="W861" t="str">
        <f>VLOOKUP(M861,People!$A$2:$B$5,2,FALSE)</f>
        <v>Chuck Magee</v>
      </c>
      <c r="X861" s="5" t="str">
        <f>IFERROR(VLOOKUP(Orders!$B861,Returns!$A$2:$B$801,2,0),"No")</f>
        <v>No</v>
      </c>
    </row>
    <row r="862" spans="1:24" x14ac:dyDescent="0.3">
      <c r="A862" s="1">
        <v>605</v>
      </c>
      <c r="B862" t="s">
        <v>6489</v>
      </c>
      <c r="C862" s="2">
        <v>42444</v>
      </c>
      <c r="D862" s="2">
        <v>42448</v>
      </c>
      <c r="E862" s="1" t="s">
        <v>46</v>
      </c>
      <c r="F862" s="1" t="s">
        <v>1732</v>
      </c>
      <c r="G862" s="1" t="s">
        <v>1733</v>
      </c>
      <c r="H862" s="1" t="s">
        <v>24</v>
      </c>
      <c r="I862" s="1" t="s">
        <v>25</v>
      </c>
      <c r="J862" s="1" t="s">
        <v>790</v>
      </c>
      <c r="K862" s="1" t="s">
        <v>50</v>
      </c>
      <c r="L862" s="1">
        <v>33614</v>
      </c>
      <c r="M862" s="1" t="s">
        <v>28</v>
      </c>
      <c r="N862" s="1" t="s">
        <v>1325</v>
      </c>
      <c r="O862" s="1" t="s">
        <v>43</v>
      </c>
      <c r="P862" s="1" t="s">
        <v>70</v>
      </c>
      <c r="Q862" s="1" t="s">
        <v>1326</v>
      </c>
      <c r="R862" s="1">
        <v>7.218</v>
      </c>
      <c r="S862" s="1">
        <f t="shared" si="13"/>
        <v>12.751800000000001</v>
      </c>
      <c r="T862" s="1">
        <v>3</v>
      </c>
      <c r="U862" s="1">
        <v>0.7</v>
      </c>
      <c r="V862" s="1">
        <v>-5.5338000000000012</v>
      </c>
      <c r="W862" t="str">
        <f>VLOOKUP(M862,People!$A$2:$B$5,2,FALSE)</f>
        <v>Cassandra Brandow</v>
      </c>
      <c r="X862" s="5" t="str">
        <f>IFERROR(VLOOKUP(Orders!$B862,Returns!$A$2:$B$801,2,0),"No")</f>
        <v>No</v>
      </c>
    </row>
    <row r="863" spans="1:24" x14ac:dyDescent="0.3">
      <c r="A863" s="1">
        <v>606</v>
      </c>
      <c r="B863" t="s">
        <v>6489</v>
      </c>
      <c r="C863" s="2">
        <v>42444</v>
      </c>
      <c r="D863" s="2">
        <v>42448</v>
      </c>
      <c r="E863" s="1" t="s">
        <v>46</v>
      </c>
      <c r="F863" s="1" t="s">
        <v>1732</v>
      </c>
      <c r="G863" s="1" t="s">
        <v>1733</v>
      </c>
      <c r="H863" s="1" t="s">
        <v>24</v>
      </c>
      <c r="I863" s="1" t="s">
        <v>25</v>
      </c>
      <c r="J863" s="1" t="s">
        <v>790</v>
      </c>
      <c r="K863" s="1" t="s">
        <v>50</v>
      </c>
      <c r="L863" s="1">
        <v>33614</v>
      </c>
      <c r="M863" s="1" t="s">
        <v>28</v>
      </c>
      <c r="N863" s="1" t="s">
        <v>1302</v>
      </c>
      <c r="O863" s="1" t="s">
        <v>43</v>
      </c>
      <c r="P863" s="1" t="s">
        <v>70</v>
      </c>
      <c r="Q863" s="1" t="s">
        <v>1303</v>
      </c>
      <c r="R863" s="1">
        <v>43.188000000000009</v>
      </c>
      <c r="S863" s="1">
        <f t="shared" si="13"/>
        <v>74.859200000000016</v>
      </c>
      <c r="T863" s="1">
        <v>4</v>
      </c>
      <c r="U863" s="1">
        <v>0.7</v>
      </c>
      <c r="V863" s="1">
        <v>-31.671199999999999</v>
      </c>
      <c r="W863" t="str">
        <f>VLOOKUP(M863,People!$A$2:$B$5,2,FALSE)</f>
        <v>Cassandra Brandow</v>
      </c>
      <c r="X863" s="5" t="str">
        <f>IFERROR(VLOOKUP(Orders!$B863,Returns!$A$2:$B$801,2,0),"No")</f>
        <v>No</v>
      </c>
    </row>
    <row r="864" spans="1:24" hidden="1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f t="shared" si="13"/>
        <v>150.7842</v>
      </c>
      <c r="T864" s="1">
        <v>6</v>
      </c>
      <c r="U864" s="1">
        <v>0.2</v>
      </c>
      <c r="V864" s="1">
        <v>40.687800000000003</v>
      </c>
      <c r="W864" t="str">
        <f>VLOOKUP(M864,People!$A$2:$B$5,2,FALSE)</f>
        <v>Cassandra Brandow</v>
      </c>
      <c r="X864" s="5" t="str">
        <f>IFERROR(VLOOKUP(Orders!$B864,Returns!$A$2:$B$801,2,0),"No")</f>
        <v>No</v>
      </c>
    </row>
    <row r="865" spans="1:24" hidden="1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f t="shared" si="13"/>
        <v>4.6576000000000013</v>
      </c>
      <c r="T865" s="1">
        <v>2</v>
      </c>
      <c r="U865" s="1">
        <v>0.2</v>
      </c>
      <c r="V865" s="1">
        <v>0.59039999999999915</v>
      </c>
      <c r="W865" t="str">
        <f>VLOOKUP(M865,People!$A$2:$B$5,2,FALSE)</f>
        <v>Cassandra Brandow</v>
      </c>
      <c r="X865" s="5" t="str">
        <f>IFERROR(VLOOKUP(Orders!$B865,Returns!$A$2:$B$801,2,0),"No")</f>
        <v>No</v>
      </c>
    </row>
    <row r="866" spans="1:24" hidden="1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f t="shared" si="13"/>
        <v>54.005400000000002</v>
      </c>
      <c r="T866" s="1">
        <v>2</v>
      </c>
      <c r="U866" s="1">
        <v>0.2</v>
      </c>
      <c r="V866" s="1">
        <v>5.1786000000000012</v>
      </c>
      <c r="W866" t="str">
        <f>VLOOKUP(M866,People!$A$2:$B$5,2,FALSE)</f>
        <v>Cassandra Brandow</v>
      </c>
      <c r="X866" s="5" t="str">
        <f>IFERROR(VLOOKUP(Orders!$B866,Returns!$A$2:$B$801,2,0),"No")</f>
        <v>No</v>
      </c>
    </row>
    <row r="867" spans="1:24" x14ac:dyDescent="0.3">
      <c r="A867" s="1">
        <v>607</v>
      </c>
      <c r="B867" t="s">
        <v>6489</v>
      </c>
      <c r="C867" s="2">
        <v>42444</v>
      </c>
      <c r="D867" s="2">
        <v>42448</v>
      </c>
      <c r="E867" s="1" t="s">
        <v>46</v>
      </c>
      <c r="F867" s="1" t="s">
        <v>1732</v>
      </c>
      <c r="G867" s="1" t="s">
        <v>1733</v>
      </c>
      <c r="H867" s="1" t="s">
        <v>24</v>
      </c>
      <c r="I867" s="1" t="s">
        <v>25</v>
      </c>
      <c r="J867" s="1" t="s">
        <v>790</v>
      </c>
      <c r="K867" s="1" t="s">
        <v>50</v>
      </c>
      <c r="L867" s="1">
        <v>33614</v>
      </c>
      <c r="M867" s="1" t="s">
        <v>28</v>
      </c>
      <c r="N867" s="1" t="s">
        <v>1736</v>
      </c>
      <c r="O867" s="1" t="s">
        <v>43</v>
      </c>
      <c r="P867" s="1" t="s">
        <v>84</v>
      </c>
      <c r="Q867" s="1" t="s">
        <v>1737</v>
      </c>
      <c r="R867" s="1">
        <v>131.904</v>
      </c>
      <c r="S867" s="1">
        <f t="shared" si="13"/>
        <v>84.088799999999992</v>
      </c>
      <c r="T867" s="1">
        <v>3</v>
      </c>
      <c r="U867" s="1">
        <v>0.2</v>
      </c>
      <c r="V867" s="1">
        <v>47.815200000000004</v>
      </c>
      <c r="W867" t="str">
        <f>VLOOKUP(M867,People!$A$2:$B$5,2,FALSE)</f>
        <v>Cassandra Brandow</v>
      </c>
      <c r="X867" s="5" t="str">
        <f>IFERROR(VLOOKUP(Orders!$B867,Returns!$A$2:$B$801,2,0),"No")</f>
        <v>No</v>
      </c>
    </row>
    <row r="868" spans="1:24" x14ac:dyDescent="0.3">
      <c r="A868" s="1">
        <v>3453</v>
      </c>
      <c r="B868" t="s">
        <v>7828</v>
      </c>
      <c r="C868" s="2">
        <v>42445</v>
      </c>
      <c r="D868" s="2">
        <v>42450</v>
      </c>
      <c r="E868" s="1" t="s">
        <v>21</v>
      </c>
      <c r="F868" s="1" t="s">
        <v>4201</v>
      </c>
      <c r="G868" s="1" t="s">
        <v>4202</v>
      </c>
      <c r="H868" s="1" t="s">
        <v>94</v>
      </c>
      <c r="I868" s="1" t="s">
        <v>25</v>
      </c>
      <c r="J868" s="1" t="s">
        <v>3709</v>
      </c>
      <c r="K868" s="1" t="s">
        <v>82</v>
      </c>
      <c r="L868" s="1">
        <v>27604</v>
      </c>
      <c r="M868" s="1" t="s">
        <v>28</v>
      </c>
      <c r="N868" s="1" t="s">
        <v>4939</v>
      </c>
      <c r="O868" s="1" t="s">
        <v>66</v>
      </c>
      <c r="P868" s="1" t="s">
        <v>67</v>
      </c>
      <c r="Q868" s="1" t="s">
        <v>4940</v>
      </c>
      <c r="R868" s="1">
        <v>471.92</v>
      </c>
      <c r="S868" s="1">
        <f t="shared" si="13"/>
        <v>442.42500000000001</v>
      </c>
      <c r="T868" s="1">
        <v>2</v>
      </c>
      <c r="U868" s="1">
        <v>0.2</v>
      </c>
      <c r="V868" s="1">
        <v>29.495000000000019</v>
      </c>
      <c r="W868" t="str">
        <f>VLOOKUP(M868,People!$A$2:$B$5,2,FALSE)</f>
        <v>Cassandra Brandow</v>
      </c>
      <c r="X868" s="5" t="str">
        <f>IFERROR(VLOOKUP(Orders!$B868,Returns!$A$2:$B$801,2,0),"No")</f>
        <v>No</v>
      </c>
    </row>
    <row r="869" spans="1:24" hidden="1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f t="shared" si="13"/>
        <v>10.756800000000002</v>
      </c>
      <c r="T869" s="1">
        <v>4</v>
      </c>
      <c r="U869" s="1">
        <v>0.2</v>
      </c>
      <c r="V869" s="1">
        <v>5.1791999999999998</v>
      </c>
      <c r="W869" t="str">
        <f>VLOOKUP(M869,People!$A$2:$B$5,2,FALSE)</f>
        <v>Chuck Magee</v>
      </c>
      <c r="X869" s="5" t="str">
        <f>IFERROR(VLOOKUP(Orders!$B869,Returns!$A$2:$B$801,2,0),"No")</f>
        <v>No</v>
      </c>
    </row>
    <row r="870" spans="1:24" x14ac:dyDescent="0.3">
      <c r="A870" s="1">
        <v>1346</v>
      </c>
      <c r="B870" t="s">
        <v>6821</v>
      </c>
      <c r="C870" s="2">
        <v>42446</v>
      </c>
      <c r="D870" s="2">
        <v>42453</v>
      </c>
      <c r="E870" s="1" t="s">
        <v>46</v>
      </c>
      <c r="F870" s="1" t="s">
        <v>1521</v>
      </c>
      <c r="G870" s="1" t="s">
        <v>1522</v>
      </c>
      <c r="H870" s="1" t="s">
        <v>24</v>
      </c>
      <c r="I870" s="1" t="s">
        <v>25</v>
      </c>
      <c r="J870" s="1" t="s">
        <v>820</v>
      </c>
      <c r="K870" s="1" t="s">
        <v>206</v>
      </c>
      <c r="L870" s="1">
        <v>55044</v>
      </c>
      <c r="M870" s="1" t="s">
        <v>97</v>
      </c>
      <c r="N870" s="1" t="s">
        <v>1969</v>
      </c>
      <c r="O870" s="1" t="s">
        <v>43</v>
      </c>
      <c r="P870" s="1" t="s">
        <v>73</v>
      </c>
      <c r="Q870" s="1" t="s">
        <v>1970</v>
      </c>
      <c r="R870" s="1">
        <v>93.78</v>
      </c>
      <c r="S870" s="1">
        <f t="shared" si="13"/>
        <v>57.205799999999996</v>
      </c>
      <c r="T870" s="1">
        <v>2</v>
      </c>
      <c r="U870" s="1">
        <v>0</v>
      </c>
      <c r="V870" s="1">
        <v>36.574200000000005</v>
      </c>
      <c r="W870" t="str">
        <f>VLOOKUP(M870,People!$A$2:$B$5,2,FALSE)</f>
        <v>Kelly Williams</v>
      </c>
      <c r="X870" s="5" t="str">
        <f>IFERROR(VLOOKUP(Orders!$B870,Returns!$A$2:$B$801,2,0),"No")</f>
        <v>No</v>
      </c>
    </row>
    <row r="871" spans="1:24" hidden="1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f t="shared" si="13"/>
        <v>1902.4500000000005</v>
      </c>
      <c r="T871" s="1">
        <v>5</v>
      </c>
      <c r="U871" s="1">
        <v>0.7</v>
      </c>
      <c r="V871" s="1">
        <v>-760.98000000000025</v>
      </c>
      <c r="W871" t="str">
        <f>VLOOKUP(M871,People!$A$2:$B$5,2,FALSE)</f>
        <v>Chuck Magee</v>
      </c>
      <c r="X871" s="5" t="str">
        <f>IFERROR(VLOOKUP(Orders!$B871,Returns!$A$2:$B$801,2,0),"No")</f>
        <v>No</v>
      </c>
    </row>
    <row r="872" spans="1:24" hidden="1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f t="shared" si="13"/>
        <v>327.57900000000006</v>
      </c>
      <c r="T872" s="1">
        <v>3</v>
      </c>
      <c r="U872" s="1">
        <v>0.4</v>
      </c>
      <c r="V872" s="1">
        <v>-46.797000000000025</v>
      </c>
      <c r="W872" t="str">
        <f>VLOOKUP(M872,People!$A$2:$B$5,2,FALSE)</f>
        <v>Chuck Magee</v>
      </c>
      <c r="X872" s="5" t="str">
        <f>IFERROR(VLOOKUP(Orders!$B872,Returns!$A$2:$B$801,2,0),"No")</f>
        <v>No</v>
      </c>
    </row>
    <row r="873" spans="1:24" hidden="1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f t="shared" si="13"/>
        <v>17.22</v>
      </c>
      <c r="T873" s="1">
        <v>3</v>
      </c>
      <c r="U873" s="1">
        <v>0</v>
      </c>
      <c r="V873" s="1">
        <v>17.22</v>
      </c>
      <c r="W873" t="str">
        <f>VLOOKUP(M873,People!$A$2:$B$5,2,FALSE)</f>
        <v>Chuck Magee</v>
      </c>
      <c r="X873" s="5" t="str">
        <f>IFERROR(VLOOKUP(Orders!$B873,Returns!$A$2:$B$801,2,0),"No")</f>
        <v>No</v>
      </c>
    </row>
    <row r="874" spans="1:24" x14ac:dyDescent="0.3">
      <c r="A874" s="1">
        <v>1347</v>
      </c>
      <c r="B874" t="s">
        <v>6821</v>
      </c>
      <c r="C874" s="2">
        <v>42446</v>
      </c>
      <c r="D874" s="2">
        <v>42453</v>
      </c>
      <c r="E874" s="1" t="s">
        <v>46</v>
      </c>
      <c r="F874" s="1" t="s">
        <v>1521</v>
      </c>
      <c r="G874" s="1" t="s">
        <v>1522</v>
      </c>
      <c r="H874" s="1" t="s">
        <v>24</v>
      </c>
      <c r="I874" s="1" t="s">
        <v>25</v>
      </c>
      <c r="J874" s="1" t="s">
        <v>820</v>
      </c>
      <c r="K874" s="1" t="s">
        <v>206</v>
      </c>
      <c r="L874" s="1">
        <v>55044</v>
      </c>
      <c r="M874" s="1" t="s">
        <v>97</v>
      </c>
      <c r="N874" s="1" t="s">
        <v>3081</v>
      </c>
      <c r="O874" s="1" t="s">
        <v>43</v>
      </c>
      <c r="P874" s="1" t="s">
        <v>84</v>
      </c>
      <c r="Q874" s="1" t="s">
        <v>3082</v>
      </c>
      <c r="R874" s="1">
        <v>47.18</v>
      </c>
      <c r="S874" s="1">
        <f t="shared" si="13"/>
        <v>23.59</v>
      </c>
      <c r="T874" s="1">
        <v>7</v>
      </c>
      <c r="U874" s="1">
        <v>0</v>
      </c>
      <c r="V874" s="1">
        <v>23.59</v>
      </c>
      <c r="W874" t="str">
        <f>VLOOKUP(M874,People!$A$2:$B$5,2,FALSE)</f>
        <v>Kelly Williams</v>
      </c>
      <c r="X874" s="5" t="str">
        <f>IFERROR(VLOOKUP(Orders!$B874,Returns!$A$2:$B$801,2,0),"No")</f>
        <v>No</v>
      </c>
    </row>
    <row r="875" spans="1:24" x14ac:dyDescent="0.3">
      <c r="A875" s="1">
        <v>1348</v>
      </c>
      <c r="B875" t="s">
        <v>6821</v>
      </c>
      <c r="C875" s="2">
        <v>42446</v>
      </c>
      <c r="D875" s="2">
        <v>42453</v>
      </c>
      <c r="E875" s="1" t="s">
        <v>46</v>
      </c>
      <c r="F875" s="1" t="s">
        <v>1521</v>
      </c>
      <c r="G875" s="1" t="s">
        <v>1522</v>
      </c>
      <c r="H875" s="1" t="s">
        <v>24</v>
      </c>
      <c r="I875" s="1" t="s">
        <v>25</v>
      </c>
      <c r="J875" s="1" t="s">
        <v>820</v>
      </c>
      <c r="K875" s="1" t="s">
        <v>206</v>
      </c>
      <c r="L875" s="1">
        <v>55044</v>
      </c>
      <c r="M875" s="1" t="s">
        <v>97</v>
      </c>
      <c r="N875" s="1" t="s">
        <v>3083</v>
      </c>
      <c r="O875" s="1" t="s">
        <v>43</v>
      </c>
      <c r="P875" s="1" t="s">
        <v>63</v>
      </c>
      <c r="Q875" s="1" t="s">
        <v>3084</v>
      </c>
      <c r="R875" s="1">
        <v>19.68</v>
      </c>
      <c r="S875" s="1">
        <f t="shared" si="13"/>
        <v>13.972800000000003</v>
      </c>
      <c r="T875" s="1">
        <v>6</v>
      </c>
      <c r="U875" s="1">
        <v>0</v>
      </c>
      <c r="V875" s="1">
        <v>5.7071999999999976</v>
      </c>
      <c r="W875" t="str">
        <f>VLOOKUP(M875,People!$A$2:$B$5,2,FALSE)</f>
        <v>Kelly Williams</v>
      </c>
      <c r="X875" s="5" t="str">
        <f>IFERROR(VLOOKUP(Orders!$B875,Returns!$A$2:$B$801,2,0),"No")</f>
        <v>No</v>
      </c>
    </row>
    <row r="876" spans="1:24" hidden="1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f t="shared" si="13"/>
        <v>124.90400000000004</v>
      </c>
      <c r="T876" s="1">
        <v>5</v>
      </c>
      <c r="U876" s="1">
        <v>0.2</v>
      </c>
      <c r="V876" s="1">
        <v>67.255999999999986</v>
      </c>
      <c r="W876" t="str">
        <f>VLOOKUP(M876,People!$A$2:$B$5,2,FALSE)</f>
        <v>Cassandra Brandow</v>
      </c>
      <c r="X876" s="5" t="str">
        <f>IFERROR(VLOOKUP(Orders!$B876,Returns!$A$2:$B$801,2,0),"No")</f>
        <v>No</v>
      </c>
    </row>
    <row r="877" spans="1:24" hidden="1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f t="shared" si="13"/>
        <v>258.072</v>
      </c>
      <c r="T877" s="1">
        <v>3</v>
      </c>
      <c r="U877" s="1">
        <v>0</v>
      </c>
      <c r="V877" s="1">
        <v>64.518000000000001</v>
      </c>
      <c r="W877" t="str">
        <f>VLOOKUP(M877,People!$A$2:$B$5,2,FALSE)</f>
        <v>Chuck Magee</v>
      </c>
      <c r="X877" s="5" t="str">
        <f>IFERROR(VLOOKUP(Orders!$B877,Returns!$A$2:$B$801,2,0),"No")</f>
        <v>Yes</v>
      </c>
    </row>
    <row r="878" spans="1:24" hidden="1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f t="shared" si="13"/>
        <v>16.794399999999996</v>
      </c>
      <c r="T878" s="1">
        <v>1</v>
      </c>
      <c r="U878" s="1">
        <v>0</v>
      </c>
      <c r="V878" s="1">
        <v>13.195600000000002</v>
      </c>
      <c r="W878" t="str">
        <f>VLOOKUP(M878,People!$A$2:$B$5,2,FALSE)</f>
        <v>Chuck Magee</v>
      </c>
      <c r="X878" s="5" t="str">
        <f>IFERROR(VLOOKUP(Orders!$B878,Returns!$A$2:$B$801,2,0),"No")</f>
        <v>Yes</v>
      </c>
    </row>
    <row r="879" spans="1:24" hidden="1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f t="shared" si="13"/>
        <v>305.0154</v>
      </c>
      <c r="T879" s="1">
        <v>3</v>
      </c>
      <c r="U879" s="1">
        <v>0</v>
      </c>
      <c r="V879" s="1">
        <v>66.954599999999971</v>
      </c>
      <c r="W879" t="str">
        <f>VLOOKUP(M879,People!$A$2:$B$5,2,FALSE)</f>
        <v>Chuck Magee</v>
      </c>
      <c r="X879" s="5" t="str">
        <f>IFERROR(VLOOKUP(Orders!$B879,Returns!$A$2:$B$801,2,0),"No")</f>
        <v>Yes</v>
      </c>
    </row>
    <row r="880" spans="1:24" x14ac:dyDescent="0.3">
      <c r="A880" s="1">
        <v>1349</v>
      </c>
      <c r="B880" t="s">
        <v>6821</v>
      </c>
      <c r="C880" s="2">
        <v>42446</v>
      </c>
      <c r="D880" s="2">
        <v>42453</v>
      </c>
      <c r="E880" s="1" t="s">
        <v>46</v>
      </c>
      <c r="F880" s="1" t="s">
        <v>1521</v>
      </c>
      <c r="G880" s="1" t="s">
        <v>1522</v>
      </c>
      <c r="H880" s="1" t="s">
        <v>24</v>
      </c>
      <c r="I880" s="1" t="s">
        <v>25</v>
      </c>
      <c r="J880" s="1" t="s">
        <v>820</v>
      </c>
      <c r="K880" s="1" t="s">
        <v>206</v>
      </c>
      <c r="L880" s="1">
        <v>55044</v>
      </c>
      <c r="M880" s="1" t="s">
        <v>97</v>
      </c>
      <c r="N880" s="1" t="s">
        <v>3085</v>
      </c>
      <c r="O880" s="1" t="s">
        <v>43</v>
      </c>
      <c r="P880" s="1" t="s">
        <v>70</v>
      </c>
      <c r="Q880" s="1" t="s">
        <v>3086</v>
      </c>
      <c r="R880" s="1">
        <v>53.4</v>
      </c>
      <c r="S880" s="1">
        <f t="shared" si="13"/>
        <v>28.302</v>
      </c>
      <c r="T880" s="1">
        <v>10</v>
      </c>
      <c r="U880" s="1">
        <v>0</v>
      </c>
      <c r="V880" s="1">
        <v>25.097999999999999</v>
      </c>
      <c r="W880" t="str">
        <f>VLOOKUP(M880,People!$A$2:$B$5,2,FALSE)</f>
        <v>Kelly Williams</v>
      </c>
      <c r="X880" s="5" t="str">
        <f>IFERROR(VLOOKUP(Orders!$B880,Returns!$A$2:$B$801,2,0),"No")</f>
        <v>No</v>
      </c>
    </row>
    <row r="881" spans="1:24" hidden="1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f t="shared" si="13"/>
        <v>45.362700000000011</v>
      </c>
      <c r="T881" s="1">
        <v>3</v>
      </c>
      <c r="U881" s="1">
        <v>0.2</v>
      </c>
      <c r="V881" s="1">
        <v>23.109299999999998</v>
      </c>
      <c r="W881" t="str">
        <f>VLOOKUP(M881,People!$A$2:$B$5,2,FALSE)</f>
        <v>Chuck Magee</v>
      </c>
      <c r="X881" s="5" t="str">
        <f>IFERROR(VLOOKUP(Orders!$B881,Returns!$A$2:$B$801,2,0),"No")</f>
        <v>No</v>
      </c>
    </row>
    <row r="882" spans="1:24" hidden="1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f t="shared" si="13"/>
        <v>980.51</v>
      </c>
      <c r="T882" s="1">
        <v>5</v>
      </c>
      <c r="U882" s="1">
        <v>0.1</v>
      </c>
      <c r="V882" s="1">
        <v>262.38999999999987</v>
      </c>
      <c r="W882" t="str">
        <f>VLOOKUP(M882,People!$A$2:$B$5,2,FALSE)</f>
        <v>Chuck Magee</v>
      </c>
      <c r="X882" s="5" t="str">
        <f>IFERROR(VLOOKUP(Orders!$B882,Returns!$A$2:$B$801,2,0),"No")</f>
        <v>No</v>
      </c>
    </row>
    <row r="883" spans="1:24" hidden="1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f t="shared" si="13"/>
        <v>22.513199999999998</v>
      </c>
      <c r="T883" s="1">
        <v>2</v>
      </c>
      <c r="U883" s="1">
        <v>0</v>
      </c>
      <c r="V883" s="1">
        <v>8.3268000000000022</v>
      </c>
      <c r="W883" t="str">
        <f>VLOOKUP(M883,People!$A$2:$B$5,2,FALSE)</f>
        <v>Cassandra Brandow</v>
      </c>
      <c r="X883" s="5" t="str">
        <f>IFERROR(VLOOKUP(Orders!$B883,Returns!$A$2:$B$801,2,0),"No")</f>
        <v>No</v>
      </c>
    </row>
    <row r="884" spans="1:24" hidden="1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f t="shared" si="13"/>
        <v>7.5487999999999991</v>
      </c>
      <c r="T884" s="1">
        <v>4</v>
      </c>
      <c r="U884" s="1">
        <v>0</v>
      </c>
      <c r="V884" s="1">
        <v>5.9312000000000014</v>
      </c>
      <c r="W884" t="str">
        <f>VLOOKUP(M884,People!$A$2:$B$5,2,FALSE)</f>
        <v>Anna Andreadi</v>
      </c>
      <c r="X884" s="5" t="str">
        <f>IFERROR(VLOOKUP(Orders!$B884,Returns!$A$2:$B$801,2,0),"No")</f>
        <v>No</v>
      </c>
    </row>
    <row r="885" spans="1:24" hidden="1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f t="shared" si="13"/>
        <v>21.352000000000004</v>
      </c>
      <c r="T885" s="1">
        <v>5</v>
      </c>
      <c r="U885" s="1">
        <v>0</v>
      </c>
      <c r="V885" s="1">
        <v>10.047999999999998</v>
      </c>
      <c r="W885" t="str">
        <f>VLOOKUP(M885,People!$A$2:$B$5,2,FALSE)</f>
        <v>Kelly Williams</v>
      </c>
      <c r="X885" s="5" t="str">
        <f>IFERROR(VLOOKUP(Orders!$B885,Returns!$A$2:$B$801,2,0),"No")</f>
        <v>No</v>
      </c>
    </row>
    <row r="886" spans="1:24" x14ac:dyDescent="0.3">
      <c r="A886" s="1">
        <v>1350</v>
      </c>
      <c r="B886" t="s">
        <v>6821</v>
      </c>
      <c r="C886" s="2">
        <v>42446</v>
      </c>
      <c r="D886" s="2">
        <v>42453</v>
      </c>
      <c r="E886" s="1" t="s">
        <v>46</v>
      </c>
      <c r="F886" s="1" t="s">
        <v>1521</v>
      </c>
      <c r="G886" s="1" t="s">
        <v>1522</v>
      </c>
      <c r="H886" s="1" t="s">
        <v>24</v>
      </c>
      <c r="I886" s="1" t="s">
        <v>25</v>
      </c>
      <c r="J886" s="1" t="s">
        <v>820</v>
      </c>
      <c r="K886" s="1" t="s">
        <v>206</v>
      </c>
      <c r="L886" s="1">
        <v>55044</v>
      </c>
      <c r="M886" s="1" t="s">
        <v>97</v>
      </c>
      <c r="N886" s="1" t="s">
        <v>3087</v>
      </c>
      <c r="O886" s="1" t="s">
        <v>43</v>
      </c>
      <c r="P886" s="1" t="s">
        <v>70</v>
      </c>
      <c r="Q886" s="1" t="s">
        <v>3088</v>
      </c>
      <c r="R886" s="1">
        <v>35.880000000000003</v>
      </c>
      <c r="S886" s="1">
        <f t="shared" si="13"/>
        <v>18.657600000000002</v>
      </c>
      <c r="T886" s="1">
        <v>6</v>
      </c>
      <c r="U886" s="1">
        <v>0</v>
      </c>
      <c r="V886" s="1">
        <v>17.2224</v>
      </c>
      <c r="W886" t="str">
        <f>VLOOKUP(M886,People!$A$2:$B$5,2,FALSE)</f>
        <v>Kelly Williams</v>
      </c>
      <c r="X886" s="5" t="str">
        <f>IFERROR(VLOOKUP(Orders!$B886,Returns!$A$2:$B$801,2,0),"No")</f>
        <v>No</v>
      </c>
    </row>
    <row r="887" spans="1:24" hidden="1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f t="shared" si="13"/>
        <v>9.4121999999999986</v>
      </c>
      <c r="T887" s="1">
        <v>3</v>
      </c>
      <c r="U887" s="1">
        <v>0.2</v>
      </c>
      <c r="V887" s="1">
        <v>4.5317999999999996</v>
      </c>
      <c r="W887" t="str">
        <f>VLOOKUP(M887,People!$A$2:$B$5,2,FALSE)</f>
        <v>Anna Andreadi</v>
      </c>
      <c r="X887" s="5" t="str">
        <f>IFERROR(VLOOKUP(Orders!$B887,Returns!$A$2:$B$801,2,0),"No")</f>
        <v>Yes</v>
      </c>
    </row>
    <row r="888" spans="1:24" hidden="1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f t="shared" si="13"/>
        <v>82.084800000000001</v>
      </c>
      <c r="T888" s="1">
        <v>12</v>
      </c>
      <c r="U888" s="1">
        <v>0</v>
      </c>
      <c r="V888" s="1">
        <v>1.6751999999999967</v>
      </c>
      <c r="W888" t="str">
        <f>VLOOKUP(M888,People!$A$2:$B$5,2,FALSE)</f>
        <v>Anna Andreadi</v>
      </c>
      <c r="X888" s="5" t="str">
        <f>IFERROR(VLOOKUP(Orders!$B888,Returns!$A$2:$B$801,2,0),"No")</f>
        <v>No</v>
      </c>
    </row>
    <row r="889" spans="1:24" hidden="1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f t="shared" si="13"/>
        <v>19.206599999999995</v>
      </c>
      <c r="T889" s="1">
        <v>7</v>
      </c>
      <c r="U889" s="1">
        <v>0</v>
      </c>
      <c r="V889" s="1">
        <v>18.453400000000002</v>
      </c>
      <c r="W889" t="str">
        <f>VLOOKUP(M889,People!$A$2:$B$5,2,FALSE)</f>
        <v>Chuck Magee</v>
      </c>
      <c r="X889" s="5" t="str">
        <f>IFERROR(VLOOKUP(Orders!$B889,Returns!$A$2:$B$801,2,0),"No")</f>
        <v>No</v>
      </c>
    </row>
    <row r="890" spans="1:24" x14ac:dyDescent="0.3">
      <c r="A890" s="1">
        <v>2358</v>
      </c>
      <c r="B890" t="s">
        <v>7308</v>
      </c>
      <c r="C890" s="2">
        <v>42446</v>
      </c>
      <c r="D890" s="2">
        <v>42450</v>
      </c>
      <c r="E890" s="1" t="s">
        <v>46</v>
      </c>
      <c r="F890" s="1" t="s">
        <v>2058</v>
      </c>
      <c r="G890" s="1" t="s">
        <v>2059</v>
      </c>
      <c r="H890" s="1" t="s">
        <v>38</v>
      </c>
      <c r="I890" s="1" t="s">
        <v>25</v>
      </c>
      <c r="J890" s="1" t="s">
        <v>239</v>
      </c>
      <c r="K890" s="1" t="s">
        <v>240</v>
      </c>
      <c r="L890" s="1">
        <v>10024</v>
      </c>
      <c r="M890" s="1" t="s">
        <v>135</v>
      </c>
      <c r="N890" s="1" t="s">
        <v>793</v>
      </c>
      <c r="O890" s="1" t="s">
        <v>30</v>
      </c>
      <c r="P890" s="1" t="s">
        <v>52</v>
      </c>
      <c r="Q890" s="1" t="s">
        <v>794</v>
      </c>
      <c r="R890" s="1">
        <v>1579.7460000000001</v>
      </c>
      <c r="S890" s="1">
        <f t="shared" si="13"/>
        <v>2027.3407</v>
      </c>
      <c r="T890" s="1">
        <v>7</v>
      </c>
      <c r="U890" s="1">
        <v>0.4</v>
      </c>
      <c r="V890" s="1">
        <v>-447.59469999999988</v>
      </c>
      <c r="W890" t="str">
        <f>VLOOKUP(M890,People!$A$2:$B$5,2,FALSE)</f>
        <v>Chuck Magee</v>
      </c>
      <c r="X890" s="5" t="str">
        <f>IFERROR(VLOOKUP(Orders!$B890,Returns!$A$2:$B$801,2,0),"No")</f>
        <v>No</v>
      </c>
    </row>
    <row r="891" spans="1:24" hidden="1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f t="shared" si="13"/>
        <v>134.95499999999998</v>
      </c>
      <c r="T891" s="1">
        <v>5</v>
      </c>
      <c r="U891" s="1">
        <v>0</v>
      </c>
      <c r="V891" s="1">
        <v>14.994999999999994</v>
      </c>
      <c r="W891" t="str">
        <f>VLOOKUP(M891,People!$A$2:$B$5,2,FALSE)</f>
        <v>Chuck Magee</v>
      </c>
      <c r="X891" s="5" t="str">
        <f>IFERROR(VLOOKUP(Orders!$B891,Returns!$A$2:$B$801,2,0),"No")</f>
        <v>No</v>
      </c>
    </row>
    <row r="892" spans="1:24" hidden="1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f t="shared" si="13"/>
        <v>32.711399999999998</v>
      </c>
      <c r="T892" s="1">
        <v>3</v>
      </c>
      <c r="U892" s="1">
        <v>0.2</v>
      </c>
      <c r="V892" s="1">
        <v>18.600599999999996</v>
      </c>
      <c r="W892" t="str">
        <f>VLOOKUP(M892,People!$A$2:$B$5,2,FALSE)</f>
        <v>Chuck Magee</v>
      </c>
      <c r="X892" s="5" t="str">
        <f>IFERROR(VLOOKUP(Orders!$B892,Returns!$A$2:$B$801,2,0),"No")</f>
        <v>No</v>
      </c>
    </row>
    <row r="893" spans="1:24" hidden="1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f t="shared" si="13"/>
        <v>2.4970000000000003</v>
      </c>
      <c r="T893" s="1">
        <v>1</v>
      </c>
      <c r="U893" s="1">
        <v>0</v>
      </c>
      <c r="V893" s="1">
        <v>2.0429999999999997</v>
      </c>
      <c r="W893" t="str">
        <f>VLOOKUP(M893,People!$A$2:$B$5,2,FALSE)</f>
        <v>Kelly Williams</v>
      </c>
      <c r="X893" s="5" t="str">
        <f>IFERROR(VLOOKUP(Orders!$B893,Returns!$A$2:$B$801,2,0),"No")</f>
        <v>No</v>
      </c>
    </row>
    <row r="894" spans="1:24" hidden="1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f t="shared" si="13"/>
        <v>10.507200000000001</v>
      </c>
      <c r="T894" s="1">
        <v>4</v>
      </c>
      <c r="U894" s="1">
        <v>0</v>
      </c>
      <c r="V894" s="1">
        <v>5.4127999999999989</v>
      </c>
      <c r="W894" t="str">
        <f>VLOOKUP(M894,People!$A$2:$B$5,2,FALSE)</f>
        <v>Kelly Williams</v>
      </c>
      <c r="X894" s="5" t="str">
        <f>IFERROR(VLOOKUP(Orders!$B894,Returns!$A$2:$B$801,2,0),"No")</f>
        <v>No</v>
      </c>
    </row>
    <row r="895" spans="1:24" hidden="1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f t="shared" si="13"/>
        <v>407.93999999999994</v>
      </c>
      <c r="T895" s="1">
        <v>8</v>
      </c>
      <c r="U895" s="1">
        <v>0</v>
      </c>
      <c r="V895" s="1">
        <v>135.98000000000002</v>
      </c>
      <c r="W895" t="str">
        <f>VLOOKUP(M895,People!$A$2:$B$5,2,FALSE)</f>
        <v>Kelly Williams</v>
      </c>
      <c r="X895" s="5" t="str">
        <f>IFERROR(VLOOKUP(Orders!$B895,Returns!$A$2:$B$801,2,0),"No")</f>
        <v>No</v>
      </c>
    </row>
    <row r="896" spans="1:24" hidden="1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f t="shared" si="13"/>
        <v>113.74860000000001</v>
      </c>
      <c r="T896" s="1">
        <v>7</v>
      </c>
      <c r="U896" s="1">
        <v>0</v>
      </c>
      <c r="V896" s="1">
        <v>42.071400000000011</v>
      </c>
      <c r="W896" t="str">
        <f>VLOOKUP(M896,People!$A$2:$B$5,2,FALSE)</f>
        <v>Anna Andreadi</v>
      </c>
      <c r="X896" s="5" t="str">
        <f>IFERROR(VLOOKUP(Orders!$B896,Returns!$A$2:$B$801,2,0),"No")</f>
        <v>No</v>
      </c>
    </row>
    <row r="897" spans="1:24" hidden="1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f t="shared" si="13"/>
        <v>45.505200000000009</v>
      </c>
      <c r="T897" s="1">
        <v>3</v>
      </c>
      <c r="U897" s="1">
        <v>0.2</v>
      </c>
      <c r="V897" s="1">
        <v>24.502800000000001</v>
      </c>
      <c r="W897" t="str">
        <f>VLOOKUP(M897,People!$A$2:$B$5,2,FALSE)</f>
        <v>Anna Andreadi</v>
      </c>
      <c r="X897" s="5" t="str">
        <f>IFERROR(VLOOKUP(Orders!$B897,Returns!$A$2:$B$801,2,0),"No")</f>
        <v>No</v>
      </c>
    </row>
    <row r="898" spans="1:24" hidden="1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f t="shared" ref="S898:S961" si="14">R898-V898</f>
        <v>10.5624</v>
      </c>
      <c r="T898" s="1">
        <v>2</v>
      </c>
      <c r="U898" s="1">
        <v>0.2</v>
      </c>
      <c r="V898" s="1">
        <v>5.0855999999999986</v>
      </c>
      <c r="W898" t="str">
        <f>VLOOKUP(M898,People!$A$2:$B$5,2,FALSE)</f>
        <v>Kelly Williams</v>
      </c>
      <c r="X898" s="5" t="str">
        <f>IFERROR(VLOOKUP(Orders!$B898,Returns!$A$2:$B$801,2,0),"No")</f>
        <v>No</v>
      </c>
    </row>
    <row r="899" spans="1:24" x14ac:dyDescent="0.3">
      <c r="A899" s="1">
        <v>2359</v>
      </c>
      <c r="B899" t="s">
        <v>7308</v>
      </c>
      <c r="C899" s="2">
        <v>42446</v>
      </c>
      <c r="D899" s="2">
        <v>42450</v>
      </c>
      <c r="E899" s="1" t="s">
        <v>46</v>
      </c>
      <c r="F899" s="1" t="s">
        <v>2058</v>
      </c>
      <c r="G899" s="1" t="s">
        <v>2059</v>
      </c>
      <c r="H899" s="1" t="s">
        <v>38</v>
      </c>
      <c r="I899" s="1" t="s">
        <v>25</v>
      </c>
      <c r="J899" s="1" t="s">
        <v>239</v>
      </c>
      <c r="K899" s="1" t="s">
        <v>240</v>
      </c>
      <c r="L899" s="1">
        <v>10024</v>
      </c>
      <c r="M899" s="1" t="s">
        <v>135</v>
      </c>
      <c r="N899" s="1" t="s">
        <v>4182</v>
      </c>
      <c r="O899" s="1" t="s">
        <v>30</v>
      </c>
      <c r="P899" s="1" t="s">
        <v>52</v>
      </c>
      <c r="Q899" s="1" t="s">
        <v>4183</v>
      </c>
      <c r="R899" s="1">
        <v>1071.576</v>
      </c>
      <c r="S899" s="1">
        <f t="shared" si="14"/>
        <v>1625.2236</v>
      </c>
      <c r="T899" s="1">
        <v>4</v>
      </c>
      <c r="U899" s="1">
        <v>0.4</v>
      </c>
      <c r="V899" s="1">
        <v>-553.64760000000001</v>
      </c>
      <c r="W899" t="str">
        <f>VLOOKUP(M899,People!$A$2:$B$5,2,FALSE)</f>
        <v>Chuck Magee</v>
      </c>
      <c r="X899" s="5" t="str">
        <f>IFERROR(VLOOKUP(Orders!$B899,Returns!$A$2:$B$801,2,0),"No")</f>
        <v>No</v>
      </c>
    </row>
    <row r="900" spans="1:24" hidden="1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f t="shared" si="14"/>
        <v>24.4192</v>
      </c>
      <c r="T900" s="1">
        <v>8</v>
      </c>
      <c r="U900" s="1">
        <v>0</v>
      </c>
      <c r="V900" s="1">
        <v>22.540800000000001</v>
      </c>
      <c r="W900" t="str">
        <f>VLOOKUP(M900,People!$A$2:$B$5,2,FALSE)</f>
        <v>Chuck Magee</v>
      </c>
      <c r="X900" s="5" t="str">
        <f>IFERROR(VLOOKUP(Orders!$B900,Returns!$A$2:$B$801,2,0),"No")</f>
        <v>No</v>
      </c>
    </row>
    <row r="901" spans="1:24" hidden="1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f t="shared" si="14"/>
        <v>15.433600000000002</v>
      </c>
      <c r="T901" s="1">
        <v>2</v>
      </c>
      <c r="U901" s="1">
        <v>0.7</v>
      </c>
      <c r="V901" s="1">
        <v>-6.5296000000000003</v>
      </c>
      <c r="W901" t="str">
        <f>VLOOKUP(M901,People!$A$2:$B$5,2,FALSE)</f>
        <v>Chuck Magee</v>
      </c>
      <c r="X901" s="5" t="str">
        <f>IFERROR(VLOOKUP(Orders!$B901,Returns!$A$2:$B$801,2,0),"No")</f>
        <v>No</v>
      </c>
    </row>
    <row r="902" spans="1:24" hidden="1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f t="shared" si="14"/>
        <v>7.0470000000000024</v>
      </c>
      <c r="T902" s="1">
        <v>5</v>
      </c>
      <c r="U902" s="1">
        <v>0.2</v>
      </c>
      <c r="V902" s="1">
        <v>3.3929999999999989</v>
      </c>
      <c r="W902" t="str">
        <f>VLOOKUP(M902,People!$A$2:$B$5,2,FALSE)</f>
        <v>Kelly Williams</v>
      </c>
      <c r="X902" s="5" t="str">
        <f>IFERROR(VLOOKUP(Orders!$B902,Returns!$A$2:$B$801,2,0),"No")</f>
        <v>No</v>
      </c>
    </row>
    <row r="903" spans="1:24" hidden="1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f t="shared" si="14"/>
        <v>50.424000000000007</v>
      </c>
      <c r="T903" s="1">
        <v>4</v>
      </c>
      <c r="U903" s="1">
        <v>0.8</v>
      </c>
      <c r="V903" s="1">
        <v>-32.088000000000008</v>
      </c>
      <c r="W903" t="str">
        <f>VLOOKUP(M903,People!$A$2:$B$5,2,FALSE)</f>
        <v>Kelly Williams</v>
      </c>
      <c r="X903" s="5" t="str">
        <f>IFERROR(VLOOKUP(Orders!$B903,Returns!$A$2:$B$801,2,0),"No")</f>
        <v>No</v>
      </c>
    </row>
    <row r="904" spans="1:24" hidden="1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f t="shared" si="14"/>
        <v>303.72750000000008</v>
      </c>
      <c r="T904" s="1">
        <v>3</v>
      </c>
      <c r="U904" s="1">
        <v>0.2</v>
      </c>
      <c r="V904" s="1">
        <v>20.248499999999993</v>
      </c>
      <c r="W904" t="str">
        <f>VLOOKUP(M904,People!$A$2:$B$5,2,FALSE)</f>
        <v>Kelly Williams</v>
      </c>
      <c r="X904" s="5" t="str">
        <f>IFERROR(VLOOKUP(Orders!$B904,Returns!$A$2:$B$801,2,0),"No")</f>
        <v>No</v>
      </c>
    </row>
    <row r="905" spans="1:24" hidden="1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f t="shared" si="14"/>
        <v>10.4208</v>
      </c>
      <c r="T905" s="1">
        <v>3</v>
      </c>
      <c r="U905" s="1">
        <v>0</v>
      </c>
      <c r="V905" s="1">
        <v>9.6191999999999993</v>
      </c>
      <c r="W905" t="str">
        <f>VLOOKUP(M905,People!$A$2:$B$5,2,FALSE)</f>
        <v>Anna Andreadi</v>
      </c>
      <c r="X905" s="5" t="str">
        <f>IFERROR(VLOOKUP(Orders!$B905,Returns!$A$2:$B$801,2,0),"No")</f>
        <v>Yes</v>
      </c>
    </row>
    <row r="906" spans="1:24" hidden="1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f t="shared" si="14"/>
        <v>62.361599999999996</v>
      </c>
      <c r="T906" s="1">
        <v>2</v>
      </c>
      <c r="U906" s="1">
        <v>0</v>
      </c>
      <c r="V906" s="1">
        <v>2.598399999999998</v>
      </c>
      <c r="W906" t="str">
        <f>VLOOKUP(M906,People!$A$2:$B$5,2,FALSE)</f>
        <v>Anna Andreadi</v>
      </c>
      <c r="X906" s="5" t="str">
        <f>IFERROR(VLOOKUP(Orders!$B906,Returns!$A$2:$B$801,2,0),"No")</f>
        <v>Yes</v>
      </c>
    </row>
    <row r="907" spans="1:24" hidden="1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f t="shared" si="14"/>
        <v>6.7392000000000003</v>
      </c>
      <c r="T907" s="1">
        <v>2</v>
      </c>
      <c r="U907" s="1">
        <v>0</v>
      </c>
      <c r="V907" s="1">
        <v>6.2208000000000006</v>
      </c>
      <c r="W907" t="str">
        <f>VLOOKUP(M907,People!$A$2:$B$5,2,FALSE)</f>
        <v>Anna Andreadi</v>
      </c>
      <c r="X907" s="5" t="str">
        <f>IFERROR(VLOOKUP(Orders!$B907,Returns!$A$2:$B$801,2,0),"No")</f>
        <v>Yes</v>
      </c>
    </row>
    <row r="908" spans="1:24" hidden="1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f t="shared" si="14"/>
        <v>311.01840000000004</v>
      </c>
      <c r="T908" s="1">
        <v>4</v>
      </c>
      <c r="U908" s="1">
        <v>0.2</v>
      </c>
      <c r="V908" s="1">
        <v>12.117599999999968</v>
      </c>
      <c r="W908" t="str">
        <f>VLOOKUP(M908,People!$A$2:$B$5,2,FALSE)</f>
        <v>Chuck Magee</v>
      </c>
      <c r="X908" s="5" t="str">
        <f>IFERROR(VLOOKUP(Orders!$B908,Returns!$A$2:$B$801,2,0),"No")</f>
        <v>No</v>
      </c>
    </row>
    <row r="909" spans="1:24" hidden="1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f t="shared" si="14"/>
        <v>88.202100000000016</v>
      </c>
      <c r="T909" s="1">
        <v>7</v>
      </c>
      <c r="U909" s="1">
        <v>0</v>
      </c>
      <c r="V909" s="1">
        <v>2.7278999999999964</v>
      </c>
      <c r="W909" t="str">
        <f>VLOOKUP(M909,People!$A$2:$B$5,2,FALSE)</f>
        <v>Chuck Magee</v>
      </c>
      <c r="X909" s="5" t="str">
        <f>IFERROR(VLOOKUP(Orders!$B909,Returns!$A$2:$B$801,2,0),"No")</f>
        <v>No</v>
      </c>
    </row>
    <row r="910" spans="1:24" hidden="1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f t="shared" si="14"/>
        <v>32.984999999999999</v>
      </c>
      <c r="T910" s="1">
        <v>3</v>
      </c>
      <c r="U910" s="1">
        <v>0.2</v>
      </c>
      <c r="V910" s="1">
        <v>19.791</v>
      </c>
      <c r="W910" t="str">
        <f>VLOOKUP(M910,People!$A$2:$B$5,2,FALSE)</f>
        <v>Chuck Magee</v>
      </c>
      <c r="X910" s="5" t="str">
        <f>IFERROR(VLOOKUP(Orders!$B910,Returns!$A$2:$B$801,2,0),"No")</f>
        <v>No</v>
      </c>
    </row>
    <row r="911" spans="1:24" hidden="1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f t="shared" si="14"/>
        <v>875.85399999999993</v>
      </c>
      <c r="T911" s="1">
        <v>4</v>
      </c>
      <c r="U911" s="1">
        <v>0</v>
      </c>
      <c r="V911" s="1">
        <v>323.94600000000003</v>
      </c>
      <c r="W911" t="str">
        <f>VLOOKUP(M911,People!$A$2:$B$5,2,FALSE)</f>
        <v>Kelly Williams</v>
      </c>
      <c r="X911" s="5" t="str">
        <f>IFERROR(VLOOKUP(Orders!$B911,Returns!$A$2:$B$801,2,0),"No")</f>
        <v>No</v>
      </c>
    </row>
    <row r="912" spans="1:24" hidden="1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f t="shared" si="14"/>
        <v>1099.4045999999998</v>
      </c>
      <c r="T912" s="1">
        <v>7</v>
      </c>
      <c r="U912" s="1">
        <v>0</v>
      </c>
      <c r="V912" s="1">
        <v>829.37540000000024</v>
      </c>
      <c r="W912" t="str">
        <f>VLOOKUP(M912,People!$A$2:$B$5,2,FALSE)</f>
        <v>Kelly Williams</v>
      </c>
      <c r="X912" s="5" t="str">
        <f>IFERROR(VLOOKUP(Orders!$B912,Returns!$A$2:$B$801,2,0),"No")</f>
        <v>No</v>
      </c>
    </row>
    <row r="913" spans="1:24" hidden="1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f t="shared" si="14"/>
        <v>271.33260000000001</v>
      </c>
      <c r="T913" s="1">
        <v>2</v>
      </c>
      <c r="U913" s="1">
        <v>0</v>
      </c>
      <c r="V913" s="1">
        <v>81.047399999999982</v>
      </c>
      <c r="W913" t="str">
        <f>VLOOKUP(M913,People!$A$2:$B$5,2,FALSE)</f>
        <v>Kelly Williams</v>
      </c>
      <c r="X913" s="5" t="str">
        <f>IFERROR(VLOOKUP(Orders!$B913,Returns!$A$2:$B$801,2,0),"No")</f>
        <v>No</v>
      </c>
    </row>
    <row r="914" spans="1:24" hidden="1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f t="shared" si="14"/>
        <v>13.098000000000001</v>
      </c>
      <c r="T914" s="1">
        <v>6</v>
      </c>
      <c r="U914" s="1">
        <v>0</v>
      </c>
      <c r="V914" s="1">
        <v>9.1020000000000021</v>
      </c>
      <c r="W914" t="str">
        <f>VLOOKUP(M914,People!$A$2:$B$5,2,FALSE)</f>
        <v>Chuck Magee</v>
      </c>
      <c r="X914" s="5" t="str">
        <f>IFERROR(VLOOKUP(Orders!$B914,Returns!$A$2:$B$801,2,0),"No")</f>
        <v>No</v>
      </c>
    </row>
    <row r="915" spans="1:24" hidden="1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f t="shared" si="14"/>
        <v>27.694599999999998</v>
      </c>
      <c r="T915" s="1">
        <v>1</v>
      </c>
      <c r="U915" s="1">
        <v>0</v>
      </c>
      <c r="V915" s="1">
        <v>19.2454</v>
      </c>
      <c r="W915" t="str">
        <f>VLOOKUP(M915,People!$A$2:$B$5,2,FALSE)</f>
        <v>Kelly Williams</v>
      </c>
      <c r="X915" s="5" t="str">
        <f>IFERROR(VLOOKUP(Orders!$B915,Returns!$A$2:$B$801,2,0),"No")</f>
        <v>Yes</v>
      </c>
    </row>
    <row r="916" spans="1:24" hidden="1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f t="shared" si="14"/>
        <v>87.675300000000007</v>
      </c>
      <c r="T916" s="1">
        <v>9</v>
      </c>
      <c r="U916" s="1">
        <v>0</v>
      </c>
      <c r="V916" s="1">
        <v>56.054700000000011</v>
      </c>
      <c r="W916" t="str">
        <f>VLOOKUP(M916,People!$A$2:$B$5,2,FALSE)</f>
        <v>Kelly Williams</v>
      </c>
      <c r="X916" s="5" t="str">
        <f>IFERROR(VLOOKUP(Orders!$B916,Returns!$A$2:$B$801,2,0),"No")</f>
        <v>Yes</v>
      </c>
    </row>
    <row r="917" spans="1:24" x14ac:dyDescent="0.3">
      <c r="A917" s="1">
        <v>2360</v>
      </c>
      <c r="B917" t="s">
        <v>7308</v>
      </c>
      <c r="C917" s="2">
        <v>42446</v>
      </c>
      <c r="D917" s="2">
        <v>42450</v>
      </c>
      <c r="E917" s="1" t="s">
        <v>46</v>
      </c>
      <c r="F917" s="1" t="s">
        <v>2058</v>
      </c>
      <c r="G917" s="1" t="s">
        <v>2059</v>
      </c>
      <c r="H917" s="1" t="s">
        <v>38</v>
      </c>
      <c r="I917" s="1" t="s">
        <v>25</v>
      </c>
      <c r="J917" s="1" t="s">
        <v>239</v>
      </c>
      <c r="K917" s="1" t="s">
        <v>240</v>
      </c>
      <c r="L917" s="1">
        <v>10024</v>
      </c>
      <c r="M917" s="1" t="s">
        <v>135</v>
      </c>
      <c r="N917" s="1" t="s">
        <v>3767</v>
      </c>
      <c r="O917" s="1" t="s">
        <v>30</v>
      </c>
      <c r="P917" s="1" t="s">
        <v>52</v>
      </c>
      <c r="Q917" s="1" t="s">
        <v>3768</v>
      </c>
      <c r="R917" s="1">
        <v>613.90800000000002</v>
      </c>
      <c r="S917" s="1">
        <f t="shared" si="14"/>
        <v>736.68960000000004</v>
      </c>
      <c r="T917" s="1">
        <v>3</v>
      </c>
      <c r="U917" s="1">
        <v>0.4</v>
      </c>
      <c r="V917" s="1">
        <v>-122.78160000000003</v>
      </c>
      <c r="W917" t="str">
        <f>VLOOKUP(M917,People!$A$2:$B$5,2,FALSE)</f>
        <v>Chuck Magee</v>
      </c>
      <c r="X917" s="5" t="str">
        <f>IFERROR(VLOOKUP(Orders!$B917,Returns!$A$2:$B$801,2,0),"No")</f>
        <v>No</v>
      </c>
    </row>
    <row r="918" spans="1:24" x14ac:dyDescent="0.3">
      <c r="A918" s="1">
        <v>2361</v>
      </c>
      <c r="B918" t="s">
        <v>7308</v>
      </c>
      <c r="C918" s="2">
        <v>42446</v>
      </c>
      <c r="D918" s="2">
        <v>42450</v>
      </c>
      <c r="E918" s="1" t="s">
        <v>46</v>
      </c>
      <c r="F918" s="1" t="s">
        <v>2058</v>
      </c>
      <c r="G918" s="1" t="s">
        <v>2059</v>
      </c>
      <c r="H918" s="1" t="s">
        <v>38</v>
      </c>
      <c r="I918" s="1" t="s">
        <v>25</v>
      </c>
      <c r="J918" s="1" t="s">
        <v>239</v>
      </c>
      <c r="K918" s="1" t="s">
        <v>240</v>
      </c>
      <c r="L918" s="1">
        <v>10024</v>
      </c>
      <c r="M918" s="1" t="s">
        <v>135</v>
      </c>
      <c r="N918" s="1" t="s">
        <v>4232</v>
      </c>
      <c r="O918" s="1" t="s">
        <v>43</v>
      </c>
      <c r="P918" s="1" t="s">
        <v>84</v>
      </c>
      <c r="Q918" s="1" t="s">
        <v>4233</v>
      </c>
      <c r="R918" s="1">
        <v>34.86</v>
      </c>
      <c r="S918" s="1">
        <f t="shared" si="14"/>
        <v>18.4758</v>
      </c>
      <c r="T918" s="1">
        <v>7</v>
      </c>
      <c r="U918" s="1">
        <v>0</v>
      </c>
      <c r="V918" s="1">
        <v>16.3842</v>
      </c>
      <c r="W918" t="str">
        <f>VLOOKUP(M918,People!$A$2:$B$5,2,FALSE)</f>
        <v>Chuck Magee</v>
      </c>
      <c r="X918" s="5" t="str">
        <f>IFERROR(VLOOKUP(Orders!$B918,Returns!$A$2:$B$801,2,0),"No")</f>
        <v>No</v>
      </c>
    </row>
    <row r="919" spans="1:24" x14ac:dyDescent="0.3">
      <c r="A919" s="1">
        <v>2362</v>
      </c>
      <c r="B919" t="s">
        <v>7308</v>
      </c>
      <c r="C919" s="2">
        <v>42446</v>
      </c>
      <c r="D919" s="2">
        <v>42450</v>
      </c>
      <c r="E919" s="1" t="s">
        <v>46</v>
      </c>
      <c r="F919" s="1" t="s">
        <v>2058</v>
      </c>
      <c r="G919" s="1" t="s">
        <v>2059</v>
      </c>
      <c r="H919" s="1" t="s">
        <v>38</v>
      </c>
      <c r="I919" s="1" t="s">
        <v>25</v>
      </c>
      <c r="J919" s="1" t="s">
        <v>239</v>
      </c>
      <c r="K919" s="1" t="s">
        <v>240</v>
      </c>
      <c r="L919" s="1">
        <v>10024</v>
      </c>
      <c r="M919" s="1" t="s">
        <v>135</v>
      </c>
      <c r="N919" s="1" t="s">
        <v>4234</v>
      </c>
      <c r="O919" s="1" t="s">
        <v>43</v>
      </c>
      <c r="P919" s="1" t="s">
        <v>84</v>
      </c>
      <c r="Q919" s="1" t="s">
        <v>4235</v>
      </c>
      <c r="R919" s="1">
        <v>155.04</v>
      </c>
      <c r="S919" s="1">
        <f t="shared" si="14"/>
        <v>79.070399999999992</v>
      </c>
      <c r="T919" s="1">
        <v>4</v>
      </c>
      <c r="U919" s="1">
        <v>0</v>
      </c>
      <c r="V919" s="1">
        <v>75.9696</v>
      </c>
      <c r="W919" t="str">
        <f>VLOOKUP(M919,People!$A$2:$B$5,2,FALSE)</f>
        <v>Chuck Magee</v>
      </c>
      <c r="X919" s="5" t="str">
        <f>IFERROR(VLOOKUP(Orders!$B919,Returns!$A$2:$B$801,2,0),"No")</f>
        <v>No</v>
      </c>
    </row>
    <row r="920" spans="1:24" hidden="1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f t="shared" si="14"/>
        <v>98.945700000000016</v>
      </c>
      <c r="T920" s="1">
        <v>3</v>
      </c>
      <c r="U920" s="1">
        <v>0.2</v>
      </c>
      <c r="V920" s="1">
        <v>50.40629999999998</v>
      </c>
      <c r="W920" t="str">
        <f>VLOOKUP(M920,People!$A$2:$B$5,2,FALSE)</f>
        <v>Kelly Williams</v>
      </c>
      <c r="X920" s="5" t="str">
        <f>IFERROR(VLOOKUP(Orders!$B920,Returns!$A$2:$B$801,2,0),"No")</f>
        <v>No</v>
      </c>
    </row>
    <row r="921" spans="1:24" hidden="1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f t="shared" si="14"/>
        <v>13.803999999999998</v>
      </c>
      <c r="T921" s="1">
        <v>1</v>
      </c>
      <c r="U921" s="1">
        <v>0.2</v>
      </c>
      <c r="V921" s="1">
        <v>-0.81199999999999983</v>
      </c>
      <c r="W921" t="str">
        <f>VLOOKUP(M921,People!$A$2:$B$5,2,FALSE)</f>
        <v>Kelly Williams</v>
      </c>
      <c r="X921" s="5" t="str">
        <f>IFERROR(VLOOKUP(Orders!$B921,Returns!$A$2:$B$801,2,0),"No")</f>
        <v>No</v>
      </c>
    </row>
    <row r="922" spans="1:24" x14ac:dyDescent="0.3">
      <c r="A922" s="1">
        <v>5101</v>
      </c>
      <c r="B922" t="s">
        <v>8599</v>
      </c>
      <c r="C922" s="2">
        <v>42446</v>
      </c>
      <c r="D922" s="2">
        <v>42446</v>
      </c>
      <c r="E922" s="1" t="s">
        <v>1126</v>
      </c>
      <c r="F922" s="1" t="s">
        <v>4303</v>
      </c>
      <c r="G922" s="1" t="s">
        <v>4304</v>
      </c>
      <c r="H922" s="1" t="s">
        <v>24</v>
      </c>
      <c r="I922" s="1" t="s">
        <v>25</v>
      </c>
      <c r="J922" s="1" t="s">
        <v>716</v>
      </c>
      <c r="K922" s="1" t="s">
        <v>96</v>
      </c>
      <c r="L922" s="1">
        <v>75217</v>
      </c>
      <c r="M922" s="1" t="s">
        <v>97</v>
      </c>
      <c r="N922" s="1" t="s">
        <v>1120</v>
      </c>
      <c r="O922" s="1" t="s">
        <v>43</v>
      </c>
      <c r="P922" s="1" t="s">
        <v>63</v>
      </c>
      <c r="Q922" s="1" t="s">
        <v>1121</v>
      </c>
      <c r="R922" s="1">
        <v>4.4479999999999995</v>
      </c>
      <c r="S922" s="1">
        <f t="shared" si="14"/>
        <v>4.1143999999999998</v>
      </c>
      <c r="T922" s="1">
        <v>2</v>
      </c>
      <c r="U922" s="1">
        <v>0.2</v>
      </c>
      <c r="V922" s="1">
        <v>0.3335999999999999</v>
      </c>
      <c r="W922" t="str">
        <f>VLOOKUP(M922,People!$A$2:$B$5,2,FALSE)</f>
        <v>Kelly Williams</v>
      </c>
      <c r="X922" s="5" t="str">
        <f>IFERROR(VLOOKUP(Orders!$B922,Returns!$A$2:$B$801,2,0),"No")</f>
        <v>No</v>
      </c>
    </row>
    <row r="923" spans="1:24" hidden="1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f t="shared" si="14"/>
        <v>50.232600000000005</v>
      </c>
      <c r="T923" s="1">
        <v>3</v>
      </c>
      <c r="U923" s="1">
        <v>0</v>
      </c>
      <c r="V923" s="1">
        <v>34.907399999999996</v>
      </c>
      <c r="W923" t="str">
        <f>VLOOKUP(M923,People!$A$2:$B$5,2,FALSE)</f>
        <v>Chuck Magee</v>
      </c>
      <c r="X923" s="5" t="str">
        <f>IFERROR(VLOOKUP(Orders!$B923,Returns!$A$2:$B$801,2,0),"No")</f>
        <v>No</v>
      </c>
    </row>
    <row r="924" spans="1:24" hidden="1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f t="shared" si="14"/>
        <v>11.434799999999999</v>
      </c>
      <c r="T924" s="1">
        <v>1</v>
      </c>
      <c r="U924" s="1">
        <v>0</v>
      </c>
      <c r="V924" s="1">
        <v>10.555199999999999</v>
      </c>
      <c r="W924" t="str">
        <f>VLOOKUP(M924,People!$A$2:$B$5,2,FALSE)</f>
        <v>Chuck Magee</v>
      </c>
      <c r="X924" s="5" t="str">
        <f>IFERROR(VLOOKUP(Orders!$B924,Returns!$A$2:$B$801,2,0),"No")</f>
        <v>No</v>
      </c>
    </row>
    <row r="925" spans="1:24" hidden="1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f t="shared" si="14"/>
        <v>292.75199999999995</v>
      </c>
      <c r="T925" s="1">
        <v>5</v>
      </c>
      <c r="U925" s="1">
        <v>0</v>
      </c>
      <c r="V925" s="1">
        <v>113.84799999999998</v>
      </c>
      <c r="W925" t="str">
        <f>VLOOKUP(M925,People!$A$2:$B$5,2,FALSE)</f>
        <v>Chuck Magee</v>
      </c>
      <c r="X925" s="5" t="str">
        <f>IFERROR(VLOOKUP(Orders!$B925,Returns!$A$2:$B$801,2,0),"No")</f>
        <v>No</v>
      </c>
    </row>
    <row r="926" spans="1:24" hidden="1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f t="shared" si="14"/>
        <v>547.01920000000018</v>
      </c>
      <c r="T926" s="1">
        <v>2</v>
      </c>
      <c r="U926" s="1">
        <v>0.2</v>
      </c>
      <c r="V926" s="1">
        <v>294.54879999999991</v>
      </c>
      <c r="W926" t="str">
        <f>VLOOKUP(M926,People!$A$2:$B$5,2,FALSE)</f>
        <v>Chuck Magee</v>
      </c>
      <c r="X926" s="5" t="str">
        <f>IFERROR(VLOOKUP(Orders!$B926,Returns!$A$2:$B$801,2,0),"No")</f>
        <v>No</v>
      </c>
    </row>
    <row r="927" spans="1:24" x14ac:dyDescent="0.3">
      <c r="A927" s="1">
        <v>5102</v>
      </c>
      <c r="B927" t="s">
        <v>8599</v>
      </c>
      <c r="C927" s="2">
        <v>42446</v>
      </c>
      <c r="D927" s="2">
        <v>42446</v>
      </c>
      <c r="E927" s="1" t="s">
        <v>1126</v>
      </c>
      <c r="F927" s="1" t="s">
        <v>4303</v>
      </c>
      <c r="G927" s="1" t="s">
        <v>4304</v>
      </c>
      <c r="H927" s="1" t="s">
        <v>24</v>
      </c>
      <c r="I927" s="1" t="s">
        <v>25</v>
      </c>
      <c r="J927" s="1" t="s">
        <v>716</v>
      </c>
      <c r="K927" s="1" t="s">
        <v>96</v>
      </c>
      <c r="L927" s="1">
        <v>75217</v>
      </c>
      <c r="M927" s="1" t="s">
        <v>97</v>
      </c>
      <c r="N927" s="1" t="s">
        <v>2402</v>
      </c>
      <c r="O927" s="1" t="s">
        <v>43</v>
      </c>
      <c r="P927" s="1" t="s">
        <v>84</v>
      </c>
      <c r="Q927" s="1" t="s">
        <v>5013</v>
      </c>
      <c r="R927" s="1">
        <v>5.1840000000000011</v>
      </c>
      <c r="S927" s="1">
        <f t="shared" si="14"/>
        <v>3.3048000000000011</v>
      </c>
      <c r="T927" s="1">
        <v>1</v>
      </c>
      <c r="U927" s="1">
        <v>0.2</v>
      </c>
      <c r="V927" s="1">
        <v>1.8792</v>
      </c>
      <c r="W927" t="str">
        <f>VLOOKUP(M927,People!$A$2:$B$5,2,FALSE)</f>
        <v>Kelly Williams</v>
      </c>
      <c r="X927" s="5" t="str">
        <f>IFERROR(VLOOKUP(Orders!$B927,Returns!$A$2:$B$801,2,0),"No")</f>
        <v>No</v>
      </c>
    </row>
    <row r="928" spans="1:24" x14ac:dyDescent="0.3">
      <c r="A928" s="1">
        <v>5103</v>
      </c>
      <c r="B928" t="s">
        <v>8599</v>
      </c>
      <c r="C928" s="2">
        <v>42446</v>
      </c>
      <c r="D928" s="2">
        <v>42446</v>
      </c>
      <c r="E928" s="1" t="s">
        <v>1126</v>
      </c>
      <c r="F928" s="1" t="s">
        <v>4303</v>
      </c>
      <c r="G928" s="1" t="s">
        <v>4304</v>
      </c>
      <c r="H928" s="1" t="s">
        <v>24</v>
      </c>
      <c r="I928" s="1" t="s">
        <v>25</v>
      </c>
      <c r="J928" s="1" t="s">
        <v>716</v>
      </c>
      <c r="K928" s="1" t="s">
        <v>96</v>
      </c>
      <c r="L928" s="1">
        <v>75217</v>
      </c>
      <c r="M928" s="1" t="s">
        <v>97</v>
      </c>
      <c r="N928" s="1" t="s">
        <v>83</v>
      </c>
      <c r="O928" s="1" t="s">
        <v>43</v>
      </c>
      <c r="P928" s="1" t="s">
        <v>84</v>
      </c>
      <c r="Q928" s="1" t="s">
        <v>85</v>
      </c>
      <c r="R928" s="1">
        <v>15.552000000000003</v>
      </c>
      <c r="S928" s="1">
        <f t="shared" si="14"/>
        <v>10.108800000000002</v>
      </c>
      <c r="T928" s="1">
        <v>3</v>
      </c>
      <c r="U928" s="1">
        <v>0.2</v>
      </c>
      <c r="V928" s="1">
        <v>5.4432</v>
      </c>
      <c r="W928" t="str">
        <f>VLOOKUP(M928,People!$A$2:$B$5,2,FALSE)</f>
        <v>Kelly Williams</v>
      </c>
      <c r="X928" s="5" t="str">
        <f>IFERROR(VLOOKUP(Orders!$B928,Returns!$A$2:$B$801,2,0),"No")</f>
        <v>No</v>
      </c>
    </row>
    <row r="929" spans="1:24" hidden="1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f t="shared" si="14"/>
        <v>33.264000000000003</v>
      </c>
      <c r="T929" s="1">
        <v>4</v>
      </c>
      <c r="U929" s="1">
        <v>0</v>
      </c>
      <c r="V929" s="1">
        <v>12.936</v>
      </c>
      <c r="W929" t="str">
        <f>VLOOKUP(M929,People!$A$2:$B$5,2,FALSE)</f>
        <v>Cassandra Brandow</v>
      </c>
      <c r="X929" s="5" t="str">
        <f>IFERROR(VLOOKUP(Orders!$B929,Returns!$A$2:$B$801,2,0),"No")</f>
        <v>No</v>
      </c>
    </row>
    <row r="930" spans="1:24" hidden="1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f t="shared" si="14"/>
        <v>19.322800000000001</v>
      </c>
      <c r="T930" s="1">
        <v>2</v>
      </c>
      <c r="U930" s="1">
        <v>0</v>
      </c>
      <c r="V930" s="1">
        <v>9.517199999999999</v>
      </c>
      <c r="W930" t="str">
        <f>VLOOKUP(M930,People!$A$2:$B$5,2,FALSE)</f>
        <v>Cassandra Brandow</v>
      </c>
      <c r="X930" s="5" t="str">
        <f>IFERROR(VLOOKUP(Orders!$B930,Returns!$A$2:$B$801,2,0),"No")</f>
        <v>No</v>
      </c>
    </row>
    <row r="931" spans="1:24" hidden="1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f t="shared" si="14"/>
        <v>12.038400000000003</v>
      </c>
      <c r="T931" s="1">
        <v>3</v>
      </c>
      <c r="U931" s="1">
        <v>0.2</v>
      </c>
      <c r="V931" s="1">
        <v>2.5535999999999985</v>
      </c>
      <c r="W931" t="str">
        <f>VLOOKUP(M931,People!$A$2:$B$5,2,FALSE)</f>
        <v>Chuck Magee</v>
      </c>
      <c r="X931" s="5" t="str">
        <f>IFERROR(VLOOKUP(Orders!$B931,Returns!$A$2:$B$801,2,0),"No")</f>
        <v>No</v>
      </c>
    </row>
    <row r="932" spans="1:24" hidden="1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f t="shared" si="14"/>
        <v>68.515199999999993</v>
      </c>
      <c r="T932" s="1">
        <v>3</v>
      </c>
      <c r="U932" s="1">
        <v>0.2</v>
      </c>
      <c r="V932" s="1">
        <v>21.340800000000002</v>
      </c>
      <c r="W932" t="str">
        <f>VLOOKUP(M932,People!$A$2:$B$5,2,FALSE)</f>
        <v>Chuck Magee</v>
      </c>
      <c r="X932" s="5" t="str">
        <f>IFERROR(VLOOKUP(Orders!$B932,Returns!$A$2:$B$801,2,0),"No")</f>
        <v>No</v>
      </c>
    </row>
    <row r="933" spans="1:24" hidden="1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f t="shared" si="14"/>
        <v>8.8434000000000008</v>
      </c>
      <c r="T933" s="1">
        <v>3</v>
      </c>
      <c r="U933" s="1">
        <v>0.2</v>
      </c>
      <c r="V933" s="1">
        <v>5.0286000000000008</v>
      </c>
      <c r="W933" t="str">
        <f>VLOOKUP(M933,People!$A$2:$B$5,2,FALSE)</f>
        <v>Chuck Magee</v>
      </c>
      <c r="X933" s="5" t="str">
        <f>IFERROR(VLOOKUP(Orders!$B933,Returns!$A$2:$B$801,2,0),"No")</f>
        <v>No</v>
      </c>
    </row>
    <row r="934" spans="1:24" hidden="1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f t="shared" si="14"/>
        <v>8.0772000000000013</v>
      </c>
      <c r="T934" s="1">
        <v>3</v>
      </c>
      <c r="U934" s="1">
        <v>0.2</v>
      </c>
      <c r="V934" s="1">
        <v>4.1147999999999998</v>
      </c>
      <c r="W934" t="str">
        <f>VLOOKUP(M934,People!$A$2:$B$5,2,FALSE)</f>
        <v>Chuck Magee</v>
      </c>
      <c r="X934" s="5" t="str">
        <f>IFERROR(VLOOKUP(Orders!$B934,Returns!$A$2:$B$801,2,0),"No")</f>
        <v>No</v>
      </c>
    </row>
    <row r="935" spans="1:24" hidden="1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f t="shared" si="14"/>
        <v>29.849600000000009</v>
      </c>
      <c r="T935" s="1">
        <v>8</v>
      </c>
      <c r="U935" s="1">
        <v>0.2</v>
      </c>
      <c r="V935" s="1">
        <v>15.206399999999997</v>
      </c>
      <c r="W935" t="str">
        <f>VLOOKUP(M935,People!$A$2:$B$5,2,FALSE)</f>
        <v>Chuck Magee</v>
      </c>
      <c r="X935" s="5" t="str">
        <f>IFERROR(VLOOKUP(Orders!$B935,Returns!$A$2:$B$801,2,0),"No")</f>
        <v>No</v>
      </c>
    </row>
    <row r="936" spans="1:24" hidden="1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f t="shared" si="14"/>
        <v>51.511200000000002</v>
      </c>
      <c r="T936" s="1">
        <v>6</v>
      </c>
      <c r="U936" s="1">
        <v>0.7</v>
      </c>
      <c r="V936" s="1">
        <v>-21.793199999999992</v>
      </c>
      <c r="W936" t="str">
        <f>VLOOKUP(M936,People!$A$2:$B$5,2,FALSE)</f>
        <v>Chuck Magee</v>
      </c>
      <c r="X936" s="5" t="str">
        <f>IFERROR(VLOOKUP(Orders!$B936,Returns!$A$2:$B$801,2,0),"No")</f>
        <v>No</v>
      </c>
    </row>
    <row r="937" spans="1:24" hidden="1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f t="shared" si="14"/>
        <v>10.108800000000002</v>
      </c>
      <c r="T937" s="1">
        <v>3</v>
      </c>
      <c r="U937" s="1">
        <v>0.2</v>
      </c>
      <c r="V937" s="1">
        <v>5.4432</v>
      </c>
      <c r="W937" t="str">
        <f>VLOOKUP(M937,People!$A$2:$B$5,2,FALSE)</f>
        <v>Chuck Magee</v>
      </c>
      <c r="X937" s="5" t="str">
        <f>IFERROR(VLOOKUP(Orders!$B937,Returns!$A$2:$B$801,2,0),"No")</f>
        <v>No</v>
      </c>
    </row>
    <row r="938" spans="1:24" hidden="1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f t="shared" si="14"/>
        <v>414.11880000000008</v>
      </c>
      <c r="T938" s="1">
        <v>2</v>
      </c>
      <c r="U938" s="1">
        <v>0.2</v>
      </c>
      <c r="V938" s="1">
        <v>33.577199999999976</v>
      </c>
      <c r="W938" t="str">
        <f>VLOOKUP(M938,People!$A$2:$B$5,2,FALSE)</f>
        <v>Chuck Magee</v>
      </c>
      <c r="X938" s="5" t="str">
        <f>IFERROR(VLOOKUP(Orders!$B938,Returns!$A$2:$B$801,2,0),"No")</f>
        <v>No</v>
      </c>
    </row>
    <row r="939" spans="1:24" hidden="1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f t="shared" si="14"/>
        <v>105.59340000000002</v>
      </c>
      <c r="T939" s="1">
        <v>1</v>
      </c>
      <c r="U939" s="1">
        <v>0</v>
      </c>
      <c r="V939" s="1">
        <v>54.396599999999992</v>
      </c>
      <c r="W939" t="str">
        <f>VLOOKUP(M939,People!$A$2:$B$5,2,FALSE)</f>
        <v>Anna Andreadi</v>
      </c>
      <c r="X939" s="5" t="str">
        <f>IFERROR(VLOOKUP(Orders!$B939,Returns!$A$2:$B$801,2,0),"No")</f>
        <v>No</v>
      </c>
    </row>
    <row r="940" spans="1:24" hidden="1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f t="shared" si="14"/>
        <v>6.7392000000000003</v>
      </c>
      <c r="T940" s="1">
        <v>2</v>
      </c>
      <c r="U940" s="1">
        <v>0</v>
      </c>
      <c r="V940" s="1">
        <v>6.2208000000000006</v>
      </c>
      <c r="W940" t="str">
        <f>VLOOKUP(M940,People!$A$2:$B$5,2,FALSE)</f>
        <v>Anna Andreadi</v>
      </c>
      <c r="X940" s="5" t="str">
        <f>IFERROR(VLOOKUP(Orders!$B940,Returns!$A$2:$B$801,2,0),"No")</f>
        <v>No</v>
      </c>
    </row>
    <row r="941" spans="1:24" hidden="1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f t="shared" si="14"/>
        <v>99.515199999999993</v>
      </c>
      <c r="T941" s="1">
        <v>4</v>
      </c>
      <c r="U941" s="1">
        <v>0</v>
      </c>
      <c r="V941" s="1">
        <v>34.964799999999997</v>
      </c>
      <c r="W941" t="str">
        <f>VLOOKUP(M941,People!$A$2:$B$5,2,FALSE)</f>
        <v>Anna Andreadi</v>
      </c>
      <c r="X941" s="5" t="str">
        <f>IFERROR(VLOOKUP(Orders!$B941,Returns!$A$2:$B$801,2,0),"No")</f>
        <v>No</v>
      </c>
    </row>
    <row r="942" spans="1:24" hidden="1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f t="shared" si="14"/>
        <v>9.0736000000000008</v>
      </c>
      <c r="T942" s="1">
        <v>2</v>
      </c>
      <c r="U942" s="1">
        <v>0</v>
      </c>
      <c r="V942" s="1">
        <v>8.0464000000000002</v>
      </c>
      <c r="W942" t="str">
        <f>VLOOKUP(M942,People!$A$2:$B$5,2,FALSE)</f>
        <v>Anna Andreadi</v>
      </c>
      <c r="X942" s="5" t="str">
        <f>IFERROR(VLOOKUP(Orders!$B942,Returns!$A$2:$B$801,2,0),"No")</f>
        <v>No</v>
      </c>
    </row>
    <row r="943" spans="1:24" hidden="1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f t="shared" si="14"/>
        <v>3.8862000000000001</v>
      </c>
      <c r="T943" s="1">
        <v>2</v>
      </c>
      <c r="U943" s="1">
        <v>0.2</v>
      </c>
      <c r="V943" s="1">
        <v>2.2098</v>
      </c>
      <c r="W943" t="str">
        <f>VLOOKUP(M943,People!$A$2:$B$5,2,FALSE)</f>
        <v>Anna Andreadi</v>
      </c>
      <c r="X943" s="5" t="str">
        <f>IFERROR(VLOOKUP(Orders!$B943,Returns!$A$2:$B$801,2,0),"No")</f>
        <v>No</v>
      </c>
    </row>
    <row r="944" spans="1:24" hidden="1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f t="shared" si="14"/>
        <v>1072.4867999999999</v>
      </c>
      <c r="T944" s="1">
        <v>4</v>
      </c>
      <c r="U944" s="1">
        <v>0.2</v>
      </c>
      <c r="V944" s="1">
        <v>41.785200000000032</v>
      </c>
      <c r="W944" t="str">
        <f>VLOOKUP(M944,People!$A$2:$B$5,2,FALSE)</f>
        <v>Anna Andreadi</v>
      </c>
      <c r="X944" s="5" t="str">
        <f>IFERROR(VLOOKUP(Orders!$B944,Returns!$A$2:$B$801,2,0),"No")</f>
        <v>No</v>
      </c>
    </row>
    <row r="945" spans="1:24" hidden="1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f t="shared" si="14"/>
        <v>16.848000000000006</v>
      </c>
      <c r="T945" s="1">
        <v>5</v>
      </c>
      <c r="U945" s="1">
        <v>0</v>
      </c>
      <c r="V945" s="1">
        <v>15.552000000000001</v>
      </c>
      <c r="W945" t="str">
        <f>VLOOKUP(M945,People!$A$2:$B$5,2,FALSE)</f>
        <v>Anna Andreadi</v>
      </c>
      <c r="X945" s="5" t="str">
        <f>IFERROR(VLOOKUP(Orders!$B945,Returns!$A$2:$B$801,2,0),"No")</f>
        <v>No</v>
      </c>
    </row>
    <row r="946" spans="1:24" hidden="1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f t="shared" si="14"/>
        <v>400.02179999999993</v>
      </c>
      <c r="T946" s="1">
        <v>3</v>
      </c>
      <c r="U946" s="1">
        <v>0</v>
      </c>
      <c r="V946" s="1">
        <v>140.54820000000001</v>
      </c>
      <c r="W946" t="str">
        <f>VLOOKUP(M946,People!$A$2:$B$5,2,FALSE)</f>
        <v>Anna Andreadi</v>
      </c>
      <c r="X946" s="5" t="str">
        <f>IFERROR(VLOOKUP(Orders!$B946,Returns!$A$2:$B$801,2,0),"No")</f>
        <v>No</v>
      </c>
    </row>
    <row r="947" spans="1:24" hidden="1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f t="shared" si="14"/>
        <v>104.85</v>
      </c>
      <c r="T947" s="1">
        <v>5</v>
      </c>
      <c r="U947" s="1">
        <v>0.2</v>
      </c>
      <c r="V947" s="1">
        <v>62.91</v>
      </c>
      <c r="W947" t="str">
        <f>VLOOKUP(M947,People!$A$2:$B$5,2,FALSE)</f>
        <v>Anna Andreadi</v>
      </c>
      <c r="X947" s="5" t="str">
        <f>IFERROR(VLOOKUP(Orders!$B947,Returns!$A$2:$B$801,2,0),"No")</f>
        <v>No</v>
      </c>
    </row>
    <row r="948" spans="1:24" hidden="1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f t="shared" si="14"/>
        <v>597.61080000000004</v>
      </c>
      <c r="T948" s="1">
        <v>3</v>
      </c>
      <c r="U948" s="1">
        <v>0.5</v>
      </c>
      <c r="V948" s="1">
        <v>-204.44580000000005</v>
      </c>
      <c r="W948" t="str">
        <f>VLOOKUP(M948,People!$A$2:$B$5,2,FALSE)</f>
        <v>Anna Andreadi</v>
      </c>
      <c r="X948" s="5" t="str">
        <f>IFERROR(VLOOKUP(Orders!$B948,Returns!$A$2:$B$801,2,0),"No")</f>
        <v>No</v>
      </c>
    </row>
    <row r="949" spans="1:24" hidden="1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f t="shared" si="14"/>
        <v>529.40020000000004</v>
      </c>
      <c r="T949" s="1">
        <v>7</v>
      </c>
      <c r="U949" s="1">
        <v>0.2</v>
      </c>
      <c r="V949" s="1">
        <v>-12.912200000000027</v>
      </c>
      <c r="W949" t="str">
        <f>VLOOKUP(M949,People!$A$2:$B$5,2,FALSE)</f>
        <v>Chuck Magee</v>
      </c>
      <c r="X949" s="5" t="str">
        <f>IFERROR(VLOOKUP(Orders!$B949,Returns!$A$2:$B$801,2,0),"No")</f>
        <v>No</v>
      </c>
    </row>
    <row r="950" spans="1:24" hidden="1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f t="shared" si="14"/>
        <v>931.68960000000004</v>
      </c>
      <c r="T950" s="1">
        <v>6</v>
      </c>
      <c r="U950" s="1">
        <v>0.2</v>
      </c>
      <c r="V950" s="1">
        <v>75.542400000000015</v>
      </c>
      <c r="W950" t="str">
        <f>VLOOKUP(M950,People!$A$2:$B$5,2,FALSE)</f>
        <v>Chuck Magee</v>
      </c>
      <c r="X950" s="5" t="str">
        <f>IFERROR(VLOOKUP(Orders!$B950,Returns!$A$2:$B$801,2,0),"No")</f>
        <v>No</v>
      </c>
    </row>
    <row r="951" spans="1:24" hidden="1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f t="shared" si="14"/>
        <v>2684.9160000000002</v>
      </c>
      <c r="T951" s="1">
        <v>12</v>
      </c>
      <c r="U951" s="1">
        <v>0.4</v>
      </c>
      <c r="V951" s="1">
        <v>-619.59600000000012</v>
      </c>
      <c r="W951" t="str">
        <f>VLOOKUP(M951,People!$A$2:$B$5,2,FALSE)</f>
        <v>Chuck Magee</v>
      </c>
      <c r="X951" s="5" t="str">
        <f>IFERROR(VLOOKUP(Orders!$B951,Returns!$A$2:$B$801,2,0),"No")</f>
        <v>No</v>
      </c>
    </row>
    <row r="952" spans="1:24" hidden="1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f t="shared" si="14"/>
        <v>10.108800000000002</v>
      </c>
      <c r="T952" s="1">
        <v>3</v>
      </c>
      <c r="U952" s="1">
        <v>0.2</v>
      </c>
      <c r="V952" s="1">
        <v>5.4432</v>
      </c>
      <c r="W952" t="str">
        <f>VLOOKUP(M952,People!$A$2:$B$5,2,FALSE)</f>
        <v>Chuck Magee</v>
      </c>
      <c r="X952" s="5" t="str">
        <f>IFERROR(VLOOKUP(Orders!$B952,Returns!$A$2:$B$801,2,0),"No")</f>
        <v>No</v>
      </c>
    </row>
    <row r="953" spans="1:24" hidden="1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f t="shared" si="14"/>
        <v>17.423999999999999</v>
      </c>
      <c r="T953" s="1">
        <v>6</v>
      </c>
      <c r="U953" s="1">
        <v>0.2</v>
      </c>
      <c r="V953" s="1">
        <v>7.92</v>
      </c>
      <c r="W953" t="str">
        <f>VLOOKUP(M953,People!$A$2:$B$5,2,FALSE)</f>
        <v>Chuck Magee</v>
      </c>
      <c r="X953" s="5" t="str">
        <f>IFERROR(VLOOKUP(Orders!$B953,Returns!$A$2:$B$801,2,0),"No")</f>
        <v>No</v>
      </c>
    </row>
    <row r="954" spans="1:24" hidden="1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f t="shared" si="14"/>
        <v>17.830399999999997</v>
      </c>
      <c r="T954" s="1">
        <v>4</v>
      </c>
      <c r="U954" s="1">
        <v>0.2</v>
      </c>
      <c r="V954" s="1">
        <v>7.6416000000000022</v>
      </c>
      <c r="W954" t="str">
        <f>VLOOKUP(M954,People!$A$2:$B$5,2,FALSE)</f>
        <v>Chuck Magee</v>
      </c>
      <c r="X954" s="5" t="str">
        <f>IFERROR(VLOOKUP(Orders!$B954,Returns!$A$2:$B$801,2,0),"No")</f>
        <v>No</v>
      </c>
    </row>
    <row r="955" spans="1:24" hidden="1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f t="shared" si="14"/>
        <v>24.451200000000004</v>
      </c>
      <c r="T955" s="1">
        <v>2</v>
      </c>
      <c r="U955" s="1">
        <v>0.2</v>
      </c>
      <c r="V955" s="1">
        <v>2.7168000000000001</v>
      </c>
      <c r="W955" t="str">
        <f>VLOOKUP(M955,People!$A$2:$B$5,2,FALSE)</f>
        <v>Kelly Williams</v>
      </c>
      <c r="X955" s="5" t="str">
        <f>IFERROR(VLOOKUP(Orders!$B955,Returns!$A$2:$B$801,2,0),"No")</f>
        <v>Yes</v>
      </c>
    </row>
    <row r="956" spans="1:24" hidden="1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f t="shared" si="14"/>
        <v>90.448799999999977</v>
      </c>
      <c r="T956" s="1">
        <v>2</v>
      </c>
      <c r="U956" s="1">
        <v>0.32</v>
      </c>
      <c r="V956" s="1">
        <v>-11.595999999999997</v>
      </c>
      <c r="W956" t="str">
        <f>VLOOKUP(M956,People!$A$2:$B$5,2,FALSE)</f>
        <v>Kelly Williams</v>
      </c>
      <c r="X956" s="5" t="str">
        <f>IFERROR(VLOOKUP(Orders!$B956,Returns!$A$2:$B$801,2,0),"No")</f>
        <v>Yes</v>
      </c>
    </row>
    <row r="957" spans="1:24" hidden="1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f t="shared" si="14"/>
        <v>130.35</v>
      </c>
      <c r="T957" s="1">
        <v>5</v>
      </c>
      <c r="U957" s="1">
        <v>0</v>
      </c>
      <c r="V957" s="1">
        <v>43.449999999999989</v>
      </c>
      <c r="W957" t="str">
        <f>VLOOKUP(M957,People!$A$2:$B$5,2,FALSE)</f>
        <v>Cassandra Brandow</v>
      </c>
      <c r="X957" s="5" t="str">
        <f>IFERROR(VLOOKUP(Orders!$B957,Returns!$A$2:$B$801,2,0),"No")</f>
        <v>No</v>
      </c>
    </row>
    <row r="958" spans="1:24" hidden="1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f t="shared" si="14"/>
        <v>27.002700000000001</v>
      </c>
      <c r="T958" s="1">
        <v>1</v>
      </c>
      <c r="U958" s="1">
        <v>0.2</v>
      </c>
      <c r="V958" s="1">
        <v>2.5893000000000006</v>
      </c>
      <c r="W958" t="str">
        <f>VLOOKUP(M958,People!$A$2:$B$5,2,FALSE)</f>
        <v>Anna Andreadi</v>
      </c>
      <c r="X958" s="5" t="str">
        <f>IFERROR(VLOOKUP(Orders!$B958,Returns!$A$2:$B$801,2,0),"No")</f>
        <v>No</v>
      </c>
    </row>
    <row r="959" spans="1:24" hidden="1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f t="shared" si="14"/>
        <v>7.92</v>
      </c>
      <c r="T959" s="1">
        <v>2</v>
      </c>
      <c r="U959" s="1">
        <v>0.7</v>
      </c>
      <c r="V959" s="1">
        <v>-3.1679999999999993</v>
      </c>
      <c r="W959" t="str">
        <f>VLOOKUP(M959,People!$A$2:$B$5,2,FALSE)</f>
        <v>Anna Andreadi</v>
      </c>
      <c r="X959" s="5" t="str">
        <f>IFERROR(VLOOKUP(Orders!$B959,Returns!$A$2:$B$801,2,0),"No")</f>
        <v>No</v>
      </c>
    </row>
    <row r="960" spans="1:24" hidden="1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f t="shared" si="14"/>
        <v>9.9144000000000041</v>
      </c>
      <c r="T960" s="1">
        <v>3</v>
      </c>
      <c r="U960" s="1">
        <v>0.2</v>
      </c>
      <c r="V960" s="1">
        <v>5.6375999999999999</v>
      </c>
      <c r="W960" t="str">
        <f>VLOOKUP(M960,People!$A$2:$B$5,2,FALSE)</f>
        <v>Anna Andreadi</v>
      </c>
      <c r="X960" s="5" t="str">
        <f>IFERROR(VLOOKUP(Orders!$B960,Returns!$A$2:$B$801,2,0),"No")</f>
        <v>No</v>
      </c>
    </row>
    <row r="961" spans="1:24" hidden="1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f t="shared" si="14"/>
        <v>151.404</v>
      </c>
      <c r="T961" s="1">
        <v>2</v>
      </c>
      <c r="U961" s="1">
        <v>0</v>
      </c>
      <c r="V961" s="1">
        <v>53.195999999999998</v>
      </c>
      <c r="W961" t="str">
        <f>VLOOKUP(M961,People!$A$2:$B$5,2,FALSE)</f>
        <v>Anna Andreadi</v>
      </c>
      <c r="X961" s="5" t="str">
        <f>IFERROR(VLOOKUP(Orders!$B961,Returns!$A$2:$B$801,2,0),"No")</f>
        <v>No</v>
      </c>
    </row>
    <row r="962" spans="1:24" hidden="1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f t="shared" ref="S962:S1025" si="15">R962-V962</f>
        <v>293.43079999999998</v>
      </c>
      <c r="T962" s="1">
        <v>2</v>
      </c>
      <c r="U962" s="1">
        <v>0.2</v>
      </c>
      <c r="V962" s="1">
        <v>28.137200000000007</v>
      </c>
      <c r="W962" t="str">
        <f>VLOOKUP(M962,People!$A$2:$B$5,2,FALSE)</f>
        <v>Anna Andreadi</v>
      </c>
      <c r="X962" s="5" t="str">
        <f>IFERROR(VLOOKUP(Orders!$B962,Returns!$A$2:$B$801,2,0),"No")</f>
        <v>No</v>
      </c>
    </row>
    <row r="963" spans="1:24" hidden="1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f t="shared" si="15"/>
        <v>3.1824000000000003</v>
      </c>
      <c r="T963" s="1">
        <v>2</v>
      </c>
      <c r="U963" s="1">
        <v>0</v>
      </c>
      <c r="V963" s="1">
        <v>3.0575999999999999</v>
      </c>
      <c r="W963" t="str">
        <f>VLOOKUP(M963,People!$A$2:$B$5,2,FALSE)</f>
        <v>Cassandra Brandow</v>
      </c>
      <c r="X963" s="5" t="str">
        <f>IFERROR(VLOOKUP(Orders!$B963,Returns!$A$2:$B$801,2,0),"No")</f>
        <v>No</v>
      </c>
    </row>
    <row r="964" spans="1:24" hidden="1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f t="shared" si="15"/>
        <v>10.94</v>
      </c>
      <c r="T964" s="1">
        <v>2</v>
      </c>
      <c r="U964" s="1">
        <v>0</v>
      </c>
      <c r="V964" s="1">
        <v>10.94</v>
      </c>
      <c r="W964" t="str">
        <f>VLOOKUP(M964,People!$A$2:$B$5,2,FALSE)</f>
        <v>Anna Andreadi</v>
      </c>
      <c r="X964" s="5" t="str">
        <f>IFERROR(VLOOKUP(Orders!$B964,Returns!$A$2:$B$801,2,0),"No")</f>
        <v>No</v>
      </c>
    </row>
    <row r="965" spans="1:24" x14ac:dyDescent="0.3">
      <c r="A965" s="1">
        <v>7428</v>
      </c>
      <c r="B965" t="s">
        <v>6192</v>
      </c>
      <c r="C965" s="2">
        <v>42446</v>
      </c>
      <c r="D965" s="2">
        <v>42450</v>
      </c>
      <c r="E965" s="1" t="s">
        <v>46</v>
      </c>
      <c r="F965" s="1" t="s">
        <v>5659</v>
      </c>
      <c r="G965" s="1" t="s">
        <v>5660</v>
      </c>
      <c r="H965" s="1" t="s">
        <v>38</v>
      </c>
      <c r="I965" s="1" t="s">
        <v>25</v>
      </c>
      <c r="J965" s="1" t="s">
        <v>294</v>
      </c>
      <c r="K965" s="1" t="s">
        <v>1296</v>
      </c>
      <c r="L965" s="1">
        <v>39212</v>
      </c>
      <c r="M965" s="1" t="s">
        <v>28</v>
      </c>
      <c r="N965" s="1" t="s">
        <v>1790</v>
      </c>
      <c r="O965" s="1" t="s">
        <v>43</v>
      </c>
      <c r="P965" s="1" t="s">
        <v>70</v>
      </c>
      <c r="Q965" s="1" t="s">
        <v>1791</v>
      </c>
      <c r="R965" s="1">
        <v>11.43</v>
      </c>
      <c r="S965" s="1">
        <f t="shared" si="15"/>
        <v>6.0579000000000001</v>
      </c>
      <c r="T965" s="1">
        <v>3</v>
      </c>
      <c r="U965" s="1">
        <v>0</v>
      </c>
      <c r="V965" s="1">
        <v>5.3720999999999997</v>
      </c>
      <c r="W965" t="str">
        <f>VLOOKUP(M965,People!$A$2:$B$5,2,FALSE)</f>
        <v>Cassandra Brandow</v>
      </c>
      <c r="X965" s="5" t="str">
        <f>IFERROR(VLOOKUP(Orders!$B965,Returns!$A$2:$B$801,2,0),"No")</f>
        <v>Yes</v>
      </c>
    </row>
    <row r="966" spans="1:24" hidden="1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f t="shared" si="15"/>
        <v>5.0082000000000004</v>
      </c>
      <c r="T966" s="1">
        <v>2</v>
      </c>
      <c r="U966" s="1">
        <v>0</v>
      </c>
      <c r="V966" s="1">
        <v>4.8117999999999999</v>
      </c>
      <c r="W966" t="str">
        <f>VLOOKUP(M966,People!$A$2:$B$5,2,FALSE)</f>
        <v>Chuck Magee</v>
      </c>
      <c r="X966" s="5" t="str">
        <f>IFERROR(VLOOKUP(Orders!$B966,Returns!$A$2:$B$801,2,0),"No")</f>
        <v>No</v>
      </c>
    </row>
    <row r="967" spans="1:24" hidden="1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f t="shared" si="15"/>
        <v>26.258099999999999</v>
      </c>
      <c r="T967" s="1">
        <v>3</v>
      </c>
      <c r="U967" s="1">
        <v>0</v>
      </c>
      <c r="V967" s="1">
        <v>9.7118999999999982</v>
      </c>
      <c r="W967" t="str">
        <f>VLOOKUP(M967,People!$A$2:$B$5,2,FALSE)</f>
        <v>Chuck Magee</v>
      </c>
      <c r="X967" s="5" t="str">
        <f>IFERROR(VLOOKUP(Orders!$B967,Returns!$A$2:$B$801,2,0),"No")</f>
        <v>No</v>
      </c>
    </row>
    <row r="968" spans="1:24" hidden="1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f t="shared" si="15"/>
        <v>6.7392000000000003</v>
      </c>
      <c r="T968" s="1">
        <v>2</v>
      </c>
      <c r="U968" s="1">
        <v>0</v>
      </c>
      <c r="V968" s="1">
        <v>6.2208000000000006</v>
      </c>
      <c r="W968" t="str">
        <f>VLOOKUP(M968,People!$A$2:$B$5,2,FALSE)</f>
        <v>Chuck Magee</v>
      </c>
      <c r="X968" s="5" t="str">
        <f>IFERROR(VLOOKUP(Orders!$B968,Returns!$A$2:$B$801,2,0),"No")</f>
        <v>No</v>
      </c>
    </row>
    <row r="969" spans="1:24" hidden="1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f t="shared" si="15"/>
        <v>99.632000000000005</v>
      </c>
      <c r="T969" s="1">
        <v>4</v>
      </c>
      <c r="U969" s="1">
        <v>0</v>
      </c>
      <c r="V969" s="1">
        <v>91.967999999999989</v>
      </c>
      <c r="W969" t="str">
        <f>VLOOKUP(M969,People!$A$2:$B$5,2,FALSE)</f>
        <v>Chuck Magee</v>
      </c>
      <c r="X969" s="5" t="str">
        <f>IFERROR(VLOOKUP(Orders!$B969,Returns!$A$2:$B$801,2,0),"No")</f>
        <v>No</v>
      </c>
    </row>
    <row r="970" spans="1:24" hidden="1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f t="shared" si="15"/>
        <v>4.4064000000000005</v>
      </c>
      <c r="T970" s="1">
        <v>3</v>
      </c>
      <c r="U970" s="1">
        <v>0</v>
      </c>
      <c r="V970" s="1">
        <v>4.2336</v>
      </c>
      <c r="W970" t="str">
        <f>VLOOKUP(M970,People!$A$2:$B$5,2,FALSE)</f>
        <v>Chuck Magee</v>
      </c>
      <c r="X970" s="5" t="str">
        <f>IFERROR(VLOOKUP(Orders!$B970,Returns!$A$2:$B$801,2,0),"No")</f>
        <v>No</v>
      </c>
    </row>
    <row r="971" spans="1:24" hidden="1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f t="shared" si="15"/>
        <v>501.81000000000006</v>
      </c>
      <c r="T971" s="1">
        <v>3</v>
      </c>
      <c r="U971" s="1">
        <v>0</v>
      </c>
      <c r="V971" s="1">
        <v>0</v>
      </c>
      <c r="W971" t="str">
        <f>VLOOKUP(M971,People!$A$2:$B$5,2,FALSE)</f>
        <v>Chuck Magee</v>
      </c>
      <c r="X971" s="5" t="str">
        <f>IFERROR(VLOOKUP(Orders!$B971,Returns!$A$2:$B$801,2,0),"No")</f>
        <v>No</v>
      </c>
    </row>
    <row r="972" spans="1:24" x14ac:dyDescent="0.3">
      <c r="A972" s="1">
        <v>7429</v>
      </c>
      <c r="B972" t="s">
        <v>6192</v>
      </c>
      <c r="C972" s="2">
        <v>42446</v>
      </c>
      <c r="D972" s="2">
        <v>42450</v>
      </c>
      <c r="E972" s="1" t="s">
        <v>46</v>
      </c>
      <c r="F972" s="1" t="s">
        <v>5659</v>
      </c>
      <c r="G972" s="1" t="s">
        <v>5660</v>
      </c>
      <c r="H972" s="1" t="s">
        <v>38</v>
      </c>
      <c r="I972" s="1" t="s">
        <v>25</v>
      </c>
      <c r="J972" s="1" t="s">
        <v>294</v>
      </c>
      <c r="K972" s="1" t="s">
        <v>1296</v>
      </c>
      <c r="L972" s="1">
        <v>39212</v>
      </c>
      <c r="M972" s="1" t="s">
        <v>28</v>
      </c>
      <c r="N972" s="1" t="s">
        <v>1167</v>
      </c>
      <c r="O972" s="1" t="s">
        <v>43</v>
      </c>
      <c r="P972" s="1" t="s">
        <v>70</v>
      </c>
      <c r="Q972" s="1" t="s">
        <v>1168</v>
      </c>
      <c r="R972" s="1">
        <v>30.44</v>
      </c>
      <c r="S972" s="1">
        <f t="shared" si="15"/>
        <v>15.524400000000002</v>
      </c>
      <c r="T972" s="1">
        <v>2</v>
      </c>
      <c r="U972" s="1">
        <v>0</v>
      </c>
      <c r="V972" s="1">
        <v>14.9156</v>
      </c>
      <c r="W972" t="str">
        <f>VLOOKUP(M972,People!$A$2:$B$5,2,FALSE)</f>
        <v>Cassandra Brandow</v>
      </c>
      <c r="X972" s="5" t="str">
        <f>IFERROR(VLOOKUP(Orders!$B972,Returns!$A$2:$B$801,2,0),"No")</f>
        <v>Yes</v>
      </c>
    </row>
    <row r="973" spans="1:24" x14ac:dyDescent="0.3">
      <c r="A973" s="1">
        <v>7430</v>
      </c>
      <c r="B973" t="s">
        <v>6192</v>
      </c>
      <c r="C973" s="2">
        <v>42446</v>
      </c>
      <c r="D973" s="2">
        <v>42450</v>
      </c>
      <c r="E973" s="1" t="s">
        <v>46</v>
      </c>
      <c r="F973" s="1" t="s">
        <v>5659</v>
      </c>
      <c r="G973" s="1" t="s">
        <v>5660</v>
      </c>
      <c r="H973" s="1" t="s">
        <v>38</v>
      </c>
      <c r="I973" s="1" t="s">
        <v>25</v>
      </c>
      <c r="J973" s="1" t="s">
        <v>294</v>
      </c>
      <c r="K973" s="1" t="s">
        <v>1296</v>
      </c>
      <c r="L973" s="1">
        <v>39212</v>
      </c>
      <c r="M973" s="1" t="s">
        <v>28</v>
      </c>
      <c r="N973" s="1" t="s">
        <v>806</v>
      </c>
      <c r="O973" s="1" t="s">
        <v>43</v>
      </c>
      <c r="P973" s="1" t="s">
        <v>84</v>
      </c>
      <c r="Q973" s="1" t="s">
        <v>807</v>
      </c>
      <c r="R973" s="1">
        <v>12.96</v>
      </c>
      <c r="S973" s="1">
        <f t="shared" si="15"/>
        <v>6.6096000000000004</v>
      </c>
      <c r="T973" s="1">
        <v>2</v>
      </c>
      <c r="U973" s="1">
        <v>0</v>
      </c>
      <c r="V973" s="1">
        <v>6.3504000000000005</v>
      </c>
      <c r="W973" t="str">
        <f>VLOOKUP(M973,People!$A$2:$B$5,2,FALSE)</f>
        <v>Cassandra Brandow</v>
      </c>
      <c r="X973" s="5" t="str">
        <f>IFERROR(VLOOKUP(Orders!$B973,Returns!$A$2:$B$801,2,0),"No")</f>
        <v>Yes</v>
      </c>
    </row>
    <row r="974" spans="1:24" x14ac:dyDescent="0.3">
      <c r="A974" s="1">
        <v>7431</v>
      </c>
      <c r="B974" t="s">
        <v>6192</v>
      </c>
      <c r="C974" s="2">
        <v>42446</v>
      </c>
      <c r="D974" s="2">
        <v>42450</v>
      </c>
      <c r="E974" s="1" t="s">
        <v>46</v>
      </c>
      <c r="F974" s="1" t="s">
        <v>5659</v>
      </c>
      <c r="G974" s="1" t="s">
        <v>5660</v>
      </c>
      <c r="H974" s="1" t="s">
        <v>38</v>
      </c>
      <c r="I974" s="1" t="s">
        <v>25</v>
      </c>
      <c r="J974" s="1" t="s">
        <v>294</v>
      </c>
      <c r="K974" s="1" t="s">
        <v>1296</v>
      </c>
      <c r="L974" s="1">
        <v>39212</v>
      </c>
      <c r="M974" s="1" t="s">
        <v>28</v>
      </c>
      <c r="N974" s="1" t="s">
        <v>5511</v>
      </c>
      <c r="O974" s="1" t="s">
        <v>43</v>
      </c>
      <c r="P974" s="1" t="s">
        <v>84</v>
      </c>
      <c r="Q974" s="1" t="s">
        <v>5512</v>
      </c>
      <c r="R974" s="1">
        <v>16</v>
      </c>
      <c r="S974" s="1">
        <f t="shared" si="15"/>
        <v>8.32</v>
      </c>
      <c r="T974" s="1">
        <v>4</v>
      </c>
      <c r="U974" s="1">
        <v>0</v>
      </c>
      <c r="V974" s="1">
        <v>7.68</v>
      </c>
      <c r="W974" t="str">
        <f>VLOOKUP(M974,People!$A$2:$B$5,2,FALSE)</f>
        <v>Cassandra Brandow</v>
      </c>
      <c r="X974" s="5" t="str">
        <f>IFERROR(VLOOKUP(Orders!$B974,Returns!$A$2:$B$801,2,0),"No")</f>
        <v>Yes</v>
      </c>
    </row>
    <row r="975" spans="1:24" x14ac:dyDescent="0.3">
      <c r="A975" s="1">
        <v>7432</v>
      </c>
      <c r="B975" t="s">
        <v>6192</v>
      </c>
      <c r="C975" s="2">
        <v>42446</v>
      </c>
      <c r="D975" s="2">
        <v>42450</v>
      </c>
      <c r="E975" s="1" t="s">
        <v>46</v>
      </c>
      <c r="F975" s="1" t="s">
        <v>5659</v>
      </c>
      <c r="G975" s="1" t="s">
        <v>5660</v>
      </c>
      <c r="H975" s="1" t="s">
        <v>38</v>
      </c>
      <c r="I975" s="1" t="s">
        <v>25</v>
      </c>
      <c r="J975" s="1" t="s">
        <v>294</v>
      </c>
      <c r="K975" s="1" t="s">
        <v>1296</v>
      </c>
      <c r="L975" s="1">
        <v>39212</v>
      </c>
      <c r="M975" s="1" t="s">
        <v>28</v>
      </c>
      <c r="N975" s="1" t="s">
        <v>3009</v>
      </c>
      <c r="O975" s="1" t="s">
        <v>43</v>
      </c>
      <c r="P975" s="1" t="s">
        <v>73</v>
      </c>
      <c r="Q975" s="1" t="s">
        <v>3010</v>
      </c>
      <c r="R975" s="1">
        <v>32.67</v>
      </c>
      <c r="S975" s="1">
        <f t="shared" si="15"/>
        <v>24.175800000000002</v>
      </c>
      <c r="T975" s="1">
        <v>3</v>
      </c>
      <c r="U975" s="1">
        <v>0</v>
      </c>
      <c r="V975" s="1">
        <v>8.4942000000000011</v>
      </c>
      <c r="W975" t="str">
        <f>VLOOKUP(M975,People!$A$2:$B$5,2,FALSE)</f>
        <v>Cassandra Brandow</v>
      </c>
      <c r="X975" s="5" t="str">
        <f>IFERROR(VLOOKUP(Orders!$B975,Returns!$A$2:$B$801,2,0),"No")</f>
        <v>Yes</v>
      </c>
    </row>
    <row r="976" spans="1:24" hidden="1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f t="shared" si="15"/>
        <v>157.71139999999997</v>
      </c>
      <c r="T976" s="1">
        <v>7</v>
      </c>
      <c r="U976" s="1">
        <v>0</v>
      </c>
      <c r="V976" s="1">
        <v>3.2186000000000092</v>
      </c>
      <c r="W976" t="str">
        <f>VLOOKUP(M976,People!$A$2:$B$5,2,FALSE)</f>
        <v>Chuck Magee</v>
      </c>
      <c r="X976" s="5" t="str">
        <f>IFERROR(VLOOKUP(Orders!$B976,Returns!$A$2:$B$801,2,0),"No")</f>
        <v>Yes</v>
      </c>
    </row>
    <row r="977" spans="1:24" hidden="1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f t="shared" si="15"/>
        <v>50.21220000000001</v>
      </c>
      <c r="T977" s="1">
        <v>3</v>
      </c>
      <c r="U977" s="1">
        <v>0.2</v>
      </c>
      <c r="V977" s="1">
        <v>25.579799999999992</v>
      </c>
      <c r="W977" t="str">
        <f>VLOOKUP(M977,People!$A$2:$B$5,2,FALSE)</f>
        <v>Chuck Magee</v>
      </c>
      <c r="X977" s="5" t="str">
        <f>IFERROR(VLOOKUP(Orders!$B977,Returns!$A$2:$B$801,2,0),"No")</f>
        <v>Yes</v>
      </c>
    </row>
    <row r="978" spans="1:24" hidden="1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f t="shared" si="15"/>
        <v>1.8720000000000003</v>
      </c>
      <c r="T978" s="1">
        <v>2</v>
      </c>
      <c r="U978" s="1">
        <v>0.7</v>
      </c>
      <c r="V978" s="1">
        <v>-0.79200000000000004</v>
      </c>
      <c r="W978" t="str">
        <f>VLOOKUP(M978,People!$A$2:$B$5,2,FALSE)</f>
        <v>Anna Andreadi</v>
      </c>
      <c r="X978" s="5" t="str">
        <f>IFERROR(VLOOKUP(Orders!$B978,Returns!$A$2:$B$801,2,0),"No")</f>
        <v>No</v>
      </c>
    </row>
    <row r="979" spans="1:24" hidden="1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f t="shared" si="15"/>
        <v>2379.9860000000003</v>
      </c>
      <c r="T979" s="1">
        <v>2</v>
      </c>
      <c r="U979" s="1">
        <v>0.1</v>
      </c>
      <c r="V979" s="1">
        <v>679.99599999999964</v>
      </c>
      <c r="W979" t="str">
        <f>VLOOKUP(M979,People!$A$2:$B$5,2,FALSE)</f>
        <v>Kelly Williams</v>
      </c>
      <c r="X979" s="5" t="str">
        <f>IFERROR(VLOOKUP(Orders!$B979,Returns!$A$2:$B$801,2,0),"No")</f>
        <v>No</v>
      </c>
    </row>
    <row r="980" spans="1:24" hidden="1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f t="shared" si="15"/>
        <v>5.9076000000000004</v>
      </c>
      <c r="T980" s="1">
        <v>2</v>
      </c>
      <c r="U980" s="1">
        <v>0.7</v>
      </c>
      <c r="V980" s="1">
        <v>-2.6256000000000004</v>
      </c>
      <c r="W980" t="str">
        <f>VLOOKUP(M980,People!$A$2:$B$5,2,FALSE)</f>
        <v>Cassandra Brandow</v>
      </c>
      <c r="X980" s="5" t="str">
        <f>IFERROR(VLOOKUP(Orders!$B980,Returns!$A$2:$B$801,2,0),"No")</f>
        <v>No</v>
      </c>
    </row>
    <row r="981" spans="1:24" hidden="1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f t="shared" si="15"/>
        <v>17.350199999999997</v>
      </c>
      <c r="T981" s="1">
        <v>3</v>
      </c>
      <c r="U981" s="1">
        <v>0</v>
      </c>
      <c r="V981" s="1">
        <v>16.669799999999999</v>
      </c>
      <c r="W981" t="str">
        <f>VLOOKUP(M981,People!$A$2:$B$5,2,FALSE)</f>
        <v>Kelly Williams</v>
      </c>
      <c r="X981" s="5" t="str">
        <f>IFERROR(VLOOKUP(Orders!$B981,Returns!$A$2:$B$801,2,0),"No")</f>
        <v>No</v>
      </c>
    </row>
    <row r="982" spans="1:24" hidden="1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f t="shared" si="15"/>
        <v>506.06880000000007</v>
      </c>
      <c r="T982" s="1">
        <v>6</v>
      </c>
      <c r="U982" s="1">
        <v>0.1</v>
      </c>
      <c r="V982" s="1">
        <v>93.223199999999977</v>
      </c>
      <c r="W982" t="str">
        <f>VLOOKUP(M982,People!$A$2:$B$5,2,FALSE)</f>
        <v>Chuck Magee</v>
      </c>
      <c r="X982" s="5" t="str">
        <f>IFERROR(VLOOKUP(Orders!$B982,Returns!$A$2:$B$801,2,0),"No")</f>
        <v>No</v>
      </c>
    </row>
    <row r="983" spans="1:24" x14ac:dyDescent="0.3">
      <c r="A983" s="1">
        <v>8011</v>
      </c>
      <c r="B983" t="s">
        <v>9953</v>
      </c>
      <c r="C983" s="2">
        <v>42446</v>
      </c>
      <c r="D983" s="2">
        <v>42449</v>
      </c>
      <c r="E983" s="1" t="s">
        <v>21</v>
      </c>
      <c r="F983" s="1" t="s">
        <v>2997</v>
      </c>
      <c r="G983" s="1" t="s">
        <v>2998</v>
      </c>
      <c r="H983" s="1" t="s">
        <v>38</v>
      </c>
      <c r="I983" s="1" t="s">
        <v>25</v>
      </c>
      <c r="J983" s="1" t="s">
        <v>133</v>
      </c>
      <c r="K983" s="1" t="s">
        <v>134</v>
      </c>
      <c r="L983" s="1">
        <v>19134</v>
      </c>
      <c r="M983" s="1" t="s">
        <v>135</v>
      </c>
      <c r="N983" s="1" t="s">
        <v>3095</v>
      </c>
      <c r="O983" s="1" t="s">
        <v>43</v>
      </c>
      <c r="P983" s="1" t="s">
        <v>84</v>
      </c>
      <c r="Q983" s="1" t="s">
        <v>3096</v>
      </c>
      <c r="R983" s="1">
        <v>126.624</v>
      </c>
      <c r="S983" s="1">
        <f t="shared" si="15"/>
        <v>85.47120000000001</v>
      </c>
      <c r="T983" s="1">
        <v>6</v>
      </c>
      <c r="U983" s="1">
        <v>0.2</v>
      </c>
      <c r="V983" s="1">
        <v>41.152799999999992</v>
      </c>
      <c r="W983" t="str">
        <f>VLOOKUP(M983,People!$A$2:$B$5,2,FALSE)</f>
        <v>Chuck Magee</v>
      </c>
      <c r="X983" s="5" t="str">
        <f>IFERROR(VLOOKUP(Orders!$B983,Returns!$A$2:$B$801,2,0),"No")</f>
        <v>No</v>
      </c>
    </row>
    <row r="984" spans="1:24" x14ac:dyDescent="0.3">
      <c r="A984" s="1">
        <v>2697</v>
      </c>
      <c r="B984" t="s">
        <v>7462</v>
      </c>
      <c r="C984" s="2">
        <v>42447</v>
      </c>
      <c r="D984" s="2">
        <v>42452</v>
      </c>
      <c r="E984" s="1" t="s">
        <v>46</v>
      </c>
      <c r="F984" s="1" t="s">
        <v>4149</v>
      </c>
      <c r="G984" s="1" t="s">
        <v>4150</v>
      </c>
      <c r="H984" s="1" t="s">
        <v>94</v>
      </c>
      <c r="I984" s="1" t="s">
        <v>25</v>
      </c>
      <c r="J984" s="1" t="s">
        <v>1324</v>
      </c>
      <c r="K984" s="1" t="s">
        <v>50</v>
      </c>
      <c r="L984" s="1">
        <v>32216</v>
      </c>
      <c r="M984" s="1" t="s">
        <v>28</v>
      </c>
      <c r="N984" s="1" t="s">
        <v>4526</v>
      </c>
      <c r="O984" s="1" t="s">
        <v>66</v>
      </c>
      <c r="P984" s="1" t="s">
        <v>601</v>
      </c>
      <c r="Q984" s="1" t="s">
        <v>4527</v>
      </c>
      <c r="R984" s="1">
        <v>821.3</v>
      </c>
      <c r="S984" s="1">
        <f t="shared" si="15"/>
        <v>837.726</v>
      </c>
      <c r="T984" s="1">
        <v>4</v>
      </c>
      <c r="U984" s="1">
        <v>0.5</v>
      </c>
      <c r="V984" s="1">
        <v>-16.426000000000045</v>
      </c>
      <c r="W984" t="str">
        <f>VLOOKUP(M984,People!$A$2:$B$5,2,FALSE)</f>
        <v>Cassandra Brandow</v>
      </c>
      <c r="X984" s="5" t="str">
        <f>IFERROR(VLOOKUP(Orders!$B984,Returns!$A$2:$B$801,2,0),"No")</f>
        <v>No</v>
      </c>
    </row>
    <row r="985" spans="1:24" x14ac:dyDescent="0.3">
      <c r="A985" s="1">
        <v>2698</v>
      </c>
      <c r="B985" t="s">
        <v>7462</v>
      </c>
      <c r="C985" s="2">
        <v>42447</v>
      </c>
      <c r="D985" s="2">
        <v>42452</v>
      </c>
      <c r="E985" s="1" t="s">
        <v>46</v>
      </c>
      <c r="F985" s="1" t="s">
        <v>4149</v>
      </c>
      <c r="G985" s="1" t="s">
        <v>4150</v>
      </c>
      <c r="H985" s="1" t="s">
        <v>94</v>
      </c>
      <c r="I985" s="1" t="s">
        <v>25</v>
      </c>
      <c r="J985" s="1" t="s">
        <v>1324</v>
      </c>
      <c r="K985" s="1" t="s">
        <v>50</v>
      </c>
      <c r="L985" s="1">
        <v>32216</v>
      </c>
      <c r="M985" s="1" t="s">
        <v>28</v>
      </c>
      <c r="N985" s="1" t="s">
        <v>4528</v>
      </c>
      <c r="O985" s="1" t="s">
        <v>66</v>
      </c>
      <c r="P985" s="1" t="s">
        <v>601</v>
      </c>
      <c r="Q985" s="1" t="s">
        <v>4529</v>
      </c>
      <c r="R985" s="1">
        <v>22638.48</v>
      </c>
      <c r="S985" s="1">
        <f t="shared" si="15"/>
        <v>24449.558400000002</v>
      </c>
      <c r="T985" s="1">
        <v>6</v>
      </c>
      <c r="U985" s="1">
        <v>0.5</v>
      </c>
      <c r="V985" s="1">
        <v>-1811.0784000000021</v>
      </c>
      <c r="W985" t="str">
        <f>VLOOKUP(M985,People!$A$2:$B$5,2,FALSE)</f>
        <v>Cassandra Brandow</v>
      </c>
      <c r="X985" s="5" t="str">
        <f>IFERROR(VLOOKUP(Orders!$B985,Returns!$A$2:$B$801,2,0),"No")</f>
        <v>No</v>
      </c>
    </row>
    <row r="986" spans="1:24" hidden="1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f t="shared" si="15"/>
        <v>5.378400000000001</v>
      </c>
      <c r="T986" s="1">
        <v>2</v>
      </c>
      <c r="U986" s="1">
        <v>0.2</v>
      </c>
      <c r="V986" s="1">
        <v>2.5895999999999999</v>
      </c>
      <c r="W986" t="str">
        <f>VLOOKUP(M986,People!$A$2:$B$5,2,FALSE)</f>
        <v>Kelly Williams</v>
      </c>
      <c r="X986" s="5" t="str">
        <f>IFERROR(VLOOKUP(Orders!$B986,Returns!$A$2:$B$801,2,0),"No")</f>
        <v>No</v>
      </c>
    </row>
    <row r="987" spans="1:24" hidden="1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f t="shared" si="15"/>
        <v>18.528800000000004</v>
      </c>
      <c r="T987" s="1">
        <v>4</v>
      </c>
      <c r="U987" s="1">
        <v>0.2</v>
      </c>
      <c r="V987" s="1">
        <v>9.4391999999999996</v>
      </c>
      <c r="W987" t="str">
        <f>VLOOKUP(M987,People!$A$2:$B$5,2,FALSE)</f>
        <v>Kelly Williams</v>
      </c>
      <c r="X987" s="5" t="str">
        <f>IFERROR(VLOOKUP(Orders!$B987,Returns!$A$2:$B$801,2,0),"No")</f>
        <v>No</v>
      </c>
    </row>
    <row r="988" spans="1:24" hidden="1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f t="shared" si="15"/>
        <v>291.64200000000005</v>
      </c>
      <c r="T988" s="1">
        <v>3</v>
      </c>
      <c r="U988" s="1">
        <v>0.4</v>
      </c>
      <c r="V988" s="1">
        <v>44.867999999999967</v>
      </c>
      <c r="W988" t="str">
        <f>VLOOKUP(M988,People!$A$2:$B$5,2,FALSE)</f>
        <v>Kelly Williams</v>
      </c>
      <c r="X988" s="5" t="str">
        <f>IFERROR(VLOOKUP(Orders!$B988,Returns!$A$2:$B$801,2,0),"No")</f>
        <v>No</v>
      </c>
    </row>
    <row r="989" spans="1:24" hidden="1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f t="shared" si="15"/>
        <v>3.0023999999999997</v>
      </c>
      <c r="T989" s="1">
        <v>2</v>
      </c>
      <c r="U989" s="1">
        <v>0.8</v>
      </c>
      <c r="V989" s="1">
        <v>-1.8904000000000001</v>
      </c>
      <c r="W989" t="str">
        <f>VLOOKUP(M989,People!$A$2:$B$5,2,FALSE)</f>
        <v>Kelly Williams</v>
      </c>
      <c r="X989" s="5" t="str">
        <f>IFERROR(VLOOKUP(Orders!$B989,Returns!$A$2:$B$801,2,0),"No")</f>
        <v>No</v>
      </c>
    </row>
    <row r="990" spans="1:24" hidden="1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f t="shared" si="15"/>
        <v>447.24300000000005</v>
      </c>
      <c r="T990" s="1">
        <v>5</v>
      </c>
      <c r="U990" s="1">
        <v>0</v>
      </c>
      <c r="V990" s="1">
        <v>72.807000000000031</v>
      </c>
      <c r="W990" t="str">
        <f>VLOOKUP(M990,People!$A$2:$B$5,2,FALSE)</f>
        <v>Chuck Magee</v>
      </c>
      <c r="X990" s="5" t="str">
        <f>IFERROR(VLOOKUP(Orders!$B990,Returns!$A$2:$B$801,2,0),"No")</f>
        <v>No</v>
      </c>
    </row>
    <row r="991" spans="1:24" hidden="1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f t="shared" si="15"/>
        <v>12.758699999999999</v>
      </c>
      <c r="T991" s="1">
        <v>3</v>
      </c>
      <c r="U991" s="1">
        <v>0</v>
      </c>
      <c r="V991" s="1">
        <v>5.2112999999999996</v>
      </c>
      <c r="W991" t="str">
        <f>VLOOKUP(M991,People!$A$2:$B$5,2,FALSE)</f>
        <v>Chuck Magee</v>
      </c>
      <c r="X991" s="5" t="str">
        <f>IFERROR(VLOOKUP(Orders!$B991,Returns!$A$2:$B$801,2,0),"No")</f>
        <v>No</v>
      </c>
    </row>
    <row r="992" spans="1:24" hidden="1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f t="shared" si="15"/>
        <v>1035.6415000000002</v>
      </c>
      <c r="T992" s="1">
        <v>5</v>
      </c>
      <c r="U992" s="1">
        <v>0.2</v>
      </c>
      <c r="V992" s="1">
        <v>131.27849999999995</v>
      </c>
      <c r="W992" t="str">
        <f>VLOOKUP(M992,People!$A$2:$B$5,2,FALSE)</f>
        <v>Cassandra Brandow</v>
      </c>
      <c r="X992" s="5" t="str">
        <f>IFERROR(VLOOKUP(Orders!$B992,Returns!$A$2:$B$801,2,0),"No")</f>
        <v>No</v>
      </c>
    </row>
    <row r="993" spans="1:24" hidden="1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f t="shared" si="15"/>
        <v>9.1400000000000023</v>
      </c>
      <c r="T993" s="1">
        <v>2</v>
      </c>
      <c r="U993" s="1">
        <v>0.2</v>
      </c>
      <c r="V993" s="1">
        <v>5.484</v>
      </c>
      <c r="W993" t="str">
        <f>VLOOKUP(M993,People!$A$2:$B$5,2,FALSE)</f>
        <v>Chuck Magee</v>
      </c>
      <c r="X993" s="5" t="str">
        <f>IFERROR(VLOOKUP(Orders!$B993,Returns!$A$2:$B$801,2,0),"No")</f>
        <v>No</v>
      </c>
    </row>
    <row r="994" spans="1:24" hidden="1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f t="shared" si="15"/>
        <v>5.3196000000000003</v>
      </c>
      <c r="T994" s="1">
        <v>3</v>
      </c>
      <c r="U994" s="1">
        <v>0</v>
      </c>
      <c r="V994" s="1">
        <v>4.9104000000000001</v>
      </c>
      <c r="W994" t="str">
        <f>VLOOKUP(M994,People!$A$2:$B$5,2,FALSE)</f>
        <v>Anna Andreadi</v>
      </c>
      <c r="X994" s="5" t="str">
        <f>IFERROR(VLOOKUP(Orders!$B994,Returns!$A$2:$B$801,2,0),"No")</f>
        <v>Yes</v>
      </c>
    </row>
    <row r="995" spans="1:24" hidden="1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f t="shared" si="15"/>
        <v>85.195000000000007</v>
      </c>
      <c r="T995" s="1">
        <v>5</v>
      </c>
      <c r="U995" s="1">
        <v>0</v>
      </c>
      <c r="V995" s="1">
        <v>69.704999999999998</v>
      </c>
      <c r="W995" t="str">
        <f>VLOOKUP(M995,People!$A$2:$B$5,2,FALSE)</f>
        <v>Anna Andreadi</v>
      </c>
      <c r="X995" s="5" t="str">
        <f>IFERROR(VLOOKUP(Orders!$B995,Returns!$A$2:$B$801,2,0),"No")</f>
        <v>Yes</v>
      </c>
    </row>
    <row r="996" spans="1:24" x14ac:dyDescent="0.3">
      <c r="A996" s="1">
        <v>2699</v>
      </c>
      <c r="B996" t="s">
        <v>7462</v>
      </c>
      <c r="C996" s="2">
        <v>42447</v>
      </c>
      <c r="D996" s="2">
        <v>42452</v>
      </c>
      <c r="E996" s="1" t="s">
        <v>46</v>
      </c>
      <c r="F996" s="1" t="s">
        <v>4149</v>
      </c>
      <c r="G996" s="1" t="s">
        <v>4150</v>
      </c>
      <c r="H996" s="1" t="s">
        <v>94</v>
      </c>
      <c r="I996" s="1" t="s">
        <v>25</v>
      </c>
      <c r="J996" s="1" t="s">
        <v>1324</v>
      </c>
      <c r="K996" s="1" t="s">
        <v>50</v>
      </c>
      <c r="L996" s="1">
        <v>32216</v>
      </c>
      <c r="M996" s="1" t="s">
        <v>28</v>
      </c>
      <c r="N996" s="1" t="s">
        <v>501</v>
      </c>
      <c r="O996" s="1" t="s">
        <v>43</v>
      </c>
      <c r="P996" s="1" t="s">
        <v>84</v>
      </c>
      <c r="Q996" s="1" t="s">
        <v>502</v>
      </c>
      <c r="R996" s="1">
        <v>21.376000000000001</v>
      </c>
      <c r="S996" s="1">
        <f t="shared" si="15"/>
        <v>13.894400000000001</v>
      </c>
      <c r="T996" s="1">
        <v>4</v>
      </c>
      <c r="U996" s="1">
        <v>0.2</v>
      </c>
      <c r="V996" s="1">
        <v>7.4815999999999994</v>
      </c>
      <c r="W996" t="str">
        <f>VLOOKUP(M996,People!$A$2:$B$5,2,FALSE)</f>
        <v>Cassandra Brandow</v>
      </c>
      <c r="X996" s="5" t="str">
        <f>IFERROR(VLOOKUP(Orders!$B996,Returns!$A$2:$B$801,2,0),"No")</f>
        <v>No</v>
      </c>
    </row>
    <row r="997" spans="1:24" x14ac:dyDescent="0.3">
      <c r="A997" s="1">
        <v>2700</v>
      </c>
      <c r="B997" t="s">
        <v>7462</v>
      </c>
      <c r="C997" s="2">
        <v>42447</v>
      </c>
      <c r="D997" s="2">
        <v>42452</v>
      </c>
      <c r="E997" s="1" t="s">
        <v>46</v>
      </c>
      <c r="F997" s="1" t="s">
        <v>4149</v>
      </c>
      <c r="G997" s="1" t="s">
        <v>4150</v>
      </c>
      <c r="H997" s="1" t="s">
        <v>94</v>
      </c>
      <c r="I997" s="1" t="s">
        <v>25</v>
      </c>
      <c r="J997" s="1" t="s">
        <v>1324</v>
      </c>
      <c r="K997" s="1" t="s">
        <v>50</v>
      </c>
      <c r="L997" s="1">
        <v>32216</v>
      </c>
      <c r="M997" s="1" t="s">
        <v>28</v>
      </c>
      <c r="N997" s="1" t="s">
        <v>4530</v>
      </c>
      <c r="O997" s="1" t="s">
        <v>43</v>
      </c>
      <c r="P997" s="1" t="s">
        <v>63</v>
      </c>
      <c r="Q997" s="1" t="s">
        <v>4531</v>
      </c>
      <c r="R997" s="1">
        <v>8.016</v>
      </c>
      <c r="S997" s="1">
        <f t="shared" si="15"/>
        <v>7.0140000000000011</v>
      </c>
      <c r="T997" s="1">
        <v>3</v>
      </c>
      <c r="U997" s="1">
        <v>0.2</v>
      </c>
      <c r="V997" s="1">
        <v>1.0019999999999993</v>
      </c>
      <c r="W997" t="str">
        <f>VLOOKUP(M997,People!$A$2:$B$5,2,FALSE)</f>
        <v>Cassandra Brandow</v>
      </c>
      <c r="X997" s="5" t="str">
        <f>IFERROR(VLOOKUP(Orders!$B997,Returns!$A$2:$B$801,2,0),"No")</f>
        <v>No</v>
      </c>
    </row>
    <row r="998" spans="1:24" hidden="1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f t="shared" si="15"/>
        <v>5.7618</v>
      </c>
      <c r="T998" s="1">
        <v>1</v>
      </c>
      <c r="U998" s="1">
        <v>0</v>
      </c>
      <c r="V998" s="1">
        <v>4.9081999999999999</v>
      </c>
      <c r="W998" t="str">
        <f>VLOOKUP(M998,People!$A$2:$B$5,2,FALSE)</f>
        <v>Cassandra Brandow</v>
      </c>
      <c r="X998" s="5" t="str">
        <f>IFERROR(VLOOKUP(Orders!$B998,Returns!$A$2:$B$801,2,0),"No")</f>
        <v>No</v>
      </c>
    </row>
    <row r="999" spans="1:24" hidden="1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f t="shared" si="15"/>
        <v>26.739899999999999</v>
      </c>
      <c r="T999" s="1">
        <v>3</v>
      </c>
      <c r="U999" s="1">
        <v>0</v>
      </c>
      <c r="V999" s="1">
        <v>9.8901000000000039</v>
      </c>
      <c r="W999" t="str">
        <f>VLOOKUP(M999,People!$A$2:$B$5,2,FALSE)</f>
        <v>Cassandra Brandow</v>
      </c>
      <c r="X999" s="5" t="str">
        <f>IFERROR(VLOOKUP(Orders!$B999,Returns!$A$2:$B$801,2,0),"No")</f>
        <v>No</v>
      </c>
    </row>
    <row r="1000" spans="1:24" hidden="1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f t="shared" si="15"/>
        <v>14.942</v>
      </c>
      <c r="T1000" s="1">
        <v>5</v>
      </c>
      <c r="U1000" s="1">
        <v>0</v>
      </c>
      <c r="V1000" s="1">
        <v>9.1580000000000013</v>
      </c>
      <c r="W1000" t="str">
        <f>VLOOKUP(M1000,People!$A$2:$B$5,2,FALSE)</f>
        <v>Cassandra Brandow</v>
      </c>
      <c r="X1000" s="5" t="str">
        <f>IFERROR(VLOOKUP(Orders!$B1000,Returns!$A$2:$B$801,2,0),"No")</f>
        <v>No</v>
      </c>
    </row>
    <row r="1001" spans="1:24" hidden="1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f t="shared" si="15"/>
        <v>20.197099999999995</v>
      </c>
      <c r="T1001" s="1">
        <v>7</v>
      </c>
      <c r="U1001" s="1">
        <v>0</v>
      </c>
      <c r="V1001" s="1">
        <v>12.912900000000004</v>
      </c>
      <c r="W1001" t="str">
        <f>VLOOKUP(M1001,People!$A$2:$B$5,2,FALSE)</f>
        <v>Cassandra Brandow</v>
      </c>
      <c r="X1001" s="5" t="str">
        <f>IFERROR(VLOOKUP(Orders!$B1001,Returns!$A$2:$B$801,2,0),"No")</f>
        <v>No</v>
      </c>
    </row>
    <row r="1002" spans="1:24" hidden="1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f t="shared" si="15"/>
        <v>32.574800000000003</v>
      </c>
      <c r="T1002" s="1">
        <v>2</v>
      </c>
      <c r="U1002" s="1">
        <v>0</v>
      </c>
      <c r="V1002" s="1">
        <v>11.4452</v>
      </c>
      <c r="W1002" t="str">
        <f>VLOOKUP(M1002,People!$A$2:$B$5,2,FALSE)</f>
        <v>Anna Andreadi</v>
      </c>
      <c r="X1002" s="5" t="str">
        <f>IFERROR(VLOOKUP(Orders!$B1002,Returns!$A$2:$B$801,2,0),"No")</f>
        <v>No</v>
      </c>
    </row>
    <row r="1003" spans="1:24" hidden="1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f t="shared" si="15"/>
        <v>1547.4655000000002</v>
      </c>
      <c r="T1003" s="1">
        <v>7</v>
      </c>
      <c r="U1003" s="1">
        <v>0</v>
      </c>
      <c r="V1003" s="1">
        <v>762.18449999999984</v>
      </c>
      <c r="W1003" t="str">
        <f>VLOOKUP(M1003,People!$A$2:$B$5,2,FALSE)</f>
        <v>Chuck Magee</v>
      </c>
      <c r="X1003" s="5" t="str">
        <f>IFERROR(VLOOKUP(Orders!$B1003,Returns!$A$2:$B$801,2,0),"No")</f>
        <v>No</v>
      </c>
    </row>
    <row r="1004" spans="1:24" hidden="1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f t="shared" si="15"/>
        <v>1381.6571999999999</v>
      </c>
      <c r="T1004" s="1">
        <v>7</v>
      </c>
      <c r="U1004" s="1">
        <v>0.4</v>
      </c>
      <c r="V1004" s="1">
        <v>-290.87520000000001</v>
      </c>
      <c r="W1004" t="str">
        <f>VLOOKUP(M1004,People!$A$2:$B$5,2,FALSE)</f>
        <v>Chuck Magee</v>
      </c>
      <c r="X1004" s="5" t="str">
        <f>IFERROR(VLOOKUP(Orders!$B1004,Returns!$A$2:$B$801,2,0),"No")</f>
        <v>No</v>
      </c>
    </row>
    <row r="1005" spans="1:24" hidden="1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f t="shared" si="15"/>
        <v>10.1088</v>
      </c>
      <c r="T1005" s="1">
        <v>3</v>
      </c>
      <c r="U1005" s="1">
        <v>0</v>
      </c>
      <c r="V1005" s="1">
        <v>9.3312000000000008</v>
      </c>
      <c r="W1005" t="str">
        <f>VLOOKUP(M1005,People!$A$2:$B$5,2,FALSE)</f>
        <v>Chuck Magee</v>
      </c>
      <c r="X1005" s="5" t="str">
        <f>IFERROR(VLOOKUP(Orders!$B1005,Returns!$A$2:$B$801,2,0),"No")</f>
        <v>No</v>
      </c>
    </row>
    <row r="1006" spans="1:24" hidden="1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f t="shared" si="15"/>
        <v>392.56650000000002</v>
      </c>
      <c r="T1006" s="1">
        <v>3</v>
      </c>
      <c r="U1006" s="1">
        <v>0</v>
      </c>
      <c r="V1006" s="1">
        <v>92.083500000000015</v>
      </c>
      <c r="W1006" t="str">
        <f>VLOOKUP(M1006,People!$A$2:$B$5,2,FALSE)</f>
        <v>Anna Andreadi</v>
      </c>
      <c r="X1006" s="5" t="str">
        <f>IFERROR(VLOOKUP(Orders!$B1006,Returns!$A$2:$B$801,2,0),"No")</f>
        <v>No</v>
      </c>
    </row>
    <row r="1007" spans="1:24" hidden="1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f t="shared" si="15"/>
        <v>74.942400000000021</v>
      </c>
      <c r="T1007" s="1">
        <v>3</v>
      </c>
      <c r="U1007" s="1">
        <v>0.2</v>
      </c>
      <c r="V1007" s="1">
        <v>40.353599999999986</v>
      </c>
      <c r="W1007" t="str">
        <f>VLOOKUP(M1007,People!$A$2:$B$5,2,FALSE)</f>
        <v>Cassandra Brandow</v>
      </c>
      <c r="X1007" s="5" t="str">
        <f>IFERROR(VLOOKUP(Orders!$B1007,Returns!$A$2:$B$801,2,0),"No")</f>
        <v>No</v>
      </c>
    </row>
    <row r="1008" spans="1:24" hidden="1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f t="shared" si="15"/>
        <v>4.6020000000000021</v>
      </c>
      <c r="T1008" s="1">
        <v>3</v>
      </c>
      <c r="U1008" s="1">
        <v>0.2</v>
      </c>
      <c r="V1008" s="1">
        <v>2.4779999999999989</v>
      </c>
      <c r="W1008" t="str">
        <f>VLOOKUP(M1008,People!$A$2:$B$5,2,FALSE)</f>
        <v>Anna Andreadi</v>
      </c>
      <c r="X1008" s="5" t="str">
        <f>IFERROR(VLOOKUP(Orders!$B1008,Returns!$A$2:$B$801,2,0),"No")</f>
        <v>No</v>
      </c>
    </row>
    <row r="1009" spans="1:24" hidden="1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f t="shared" si="15"/>
        <v>7.9217999999999993</v>
      </c>
      <c r="T1009" s="1">
        <v>3</v>
      </c>
      <c r="U1009" s="1">
        <v>0.7</v>
      </c>
      <c r="V1009" s="1">
        <v>-3.5207999999999995</v>
      </c>
      <c r="W1009" t="str">
        <f>VLOOKUP(M1009,People!$A$2:$B$5,2,FALSE)</f>
        <v>Anna Andreadi</v>
      </c>
      <c r="X1009" s="5" t="str">
        <f>IFERROR(VLOOKUP(Orders!$B1009,Returns!$A$2:$B$801,2,0),"No")</f>
        <v>No</v>
      </c>
    </row>
    <row r="1010" spans="1:24" hidden="1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f t="shared" si="15"/>
        <v>24.165000000000006</v>
      </c>
      <c r="T1010" s="1">
        <v>5</v>
      </c>
      <c r="U1010" s="1">
        <v>0</v>
      </c>
      <c r="V1010" s="1">
        <v>20.584999999999994</v>
      </c>
      <c r="W1010" t="str">
        <f>VLOOKUP(M1010,People!$A$2:$B$5,2,FALSE)</f>
        <v>Kelly Williams</v>
      </c>
      <c r="X1010" s="5" t="str">
        <f>IFERROR(VLOOKUP(Orders!$B1010,Returns!$A$2:$B$801,2,0),"No")</f>
        <v>No</v>
      </c>
    </row>
    <row r="1011" spans="1:24" hidden="1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f t="shared" si="15"/>
        <v>89.985000000000014</v>
      </c>
      <c r="T1011" s="1">
        <v>2</v>
      </c>
      <c r="U1011" s="1">
        <v>0.2</v>
      </c>
      <c r="V1011" s="1">
        <v>5.9990000000000023</v>
      </c>
      <c r="W1011" t="str">
        <f>VLOOKUP(M1011,People!$A$2:$B$5,2,FALSE)</f>
        <v>Kelly Williams</v>
      </c>
      <c r="X1011" s="5" t="str">
        <f>IFERROR(VLOOKUP(Orders!$B1011,Returns!$A$2:$B$801,2,0),"No")</f>
        <v>No</v>
      </c>
    </row>
    <row r="1012" spans="1:24" x14ac:dyDescent="0.3">
      <c r="A1012" s="1">
        <v>2701</v>
      </c>
      <c r="B1012" t="s">
        <v>7462</v>
      </c>
      <c r="C1012" s="2">
        <v>42447</v>
      </c>
      <c r="D1012" s="2">
        <v>42452</v>
      </c>
      <c r="E1012" s="1" t="s">
        <v>46</v>
      </c>
      <c r="F1012" s="1" t="s">
        <v>4149</v>
      </c>
      <c r="G1012" s="1" t="s">
        <v>4150</v>
      </c>
      <c r="H1012" s="1" t="s">
        <v>94</v>
      </c>
      <c r="I1012" s="1" t="s">
        <v>25</v>
      </c>
      <c r="J1012" s="1" t="s">
        <v>1324</v>
      </c>
      <c r="K1012" s="1" t="s">
        <v>50</v>
      </c>
      <c r="L1012" s="1">
        <v>32216</v>
      </c>
      <c r="M1012" s="1" t="s">
        <v>28</v>
      </c>
      <c r="N1012" s="1" t="s">
        <v>3262</v>
      </c>
      <c r="O1012" s="1" t="s">
        <v>30</v>
      </c>
      <c r="P1012" s="1" t="s">
        <v>60</v>
      </c>
      <c r="Q1012" s="1" t="s">
        <v>4480</v>
      </c>
      <c r="R1012" s="1">
        <v>30.768000000000001</v>
      </c>
      <c r="S1012" s="1">
        <f t="shared" si="15"/>
        <v>22.691399999999998</v>
      </c>
      <c r="T1012" s="1">
        <v>2</v>
      </c>
      <c r="U1012" s="1">
        <v>0.2</v>
      </c>
      <c r="V1012" s="1">
        <v>8.0766000000000027</v>
      </c>
      <c r="W1012" t="str">
        <f>VLOOKUP(M1012,People!$A$2:$B$5,2,FALSE)</f>
        <v>Cassandra Brandow</v>
      </c>
      <c r="X1012" s="5" t="str">
        <f>IFERROR(VLOOKUP(Orders!$B1012,Returns!$A$2:$B$801,2,0),"No")</f>
        <v>No</v>
      </c>
    </row>
    <row r="1013" spans="1:24" hidden="1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f t="shared" si="15"/>
        <v>108.67500000000001</v>
      </c>
      <c r="T1013" s="1">
        <v>3</v>
      </c>
      <c r="U1013" s="1">
        <v>0</v>
      </c>
      <c r="V1013" s="1">
        <v>46.574999999999996</v>
      </c>
      <c r="W1013" t="str">
        <f>VLOOKUP(M1013,People!$A$2:$B$5,2,FALSE)</f>
        <v>Anna Andreadi</v>
      </c>
      <c r="X1013" s="5" t="str">
        <f>IFERROR(VLOOKUP(Orders!$B1013,Returns!$A$2:$B$801,2,0),"No")</f>
        <v>No</v>
      </c>
    </row>
    <row r="1014" spans="1:24" hidden="1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f t="shared" si="15"/>
        <v>9.9613000000000014</v>
      </c>
      <c r="T1014" s="1">
        <v>1</v>
      </c>
      <c r="U1014" s="1">
        <v>0</v>
      </c>
      <c r="V1014" s="1">
        <v>4.068699999999998</v>
      </c>
      <c r="W1014" t="str">
        <f>VLOOKUP(M1014,People!$A$2:$B$5,2,FALSE)</f>
        <v>Anna Andreadi</v>
      </c>
      <c r="X1014" s="5" t="str">
        <f>IFERROR(VLOOKUP(Orders!$B1014,Returns!$A$2:$B$801,2,0),"No")</f>
        <v>No</v>
      </c>
    </row>
    <row r="1015" spans="1:24" hidden="1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f t="shared" si="15"/>
        <v>1262.3285999999998</v>
      </c>
      <c r="T1015" s="1">
        <v>13</v>
      </c>
      <c r="U1015" s="1">
        <v>0</v>
      </c>
      <c r="V1015" s="1">
        <v>356.04139999999995</v>
      </c>
      <c r="W1015" t="str">
        <f>VLOOKUP(M1015,People!$A$2:$B$5,2,FALSE)</f>
        <v>Anna Andreadi</v>
      </c>
      <c r="X1015" s="5" t="str">
        <f>IFERROR(VLOOKUP(Orders!$B1015,Returns!$A$2:$B$801,2,0),"No")</f>
        <v>Yes</v>
      </c>
    </row>
    <row r="1016" spans="1:24" hidden="1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f t="shared" si="15"/>
        <v>62.747999999999998</v>
      </c>
      <c r="T1016" s="1">
        <v>1</v>
      </c>
      <c r="U1016" s="1">
        <v>0</v>
      </c>
      <c r="V1016" s="1">
        <v>36.851999999999997</v>
      </c>
      <c r="W1016" t="str">
        <f>VLOOKUP(M1016,People!$A$2:$B$5,2,FALSE)</f>
        <v>Anna Andreadi</v>
      </c>
      <c r="X1016" s="5" t="str">
        <f>IFERROR(VLOOKUP(Orders!$B1016,Returns!$A$2:$B$801,2,0),"No")</f>
        <v>Yes</v>
      </c>
    </row>
    <row r="1017" spans="1:24" hidden="1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f t="shared" si="15"/>
        <v>16.848000000000006</v>
      </c>
      <c r="T1017" s="1">
        <v>5</v>
      </c>
      <c r="U1017" s="1">
        <v>0</v>
      </c>
      <c r="V1017" s="1">
        <v>15.552000000000001</v>
      </c>
      <c r="W1017" t="str">
        <f>VLOOKUP(M1017,People!$A$2:$B$5,2,FALSE)</f>
        <v>Anna Andreadi</v>
      </c>
      <c r="X1017" s="5" t="str">
        <f>IFERROR(VLOOKUP(Orders!$B1017,Returns!$A$2:$B$801,2,0),"No")</f>
        <v>No</v>
      </c>
    </row>
    <row r="1018" spans="1:24" hidden="1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f t="shared" si="15"/>
        <v>7.2592000000000008</v>
      </c>
      <c r="T1018" s="1">
        <v>2</v>
      </c>
      <c r="U1018" s="1">
        <v>0</v>
      </c>
      <c r="V1018" s="1">
        <v>6.7008000000000001</v>
      </c>
      <c r="W1018" t="str">
        <f>VLOOKUP(M1018,People!$A$2:$B$5,2,FALSE)</f>
        <v>Chuck Magee</v>
      </c>
      <c r="X1018" s="5" t="str">
        <f>IFERROR(VLOOKUP(Orders!$B1018,Returns!$A$2:$B$801,2,0),"No")</f>
        <v>No</v>
      </c>
    </row>
    <row r="1019" spans="1:24" hidden="1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f t="shared" si="15"/>
        <v>91.933799999999991</v>
      </c>
      <c r="T1019" s="1">
        <v>3</v>
      </c>
      <c r="U1019" s="1">
        <v>0</v>
      </c>
      <c r="V1019" s="1">
        <v>63.886200000000002</v>
      </c>
      <c r="W1019" t="str">
        <f>VLOOKUP(M1019,People!$A$2:$B$5,2,FALSE)</f>
        <v>Chuck Magee</v>
      </c>
      <c r="X1019" s="5" t="str">
        <f>IFERROR(VLOOKUP(Orders!$B1019,Returns!$A$2:$B$801,2,0),"No")</f>
        <v>No</v>
      </c>
    </row>
    <row r="1020" spans="1:24" hidden="1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f t="shared" si="15"/>
        <v>122.45099999999999</v>
      </c>
      <c r="T1020" s="1">
        <v>5</v>
      </c>
      <c r="U1020" s="1">
        <v>0</v>
      </c>
      <c r="V1020" s="1">
        <v>2.4990000000000023</v>
      </c>
      <c r="W1020" t="str">
        <f>VLOOKUP(M1020,People!$A$2:$B$5,2,FALSE)</f>
        <v>Chuck Magee</v>
      </c>
      <c r="X1020" s="5" t="str">
        <f>IFERROR(VLOOKUP(Orders!$B1020,Returns!$A$2:$B$801,2,0),"No")</f>
        <v>No</v>
      </c>
    </row>
    <row r="1021" spans="1:24" hidden="1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f t="shared" si="15"/>
        <v>445.221</v>
      </c>
      <c r="T1021" s="1">
        <v>5</v>
      </c>
      <c r="U1021" s="1">
        <v>0</v>
      </c>
      <c r="V1021" s="1">
        <v>156.42899999999997</v>
      </c>
      <c r="W1021" t="str">
        <f>VLOOKUP(M1021,People!$A$2:$B$5,2,FALSE)</f>
        <v>Chuck Magee</v>
      </c>
      <c r="X1021" s="5" t="str">
        <f>IFERROR(VLOOKUP(Orders!$B1021,Returns!$A$2:$B$801,2,0),"No")</f>
        <v>No</v>
      </c>
    </row>
    <row r="1022" spans="1:24" hidden="1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f t="shared" si="15"/>
        <v>13.871400000000001</v>
      </c>
      <c r="T1022" s="1">
        <v>3</v>
      </c>
      <c r="U1022" s="1">
        <v>0</v>
      </c>
      <c r="V1022" s="1">
        <v>8.8686000000000007</v>
      </c>
      <c r="W1022" t="str">
        <f>VLOOKUP(M1022,People!$A$2:$B$5,2,FALSE)</f>
        <v>Chuck Magee</v>
      </c>
      <c r="X1022" s="5" t="str">
        <f>IFERROR(VLOOKUP(Orders!$B1022,Returns!$A$2:$B$801,2,0),"No")</f>
        <v>No</v>
      </c>
    </row>
    <row r="1023" spans="1:24" hidden="1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f t="shared" si="15"/>
        <v>950.64750000000004</v>
      </c>
      <c r="T1023" s="1">
        <v>3</v>
      </c>
      <c r="U1023" s="1">
        <v>0</v>
      </c>
      <c r="V1023" s="1">
        <v>316.88249999999999</v>
      </c>
      <c r="W1023" t="str">
        <f>VLOOKUP(M1023,People!$A$2:$B$5,2,FALSE)</f>
        <v>Chuck Magee</v>
      </c>
      <c r="X1023" s="5" t="str">
        <f>IFERROR(VLOOKUP(Orders!$B1023,Returns!$A$2:$B$801,2,0),"No")</f>
        <v>No</v>
      </c>
    </row>
    <row r="1024" spans="1:24" hidden="1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f t="shared" si="15"/>
        <v>731.35760000000005</v>
      </c>
      <c r="T1024" s="1">
        <v>8</v>
      </c>
      <c r="U1024" s="1">
        <v>0</v>
      </c>
      <c r="V1024" s="1">
        <v>648.56240000000003</v>
      </c>
      <c r="W1024" t="str">
        <f>VLOOKUP(M1024,People!$A$2:$B$5,2,FALSE)</f>
        <v>Chuck Magee</v>
      </c>
      <c r="X1024" s="5" t="str">
        <f>IFERROR(VLOOKUP(Orders!$B1024,Returns!$A$2:$B$801,2,0),"No")</f>
        <v>No</v>
      </c>
    </row>
    <row r="1025" spans="1:24" hidden="1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f t="shared" si="15"/>
        <v>4.0351999999999997</v>
      </c>
      <c r="T1025" s="1">
        <v>2</v>
      </c>
      <c r="U1025" s="1">
        <v>0.2</v>
      </c>
      <c r="V1025" s="1">
        <v>2.1728000000000001</v>
      </c>
      <c r="W1025" t="str">
        <f>VLOOKUP(M1025,People!$A$2:$B$5,2,FALSE)</f>
        <v>Chuck Magee</v>
      </c>
      <c r="X1025" s="5" t="str">
        <f>IFERROR(VLOOKUP(Orders!$B1025,Returns!$A$2:$B$801,2,0),"No")</f>
        <v>No</v>
      </c>
    </row>
    <row r="1026" spans="1:24" hidden="1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f t="shared" ref="S1026:S1089" si="16">R1026-V1026</f>
        <v>7.5275999999999996</v>
      </c>
      <c r="T1026" s="1">
        <v>2</v>
      </c>
      <c r="U1026" s="1">
        <v>0.2</v>
      </c>
      <c r="V1026" s="1">
        <v>4.2804000000000002</v>
      </c>
      <c r="W1026" t="str">
        <f>VLOOKUP(M1026,People!$A$2:$B$5,2,FALSE)</f>
        <v>Anna Andreadi</v>
      </c>
      <c r="X1026" s="5" t="str">
        <f>IFERROR(VLOOKUP(Orders!$B1026,Returns!$A$2:$B$801,2,0),"No")</f>
        <v>No</v>
      </c>
    </row>
    <row r="1027" spans="1:24" hidden="1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f t="shared" si="16"/>
        <v>10.108800000000002</v>
      </c>
      <c r="T1027" s="1">
        <v>3</v>
      </c>
      <c r="U1027" s="1">
        <v>0.2</v>
      </c>
      <c r="V1027" s="1">
        <v>5.4432</v>
      </c>
      <c r="W1027" t="str">
        <f>VLOOKUP(M1027,People!$A$2:$B$5,2,FALSE)</f>
        <v>Chuck Magee</v>
      </c>
      <c r="X1027" s="5" t="str">
        <f>IFERROR(VLOOKUP(Orders!$B1027,Returns!$A$2:$B$801,2,0),"No")</f>
        <v>Yes</v>
      </c>
    </row>
    <row r="1028" spans="1:24" hidden="1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f t="shared" si="16"/>
        <v>42.735600000000005</v>
      </c>
      <c r="T1028" s="1">
        <v>3</v>
      </c>
      <c r="U1028" s="1">
        <v>0.2</v>
      </c>
      <c r="V1028" s="1">
        <v>20.576399999999996</v>
      </c>
      <c r="W1028" t="str">
        <f>VLOOKUP(M1028,People!$A$2:$B$5,2,FALSE)</f>
        <v>Chuck Magee</v>
      </c>
      <c r="X1028" s="5" t="str">
        <f>IFERROR(VLOOKUP(Orders!$B1028,Returns!$A$2:$B$801,2,0),"No")</f>
        <v>Yes</v>
      </c>
    </row>
    <row r="1029" spans="1:24" hidden="1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f t="shared" si="16"/>
        <v>25.4604</v>
      </c>
      <c r="T1029" s="1">
        <v>2</v>
      </c>
      <c r="U1029" s="1">
        <v>0.4</v>
      </c>
      <c r="V1029" s="1">
        <v>-9.8724000000000007</v>
      </c>
      <c r="W1029" t="str">
        <f>VLOOKUP(M1029,People!$A$2:$B$5,2,FALSE)</f>
        <v>Chuck Magee</v>
      </c>
      <c r="X1029" s="5" t="str">
        <f>IFERROR(VLOOKUP(Orders!$B1029,Returns!$A$2:$B$801,2,0),"No")</f>
        <v>Yes</v>
      </c>
    </row>
    <row r="1030" spans="1:24" x14ac:dyDescent="0.3">
      <c r="A1030" s="1">
        <v>2702</v>
      </c>
      <c r="B1030" t="s">
        <v>7462</v>
      </c>
      <c r="C1030" s="2">
        <v>42447</v>
      </c>
      <c r="D1030" s="2">
        <v>42452</v>
      </c>
      <c r="E1030" s="1" t="s">
        <v>46</v>
      </c>
      <c r="F1030" s="1" t="s">
        <v>4149</v>
      </c>
      <c r="G1030" s="1" t="s">
        <v>4150</v>
      </c>
      <c r="H1030" s="1" t="s">
        <v>94</v>
      </c>
      <c r="I1030" s="1" t="s">
        <v>25</v>
      </c>
      <c r="J1030" s="1" t="s">
        <v>1324</v>
      </c>
      <c r="K1030" s="1" t="s">
        <v>50</v>
      </c>
      <c r="L1030" s="1">
        <v>32216</v>
      </c>
      <c r="M1030" s="1" t="s">
        <v>28</v>
      </c>
      <c r="N1030" s="1" t="s">
        <v>1838</v>
      </c>
      <c r="O1030" s="1" t="s">
        <v>43</v>
      </c>
      <c r="P1030" s="1" t="s">
        <v>242</v>
      </c>
      <c r="Q1030" s="1" t="s">
        <v>497</v>
      </c>
      <c r="R1030" s="1">
        <v>18.936</v>
      </c>
      <c r="S1030" s="1">
        <f t="shared" si="16"/>
        <v>13.018500000000001</v>
      </c>
      <c r="T1030" s="1">
        <v>3</v>
      </c>
      <c r="U1030" s="1">
        <v>0.2</v>
      </c>
      <c r="V1030" s="1">
        <v>5.9174999999999986</v>
      </c>
      <c r="W1030" t="str">
        <f>VLOOKUP(M1030,People!$A$2:$B$5,2,FALSE)</f>
        <v>Cassandra Brandow</v>
      </c>
      <c r="X1030" s="5" t="str">
        <f>IFERROR(VLOOKUP(Orders!$B1030,Returns!$A$2:$B$801,2,0),"No")</f>
        <v>No</v>
      </c>
    </row>
    <row r="1031" spans="1:24" x14ac:dyDescent="0.3">
      <c r="A1031" s="1">
        <v>2703</v>
      </c>
      <c r="B1031" t="s">
        <v>7462</v>
      </c>
      <c r="C1031" s="2">
        <v>42447</v>
      </c>
      <c r="D1031" s="2">
        <v>42452</v>
      </c>
      <c r="E1031" s="1" t="s">
        <v>46</v>
      </c>
      <c r="F1031" s="1" t="s">
        <v>4149</v>
      </c>
      <c r="G1031" s="1" t="s">
        <v>4150</v>
      </c>
      <c r="H1031" s="1" t="s">
        <v>94</v>
      </c>
      <c r="I1031" s="1" t="s">
        <v>25</v>
      </c>
      <c r="J1031" s="1" t="s">
        <v>1324</v>
      </c>
      <c r="K1031" s="1" t="s">
        <v>50</v>
      </c>
      <c r="L1031" s="1">
        <v>32216</v>
      </c>
      <c r="M1031" s="1" t="s">
        <v>28</v>
      </c>
      <c r="N1031" s="1" t="s">
        <v>3733</v>
      </c>
      <c r="O1031" s="1" t="s">
        <v>30</v>
      </c>
      <c r="P1031" s="1" t="s">
        <v>60</v>
      </c>
      <c r="Q1031" s="1" t="s">
        <v>3734</v>
      </c>
      <c r="R1031" s="1">
        <v>122.352</v>
      </c>
      <c r="S1031" s="1">
        <f t="shared" si="16"/>
        <v>107.05800000000002</v>
      </c>
      <c r="T1031" s="1">
        <v>3</v>
      </c>
      <c r="U1031" s="1">
        <v>0.2</v>
      </c>
      <c r="V1031" s="1">
        <v>15.29399999999999</v>
      </c>
      <c r="W1031" t="str">
        <f>VLOOKUP(M1031,People!$A$2:$B$5,2,FALSE)</f>
        <v>Cassandra Brandow</v>
      </c>
      <c r="X1031" s="5" t="str">
        <f>IFERROR(VLOOKUP(Orders!$B1031,Returns!$A$2:$B$801,2,0),"No")</f>
        <v>No</v>
      </c>
    </row>
    <row r="1032" spans="1:24" x14ac:dyDescent="0.3">
      <c r="A1032" s="1">
        <v>6152</v>
      </c>
      <c r="B1032" t="s">
        <v>5945</v>
      </c>
      <c r="C1032" s="2">
        <v>42447</v>
      </c>
      <c r="D1032" s="2">
        <v>42450</v>
      </c>
      <c r="E1032" s="1" t="s">
        <v>21</v>
      </c>
      <c r="F1032" s="1" t="s">
        <v>5214</v>
      </c>
      <c r="G1032" s="1" t="s">
        <v>5215</v>
      </c>
      <c r="H1032" s="1" t="s">
        <v>94</v>
      </c>
      <c r="I1032" s="1" t="s">
        <v>25</v>
      </c>
      <c r="J1032" s="1" t="s">
        <v>116</v>
      </c>
      <c r="K1032" s="1" t="s">
        <v>40</v>
      </c>
      <c r="L1032" s="1">
        <v>94110</v>
      </c>
      <c r="M1032" s="1" t="s">
        <v>41</v>
      </c>
      <c r="N1032" s="1" t="s">
        <v>5126</v>
      </c>
      <c r="O1032" s="1" t="s">
        <v>30</v>
      </c>
      <c r="P1032" s="1" t="s">
        <v>31</v>
      </c>
      <c r="Q1032" s="1" t="s">
        <v>5127</v>
      </c>
      <c r="R1032" s="1">
        <v>1198.33</v>
      </c>
      <c r="S1032" s="1">
        <f t="shared" si="16"/>
        <v>1127.8399999999999</v>
      </c>
      <c r="T1032" s="1">
        <v>10</v>
      </c>
      <c r="U1032" s="1">
        <v>0.15</v>
      </c>
      <c r="V1032" s="1">
        <v>70.490000000000009</v>
      </c>
      <c r="W1032" t="str">
        <f>VLOOKUP(M1032,People!$A$2:$B$5,2,FALSE)</f>
        <v>Anna Andreadi</v>
      </c>
      <c r="X1032" s="5" t="str">
        <f>IFERROR(VLOOKUP(Orders!$B1032,Returns!$A$2:$B$801,2,0),"No")</f>
        <v>Yes</v>
      </c>
    </row>
    <row r="1033" spans="1:24" x14ac:dyDescent="0.3">
      <c r="A1033" s="1">
        <v>7328</v>
      </c>
      <c r="B1033" t="s">
        <v>9644</v>
      </c>
      <c r="C1033" s="2">
        <v>42447</v>
      </c>
      <c r="D1033" s="2">
        <v>42453</v>
      </c>
      <c r="E1033" s="1" t="s">
        <v>46</v>
      </c>
      <c r="F1033" s="1" t="s">
        <v>2369</v>
      </c>
      <c r="G1033" s="1" t="s">
        <v>2370</v>
      </c>
      <c r="H1033" s="1" t="s">
        <v>94</v>
      </c>
      <c r="I1033" s="1" t="s">
        <v>25</v>
      </c>
      <c r="J1033" s="1" t="s">
        <v>5784</v>
      </c>
      <c r="K1033" s="1" t="s">
        <v>40</v>
      </c>
      <c r="L1033" s="1">
        <v>91505</v>
      </c>
      <c r="M1033" s="1" t="s">
        <v>41</v>
      </c>
      <c r="N1033" s="1" t="s">
        <v>4120</v>
      </c>
      <c r="O1033" s="1" t="s">
        <v>30</v>
      </c>
      <c r="P1033" s="1" t="s">
        <v>60</v>
      </c>
      <c r="Q1033" s="1" t="s">
        <v>4121</v>
      </c>
      <c r="R1033" s="1">
        <v>111</v>
      </c>
      <c r="S1033" s="1">
        <f t="shared" si="16"/>
        <v>96.57</v>
      </c>
      <c r="T1033" s="1">
        <v>2</v>
      </c>
      <c r="U1033" s="1">
        <v>0</v>
      </c>
      <c r="V1033" s="1">
        <v>14.430000000000007</v>
      </c>
      <c r="W1033" t="str">
        <f>VLOOKUP(M1033,People!$A$2:$B$5,2,FALSE)</f>
        <v>Anna Andreadi</v>
      </c>
      <c r="X1033" s="5" t="str">
        <f>IFERROR(VLOOKUP(Orders!$B1033,Returns!$A$2:$B$801,2,0),"No")</f>
        <v>No</v>
      </c>
    </row>
    <row r="1034" spans="1:24" x14ac:dyDescent="0.3">
      <c r="A1034" s="1">
        <v>7329</v>
      </c>
      <c r="B1034" t="s">
        <v>9644</v>
      </c>
      <c r="C1034" s="2">
        <v>42447</v>
      </c>
      <c r="D1034" s="2">
        <v>42453</v>
      </c>
      <c r="E1034" s="1" t="s">
        <v>46</v>
      </c>
      <c r="F1034" s="1" t="s">
        <v>2369</v>
      </c>
      <c r="G1034" s="1" t="s">
        <v>2370</v>
      </c>
      <c r="H1034" s="1" t="s">
        <v>94</v>
      </c>
      <c r="I1034" s="1" t="s">
        <v>25</v>
      </c>
      <c r="J1034" s="1" t="s">
        <v>5784</v>
      </c>
      <c r="K1034" s="1" t="s">
        <v>40</v>
      </c>
      <c r="L1034" s="1">
        <v>91505</v>
      </c>
      <c r="M1034" s="1" t="s">
        <v>41</v>
      </c>
      <c r="N1034" s="1" t="s">
        <v>767</v>
      </c>
      <c r="O1034" s="1" t="s">
        <v>66</v>
      </c>
      <c r="P1034" s="1" t="s">
        <v>601</v>
      </c>
      <c r="Q1034" s="1" t="s">
        <v>768</v>
      </c>
      <c r="R1034" s="1">
        <v>1279.9680000000001</v>
      </c>
      <c r="S1034" s="1">
        <f t="shared" si="16"/>
        <v>863.97840000000019</v>
      </c>
      <c r="T1034" s="1">
        <v>4</v>
      </c>
      <c r="U1034" s="1">
        <v>0.2</v>
      </c>
      <c r="V1034" s="1">
        <v>415.98959999999994</v>
      </c>
      <c r="W1034" t="str">
        <f>VLOOKUP(M1034,People!$A$2:$B$5,2,FALSE)</f>
        <v>Anna Andreadi</v>
      </c>
      <c r="X1034" s="5" t="str">
        <f>IFERROR(VLOOKUP(Orders!$B1034,Returns!$A$2:$B$801,2,0),"No")</f>
        <v>No</v>
      </c>
    </row>
    <row r="1035" spans="1:24" hidden="1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f t="shared" si="16"/>
        <v>10.594800000000003</v>
      </c>
      <c r="T1035" s="1">
        <v>3</v>
      </c>
      <c r="U1035" s="1">
        <v>0.2</v>
      </c>
      <c r="V1035" s="1">
        <v>5.1011999999999995</v>
      </c>
      <c r="W1035" t="str">
        <f>VLOOKUP(M1035,People!$A$2:$B$5,2,FALSE)</f>
        <v>Chuck Magee</v>
      </c>
      <c r="X1035" s="5" t="str">
        <f>IFERROR(VLOOKUP(Orders!$B1035,Returns!$A$2:$B$801,2,0),"No")</f>
        <v>No</v>
      </c>
    </row>
    <row r="1036" spans="1:24" hidden="1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f t="shared" si="16"/>
        <v>4.5552000000000001</v>
      </c>
      <c r="T1036" s="1">
        <v>2</v>
      </c>
      <c r="U1036" s="1">
        <v>0.7</v>
      </c>
      <c r="V1036" s="1">
        <v>-1.9272</v>
      </c>
      <c r="W1036" t="str">
        <f>VLOOKUP(M1036,People!$A$2:$B$5,2,FALSE)</f>
        <v>Chuck Magee</v>
      </c>
      <c r="X1036" s="5" t="str">
        <f>IFERROR(VLOOKUP(Orders!$B1036,Returns!$A$2:$B$801,2,0),"No")</f>
        <v>No</v>
      </c>
    </row>
    <row r="1037" spans="1:24" hidden="1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f t="shared" si="16"/>
        <v>25.006800000000002</v>
      </c>
      <c r="T1037" s="1">
        <v>3</v>
      </c>
      <c r="U1037" s="1">
        <v>0.7</v>
      </c>
      <c r="V1037" s="1">
        <v>-10.579799999999999</v>
      </c>
      <c r="W1037" t="str">
        <f>VLOOKUP(M1037,People!$A$2:$B$5,2,FALSE)</f>
        <v>Chuck Magee</v>
      </c>
      <c r="X1037" s="5" t="str">
        <f>IFERROR(VLOOKUP(Orders!$B1037,Returns!$A$2:$B$801,2,0),"No")</f>
        <v>No</v>
      </c>
    </row>
    <row r="1038" spans="1:24" hidden="1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f t="shared" si="16"/>
        <v>77.958000000000013</v>
      </c>
      <c r="T1038" s="1">
        <v>2</v>
      </c>
      <c r="U1038" s="1">
        <v>0</v>
      </c>
      <c r="V1038" s="1">
        <v>8.6619999999999919</v>
      </c>
      <c r="W1038" t="str">
        <f>VLOOKUP(M1038,People!$A$2:$B$5,2,FALSE)</f>
        <v>Kelly Williams</v>
      </c>
      <c r="X1038" s="5" t="str">
        <f>IFERROR(VLOOKUP(Orders!$B1038,Returns!$A$2:$B$801,2,0),"No")</f>
        <v>No</v>
      </c>
    </row>
    <row r="1039" spans="1:24" hidden="1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f t="shared" si="16"/>
        <v>22.89</v>
      </c>
      <c r="T1039" s="1">
        <v>3</v>
      </c>
      <c r="U1039" s="1">
        <v>0.2</v>
      </c>
      <c r="V1039" s="1">
        <v>13.734</v>
      </c>
      <c r="W1039" t="str">
        <f>VLOOKUP(M1039,People!$A$2:$B$5,2,FALSE)</f>
        <v>Anna Andreadi</v>
      </c>
      <c r="X1039" s="5" t="str">
        <f>IFERROR(VLOOKUP(Orders!$B1039,Returns!$A$2:$B$801,2,0),"No")</f>
        <v>No</v>
      </c>
    </row>
    <row r="1040" spans="1:24" hidden="1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f t="shared" si="16"/>
        <v>21.271600000000007</v>
      </c>
      <c r="T1040" s="1">
        <v>7</v>
      </c>
      <c r="U1040" s="1">
        <v>0.2</v>
      </c>
      <c r="V1040" s="1">
        <v>2.696399999999997</v>
      </c>
      <c r="W1040" t="str">
        <f>VLOOKUP(M1040,People!$A$2:$B$5,2,FALSE)</f>
        <v>Cassandra Brandow</v>
      </c>
      <c r="X1040" s="5" t="str">
        <f>IFERROR(VLOOKUP(Orders!$B1040,Returns!$A$2:$B$801,2,0),"No")</f>
        <v>No</v>
      </c>
    </row>
    <row r="1041" spans="1:24" hidden="1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f t="shared" si="16"/>
        <v>26.932500000000005</v>
      </c>
      <c r="T1041" s="1">
        <v>3</v>
      </c>
      <c r="U1041" s="1">
        <v>0.2</v>
      </c>
      <c r="V1041" s="1">
        <v>1.7954999999999988</v>
      </c>
      <c r="W1041" t="str">
        <f>VLOOKUP(M1041,People!$A$2:$B$5,2,FALSE)</f>
        <v>Cassandra Brandow</v>
      </c>
      <c r="X1041" s="5" t="str">
        <f>IFERROR(VLOOKUP(Orders!$B1041,Returns!$A$2:$B$801,2,0),"No")</f>
        <v>No</v>
      </c>
    </row>
    <row r="1042" spans="1:24" hidden="1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f t="shared" si="16"/>
        <v>550.75639999999999</v>
      </c>
      <c r="T1042" s="1">
        <v>4</v>
      </c>
      <c r="U1042" s="1">
        <v>0</v>
      </c>
      <c r="V1042" s="1">
        <v>146.40359999999998</v>
      </c>
      <c r="W1042" t="str">
        <f>VLOOKUP(M1042,People!$A$2:$B$5,2,FALSE)</f>
        <v>Kelly Williams</v>
      </c>
      <c r="X1042" s="5" t="str">
        <f>IFERROR(VLOOKUP(Orders!$B1042,Returns!$A$2:$B$801,2,0),"No")</f>
        <v>No</v>
      </c>
    </row>
    <row r="1043" spans="1:24" hidden="1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f t="shared" si="16"/>
        <v>20.709</v>
      </c>
      <c r="T1043" s="1">
        <v>2</v>
      </c>
      <c r="U1043" s="1">
        <v>0</v>
      </c>
      <c r="V1043" s="1">
        <v>11.151</v>
      </c>
      <c r="W1043" t="str">
        <f>VLOOKUP(M1043,People!$A$2:$B$5,2,FALSE)</f>
        <v>Chuck Magee</v>
      </c>
      <c r="X1043" s="5" t="str">
        <f>IFERROR(VLOOKUP(Orders!$B1043,Returns!$A$2:$B$801,2,0),"No")</f>
        <v>No</v>
      </c>
    </row>
    <row r="1044" spans="1:24" hidden="1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f t="shared" si="16"/>
        <v>632.05800000000022</v>
      </c>
      <c r="T1044" s="1">
        <v>3</v>
      </c>
      <c r="U1044" s="1">
        <v>0.2</v>
      </c>
      <c r="V1044" s="1">
        <v>90.293999999999926</v>
      </c>
      <c r="W1044" t="str">
        <f>VLOOKUP(M1044,People!$A$2:$B$5,2,FALSE)</f>
        <v>Chuck Magee</v>
      </c>
      <c r="X1044" s="5" t="str">
        <f>IFERROR(VLOOKUP(Orders!$B1044,Returns!$A$2:$B$801,2,0),"No")</f>
        <v>No</v>
      </c>
    </row>
    <row r="1045" spans="1:24" hidden="1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f t="shared" si="16"/>
        <v>5.8564999999999996</v>
      </c>
      <c r="T1045" s="1">
        <v>5</v>
      </c>
      <c r="U1045" s="1">
        <v>0.2</v>
      </c>
      <c r="V1045" s="1">
        <v>2.9835000000000003</v>
      </c>
      <c r="W1045" t="str">
        <f>VLOOKUP(M1045,People!$A$2:$B$5,2,FALSE)</f>
        <v>Kelly Williams</v>
      </c>
      <c r="X1045" s="5" t="str">
        <f>IFERROR(VLOOKUP(Orders!$B1045,Returns!$A$2:$B$801,2,0),"No")</f>
        <v>No</v>
      </c>
    </row>
    <row r="1046" spans="1:24" hidden="1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f t="shared" si="16"/>
        <v>204.624</v>
      </c>
      <c r="T1046" s="1">
        <v>9</v>
      </c>
      <c r="U1046" s="1">
        <v>0.8</v>
      </c>
      <c r="V1046" s="1">
        <v>-146.16000000000003</v>
      </c>
      <c r="W1046" t="str">
        <f>VLOOKUP(M1046,People!$A$2:$B$5,2,FALSE)</f>
        <v>Kelly Williams</v>
      </c>
      <c r="X1046" s="5" t="str">
        <f>IFERROR(VLOOKUP(Orders!$B1046,Returns!$A$2:$B$801,2,0),"No")</f>
        <v>No</v>
      </c>
    </row>
    <row r="1047" spans="1:24" hidden="1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f t="shared" si="16"/>
        <v>272.78999999999996</v>
      </c>
      <c r="T1047" s="1">
        <v>14</v>
      </c>
      <c r="U1047" s="1">
        <v>0.3</v>
      </c>
      <c r="V1047" s="1">
        <v>-18.185999999999993</v>
      </c>
      <c r="W1047" t="str">
        <f>VLOOKUP(M1047,People!$A$2:$B$5,2,FALSE)</f>
        <v>Kelly Williams</v>
      </c>
      <c r="X1047" s="5" t="str">
        <f>IFERROR(VLOOKUP(Orders!$B1047,Returns!$A$2:$B$801,2,0),"No")</f>
        <v>No</v>
      </c>
    </row>
    <row r="1048" spans="1:24" hidden="1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f t="shared" si="16"/>
        <v>1278.7125000000001</v>
      </c>
      <c r="T1048" s="1">
        <v>5</v>
      </c>
      <c r="U1048" s="1">
        <v>0.2</v>
      </c>
      <c r="V1048" s="1">
        <v>85.247500000000002</v>
      </c>
      <c r="W1048" t="str">
        <f>VLOOKUP(M1048,People!$A$2:$B$5,2,FALSE)</f>
        <v>Cassandra Brandow</v>
      </c>
      <c r="X1048" s="5" t="str">
        <f>IFERROR(VLOOKUP(Orders!$B1048,Returns!$A$2:$B$801,2,0),"No")</f>
        <v>No</v>
      </c>
    </row>
    <row r="1049" spans="1:24" hidden="1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f t="shared" si="16"/>
        <v>106.1985</v>
      </c>
      <c r="T1049" s="1">
        <v>3</v>
      </c>
      <c r="U1049" s="1">
        <v>0.2</v>
      </c>
      <c r="V1049" s="1">
        <v>-3.8385000000000105</v>
      </c>
      <c r="W1049" t="str">
        <f>VLOOKUP(M1049,People!$A$2:$B$5,2,FALSE)</f>
        <v>Cassandra Brandow</v>
      </c>
      <c r="X1049" s="5" t="str">
        <f>IFERROR(VLOOKUP(Orders!$B1049,Returns!$A$2:$B$801,2,0),"No")</f>
        <v>No</v>
      </c>
    </row>
    <row r="1050" spans="1:24" x14ac:dyDescent="0.3">
      <c r="A1050" s="1">
        <v>7330</v>
      </c>
      <c r="B1050" t="s">
        <v>9644</v>
      </c>
      <c r="C1050" s="2">
        <v>42447</v>
      </c>
      <c r="D1050" s="2">
        <v>42453</v>
      </c>
      <c r="E1050" s="1" t="s">
        <v>46</v>
      </c>
      <c r="F1050" s="1" t="s">
        <v>2369</v>
      </c>
      <c r="G1050" s="1" t="s">
        <v>2370</v>
      </c>
      <c r="H1050" s="1" t="s">
        <v>94</v>
      </c>
      <c r="I1050" s="1" t="s">
        <v>25</v>
      </c>
      <c r="J1050" s="1" t="s">
        <v>5784</v>
      </c>
      <c r="K1050" s="1" t="s">
        <v>40</v>
      </c>
      <c r="L1050" s="1">
        <v>91505</v>
      </c>
      <c r="M1050" s="1" t="s">
        <v>41</v>
      </c>
      <c r="N1050" s="1" t="s">
        <v>3986</v>
      </c>
      <c r="O1050" s="1" t="s">
        <v>43</v>
      </c>
      <c r="P1050" s="1" t="s">
        <v>55</v>
      </c>
      <c r="Q1050" s="1" t="s">
        <v>3987</v>
      </c>
      <c r="R1050" s="1">
        <v>1856.19</v>
      </c>
      <c r="S1050" s="1">
        <f t="shared" si="16"/>
        <v>1522.0758000000001</v>
      </c>
      <c r="T1050" s="1">
        <v>7</v>
      </c>
      <c r="U1050" s="1">
        <v>0</v>
      </c>
      <c r="V1050" s="1">
        <v>334.11419999999987</v>
      </c>
      <c r="W1050" t="str">
        <f>VLOOKUP(M1050,People!$A$2:$B$5,2,FALSE)</f>
        <v>Anna Andreadi</v>
      </c>
      <c r="X1050" s="5" t="str">
        <f>IFERROR(VLOOKUP(Orders!$B1050,Returns!$A$2:$B$801,2,0),"No")</f>
        <v>No</v>
      </c>
    </row>
    <row r="1051" spans="1:24" x14ac:dyDescent="0.3">
      <c r="A1051" s="1">
        <v>6161</v>
      </c>
      <c r="B1051" t="s">
        <v>9105</v>
      </c>
      <c r="C1051" s="2">
        <v>42448</v>
      </c>
      <c r="D1051" s="2">
        <v>42450</v>
      </c>
      <c r="E1051" s="1" t="s">
        <v>170</v>
      </c>
      <c r="F1051" s="1" t="s">
        <v>1543</v>
      </c>
      <c r="G1051" s="1" t="s">
        <v>1544</v>
      </c>
      <c r="H1051" s="1" t="s">
        <v>38</v>
      </c>
      <c r="I1051" s="1" t="s">
        <v>25</v>
      </c>
      <c r="J1051" s="1" t="s">
        <v>1553</v>
      </c>
      <c r="K1051" s="1" t="s">
        <v>50</v>
      </c>
      <c r="L1051" s="1">
        <v>33801</v>
      </c>
      <c r="M1051" s="1" t="s">
        <v>28</v>
      </c>
      <c r="N1051" s="1" t="s">
        <v>1752</v>
      </c>
      <c r="O1051" s="1" t="s">
        <v>66</v>
      </c>
      <c r="P1051" s="1" t="s">
        <v>67</v>
      </c>
      <c r="Q1051" s="1" t="s">
        <v>1753</v>
      </c>
      <c r="R1051" s="1">
        <v>323.97600000000006</v>
      </c>
      <c r="S1051" s="1">
        <f t="shared" si="16"/>
        <v>295.62810000000007</v>
      </c>
      <c r="T1051" s="1">
        <v>3</v>
      </c>
      <c r="U1051" s="1">
        <v>0.2</v>
      </c>
      <c r="V1051" s="1">
        <v>28.347899999999981</v>
      </c>
      <c r="W1051" t="str">
        <f>VLOOKUP(M1051,People!$A$2:$B$5,2,FALSE)</f>
        <v>Cassandra Brandow</v>
      </c>
      <c r="X1051" s="5" t="str">
        <f>IFERROR(VLOOKUP(Orders!$B1051,Returns!$A$2:$B$801,2,0),"No")</f>
        <v>No</v>
      </c>
    </row>
    <row r="1052" spans="1:24" hidden="1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f t="shared" si="16"/>
        <v>197.94520000000006</v>
      </c>
      <c r="T1052" s="1">
        <v>2</v>
      </c>
      <c r="U1052" s="1">
        <v>0.2</v>
      </c>
      <c r="V1052" s="1">
        <v>-29.481200000000022</v>
      </c>
      <c r="W1052" t="str">
        <f>VLOOKUP(M1052,People!$A$2:$B$5,2,FALSE)</f>
        <v>Chuck Magee</v>
      </c>
      <c r="X1052" s="5" t="str">
        <f>IFERROR(VLOOKUP(Orders!$B1052,Returns!$A$2:$B$801,2,0),"No")</f>
        <v>No</v>
      </c>
    </row>
    <row r="1053" spans="1:24" hidden="1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f t="shared" si="16"/>
        <v>4.2840000000000007</v>
      </c>
      <c r="T1053" s="1">
        <v>2</v>
      </c>
      <c r="U1053" s="1">
        <v>0.2</v>
      </c>
      <c r="V1053" s="1">
        <v>2.4359999999999995</v>
      </c>
      <c r="W1053" t="str">
        <f>VLOOKUP(M1053,People!$A$2:$B$5,2,FALSE)</f>
        <v>Chuck Magee</v>
      </c>
      <c r="X1053" s="5" t="str">
        <f>IFERROR(VLOOKUP(Orders!$B1053,Returns!$A$2:$B$801,2,0),"No")</f>
        <v>No</v>
      </c>
    </row>
    <row r="1054" spans="1:24" hidden="1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f t="shared" si="16"/>
        <v>226.31040000000007</v>
      </c>
      <c r="T1054" s="1">
        <v>9</v>
      </c>
      <c r="U1054" s="1">
        <v>0.2</v>
      </c>
      <c r="V1054" s="1">
        <v>56.577599999999961</v>
      </c>
      <c r="W1054" t="str">
        <f>VLOOKUP(M1054,People!$A$2:$B$5,2,FALSE)</f>
        <v>Chuck Magee</v>
      </c>
      <c r="X1054" s="5" t="str">
        <f>IFERROR(VLOOKUP(Orders!$B1054,Returns!$A$2:$B$801,2,0),"No")</f>
        <v>No</v>
      </c>
    </row>
    <row r="1055" spans="1:24" hidden="1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f t="shared" si="16"/>
        <v>6.8075999999999999</v>
      </c>
      <c r="T1055" s="1">
        <v>2</v>
      </c>
      <c r="U1055" s="1">
        <v>0</v>
      </c>
      <c r="V1055" s="1">
        <v>4.3524000000000003</v>
      </c>
      <c r="W1055" t="str">
        <f>VLOOKUP(M1055,People!$A$2:$B$5,2,FALSE)</f>
        <v>Chuck Magee</v>
      </c>
      <c r="X1055" s="5" t="str">
        <f>IFERROR(VLOOKUP(Orders!$B1055,Returns!$A$2:$B$801,2,0),"No")</f>
        <v>No</v>
      </c>
    </row>
    <row r="1056" spans="1:24" hidden="1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f t="shared" si="16"/>
        <v>85.63600000000001</v>
      </c>
      <c r="T1056" s="1">
        <v>2</v>
      </c>
      <c r="U1056" s="1">
        <v>0</v>
      </c>
      <c r="V1056" s="1">
        <v>22.763999999999996</v>
      </c>
      <c r="W1056" t="str">
        <f>VLOOKUP(M1056,People!$A$2:$B$5,2,FALSE)</f>
        <v>Chuck Magee</v>
      </c>
      <c r="X1056" s="5" t="str">
        <f>IFERROR(VLOOKUP(Orders!$B1056,Returns!$A$2:$B$801,2,0),"No")</f>
        <v>No</v>
      </c>
    </row>
    <row r="1057" spans="1:24" hidden="1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f t="shared" si="16"/>
        <v>54.552900000000008</v>
      </c>
      <c r="T1057" s="1">
        <v>3</v>
      </c>
      <c r="U1057" s="1">
        <v>0.2</v>
      </c>
      <c r="V1057" s="1">
        <v>27.791100000000004</v>
      </c>
      <c r="W1057" t="str">
        <f>VLOOKUP(M1057,People!$A$2:$B$5,2,FALSE)</f>
        <v>Chuck Magee</v>
      </c>
      <c r="X1057" s="5" t="str">
        <f>IFERROR(VLOOKUP(Orders!$B1057,Returns!$A$2:$B$801,2,0),"No")</f>
        <v>No</v>
      </c>
    </row>
    <row r="1058" spans="1:24" hidden="1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f t="shared" si="16"/>
        <v>5.7935999999999996</v>
      </c>
      <c r="T1058" s="1">
        <v>4</v>
      </c>
      <c r="U1058" s="1">
        <v>0.2</v>
      </c>
      <c r="V1058" s="1">
        <v>3.2944</v>
      </c>
      <c r="W1058" t="str">
        <f>VLOOKUP(M1058,People!$A$2:$B$5,2,FALSE)</f>
        <v>Chuck Magee</v>
      </c>
      <c r="X1058" s="5" t="str">
        <f>IFERROR(VLOOKUP(Orders!$B1058,Returns!$A$2:$B$801,2,0),"No")</f>
        <v>No</v>
      </c>
    </row>
    <row r="1059" spans="1:24" hidden="1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f t="shared" si="16"/>
        <v>12.709200000000003</v>
      </c>
      <c r="T1059" s="1">
        <v>4</v>
      </c>
      <c r="U1059" s="1">
        <v>0.2</v>
      </c>
      <c r="V1059" s="1">
        <v>7.2267999999999999</v>
      </c>
      <c r="W1059" t="str">
        <f>VLOOKUP(M1059,People!$A$2:$B$5,2,FALSE)</f>
        <v>Anna Andreadi</v>
      </c>
      <c r="X1059" s="5" t="str">
        <f>IFERROR(VLOOKUP(Orders!$B1059,Returns!$A$2:$B$801,2,0),"No")</f>
        <v>No</v>
      </c>
    </row>
    <row r="1060" spans="1:24" hidden="1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f t="shared" si="16"/>
        <v>42.619200000000006</v>
      </c>
      <c r="T1060" s="1">
        <v>2</v>
      </c>
      <c r="U1060" s="1">
        <v>0.2</v>
      </c>
      <c r="V1060" s="1">
        <v>22.948799999999995</v>
      </c>
      <c r="W1060" t="str">
        <f>VLOOKUP(M1060,People!$A$2:$B$5,2,FALSE)</f>
        <v>Anna Andreadi</v>
      </c>
      <c r="X1060" s="5" t="str">
        <f>IFERROR(VLOOKUP(Orders!$B1060,Returns!$A$2:$B$801,2,0),"No")</f>
        <v>No</v>
      </c>
    </row>
    <row r="1061" spans="1:24" hidden="1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f t="shared" si="16"/>
        <v>2.8152000000000004</v>
      </c>
      <c r="T1061" s="1">
        <v>3</v>
      </c>
      <c r="U1061" s="1">
        <v>0.2</v>
      </c>
      <c r="V1061" s="1">
        <v>1.6008</v>
      </c>
      <c r="W1061" t="str">
        <f>VLOOKUP(M1061,People!$A$2:$B$5,2,FALSE)</f>
        <v>Chuck Magee</v>
      </c>
      <c r="X1061" s="5" t="str">
        <f>IFERROR(VLOOKUP(Orders!$B1061,Returns!$A$2:$B$801,2,0),"No")</f>
        <v>No</v>
      </c>
    </row>
    <row r="1062" spans="1:24" hidden="1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f t="shared" si="16"/>
        <v>137.02440000000001</v>
      </c>
      <c r="T1062" s="1">
        <v>2</v>
      </c>
      <c r="U1062" s="1">
        <v>0.3</v>
      </c>
      <c r="V1062" s="1">
        <v>-29.252400000000009</v>
      </c>
      <c r="W1062" t="str">
        <f>VLOOKUP(M1062,People!$A$2:$B$5,2,FALSE)</f>
        <v>Kelly Williams</v>
      </c>
      <c r="X1062" s="5" t="str">
        <f>IFERROR(VLOOKUP(Orders!$B1062,Returns!$A$2:$B$801,2,0),"No")</f>
        <v>No</v>
      </c>
    </row>
    <row r="1063" spans="1:24" hidden="1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f t="shared" si="16"/>
        <v>40.694400000000002</v>
      </c>
      <c r="T1063" s="1">
        <v>3</v>
      </c>
      <c r="U1063" s="1">
        <v>0.2</v>
      </c>
      <c r="V1063" s="1">
        <v>4.5215999999999994</v>
      </c>
      <c r="W1063" t="str">
        <f>VLOOKUP(M1063,People!$A$2:$B$5,2,FALSE)</f>
        <v>Chuck Magee</v>
      </c>
      <c r="X1063" s="5" t="str">
        <f>IFERROR(VLOOKUP(Orders!$B1063,Returns!$A$2:$B$801,2,0),"No")</f>
        <v>No</v>
      </c>
    </row>
    <row r="1064" spans="1:24" hidden="1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f t="shared" si="16"/>
        <v>12.629400000000002</v>
      </c>
      <c r="T1064" s="1">
        <v>7</v>
      </c>
      <c r="U1064" s="1">
        <v>0.2</v>
      </c>
      <c r="V1064" s="1">
        <v>-2.2134</v>
      </c>
      <c r="W1064" t="str">
        <f>VLOOKUP(M1064,People!$A$2:$B$5,2,FALSE)</f>
        <v>Chuck Magee</v>
      </c>
      <c r="X1064" s="5" t="str">
        <f>IFERROR(VLOOKUP(Orders!$B1064,Returns!$A$2:$B$801,2,0),"No")</f>
        <v>No</v>
      </c>
    </row>
    <row r="1065" spans="1:24" hidden="1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f t="shared" si="16"/>
        <v>6.5928000000000004</v>
      </c>
      <c r="T1065" s="1">
        <v>3</v>
      </c>
      <c r="U1065" s="1">
        <v>0.2</v>
      </c>
      <c r="V1065" s="1">
        <v>1.2791999999999994</v>
      </c>
      <c r="W1065" t="str">
        <f>VLOOKUP(M1065,People!$A$2:$B$5,2,FALSE)</f>
        <v>Chuck Magee</v>
      </c>
      <c r="X1065" s="5" t="str">
        <f>IFERROR(VLOOKUP(Orders!$B1065,Returns!$A$2:$B$801,2,0),"No")</f>
        <v>No</v>
      </c>
    </row>
    <row r="1066" spans="1:24" hidden="1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f t="shared" si="16"/>
        <v>146.49779999999998</v>
      </c>
      <c r="T1066" s="1">
        <v>3</v>
      </c>
      <c r="U1066" s="1">
        <v>0.4</v>
      </c>
      <c r="V1066" s="1">
        <v>-27.715799999999994</v>
      </c>
      <c r="W1066" t="str">
        <f>VLOOKUP(M1066,People!$A$2:$B$5,2,FALSE)</f>
        <v>Chuck Magee</v>
      </c>
      <c r="X1066" s="5" t="str">
        <f>IFERROR(VLOOKUP(Orders!$B1066,Returns!$A$2:$B$801,2,0),"No")</f>
        <v>No</v>
      </c>
    </row>
    <row r="1067" spans="1:24" hidden="1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f t="shared" si="16"/>
        <v>1.2127000000000003</v>
      </c>
      <c r="T1067" s="1">
        <v>1</v>
      </c>
      <c r="U1067" s="1">
        <v>0.2</v>
      </c>
      <c r="V1067" s="1">
        <v>0.2352999999999999</v>
      </c>
      <c r="W1067" t="str">
        <f>VLOOKUP(M1067,People!$A$2:$B$5,2,FALSE)</f>
        <v>Chuck Magee</v>
      </c>
      <c r="X1067" s="5" t="str">
        <f>IFERROR(VLOOKUP(Orders!$B1067,Returns!$A$2:$B$801,2,0),"No")</f>
        <v>No</v>
      </c>
    </row>
    <row r="1068" spans="1:24" hidden="1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f t="shared" si="16"/>
        <v>101.69499999999999</v>
      </c>
      <c r="T1068" s="1">
        <v>5</v>
      </c>
      <c r="U1068" s="1">
        <v>0.7</v>
      </c>
      <c r="V1068" s="1">
        <v>-46.224999999999994</v>
      </c>
      <c r="W1068" t="str">
        <f>VLOOKUP(M1068,People!$A$2:$B$5,2,FALSE)</f>
        <v>Chuck Magee</v>
      </c>
      <c r="X1068" s="5" t="str">
        <f>IFERROR(VLOOKUP(Orders!$B1068,Returns!$A$2:$B$801,2,0),"No")</f>
        <v>No</v>
      </c>
    </row>
    <row r="1069" spans="1:24" hidden="1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f t="shared" si="16"/>
        <v>182.67000000000002</v>
      </c>
      <c r="T1069" s="1">
        <v>4</v>
      </c>
      <c r="U1069" s="1">
        <v>0.2</v>
      </c>
      <c r="V1069" s="1">
        <v>12.177999999999983</v>
      </c>
      <c r="W1069" t="str">
        <f>VLOOKUP(M1069,People!$A$2:$B$5,2,FALSE)</f>
        <v>Anna Andreadi</v>
      </c>
      <c r="X1069" s="5" t="str">
        <f>IFERROR(VLOOKUP(Orders!$B1069,Returns!$A$2:$B$801,2,0),"No")</f>
        <v>No</v>
      </c>
    </row>
    <row r="1070" spans="1:24" hidden="1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f t="shared" si="16"/>
        <v>2.0928000000000004</v>
      </c>
      <c r="T1070" s="1">
        <v>1</v>
      </c>
      <c r="U1070" s="1">
        <v>0.2</v>
      </c>
      <c r="V1070" s="1">
        <v>-0.34880000000000033</v>
      </c>
      <c r="W1070" t="str">
        <f>VLOOKUP(M1070,People!$A$2:$B$5,2,FALSE)</f>
        <v>Kelly Williams</v>
      </c>
      <c r="X1070" s="5" t="str">
        <f>IFERROR(VLOOKUP(Orders!$B1070,Returns!$A$2:$B$801,2,0),"No")</f>
        <v>No</v>
      </c>
    </row>
    <row r="1071" spans="1:24" hidden="1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f t="shared" si="16"/>
        <v>43.638400000000004</v>
      </c>
      <c r="T1071" s="1">
        <v>4</v>
      </c>
      <c r="U1071" s="1">
        <v>0.7</v>
      </c>
      <c r="V1071" s="1">
        <v>-18.462400000000002</v>
      </c>
      <c r="W1071" t="str">
        <f>VLOOKUP(M1071,People!$A$2:$B$5,2,FALSE)</f>
        <v>Chuck Magee</v>
      </c>
      <c r="X1071" s="5" t="str">
        <f>IFERROR(VLOOKUP(Orders!$B1071,Returns!$A$2:$B$801,2,0),"No")</f>
        <v>No</v>
      </c>
    </row>
    <row r="1072" spans="1:24" hidden="1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f t="shared" si="16"/>
        <v>14.400399999999998</v>
      </c>
      <c r="T1072" s="1">
        <v>7</v>
      </c>
      <c r="U1072" s="1">
        <v>0</v>
      </c>
      <c r="V1072" s="1">
        <v>5.0595999999999997</v>
      </c>
      <c r="W1072" t="str">
        <f>VLOOKUP(M1072,People!$A$2:$B$5,2,FALSE)</f>
        <v>Anna Andreadi</v>
      </c>
      <c r="X1072" s="5" t="str">
        <f>IFERROR(VLOOKUP(Orders!$B1072,Returns!$A$2:$B$801,2,0),"No")</f>
        <v>No</v>
      </c>
    </row>
    <row r="1073" spans="1:24" hidden="1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f t="shared" si="16"/>
        <v>19.525200000000005</v>
      </c>
      <c r="T1073" s="1">
        <v>3</v>
      </c>
      <c r="U1073" s="1">
        <v>0.2</v>
      </c>
      <c r="V1073" s="1">
        <v>9.9467999999999979</v>
      </c>
      <c r="W1073" t="str">
        <f>VLOOKUP(M1073,People!$A$2:$B$5,2,FALSE)</f>
        <v>Anna Andreadi</v>
      </c>
      <c r="X1073" s="5" t="str">
        <f>IFERROR(VLOOKUP(Orders!$B1073,Returns!$A$2:$B$801,2,0),"No")</f>
        <v>Yes</v>
      </c>
    </row>
    <row r="1074" spans="1:24" hidden="1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f t="shared" si="16"/>
        <v>5.6160000000000005</v>
      </c>
      <c r="T1074" s="1">
        <v>2</v>
      </c>
      <c r="U1074" s="1">
        <v>0.2</v>
      </c>
      <c r="V1074" s="1">
        <v>3.024</v>
      </c>
      <c r="W1074" t="str">
        <f>VLOOKUP(M1074,People!$A$2:$B$5,2,FALSE)</f>
        <v>Chuck Magee</v>
      </c>
      <c r="X1074" s="5" t="str">
        <f>IFERROR(VLOOKUP(Orders!$B1074,Returns!$A$2:$B$801,2,0),"No")</f>
        <v>No</v>
      </c>
    </row>
    <row r="1075" spans="1:24" hidden="1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f t="shared" si="16"/>
        <v>10.868</v>
      </c>
      <c r="T1075" s="1">
        <v>5</v>
      </c>
      <c r="U1075" s="1">
        <v>0.7</v>
      </c>
      <c r="V1075" s="1">
        <v>-4.5980000000000008</v>
      </c>
      <c r="W1075" t="str">
        <f>VLOOKUP(M1075,People!$A$2:$B$5,2,FALSE)</f>
        <v>Anna Andreadi</v>
      </c>
      <c r="X1075" s="5" t="str">
        <f>IFERROR(VLOOKUP(Orders!$B1075,Returns!$A$2:$B$801,2,0),"No")</f>
        <v>No</v>
      </c>
    </row>
    <row r="1076" spans="1:24" hidden="1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f t="shared" si="16"/>
        <v>7.7168000000000001</v>
      </c>
      <c r="T1076" s="1">
        <v>7</v>
      </c>
      <c r="U1076" s="1">
        <v>0.7</v>
      </c>
      <c r="V1076" s="1">
        <v>-3.3487999999999998</v>
      </c>
      <c r="W1076" t="str">
        <f>VLOOKUP(M1076,People!$A$2:$B$5,2,FALSE)</f>
        <v>Anna Andreadi</v>
      </c>
      <c r="X1076" s="5" t="str">
        <f>IFERROR(VLOOKUP(Orders!$B1076,Returns!$A$2:$B$801,2,0),"No")</f>
        <v>No</v>
      </c>
    </row>
    <row r="1077" spans="1:24" hidden="1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f t="shared" si="16"/>
        <v>29.984999999999999</v>
      </c>
      <c r="T1077" s="1">
        <v>2</v>
      </c>
      <c r="U1077" s="1">
        <v>0.2</v>
      </c>
      <c r="V1077" s="1">
        <v>1.9989999999999979</v>
      </c>
      <c r="W1077" t="str">
        <f>VLOOKUP(M1077,People!$A$2:$B$5,2,FALSE)</f>
        <v>Anna Andreadi</v>
      </c>
      <c r="X1077" s="5" t="str">
        <f>IFERROR(VLOOKUP(Orders!$B1077,Returns!$A$2:$B$801,2,0),"No")</f>
        <v>No</v>
      </c>
    </row>
    <row r="1078" spans="1:24" hidden="1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f t="shared" si="16"/>
        <v>30.251199999999997</v>
      </c>
      <c r="T1078" s="1">
        <v>7</v>
      </c>
      <c r="U1078" s="1">
        <v>0</v>
      </c>
      <c r="V1078" s="1">
        <v>10.628799999999998</v>
      </c>
      <c r="W1078" t="str">
        <f>VLOOKUP(M1078,People!$A$2:$B$5,2,FALSE)</f>
        <v>Kelly Williams</v>
      </c>
      <c r="X1078" s="5" t="str">
        <f>IFERROR(VLOOKUP(Orders!$B1078,Returns!$A$2:$B$801,2,0),"No")</f>
        <v>No</v>
      </c>
    </row>
    <row r="1079" spans="1:24" hidden="1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f t="shared" si="16"/>
        <v>86.371199999999988</v>
      </c>
      <c r="T1079" s="1">
        <v>2</v>
      </c>
      <c r="U1079" s="1">
        <v>0</v>
      </c>
      <c r="V1079" s="1">
        <v>33.588800000000006</v>
      </c>
      <c r="W1079" t="str">
        <f>VLOOKUP(M1079,People!$A$2:$B$5,2,FALSE)</f>
        <v>Anna Andreadi</v>
      </c>
      <c r="X1079" s="5" t="str">
        <f>IFERROR(VLOOKUP(Orders!$B1079,Returns!$A$2:$B$801,2,0),"No")</f>
        <v>No</v>
      </c>
    </row>
    <row r="1080" spans="1:24" hidden="1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f t="shared" si="16"/>
        <v>22.9512</v>
      </c>
      <c r="T1080" s="1">
        <v>3</v>
      </c>
      <c r="U1080" s="1">
        <v>0</v>
      </c>
      <c r="V1080" s="1">
        <v>8.4888000000000012</v>
      </c>
      <c r="W1080" t="str">
        <f>VLOOKUP(M1080,People!$A$2:$B$5,2,FALSE)</f>
        <v>Anna Andreadi</v>
      </c>
      <c r="X1080" s="5" t="str">
        <f>IFERROR(VLOOKUP(Orders!$B1080,Returns!$A$2:$B$801,2,0),"No")</f>
        <v>No</v>
      </c>
    </row>
    <row r="1081" spans="1:24" hidden="1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f t="shared" si="16"/>
        <v>4.5579999999999998</v>
      </c>
      <c r="T1081" s="1">
        <v>1</v>
      </c>
      <c r="U1081" s="1">
        <v>0.2</v>
      </c>
      <c r="V1081" s="1">
        <v>2.3220000000000001</v>
      </c>
      <c r="W1081" t="str">
        <f>VLOOKUP(M1081,People!$A$2:$B$5,2,FALSE)</f>
        <v>Anna Andreadi</v>
      </c>
      <c r="X1081" s="5" t="str">
        <f>IFERROR(VLOOKUP(Orders!$B1081,Returns!$A$2:$B$801,2,0),"No")</f>
        <v>No</v>
      </c>
    </row>
    <row r="1082" spans="1:24" hidden="1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f t="shared" si="16"/>
        <v>10.557600000000001</v>
      </c>
      <c r="T1082" s="1">
        <v>4</v>
      </c>
      <c r="U1082" s="1">
        <v>0</v>
      </c>
      <c r="V1082" s="1">
        <v>9.3624000000000009</v>
      </c>
      <c r="W1082" t="str">
        <f>VLOOKUP(M1082,People!$A$2:$B$5,2,FALSE)</f>
        <v>Kelly Williams</v>
      </c>
      <c r="X1082" s="5" t="str">
        <f>IFERROR(VLOOKUP(Orders!$B1082,Returns!$A$2:$B$801,2,0),"No")</f>
        <v>No</v>
      </c>
    </row>
    <row r="1083" spans="1:24" hidden="1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f t="shared" si="16"/>
        <v>985.14989999999989</v>
      </c>
      <c r="T1083" s="1">
        <v>9</v>
      </c>
      <c r="U1083" s="1">
        <v>0</v>
      </c>
      <c r="V1083" s="1">
        <v>121.76009999999994</v>
      </c>
      <c r="W1083" t="str">
        <f>VLOOKUP(M1083,People!$A$2:$B$5,2,FALSE)</f>
        <v>Kelly Williams</v>
      </c>
      <c r="X1083" s="5" t="str">
        <f>IFERROR(VLOOKUP(Orders!$B1083,Returns!$A$2:$B$801,2,0),"No")</f>
        <v>No</v>
      </c>
    </row>
    <row r="1084" spans="1:24" hidden="1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f t="shared" si="16"/>
        <v>1101.5128</v>
      </c>
      <c r="T1084" s="1">
        <v>8</v>
      </c>
      <c r="U1084" s="1">
        <v>0.4</v>
      </c>
      <c r="V1084" s="1">
        <v>-264.92079999999999</v>
      </c>
      <c r="W1084" t="str">
        <f>VLOOKUP(M1084,People!$A$2:$B$5,2,FALSE)</f>
        <v>Chuck Magee</v>
      </c>
      <c r="X1084" s="5" t="str">
        <f>IFERROR(VLOOKUP(Orders!$B1084,Returns!$A$2:$B$801,2,0),"No")</f>
        <v>No</v>
      </c>
    </row>
    <row r="1085" spans="1:24" hidden="1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f t="shared" si="16"/>
        <v>14.245200000000001</v>
      </c>
      <c r="T1085" s="1">
        <v>1</v>
      </c>
      <c r="U1085" s="1">
        <v>0</v>
      </c>
      <c r="V1085" s="1">
        <v>12.134799999999998</v>
      </c>
      <c r="W1085" t="str">
        <f>VLOOKUP(M1085,People!$A$2:$B$5,2,FALSE)</f>
        <v>Chuck Magee</v>
      </c>
      <c r="X1085" s="5" t="str">
        <f>IFERROR(VLOOKUP(Orders!$B1085,Returns!$A$2:$B$801,2,0),"No")</f>
        <v>No</v>
      </c>
    </row>
    <row r="1086" spans="1:24" hidden="1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f t="shared" si="16"/>
        <v>257.67320000000007</v>
      </c>
      <c r="T1086" s="1">
        <v>2</v>
      </c>
      <c r="U1086" s="1">
        <v>0</v>
      </c>
      <c r="V1086" s="1">
        <v>105.24679999999995</v>
      </c>
      <c r="W1086" t="str">
        <f>VLOOKUP(M1086,People!$A$2:$B$5,2,FALSE)</f>
        <v>Chuck Magee</v>
      </c>
      <c r="X1086" s="5" t="str">
        <f>IFERROR(VLOOKUP(Orders!$B1086,Returns!$A$2:$B$801,2,0),"No")</f>
        <v>No</v>
      </c>
    </row>
    <row r="1087" spans="1:24" hidden="1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f t="shared" si="16"/>
        <v>2498.9643000000005</v>
      </c>
      <c r="T1087" s="1">
        <v>7</v>
      </c>
      <c r="U1087" s="1">
        <v>0</v>
      </c>
      <c r="V1087" s="1">
        <v>2400.9656999999997</v>
      </c>
      <c r="W1087" t="str">
        <f>VLOOKUP(M1087,People!$A$2:$B$5,2,FALSE)</f>
        <v>Chuck Magee</v>
      </c>
      <c r="X1087" s="5" t="str">
        <f>IFERROR(VLOOKUP(Orders!$B1087,Returns!$A$2:$B$801,2,0),"No")</f>
        <v>No</v>
      </c>
    </row>
    <row r="1088" spans="1:24" hidden="1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f t="shared" si="16"/>
        <v>3.3696000000000002</v>
      </c>
      <c r="T1088" s="1">
        <v>1</v>
      </c>
      <c r="U1088" s="1">
        <v>0</v>
      </c>
      <c r="V1088" s="1">
        <v>3.1104000000000003</v>
      </c>
      <c r="W1088" t="str">
        <f>VLOOKUP(M1088,People!$A$2:$B$5,2,FALSE)</f>
        <v>Kelly Williams</v>
      </c>
      <c r="X1088" s="5" t="str">
        <f>IFERROR(VLOOKUP(Orders!$B1088,Returns!$A$2:$B$801,2,0),"No")</f>
        <v>No</v>
      </c>
    </row>
    <row r="1089" spans="1:24" hidden="1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f t="shared" si="16"/>
        <v>64.778399999999991</v>
      </c>
      <c r="T1089" s="1">
        <v>3</v>
      </c>
      <c r="U1089" s="1">
        <v>0.2</v>
      </c>
      <c r="V1089" s="1">
        <v>7.1976000000000049</v>
      </c>
      <c r="W1089" t="str">
        <f>VLOOKUP(M1089,People!$A$2:$B$5,2,FALSE)</f>
        <v>Anna Andreadi</v>
      </c>
      <c r="X1089" s="5" t="str">
        <f>IFERROR(VLOOKUP(Orders!$B1089,Returns!$A$2:$B$801,2,0),"No")</f>
        <v>No</v>
      </c>
    </row>
    <row r="1090" spans="1:24" hidden="1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f t="shared" ref="S1090:S1153" si="17">R1090-V1090</f>
        <v>1.6379999999999999</v>
      </c>
      <c r="T1090" s="1">
        <v>1</v>
      </c>
      <c r="U1090" s="1">
        <v>0</v>
      </c>
      <c r="V1090" s="1">
        <v>1.512</v>
      </c>
      <c r="W1090" t="str">
        <f>VLOOKUP(M1090,People!$A$2:$B$5,2,FALSE)</f>
        <v>Anna Andreadi</v>
      </c>
      <c r="X1090" s="5" t="str">
        <f>IFERROR(VLOOKUP(Orders!$B1090,Returns!$A$2:$B$801,2,0),"No")</f>
        <v>No</v>
      </c>
    </row>
    <row r="1091" spans="1:24" hidden="1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f t="shared" si="17"/>
        <v>29.984999999999999</v>
      </c>
      <c r="T1091" s="1">
        <v>2</v>
      </c>
      <c r="U1091" s="1">
        <v>0.2</v>
      </c>
      <c r="V1091" s="1">
        <v>1.9989999999999979</v>
      </c>
      <c r="W1091" t="str">
        <f>VLOOKUP(M1091,People!$A$2:$B$5,2,FALSE)</f>
        <v>Cassandra Brandow</v>
      </c>
      <c r="X1091" s="5" t="str">
        <f>IFERROR(VLOOKUP(Orders!$B1091,Returns!$A$2:$B$801,2,0),"No")</f>
        <v>No</v>
      </c>
    </row>
    <row r="1092" spans="1:24" hidden="1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f t="shared" si="17"/>
        <v>46.789600000000014</v>
      </c>
      <c r="T1092" s="1">
        <v>2</v>
      </c>
      <c r="U1092" s="1">
        <v>0.2</v>
      </c>
      <c r="V1092" s="1">
        <v>25.194399999999995</v>
      </c>
      <c r="W1092" t="str">
        <f>VLOOKUP(M1092,People!$A$2:$B$5,2,FALSE)</f>
        <v>Cassandra Brandow</v>
      </c>
      <c r="X1092" s="5" t="str">
        <f>IFERROR(VLOOKUP(Orders!$B1092,Returns!$A$2:$B$801,2,0),"No")</f>
        <v>No</v>
      </c>
    </row>
    <row r="1093" spans="1:24" hidden="1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f t="shared" si="17"/>
        <v>86.507999999999996</v>
      </c>
      <c r="T1093" s="1">
        <v>9</v>
      </c>
      <c r="U1093" s="1">
        <v>0</v>
      </c>
      <c r="V1093" s="1">
        <v>33.641999999999996</v>
      </c>
      <c r="W1093" t="str">
        <f>VLOOKUP(M1093,People!$A$2:$B$5,2,FALSE)</f>
        <v>Anna Andreadi</v>
      </c>
      <c r="X1093" s="5" t="str">
        <f>IFERROR(VLOOKUP(Orders!$B1093,Returns!$A$2:$B$801,2,0),"No")</f>
        <v>Yes</v>
      </c>
    </row>
    <row r="1094" spans="1:24" hidden="1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f t="shared" si="17"/>
        <v>200.00540000000001</v>
      </c>
      <c r="T1094" s="1">
        <v>2</v>
      </c>
      <c r="U1094" s="1">
        <v>0.2</v>
      </c>
      <c r="V1094" s="1">
        <v>19.178600000000003</v>
      </c>
      <c r="W1094" t="str">
        <f>VLOOKUP(M1094,People!$A$2:$B$5,2,FALSE)</f>
        <v>Anna Andreadi</v>
      </c>
      <c r="X1094" s="5" t="str">
        <f>IFERROR(VLOOKUP(Orders!$B1094,Returns!$A$2:$B$801,2,0),"No")</f>
        <v>Yes</v>
      </c>
    </row>
    <row r="1095" spans="1:24" hidden="1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f t="shared" si="17"/>
        <v>14.739000000000001</v>
      </c>
      <c r="T1095" s="1">
        <v>5</v>
      </c>
      <c r="U1095" s="1">
        <v>0</v>
      </c>
      <c r="V1095" s="1">
        <v>14.161000000000001</v>
      </c>
      <c r="W1095" t="str">
        <f>VLOOKUP(M1095,People!$A$2:$B$5,2,FALSE)</f>
        <v>Chuck Magee</v>
      </c>
      <c r="X1095" s="5" t="str">
        <f>IFERROR(VLOOKUP(Orders!$B1095,Returns!$A$2:$B$801,2,0),"No")</f>
        <v>No</v>
      </c>
    </row>
    <row r="1096" spans="1:24" hidden="1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f t="shared" si="17"/>
        <v>252.73160000000001</v>
      </c>
      <c r="T1096" s="1">
        <v>2</v>
      </c>
      <c r="U1096" s="1">
        <v>0</v>
      </c>
      <c r="V1096" s="1">
        <v>103.22839999999997</v>
      </c>
      <c r="W1096" t="str">
        <f>VLOOKUP(M1096,People!$A$2:$B$5,2,FALSE)</f>
        <v>Chuck Magee</v>
      </c>
      <c r="X1096" s="5" t="str">
        <f>IFERROR(VLOOKUP(Orders!$B1096,Returns!$A$2:$B$801,2,0),"No")</f>
        <v>No</v>
      </c>
    </row>
    <row r="1097" spans="1:24" hidden="1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f t="shared" si="17"/>
        <v>317.73979999999995</v>
      </c>
      <c r="T1097" s="1">
        <v>7</v>
      </c>
      <c r="U1097" s="1">
        <v>0.2</v>
      </c>
      <c r="V1097" s="1">
        <v>30.468200000000024</v>
      </c>
      <c r="W1097" t="str">
        <f>VLOOKUP(M1097,People!$A$2:$B$5,2,FALSE)</f>
        <v>Cassandra Brandow</v>
      </c>
      <c r="X1097" s="5" t="str">
        <f>IFERROR(VLOOKUP(Orders!$B1097,Returns!$A$2:$B$801,2,0),"No")</f>
        <v>No</v>
      </c>
    </row>
    <row r="1098" spans="1:24" hidden="1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f t="shared" si="17"/>
        <v>64.411200000000008</v>
      </c>
      <c r="T1098" s="1">
        <v>7</v>
      </c>
      <c r="U1098" s="1">
        <v>0.7</v>
      </c>
      <c r="V1098" s="1">
        <v>-28.627200000000009</v>
      </c>
      <c r="W1098" t="str">
        <f>VLOOKUP(M1098,People!$A$2:$B$5,2,FALSE)</f>
        <v>Cassandra Brandow</v>
      </c>
      <c r="X1098" s="5" t="str">
        <f>IFERROR(VLOOKUP(Orders!$B1098,Returns!$A$2:$B$801,2,0),"No")</f>
        <v>No</v>
      </c>
    </row>
    <row r="1099" spans="1:24" x14ac:dyDescent="0.3">
      <c r="A1099" s="1">
        <v>6162</v>
      </c>
      <c r="B1099" t="s">
        <v>9105</v>
      </c>
      <c r="C1099" s="2">
        <v>42448</v>
      </c>
      <c r="D1099" s="2">
        <v>42450</v>
      </c>
      <c r="E1099" s="1" t="s">
        <v>170</v>
      </c>
      <c r="F1099" s="1" t="s">
        <v>1543</v>
      </c>
      <c r="G1099" s="1" t="s">
        <v>1544</v>
      </c>
      <c r="H1099" s="1" t="s">
        <v>38</v>
      </c>
      <c r="I1099" s="1" t="s">
        <v>25</v>
      </c>
      <c r="J1099" s="1" t="s">
        <v>1553</v>
      </c>
      <c r="K1099" s="1" t="s">
        <v>50</v>
      </c>
      <c r="L1099" s="1">
        <v>33801</v>
      </c>
      <c r="M1099" s="1" t="s">
        <v>28</v>
      </c>
      <c r="N1099" s="1" t="s">
        <v>3688</v>
      </c>
      <c r="O1099" s="1" t="s">
        <v>43</v>
      </c>
      <c r="P1099" s="1" t="s">
        <v>44</v>
      </c>
      <c r="Q1099" s="1" t="s">
        <v>3689</v>
      </c>
      <c r="R1099" s="1">
        <v>11.808</v>
      </c>
      <c r="S1099" s="1">
        <f t="shared" si="17"/>
        <v>7.8228</v>
      </c>
      <c r="T1099" s="1">
        <v>4</v>
      </c>
      <c r="U1099" s="1">
        <v>0.2</v>
      </c>
      <c r="V1099" s="1">
        <v>3.9851999999999999</v>
      </c>
      <c r="W1099" t="str">
        <f>VLOOKUP(M1099,People!$A$2:$B$5,2,FALSE)</f>
        <v>Cassandra Brandow</v>
      </c>
      <c r="X1099" s="5" t="str">
        <f>IFERROR(VLOOKUP(Orders!$B1099,Returns!$A$2:$B$801,2,0),"No")</f>
        <v>No</v>
      </c>
    </row>
    <row r="1100" spans="1:24" hidden="1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f t="shared" si="17"/>
        <v>4.9984000000000002</v>
      </c>
      <c r="T1100" s="1">
        <v>4</v>
      </c>
      <c r="U1100" s="1">
        <v>0</v>
      </c>
      <c r="V1100" s="1">
        <v>2.0415999999999999</v>
      </c>
      <c r="W1100" t="str">
        <f>VLOOKUP(M1100,People!$A$2:$B$5,2,FALSE)</f>
        <v>Anna Andreadi</v>
      </c>
      <c r="X1100" s="5" t="str">
        <f>IFERROR(VLOOKUP(Orders!$B1100,Returns!$A$2:$B$801,2,0),"No")</f>
        <v>No</v>
      </c>
    </row>
    <row r="1101" spans="1:24" hidden="1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f t="shared" si="17"/>
        <v>4.6269000000000009</v>
      </c>
      <c r="T1101" s="1">
        <v>3</v>
      </c>
      <c r="U1101" s="1">
        <v>0</v>
      </c>
      <c r="V1101" s="1">
        <v>4.1030999999999995</v>
      </c>
      <c r="W1101" t="str">
        <f>VLOOKUP(M1101,People!$A$2:$B$5,2,FALSE)</f>
        <v>Anna Andreadi</v>
      </c>
      <c r="X1101" s="5" t="str">
        <f>IFERROR(VLOOKUP(Orders!$B1101,Returns!$A$2:$B$801,2,0),"No")</f>
        <v>No</v>
      </c>
    </row>
    <row r="1102" spans="1:24" hidden="1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f t="shared" si="17"/>
        <v>19.624300000000002</v>
      </c>
      <c r="T1102" s="1">
        <v>1</v>
      </c>
      <c r="U1102" s="1">
        <v>0</v>
      </c>
      <c r="V1102" s="1">
        <v>9.6656999999999975</v>
      </c>
      <c r="W1102" t="str">
        <f>VLOOKUP(M1102,People!$A$2:$B$5,2,FALSE)</f>
        <v>Anna Andreadi</v>
      </c>
      <c r="X1102" s="5" t="str">
        <f>IFERROR(VLOOKUP(Orders!$B1102,Returns!$A$2:$B$801,2,0),"No")</f>
        <v>No</v>
      </c>
    </row>
    <row r="1103" spans="1:24" hidden="1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f t="shared" si="17"/>
        <v>6.1344000000000012</v>
      </c>
      <c r="T1103" s="1">
        <v>3</v>
      </c>
      <c r="U1103" s="1">
        <v>0</v>
      </c>
      <c r="V1103" s="1">
        <v>2.5055999999999998</v>
      </c>
      <c r="W1103" t="str">
        <f>VLOOKUP(M1103,People!$A$2:$B$5,2,FALSE)</f>
        <v>Anna Andreadi</v>
      </c>
      <c r="X1103" s="5" t="str">
        <f>IFERROR(VLOOKUP(Orders!$B1103,Returns!$A$2:$B$801,2,0),"No")</f>
        <v>No</v>
      </c>
    </row>
    <row r="1104" spans="1:24" hidden="1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f t="shared" si="17"/>
        <v>7.4085000000000019</v>
      </c>
      <c r="T1104" s="1">
        <v>3</v>
      </c>
      <c r="U1104" s="1">
        <v>0.8</v>
      </c>
      <c r="V1104" s="1">
        <v>-4.7145000000000028</v>
      </c>
      <c r="W1104" t="str">
        <f>VLOOKUP(M1104,People!$A$2:$B$5,2,FALSE)</f>
        <v>Kelly Williams</v>
      </c>
      <c r="X1104" s="5" t="str">
        <f>IFERROR(VLOOKUP(Orders!$B1104,Returns!$A$2:$B$801,2,0),"No")</f>
        <v>No</v>
      </c>
    </row>
    <row r="1105" spans="1:24" hidden="1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f t="shared" si="17"/>
        <v>7.9218000000000011</v>
      </c>
      <c r="T1105" s="1">
        <v>3</v>
      </c>
      <c r="U1105" s="1">
        <v>0.8</v>
      </c>
      <c r="V1105" s="1">
        <v>-4.9878000000000018</v>
      </c>
      <c r="W1105" t="str">
        <f>VLOOKUP(M1105,People!$A$2:$B$5,2,FALSE)</f>
        <v>Kelly Williams</v>
      </c>
      <c r="X1105" s="5" t="str">
        <f>IFERROR(VLOOKUP(Orders!$B1105,Returns!$A$2:$B$801,2,0),"No")</f>
        <v>No</v>
      </c>
    </row>
    <row r="1106" spans="1:24" hidden="1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f t="shared" si="17"/>
        <v>11.6892</v>
      </c>
      <c r="T1106" s="1">
        <v>3</v>
      </c>
      <c r="U1106" s="1">
        <v>0</v>
      </c>
      <c r="V1106" s="1">
        <v>11.230799999999999</v>
      </c>
      <c r="W1106" t="str">
        <f>VLOOKUP(M1106,People!$A$2:$B$5,2,FALSE)</f>
        <v>Anna Andreadi</v>
      </c>
      <c r="X1106" s="5" t="str">
        <f>IFERROR(VLOOKUP(Orders!$B1106,Returns!$A$2:$B$801,2,0),"No")</f>
        <v>Yes</v>
      </c>
    </row>
    <row r="1107" spans="1:24" hidden="1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f t="shared" si="17"/>
        <v>117.06840000000003</v>
      </c>
      <c r="T1107" s="1">
        <v>6</v>
      </c>
      <c r="U1107" s="1">
        <v>0.2</v>
      </c>
      <c r="V1107" s="1">
        <v>-16.36440000000001</v>
      </c>
      <c r="W1107" t="str">
        <f>VLOOKUP(M1107,People!$A$2:$B$5,2,FALSE)</f>
        <v>Kelly Williams</v>
      </c>
      <c r="X1107" s="5" t="str">
        <f>IFERROR(VLOOKUP(Orders!$B1107,Returns!$A$2:$B$801,2,0),"No")</f>
        <v>No</v>
      </c>
    </row>
    <row r="1108" spans="1:24" hidden="1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f t="shared" si="17"/>
        <v>3.0846000000000005</v>
      </c>
      <c r="T1108" s="1">
        <v>2</v>
      </c>
      <c r="U1108" s="1">
        <v>0.6</v>
      </c>
      <c r="V1108" s="1">
        <v>-0.75660000000000016</v>
      </c>
      <c r="W1108" t="str">
        <f>VLOOKUP(M1108,People!$A$2:$B$5,2,FALSE)</f>
        <v>Kelly Williams</v>
      </c>
      <c r="X1108" s="5" t="str">
        <f>IFERROR(VLOOKUP(Orders!$B1108,Returns!$A$2:$B$801,2,0),"No")</f>
        <v>No</v>
      </c>
    </row>
    <row r="1109" spans="1:24" hidden="1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f t="shared" si="17"/>
        <v>28.028000000000006</v>
      </c>
      <c r="T1109" s="1">
        <v>5</v>
      </c>
      <c r="U1109" s="1">
        <v>0.8</v>
      </c>
      <c r="V1109" s="1">
        <v>-17.248000000000008</v>
      </c>
      <c r="W1109" t="str">
        <f>VLOOKUP(M1109,People!$A$2:$B$5,2,FALSE)</f>
        <v>Kelly Williams</v>
      </c>
      <c r="X1109" s="5" t="str">
        <f>IFERROR(VLOOKUP(Orders!$B1109,Returns!$A$2:$B$801,2,0),"No")</f>
        <v>No</v>
      </c>
    </row>
    <row r="1110" spans="1:24" hidden="1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f t="shared" si="17"/>
        <v>36.480000000000004</v>
      </c>
      <c r="T1110" s="1">
        <v>12</v>
      </c>
      <c r="U1110" s="1">
        <v>0.2</v>
      </c>
      <c r="V1110" s="1">
        <v>21.888000000000002</v>
      </c>
      <c r="W1110" t="str">
        <f>VLOOKUP(M1110,People!$A$2:$B$5,2,FALSE)</f>
        <v>Kelly Williams</v>
      </c>
      <c r="X1110" s="5" t="str">
        <f>IFERROR(VLOOKUP(Orders!$B1110,Returns!$A$2:$B$801,2,0),"No")</f>
        <v>No</v>
      </c>
    </row>
    <row r="1111" spans="1:24" hidden="1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f t="shared" si="17"/>
        <v>27.141300000000005</v>
      </c>
      <c r="T1111" s="1">
        <v>3</v>
      </c>
      <c r="U1111" s="1">
        <v>0.2</v>
      </c>
      <c r="V1111" s="1">
        <v>13.826699999999999</v>
      </c>
      <c r="W1111" t="str">
        <f>VLOOKUP(M1111,People!$A$2:$B$5,2,FALSE)</f>
        <v>Kelly Williams</v>
      </c>
      <c r="X1111" s="5" t="str">
        <f>IFERROR(VLOOKUP(Orders!$B1111,Returns!$A$2:$B$801,2,0),"No")</f>
        <v>No</v>
      </c>
    </row>
    <row r="1112" spans="1:24" hidden="1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f t="shared" si="17"/>
        <v>46.774000000000001</v>
      </c>
      <c r="T1112" s="1">
        <v>5</v>
      </c>
      <c r="U1112" s="1">
        <v>0.2</v>
      </c>
      <c r="V1112" s="1">
        <v>25.185999999999996</v>
      </c>
      <c r="W1112" t="str">
        <f>VLOOKUP(M1112,People!$A$2:$B$5,2,FALSE)</f>
        <v>Kelly Williams</v>
      </c>
      <c r="X1112" s="5" t="str">
        <f>IFERROR(VLOOKUP(Orders!$B1112,Returns!$A$2:$B$801,2,0),"No")</f>
        <v>No</v>
      </c>
    </row>
    <row r="1113" spans="1:24" hidden="1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f t="shared" si="17"/>
        <v>6.7392000000000021</v>
      </c>
      <c r="T1113" s="1">
        <v>2</v>
      </c>
      <c r="U1113" s="1">
        <v>0.2</v>
      </c>
      <c r="V1113" s="1">
        <v>3.6288</v>
      </c>
      <c r="W1113" t="str">
        <f>VLOOKUP(M1113,People!$A$2:$B$5,2,FALSE)</f>
        <v>Kelly Williams</v>
      </c>
      <c r="X1113" s="5" t="str">
        <f>IFERROR(VLOOKUP(Orders!$B1113,Returns!$A$2:$B$801,2,0),"No")</f>
        <v>No</v>
      </c>
    </row>
    <row r="1114" spans="1:24" hidden="1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f t="shared" si="17"/>
        <v>3.2183999999999999</v>
      </c>
      <c r="T1114" s="1">
        <v>2</v>
      </c>
      <c r="U1114" s="1">
        <v>0.8</v>
      </c>
      <c r="V1114" s="1">
        <v>-2.0264000000000002</v>
      </c>
      <c r="W1114" t="str">
        <f>VLOOKUP(M1114,People!$A$2:$B$5,2,FALSE)</f>
        <v>Kelly Williams</v>
      </c>
      <c r="X1114" s="5" t="str">
        <f>IFERROR(VLOOKUP(Orders!$B1114,Returns!$A$2:$B$801,2,0),"No")</f>
        <v>No</v>
      </c>
    </row>
    <row r="1115" spans="1:24" hidden="1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f t="shared" si="17"/>
        <v>30.336800000000004</v>
      </c>
      <c r="T1115" s="1">
        <v>2</v>
      </c>
      <c r="U1115" s="1">
        <v>0.2</v>
      </c>
      <c r="V1115" s="1">
        <v>16.3352</v>
      </c>
      <c r="W1115" t="str">
        <f>VLOOKUP(M1115,People!$A$2:$B$5,2,FALSE)</f>
        <v>Anna Andreadi</v>
      </c>
      <c r="X1115" s="5" t="str">
        <f>IFERROR(VLOOKUP(Orders!$B1115,Returns!$A$2:$B$801,2,0),"No")</f>
        <v>Yes</v>
      </c>
    </row>
    <row r="1116" spans="1:24" hidden="1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f t="shared" si="17"/>
        <v>132.52119999999999</v>
      </c>
      <c r="T1116" s="1">
        <v>1</v>
      </c>
      <c r="U1116" s="1">
        <v>0.15</v>
      </c>
      <c r="V1116" s="1">
        <v>-12.688200000000002</v>
      </c>
      <c r="W1116" t="str">
        <f>VLOOKUP(M1116,People!$A$2:$B$5,2,FALSE)</f>
        <v>Anna Andreadi</v>
      </c>
      <c r="X1116" s="5" t="str">
        <f>IFERROR(VLOOKUP(Orders!$B1116,Returns!$A$2:$B$801,2,0),"No")</f>
        <v>Yes</v>
      </c>
    </row>
    <row r="1117" spans="1:24" hidden="1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f t="shared" si="17"/>
        <v>62.389600000000002</v>
      </c>
      <c r="T1117" s="1">
        <v>2</v>
      </c>
      <c r="U1117" s="1">
        <v>0</v>
      </c>
      <c r="V1117" s="1">
        <v>57.590400000000002</v>
      </c>
      <c r="W1117" t="str">
        <f>VLOOKUP(M1117,People!$A$2:$B$5,2,FALSE)</f>
        <v>Anna Andreadi</v>
      </c>
      <c r="X1117" s="5" t="str">
        <f>IFERROR(VLOOKUP(Orders!$B1117,Returns!$A$2:$B$801,2,0),"No")</f>
        <v>Yes</v>
      </c>
    </row>
    <row r="1118" spans="1:24" hidden="1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f t="shared" si="17"/>
        <v>3.2759999999999998</v>
      </c>
      <c r="T1118" s="1">
        <v>2</v>
      </c>
      <c r="U1118" s="1">
        <v>0</v>
      </c>
      <c r="V1118" s="1">
        <v>3.024</v>
      </c>
      <c r="W1118" t="str">
        <f>VLOOKUP(M1118,People!$A$2:$B$5,2,FALSE)</f>
        <v>Anna Andreadi</v>
      </c>
      <c r="X1118" s="5" t="str">
        <f>IFERROR(VLOOKUP(Orders!$B1118,Returns!$A$2:$B$801,2,0),"No")</f>
        <v>No</v>
      </c>
    </row>
    <row r="1119" spans="1:24" hidden="1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f t="shared" si="17"/>
        <v>142.74899999999997</v>
      </c>
      <c r="T1119" s="1">
        <v>5</v>
      </c>
      <c r="U1119" s="1">
        <v>0</v>
      </c>
      <c r="V1119" s="1">
        <v>137.15100000000001</v>
      </c>
      <c r="W1119" t="str">
        <f>VLOOKUP(M1119,People!$A$2:$B$5,2,FALSE)</f>
        <v>Cassandra Brandow</v>
      </c>
      <c r="X1119" s="5" t="str">
        <f>IFERROR(VLOOKUP(Orders!$B1119,Returns!$A$2:$B$801,2,0),"No")</f>
        <v>No</v>
      </c>
    </row>
    <row r="1120" spans="1:24" hidden="1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f t="shared" si="17"/>
        <v>508.35899999999998</v>
      </c>
      <c r="T1120" s="1">
        <v>5</v>
      </c>
      <c r="U1120" s="1">
        <v>0</v>
      </c>
      <c r="V1120" s="1">
        <v>111.59099999999995</v>
      </c>
      <c r="W1120" t="str">
        <f>VLOOKUP(M1120,People!$A$2:$B$5,2,FALSE)</f>
        <v>Cassandra Brandow</v>
      </c>
      <c r="X1120" s="5" t="str">
        <f>IFERROR(VLOOKUP(Orders!$B1120,Returns!$A$2:$B$801,2,0),"No")</f>
        <v>No</v>
      </c>
    </row>
    <row r="1121" spans="1:24" hidden="1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f t="shared" si="17"/>
        <v>2.3108000000000004</v>
      </c>
      <c r="T1121" s="1">
        <v>2</v>
      </c>
      <c r="U1121" s="1">
        <v>0</v>
      </c>
      <c r="V1121" s="1">
        <v>2.0491999999999999</v>
      </c>
      <c r="W1121" t="str">
        <f>VLOOKUP(M1121,People!$A$2:$B$5,2,FALSE)</f>
        <v>Cassandra Brandow</v>
      </c>
      <c r="X1121" s="5" t="str">
        <f>IFERROR(VLOOKUP(Orders!$B1121,Returns!$A$2:$B$801,2,0),"No")</f>
        <v>No</v>
      </c>
    </row>
    <row r="1122" spans="1:24" hidden="1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f t="shared" si="17"/>
        <v>7.7927999999999997</v>
      </c>
      <c r="T1122" s="1">
        <v>2</v>
      </c>
      <c r="U1122" s="1">
        <v>0</v>
      </c>
      <c r="V1122" s="1">
        <v>7.4871999999999996</v>
      </c>
      <c r="W1122" t="str">
        <f>VLOOKUP(M1122,People!$A$2:$B$5,2,FALSE)</f>
        <v>Cassandra Brandow</v>
      </c>
      <c r="X1122" s="5" t="str">
        <f>IFERROR(VLOOKUP(Orders!$B1122,Returns!$A$2:$B$801,2,0),"No")</f>
        <v>No</v>
      </c>
    </row>
    <row r="1123" spans="1:24" x14ac:dyDescent="0.3">
      <c r="A1123" s="1">
        <v>6163</v>
      </c>
      <c r="B1123" t="s">
        <v>9105</v>
      </c>
      <c r="C1123" s="2">
        <v>42448</v>
      </c>
      <c r="D1123" s="2">
        <v>42450</v>
      </c>
      <c r="E1123" s="1" t="s">
        <v>170</v>
      </c>
      <c r="F1123" s="1" t="s">
        <v>1543</v>
      </c>
      <c r="G1123" s="1" t="s">
        <v>1544</v>
      </c>
      <c r="H1123" s="1" t="s">
        <v>38</v>
      </c>
      <c r="I1123" s="1" t="s">
        <v>25</v>
      </c>
      <c r="J1123" s="1" t="s">
        <v>1553</v>
      </c>
      <c r="K1123" s="1" t="s">
        <v>50</v>
      </c>
      <c r="L1123" s="1">
        <v>33801</v>
      </c>
      <c r="M1123" s="1" t="s">
        <v>28</v>
      </c>
      <c r="N1123" s="1" t="s">
        <v>1292</v>
      </c>
      <c r="O1123" s="1" t="s">
        <v>43</v>
      </c>
      <c r="P1123" s="1" t="s">
        <v>55</v>
      </c>
      <c r="Q1123" s="1" t="s">
        <v>1293</v>
      </c>
      <c r="R1123" s="1">
        <v>26.160000000000004</v>
      </c>
      <c r="S1123" s="1">
        <f t="shared" si="17"/>
        <v>24.198000000000008</v>
      </c>
      <c r="T1123" s="1">
        <v>3</v>
      </c>
      <c r="U1123" s="1">
        <v>0.2</v>
      </c>
      <c r="V1123" s="1">
        <v>1.961999999999998</v>
      </c>
      <c r="W1123" t="str">
        <f>VLOOKUP(M1123,People!$A$2:$B$5,2,FALSE)</f>
        <v>Cassandra Brandow</v>
      </c>
      <c r="X1123" s="5" t="str">
        <f>IFERROR(VLOOKUP(Orders!$B1123,Returns!$A$2:$B$801,2,0),"No")</f>
        <v>No</v>
      </c>
    </row>
    <row r="1124" spans="1:24" x14ac:dyDescent="0.3">
      <c r="A1124" s="1">
        <v>6164</v>
      </c>
      <c r="B1124" t="s">
        <v>9105</v>
      </c>
      <c r="C1124" s="2">
        <v>42448</v>
      </c>
      <c r="D1124" s="2">
        <v>42450</v>
      </c>
      <c r="E1124" s="1" t="s">
        <v>170</v>
      </c>
      <c r="F1124" s="1" t="s">
        <v>1543</v>
      </c>
      <c r="G1124" s="1" t="s">
        <v>1544</v>
      </c>
      <c r="H1124" s="1" t="s">
        <v>38</v>
      </c>
      <c r="I1124" s="1" t="s">
        <v>25</v>
      </c>
      <c r="J1124" s="1" t="s">
        <v>1553</v>
      </c>
      <c r="K1124" s="1" t="s">
        <v>50</v>
      </c>
      <c r="L1124" s="1">
        <v>33801</v>
      </c>
      <c r="M1124" s="1" t="s">
        <v>28</v>
      </c>
      <c r="N1124" s="1" t="s">
        <v>4509</v>
      </c>
      <c r="O1124" s="1" t="s">
        <v>43</v>
      </c>
      <c r="P1124" s="1" t="s">
        <v>70</v>
      </c>
      <c r="Q1124" s="1" t="s">
        <v>4510</v>
      </c>
      <c r="R1124" s="1">
        <v>33.57</v>
      </c>
      <c r="S1124" s="1">
        <f t="shared" si="17"/>
        <v>59.307000000000002</v>
      </c>
      <c r="T1124" s="1">
        <v>5</v>
      </c>
      <c r="U1124" s="1">
        <v>0.7</v>
      </c>
      <c r="V1124" s="1">
        <v>-25.737000000000002</v>
      </c>
      <c r="W1124" t="str">
        <f>VLOOKUP(M1124,People!$A$2:$B$5,2,FALSE)</f>
        <v>Cassandra Brandow</v>
      </c>
      <c r="X1124" s="5" t="str">
        <f>IFERROR(VLOOKUP(Orders!$B1124,Returns!$A$2:$B$801,2,0),"No")</f>
        <v>No</v>
      </c>
    </row>
    <row r="1125" spans="1:24" x14ac:dyDescent="0.3">
      <c r="A1125" s="1">
        <v>6165</v>
      </c>
      <c r="B1125" t="s">
        <v>9105</v>
      </c>
      <c r="C1125" s="2">
        <v>42448</v>
      </c>
      <c r="D1125" s="2">
        <v>42450</v>
      </c>
      <c r="E1125" s="1" t="s">
        <v>170</v>
      </c>
      <c r="F1125" s="1" t="s">
        <v>1543</v>
      </c>
      <c r="G1125" s="1" t="s">
        <v>1544</v>
      </c>
      <c r="H1125" s="1" t="s">
        <v>38</v>
      </c>
      <c r="I1125" s="1" t="s">
        <v>25</v>
      </c>
      <c r="J1125" s="1" t="s">
        <v>1553</v>
      </c>
      <c r="K1125" s="1" t="s">
        <v>50</v>
      </c>
      <c r="L1125" s="1">
        <v>33801</v>
      </c>
      <c r="M1125" s="1" t="s">
        <v>28</v>
      </c>
      <c r="N1125" s="1" t="s">
        <v>3364</v>
      </c>
      <c r="O1125" s="1" t="s">
        <v>30</v>
      </c>
      <c r="P1125" s="1" t="s">
        <v>60</v>
      </c>
      <c r="Q1125" s="1" t="s">
        <v>1123</v>
      </c>
      <c r="R1125" s="1">
        <v>4.9920000000000009</v>
      </c>
      <c r="S1125" s="1">
        <f t="shared" si="17"/>
        <v>3.6192000000000006</v>
      </c>
      <c r="T1125" s="1">
        <v>3</v>
      </c>
      <c r="U1125" s="1">
        <v>0.2</v>
      </c>
      <c r="V1125" s="1">
        <v>1.3728000000000002</v>
      </c>
      <c r="W1125" t="str">
        <f>VLOOKUP(M1125,People!$A$2:$B$5,2,FALSE)</f>
        <v>Cassandra Brandow</v>
      </c>
      <c r="X1125" s="5" t="str">
        <f>IFERROR(VLOOKUP(Orders!$B1125,Returns!$A$2:$B$801,2,0),"No")</f>
        <v>No</v>
      </c>
    </row>
    <row r="1126" spans="1:24" x14ac:dyDescent="0.3">
      <c r="A1126" s="1">
        <v>6166</v>
      </c>
      <c r="B1126" t="s">
        <v>9105</v>
      </c>
      <c r="C1126" s="2">
        <v>42448</v>
      </c>
      <c r="D1126" s="2">
        <v>42450</v>
      </c>
      <c r="E1126" s="1" t="s">
        <v>170</v>
      </c>
      <c r="F1126" s="1" t="s">
        <v>1543</v>
      </c>
      <c r="G1126" s="1" t="s">
        <v>1544</v>
      </c>
      <c r="H1126" s="1" t="s">
        <v>38</v>
      </c>
      <c r="I1126" s="1" t="s">
        <v>25</v>
      </c>
      <c r="J1126" s="1" t="s">
        <v>1553</v>
      </c>
      <c r="K1126" s="1" t="s">
        <v>50</v>
      </c>
      <c r="L1126" s="1">
        <v>33801</v>
      </c>
      <c r="M1126" s="1" t="s">
        <v>28</v>
      </c>
      <c r="N1126" s="1" t="s">
        <v>5362</v>
      </c>
      <c r="O1126" s="1" t="s">
        <v>30</v>
      </c>
      <c r="P1126" s="1" t="s">
        <v>60</v>
      </c>
      <c r="Q1126" s="1" t="s">
        <v>5363</v>
      </c>
      <c r="R1126" s="1">
        <v>20.016000000000002</v>
      </c>
      <c r="S1126" s="1">
        <f t="shared" si="17"/>
        <v>14.511600000000001</v>
      </c>
      <c r="T1126" s="1">
        <v>3</v>
      </c>
      <c r="U1126" s="1">
        <v>0.2</v>
      </c>
      <c r="V1126" s="1">
        <v>5.5044000000000013</v>
      </c>
      <c r="W1126" t="str">
        <f>VLOOKUP(M1126,People!$A$2:$B$5,2,FALSE)</f>
        <v>Cassandra Brandow</v>
      </c>
      <c r="X1126" s="5" t="str">
        <f>IFERROR(VLOOKUP(Orders!$B1126,Returns!$A$2:$B$801,2,0),"No")</f>
        <v>No</v>
      </c>
    </row>
    <row r="1127" spans="1:24" x14ac:dyDescent="0.3">
      <c r="A1127" s="1">
        <v>6167</v>
      </c>
      <c r="B1127" t="s">
        <v>9105</v>
      </c>
      <c r="C1127" s="2">
        <v>42448</v>
      </c>
      <c r="D1127" s="2">
        <v>42450</v>
      </c>
      <c r="E1127" s="1" t="s">
        <v>170</v>
      </c>
      <c r="F1127" s="1" t="s">
        <v>1543</v>
      </c>
      <c r="G1127" s="1" t="s">
        <v>1544</v>
      </c>
      <c r="H1127" s="1" t="s">
        <v>38</v>
      </c>
      <c r="I1127" s="1" t="s">
        <v>25</v>
      </c>
      <c r="J1127" s="1" t="s">
        <v>1553</v>
      </c>
      <c r="K1127" s="1" t="s">
        <v>50</v>
      </c>
      <c r="L1127" s="1">
        <v>33801</v>
      </c>
      <c r="M1127" s="1" t="s">
        <v>28</v>
      </c>
      <c r="N1127" s="1" t="s">
        <v>5644</v>
      </c>
      <c r="O1127" s="1" t="s">
        <v>66</v>
      </c>
      <c r="P1127" s="1" t="s">
        <v>146</v>
      </c>
      <c r="Q1127" s="1" t="s">
        <v>5645</v>
      </c>
      <c r="R1127" s="1">
        <v>170.24</v>
      </c>
      <c r="S1127" s="1">
        <f t="shared" si="17"/>
        <v>117.04000000000002</v>
      </c>
      <c r="T1127" s="1">
        <v>2</v>
      </c>
      <c r="U1127" s="1">
        <v>0.2</v>
      </c>
      <c r="V1127" s="1">
        <v>53.199999999999989</v>
      </c>
      <c r="W1127" t="str">
        <f>VLOOKUP(M1127,People!$A$2:$B$5,2,FALSE)</f>
        <v>Cassandra Brandow</v>
      </c>
      <c r="X1127" s="5" t="str">
        <f>IFERROR(VLOOKUP(Orders!$B1127,Returns!$A$2:$B$801,2,0),"No")</f>
        <v>No</v>
      </c>
    </row>
    <row r="1128" spans="1:24" x14ac:dyDescent="0.3">
      <c r="A1128" s="1">
        <v>196</v>
      </c>
      <c r="B1128" t="s">
        <v>6319</v>
      </c>
      <c r="C1128" s="2">
        <v>42450</v>
      </c>
      <c r="D1128" s="2">
        <v>42454</v>
      </c>
      <c r="E1128" s="1" t="s">
        <v>46</v>
      </c>
      <c r="F1128" s="1" t="s">
        <v>683</v>
      </c>
      <c r="G1128" s="1" t="s">
        <v>684</v>
      </c>
      <c r="H1128" s="1" t="s">
        <v>24</v>
      </c>
      <c r="I1128" s="1" t="s">
        <v>25</v>
      </c>
      <c r="J1128" s="1" t="s">
        <v>685</v>
      </c>
      <c r="K1128" s="1" t="s">
        <v>440</v>
      </c>
      <c r="L1128" s="1">
        <v>45011</v>
      </c>
      <c r="M1128" s="1" t="s">
        <v>135</v>
      </c>
      <c r="N1128" s="1" t="s">
        <v>686</v>
      </c>
      <c r="O1128" s="1" t="s">
        <v>43</v>
      </c>
      <c r="P1128" s="1" t="s">
        <v>63</v>
      </c>
      <c r="Q1128" s="1" t="s">
        <v>687</v>
      </c>
      <c r="R1128" s="1">
        <v>7.4080000000000004</v>
      </c>
      <c r="S1128" s="1">
        <f t="shared" si="17"/>
        <v>6.204200000000001</v>
      </c>
      <c r="T1128" s="1">
        <v>2</v>
      </c>
      <c r="U1128" s="1">
        <v>0.2</v>
      </c>
      <c r="V1128" s="1">
        <v>1.2037999999999995</v>
      </c>
      <c r="W1128" t="str">
        <f>VLOOKUP(M1128,People!$A$2:$B$5,2,FALSE)</f>
        <v>Chuck Magee</v>
      </c>
      <c r="X1128" s="5" t="str">
        <f>IFERROR(VLOOKUP(Orders!$B1128,Returns!$A$2:$B$801,2,0),"No")</f>
        <v>No</v>
      </c>
    </row>
    <row r="1129" spans="1:24" hidden="1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f t="shared" si="17"/>
        <v>7.5183999999999997</v>
      </c>
      <c r="T1129" s="1">
        <v>1</v>
      </c>
      <c r="U1129" s="1">
        <v>0</v>
      </c>
      <c r="V1129" s="1">
        <v>2.6416000000000004</v>
      </c>
      <c r="W1129" t="str">
        <f>VLOOKUP(M1129,People!$A$2:$B$5,2,FALSE)</f>
        <v>Kelly Williams</v>
      </c>
      <c r="X1129" s="5" t="str">
        <f>IFERROR(VLOOKUP(Orders!$B1129,Returns!$A$2:$B$801,2,0),"No")</f>
        <v>No</v>
      </c>
    </row>
    <row r="1130" spans="1:24" hidden="1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f t="shared" si="17"/>
        <v>50.94</v>
      </c>
      <c r="T1130" s="1">
        <v>6</v>
      </c>
      <c r="U1130" s="1">
        <v>0</v>
      </c>
      <c r="V1130" s="1">
        <v>50.94</v>
      </c>
      <c r="W1130" t="str">
        <f>VLOOKUP(M1130,People!$A$2:$B$5,2,FALSE)</f>
        <v>Kelly Williams</v>
      </c>
      <c r="X1130" s="5" t="str">
        <f>IFERROR(VLOOKUP(Orders!$B1130,Returns!$A$2:$B$801,2,0),"No")</f>
        <v>No</v>
      </c>
    </row>
    <row r="1131" spans="1:24" hidden="1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f t="shared" si="17"/>
        <v>268.25760000000002</v>
      </c>
      <c r="T1131" s="1">
        <v>4</v>
      </c>
      <c r="U1131" s="1">
        <v>0</v>
      </c>
      <c r="V1131" s="1">
        <v>75.662399999999991</v>
      </c>
      <c r="W1131" t="str">
        <f>VLOOKUP(M1131,People!$A$2:$B$5,2,FALSE)</f>
        <v>Cassandra Brandow</v>
      </c>
      <c r="X1131" s="5" t="str">
        <f>IFERROR(VLOOKUP(Orders!$B1131,Returns!$A$2:$B$801,2,0),"No")</f>
        <v>No</v>
      </c>
    </row>
    <row r="1132" spans="1:24" hidden="1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f t="shared" si="17"/>
        <v>20.904900000000001</v>
      </c>
      <c r="T1132" s="1">
        <v>1</v>
      </c>
      <c r="U1132" s="1">
        <v>0</v>
      </c>
      <c r="V1132" s="1">
        <v>20.085100000000001</v>
      </c>
      <c r="W1132" t="str">
        <f>VLOOKUP(M1132,People!$A$2:$B$5,2,FALSE)</f>
        <v>Cassandra Brandow</v>
      </c>
      <c r="X1132" s="5" t="str">
        <f>IFERROR(VLOOKUP(Orders!$B1132,Returns!$A$2:$B$801,2,0),"No")</f>
        <v>No</v>
      </c>
    </row>
    <row r="1133" spans="1:24" hidden="1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f t="shared" si="17"/>
        <v>35.145000000000003</v>
      </c>
      <c r="T1133" s="1">
        <v>5</v>
      </c>
      <c r="U1133" s="1">
        <v>0</v>
      </c>
      <c r="V1133" s="1">
        <v>28.754999999999995</v>
      </c>
      <c r="W1133" t="str">
        <f>VLOOKUP(M1133,People!$A$2:$B$5,2,FALSE)</f>
        <v>Cassandra Brandow</v>
      </c>
      <c r="X1133" s="5" t="str">
        <f>IFERROR(VLOOKUP(Orders!$B1133,Returns!$A$2:$B$801,2,0),"No")</f>
        <v>No</v>
      </c>
    </row>
    <row r="1134" spans="1:24" hidden="1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f t="shared" si="17"/>
        <v>10.1088</v>
      </c>
      <c r="T1134" s="1">
        <v>3</v>
      </c>
      <c r="U1134" s="1">
        <v>0</v>
      </c>
      <c r="V1134" s="1">
        <v>9.3312000000000008</v>
      </c>
      <c r="W1134" t="str">
        <f>VLOOKUP(M1134,People!$A$2:$B$5,2,FALSE)</f>
        <v>Anna Andreadi</v>
      </c>
      <c r="X1134" s="5" t="str">
        <f>IFERROR(VLOOKUP(Orders!$B1134,Returns!$A$2:$B$801,2,0),"No")</f>
        <v>No</v>
      </c>
    </row>
    <row r="1135" spans="1:24" hidden="1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f t="shared" si="17"/>
        <v>147.97200000000004</v>
      </c>
      <c r="T1135" s="1">
        <v>4</v>
      </c>
      <c r="U1135" s="1">
        <v>0.2</v>
      </c>
      <c r="V1135" s="1">
        <v>-23.364000000000019</v>
      </c>
      <c r="W1135" t="str">
        <f>VLOOKUP(M1135,People!$A$2:$B$5,2,FALSE)</f>
        <v>Chuck Magee</v>
      </c>
      <c r="X1135" s="5" t="str">
        <f>IFERROR(VLOOKUP(Orders!$B1135,Returns!$A$2:$B$801,2,0),"No")</f>
        <v>No</v>
      </c>
    </row>
    <row r="1136" spans="1:24" hidden="1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f t="shared" si="17"/>
        <v>4.9140000000000015</v>
      </c>
      <c r="T1136" s="1">
        <v>3</v>
      </c>
      <c r="U1136" s="1">
        <v>0.2</v>
      </c>
      <c r="V1136" s="1">
        <v>2.6459999999999995</v>
      </c>
      <c r="W1136" t="str">
        <f>VLOOKUP(M1136,People!$A$2:$B$5,2,FALSE)</f>
        <v>Chuck Magee</v>
      </c>
      <c r="X1136" s="5" t="str">
        <f>IFERROR(VLOOKUP(Orders!$B1136,Returns!$A$2:$B$801,2,0),"No")</f>
        <v>No</v>
      </c>
    </row>
    <row r="1137" spans="1:24" hidden="1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f t="shared" si="17"/>
        <v>77.766899999999993</v>
      </c>
      <c r="T1137" s="1">
        <v>3</v>
      </c>
      <c r="U1137" s="1">
        <v>0.2</v>
      </c>
      <c r="V1137" s="1">
        <v>7.4571000000000041</v>
      </c>
      <c r="W1137" t="str">
        <f>VLOOKUP(M1137,People!$A$2:$B$5,2,FALSE)</f>
        <v>Cassandra Brandow</v>
      </c>
      <c r="X1137" s="5" t="str">
        <f>IFERROR(VLOOKUP(Orders!$B1137,Returns!$A$2:$B$801,2,0),"No")</f>
        <v>No</v>
      </c>
    </row>
    <row r="1138" spans="1:24" hidden="1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f t="shared" si="17"/>
        <v>158.136</v>
      </c>
      <c r="T1138" s="1">
        <v>8</v>
      </c>
      <c r="U1138" s="1">
        <v>0</v>
      </c>
      <c r="V1138" s="1">
        <v>129.38399999999999</v>
      </c>
      <c r="W1138" t="str">
        <f>VLOOKUP(M1138,People!$A$2:$B$5,2,FALSE)</f>
        <v>Kelly Williams</v>
      </c>
      <c r="X1138" s="5" t="str">
        <f>IFERROR(VLOOKUP(Orders!$B1138,Returns!$A$2:$B$801,2,0),"No")</f>
        <v>No</v>
      </c>
    </row>
    <row r="1139" spans="1:24" hidden="1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f t="shared" si="17"/>
        <v>27.1296</v>
      </c>
      <c r="T1139" s="1">
        <v>2</v>
      </c>
      <c r="U1139" s="1">
        <v>0</v>
      </c>
      <c r="V1139" s="1">
        <v>10.5504</v>
      </c>
      <c r="W1139" t="str">
        <f>VLOOKUP(M1139,People!$A$2:$B$5,2,FALSE)</f>
        <v>Kelly Williams</v>
      </c>
      <c r="X1139" s="5" t="str">
        <f>IFERROR(VLOOKUP(Orders!$B1139,Returns!$A$2:$B$801,2,0),"No")</f>
        <v>No</v>
      </c>
    </row>
    <row r="1140" spans="1:24" hidden="1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f t="shared" si="17"/>
        <v>10.989000000000001</v>
      </c>
      <c r="T1140" s="1">
        <v>2</v>
      </c>
      <c r="U1140" s="1">
        <v>0</v>
      </c>
      <c r="V1140" s="1">
        <v>8.9909999999999997</v>
      </c>
      <c r="W1140" t="str">
        <f>VLOOKUP(M1140,People!$A$2:$B$5,2,FALSE)</f>
        <v>Kelly Williams</v>
      </c>
      <c r="X1140" s="5" t="str">
        <f>IFERROR(VLOOKUP(Orders!$B1140,Returns!$A$2:$B$801,2,0),"No")</f>
        <v>No</v>
      </c>
    </row>
    <row r="1141" spans="1:24" hidden="1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f t="shared" si="17"/>
        <v>15.023399999999999</v>
      </c>
      <c r="T1141" s="1">
        <v>7</v>
      </c>
      <c r="U1141" s="1">
        <v>0</v>
      </c>
      <c r="V1141" s="1">
        <v>5.5566000000000004</v>
      </c>
      <c r="W1141" t="str">
        <f>VLOOKUP(M1141,People!$A$2:$B$5,2,FALSE)</f>
        <v>Kelly Williams</v>
      </c>
      <c r="X1141" s="5" t="str">
        <f>IFERROR(VLOOKUP(Orders!$B1141,Returns!$A$2:$B$801,2,0),"No")</f>
        <v>No</v>
      </c>
    </row>
    <row r="1142" spans="1:24" hidden="1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f t="shared" si="17"/>
        <v>8.69</v>
      </c>
      <c r="T1142" s="1">
        <v>2</v>
      </c>
      <c r="U1142" s="1">
        <v>0</v>
      </c>
      <c r="V1142" s="1">
        <v>8.69</v>
      </c>
      <c r="W1142" t="str">
        <f>VLOOKUP(M1142,People!$A$2:$B$5,2,FALSE)</f>
        <v>Kelly Williams</v>
      </c>
      <c r="X1142" s="5" t="str">
        <f>IFERROR(VLOOKUP(Orders!$B1142,Returns!$A$2:$B$801,2,0),"No")</f>
        <v>No</v>
      </c>
    </row>
    <row r="1143" spans="1:24" x14ac:dyDescent="0.3">
      <c r="A1143" s="1">
        <v>197</v>
      </c>
      <c r="B1143" t="s">
        <v>6319</v>
      </c>
      <c r="C1143" s="2">
        <v>42450</v>
      </c>
      <c r="D1143" s="2">
        <v>42454</v>
      </c>
      <c r="E1143" s="1" t="s">
        <v>46</v>
      </c>
      <c r="F1143" s="1" t="s">
        <v>683</v>
      </c>
      <c r="G1143" s="1" t="s">
        <v>684</v>
      </c>
      <c r="H1143" s="1" t="s">
        <v>24</v>
      </c>
      <c r="I1143" s="1" t="s">
        <v>25</v>
      </c>
      <c r="J1143" s="1" t="s">
        <v>685</v>
      </c>
      <c r="K1143" s="1" t="s">
        <v>440</v>
      </c>
      <c r="L1143" s="1">
        <v>45011</v>
      </c>
      <c r="M1143" s="1" t="s">
        <v>135</v>
      </c>
      <c r="N1143" s="1" t="s">
        <v>688</v>
      </c>
      <c r="O1143" s="1" t="s">
        <v>43</v>
      </c>
      <c r="P1143" s="1" t="s">
        <v>63</v>
      </c>
      <c r="Q1143" s="1" t="s">
        <v>689</v>
      </c>
      <c r="R1143" s="1">
        <v>6.048</v>
      </c>
      <c r="S1143" s="1">
        <f t="shared" si="17"/>
        <v>4.4603999999999999</v>
      </c>
      <c r="T1143" s="1">
        <v>3</v>
      </c>
      <c r="U1143" s="1">
        <v>0.2</v>
      </c>
      <c r="V1143" s="1">
        <v>1.5876000000000006</v>
      </c>
      <c r="W1143" t="str">
        <f>VLOOKUP(M1143,People!$A$2:$B$5,2,FALSE)</f>
        <v>Chuck Magee</v>
      </c>
      <c r="X1143" s="5" t="str">
        <f>IFERROR(VLOOKUP(Orders!$B1143,Returns!$A$2:$B$801,2,0),"No")</f>
        <v>No</v>
      </c>
    </row>
    <row r="1144" spans="1:24" x14ac:dyDescent="0.3">
      <c r="A1144" s="1">
        <v>5461</v>
      </c>
      <c r="B1144" t="s">
        <v>8781</v>
      </c>
      <c r="C1144" s="2">
        <v>42450</v>
      </c>
      <c r="D1144" s="2">
        <v>42454</v>
      </c>
      <c r="E1144" s="1" t="s">
        <v>46</v>
      </c>
      <c r="F1144" s="1" t="s">
        <v>1001</v>
      </c>
      <c r="G1144" s="1" t="s">
        <v>1002</v>
      </c>
      <c r="H1144" s="1" t="s">
        <v>38</v>
      </c>
      <c r="I1144" s="1" t="s">
        <v>25</v>
      </c>
      <c r="J1144" s="1" t="s">
        <v>2122</v>
      </c>
      <c r="K1144" s="1" t="s">
        <v>82</v>
      </c>
      <c r="L1144" s="1">
        <v>28806</v>
      </c>
      <c r="M1144" s="1" t="s">
        <v>28</v>
      </c>
      <c r="N1144" s="1" t="s">
        <v>4849</v>
      </c>
      <c r="O1144" s="1" t="s">
        <v>43</v>
      </c>
      <c r="P1144" s="1" t="s">
        <v>55</v>
      </c>
      <c r="Q1144" s="1" t="s">
        <v>4850</v>
      </c>
      <c r="R1144" s="1">
        <v>16.272000000000002</v>
      </c>
      <c r="S1144" s="1">
        <f t="shared" si="17"/>
        <v>20.136600000000005</v>
      </c>
      <c r="T1144" s="1">
        <v>1</v>
      </c>
      <c r="U1144" s="1">
        <v>0.2</v>
      </c>
      <c r="V1144" s="1">
        <v>-3.864600000000002</v>
      </c>
      <c r="W1144" t="str">
        <f>VLOOKUP(M1144,People!$A$2:$B$5,2,FALSE)</f>
        <v>Cassandra Brandow</v>
      </c>
      <c r="X1144" s="5" t="str">
        <f>IFERROR(VLOOKUP(Orders!$B1144,Returns!$A$2:$B$801,2,0),"No")</f>
        <v>No</v>
      </c>
    </row>
    <row r="1145" spans="1:24" x14ac:dyDescent="0.3">
      <c r="A1145" s="1">
        <v>7584</v>
      </c>
      <c r="B1145" t="s">
        <v>9755</v>
      </c>
      <c r="C1145" s="2">
        <v>42450</v>
      </c>
      <c r="D1145" s="2">
        <v>42454</v>
      </c>
      <c r="E1145" s="1" t="s">
        <v>46</v>
      </c>
      <c r="F1145" s="1" t="s">
        <v>888</v>
      </c>
      <c r="G1145" s="1" t="s">
        <v>889</v>
      </c>
      <c r="H1145" s="1" t="s">
        <v>38</v>
      </c>
      <c r="I1145" s="1" t="s">
        <v>25</v>
      </c>
      <c r="J1145" s="1" t="s">
        <v>286</v>
      </c>
      <c r="K1145" s="1" t="s">
        <v>287</v>
      </c>
      <c r="L1145" s="1">
        <v>22153</v>
      </c>
      <c r="M1145" s="1" t="s">
        <v>28</v>
      </c>
      <c r="N1145" s="1" t="s">
        <v>5048</v>
      </c>
      <c r="O1145" s="1" t="s">
        <v>66</v>
      </c>
      <c r="P1145" s="1" t="s">
        <v>67</v>
      </c>
      <c r="Q1145" s="1" t="s">
        <v>5049</v>
      </c>
      <c r="R1145" s="1">
        <v>3499.9300000000003</v>
      </c>
      <c r="S1145" s="1">
        <f t="shared" si="17"/>
        <v>2589.9481999999998</v>
      </c>
      <c r="T1145" s="1">
        <v>7</v>
      </c>
      <c r="U1145" s="1">
        <v>0</v>
      </c>
      <c r="V1145" s="1">
        <v>909.98180000000025</v>
      </c>
      <c r="W1145" t="str">
        <f>VLOOKUP(M1145,People!$A$2:$B$5,2,FALSE)</f>
        <v>Cassandra Brandow</v>
      </c>
      <c r="X1145" s="5" t="str">
        <f>IFERROR(VLOOKUP(Orders!$B1145,Returns!$A$2:$B$801,2,0),"No")</f>
        <v>No</v>
      </c>
    </row>
    <row r="1146" spans="1:24" x14ac:dyDescent="0.3">
      <c r="A1146" s="1">
        <v>7585</v>
      </c>
      <c r="B1146" t="s">
        <v>9755</v>
      </c>
      <c r="C1146" s="2">
        <v>42450</v>
      </c>
      <c r="D1146" s="2">
        <v>42454</v>
      </c>
      <c r="E1146" s="1" t="s">
        <v>46</v>
      </c>
      <c r="F1146" s="1" t="s">
        <v>888</v>
      </c>
      <c r="G1146" s="1" t="s">
        <v>889</v>
      </c>
      <c r="H1146" s="1" t="s">
        <v>38</v>
      </c>
      <c r="I1146" s="1" t="s">
        <v>25</v>
      </c>
      <c r="J1146" s="1" t="s">
        <v>286</v>
      </c>
      <c r="K1146" s="1" t="s">
        <v>287</v>
      </c>
      <c r="L1146" s="1">
        <v>22153</v>
      </c>
      <c r="M1146" s="1" t="s">
        <v>28</v>
      </c>
      <c r="N1146" s="1" t="s">
        <v>5027</v>
      </c>
      <c r="O1146" s="1" t="s">
        <v>43</v>
      </c>
      <c r="P1146" s="1" t="s">
        <v>44</v>
      </c>
      <c r="Q1146" s="1" t="s">
        <v>5028</v>
      </c>
      <c r="R1146" s="1">
        <v>14.399999999999999</v>
      </c>
      <c r="S1146" s="1">
        <f t="shared" si="17"/>
        <v>7.7759999999999998</v>
      </c>
      <c r="T1146" s="1">
        <v>5</v>
      </c>
      <c r="U1146" s="1">
        <v>0</v>
      </c>
      <c r="V1146" s="1">
        <v>6.6239999999999988</v>
      </c>
      <c r="W1146" t="str">
        <f>VLOOKUP(M1146,People!$A$2:$B$5,2,FALSE)</f>
        <v>Cassandra Brandow</v>
      </c>
      <c r="X1146" s="5" t="str">
        <f>IFERROR(VLOOKUP(Orders!$B1146,Returns!$A$2:$B$801,2,0),"No")</f>
        <v>No</v>
      </c>
    </row>
    <row r="1147" spans="1:24" x14ac:dyDescent="0.3">
      <c r="A1147" s="1">
        <v>7586</v>
      </c>
      <c r="B1147" t="s">
        <v>9755</v>
      </c>
      <c r="C1147" s="2">
        <v>42450</v>
      </c>
      <c r="D1147" s="2">
        <v>42454</v>
      </c>
      <c r="E1147" s="1" t="s">
        <v>46</v>
      </c>
      <c r="F1147" s="1" t="s">
        <v>888</v>
      </c>
      <c r="G1147" s="1" t="s">
        <v>889</v>
      </c>
      <c r="H1147" s="1" t="s">
        <v>38</v>
      </c>
      <c r="I1147" s="1" t="s">
        <v>25</v>
      </c>
      <c r="J1147" s="1" t="s">
        <v>286</v>
      </c>
      <c r="K1147" s="1" t="s">
        <v>287</v>
      </c>
      <c r="L1147" s="1">
        <v>22153</v>
      </c>
      <c r="M1147" s="1" t="s">
        <v>28</v>
      </c>
      <c r="N1147" s="1" t="s">
        <v>3646</v>
      </c>
      <c r="O1147" s="1" t="s">
        <v>43</v>
      </c>
      <c r="P1147" s="1" t="s">
        <v>84</v>
      </c>
      <c r="Q1147" s="1" t="s">
        <v>3647</v>
      </c>
      <c r="R1147" s="1">
        <v>122.97</v>
      </c>
      <c r="S1147" s="1">
        <f t="shared" si="17"/>
        <v>62.714699999999993</v>
      </c>
      <c r="T1147" s="1">
        <v>3</v>
      </c>
      <c r="U1147" s="1">
        <v>0</v>
      </c>
      <c r="V1147" s="1">
        <v>60.255300000000005</v>
      </c>
      <c r="W1147" t="str">
        <f>VLOOKUP(M1147,People!$A$2:$B$5,2,FALSE)</f>
        <v>Cassandra Brandow</v>
      </c>
      <c r="X1147" s="5" t="str">
        <f>IFERROR(VLOOKUP(Orders!$B1147,Returns!$A$2:$B$801,2,0),"No")</f>
        <v>No</v>
      </c>
    </row>
    <row r="1148" spans="1:24" hidden="1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f t="shared" si="17"/>
        <v>536.73</v>
      </c>
      <c r="T1148" s="1">
        <v>2</v>
      </c>
      <c r="U1148" s="1">
        <v>0.1</v>
      </c>
      <c r="V1148" s="1">
        <v>107.34599999999996</v>
      </c>
      <c r="W1148" t="str">
        <f>VLOOKUP(M1148,People!$A$2:$B$5,2,FALSE)</f>
        <v>Kelly Williams</v>
      </c>
      <c r="X1148" s="5" t="str">
        <f>IFERROR(VLOOKUP(Orders!$B1148,Returns!$A$2:$B$801,2,0),"No")</f>
        <v>No</v>
      </c>
    </row>
    <row r="1149" spans="1:24" hidden="1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f t="shared" si="17"/>
        <v>3.2120000000000002</v>
      </c>
      <c r="T1149" s="1">
        <v>2</v>
      </c>
      <c r="U1149" s="1">
        <v>0</v>
      </c>
      <c r="V1149" s="1">
        <v>2.6279999999999997</v>
      </c>
      <c r="W1149" t="str">
        <f>VLOOKUP(M1149,People!$A$2:$B$5,2,FALSE)</f>
        <v>Kelly Williams</v>
      </c>
      <c r="X1149" s="5" t="str">
        <f>IFERROR(VLOOKUP(Orders!$B1149,Returns!$A$2:$B$801,2,0),"No")</f>
        <v>No</v>
      </c>
    </row>
    <row r="1150" spans="1:24" hidden="1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f t="shared" si="17"/>
        <v>6.8904000000000005</v>
      </c>
      <c r="T1150" s="1">
        <v>2</v>
      </c>
      <c r="U1150" s="1">
        <v>0</v>
      </c>
      <c r="V1150" s="1">
        <v>5.8695999999999993</v>
      </c>
      <c r="W1150" t="str">
        <f>VLOOKUP(M1150,People!$A$2:$B$5,2,FALSE)</f>
        <v>Kelly Williams</v>
      </c>
      <c r="X1150" s="5" t="str">
        <f>IFERROR(VLOOKUP(Orders!$B1150,Returns!$A$2:$B$801,2,0),"No")</f>
        <v>No</v>
      </c>
    </row>
    <row r="1151" spans="1:24" hidden="1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f t="shared" si="17"/>
        <v>10.512</v>
      </c>
      <c r="T1151" s="1">
        <v>1</v>
      </c>
      <c r="U1151" s="1">
        <v>0</v>
      </c>
      <c r="V1151" s="1">
        <v>0.43799999999999883</v>
      </c>
      <c r="W1151" t="str">
        <f>VLOOKUP(M1151,People!$A$2:$B$5,2,FALSE)</f>
        <v>Kelly Williams</v>
      </c>
      <c r="X1151" s="5" t="str">
        <f>IFERROR(VLOOKUP(Orders!$B1151,Returns!$A$2:$B$801,2,0),"No")</f>
        <v>No</v>
      </c>
    </row>
    <row r="1152" spans="1:24" hidden="1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f t="shared" si="17"/>
        <v>389.98700000000002</v>
      </c>
      <c r="T1152" s="1">
        <v>2</v>
      </c>
      <c r="U1152" s="1">
        <v>0</v>
      </c>
      <c r="V1152" s="1">
        <v>209.99299999999999</v>
      </c>
      <c r="W1152" t="str">
        <f>VLOOKUP(M1152,People!$A$2:$B$5,2,FALSE)</f>
        <v>Kelly Williams</v>
      </c>
      <c r="X1152" s="5" t="str">
        <f>IFERROR(VLOOKUP(Orders!$B1152,Returns!$A$2:$B$801,2,0),"No")</f>
        <v>No</v>
      </c>
    </row>
    <row r="1153" spans="1:24" hidden="1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f t="shared" si="17"/>
        <v>7.0992000000000006</v>
      </c>
      <c r="T1153" s="1">
        <v>6</v>
      </c>
      <c r="U1153" s="1">
        <v>0.2</v>
      </c>
      <c r="V1153" s="1">
        <v>1.2527999999999997</v>
      </c>
      <c r="W1153" t="str">
        <f>VLOOKUP(M1153,People!$A$2:$B$5,2,FALSE)</f>
        <v>Chuck Magee</v>
      </c>
      <c r="X1153" s="5" t="str">
        <f>IFERROR(VLOOKUP(Orders!$B1153,Returns!$A$2:$B$801,2,0),"No")</f>
        <v>No</v>
      </c>
    </row>
    <row r="1154" spans="1:24" hidden="1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f t="shared" ref="S1154:S1217" si="18">R1154-V1154</f>
        <v>2.0020000000000002</v>
      </c>
      <c r="T1154" s="1">
        <v>2</v>
      </c>
      <c r="U1154" s="1">
        <v>0</v>
      </c>
      <c r="V1154" s="1">
        <v>1.6379999999999999</v>
      </c>
      <c r="W1154" t="str">
        <f>VLOOKUP(M1154,People!$A$2:$B$5,2,FALSE)</f>
        <v>Anna Andreadi</v>
      </c>
      <c r="X1154" s="5" t="str">
        <f>IFERROR(VLOOKUP(Orders!$B1154,Returns!$A$2:$B$801,2,0),"No")</f>
        <v>No</v>
      </c>
    </row>
    <row r="1155" spans="1:24" hidden="1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f t="shared" si="18"/>
        <v>105.84629999999999</v>
      </c>
      <c r="T1155" s="1">
        <v>7</v>
      </c>
      <c r="U1155" s="1">
        <v>0.2</v>
      </c>
      <c r="V1155" s="1">
        <v>53.921700000000008</v>
      </c>
      <c r="W1155" t="str">
        <f>VLOOKUP(M1155,People!$A$2:$B$5,2,FALSE)</f>
        <v>Anna Andreadi</v>
      </c>
      <c r="X1155" s="5" t="str">
        <f>IFERROR(VLOOKUP(Orders!$B1155,Returns!$A$2:$B$801,2,0),"No")</f>
        <v>No</v>
      </c>
    </row>
    <row r="1156" spans="1:24" x14ac:dyDescent="0.3">
      <c r="A1156" s="1">
        <v>7587</v>
      </c>
      <c r="B1156" t="s">
        <v>9755</v>
      </c>
      <c r="C1156" s="2">
        <v>42450</v>
      </c>
      <c r="D1156" s="2">
        <v>42454</v>
      </c>
      <c r="E1156" s="1" t="s">
        <v>46</v>
      </c>
      <c r="F1156" s="1" t="s">
        <v>888</v>
      </c>
      <c r="G1156" s="1" t="s">
        <v>889</v>
      </c>
      <c r="H1156" s="1" t="s">
        <v>38</v>
      </c>
      <c r="I1156" s="1" t="s">
        <v>25</v>
      </c>
      <c r="J1156" s="1" t="s">
        <v>286</v>
      </c>
      <c r="K1156" s="1" t="s">
        <v>287</v>
      </c>
      <c r="L1156" s="1">
        <v>22153</v>
      </c>
      <c r="M1156" s="1" t="s">
        <v>28</v>
      </c>
      <c r="N1156" s="1" t="s">
        <v>1280</v>
      </c>
      <c r="O1156" s="1" t="s">
        <v>43</v>
      </c>
      <c r="P1156" s="1" t="s">
        <v>63</v>
      </c>
      <c r="Q1156" s="1" t="s">
        <v>1281</v>
      </c>
      <c r="R1156" s="1">
        <v>9.32</v>
      </c>
      <c r="S1156" s="1">
        <f t="shared" si="18"/>
        <v>6.6172000000000013</v>
      </c>
      <c r="T1156" s="1">
        <v>4</v>
      </c>
      <c r="U1156" s="1">
        <v>0</v>
      </c>
      <c r="V1156" s="1">
        <v>2.702799999999999</v>
      </c>
      <c r="W1156" t="str">
        <f>VLOOKUP(M1156,People!$A$2:$B$5,2,FALSE)</f>
        <v>Cassandra Brandow</v>
      </c>
      <c r="X1156" s="5" t="str">
        <f>IFERROR(VLOOKUP(Orders!$B1156,Returns!$A$2:$B$801,2,0),"No")</f>
        <v>No</v>
      </c>
    </row>
    <row r="1157" spans="1:24" x14ac:dyDescent="0.3">
      <c r="A1157" s="1">
        <v>7588</v>
      </c>
      <c r="B1157" t="s">
        <v>9755</v>
      </c>
      <c r="C1157" s="2">
        <v>42450</v>
      </c>
      <c r="D1157" s="2">
        <v>42454</v>
      </c>
      <c r="E1157" s="1" t="s">
        <v>46</v>
      </c>
      <c r="F1157" s="1" t="s">
        <v>888</v>
      </c>
      <c r="G1157" s="1" t="s">
        <v>889</v>
      </c>
      <c r="H1157" s="1" t="s">
        <v>38</v>
      </c>
      <c r="I1157" s="1" t="s">
        <v>25</v>
      </c>
      <c r="J1157" s="1" t="s">
        <v>286</v>
      </c>
      <c r="K1157" s="1" t="s">
        <v>287</v>
      </c>
      <c r="L1157" s="1">
        <v>22153</v>
      </c>
      <c r="M1157" s="1" t="s">
        <v>28</v>
      </c>
      <c r="N1157" s="1" t="s">
        <v>2625</v>
      </c>
      <c r="O1157" s="1" t="s">
        <v>43</v>
      </c>
      <c r="P1157" s="1" t="s">
        <v>70</v>
      </c>
      <c r="Q1157" s="1" t="s">
        <v>2626</v>
      </c>
      <c r="R1157" s="1">
        <v>122.94</v>
      </c>
      <c r="S1157" s="1">
        <f t="shared" si="18"/>
        <v>63.92880000000001</v>
      </c>
      <c r="T1157" s="1">
        <v>3</v>
      </c>
      <c r="U1157" s="1">
        <v>0</v>
      </c>
      <c r="V1157" s="1">
        <v>59.011199999999988</v>
      </c>
      <c r="W1157" t="str">
        <f>VLOOKUP(M1157,People!$A$2:$B$5,2,FALSE)</f>
        <v>Cassandra Brandow</v>
      </c>
      <c r="X1157" s="5" t="str">
        <f>IFERROR(VLOOKUP(Orders!$B1157,Returns!$A$2:$B$801,2,0),"No")</f>
        <v>No</v>
      </c>
    </row>
    <row r="1158" spans="1:24" x14ac:dyDescent="0.3">
      <c r="A1158" s="1">
        <v>8344</v>
      </c>
      <c r="B1158" t="s">
        <v>10118</v>
      </c>
      <c r="C1158" s="2">
        <v>42450</v>
      </c>
      <c r="D1158" s="2">
        <v>42454</v>
      </c>
      <c r="E1158" s="1" t="s">
        <v>46</v>
      </c>
      <c r="F1158" s="1" t="s">
        <v>2148</v>
      </c>
      <c r="G1158" s="1" t="s">
        <v>2149</v>
      </c>
      <c r="H1158" s="1" t="s">
        <v>24</v>
      </c>
      <c r="I1158" s="1" t="s">
        <v>25</v>
      </c>
      <c r="J1158" s="1" t="s">
        <v>4073</v>
      </c>
      <c r="K1158" s="1" t="s">
        <v>300</v>
      </c>
      <c r="L1158" s="1">
        <v>37918</v>
      </c>
      <c r="M1158" s="1" t="s">
        <v>28</v>
      </c>
      <c r="N1158" s="1" t="s">
        <v>746</v>
      </c>
      <c r="O1158" s="1" t="s">
        <v>43</v>
      </c>
      <c r="P1158" s="1" t="s">
        <v>44</v>
      </c>
      <c r="Q1158" s="1" t="s">
        <v>747</v>
      </c>
      <c r="R1158" s="1">
        <v>59.20000000000001</v>
      </c>
      <c r="S1158" s="1">
        <f t="shared" si="18"/>
        <v>37.000000000000014</v>
      </c>
      <c r="T1158" s="1">
        <v>5</v>
      </c>
      <c r="U1158" s="1">
        <v>0.2</v>
      </c>
      <c r="V1158" s="1">
        <v>22.199999999999996</v>
      </c>
      <c r="W1158" t="str">
        <f>VLOOKUP(M1158,People!$A$2:$B$5,2,FALSE)</f>
        <v>Cassandra Brandow</v>
      </c>
      <c r="X1158" s="5" t="str">
        <f>IFERROR(VLOOKUP(Orders!$B1158,Returns!$A$2:$B$801,2,0),"No")</f>
        <v>No</v>
      </c>
    </row>
    <row r="1159" spans="1:24" x14ac:dyDescent="0.3">
      <c r="A1159" s="1">
        <v>8345</v>
      </c>
      <c r="B1159" t="s">
        <v>10118</v>
      </c>
      <c r="C1159" s="2">
        <v>42450</v>
      </c>
      <c r="D1159" s="2">
        <v>42454</v>
      </c>
      <c r="E1159" s="1" t="s">
        <v>46</v>
      </c>
      <c r="F1159" s="1" t="s">
        <v>2148</v>
      </c>
      <c r="G1159" s="1" t="s">
        <v>2149</v>
      </c>
      <c r="H1159" s="1" t="s">
        <v>24</v>
      </c>
      <c r="I1159" s="1" t="s">
        <v>25</v>
      </c>
      <c r="J1159" s="1" t="s">
        <v>4073</v>
      </c>
      <c r="K1159" s="1" t="s">
        <v>300</v>
      </c>
      <c r="L1159" s="1">
        <v>37918</v>
      </c>
      <c r="M1159" s="1" t="s">
        <v>28</v>
      </c>
      <c r="N1159" s="1" t="s">
        <v>3244</v>
      </c>
      <c r="O1159" s="1" t="s">
        <v>30</v>
      </c>
      <c r="P1159" s="1" t="s">
        <v>60</v>
      </c>
      <c r="Q1159" s="1" t="s">
        <v>3245</v>
      </c>
      <c r="R1159" s="1">
        <v>32.952000000000005</v>
      </c>
      <c r="S1159" s="1">
        <f t="shared" si="18"/>
        <v>26.361600000000006</v>
      </c>
      <c r="T1159" s="1">
        <v>3</v>
      </c>
      <c r="U1159" s="1">
        <v>0.2</v>
      </c>
      <c r="V1159" s="1">
        <v>6.5903999999999989</v>
      </c>
      <c r="W1159" t="str">
        <f>VLOOKUP(M1159,People!$A$2:$B$5,2,FALSE)</f>
        <v>Cassandra Brandow</v>
      </c>
      <c r="X1159" s="5" t="str">
        <f>IFERROR(VLOOKUP(Orders!$B1159,Returns!$A$2:$B$801,2,0),"No")</f>
        <v>No</v>
      </c>
    </row>
    <row r="1160" spans="1:24" hidden="1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f t="shared" si="18"/>
        <v>175.66559999999998</v>
      </c>
      <c r="T1160" s="1">
        <v>1</v>
      </c>
      <c r="U1160" s="1">
        <v>0.2</v>
      </c>
      <c r="V1160" s="1">
        <v>19.518400000000007</v>
      </c>
      <c r="W1160" t="str">
        <f>VLOOKUP(M1160,People!$A$2:$B$5,2,FALSE)</f>
        <v>Anna Andreadi</v>
      </c>
      <c r="X1160" s="5" t="str">
        <f>IFERROR(VLOOKUP(Orders!$B1160,Returns!$A$2:$B$801,2,0),"No")</f>
        <v>No</v>
      </c>
    </row>
    <row r="1161" spans="1:24" hidden="1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f t="shared" si="18"/>
        <v>272.20499999999998</v>
      </c>
      <c r="T1161" s="1">
        <v>3</v>
      </c>
      <c r="U1161" s="1">
        <v>0</v>
      </c>
      <c r="V1161" s="1">
        <v>90.735000000000014</v>
      </c>
      <c r="W1161" t="str">
        <f>VLOOKUP(M1161,People!$A$2:$B$5,2,FALSE)</f>
        <v>Kelly Williams</v>
      </c>
      <c r="X1161" s="5" t="str">
        <f>IFERROR(VLOOKUP(Orders!$B1161,Returns!$A$2:$B$801,2,0),"No")</f>
        <v>No</v>
      </c>
    </row>
    <row r="1162" spans="1:24" hidden="1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f t="shared" si="18"/>
        <v>5.77</v>
      </c>
      <c r="T1162" s="1">
        <v>2</v>
      </c>
      <c r="U1162" s="1">
        <v>0</v>
      </c>
      <c r="V1162" s="1">
        <v>5.77</v>
      </c>
      <c r="W1162" t="str">
        <f>VLOOKUP(M1162,People!$A$2:$B$5,2,FALSE)</f>
        <v>Kelly Williams</v>
      </c>
      <c r="X1162" s="5" t="str">
        <f>IFERROR(VLOOKUP(Orders!$B1162,Returns!$A$2:$B$801,2,0),"No")</f>
        <v>No</v>
      </c>
    </row>
    <row r="1163" spans="1:24" x14ac:dyDescent="0.3">
      <c r="A1163" s="1">
        <v>8346</v>
      </c>
      <c r="B1163" t="s">
        <v>10118</v>
      </c>
      <c r="C1163" s="2">
        <v>42450</v>
      </c>
      <c r="D1163" s="2">
        <v>42454</v>
      </c>
      <c r="E1163" s="1" t="s">
        <v>46</v>
      </c>
      <c r="F1163" s="1" t="s">
        <v>2148</v>
      </c>
      <c r="G1163" s="1" t="s">
        <v>2149</v>
      </c>
      <c r="H1163" s="1" t="s">
        <v>24</v>
      </c>
      <c r="I1163" s="1" t="s">
        <v>25</v>
      </c>
      <c r="J1163" s="1" t="s">
        <v>4073</v>
      </c>
      <c r="K1163" s="1" t="s">
        <v>300</v>
      </c>
      <c r="L1163" s="1">
        <v>37918</v>
      </c>
      <c r="M1163" s="1" t="s">
        <v>28</v>
      </c>
      <c r="N1163" s="1" t="s">
        <v>4673</v>
      </c>
      <c r="O1163" s="1" t="s">
        <v>30</v>
      </c>
      <c r="P1163" s="1" t="s">
        <v>34</v>
      </c>
      <c r="Q1163" s="1" t="s">
        <v>4674</v>
      </c>
      <c r="R1163" s="1">
        <v>218.376</v>
      </c>
      <c r="S1163" s="1">
        <f t="shared" si="18"/>
        <v>229.29479999999998</v>
      </c>
      <c r="T1163" s="1">
        <v>3</v>
      </c>
      <c r="U1163" s="1">
        <v>0.2</v>
      </c>
      <c r="V1163" s="1">
        <v>-10.918799999999983</v>
      </c>
      <c r="W1163" t="str">
        <f>VLOOKUP(M1163,People!$A$2:$B$5,2,FALSE)</f>
        <v>Cassandra Brandow</v>
      </c>
      <c r="X1163" s="5" t="str">
        <f>IFERROR(VLOOKUP(Orders!$B1163,Returns!$A$2:$B$801,2,0),"No")</f>
        <v>No</v>
      </c>
    </row>
    <row r="1164" spans="1:24" x14ac:dyDescent="0.3">
      <c r="A1164" s="1">
        <v>1768</v>
      </c>
      <c r="B1164" t="s">
        <v>7024</v>
      </c>
      <c r="C1164" s="2">
        <v>42451</v>
      </c>
      <c r="D1164" s="2">
        <v>42455</v>
      </c>
      <c r="E1164" s="1" t="s">
        <v>46</v>
      </c>
      <c r="F1164" s="1" t="s">
        <v>3636</v>
      </c>
      <c r="G1164" s="1" t="s">
        <v>3637</v>
      </c>
      <c r="H1164" s="1" t="s">
        <v>24</v>
      </c>
      <c r="I1164" s="1" t="s">
        <v>25</v>
      </c>
      <c r="J1164" s="1" t="s">
        <v>3638</v>
      </c>
      <c r="K1164" s="1" t="s">
        <v>82</v>
      </c>
      <c r="L1164" s="1">
        <v>27405</v>
      </c>
      <c r="M1164" s="1" t="s">
        <v>28</v>
      </c>
      <c r="N1164" s="1" t="s">
        <v>229</v>
      </c>
      <c r="O1164" s="1" t="s">
        <v>43</v>
      </c>
      <c r="P1164" s="1" t="s">
        <v>70</v>
      </c>
      <c r="Q1164" s="1" t="s">
        <v>230</v>
      </c>
      <c r="R1164" s="1">
        <v>7.644000000000001</v>
      </c>
      <c r="S1164" s="1">
        <f t="shared" si="18"/>
        <v>13.5044</v>
      </c>
      <c r="T1164" s="1">
        <v>4</v>
      </c>
      <c r="U1164" s="1">
        <v>0.7</v>
      </c>
      <c r="V1164" s="1">
        <v>-5.8603999999999985</v>
      </c>
      <c r="W1164" t="str">
        <f>VLOOKUP(M1164,People!$A$2:$B$5,2,FALSE)</f>
        <v>Cassandra Brandow</v>
      </c>
      <c r="X1164" s="5" t="str">
        <f>IFERROR(VLOOKUP(Orders!$B1164,Returns!$A$2:$B$801,2,0),"No")</f>
        <v>No</v>
      </c>
    </row>
    <row r="1165" spans="1:24" x14ac:dyDescent="0.3">
      <c r="A1165" s="1">
        <v>1769</v>
      </c>
      <c r="B1165" t="s">
        <v>7024</v>
      </c>
      <c r="C1165" s="2">
        <v>42451</v>
      </c>
      <c r="D1165" s="2">
        <v>42455</v>
      </c>
      <c r="E1165" s="1" t="s">
        <v>46</v>
      </c>
      <c r="F1165" s="1" t="s">
        <v>3636</v>
      </c>
      <c r="G1165" s="1" t="s">
        <v>3637</v>
      </c>
      <c r="H1165" s="1" t="s">
        <v>24</v>
      </c>
      <c r="I1165" s="1" t="s">
        <v>25</v>
      </c>
      <c r="J1165" s="1" t="s">
        <v>3638</v>
      </c>
      <c r="K1165" s="1" t="s">
        <v>82</v>
      </c>
      <c r="L1165" s="1">
        <v>27405</v>
      </c>
      <c r="M1165" s="1" t="s">
        <v>28</v>
      </c>
      <c r="N1165" s="1" t="s">
        <v>545</v>
      </c>
      <c r="O1165" s="1" t="s">
        <v>43</v>
      </c>
      <c r="P1165" s="1" t="s">
        <v>70</v>
      </c>
      <c r="Q1165" s="1" t="s">
        <v>546</v>
      </c>
      <c r="R1165" s="1">
        <v>51.465000000000018</v>
      </c>
      <c r="S1165" s="1">
        <f t="shared" si="18"/>
        <v>90.921500000000009</v>
      </c>
      <c r="T1165" s="1">
        <v>5</v>
      </c>
      <c r="U1165" s="1">
        <v>0.7</v>
      </c>
      <c r="V1165" s="1">
        <v>-39.456499999999991</v>
      </c>
      <c r="W1165" t="str">
        <f>VLOOKUP(M1165,People!$A$2:$B$5,2,FALSE)</f>
        <v>Cassandra Brandow</v>
      </c>
      <c r="X1165" s="5" t="str">
        <f>IFERROR(VLOOKUP(Orders!$B1165,Returns!$A$2:$B$801,2,0),"No")</f>
        <v>No</v>
      </c>
    </row>
    <row r="1166" spans="1:24" x14ac:dyDescent="0.3">
      <c r="A1166" s="1">
        <v>2871</v>
      </c>
      <c r="B1166" t="s">
        <v>7559</v>
      </c>
      <c r="C1166" s="2">
        <v>42451</v>
      </c>
      <c r="D1166" s="2">
        <v>42455</v>
      </c>
      <c r="E1166" s="1" t="s">
        <v>46</v>
      </c>
      <c r="F1166" s="1" t="s">
        <v>4644</v>
      </c>
      <c r="G1166" s="1" t="s">
        <v>4645</v>
      </c>
      <c r="H1166" s="1" t="s">
        <v>38</v>
      </c>
      <c r="I1166" s="1" t="s">
        <v>25</v>
      </c>
      <c r="J1166" s="1" t="s">
        <v>1145</v>
      </c>
      <c r="K1166" s="1" t="s">
        <v>279</v>
      </c>
      <c r="L1166" s="1">
        <v>85705</v>
      </c>
      <c r="M1166" s="1" t="s">
        <v>41</v>
      </c>
      <c r="N1166" s="1" t="s">
        <v>4252</v>
      </c>
      <c r="O1166" s="1" t="s">
        <v>43</v>
      </c>
      <c r="P1166" s="1" t="s">
        <v>84</v>
      </c>
      <c r="Q1166" s="1" t="s">
        <v>4253</v>
      </c>
      <c r="R1166" s="1">
        <v>74.352000000000004</v>
      </c>
      <c r="S1166" s="1">
        <f t="shared" si="18"/>
        <v>51.117000000000012</v>
      </c>
      <c r="T1166" s="1">
        <v>3</v>
      </c>
      <c r="U1166" s="1">
        <v>0.2</v>
      </c>
      <c r="V1166" s="1">
        <v>23.234999999999992</v>
      </c>
      <c r="W1166" t="str">
        <f>VLOOKUP(M1166,People!$A$2:$B$5,2,FALSE)</f>
        <v>Anna Andreadi</v>
      </c>
      <c r="X1166" s="5" t="str">
        <f>IFERROR(VLOOKUP(Orders!$B1166,Returns!$A$2:$B$801,2,0),"No")</f>
        <v>No</v>
      </c>
    </row>
    <row r="1167" spans="1:24" x14ac:dyDescent="0.3">
      <c r="A1167" s="1">
        <v>2872</v>
      </c>
      <c r="B1167" t="s">
        <v>7559</v>
      </c>
      <c r="C1167" s="2">
        <v>42451</v>
      </c>
      <c r="D1167" s="2">
        <v>42455</v>
      </c>
      <c r="E1167" s="1" t="s">
        <v>46</v>
      </c>
      <c r="F1167" s="1" t="s">
        <v>4644</v>
      </c>
      <c r="G1167" s="1" t="s">
        <v>4645</v>
      </c>
      <c r="H1167" s="1" t="s">
        <v>38</v>
      </c>
      <c r="I1167" s="1" t="s">
        <v>25</v>
      </c>
      <c r="J1167" s="1" t="s">
        <v>1145</v>
      </c>
      <c r="K1167" s="1" t="s">
        <v>279</v>
      </c>
      <c r="L1167" s="1">
        <v>85705</v>
      </c>
      <c r="M1167" s="1" t="s">
        <v>41</v>
      </c>
      <c r="N1167" s="1" t="s">
        <v>1805</v>
      </c>
      <c r="O1167" s="1" t="s">
        <v>30</v>
      </c>
      <c r="P1167" s="1" t="s">
        <v>34</v>
      </c>
      <c r="Q1167" s="1" t="s">
        <v>1806</v>
      </c>
      <c r="R1167" s="1">
        <v>314.35199999999998</v>
      </c>
      <c r="S1167" s="1">
        <f t="shared" si="18"/>
        <v>349.71659999999997</v>
      </c>
      <c r="T1167" s="1">
        <v>3</v>
      </c>
      <c r="U1167" s="1">
        <v>0.2</v>
      </c>
      <c r="V1167" s="1">
        <v>-35.36460000000001</v>
      </c>
      <c r="W1167" t="str">
        <f>VLOOKUP(M1167,People!$A$2:$B$5,2,FALSE)</f>
        <v>Anna Andreadi</v>
      </c>
      <c r="X1167" s="5" t="str">
        <f>IFERROR(VLOOKUP(Orders!$B1167,Returns!$A$2:$B$801,2,0),"No")</f>
        <v>No</v>
      </c>
    </row>
    <row r="1168" spans="1:24" hidden="1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f t="shared" si="18"/>
        <v>398.65770000000003</v>
      </c>
      <c r="T1168" s="1">
        <v>9</v>
      </c>
      <c r="U1168" s="1">
        <v>0</v>
      </c>
      <c r="V1168" s="1">
        <v>49.272299999999987</v>
      </c>
      <c r="W1168" t="str">
        <f>VLOOKUP(M1168,People!$A$2:$B$5,2,FALSE)</f>
        <v>Anna Andreadi</v>
      </c>
      <c r="X1168" s="5" t="str">
        <f>IFERROR(VLOOKUP(Orders!$B1168,Returns!$A$2:$B$801,2,0),"No")</f>
        <v>No</v>
      </c>
    </row>
    <row r="1169" spans="1:24" hidden="1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f t="shared" si="18"/>
        <v>75.541200000000003</v>
      </c>
      <c r="T1169" s="1">
        <v>2</v>
      </c>
      <c r="U1169" s="1">
        <v>0</v>
      </c>
      <c r="V1169" s="1">
        <v>33.938800000000001</v>
      </c>
      <c r="W1169" t="str">
        <f>VLOOKUP(M1169,People!$A$2:$B$5,2,FALSE)</f>
        <v>Chuck Magee</v>
      </c>
      <c r="X1169" s="5" t="str">
        <f>IFERROR(VLOOKUP(Orders!$B1169,Returns!$A$2:$B$801,2,0),"No")</f>
        <v>No</v>
      </c>
    </row>
    <row r="1170" spans="1:24" hidden="1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f t="shared" si="18"/>
        <v>272.94</v>
      </c>
      <c r="T1170" s="1">
        <v>3</v>
      </c>
      <c r="U1170" s="1">
        <v>0</v>
      </c>
      <c r="V1170" s="1">
        <v>0</v>
      </c>
      <c r="W1170" t="str">
        <f>VLOOKUP(M1170,People!$A$2:$B$5,2,FALSE)</f>
        <v>Chuck Magee</v>
      </c>
      <c r="X1170" s="5" t="str">
        <f>IFERROR(VLOOKUP(Orders!$B1170,Returns!$A$2:$B$801,2,0),"No")</f>
        <v>No</v>
      </c>
    </row>
    <row r="1171" spans="1:24" hidden="1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f t="shared" si="18"/>
        <v>10.1088</v>
      </c>
      <c r="T1171" s="1">
        <v>3</v>
      </c>
      <c r="U1171" s="1">
        <v>0</v>
      </c>
      <c r="V1171" s="1">
        <v>9.3312000000000008</v>
      </c>
      <c r="W1171" t="str">
        <f>VLOOKUP(M1171,People!$A$2:$B$5,2,FALSE)</f>
        <v>Chuck Magee</v>
      </c>
      <c r="X1171" s="5" t="str">
        <f>IFERROR(VLOOKUP(Orders!$B1171,Returns!$A$2:$B$801,2,0),"No")</f>
        <v>No</v>
      </c>
    </row>
    <row r="1172" spans="1:24" hidden="1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f t="shared" si="18"/>
        <v>23.620800000000003</v>
      </c>
      <c r="T1172" s="1">
        <v>4</v>
      </c>
      <c r="U1172" s="1">
        <v>0</v>
      </c>
      <c r="V1172" s="1">
        <v>8.299199999999999</v>
      </c>
      <c r="W1172" t="str">
        <f>VLOOKUP(M1172,People!$A$2:$B$5,2,FALSE)</f>
        <v>Chuck Magee</v>
      </c>
      <c r="X1172" s="5" t="str">
        <f>IFERROR(VLOOKUP(Orders!$B1172,Returns!$A$2:$B$801,2,0),"No")</f>
        <v>No</v>
      </c>
    </row>
    <row r="1173" spans="1:24" x14ac:dyDescent="0.3">
      <c r="A1173" s="1">
        <v>4341</v>
      </c>
      <c r="B1173" t="s">
        <v>8249</v>
      </c>
      <c r="C1173" s="2">
        <v>42451</v>
      </c>
      <c r="D1173" s="2">
        <v>42451</v>
      </c>
      <c r="E1173" s="1" t="s">
        <v>1126</v>
      </c>
      <c r="F1173" s="1" t="s">
        <v>5052</v>
      </c>
      <c r="G1173" s="1" t="s">
        <v>5053</v>
      </c>
      <c r="H1173" s="1" t="s">
        <v>24</v>
      </c>
      <c r="I1173" s="1" t="s">
        <v>25</v>
      </c>
      <c r="J1173" s="1" t="s">
        <v>5280</v>
      </c>
      <c r="K1173" s="1" t="s">
        <v>228</v>
      </c>
      <c r="L1173" s="1">
        <v>46368</v>
      </c>
      <c r="M1173" s="1" t="s">
        <v>97</v>
      </c>
      <c r="N1173" s="1" t="s">
        <v>1241</v>
      </c>
      <c r="O1173" s="1" t="s">
        <v>43</v>
      </c>
      <c r="P1173" s="1" t="s">
        <v>63</v>
      </c>
      <c r="Q1173" s="1" t="s">
        <v>1242</v>
      </c>
      <c r="R1173" s="1">
        <v>16.28</v>
      </c>
      <c r="S1173" s="1">
        <f t="shared" si="18"/>
        <v>9.7680000000000007</v>
      </c>
      <c r="T1173" s="1">
        <v>2</v>
      </c>
      <c r="U1173" s="1">
        <v>0</v>
      </c>
      <c r="V1173" s="1">
        <v>6.5120000000000005</v>
      </c>
      <c r="W1173" t="str">
        <f>VLOOKUP(M1173,People!$A$2:$B$5,2,FALSE)</f>
        <v>Kelly Williams</v>
      </c>
      <c r="X1173" s="5" t="str">
        <f>IFERROR(VLOOKUP(Orders!$B1173,Returns!$A$2:$B$801,2,0),"No")</f>
        <v>No</v>
      </c>
    </row>
    <row r="1174" spans="1:24" x14ac:dyDescent="0.3">
      <c r="A1174" s="1">
        <v>3555</v>
      </c>
      <c r="B1174" t="s">
        <v>7877</v>
      </c>
      <c r="C1174" s="2">
        <v>42452</v>
      </c>
      <c r="D1174" s="2">
        <v>42455</v>
      </c>
      <c r="E1174" s="1" t="s">
        <v>21</v>
      </c>
      <c r="F1174" s="1" t="s">
        <v>211</v>
      </c>
      <c r="G1174" s="1" t="s">
        <v>212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90036</v>
      </c>
      <c r="M1174" s="1" t="s">
        <v>41</v>
      </c>
      <c r="N1174" s="1" t="s">
        <v>1823</v>
      </c>
      <c r="O1174" s="1" t="s">
        <v>43</v>
      </c>
      <c r="P1174" s="1" t="s">
        <v>55</v>
      </c>
      <c r="Q1174" s="1" t="s">
        <v>1824</v>
      </c>
      <c r="R1174" s="1">
        <v>330.4</v>
      </c>
      <c r="S1174" s="1">
        <f t="shared" si="18"/>
        <v>244.49599999999998</v>
      </c>
      <c r="T1174" s="1">
        <v>2</v>
      </c>
      <c r="U1174" s="1">
        <v>0</v>
      </c>
      <c r="V1174" s="1">
        <v>85.903999999999996</v>
      </c>
      <c r="W1174" t="str">
        <f>VLOOKUP(M1174,People!$A$2:$B$5,2,FALSE)</f>
        <v>Anna Andreadi</v>
      </c>
      <c r="X1174" s="5" t="str">
        <f>IFERROR(VLOOKUP(Orders!$B1174,Returns!$A$2:$B$801,2,0),"No")</f>
        <v>No</v>
      </c>
    </row>
    <row r="1175" spans="1:24" hidden="1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f t="shared" si="18"/>
        <v>12.94</v>
      </c>
      <c r="T1175" s="1">
        <v>4</v>
      </c>
      <c r="U1175" s="1">
        <v>0.8</v>
      </c>
      <c r="V1175" s="1">
        <v>-7.7640000000000011</v>
      </c>
      <c r="W1175" t="str">
        <f>VLOOKUP(M1175,People!$A$2:$B$5,2,FALSE)</f>
        <v>Kelly Williams</v>
      </c>
      <c r="X1175" s="5" t="str">
        <f>IFERROR(VLOOKUP(Orders!$B1175,Returns!$A$2:$B$801,2,0),"No")</f>
        <v>No</v>
      </c>
    </row>
    <row r="1176" spans="1:24" hidden="1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f t="shared" si="18"/>
        <v>33.825600000000001</v>
      </c>
      <c r="T1176" s="1">
        <v>6</v>
      </c>
      <c r="U1176" s="1">
        <v>0.2</v>
      </c>
      <c r="V1176" s="1">
        <v>16.2864</v>
      </c>
      <c r="W1176" t="str">
        <f>VLOOKUP(M1176,People!$A$2:$B$5,2,FALSE)</f>
        <v>Chuck Magee</v>
      </c>
      <c r="X1176" s="5" t="str">
        <f>IFERROR(VLOOKUP(Orders!$B1176,Returns!$A$2:$B$801,2,0),"No")</f>
        <v>No</v>
      </c>
    </row>
    <row r="1177" spans="1:24" hidden="1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f t="shared" si="18"/>
        <v>19.830300000000001</v>
      </c>
      <c r="T1177" s="1">
        <v>3</v>
      </c>
      <c r="U1177" s="1">
        <v>0</v>
      </c>
      <c r="V1177" s="1">
        <v>8.0996999999999986</v>
      </c>
      <c r="W1177" t="str">
        <f>VLOOKUP(M1177,People!$A$2:$B$5,2,FALSE)</f>
        <v>Chuck Magee</v>
      </c>
      <c r="X1177" s="5" t="str">
        <f>IFERROR(VLOOKUP(Orders!$B1177,Returns!$A$2:$B$801,2,0),"No")</f>
        <v>No</v>
      </c>
    </row>
    <row r="1178" spans="1:24" x14ac:dyDescent="0.3">
      <c r="A1178" s="1">
        <v>3556</v>
      </c>
      <c r="B1178" t="s">
        <v>7877</v>
      </c>
      <c r="C1178" s="2">
        <v>42452</v>
      </c>
      <c r="D1178" s="2">
        <v>42455</v>
      </c>
      <c r="E1178" s="1" t="s">
        <v>21</v>
      </c>
      <c r="F1178" s="1" t="s">
        <v>211</v>
      </c>
      <c r="G1178" s="1" t="s">
        <v>212</v>
      </c>
      <c r="H1178" s="1" t="s">
        <v>24</v>
      </c>
      <c r="I1178" s="1" t="s">
        <v>25</v>
      </c>
      <c r="J1178" s="1" t="s">
        <v>39</v>
      </c>
      <c r="K1178" s="1" t="s">
        <v>40</v>
      </c>
      <c r="L1178" s="1">
        <v>90036</v>
      </c>
      <c r="M1178" s="1" t="s">
        <v>41</v>
      </c>
      <c r="N1178" s="1" t="s">
        <v>4980</v>
      </c>
      <c r="O1178" s="1" t="s">
        <v>66</v>
      </c>
      <c r="P1178" s="1" t="s">
        <v>67</v>
      </c>
      <c r="Q1178" s="1" t="s">
        <v>4981</v>
      </c>
      <c r="R1178" s="1">
        <v>604.75199999999995</v>
      </c>
      <c r="S1178" s="1">
        <f t="shared" si="18"/>
        <v>566.95499999999993</v>
      </c>
      <c r="T1178" s="1">
        <v>6</v>
      </c>
      <c r="U1178" s="1">
        <v>0.2</v>
      </c>
      <c r="V1178" s="1">
        <v>37.797000000000025</v>
      </c>
      <c r="W1178" t="str">
        <f>VLOOKUP(M1178,People!$A$2:$B$5,2,FALSE)</f>
        <v>Anna Andreadi</v>
      </c>
      <c r="X1178" s="5" t="str">
        <f>IFERROR(VLOOKUP(Orders!$B1178,Returns!$A$2:$B$801,2,0),"No")</f>
        <v>No</v>
      </c>
    </row>
    <row r="1179" spans="1:24" hidden="1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f t="shared" si="18"/>
        <v>120.75000000000001</v>
      </c>
      <c r="T1179" s="1">
        <v>2</v>
      </c>
      <c r="U1179" s="1">
        <v>0</v>
      </c>
      <c r="V1179" s="1">
        <v>51.749999999999986</v>
      </c>
      <c r="W1179" t="str">
        <f>VLOOKUP(M1179,People!$A$2:$B$5,2,FALSE)</f>
        <v>Chuck Magee</v>
      </c>
      <c r="X1179" s="5" t="str">
        <f>IFERROR(VLOOKUP(Orders!$B1179,Returns!$A$2:$B$801,2,0),"No")</f>
        <v>No</v>
      </c>
    </row>
    <row r="1180" spans="1:24" hidden="1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f t="shared" si="18"/>
        <v>134.97749999999999</v>
      </c>
      <c r="T1180" s="1">
        <v>3</v>
      </c>
      <c r="U1180" s="1">
        <v>0</v>
      </c>
      <c r="V1180" s="1">
        <v>44.992500000000007</v>
      </c>
      <c r="W1180" t="str">
        <f>VLOOKUP(M1180,People!$A$2:$B$5,2,FALSE)</f>
        <v>Chuck Magee</v>
      </c>
      <c r="X1180" s="5" t="str">
        <f>IFERROR(VLOOKUP(Orders!$B1180,Returns!$A$2:$B$801,2,0),"No")</f>
        <v>No</v>
      </c>
    </row>
    <row r="1181" spans="1:24" hidden="1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f t="shared" si="18"/>
        <v>194.02200000000002</v>
      </c>
      <c r="T1181" s="1">
        <v>3</v>
      </c>
      <c r="U1181" s="1">
        <v>0.2</v>
      </c>
      <c r="V1181" s="1">
        <v>64.674000000000007</v>
      </c>
      <c r="W1181" t="str">
        <f>VLOOKUP(M1181,People!$A$2:$B$5,2,FALSE)</f>
        <v>Kelly Williams</v>
      </c>
      <c r="X1181" s="5" t="str">
        <f>IFERROR(VLOOKUP(Orders!$B1181,Returns!$A$2:$B$801,2,0),"No")</f>
        <v>No</v>
      </c>
    </row>
    <row r="1182" spans="1:24" x14ac:dyDescent="0.3">
      <c r="A1182" s="1">
        <v>6591</v>
      </c>
      <c r="B1182" t="s">
        <v>9296</v>
      </c>
      <c r="C1182" s="2">
        <v>42452</v>
      </c>
      <c r="D1182" s="2">
        <v>42455</v>
      </c>
      <c r="E1182" s="1" t="s">
        <v>170</v>
      </c>
      <c r="F1182" s="1" t="s">
        <v>4864</v>
      </c>
      <c r="G1182" s="1" t="s">
        <v>4865</v>
      </c>
      <c r="H1182" s="1" t="s">
        <v>24</v>
      </c>
      <c r="I1182" s="1" t="s">
        <v>25</v>
      </c>
      <c r="J1182" s="1" t="s">
        <v>5710</v>
      </c>
      <c r="K1182" s="1" t="s">
        <v>50</v>
      </c>
      <c r="L1182" s="1">
        <v>33445</v>
      </c>
      <c r="M1182" s="1" t="s">
        <v>28</v>
      </c>
      <c r="N1182" s="1" t="s">
        <v>2062</v>
      </c>
      <c r="O1182" s="1" t="s">
        <v>43</v>
      </c>
      <c r="P1182" s="1" t="s">
        <v>44</v>
      </c>
      <c r="Q1182" s="1" t="s">
        <v>2063</v>
      </c>
      <c r="R1182" s="1">
        <v>9.9120000000000008</v>
      </c>
      <c r="S1182" s="1">
        <f t="shared" si="18"/>
        <v>6.6906000000000017</v>
      </c>
      <c r="T1182" s="1">
        <v>3</v>
      </c>
      <c r="U1182" s="1">
        <v>0.2</v>
      </c>
      <c r="V1182" s="1">
        <v>3.2213999999999996</v>
      </c>
      <c r="W1182" t="str">
        <f>VLOOKUP(M1182,People!$A$2:$B$5,2,FALSE)</f>
        <v>Cassandra Brandow</v>
      </c>
      <c r="X1182" s="5" t="str">
        <f>IFERROR(VLOOKUP(Orders!$B1182,Returns!$A$2:$B$801,2,0),"No")</f>
        <v>No</v>
      </c>
    </row>
    <row r="1183" spans="1:24" x14ac:dyDescent="0.3">
      <c r="A1183" s="1">
        <v>4480</v>
      </c>
      <c r="B1183" t="s">
        <v>8307</v>
      </c>
      <c r="C1183" s="2">
        <v>42453</v>
      </c>
      <c r="D1183" s="2">
        <v>42457</v>
      </c>
      <c r="E1183" s="1" t="s">
        <v>46</v>
      </c>
      <c r="F1183" s="1" t="s">
        <v>2135</v>
      </c>
      <c r="G1183" s="1" t="s">
        <v>2136</v>
      </c>
      <c r="H1183" s="1" t="s">
        <v>24</v>
      </c>
      <c r="I1183" s="1" t="s">
        <v>25</v>
      </c>
      <c r="J1183" s="1" t="s">
        <v>239</v>
      </c>
      <c r="K1183" s="1" t="s">
        <v>240</v>
      </c>
      <c r="L1183" s="1">
        <v>10024</v>
      </c>
      <c r="M1183" s="1" t="s">
        <v>135</v>
      </c>
      <c r="N1183" s="1" t="s">
        <v>5320</v>
      </c>
      <c r="O1183" s="1" t="s">
        <v>43</v>
      </c>
      <c r="P1183" s="1" t="s">
        <v>84</v>
      </c>
      <c r="Q1183" s="1" t="s">
        <v>5321</v>
      </c>
      <c r="R1183" s="1">
        <v>24.900000000000002</v>
      </c>
      <c r="S1183" s="1">
        <f t="shared" si="18"/>
        <v>13.197000000000001</v>
      </c>
      <c r="T1183" s="1">
        <v>5</v>
      </c>
      <c r="U1183" s="1">
        <v>0</v>
      </c>
      <c r="V1183" s="1">
        <v>11.703000000000001</v>
      </c>
      <c r="W1183" t="str">
        <f>VLOOKUP(M1183,People!$A$2:$B$5,2,FALSE)</f>
        <v>Chuck Magee</v>
      </c>
      <c r="X1183" s="5" t="str">
        <f>IFERROR(VLOOKUP(Orders!$B1183,Returns!$A$2:$B$801,2,0),"No")</f>
        <v>No</v>
      </c>
    </row>
    <row r="1184" spans="1:24" hidden="1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f t="shared" si="18"/>
        <v>14.4054</v>
      </c>
      <c r="T1184" s="1">
        <v>1</v>
      </c>
      <c r="U1184" s="1">
        <v>0.2</v>
      </c>
      <c r="V1184" s="1">
        <v>7.3385999999999996</v>
      </c>
      <c r="W1184" t="str">
        <f>VLOOKUP(M1184,People!$A$2:$B$5,2,FALSE)</f>
        <v>Cassandra Brandow</v>
      </c>
      <c r="X1184" s="5" t="str">
        <f>IFERROR(VLOOKUP(Orders!$B1184,Returns!$A$2:$B$801,2,0),"No")</f>
        <v>No</v>
      </c>
    </row>
    <row r="1185" spans="1:24" hidden="1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f t="shared" si="18"/>
        <v>7.2270000000000003</v>
      </c>
      <c r="T1185" s="1">
        <v>5</v>
      </c>
      <c r="U1185" s="1">
        <v>0.2</v>
      </c>
      <c r="V1185" s="1">
        <v>0.69300000000000006</v>
      </c>
      <c r="W1185" t="str">
        <f>VLOOKUP(M1185,People!$A$2:$B$5,2,FALSE)</f>
        <v>Cassandra Brandow</v>
      </c>
      <c r="X1185" s="5" t="str">
        <f>IFERROR(VLOOKUP(Orders!$B1185,Returns!$A$2:$B$801,2,0),"No")</f>
        <v>No</v>
      </c>
    </row>
    <row r="1186" spans="1:24" x14ac:dyDescent="0.3">
      <c r="A1186" s="1">
        <v>7802</v>
      </c>
      <c r="B1186" t="s">
        <v>9864</v>
      </c>
      <c r="C1186" s="2">
        <v>42453</v>
      </c>
      <c r="D1186" s="2">
        <v>42458</v>
      </c>
      <c r="E1186" s="1" t="s">
        <v>21</v>
      </c>
      <c r="F1186" s="1" t="s">
        <v>2654</v>
      </c>
      <c r="G1186" s="1" t="s">
        <v>2655</v>
      </c>
      <c r="H1186" s="1" t="s">
        <v>24</v>
      </c>
      <c r="I1186" s="1" t="s">
        <v>25</v>
      </c>
      <c r="J1186" s="1" t="s">
        <v>2911</v>
      </c>
      <c r="K1186" s="1" t="s">
        <v>40</v>
      </c>
      <c r="L1186" s="1">
        <v>93727</v>
      </c>
      <c r="M1186" s="1" t="s">
        <v>41</v>
      </c>
      <c r="N1186" s="1" t="s">
        <v>5416</v>
      </c>
      <c r="O1186" s="1" t="s">
        <v>30</v>
      </c>
      <c r="P1186" s="1" t="s">
        <v>60</v>
      </c>
      <c r="Q1186" s="1" t="s">
        <v>5417</v>
      </c>
      <c r="R1186" s="1">
        <v>40.479999999999997</v>
      </c>
      <c r="S1186" s="1">
        <f t="shared" si="18"/>
        <v>25.9072</v>
      </c>
      <c r="T1186" s="1">
        <v>2</v>
      </c>
      <c r="U1186" s="1">
        <v>0</v>
      </c>
      <c r="V1186" s="1">
        <v>14.572799999999997</v>
      </c>
      <c r="W1186" t="str">
        <f>VLOOKUP(M1186,People!$A$2:$B$5,2,FALSE)</f>
        <v>Anna Andreadi</v>
      </c>
      <c r="X1186" s="5" t="str">
        <f>IFERROR(VLOOKUP(Orders!$B1186,Returns!$A$2:$B$801,2,0),"No")</f>
        <v>No</v>
      </c>
    </row>
    <row r="1187" spans="1:24" x14ac:dyDescent="0.3">
      <c r="A1187" s="1">
        <v>2433</v>
      </c>
      <c r="B1187" t="s">
        <v>7345</v>
      </c>
      <c r="C1187" s="2">
        <v>42454</v>
      </c>
      <c r="D1187" s="2">
        <v>42461</v>
      </c>
      <c r="E1187" s="1" t="s">
        <v>46</v>
      </c>
      <c r="F1187" s="1" t="s">
        <v>4303</v>
      </c>
      <c r="G1187" s="1" t="s">
        <v>4304</v>
      </c>
      <c r="H1187" s="1" t="s">
        <v>24</v>
      </c>
      <c r="I1187" s="1" t="s">
        <v>25</v>
      </c>
      <c r="J1187" s="1" t="s">
        <v>239</v>
      </c>
      <c r="K1187" s="1" t="s">
        <v>240</v>
      </c>
      <c r="L1187" s="1">
        <v>10009</v>
      </c>
      <c r="M1187" s="1" t="s">
        <v>135</v>
      </c>
      <c r="N1187" s="1" t="s">
        <v>4305</v>
      </c>
      <c r="O1187" s="1" t="s">
        <v>30</v>
      </c>
      <c r="P1187" s="1" t="s">
        <v>34</v>
      </c>
      <c r="Q1187" s="1" t="s">
        <v>4306</v>
      </c>
      <c r="R1187" s="1">
        <v>366.786</v>
      </c>
      <c r="S1187" s="1">
        <f t="shared" si="18"/>
        <v>301.57960000000003</v>
      </c>
      <c r="T1187" s="1">
        <v>7</v>
      </c>
      <c r="U1187" s="1">
        <v>0.1</v>
      </c>
      <c r="V1187" s="1">
        <v>65.206400000000002</v>
      </c>
      <c r="W1187" t="str">
        <f>VLOOKUP(M1187,People!$A$2:$B$5,2,FALSE)</f>
        <v>Chuck Magee</v>
      </c>
      <c r="X1187" s="5" t="str">
        <f>IFERROR(VLOOKUP(Orders!$B1187,Returns!$A$2:$B$801,2,0),"No")</f>
        <v>No</v>
      </c>
    </row>
    <row r="1188" spans="1:24" x14ac:dyDescent="0.3">
      <c r="A1188" s="1">
        <v>9307</v>
      </c>
      <c r="B1188" t="s">
        <v>10604</v>
      </c>
      <c r="C1188" s="2">
        <v>42454</v>
      </c>
      <c r="D1188" s="2">
        <v>42459</v>
      </c>
      <c r="E1188" s="1" t="s">
        <v>46</v>
      </c>
      <c r="F1188" s="1" t="s">
        <v>1769</v>
      </c>
      <c r="G1188" s="1" t="s">
        <v>1770</v>
      </c>
      <c r="H1188" s="1" t="s">
        <v>24</v>
      </c>
      <c r="I1188" s="1" t="s">
        <v>25</v>
      </c>
      <c r="J1188" s="1" t="s">
        <v>116</v>
      </c>
      <c r="K1188" s="1" t="s">
        <v>40</v>
      </c>
      <c r="L1188" s="1">
        <v>94110</v>
      </c>
      <c r="M1188" s="1" t="s">
        <v>41</v>
      </c>
      <c r="N1188" s="1" t="s">
        <v>3083</v>
      </c>
      <c r="O1188" s="1" t="s">
        <v>43</v>
      </c>
      <c r="P1188" s="1" t="s">
        <v>63</v>
      </c>
      <c r="Q1188" s="1" t="s">
        <v>3084</v>
      </c>
      <c r="R1188" s="1">
        <v>6.56</v>
      </c>
      <c r="S1188" s="1">
        <f t="shared" si="18"/>
        <v>4.6576000000000004</v>
      </c>
      <c r="T1188" s="1">
        <v>2</v>
      </c>
      <c r="U1188" s="1">
        <v>0</v>
      </c>
      <c r="V1188" s="1">
        <v>1.9023999999999992</v>
      </c>
      <c r="W1188" t="str">
        <f>VLOOKUP(M1188,People!$A$2:$B$5,2,FALSE)</f>
        <v>Anna Andreadi</v>
      </c>
      <c r="X1188" s="5" t="str">
        <f>IFERROR(VLOOKUP(Orders!$B1188,Returns!$A$2:$B$801,2,0),"No")</f>
        <v>No</v>
      </c>
    </row>
    <row r="1189" spans="1:24" x14ac:dyDescent="0.3">
      <c r="A1189" s="1">
        <v>9308</v>
      </c>
      <c r="B1189" t="s">
        <v>10604</v>
      </c>
      <c r="C1189" s="2">
        <v>42454</v>
      </c>
      <c r="D1189" s="2">
        <v>42459</v>
      </c>
      <c r="E1189" s="1" t="s">
        <v>46</v>
      </c>
      <c r="F1189" s="1" t="s">
        <v>1769</v>
      </c>
      <c r="G1189" s="1" t="s">
        <v>1770</v>
      </c>
      <c r="H1189" s="1" t="s">
        <v>24</v>
      </c>
      <c r="I1189" s="1" t="s">
        <v>25</v>
      </c>
      <c r="J1189" s="1" t="s">
        <v>116</v>
      </c>
      <c r="K1189" s="1" t="s">
        <v>40</v>
      </c>
      <c r="L1189" s="1">
        <v>94110</v>
      </c>
      <c r="M1189" s="1" t="s">
        <v>41</v>
      </c>
      <c r="N1189" s="1" t="s">
        <v>4666</v>
      </c>
      <c r="O1189" s="1" t="s">
        <v>43</v>
      </c>
      <c r="P1189" s="1" t="s">
        <v>63</v>
      </c>
      <c r="Q1189" s="1" t="s">
        <v>4667</v>
      </c>
      <c r="R1189" s="1">
        <v>14.88</v>
      </c>
      <c r="S1189" s="1">
        <f t="shared" si="18"/>
        <v>11.16</v>
      </c>
      <c r="T1189" s="1">
        <v>2</v>
      </c>
      <c r="U1189" s="1">
        <v>0</v>
      </c>
      <c r="V1189" s="1">
        <v>3.7200000000000006</v>
      </c>
      <c r="W1189" t="str">
        <f>VLOOKUP(M1189,People!$A$2:$B$5,2,FALSE)</f>
        <v>Anna Andreadi</v>
      </c>
      <c r="X1189" s="5" t="str">
        <f>IFERROR(VLOOKUP(Orders!$B1189,Returns!$A$2:$B$801,2,0),"No")</f>
        <v>No</v>
      </c>
    </row>
    <row r="1190" spans="1:24" hidden="1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f t="shared" si="18"/>
        <v>59.801600000000001</v>
      </c>
      <c r="T1190" s="1">
        <v>4</v>
      </c>
      <c r="U1190" s="1">
        <v>0</v>
      </c>
      <c r="V1190" s="1">
        <v>22.118400000000001</v>
      </c>
      <c r="W1190" t="str">
        <f>VLOOKUP(M1190,People!$A$2:$B$5,2,FALSE)</f>
        <v>Anna Andreadi</v>
      </c>
      <c r="X1190" s="5" t="str">
        <f>IFERROR(VLOOKUP(Orders!$B1190,Returns!$A$2:$B$801,2,0),"No")</f>
        <v>Yes</v>
      </c>
    </row>
    <row r="1191" spans="1:24" hidden="1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f t="shared" si="18"/>
        <v>822.82080000000008</v>
      </c>
      <c r="T1191" s="1">
        <v>8</v>
      </c>
      <c r="U1191" s="1">
        <v>0.2</v>
      </c>
      <c r="V1191" s="1">
        <v>66.715199999999982</v>
      </c>
      <c r="W1191" t="str">
        <f>VLOOKUP(M1191,People!$A$2:$B$5,2,FALSE)</f>
        <v>Anna Andreadi</v>
      </c>
      <c r="X1191" s="5" t="str">
        <f>IFERROR(VLOOKUP(Orders!$B1191,Returns!$A$2:$B$801,2,0),"No")</f>
        <v>Yes</v>
      </c>
    </row>
    <row r="1192" spans="1:24" hidden="1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f t="shared" si="18"/>
        <v>803.00160000000005</v>
      </c>
      <c r="T1192" s="1">
        <v>3</v>
      </c>
      <c r="U1192" s="1">
        <v>0.2</v>
      </c>
      <c r="V1192" s="1">
        <v>89.222400000000022</v>
      </c>
      <c r="W1192" t="str">
        <f>VLOOKUP(M1192,People!$A$2:$B$5,2,FALSE)</f>
        <v>Anna Andreadi</v>
      </c>
      <c r="X1192" s="5" t="str">
        <f>IFERROR(VLOOKUP(Orders!$B1192,Returns!$A$2:$B$801,2,0),"No")</f>
        <v>Yes</v>
      </c>
    </row>
    <row r="1193" spans="1:24" hidden="1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f t="shared" si="18"/>
        <v>114.19919999999999</v>
      </c>
      <c r="T1193" s="1">
        <v>4</v>
      </c>
      <c r="U1193" s="1">
        <v>0</v>
      </c>
      <c r="V1193" s="1">
        <v>109.7208</v>
      </c>
      <c r="W1193" t="str">
        <f>VLOOKUP(M1193,People!$A$2:$B$5,2,FALSE)</f>
        <v>Anna Andreadi</v>
      </c>
      <c r="X1193" s="5" t="str">
        <f>IFERROR(VLOOKUP(Orders!$B1193,Returns!$A$2:$B$801,2,0),"No")</f>
        <v>Yes</v>
      </c>
    </row>
    <row r="1194" spans="1:24" hidden="1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f t="shared" si="18"/>
        <v>11.7912</v>
      </c>
      <c r="T1194" s="1">
        <v>4</v>
      </c>
      <c r="U1194" s="1">
        <v>0</v>
      </c>
      <c r="V1194" s="1">
        <v>11.328800000000001</v>
      </c>
      <c r="W1194" t="str">
        <f>VLOOKUP(M1194,People!$A$2:$B$5,2,FALSE)</f>
        <v>Anna Andreadi</v>
      </c>
      <c r="X1194" s="5" t="str">
        <f>IFERROR(VLOOKUP(Orders!$B1194,Returns!$A$2:$B$801,2,0),"No")</f>
        <v>Yes</v>
      </c>
    </row>
    <row r="1195" spans="1:24" hidden="1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f t="shared" si="18"/>
        <v>10.108800000000002</v>
      </c>
      <c r="T1195" s="1">
        <v>3</v>
      </c>
      <c r="U1195" s="1">
        <v>0.2</v>
      </c>
      <c r="V1195" s="1">
        <v>5.4432</v>
      </c>
      <c r="W1195" t="str">
        <f>VLOOKUP(M1195,People!$A$2:$B$5,2,FALSE)</f>
        <v>Cassandra Brandow</v>
      </c>
      <c r="X1195" s="5" t="str">
        <f>IFERROR(VLOOKUP(Orders!$B1195,Returns!$A$2:$B$801,2,0),"No")</f>
        <v>No</v>
      </c>
    </row>
    <row r="1196" spans="1:24" hidden="1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f t="shared" si="18"/>
        <v>13.158800000000003</v>
      </c>
      <c r="T1196" s="1">
        <v>4</v>
      </c>
      <c r="U1196" s="1">
        <v>0.2</v>
      </c>
      <c r="V1196" s="1">
        <v>2.553199999999999</v>
      </c>
      <c r="W1196" t="str">
        <f>VLOOKUP(M1196,People!$A$2:$B$5,2,FALSE)</f>
        <v>Cassandra Brandow</v>
      </c>
      <c r="X1196" s="5" t="str">
        <f>IFERROR(VLOOKUP(Orders!$B1196,Returns!$A$2:$B$801,2,0),"No")</f>
        <v>No</v>
      </c>
    </row>
    <row r="1197" spans="1:24" hidden="1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f t="shared" si="18"/>
        <v>22.513199999999998</v>
      </c>
      <c r="T1197" s="1">
        <v>2</v>
      </c>
      <c r="U1197" s="1">
        <v>0.2</v>
      </c>
      <c r="V1197" s="1">
        <v>2.1588000000000021</v>
      </c>
      <c r="W1197" t="str">
        <f>VLOOKUP(M1197,People!$A$2:$B$5,2,FALSE)</f>
        <v>Cassandra Brandow</v>
      </c>
      <c r="X1197" s="5" t="str">
        <f>IFERROR(VLOOKUP(Orders!$B1197,Returns!$A$2:$B$801,2,0),"No")</f>
        <v>No</v>
      </c>
    </row>
    <row r="1198" spans="1:24" hidden="1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f t="shared" si="18"/>
        <v>58.066800000000001</v>
      </c>
      <c r="T1198" s="1">
        <v>1</v>
      </c>
      <c r="U1198" s="1">
        <v>0.2</v>
      </c>
      <c r="V1198" s="1">
        <v>-2.098800000000006</v>
      </c>
      <c r="W1198" t="str">
        <f>VLOOKUP(M1198,People!$A$2:$B$5,2,FALSE)</f>
        <v>Cassandra Brandow</v>
      </c>
      <c r="X1198" s="5" t="str">
        <f>IFERROR(VLOOKUP(Orders!$B1198,Returns!$A$2:$B$801,2,0),"No")</f>
        <v>No</v>
      </c>
    </row>
    <row r="1199" spans="1:24" hidden="1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f t="shared" si="18"/>
        <v>367.13880000000012</v>
      </c>
      <c r="T1199" s="1">
        <v>9</v>
      </c>
      <c r="U1199" s="1">
        <v>0.2</v>
      </c>
      <c r="V1199" s="1">
        <v>64.789199999999951</v>
      </c>
      <c r="W1199" t="str">
        <f>VLOOKUP(M1199,People!$A$2:$B$5,2,FALSE)</f>
        <v>Kelly Williams</v>
      </c>
      <c r="X1199" s="5" t="str">
        <f>IFERROR(VLOOKUP(Orders!$B1199,Returns!$A$2:$B$801,2,0),"No")</f>
        <v>No</v>
      </c>
    </row>
    <row r="1200" spans="1:24" hidden="1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f t="shared" si="18"/>
        <v>100.0976</v>
      </c>
      <c r="T1200" s="1">
        <v>4</v>
      </c>
      <c r="U1200" s="1">
        <v>0.3</v>
      </c>
      <c r="V1200" s="1">
        <v>-4.1135999999999981</v>
      </c>
      <c r="W1200" t="str">
        <f>VLOOKUP(M1200,People!$A$2:$B$5,2,FALSE)</f>
        <v>Kelly Williams</v>
      </c>
      <c r="X1200" s="5" t="str">
        <f>IFERROR(VLOOKUP(Orders!$B1200,Returns!$A$2:$B$801,2,0),"No")</f>
        <v>No</v>
      </c>
    </row>
    <row r="1201" spans="1:24" hidden="1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f t="shared" si="18"/>
        <v>2939.7384000000002</v>
      </c>
      <c r="T1201" s="1">
        <v>4</v>
      </c>
      <c r="U1201" s="1">
        <v>0.8</v>
      </c>
      <c r="V1201" s="1">
        <v>-1850.9464000000007</v>
      </c>
      <c r="W1201" t="str">
        <f>VLOOKUP(M1201,People!$A$2:$B$5,2,FALSE)</f>
        <v>Kelly Williams</v>
      </c>
      <c r="X1201" s="5" t="str">
        <f>IFERROR(VLOOKUP(Orders!$B1201,Returns!$A$2:$B$801,2,0),"No")</f>
        <v>No</v>
      </c>
    </row>
    <row r="1202" spans="1:24" hidden="1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f t="shared" si="18"/>
        <v>503.20740000000001</v>
      </c>
      <c r="T1202" s="1">
        <v>3</v>
      </c>
      <c r="U1202" s="1">
        <v>0.2</v>
      </c>
      <c r="V1202" s="1">
        <v>40.800600000000003</v>
      </c>
      <c r="W1202" t="str">
        <f>VLOOKUP(M1202,People!$A$2:$B$5,2,FALSE)</f>
        <v>Anna Andreadi</v>
      </c>
      <c r="X1202" s="5" t="str">
        <f>IFERROR(VLOOKUP(Orders!$B1202,Returns!$A$2:$B$801,2,0),"No")</f>
        <v>Yes</v>
      </c>
    </row>
    <row r="1203" spans="1:24" hidden="1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f t="shared" si="18"/>
        <v>3.3072000000000004</v>
      </c>
      <c r="T1203" s="1">
        <v>3</v>
      </c>
      <c r="U1203" s="1">
        <v>0.7</v>
      </c>
      <c r="V1203" s="1">
        <v>-1.4352</v>
      </c>
      <c r="W1203" t="str">
        <f>VLOOKUP(M1203,People!$A$2:$B$5,2,FALSE)</f>
        <v>Anna Andreadi</v>
      </c>
      <c r="X1203" s="5" t="str">
        <f>IFERROR(VLOOKUP(Orders!$B1203,Returns!$A$2:$B$801,2,0),"No")</f>
        <v>Yes</v>
      </c>
    </row>
    <row r="1204" spans="1:24" hidden="1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f t="shared" si="18"/>
        <v>843.67260000000022</v>
      </c>
      <c r="T1204" s="1">
        <v>3</v>
      </c>
      <c r="U1204" s="1">
        <v>0.2</v>
      </c>
      <c r="V1204" s="1">
        <v>10.679399999999873</v>
      </c>
      <c r="W1204" t="str">
        <f>VLOOKUP(M1204,People!$A$2:$B$5,2,FALSE)</f>
        <v>Anna Andreadi</v>
      </c>
      <c r="X1204" s="5" t="str">
        <f>IFERROR(VLOOKUP(Orders!$B1204,Returns!$A$2:$B$801,2,0),"No")</f>
        <v>Yes</v>
      </c>
    </row>
    <row r="1205" spans="1:24" hidden="1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f t="shared" si="18"/>
        <v>593.5680000000001</v>
      </c>
      <c r="T1205" s="1">
        <v>2</v>
      </c>
      <c r="U1205" s="1">
        <v>0.2</v>
      </c>
      <c r="V1205" s="1">
        <v>0</v>
      </c>
      <c r="W1205" t="str">
        <f>VLOOKUP(M1205,People!$A$2:$B$5,2,FALSE)</f>
        <v>Anna Andreadi</v>
      </c>
      <c r="X1205" s="5" t="str">
        <f>IFERROR(VLOOKUP(Orders!$B1205,Returns!$A$2:$B$801,2,0),"No")</f>
        <v>Yes</v>
      </c>
    </row>
    <row r="1206" spans="1:24" hidden="1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f t="shared" si="18"/>
        <v>371.84400000000005</v>
      </c>
      <c r="T1206" s="1">
        <v>3</v>
      </c>
      <c r="U1206" s="1">
        <v>0.2</v>
      </c>
      <c r="V1206" s="1">
        <v>-33.804000000000002</v>
      </c>
      <c r="W1206" t="str">
        <f>VLOOKUP(M1206,People!$A$2:$B$5,2,FALSE)</f>
        <v>Anna Andreadi</v>
      </c>
      <c r="X1206" s="5" t="str">
        <f>IFERROR(VLOOKUP(Orders!$B1206,Returns!$A$2:$B$801,2,0),"No")</f>
        <v>Yes</v>
      </c>
    </row>
    <row r="1207" spans="1:24" hidden="1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f t="shared" si="18"/>
        <v>254.96249999999998</v>
      </c>
      <c r="T1207" s="1">
        <v>5</v>
      </c>
      <c r="U1207" s="1">
        <v>0.2</v>
      </c>
      <c r="V1207" s="1">
        <v>16.997500000000016</v>
      </c>
      <c r="W1207" t="str">
        <f>VLOOKUP(M1207,People!$A$2:$B$5,2,FALSE)</f>
        <v>Cassandra Brandow</v>
      </c>
      <c r="X1207" s="5" t="str">
        <f>IFERROR(VLOOKUP(Orders!$B1207,Returns!$A$2:$B$801,2,0),"No")</f>
        <v>No</v>
      </c>
    </row>
    <row r="1208" spans="1:24" hidden="1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f t="shared" si="18"/>
        <v>7.8470000000000013</v>
      </c>
      <c r="T1208" s="1">
        <v>1</v>
      </c>
      <c r="U1208" s="1">
        <v>0</v>
      </c>
      <c r="V1208" s="1">
        <v>3.3629999999999995</v>
      </c>
      <c r="W1208" t="str">
        <f>VLOOKUP(M1208,People!$A$2:$B$5,2,FALSE)</f>
        <v>Chuck Magee</v>
      </c>
      <c r="X1208" s="5" t="str">
        <f>IFERROR(VLOOKUP(Orders!$B1208,Returns!$A$2:$B$801,2,0),"No")</f>
        <v>No</v>
      </c>
    </row>
    <row r="1209" spans="1:24" hidden="1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f t="shared" si="18"/>
        <v>5.9436</v>
      </c>
      <c r="T1209" s="1">
        <v>3</v>
      </c>
      <c r="U1209" s="1">
        <v>0.2</v>
      </c>
      <c r="V1209" s="1">
        <v>3.2003999999999997</v>
      </c>
      <c r="W1209" t="str">
        <f>VLOOKUP(M1209,People!$A$2:$B$5,2,FALSE)</f>
        <v>Chuck Magee</v>
      </c>
      <c r="X1209" s="5" t="str">
        <f>IFERROR(VLOOKUP(Orders!$B1209,Returns!$A$2:$B$801,2,0),"No")</f>
        <v>No</v>
      </c>
    </row>
    <row r="1210" spans="1:24" hidden="1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f t="shared" si="18"/>
        <v>7.1756999999999991</v>
      </c>
      <c r="T1210" s="1">
        <v>7</v>
      </c>
      <c r="U1210" s="1">
        <v>0</v>
      </c>
      <c r="V1210" s="1">
        <v>6.8942999999999994</v>
      </c>
      <c r="W1210" t="str">
        <f>VLOOKUP(M1210,People!$A$2:$B$5,2,FALSE)</f>
        <v>Chuck Magee</v>
      </c>
      <c r="X1210" s="5" t="str">
        <f>IFERROR(VLOOKUP(Orders!$B1210,Returns!$A$2:$B$801,2,0),"No")</f>
        <v>No</v>
      </c>
    </row>
    <row r="1211" spans="1:24" hidden="1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f t="shared" si="18"/>
        <v>31.395</v>
      </c>
      <c r="T1211" s="1">
        <v>7</v>
      </c>
      <c r="U1211" s="1">
        <v>0</v>
      </c>
      <c r="V1211" s="1">
        <v>10.465</v>
      </c>
      <c r="W1211" t="str">
        <f>VLOOKUP(M1211,People!$A$2:$B$5,2,FALSE)</f>
        <v>Chuck Magee</v>
      </c>
      <c r="X1211" s="5" t="str">
        <f>IFERROR(VLOOKUP(Orders!$B1211,Returns!$A$2:$B$801,2,0),"No")</f>
        <v>No</v>
      </c>
    </row>
    <row r="1212" spans="1:24" hidden="1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f t="shared" si="18"/>
        <v>5.660400000000001</v>
      </c>
      <c r="T1212" s="1">
        <v>2</v>
      </c>
      <c r="U1212" s="1">
        <v>0.2</v>
      </c>
      <c r="V1212" s="1">
        <v>2.8835999999999995</v>
      </c>
      <c r="W1212" t="str">
        <f>VLOOKUP(M1212,People!$A$2:$B$5,2,FALSE)</f>
        <v>Chuck Magee</v>
      </c>
      <c r="X1212" s="5" t="str">
        <f>IFERROR(VLOOKUP(Orders!$B1212,Returns!$A$2:$B$801,2,0),"No")</f>
        <v>No</v>
      </c>
    </row>
    <row r="1213" spans="1:24" hidden="1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f t="shared" si="18"/>
        <v>557.41840000000002</v>
      </c>
      <c r="T1213" s="1">
        <v>4</v>
      </c>
      <c r="U1213" s="1">
        <v>0.2</v>
      </c>
      <c r="V1213" s="1">
        <v>21.717599999999948</v>
      </c>
      <c r="W1213" t="str">
        <f>VLOOKUP(M1213,People!$A$2:$B$5,2,FALSE)</f>
        <v>Chuck Magee</v>
      </c>
      <c r="X1213" s="5" t="str">
        <f>IFERROR(VLOOKUP(Orders!$B1213,Returns!$A$2:$B$801,2,0),"No")</f>
        <v>No</v>
      </c>
    </row>
    <row r="1214" spans="1:24" hidden="1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f t="shared" si="18"/>
        <v>189.8424</v>
      </c>
      <c r="T1214" s="1">
        <v>2</v>
      </c>
      <c r="U1214" s="1">
        <v>0.3</v>
      </c>
      <c r="V1214" s="1">
        <v>-48.470400000000019</v>
      </c>
      <c r="W1214" t="str">
        <f>VLOOKUP(M1214,People!$A$2:$B$5,2,FALSE)</f>
        <v>Chuck Magee</v>
      </c>
      <c r="X1214" s="5" t="str">
        <f>IFERROR(VLOOKUP(Orders!$B1214,Returns!$A$2:$B$801,2,0),"No")</f>
        <v>Yes</v>
      </c>
    </row>
    <row r="1215" spans="1:24" hidden="1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f t="shared" si="18"/>
        <v>5.3635999999999999</v>
      </c>
      <c r="T1215" s="1">
        <v>2</v>
      </c>
      <c r="U1215" s="1">
        <v>0.7</v>
      </c>
      <c r="V1215" s="1">
        <v>-2.3275999999999994</v>
      </c>
      <c r="W1215" t="str">
        <f>VLOOKUP(M1215,People!$A$2:$B$5,2,FALSE)</f>
        <v>Chuck Magee</v>
      </c>
      <c r="X1215" s="5" t="str">
        <f>IFERROR(VLOOKUP(Orders!$B1215,Returns!$A$2:$B$801,2,0),"No")</f>
        <v>Yes</v>
      </c>
    </row>
    <row r="1216" spans="1:24" hidden="1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f t="shared" si="18"/>
        <v>8.105400000000003</v>
      </c>
      <c r="T1216" s="1">
        <v>1</v>
      </c>
      <c r="U1216" s="1">
        <v>0.7</v>
      </c>
      <c r="V1216" s="1">
        <v>-3.6024000000000012</v>
      </c>
      <c r="W1216" t="str">
        <f>VLOOKUP(M1216,People!$A$2:$B$5,2,FALSE)</f>
        <v>Chuck Magee</v>
      </c>
      <c r="X1216" s="5" t="str">
        <f>IFERROR(VLOOKUP(Orders!$B1216,Returns!$A$2:$B$801,2,0),"No")</f>
        <v>Yes</v>
      </c>
    </row>
    <row r="1217" spans="1:24" hidden="1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f t="shared" si="18"/>
        <v>3.0952000000000002</v>
      </c>
      <c r="T1217" s="1">
        <v>1</v>
      </c>
      <c r="U1217" s="1">
        <v>0.2</v>
      </c>
      <c r="V1217" s="1">
        <v>1.5767999999999998</v>
      </c>
      <c r="W1217" t="str">
        <f>VLOOKUP(M1217,People!$A$2:$B$5,2,FALSE)</f>
        <v>Chuck Magee</v>
      </c>
      <c r="X1217" s="5" t="str">
        <f>IFERROR(VLOOKUP(Orders!$B1217,Returns!$A$2:$B$801,2,0),"No")</f>
        <v>Yes</v>
      </c>
    </row>
    <row r="1218" spans="1:24" hidden="1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f t="shared" ref="S1218:S1281" si="19">R1218-V1218</f>
        <v>67.116</v>
      </c>
      <c r="T1218" s="1">
        <v>3</v>
      </c>
      <c r="U1218" s="1">
        <v>0.2</v>
      </c>
      <c r="V1218" s="1">
        <v>28.764000000000006</v>
      </c>
      <c r="W1218" t="str">
        <f>VLOOKUP(M1218,People!$A$2:$B$5,2,FALSE)</f>
        <v>Chuck Magee</v>
      </c>
      <c r="X1218" s="5" t="str">
        <f>IFERROR(VLOOKUP(Orders!$B1218,Returns!$A$2:$B$801,2,0),"No")</f>
        <v>Yes</v>
      </c>
    </row>
    <row r="1219" spans="1:24" hidden="1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f t="shared" si="19"/>
        <v>15.3216</v>
      </c>
      <c r="T1219" s="1">
        <v>2</v>
      </c>
      <c r="U1219" s="1">
        <v>0.2</v>
      </c>
      <c r="V1219" s="1">
        <v>1.7024000000000008</v>
      </c>
      <c r="W1219" t="str">
        <f>VLOOKUP(M1219,People!$A$2:$B$5,2,FALSE)</f>
        <v>Chuck Magee</v>
      </c>
      <c r="X1219" s="5" t="str">
        <f>IFERROR(VLOOKUP(Orders!$B1219,Returns!$A$2:$B$801,2,0),"No")</f>
        <v>Yes</v>
      </c>
    </row>
    <row r="1220" spans="1:24" hidden="1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f t="shared" si="19"/>
        <v>194.02200000000002</v>
      </c>
      <c r="T1220" s="1">
        <v>3</v>
      </c>
      <c r="U1220" s="1">
        <v>0.2</v>
      </c>
      <c r="V1220" s="1">
        <v>64.674000000000007</v>
      </c>
      <c r="W1220" t="str">
        <f>VLOOKUP(M1220,People!$A$2:$B$5,2,FALSE)</f>
        <v>Chuck Magee</v>
      </c>
      <c r="X1220" s="5" t="str">
        <f>IFERROR(VLOOKUP(Orders!$B1220,Returns!$A$2:$B$801,2,0),"No")</f>
        <v>Yes</v>
      </c>
    </row>
    <row r="1221" spans="1:24" hidden="1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f t="shared" si="19"/>
        <v>2318.3495999999996</v>
      </c>
      <c r="T1221" s="1">
        <v>7</v>
      </c>
      <c r="U1221" s="1">
        <v>0.4</v>
      </c>
      <c r="V1221" s="1">
        <v>-386.3915999999997</v>
      </c>
      <c r="W1221" t="str">
        <f>VLOOKUP(M1221,People!$A$2:$B$5,2,FALSE)</f>
        <v>Chuck Magee</v>
      </c>
      <c r="X1221" s="5" t="str">
        <f>IFERROR(VLOOKUP(Orders!$B1221,Returns!$A$2:$B$801,2,0),"No")</f>
        <v>Yes</v>
      </c>
    </row>
    <row r="1222" spans="1:24" x14ac:dyDescent="0.3">
      <c r="A1222" s="1">
        <v>9309</v>
      </c>
      <c r="B1222" t="s">
        <v>10604</v>
      </c>
      <c r="C1222" s="2">
        <v>42454</v>
      </c>
      <c r="D1222" s="2">
        <v>42459</v>
      </c>
      <c r="E1222" s="1" t="s">
        <v>46</v>
      </c>
      <c r="F1222" s="1" t="s">
        <v>1769</v>
      </c>
      <c r="G1222" s="1" t="s">
        <v>1770</v>
      </c>
      <c r="H1222" s="1" t="s">
        <v>24</v>
      </c>
      <c r="I1222" s="1" t="s">
        <v>25</v>
      </c>
      <c r="J1222" s="1" t="s">
        <v>116</v>
      </c>
      <c r="K1222" s="1" t="s">
        <v>40</v>
      </c>
      <c r="L1222" s="1">
        <v>94110</v>
      </c>
      <c r="M1222" s="1" t="s">
        <v>41</v>
      </c>
      <c r="N1222" s="1" t="s">
        <v>5018</v>
      </c>
      <c r="O1222" s="1" t="s">
        <v>66</v>
      </c>
      <c r="P1222" s="1" t="s">
        <v>146</v>
      </c>
      <c r="Q1222" s="1" t="s">
        <v>5019</v>
      </c>
      <c r="R1222" s="1">
        <v>45.48</v>
      </c>
      <c r="S1222" s="1">
        <f t="shared" si="19"/>
        <v>29.561999999999998</v>
      </c>
      <c r="T1222" s="1">
        <v>4</v>
      </c>
      <c r="U1222" s="1">
        <v>0</v>
      </c>
      <c r="V1222" s="1">
        <v>15.917999999999999</v>
      </c>
      <c r="W1222" t="str">
        <f>VLOOKUP(M1222,People!$A$2:$B$5,2,FALSE)</f>
        <v>Anna Andreadi</v>
      </c>
      <c r="X1222" s="5" t="str">
        <f>IFERROR(VLOOKUP(Orders!$B1222,Returns!$A$2:$B$801,2,0),"No")</f>
        <v>No</v>
      </c>
    </row>
    <row r="1223" spans="1:24" x14ac:dyDescent="0.3">
      <c r="A1223" s="1">
        <v>9310</v>
      </c>
      <c r="B1223" t="s">
        <v>10604</v>
      </c>
      <c r="C1223" s="2">
        <v>42454</v>
      </c>
      <c r="D1223" s="2">
        <v>42459</v>
      </c>
      <c r="E1223" s="1" t="s">
        <v>46</v>
      </c>
      <c r="F1223" s="1" t="s">
        <v>1769</v>
      </c>
      <c r="G1223" s="1" t="s">
        <v>1770</v>
      </c>
      <c r="H1223" s="1" t="s">
        <v>24</v>
      </c>
      <c r="I1223" s="1" t="s">
        <v>25</v>
      </c>
      <c r="J1223" s="1" t="s">
        <v>116</v>
      </c>
      <c r="K1223" s="1" t="s">
        <v>40</v>
      </c>
      <c r="L1223" s="1">
        <v>94110</v>
      </c>
      <c r="M1223" s="1" t="s">
        <v>41</v>
      </c>
      <c r="N1223" s="1" t="s">
        <v>2484</v>
      </c>
      <c r="O1223" s="1" t="s">
        <v>43</v>
      </c>
      <c r="P1223" s="1" t="s">
        <v>63</v>
      </c>
      <c r="Q1223" s="1" t="s">
        <v>2485</v>
      </c>
      <c r="R1223" s="1">
        <v>25.44</v>
      </c>
      <c r="S1223" s="1">
        <f t="shared" si="19"/>
        <v>15.518400000000002</v>
      </c>
      <c r="T1223" s="1">
        <v>6</v>
      </c>
      <c r="U1223" s="1">
        <v>0</v>
      </c>
      <c r="V1223" s="1">
        <v>9.9215999999999998</v>
      </c>
      <c r="W1223" t="str">
        <f>VLOOKUP(M1223,People!$A$2:$B$5,2,FALSE)</f>
        <v>Anna Andreadi</v>
      </c>
      <c r="X1223" s="5" t="str">
        <f>IFERROR(VLOOKUP(Orders!$B1223,Returns!$A$2:$B$801,2,0),"No")</f>
        <v>No</v>
      </c>
    </row>
    <row r="1224" spans="1:24" hidden="1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f t="shared" si="19"/>
        <v>93.3078</v>
      </c>
      <c r="T1224" s="1">
        <v>3</v>
      </c>
      <c r="U1224" s="1">
        <v>0</v>
      </c>
      <c r="V1224" s="1">
        <v>20.482199999999992</v>
      </c>
      <c r="W1224" t="str">
        <f>VLOOKUP(M1224,People!$A$2:$B$5,2,FALSE)</f>
        <v>Chuck Magee</v>
      </c>
      <c r="X1224" s="5" t="str">
        <f>IFERROR(VLOOKUP(Orders!$B1224,Returns!$A$2:$B$801,2,0),"No")</f>
        <v>No</v>
      </c>
    </row>
    <row r="1225" spans="1:24" hidden="1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f t="shared" si="19"/>
        <v>43.763999999999996</v>
      </c>
      <c r="T1225" s="1">
        <v>1</v>
      </c>
      <c r="U1225" s="1">
        <v>0</v>
      </c>
      <c r="V1225" s="1">
        <v>34.38600000000001</v>
      </c>
      <c r="W1225" t="str">
        <f>VLOOKUP(M1225,People!$A$2:$B$5,2,FALSE)</f>
        <v>Chuck Magee</v>
      </c>
      <c r="X1225" s="5" t="str">
        <f>IFERROR(VLOOKUP(Orders!$B1225,Returns!$A$2:$B$801,2,0),"No")</f>
        <v>No</v>
      </c>
    </row>
    <row r="1226" spans="1:24" hidden="1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f t="shared" si="19"/>
        <v>1.1232000000000002</v>
      </c>
      <c r="T1226" s="1">
        <v>1</v>
      </c>
      <c r="U1226" s="1">
        <v>0.2</v>
      </c>
      <c r="V1226" s="1">
        <v>0.60479999999999989</v>
      </c>
      <c r="W1226" t="str">
        <f>VLOOKUP(M1226,People!$A$2:$B$5,2,FALSE)</f>
        <v>Chuck Magee</v>
      </c>
      <c r="X1226" s="5" t="str">
        <f>IFERROR(VLOOKUP(Orders!$B1226,Returns!$A$2:$B$801,2,0),"No")</f>
        <v>No</v>
      </c>
    </row>
    <row r="1227" spans="1:24" hidden="1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f t="shared" si="19"/>
        <v>20.685600000000001</v>
      </c>
      <c r="T1227" s="1">
        <v>4</v>
      </c>
      <c r="U1227" s="1">
        <v>0</v>
      </c>
      <c r="V1227" s="1">
        <v>19.874400000000001</v>
      </c>
      <c r="W1227" t="str">
        <f>VLOOKUP(M1227,People!$A$2:$B$5,2,FALSE)</f>
        <v>Chuck Magee</v>
      </c>
      <c r="X1227" s="5" t="str">
        <f>IFERROR(VLOOKUP(Orders!$B1227,Returns!$A$2:$B$801,2,0),"No")</f>
        <v>No</v>
      </c>
    </row>
    <row r="1228" spans="1:24" hidden="1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f t="shared" si="19"/>
        <v>179.28120000000001</v>
      </c>
      <c r="T1228" s="1">
        <v>3</v>
      </c>
      <c r="U1228" s="1">
        <v>0</v>
      </c>
      <c r="V1228" s="1">
        <v>3.6587999999999994</v>
      </c>
      <c r="W1228" t="str">
        <f>VLOOKUP(M1228,People!$A$2:$B$5,2,FALSE)</f>
        <v>Chuck Magee</v>
      </c>
      <c r="X1228" s="5" t="str">
        <f>IFERROR(VLOOKUP(Orders!$B1228,Returns!$A$2:$B$801,2,0),"No")</f>
        <v>No</v>
      </c>
    </row>
    <row r="1229" spans="1:24" hidden="1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f t="shared" si="19"/>
        <v>182.22840000000002</v>
      </c>
      <c r="T1229" s="1">
        <v>2</v>
      </c>
      <c r="U1229" s="1">
        <v>0</v>
      </c>
      <c r="V1229" s="1">
        <v>11.631599999999992</v>
      </c>
      <c r="W1229" t="str">
        <f>VLOOKUP(M1229,People!$A$2:$B$5,2,FALSE)</f>
        <v>Chuck Magee</v>
      </c>
      <c r="X1229" s="5" t="str">
        <f>IFERROR(VLOOKUP(Orders!$B1229,Returns!$A$2:$B$801,2,0),"No")</f>
        <v>No</v>
      </c>
    </row>
    <row r="1230" spans="1:24" hidden="1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f t="shared" si="19"/>
        <v>7.7927999999999997</v>
      </c>
      <c r="T1230" s="1">
        <v>2</v>
      </c>
      <c r="U1230" s="1">
        <v>0</v>
      </c>
      <c r="V1230" s="1">
        <v>7.4871999999999996</v>
      </c>
      <c r="W1230" t="str">
        <f>VLOOKUP(M1230,People!$A$2:$B$5,2,FALSE)</f>
        <v>Anna Andreadi</v>
      </c>
      <c r="X1230" s="5" t="str">
        <f>IFERROR(VLOOKUP(Orders!$B1230,Returns!$A$2:$B$801,2,0),"No")</f>
        <v>No</v>
      </c>
    </row>
    <row r="1231" spans="1:24" hidden="1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f t="shared" si="19"/>
        <v>5.7618000000000009</v>
      </c>
      <c r="T1231" s="1">
        <v>1</v>
      </c>
      <c r="U1231" s="1">
        <v>0</v>
      </c>
      <c r="V1231" s="1">
        <v>2.9681999999999995</v>
      </c>
      <c r="W1231" t="str">
        <f>VLOOKUP(M1231,People!$A$2:$B$5,2,FALSE)</f>
        <v>Anna Andreadi</v>
      </c>
      <c r="X1231" s="5" t="str">
        <f>IFERROR(VLOOKUP(Orders!$B1231,Returns!$A$2:$B$801,2,0),"No")</f>
        <v>No</v>
      </c>
    </row>
    <row r="1232" spans="1:24" hidden="1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f t="shared" si="19"/>
        <v>3.9192</v>
      </c>
      <c r="T1232" s="1">
        <v>2</v>
      </c>
      <c r="U1232" s="1">
        <v>0</v>
      </c>
      <c r="V1232" s="1">
        <v>1.7607999999999997</v>
      </c>
      <c r="W1232" t="str">
        <f>VLOOKUP(M1232,People!$A$2:$B$5,2,FALSE)</f>
        <v>Anna Andreadi</v>
      </c>
      <c r="X1232" s="5" t="str">
        <f>IFERROR(VLOOKUP(Orders!$B1232,Returns!$A$2:$B$801,2,0),"No")</f>
        <v>No</v>
      </c>
    </row>
    <row r="1233" spans="1:24" hidden="1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f t="shared" si="19"/>
        <v>2.0571999999999999</v>
      </c>
      <c r="T1233" s="1">
        <v>2</v>
      </c>
      <c r="U1233" s="1">
        <v>0</v>
      </c>
      <c r="V1233" s="1">
        <v>0.72279999999999989</v>
      </c>
      <c r="W1233" t="str">
        <f>VLOOKUP(M1233,People!$A$2:$B$5,2,FALSE)</f>
        <v>Chuck Magee</v>
      </c>
      <c r="X1233" s="5" t="str">
        <f>IFERROR(VLOOKUP(Orders!$B1233,Returns!$A$2:$B$801,2,0),"No")</f>
        <v>No</v>
      </c>
    </row>
    <row r="1234" spans="1:24" hidden="1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f t="shared" si="19"/>
        <v>43.978000000000002</v>
      </c>
      <c r="T1234" s="1">
        <v>2</v>
      </c>
      <c r="U1234" s="1">
        <v>0</v>
      </c>
      <c r="V1234" s="1">
        <v>35.981999999999992</v>
      </c>
      <c r="W1234" t="str">
        <f>VLOOKUP(M1234,People!$A$2:$B$5,2,FALSE)</f>
        <v>Chuck Magee</v>
      </c>
      <c r="X1234" s="5" t="str">
        <f>IFERROR(VLOOKUP(Orders!$B1234,Returns!$A$2:$B$801,2,0),"No")</f>
        <v>No</v>
      </c>
    </row>
    <row r="1235" spans="1:24" hidden="1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f t="shared" si="19"/>
        <v>769.98900000000003</v>
      </c>
      <c r="T1235" s="1">
        <v>2</v>
      </c>
      <c r="U1235" s="1">
        <v>0.4</v>
      </c>
      <c r="V1235" s="1">
        <v>69.99899999999991</v>
      </c>
      <c r="W1235" t="str">
        <f>VLOOKUP(M1235,People!$A$2:$B$5,2,FALSE)</f>
        <v>Chuck Magee</v>
      </c>
      <c r="X1235" s="5" t="str">
        <f>IFERROR(VLOOKUP(Orders!$B1235,Returns!$A$2:$B$801,2,0),"No")</f>
        <v>No</v>
      </c>
    </row>
    <row r="1236" spans="1:24" hidden="1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f t="shared" si="19"/>
        <v>34.165799999999997</v>
      </c>
      <c r="T1236" s="1">
        <v>3</v>
      </c>
      <c r="U1236" s="1">
        <v>0.2</v>
      </c>
      <c r="V1236" s="1">
        <v>13.786200000000006</v>
      </c>
      <c r="W1236" t="str">
        <f>VLOOKUP(M1236,People!$A$2:$B$5,2,FALSE)</f>
        <v>Cassandra Brandow</v>
      </c>
      <c r="X1236" s="5" t="str">
        <f>IFERROR(VLOOKUP(Orders!$B1236,Returns!$A$2:$B$801,2,0),"No")</f>
        <v>No</v>
      </c>
    </row>
    <row r="1237" spans="1:24" hidden="1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f t="shared" si="19"/>
        <v>67.365000000000009</v>
      </c>
      <c r="T1237" s="1">
        <v>5</v>
      </c>
      <c r="U1237" s="1">
        <v>0.7</v>
      </c>
      <c r="V1237" s="1">
        <v>-29.940000000000012</v>
      </c>
      <c r="W1237" t="str">
        <f>VLOOKUP(M1237,People!$A$2:$B$5,2,FALSE)</f>
        <v>Cassandra Brandow</v>
      </c>
      <c r="X1237" s="5" t="str">
        <f>IFERROR(VLOOKUP(Orders!$B1237,Returns!$A$2:$B$801,2,0),"No")</f>
        <v>No</v>
      </c>
    </row>
    <row r="1238" spans="1:24" hidden="1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f t="shared" si="19"/>
        <v>63.967999999999996</v>
      </c>
      <c r="T1238" s="1">
        <v>2</v>
      </c>
      <c r="U1238" s="1">
        <v>0.2</v>
      </c>
      <c r="V1238" s="1">
        <v>0</v>
      </c>
      <c r="W1238" t="str">
        <f>VLOOKUP(M1238,People!$A$2:$B$5,2,FALSE)</f>
        <v>Cassandra Brandow</v>
      </c>
      <c r="X1238" s="5" t="str">
        <f>IFERROR(VLOOKUP(Orders!$B1238,Returns!$A$2:$B$801,2,0),"No")</f>
        <v>No</v>
      </c>
    </row>
    <row r="1239" spans="1:24" hidden="1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f t="shared" si="19"/>
        <v>123.786</v>
      </c>
      <c r="T1239" s="1">
        <v>3</v>
      </c>
      <c r="U1239" s="1">
        <v>0.2</v>
      </c>
      <c r="V1239" s="1">
        <v>41.262</v>
      </c>
      <c r="W1239" t="str">
        <f>VLOOKUP(M1239,People!$A$2:$B$5,2,FALSE)</f>
        <v>Cassandra Brandow</v>
      </c>
      <c r="X1239" s="5" t="str">
        <f>IFERROR(VLOOKUP(Orders!$B1239,Returns!$A$2:$B$801,2,0),"No")</f>
        <v>No</v>
      </c>
    </row>
    <row r="1240" spans="1:24" x14ac:dyDescent="0.3">
      <c r="A1240" s="1">
        <v>4245</v>
      </c>
      <c r="B1240" t="s">
        <v>8199</v>
      </c>
      <c r="C1240" s="2">
        <v>42455</v>
      </c>
      <c r="D1240" s="2">
        <v>42459</v>
      </c>
      <c r="E1240" s="1" t="s">
        <v>46</v>
      </c>
      <c r="F1240" s="1" t="s">
        <v>514</v>
      </c>
      <c r="G1240" s="1" t="s">
        <v>515</v>
      </c>
      <c r="H1240" s="1" t="s">
        <v>38</v>
      </c>
      <c r="I1240" s="1" t="s">
        <v>25</v>
      </c>
      <c r="J1240" s="1" t="s">
        <v>39</v>
      </c>
      <c r="K1240" s="1" t="s">
        <v>40</v>
      </c>
      <c r="L1240" s="1">
        <v>90036</v>
      </c>
      <c r="M1240" s="1" t="s">
        <v>41</v>
      </c>
      <c r="N1240" s="1" t="s">
        <v>663</v>
      </c>
      <c r="O1240" s="1" t="s">
        <v>66</v>
      </c>
      <c r="P1240" s="1" t="s">
        <v>146</v>
      </c>
      <c r="Q1240" s="1" t="s">
        <v>664</v>
      </c>
      <c r="R1240" s="1">
        <v>66.300000000000011</v>
      </c>
      <c r="S1240" s="1">
        <f t="shared" si="19"/>
        <v>57.681000000000012</v>
      </c>
      <c r="T1240" s="1">
        <v>3</v>
      </c>
      <c r="U1240" s="1">
        <v>0</v>
      </c>
      <c r="V1240" s="1">
        <v>8.6190000000000033</v>
      </c>
      <c r="W1240" t="str">
        <f>VLOOKUP(M1240,People!$A$2:$B$5,2,FALSE)</f>
        <v>Anna Andreadi</v>
      </c>
      <c r="X1240" s="5" t="str">
        <f>IFERROR(VLOOKUP(Orders!$B1240,Returns!$A$2:$B$801,2,0),"No")</f>
        <v>No</v>
      </c>
    </row>
    <row r="1241" spans="1:24" x14ac:dyDescent="0.3">
      <c r="A1241" s="1">
        <v>9052</v>
      </c>
      <c r="B1241" t="s">
        <v>10480</v>
      </c>
      <c r="C1241" s="2">
        <v>42455</v>
      </c>
      <c r="D1241" s="2">
        <v>42460</v>
      </c>
      <c r="E1241" s="1" t="s">
        <v>21</v>
      </c>
      <c r="F1241" s="1" t="s">
        <v>3191</v>
      </c>
      <c r="G1241" s="1" t="s">
        <v>3192</v>
      </c>
      <c r="H1241" s="1" t="s">
        <v>38</v>
      </c>
      <c r="I1241" s="1" t="s">
        <v>25</v>
      </c>
      <c r="J1241" s="1" t="s">
        <v>116</v>
      </c>
      <c r="K1241" s="1" t="s">
        <v>40</v>
      </c>
      <c r="L1241" s="1">
        <v>94122</v>
      </c>
      <c r="M1241" s="1" t="s">
        <v>41</v>
      </c>
      <c r="N1241" s="1" t="s">
        <v>3994</v>
      </c>
      <c r="O1241" s="1" t="s">
        <v>43</v>
      </c>
      <c r="P1241" s="1" t="s">
        <v>63</v>
      </c>
      <c r="Q1241" s="1" t="s">
        <v>3995</v>
      </c>
      <c r="R1241" s="1">
        <v>3.36</v>
      </c>
      <c r="S1241" s="1">
        <f t="shared" si="19"/>
        <v>2.52</v>
      </c>
      <c r="T1241" s="1">
        <v>2</v>
      </c>
      <c r="U1241" s="1">
        <v>0</v>
      </c>
      <c r="V1241" s="1">
        <v>0.83999999999999986</v>
      </c>
      <c r="W1241" t="str">
        <f>VLOOKUP(M1241,People!$A$2:$B$5,2,FALSE)</f>
        <v>Anna Andreadi</v>
      </c>
      <c r="X1241" s="5" t="str">
        <f>IFERROR(VLOOKUP(Orders!$B1241,Returns!$A$2:$B$801,2,0),"No")</f>
        <v>No</v>
      </c>
    </row>
    <row r="1242" spans="1:24" x14ac:dyDescent="0.3">
      <c r="A1242" s="1">
        <v>9053</v>
      </c>
      <c r="B1242" t="s">
        <v>10480</v>
      </c>
      <c r="C1242" s="2">
        <v>42455</v>
      </c>
      <c r="D1242" s="2">
        <v>42460</v>
      </c>
      <c r="E1242" s="1" t="s">
        <v>21</v>
      </c>
      <c r="F1242" s="1" t="s">
        <v>3191</v>
      </c>
      <c r="G1242" s="1" t="s">
        <v>3192</v>
      </c>
      <c r="H1242" s="1" t="s">
        <v>38</v>
      </c>
      <c r="I1242" s="1" t="s">
        <v>25</v>
      </c>
      <c r="J1242" s="1" t="s">
        <v>116</v>
      </c>
      <c r="K1242" s="1" t="s">
        <v>40</v>
      </c>
      <c r="L1242" s="1">
        <v>94122</v>
      </c>
      <c r="M1242" s="1" t="s">
        <v>41</v>
      </c>
      <c r="N1242" s="1" t="s">
        <v>209</v>
      </c>
      <c r="O1242" s="1" t="s">
        <v>43</v>
      </c>
      <c r="P1242" s="1" t="s">
        <v>70</v>
      </c>
      <c r="Q1242" s="1" t="s">
        <v>210</v>
      </c>
      <c r="R1242" s="1">
        <v>27.936000000000003</v>
      </c>
      <c r="S1242" s="1">
        <f t="shared" si="19"/>
        <v>18.507600000000007</v>
      </c>
      <c r="T1242" s="1">
        <v>4</v>
      </c>
      <c r="U1242" s="1">
        <v>0.2</v>
      </c>
      <c r="V1242" s="1">
        <v>9.4283999999999963</v>
      </c>
      <c r="W1242" t="str">
        <f>VLOOKUP(M1242,People!$A$2:$B$5,2,FALSE)</f>
        <v>Anna Andreadi</v>
      </c>
      <c r="X1242" s="5" t="str">
        <f>IFERROR(VLOOKUP(Orders!$B1242,Returns!$A$2:$B$801,2,0),"No")</f>
        <v>No</v>
      </c>
    </row>
    <row r="1243" spans="1:24" hidden="1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f t="shared" si="19"/>
        <v>16.5</v>
      </c>
      <c r="T1243" s="1">
        <v>4</v>
      </c>
      <c r="U1243" s="1">
        <v>0</v>
      </c>
      <c r="V1243" s="1">
        <v>5.5</v>
      </c>
      <c r="W1243" t="str">
        <f>VLOOKUP(M1243,People!$A$2:$B$5,2,FALSE)</f>
        <v>Chuck Magee</v>
      </c>
      <c r="X1243" s="5" t="str">
        <f>IFERROR(VLOOKUP(Orders!$B1243,Returns!$A$2:$B$801,2,0),"No")</f>
        <v>No</v>
      </c>
    </row>
    <row r="1244" spans="1:24" hidden="1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f t="shared" si="19"/>
        <v>273.86699999999996</v>
      </c>
      <c r="T1244" s="1">
        <v>3</v>
      </c>
      <c r="U1244" s="1">
        <v>0.2</v>
      </c>
      <c r="V1244" s="1">
        <v>124.48499999999999</v>
      </c>
      <c r="W1244" t="str">
        <f>VLOOKUP(M1244,People!$A$2:$B$5,2,FALSE)</f>
        <v>Chuck Magee</v>
      </c>
      <c r="X1244" s="5" t="str">
        <f>IFERROR(VLOOKUP(Orders!$B1244,Returns!$A$2:$B$801,2,0),"No")</f>
        <v>No</v>
      </c>
    </row>
    <row r="1245" spans="1:24" hidden="1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f t="shared" si="19"/>
        <v>5.1448</v>
      </c>
      <c r="T1245" s="1">
        <v>4</v>
      </c>
      <c r="U1245" s="1">
        <v>0</v>
      </c>
      <c r="V1245" s="1">
        <v>3.5752000000000006</v>
      </c>
      <c r="W1245" t="str">
        <f>VLOOKUP(M1245,People!$A$2:$B$5,2,FALSE)</f>
        <v>Chuck Magee</v>
      </c>
      <c r="X1245" s="5" t="str">
        <f>IFERROR(VLOOKUP(Orders!$B1245,Returns!$A$2:$B$801,2,0),"No")</f>
        <v>No</v>
      </c>
    </row>
    <row r="1246" spans="1:24" hidden="1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f t="shared" si="19"/>
        <v>24.831899999999997</v>
      </c>
      <c r="T1246" s="1">
        <v>9</v>
      </c>
      <c r="U1246" s="1">
        <v>0</v>
      </c>
      <c r="V1246" s="1">
        <v>23.8581</v>
      </c>
      <c r="W1246" t="str">
        <f>VLOOKUP(M1246,People!$A$2:$B$5,2,FALSE)</f>
        <v>Cassandra Brandow</v>
      </c>
      <c r="X1246" s="5" t="str">
        <f>IFERROR(VLOOKUP(Orders!$B1246,Returns!$A$2:$B$801,2,0),"No")</f>
        <v>No</v>
      </c>
    </row>
    <row r="1247" spans="1:24" x14ac:dyDescent="0.3">
      <c r="A1247" s="1">
        <v>9054</v>
      </c>
      <c r="B1247" t="s">
        <v>10480</v>
      </c>
      <c r="C1247" s="2">
        <v>42455</v>
      </c>
      <c r="D1247" s="2">
        <v>42460</v>
      </c>
      <c r="E1247" s="1" t="s">
        <v>21</v>
      </c>
      <c r="F1247" s="1" t="s">
        <v>3191</v>
      </c>
      <c r="G1247" s="1" t="s">
        <v>3192</v>
      </c>
      <c r="H1247" s="1" t="s">
        <v>38</v>
      </c>
      <c r="I1247" s="1" t="s">
        <v>25</v>
      </c>
      <c r="J1247" s="1" t="s">
        <v>116</v>
      </c>
      <c r="K1247" s="1" t="s">
        <v>40</v>
      </c>
      <c r="L1247" s="1">
        <v>94122</v>
      </c>
      <c r="M1247" s="1" t="s">
        <v>41</v>
      </c>
      <c r="N1247" s="1" t="s">
        <v>5613</v>
      </c>
      <c r="O1247" s="1" t="s">
        <v>66</v>
      </c>
      <c r="P1247" s="1" t="s">
        <v>67</v>
      </c>
      <c r="Q1247" s="1" t="s">
        <v>5614</v>
      </c>
      <c r="R1247" s="1">
        <v>28.783999999999999</v>
      </c>
      <c r="S1247" s="1">
        <f t="shared" si="19"/>
        <v>25.9056</v>
      </c>
      <c r="T1247" s="1">
        <v>2</v>
      </c>
      <c r="U1247" s="1">
        <v>0.2</v>
      </c>
      <c r="V1247" s="1">
        <v>2.878400000000001</v>
      </c>
      <c r="W1247" t="str">
        <f>VLOOKUP(M1247,People!$A$2:$B$5,2,FALSE)</f>
        <v>Anna Andreadi</v>
      </c>
      <c r="X1247" s="5" t="str">
        <f>IFERROR(VLOOKUP(Orders!$B1247,Returns!$A$2:$B$801,2,0),"No")</f>
        <v>No</v>
      </c>
    </row>
    <row r="1248" spans="1:24" x14ac:dyDescent="0.3">
      <c r="A1248" s="1">
        <v>9660</v>
      </c>
      <c r="B1248" t="s">
        <v>10787</v>
      </c>
      <c r="C1248" s="2">
        <v>42455</v>
      </c>
      <c r="D1248" s="2">
        <v>42459</v>
      </c>
      <c r="E1248" s="1" t="s">
        <v>21</v>
      </c>
      <c r="F1248" s="1" t="s">
        <v>3271</v>
      </c>
      <c r="G1248" s="1" t="s">
        <v>3272</v>
      </c>
      <c r="H1248" s="1" t="s">
        <v>24</v>
      </c>
      <c r="I1248" s="1" t="s">
        <v>25</v>
      </c>
      <c r="J1248" s="1" t="s">
        <v>3321</v>
      </c>
      <c r="K1248" s="1" t="s">
        <v>40</v>
      </c>
      <c r="L1248" s="1">
        <v>91767</v>
      </c>
      <c r="M1248" s="1" t="s">
        <v>41</v>
      </c>
      <c r="N1248" s="1" t="s">
        <v>4978</v>
      </c>
      <c r="O1248" s="1" t="s">
        <v>43</v>
      </c>
      <c r="P1248" s="1" t="s">
        <v>44</v>
      </c>
      <c r="Q1248" s="1" t="s">
        <v>4979</v>
      </c>
      <c r="R1248" s="1">
        <v>18.75</v>
      </c>
      <c r="S1248" s="1">
        <f t="shared" si="19"/>
        <v>9.75</v>
      </c>
      <c r="T1248" s="1">
        <v>5</v>
      </c>
      <c r="U1248" s="1">
        <v>0</v>
      </c>
      <c r="V1248" s="1">
        <v>9</v>
      </c>
      <c r="W1248" t="str">
        <f>VLOOKUP(M1248,People!$A$2:$B$5,2,FALSE)</f>
        <v>Anna Andreadi</v>
      </c>
      <c r="X1248" s="5" t="str">
        <f>IFERROR(VLOOKUP(Orders!$B1248,Returns!$A$2:$B$801,2,0),"No")</f>
        <v>No</v>
      </c>
    </row>
    <row r="1249" spans="1:24" x14ac:dyDescent="0.3">
      <c r="A1249" s="1">
        <v>7840</v>
      </c>
      <c r="B1249" t="s">
        <v>9882</v>
      </c>
      <c r="C1249" s="2">
        <v>42457</v>
      </c>
      <c r="D1249" s="2">
        <v>42462</v>
      </c>
      <c r="E1249" s="1" t="s">
        <v>46</v>
      </c>
      <c r="F1249" s="1" t="s">
        <v>4255</v>
      </c>
      <c r="G1249" s="1" t="s">
        <v>4256</v>
      </c>
      <c r="H1249" s="1" t="s">
        <v>24</v>
      </c>
      <c r="I1249" s="1" t="s">
        <v>25</v>
      </c>
      <c r="J1249" s="1" t="s">
        <v>1202</v>
      </c>
      <c r="K1249" s="1" t="s">
        <v>432</v>
      </c>
      <c r="L1249" s="1">
        <v>50315</v>
      </c>
      <c r="M1249" s="1" t="s">
        <v>97</v>
      </c>
      <c r="N1249" s="1" t="s">
        <v>156</v>
      </c>
      <c r="O1249" s="1" t="s">
        <v>43</v>
      </c>
      <c r="P1249" s="1" t="s">
        <v>157</v>
      </c>
      <c r="Q1249" s="1" t="s">
        <v>158</v>
      </c>
      <c r="R1249" s="1">
        <v>6.12</v>
      </c>
      <c r="S1249" s="1">
        <f t="shared" si="19"/>
        <v>3.2436000000000007</v>
      </c>
      <c r="T1249" s="1">
        <v>3</v>
      </c>
      <c r="U1249" s="1">
        <v>0</v>
      </c>
      <c r="V1249" s="1">
        <v>2.8763999999999994</v>
      </c>
      <c r="W1249" t="str">
        <f>VLOOKUP(M1249,People!$A$2:$B$5,2,FALSE)</f>
        <v>Kelly Williams</v>
      </c>
      <c r="X1249" s="5" t="str">
        <f>IFERROR(VLOOKUP(Orders!$B1249,Returns!$A$2:$B$801,2,0),"No")</f>
        <v>No</v>
      </c>
    </row>
    <row r="1250" spans="1:24" hidden="1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f t="shared" si="19"/>
        <v>21.351000000000003</v>
      </c>
      <c r="T1250" s="1">
        <v>6</v>
      </c>
      <c r="U1250" s="1">
        <v>0</v>
      </c>
      <c r="V1250" s="1">
        <v>17.468999999999998</v>
      </c>
      <c r="W1250" t="str">
        <f>VLOOKUP(M1250,People!$A$2:$B$5,2,FALSE)</f>
        <v>Chuck Magee</v>
      </c>
      <c r="X1250" s="5" t="str">
        <f>IFERROR(VLOOKUP(Orders!$B1250,Returns!$A$2:$B$801,2,0),"No")</f>
        <v>No</v>
      </c>
    </row>
    <row r="1251" spans="1:24" hidden="1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f t="shared" si="19"/>
        <v>1002.3678</v>
      </c>
      <c r="T1251" s="1">
        <v>9</v>
      </c>
      <c r="U1251" s="1">
        <v>0.1</v>
      </c>
      <c r="V1251" s="1">
        <v>139.57019999999989</v>
      </c>
      <c r="W1251" t="str">
        <f>VLOOKUP(M1251,People!$A$2:$B$5,2,FALSE)</f>
        <v>Chuck Magee</v>
      </c>
      <c r="X1251" s="5" t="str">
        <f>IFERROR(VLOOKUP(Orders!$B1251,Returns!$A$2:$B$801,2,0),"No")</f>
        <v>No</v>
      </c>
    </row>
    <row r="1252" spans="1:24" hidden="1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f t="shared" si="19"/>
        <v>1193.192</v>
      </c>
      <c r="T1252" s="1">
        <v>13</v>
      </c>
      <c r="U1252" s="1">
        <v>0</v>
      </c>
      <c r="V1252" s="1">
        <v>511.36799999999999</v>
      </c>
      <c r="W1252" t="str">
        <f>VLOOKUP(M1252,People!$A$2:$B$5,2,FALSE)</f>
        <v>Chuck Magee</v>
      </c>
      <c r="X1252" s="5" t="str">
        <f>IFERROR(VLOOKUP(Orders!$B1252,Returns!$A$2:$B$801,2,0),"No")</f>
        <v>No</v>
      </c>
    </row>
    <row r="1253" spans="1:24" hidden="1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f t="shared" si="19"/>
        <v>1.8239999999999998</v>
      </c>
      <c r="T1253" s="1">
        <v>2</v>
      </c>
      <c r="U1253" s="1">
        <v>0</v>
      </c>
      <c r="V1253" s="1">
        <v>1.3760000000000003</v>
      </c>
      <c r="W1253" t="str">
        <f>VLOOKUP(M1253,People!$A$2:$B$5,2,FALSE)</f>
        <v>Chuck Magee</v>
      </c>
      <c r="X1253" s="5" t="str">
        <f>IFERROR(VLOOKUP(Orders!$B1253,Returns!$A$2:$B$801,2,0),"No")</f>
        <v>No</v>
      </c>
    </row>
    <row r="1254" spans="1:24" hidden="1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f t="shared" si="19"/>
        <v>813.97040000000004</v>
      </c>
      <c r="T1254" s="1">
        <v>4</v>
      </c>
      <c r="U1254" s="1">
        <v>0</v>
      </c>
      <c r="V1254" s="1">
        <v>285.9896</v>
      </c>
      <c r="W1254" t="str">
        <f>VLOOKUP(M1254,People!$A$2:$B$5,2,FALSE)</f>
        <v>Kelly Williams</v>
      </c>
      <c r="X1254" s="5" t="str">
        <f>IFERROR(VLOOKUP(Orders!$B1254,Returns!$A$2:$B$801,2,0),"No")</f>
        <v>No</v>
      </c>
    </row>
    <row r="1255" spans="1:24" hidden="1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f t="shared" si="19"/>
        <v>4.6576000000000013</v>
      </c>
      <c r="T1255" s="1">
        <v>2</v>
      </c>
      <c r="U1255" s="1">
        <v>0.2</v>
      </c>
      <c r="V1255" s="1">
        <v>0.59039999999999915</v>
      </c>
      <c r="W1255" t="str">
        <f>VLOOKUP(M1255,People!$A$2:$B$5,2,FALSE)</f>
        <v>Chuck Magee</v>
      </c>
      <c r="X1255" s="5" t="str">
        <f>IFERROR(VLOOKUP(Orders!$B1255,Returns!$A$2:$B$801,2,0),"No")</f>
        <v>No</v>
      </c>
    </row>
    <row r="1256" spans="1:24" hidden="1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f t="shared" si="19"/>
        <v>44.289000000000001</v>
      </c>
      <c r="T1256" s="1">
        <v>3</v>
      </c>
      <c r="U1256" s="1">
        <v>0.4</v>
      </c>
      <c r="V1256" s="1">
        <v>-8.3790000000000031</v>
      </c>
      <c r="W1256" t="str">
        <f>VLOOKUP(M1256,People!$A$2:$B$5,2,FALSE)</f>
        <v>Chuck Magee</v>
      </c>
      <c r="X1256" s="5" t="str">
        <f>IFERROR(VLOOKUP(Orders!$B1256,Returns!$A$2:$B$801,2,0),"No")</f>
        <v>No</v>
      </c>
    </row>
    <row r="1257" spans="1:24" hidden="1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f t="shared" si="19"/>
        <v>6.1937999999999995</v>
      </c>
      <c r="T1257" s="1">
        <v>1</v>
      </c>
      <c r="U1257" s="1">
        <v>0.2</v>
      </c>
      <c r="V1257" s="1">
        <v>0.50219999999999976</v>
      </c>
      <c r="W1257" t="str">
        <f>VLOOKUP(M1257,People!$A$2:$B$5,2,FALSE)</f>
        <v>Chuck Magee</v>
      </c>
      <c r="X1257" s="5" t="str">
        <f>IFERROR(VLOOKUP(Orders!$B1257,Returns!$A$2:$B$801,2,0),"No")</f>
        <v>No</v>
      </c>
    </row>
    <row r="1258" spans="1:24" hidden="1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f t="shared" si="19"/>
        <v>32.35560000000001</v>
      </c>
      <c r="T1258" s="1">
        <v>2</v>
      </c>
      <c r="U1258" s="1">
        <v>0.2</v>
      </c>
      <c r="V1258" s="1">
        <v>11.516399999999999</v>
      </c>
      <c r="W1258" t="str">
        <f>VLOOKUP(M1258,People!$A$2:$B$5,2,FALSE)</f>
        <v>Chuck Magee</v>
      </c>
      <c r="X1258" s="5" t="str">
        <f>IFERROR(VLOOKUP(Orders!$B1258,Returns!$A$2:$B$801,2,0),"No")</f>
        <v>No</v>
      </c>
    </row>
    <row r="1259" spans="1:24" hidden="1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f t="shared" si="19"/>
        <v>48.328800000000001</v>
      </c>
      <c r="T1259" s="1">
        <v>3</v>
      </c>
      <c r="U1259" s="1">
        <v>0.7</v>
      </c>
      <c r="V1259" s="1">
        <v>-20.446799999999996</v>
      </c>
      <c r="W1259" t="str">
        <f>VLOOKUP(M1259,People!$A$2:$B$5,2,FALSE)</f>
        <v>Cassandra Brandow</v>
      </c>
      <c r="X1259" s="5" t="str">
        <f>IFERROR(VLOOKUP(Orders!$B1259,Returns!$A$2:$B$801,2,0),"No")</f>
        <v>No</v>
      </c>
    </row>
    <row r="1260" spans="1:24" hidden="1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f t="shared" si="19"/>
        <v>587.30219999999997</v>
      </c>
      <c r="T1260" s="1">
        <v>3</v>
      </c>
      <c r="U1260" s="1">
        <v>0.2</v>
      </c>
      <c r="V1260" s="1">
        <v>-47.254199999999997</v>
      </c>
      <c r="W1260" t="str">
        <f>VLOOKUP(M1260,People!$A$2:$B$5,2,FALSE)</f>
        <v>Cassandra Brandow</v>
      </c>
      <c r="X1260" s="5" t="str">
        <f>IFERROR(VLOOKUP(Orders!$B1260,Returns!$A$2:$B$801,2,0),"No")</f>
        <v>No</v>
      </c>
    </row>
    <row r="1261" spans="1:24" hidden="1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f t="shared" si="19"/>
        <v>178.97600000000003</v>
      </c>
      <c r="T1261" s="1">
        <v>8</v>
      </c>
      <c r="U1261" s="1">
        <v>0.2</v>
      </c>
      <c r="V1261" s="1">
        <v>76.704000000000008</v>
      </c>
      <c r="W1261" t="str">
        <f>VLOOKUP(M1261,People!$A$2:$B$5,2,FALSE)</f>
        <v>Cassandra Brandow</v>
      </c>
      <c r="X1261" s="5" t="str">
        <f>IFERROR(VLOOKUP(Orders!$B1261,Returns!$A$2:$B$801,2,0),"No")</f>
        <v>No</v>
      </c>
    </row>
    <row r="1262" spans="1:24" hidden="1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f t="shared" si="19"/>
        <v>755.89499999999998</v>
      </c>
      <c r="T1262" s="1">
        <v>3</v>
      </c>
      <c r="U1262" s="1">
        <v>0.2</v>
      </c>
      <c r="V1262" s="1">
        <v>107.98499999999996</v>
      </c>
      <c r="W1262" t="str">
        <f>VLOOKUP(M1262,People!$A$2:$B$5,2,FALSE)</f>
        <v>Cassandra Brandow</v>
      </c>
      <c r="X1262" s="5" t="str">
        <f>IFERROR(VLOOKUP(Orders!$B1262,Returns!$A$2:$B$801,2,0),"No")</f>
        <v>No</v>
      </c>
    </row>
    <row r="1263" spans="1:24" hidden="1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f t="shared" si="19"/>
        <v>31.708800000000004</v>
      </c>
      <c r="T1263" s="1">
        <v>4</v>
      </c>
      <c r="U1263" s="1">
        <v>0.7</v>
      </c>
      <c r="V1263" s="1">
        <v>-14.0928</v>
      </c>
      <c r="W1263" t="str">
        <f>VLOOKUP(M1263,People!$A$2:$B$5,2,FALSE)</f>
        <v>Cassandra Brandow</v>
      </c>
      <c r="X1263" s="5" t="str">
        <f>IFERROR(VLOOKUP(Orders!$B1263,Returns!$A$2:$B$801,2,0),"No")</f>
        <v>No</v>
      </c>
    </row>
    <row r="1264" spans="1:24" hidden="1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f t="shared" si="19"/>
        <v>11.138400000000001</v>
      </c>
      <c r="T1264" s="1">
        <v>3</v>
      </c>
      <c r="U1264" s="1">
        <v>0.2</v>
      </c>
      <c r="V1264" s="1">
        <v>6.3336000000000006</v>
      </c>
      <c r="W1264" t="str">
        <f>VLOOKUP(M1264,People!$A$2:$B$5,2,FALSE)</f>
        <v>Chuck Magee</v>
      </c>
      <c r="X1264" s="5" t="str">
        <f>IFERROR(VLOOKUP(Orders!$B1264,Returns!$A$2:$B$801,2,0),"No")</f>
        <v>No</v>
      </c>
    </row>
    <row r="1265" spans="1:24" hidden="1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f t="shared" si="19"/>
        <v>51.027000000000001</v>
      </c>
      <c r="T1265" s="1">
        <v>2</v>
      </c>
      <c r="U1265" s="1">
        <v>0</v>
      </c>
      <c r="V1265" s="1">
        <v>18.873000000000005</v>
      </c>
      <c r="W1265" t="str">
        <f>VLOOKUP(M1265,People!$A$2:$B$5,2,FALSE)</f>
        <v>Kelly Williams</v>
      </c>
      <c r="X1265" s="5" t="str">
        <f>IFERROR(VLOOKUP(Orders!$B1265,Returns!$A$2:$B$801,2,0),"No")</f>
        <v>No</v>
      </c>
    </row>
    <row r="1266" spans="1:24" hidden="1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f t="shared" si="19"/>
        <v>30.968999999999994</v>
      </c>
      <c r="T1266" s="1">
        <v>5</v>
      </c>
      <c r="U1266" s="1">
        <v>0</v>
      </c>
      <c r="V1266" s="1">
        <v>10.880999999999998</v>
      </c>
      <c r="W1266" t="str">
        <f>VLOOKUP(M1266,People!$A$2:$B$5,2,FALSE)</f>
        <v>Kelly Williams</v>
      </c>
      <c r="X1266" s="5" t="str">
        <f>IFERROR(VLOOKUP(Orders!$B1266,Returns!$A$2:$B$801,2,0),"No")</f>
        <v>No</v>
      </c>
    </row>
    <row r="1267" spans="1:24" hidden="1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f t="shared" si="19"/>
        <v>4.7961000000000009</v>
      </c>
      <c r="T1267" s="1">
        <v>3</v>
      </c>
      <c r="U1267" s="1">
        <v>0</v>
      </c>
      <c r="V1267" s="1">
        <v>1.7738999999999998</v>
      </c>
      <c r="W1267" t="str">
        <f>VLOOKUP(M1267,People!$A$2:$B$5,2,FALSE)</f>
        <v>Anna Andreadi</v>
      </c>
      <c r="X1267" s="5" t="str">
        <f>IFERROR(VLOOKUP(Orders!$B1267,Returns!$A$2:$B$801,2,0),"No")</f>
        <v>No</v>
      </c>
    </row>
    <row r="1268" spans="1:24" x14ac:dyDescent="0.3">
      <c r="A1268" s="1">
        <v>7841</v>
      </c>
      <c r="B1268" t="s">
        <v>9882</v>
      </c>
      <c r="C1268" s="2">
        <v>42457</v>
      </c>
      <c r="D1268" s="2">
        <v>42462</v>
      </c>
      <c r="E1268" s="1" t="s">
        <v>46</v>
      </c>
      <c r="F1268" s="1" t="s">
        <v>4255</v>
      </c>
      <c r="G1268" s="1" t="s">
        <v>4256</v>
      </c>
      <c r="H1268" s="1" t="s">
        <v>24</v>
      </c>
      <c r="I1268" s="1" t="s">
        <v>25</v>
      </c>
      <c r="J1268" s="1" t="s">
        <v>1202</v>
      </c>
      <c r="K1268" s="1" t="s">
        <v>432</v>
      </c>
      <c r="L1268" s="1">
        <v>50315</v>
      </c>
      <c r="M1268" s="1" t="s">
        <v>97</v>
      </c>
      <c r="N1268" s="1" t="s">
        <v>3953</v>
      </c>
      <c r="O1268" s="1" t="s">
        <v>30</v>
      </c>
      <c r="P1268" s="1" t="s">
        <v>52</v>
      </c>
      <c r="Q1268" s="1" t="s">
        <v>3954</v>
      </c>
      <c r="R1268" s="1">
        <v>1184.72</v>
      </c>
      <c r="S1268" s="1">
        <f t="shared" si="19"/>
        <v>1078.0952</v>
      </c>
      <c r="T1268" s="1">
        <v>4</v>
      </c>
      <c r="U1268" s="1">
        <v>0</v>
      </c>
      <c r="V1268" s="1">
        <v>106.62480000000005</v>
      </c>
      <c r="W1268" t="str">
        <f>VLOOKUP(M1268,People!$A$2:$B$5,2,FALSE)</f>
        <v>Kelly Williams</v>
      </c>
      <c r="X1268" s="5" t="str">
        <f>IFERROR(VLOOKUP(Orders!$B1268,Returns!$A$2:$B$801,2,0),"No")</f>
        <v>No</v>
      </c>
    </row>
    <row r="1269" spans="1:24" x14ac:dyDescent="0.3">
      <c r="A1269" s="1">
        <v>8464</v>
      </c>
      <c r="B1269" t="s">
        <v>10181</v>
      </c>
      <c r="C1269" s="2">
        <v>42457</v>
      </c>
      <c r="D1269" s="2">
        <v>42461</v>
      </c>
      <c r="E1269" s="1" t="s">
        <v>46</v>
      </c>
      <c r="F1269" s="1" t="s">
        <v>4610</v>
      </c>
      <c r="G1269" s="1" t="s">
        <v>4611</v>
      </c>
      <c r="H1269" s="1" t="s">
        <v>94</v>
      </c>
      <c r="I1269" s="1" t="s">
        <v>25</v>
      </c>
      <c r="J1269" s="1" t="s">
        <v>4287</v>
      </c>
      <c r="K1269" s="1" t="s">
        <v>588</v>
      </c>
      <c r="L1269" s="1">
        <v>87105</v>
      </c>
      <c r="M1269" s="1" t="s">
        <v>41</v>
      </c>
      <c r="N1269" s="1" t="s">
        <v>649</v>
      </c>
      <c r="O1269" s="1" t="s">
        <v>66</v>
      </c>
      <c r="P1269" s="1" t="s">
        <v>67</v>
      </c>
      <c r="Q1269" s="1" t="s">
        <v>650</v>
      </c>
      <c r="R1269" s="1">
        <v>302.37599999999998</v>
      </c>
      <c r="S1269" s="1">
        <f t="shared" si="19"/>
        <v>279.69779999999997</v>
      </c>
      <c r="T1269" s="1">
        <v>3</v>
      </c>
      <c r="U1269" s="1">
        <v>0.2</v>
      </c>
      <c r="V1269" s="1">
        <v>22.678200000000018</v>
      </c>
      <c r="W1269" t="str">
        <f>VLOOKUP(M1269,People!$A$2:$B$5,2,FALSE)</f>
        <v>Anna Andreadi</v>
      </c>
      <c r="X1269" s="5" t="str">
        <f>IFERROR(VLOOKUP(Orders!$B1269,Returns!$A$2:$B$801,2,0),"No")</f>
        <v>No</v>
      </c>
    </row>
    <row r="1270" spans="1:24" hidden="1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f t="shared" si="19"/>
        <v>25.662000000000006</v>
      </c>
      <c r="T1270" s="1">
        <v>3</v>
      </c>
      <c r="U1270" s="1">
        <v>0.2</v>
      </c>
      <c r="V1270" s="1">
        <v>3.665999999999995</v>
      </c>
      <c r="W1270" t="str">
        <f>VLOOKUP(M1270,People!$A$2:$B$5,2,FALSE)</f>
        <v>Anna Andreadi</v>
      </c>
      <c r="X1270" s="5" t="str">
        <f>IFERROR(VLOOKUP(Orders!$B1270,Returns!$A$2:$B$801,2,0),"No")</f>
        <v>No</v>
      </c>
    </row>
    <row r="1271" spans="1:24" hidden="1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f t="shared" si="19"/>
        <v>6.8640000000000008</v>
      </c>
      <c r="T1271" s="1">
        <v>2</v>
      </c>
      <c r="U1271" s="1">
        <v>0</v>
      </c>
      <c r="V1271" s="1">
        <v>5.6159999999999997</v>
      </c>
      <c r="W1271" t="str">
        <f>VLOOKUP(M1271,People!$A$2:$B$5,2,FALSE)</f>
        <v>Cassandra Brandow</v>
      </c>
      <c r="X1271" s="5" t="str">
        <f>IFERROR(VLOOKUP(Orders!$B1271,Returns!$A$2:$B$801,2,0),"No")</f>
        <v>No</v>
      </c>
    </row>
    <row r="1272" spans="1:24" hidden="1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f t="shared" si="19"/>
        <v>115.12800000000001</v>
      </c>
      <c r="T1272" s="1">
        <v>4</v>
      </c>
      <c r="U1272" s="1">
        <v>0.2</v>
      </c>
      <c r="V1272" s="1">
        <v>-12.792000000000002</v>
      </c>
      <c r="W1272" t="str">
        <f>VLOOKUP(M1272,People!$A$2:$B$5,2,FALSE)</f>
        <v>Kelly Williams</v>
      </c>
      <c r="X1272" s="5" t="str">
        <f>IFERROR(VLOOKUP(Orders!$B1272,Returns!$A$2:$B$801,2,0),"No")</f>
        <v>No</v>
      </c>
    </row>
    <row r="1273" spans="1:24" hidden="1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f t="shared" si="19"/>
        <v>175.65120000000002</v>
      </c>
      <c r="T1273" s="1">
        <v>3</v>
      </c>
      <c r="U1273" s="1">
        <v>0.8</v>
      </c>
      <c r="V1273" s="1">
        <v>-126.85920000000002</v>
      </c>
      <c r="W1273" t="str">
        <f>VLOOKUP(M1273,People!$A$2:$B$5,2,FALSE)</f>
        <v>Kelly Williams</v>
      </c>
      <c r="X1273" s="5" t="str">
        <f>IFERROR(VLOOKUP(Orders!$B1273,Returns!$A$2:$B$801,2,0),"No")</f>
        <v>No</v>
      </c>
    </row>
    <row r="1274" spans="1:24" hidden="1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f t="shared" si="19"/>
        <v>112.12</v>
      </c>
      <c r="T1274" s="1">
        <v>8</v>
      </c>
      <c r="U1274" s="1">
        <v>0.8</v>
      </c>
      <c r="V1274" s="1">
        <v>-67.27200000000002</v>
      </c>
      <c r="W1274" t="str">
        <f>VLOOKUP(M1274,People!$A$2:$B$5,2,FALSE)</f>
        <v>Kelly Williams</v>
      </c>
      <c r="X1274" s="5" t="str">
        <f>IFERROR(VLOOKUP(Orders!$B1274,Returns!$A$2:$B$801,2,0),"No")</f>
        <v>No</v>
      </c>
    </row>
    <row r="1275" spans="1:24" hidden="1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f t="shared" si="19"/>
        <v>6.7392000000000021</v>
      </c>
      <c r="T1275" s="1">
        <v>2</v>
      </c>
      <c r="U1275" s="1">
        <v>0.2</v>
      </c>
      <c r="V1275" s="1">
        <v>3.6288</v>
      </c>
      <c r="W1275" t="str">
        <f>VLOOKUP(M1275,People!$A$2:$B$5,2,FALSE)</f>
        <v>Kelly Williams</v>
      </c>
      <c r="X1275" s="5" t="str">
        <f>IFERROR(VLOOKUP(Orders!$B1275,Returns!$A$2:$B$801,2,0),"No")</f>
        <v>No</v>
      </c>
    </row>
    <row r="1276" spans="1:24" hidden="1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f t="shared" si="19"/>
        <v>477.21399999999994</v>
      </c>
      <c r="T1276" s="1">
        <v>5</v>
      </c>
      <c r="U1276" s="1">
        <v>0.3</v>
      </c>
      <c r="V1276" s="1">
        <v>-88.783999999999978</v>
      </c>
      <c r="W1276" t="str">
        <f>VLOOKUP(M1276,People!$A$2:$B$5,2,FALSE)</f>
        <v>Kelly Williams</v>
      </c>
      <c r="X1276" s="5" t="str">
        <f>IFERROR(VLOOKUP(Orders!$B1276,Returns!$A$2:$B$801,2,0),"No")</f>
        <v>No</v>
      </c>
    </row>
    <row r="1277" spans="1:24" hidden="1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f t="shared" si="19"/>
        <v>9.1494000000000018</v>
      </c>
      <c r="T1277" s="1">
        <v>3</v>
      </c>
      <c r="U1277" s="1">
        <v>0.2</v>
      </c>
      <c r="V1277" s="1">
        <v>5.2026000000000003</v>
      </c>
      <c r="W1277" t="str">
        <f>VLOOKUP(M1277,People!$A$2:$B$5,2,FALSE)</f>
        <v>Kelly Williams</v>
      </c>
      <c r="X1277" s="5" t="str">
        <f>IFERROR(VLOOKUP(Orders!$B1277,Returns!$A$2:$B$801,2,0),"No")</f>
        <v>No</v>
      </c>
    </row>
    <row r="1278" spans="1:24" hidden="1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f t="shared" si="19"/>
        <v>71.191099999999992</v>
      </c>
      <c r="T1278" s="1">
        <v>1</v>
      </c>
      <c r="U1278" s="1">
        <v>0.2</v>
      </c>
      <c r="V1278" s="1">
        <v>-7.1990999999999961</v>
      </c>
      <c r="W1278" t="str">
        <f>VLOOKUP(M1278,People!$A$2:$B$5,2,FALSE)</f>
        <v>Kelly Williams</v>
      </c>
      <c r="X1278" s="5" t="str">
        <f>IFERROR(VLOOKUP(Orders!$B1278,Returns!$A$2:$B$801,2,0),"No")</f>
        <v>No</v>
      </c>
    </row>
    <row r="1279" spans="1:24" hidden="1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f t="shared" si="19"/>
        <v>80.955000000000013</v>
      </c>
      <c r="T1279" s="1">
        <v>3</v>
      </c>
      <c r="U1279" s="1">
        <v>0.2</v>
      </c>
      <c r="V1279" s="1">
        <v>5.3969999999999914</v>
      </c>
      <c r="W1279" t="str">
        <f>VLOOKUP(M1279,People!$A$2:$B$5,2,FALSE)</f>
        <v>Kelly Williams</v>
      </c>
      <c r="X1279" s="5" t="str">
        <f>IFERROR(VLOOKUP(Orders!$B1279,Returns!$A$2:$B$801,2,0),"No")</f>
        <v>No</v>
      </c>
    </row>
    <row r="1280" spans="1:24" x14ac:dyDescent="0.3">
      <c r="A1280" s="1">
        <v>9900</v>
      </c>
      <c r="B1280" t="s">
        <v>10901</v>
      </c>
      <c r="C1280" s="2">
        <v>42457</v>
      </c>
      <c r="D1280" s="2">
        <v>42463</v>
      </c>
      <c r="E1280" s="1" t="s">
        <v>46</v>
      </c>
      <c r="F1280" s="1" t="s">
        <v>3351</v>
      </c>
      <c r="G1280" s="1" t="s">
        <v>3352</v>
      </c>
      <c r="H1280" s="1" t="s">
        <v>94</v>
      </c>
      <c r="I1280" s="1" t="s">
        <v>25</v>
      </c>
      <c r="J1280" s="1" t="s">
        <v>286</v>
      </c>
      <c r="K1280" s="1" t="s">
        <v>440</v>
      </c>
      <c r="L1280" s="1">
        <v>45503</v>
      </c>
      <c r="M1280" s="1" t="s">
        <v>135</v>
      </c>
      <c r="N1280" s="1" t="s">
        <v>1985</v>
      </c>
      <c r="O1280" s="1" t="s">
        <v>30</v>
      </c>
      <c r="P1280" s="1" t="s">
        <v>52</v>
      </c>
      <c r="Q1280" s="1" t="s">
        <v>1986</v>
      </c>
      <c r="R1280" s="1">
        <v>330.58800000000002</v>
      </c>
      <c r="S1280" s="1">
        <f t="shared" si="19"/>
        <v>473.84280000000001</v>
      </c>
      <c r="T1280" s="1">
        <v>1</v>
      </c>
      <c r="U1280" s="1">
        <v>0.4</v>
      </c>
      <c r="V1280" s="1">
        <v>-143.25480000000002</v>
      </c>
      <c r="W1280" t="str">
        <f>VLOOKUP(M1280,People!$A$2:$B$5,2,FALSE)</f>
        <v>Chuck Magee</v>
      </c>
      <c r="X1280" s="5" t="str">
        <f>IFERROR(VLOOKUP(Orders!$B1280,Returns!$A$2:$B$801,2,0),"No")</f>
        <v>No</v>
      </c>
    </row>
    <row r="1281" spans="1:24" x14ac:dyDescent="0.3">
      <c r="A1281" s="1">
        <v>7306</v>
      </c>
      <c r="B1281" t="s">
        <v>9631</v>
      </c>
      <c r="C1281" s="2">
        <v>42458</v>
      </c>
      <c r="D1281" s="2">
        <v>42462</v>
      </c>
      <c r="E1281" s="1" t="s">
        <v>46</v>
      </c>
      <c r="F1281" s="1" t="s">
        <v>1556</v>
      </c>
      <c r="G1281" s="1" t="s">
        <v>1557</v>
      </c>
      <c r="H1281" s="1" t="s">
        <v>24</v>
      </c>
      <c r="I1281" s="1" t="s">
        <v>25</v>
      </c>
      <c r="J1281" s="1" t="s">
        <v>3544</v>
      </c>
      <c r="K1281" s="1" t="s">
        <v>96</v>
      </c>
      <c r="L1281" s="1">
        <v>75023</v>
      </c>
      <c r="M1281" s="1" t="s">
        <v>97</v>
      </c>
      <c r="N1281" s="1" t="s">
        <v>1392</v>
      </c>
      <c r="O1281" s="1" t="s">
        <v>30</v>
      </c>
      <c r="P1281" s="1" t="s">
        <v>52</v>
      </c>
      <c r="Q1281" s="1" t="s">
        <v>1393</v>
      </c>
      <c r="R1281" s="1">
        <v>890.84099999999989</v>
      </c>
      <c r="S1281" s="1">
        <f t="shared" si="19"/>
        <v>1043.5565999999999</v>
      </c>
      <c r="T1281" s="1">
        <v>3</v>
      </c>
      <c r="U1281" s="1">
        <v>0.3</v>
      </c>
      <c r="V1281" s="1">
        <v>-152.71559999999999</v>
      </c>
      <c r="W1281" t="str">
        <f>VLOOKUP(M1281,People!$A$2:$B$5,2,FALSE)</f>
        <v>Kelly Williams</v>
      </c>
      <c r="X1281" s="5" t="str">
        <f>IFERROR(VLOOKUP(Orders!$B1281,Returns!$A$2:$B$801,2,0),"No")</f>
        <v>No</v>
      </c>
    </row>
    <row r="1282" spans="1:24" hidden="1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f t="shared" ref="S1282:S1345" si="20">R1282-V1282</f>
        <v>197.66399999999999</v>
      </c>
      <c r="T1282" s="1">
        <v>3</v>
      </c>
      <c r="U1282" s="1">
        <v>0</v>
      </c>
      <c r="V1282" s="1">
        <v>80.735999999999976</v>
      </c>
      <c r="W1282" t="str">
        <f>VLOOKUP(M1282,People!$A$2:$B$5,2,FALSE)</f>
        <v>Kelly Williams</v>
      </c>
      <c r="X1282" s="5" t="str">
        <f>IFERROR(VLOOKUP(Orders!$B1282,Returns!$A$2:$B$801,2,0),"No")</f>
        <v>No</v>
      </c>
    </row>
    <row r="1283" spans="1:24" hidden="1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f t="shared" si="20"/>
        <v>10.206000000000003</v>
      </c>
      <c r="T1283" s="1">
        <v>3</v>
      </c>
      <c r="U1283" s="1">
        <v>0.2</v>
      </c>
      <c r="V1283" s="1">
        <v>4.9139999999999988</v>
      </c>
      <c r="W1283" t="str">
        <f>VLOOKUP(M1283,People!$A$2:$B$5,2,FALSE)</f>
        <v>Cassandra Brandow</v>
      </c>
      <c r="X1283" s="5" t="str">
        <f>IFERROR(VLOOKUP(Orders!$B1283,Returns!$A$2:$B$801,2,0),"No")</f>
        <v>No</v>
      </c>
    </row>
    <row r="1284" spans="1:24" hidden="1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f t="shared" si="20"/>
        <v>30.793000000000006</v>
      </c>
      <c r="T1284" s="1">
        <v>1</v>
      </c>
      <c r="U1284" s="1">
        <v>0.7</v>
      </c>
      <c r="V1284" s="1">
        <v>-13.363000000000003</v>
      </c>
      <c r="W1284" t="str">
        <f>VLOOKUP(M1284,People!$A$2:$B$5,2,FALSE)</f>
        <v>Cassandra Brandow</v>
      </c>
      <c r="X1284" s="5" t="str">
        <f>IFERROR(VLOOKUP(Orders!$B1284,Returns!$A$2:$B$801,2,0),"No")</f>
        <v>No</v>
      </c>
    </row>
    <row r="1285" spans="1:24" hidden="1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f t="shared" si="20"/>
        <v>163.566</v>
      </c>
      <c r="T1285" s="1">
        <v>3</v>
      </c>
      <c r="U1285" s="1">
        <v>0.2</v>
      </c>
      <c r="V1285" s="1">
        <v>88.073999999999984</v>
      </c>
      <c r="W1285" t="str">
        <f>VLOOKUP(M1285,People!$A$2:$B$5,2,FALSE)</f>
        <v>Cassandra Brandow</v>
      </c>
      <c r="X1285" s="5" t="str">
        <f>IFERROR(VLOOKUP(Orders!$B1285,Returns!$A$2:$B$801,2,0),"No")</f>
        <v>No</v>
      </c>
    </row>
    <row r="1286" spans="1:24" hidden="1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f t="shared" si="20"/>
        <v>7.6230000000000002</v>
      </c>
      <c r="T1286" s="1">
        <v>7</v>
      </c>
      <c r="U1286" s="1">
        <v>0.8</v>
      </c>
      <c r="V1286" s="1">
        <v>-4.8510000000000009</v>
      </c>
      <c r="W1286" t="str">
        <f>VLOOKUP(M1286,People!$A$2:$B$5,2,FALSE)</f>
        <v>Kelly Williams</v>
      </c>
      <c r="X1286" s="5" t="str">
        <f>IFERROR(VLOOKUP(Orders!$B1286,Returns!$A$2:$B$801,2,0),"No")</f>
        <v>No</v>
      </c>
    </row>
    <row r="1287" spans="1:24" hidden="1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f t="shared" si="20"/>
        <v>13.857000000000003</v>
      </c>
      <c r="T1287" s="1">
        <v>5</v>
      </c>
      <c r="U1287" s="1">
        <v>0</v>
      </c>
      <c r="V1287" s="1">
        <v>1.0429999999999984</v>
      </c>
      <c r="W1287" t="str">
        <f>VLOOKUP(M1287,People!$A$2:$B$5,2,FALSE)</f>
        <v>Chuck Magee</v>
      </c>
      <c r="X1287" s="5" t="str">
        <f>IFERROR(VLOOKUP(Orders!$B1287,Returns!$A$2:$B$801,2,0),"No")</f>
        <v>No</v>
      </c>
    </row>
    <row r="1288" spans="1:24" hidden="1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f t="shared" si="20"/>
        <v>10.990800000000002</v>
      </c>
      <c r="T1288" s="1">
        <v>3</v>
      </c>
      <c r="U1288" s="1">
        <v>0</v>
      </c>
      <c r="V1288" s="1">
        <v>4.4891999999999985</v>
      </c>
      <c r="W1288" t="str">
        <f>VLOOKUP(M1288,People!$A$2:$B$5,2,FALSE)</f>
        <v>Chuck Magee</v>
      </c>
      <c r="X1288" s="5" t="str">
        <f>IFERROR(VLOOKUP(Orders!$B1288,Returns!$A$2:$B$801,2,0),"No")</f>
        <v>No</v>
      </c>
    </row>
    <row r="1289" spans="1:24" hidden="1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f t="shared" si="20"/>
        <v>28.7136</v>
      </c>
      <c r="T1289" s="1">
        <v>2</v>
      </c>
      <c r="U1289" s="1">
        <v>0</v>
      </c>
      <c r="V1289" s="1">
        <v>11.166400000000003</v>
      </c>
      <c r="W1289" t="str">
        <f>VLOOKUP(M1289,People!$A$2:$B$5,2,FALSE)</f>
        <v>Chuck Magee</v>
      </c>
      <c r="X1289" s="5" t="str">
        <f>IFERROR(VLOOKUP(Orders!$B1289,Returns!$A$2:$B$801,2,0),"No")</f>
        <v>No</v>
      </c>
    </row>
    <row r="1290" spans="1:24" hidden="1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f t="shared" si="20"/>
        <v>8.0772000000000013</v>
      </c>
      <c r="T1290" s="1">
        <v>4</v>
      </c>
      <c r="U1290" s="1">
        <v>0.2</v>
      </c>
      <c r="V1290" s="1">
        <v>4.1147999999999989</v>
      </c>
      <c r="W1290" t="str">
        <f>VLOOKUP(M1290,People!$A$2:$B$5,2,FALSE)</f>
        <v>Chuck Magee</v>
      </c>
      <c r="X1290" s="5" t="str">
        <f>IFERROR(VLOOKUP(Orders!$B1290,Returns!$A$2:$B$801,2,0),"No")</f>
        <v>No</v>
      </c>
    </row>
    <row r="1291" spans="1:24" hidden="1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f t="shared" si="20"/>
        <v>13.3248</v>
      </c>
      <c r="T1291" s="1">
        <v>3</v>
      </c>
      <c r="U1291" s="1">
        <v>0</v>
      </c>
      <c r="V1291" s="1">
        <v>7.4952000000000005</v>
      </c>
      <c r="W1291" t="str">
        <f>VLOOKUP(M1291,People!$A$2:$B$5,2,FALSE)</f>
        <v>Chuck Magee</v>
      </c>
      <c r="X1291" s="5" t="str">
        <f>IFERROR(VLOOKUP(Orders!$B1291,Returns!$A$2:$B$801,2,0),"No")</f>
        <v>No</v>
      </c>
    </row>
    <row r="1292" spans="1:24" hidden="1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f t="shared" si="20"/>
        <v>8.7556000000000012</v>
      </c>
      <c r="T1292" s="1">
        <v>4</v>
      </c>
      <c r="U1292" s="1">
        <v>0.2</v>
      </c>
      <c r="V1292" s="1">
        <v>4.4603999999999999</v>
      </c>
      <c r="W1292" t="str">
        <f>VLOOKUP(M1292,People!$A$2:$B$5,2,FALSE)</f>
        <v>Anna Andreadi</v>
      </c>
      <c r="X1292" s="5" t="str">
        <f>IFERROR(VLOOKUP(Orders!$B1292,Returns!$A$2:$B$801,2,0),"No")</f>
        <v>No</v>
      </c>
    </row>
    <row r="1293" spans="1:24" hidden="1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f t="shared" si="20"/>
        <v>16.848000000000006</v>
      </c>
      <c r="T1293" s="1">
        <v>5</v>
      </c>
      <c r="U1293" s="1">
        <v>0</v>
      </c>
      <c r="V1293" s="1">
        <v>15.552000000000001</v>
      </c>
      <c r="W1293" t="str">
        <f>VLOOKUP(M1293,People!$A$2:$B$5,2,FALSE)</f>
        <v>Anna Andreadi</v>
      </c>
      <c r="X1293" s="5" t="str">
        <f>IFERROR(VLOOKUP(Orders!$B1293,Returns!$A$2:$B$801,2,0),"No")</f>
        <v>No</v>
      </c>
    </row>
    <row r="1294" spans="1:24" hidden="1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f t="shared" si="20"/>
        <v>23.716799999999996</v>
      </c>
      <c r="T1294" s="1">
        <v>3</v>
      </c>
      <c r="U1294" s="1">
        <v>0</v>
      </c>
      <c r="V1294" s="1">
        <v>9.2232000000000021</v>
      </c>
      <c r="W1294" t="str">
        <f>VLOOKUP(M1294,People!$A$2:$B$5,2,FALSE)</f>
        <v>Anna Andreadi</v>
      </c>
      <c r="X1294" s="5" t="str">
        <f>IFERROR(VLOOKUP(Orders!$B1294,Returns!$A$2:$B$801,2,0),"No")</f>
        <v>No</v>
      </c>
    </row>
    <row r="1295" spans="1:24" hidden="1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f t="shared" si="20"/>
        <v>61.668000000000006</v>
      </c>
      <c r="T1295" s="1">
        <v>5</v>
      </c>
      <c r="U1295" s="1">
        <v>0</v>
      </c>
      <c r="V1295" s="1">
        <v>52.531999999999996</v>
      </c>
      <c r="W1295" t="str">
        <f>VLOOKUP(M1295,People!$A$2:$B$5,2,FALSE)</f>
        <v>Anna Andreadi</v>
      </c>
      <c r="X1295" s="5" t="str">
        <f>IFERROR(VLOOKUP(Orders!$B1295,Returns!$A$2:$B$801,2,0),"No")</f>
        <v>No</v>
      </c>
    </row>
    <row r="1296" spans="1:24" hidden="1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f t="shared" si="20"/>
        <v>1.6016000000000001</v>
      </c>
      <c r="T1296" s="1">
        <v>1</v>
      </c>
      <c r="U1296" s="1">
        <v>0</v>
      </c>
      <c r="V1296" s="1">
        <v>1.4783999999999999</v>
      </c>
      <c r="W1296" t="str">
        <f>VLOOKUP(M1296,People!$A$2:$B$5,2,FALSE)</f>
        <v>Anna Andreadi</v>
      </c>
      <c r="X1296" s="5" t="str">
        <f>IFERROR(VLOOKUP(Orders!$B1296,Returns!$A$2:$B$801,2,0),"No")</f>
        <v>No</v>
      </c>
    </row>
    <row r="1297" spans="1:24" hidden="1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f t="shared" si="20"/>
        <v>761.15520000000004</v>
      </c>
      <c r="T1297" s="1">
        <v>13</v>
      </c>
      <c r="U1297" s="1">
        <v>0.2</v>
      </c>
      <c r="V1297" s="1">
        <v>84.572799999999944</v>
      </c>
      <c r="W1297" t="str">
        <f>VLOOKUP(M1297,People!$A$2:$B$5,2,FALSE)</f>
        <v>Anna Andreadi</v>
      </c>
      <c r="X1297" s="5" t="str">
        <f>IFERROR(VLOOKUP(Orders!$B1297,Returns!$A$2:$B$801,2,0),"No")</f>
        <v>No</v>
      </c>
    </row>
    <row r="1298" spans="1:24" hidden="1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f t="shared" si="20"/>
        <v>9.3852000000000011</v>
      </c>
      <c r="T1298" s="1">
        <v>2</v>
      </c>
      <c r="U1298" s="1">
        <v>0.2</v>
      </c>
      <c r="V1298" s="1">
        <v>4.5187999999999997</v>
      </c>
      <c r="W1298" t="str">
        <f>VLOOKUP(M1298,People!$A$2:$B$5,2,FALSE)</f>
        <v>Anna Andreadi</v>
      </c>
      <c r="X1298" s="5" t="str">
        <f>IFERROR(VLOOKUP(Orders!$B1298,Returns!$A$2:$B$801,2,0),"No")</f>
        <v>Yes</v>
      </c>
    </row>
    <row r="1299" spans="1:24" hidden="1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f t="shared" si="20"/>
        <v>14.245000000000001</v>
      </c>
      <c r="T1299" s="1">
        <v>2</v>
      </c>
      <c r="U1299" s="1">
        <v>0.2</v>
      </c>
      <c r="V1299" s="1">
        <v>6.4749999999999979</v>
      </c>
      <c r="W1299" t="str">
        <f>VLOOKUP(M1299,People!$A$2:$B$5,2,FALSE)</f>
        <v>Anna Andreadi</v>
      </c>
      <c r="X1299" s="5" t="str">
        <f>IFERROR(VLOOKUP(Orders!$B1299,Returns!$A$2:$B$801,2,0),"No")</f>
        <v>Yes</v>
      </c>
    </row>
    <row r="1300" spans="1:24" hidden="1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f t="shared" si="20"/>
        <v>112.65099999999998</v>
      </c>
      <c r="T1300" s="1">
        <v>5</v>
      </c>
      <c r="U1300" s="1">
        <v>0</v>
      </c>
      <c r="V1300" s="1">
        <v>2.2990000000000066</v>
      </c>
      <c r="W1300" t="str">
        <f>VLOOKUP(M1300,People!$A$2:$B$5,2,FALSE)</f>
        <v>Kelly Williams</v>
      </c>
      <c r="X1300" s="5" t="str">
        <f>IFERROR(VLOOKUP(Orders!$B1300,Returns!$A$2:$B$801,2,0),"No")</f>
        <v>No</v>
      </c>
    </row>
    <row r="1301" spans="1:24" hidden="1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f t="shared" si="20"/>
        <v>19.950400000000002</v>
      </c>
      <c r="T1301" s="1">
        <v>2</v>
      </c>
      <c r="U1301" s="1">
        <v>0</v>
      </c>
      <c r="V1301" s="1">
        <v>7.0095999999999989</v>
      </c>
      <c r="W1301" t="str">
        <f>VLOOKUP(M1301,People!$A$2:$B$5,2,FALSE)</f>
        <v>Anna Andreadi</v>
      </c>
      <c r="X1301" s="5" t="str">
        <f>IFERROR(VLOOKUP(Orders!$B1301,Returns!$A$2:$B$801,2,0),"No")</f>
        <v>No</v>
      </c>
    </row>
    <row r="1302" spans="1:24" hidden="1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f t="shared" si="20"/>
        <v>406.65960000000007</v>
      </c>
      <c r="T1302" s="1">
        <v>6</v>
      </c>
      <c r="U1302" s="1">
        <v>0</v>
      </c>
      <c r="V1302" s="1">
        <v>166.10039999999995</v>
      </c>
      <c r="W1302" t="str">
        <f>VLOOKUP(M1302,People!$A$2:$B$5,2,FALSE)</f>
        <v>Cassandra Brandow</v>
      </c>
      <c r="X1302" s="5" t="str">
        <f>IFERROR(VLOOKUP(Orders!$B1302,Returns!$A$2:$B$801,2,0),"No")</f>
        <v>No</v>
      </c>
    </row>
    <row r="1303" spans="1:24" hidden="1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f t="shared" si="20"/>
        <v>203.32980000000003</v>
      </c>
      <c r="T1303" s="1">
        <v>3</v>
      </c>
      <c r="U1303" s="1">
        <v>0</v>
      </c>
      <c r="V1303" s="1">
        <v>83.050199999999975</v>
      </c>
      <c r="W1303" t="str">
        <f>VLOOKUP(M1303,People!$A$2:$B$5,2,FALSE)</f>
        <v>Cassandra Brandow</v>
      </c>
      <c r="X1303" s="5" t="str">
        <f>IFERROR(VLOOKUP(Orders!$B1303,Returns!$A$2:$B$801,2,0),"No")</f>
        <v>No</v>
      </c>
    </row>
    <row r="1304" spans="1:24" hidden="1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f t="shared" si="20"/>
        <v>57.622800000000005</v>
      </c>
      <c r="T1304" s="1">
        <v>2</v>
      </c>
      <c r="U1304" s="1">
        <v>0</v>
      </c>
      <c r="V1304" s="1">
        <v>4.3371999999999957</v>
      </c>
      <c r="W1304" t="str">
        <f>VLOOKUP(M1304,People!$A$2:$B$5,2,FALSE)</f>
        <v>Cassandra Brandow</v>
      </c>
      <c r="X1304" s="5" t="str">
        <f>IFERROR(VLOOKUP(Orders!$B1304,Returns!$A$2:$B$801,2,0),"No")</f>
        <v>No</v>
      </c>
    </row>
    <row r="1305" spans="1:24" hidden="1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f t="shared" si="20"/>
        <v>18.472300000000001</v>
      </c>
      <c r="T1305" s="1">
        <v>1</v>
      </c>
      <c r="U1305" s="1">
        <v>0</v>
      </c>
      <c r="V1305" s="1">
        <v>5.5176999999999978</v>
      </c>
      <c r="W1305" t="str">
        <f>VLOOKUP(M1305,People!$A$2:$B$5,2,FALSE)</f>
        <v>Cassandra Brandow</v>
      </c>
      <c r="X1305" s="5" t="str">
        <f>IFERROR(VLOOKUP(Orders!$B1305,Returns!$A$2:$B$801,2,0),"No")</f>
        <v>No</v>
      </c>
    </row>
    <row r="1306" spans="1:24" hidden="1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f t="shared" si="20"/>
        <v>210.21809999999999</v>
      </c>
      <c r="T1306" s="1">
        <v>3</v>
      </c>
      <c r="U1306" s="1">
        <v>0</v>
      </c>
      <c r="V1306" s="1">
        <v>77.751899999999992</v>
      </c>
      <c r="W1306" t="str">
        <f>VLOOKUP(M1306,People!$A$2:$B$5,2,FALSE)</f>
        <v>Cassandra Brandow</v>
      </c>
      <c r="X1306" s="5" t="str">
        <f>IFERROR(VLOOKUP(Orders!$B1306,Returns!$A$2:$B$801,2,0),"No")</f>
        <v>No</v>
      </c>
    </row>
    <row r="1307" spans="1:24" hidden="1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f t="shared" si="20"/>
        <v>367.45100000000002</v>
      </c>
      <c r="T1307" s="1">
        <v>7</v>
      </c>
      <c r="U1307" s="1">
        <v>0.2</v>
      </c>
      <c r="V1307" s="1">
        <v>52.492999999999967</v>
      </c>
      <c r="W1307" t="str">
        <f>VLOOKUP(M1307,People!$A$2:$B$5,2,FALSE)</f>
        <v>Kelly Williams</v>
      </c>
      <c r="X1307" s="5" t="str">
        <f>IFERROR(VLOOKUP(Orders!$B1307,Returns!$A$2:$B$801,2,0),"No")</f>
        <v>No</v>
      </c>
    </row>
    <row r="1308" spans="1:24" hidden="1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f t="shared" si="20"/>
        <v>24.315199999999997</v>
      </c>
      <c r="T1308" s="1">
        <v>7</v>
      </c>
      <c r="U1308" s="1">
        <v>0</v>
      </c>
      <c r="V1308" s="1">
        <v>22.444800000000001</v>
      </c>
      <c r="W1308" t="str">
        <f>VLOOKUP(M1308,People!$A$2:$B$5,2,FALSE)</f>
        <v>Anna Andreadi</v>
      </c>
      <c r="X1308" s="5" t="str">
        <f>IFERROR(VLOOKUP(Orders!$B1308,Returns!$A$2:$B$801,2,0),"No")</f>
        <v>No</v>
      </c>
    </row>
    <row r="1309" spans="1:24" hidden="1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f t="shared" si="20"/>
        <v>11.291399999999999</v>
      </c>
      <c r="T1309" s="1">
        <v>3</v>
      </c>
      <c r="U1309" s="1">
        <v>0.2</v>
      </c>
      <c r="V1309" s="1">
        <v>6.4206000000000012</v>
      </c>
      <c r="W1309" t="str">
        <f>VLOOKUP(M1309,People!$A$2:$B$5,2,FALSE)</f>
        <v>Anna Andreadi</v>
      </c>
      <c r="X1309" s="5" t="str">
        <f>IFERROR(VLOOKUP(Orders!$B1309,Returns!$A$2:$B$801,2,0),"No")</f>
        <v>No</v>
      </c>
    </row>
    <row r="1310" spans="1:24" hidden="1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f t="shared" si="20"/>
        <v>16.1172</v>
      </c>
      <c r="T1310" s="1">
        <v>2</v>
      </c>
      <c r="U1310" s="1">
        <v>0</v>
      </c>
      <c r="V1310" s="1">
        <v>5.6628000000000007</v>
      </c>
      <c r="W1310" t="str">
        <f>VLOOKUP(M1310,People!$A$2:$B$5,2,FALSE)</f>
        <v>Anna Andreadi</v>
      </c>
      <c r="X1310" s="5" t="str">
        <f>IFERROR(VLOOKUP(Orders!$B1310,Returns!$A$2:$B$801,2,0),"No")</f>
        <v>No</v>
      </c>
    </row>
    <row r="1311" spans="1:24" hidden="1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f t="shared" si="20"/>
        <v>152.2236</v>
      </c>
      <c r="T1311" s="1">
        <v>3</v>
      </c>
      <c r="U1311" s="1">
        <v>0</v>
      </c>
      <c r="V1311" s="1">
        <v>9.716399999999993</v>
      </c>
      <c r="W1311" t="str">
        <f>VLOOKUP(M1311,People!$A$2:$B$5,2,FALSE)</f>
        <v>Anna Andreadi</v>
      </c>
      <c r="X1311" s="5" t="str">
        <f>IFERROR(VLOOKUP(Orders!$B1311,Returns!$A$2:$B$801,2,0),"No")</f>
        <v>No</v>
      </c>
    </row>
    <row r="1312" spans="1:24" hidden="1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f t="shared" si="20"/>
        <v>169.6464</v>
      </c>
      <c r="T1312" s="1">
        <v>2</v>
      </c>
      <c r="U1312" s="1">
        <v>0.2</v>
      </c>
      <c r="V1312" s="1">
        <v>-8.0783999999999949</v>
      </c>
      <c r="W1312" t="str">
        <f>VLOOKUP(M1312,People!$A$2:$B$5,2,FALSE)</f>
        <v>Anna Andreadi</v>
      </c>
      <c r="X1312" s="5" t="str">
        <f>IFERROR(VLOOKUP(Orders!$B1312,Returns!$A$2:$B$801,2,0),"No")</f>
        <v>No</v>
      </c>
    </row>
    <row r="1313" spans="1:24" hidden="1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f t="shared" si="20"/>
        <v>1.9557</v>
      </c>
      <c r="T1313" s="1">
        <v>1</v>
      </c>
      <c r="U1313" s="1">
        <v>0</v>
      </c>
      <c r="V1313" s="1">
        <v>1.7343</v>
      </c>
      <c r="W1313" t="str">
        <f>VLOOKUP(M1313,People!$A$2:$B$5,2,FALSE)</f>
        <v>Chuck Magee</v>
      </c>
      <c r="X1313" s="5" t="str">
        <f>IFERROR(VLOOKUP(Orders!$B1313,Returns!$A$2:$B$801,2,0),"No")</f>
        <v>No</v>
      </c>
    </row>
    <row r="1314" spans="1:24" hidden="1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f t="shared" si="20"/>
        <v>65.944800000000001</v>
      </c>
      <c r="T1314" s="1">
        <v>4</v>
      </c>
      <c r="U1314" s="1">
        <v>0</v>
      </c>
      <c r="V1314" s="1">
        <v>56.175200000000004</v>
      </c>
      <c r="W1314" t="str">
        <f>VLOOKUP(M1314,People!$A$2:$B$5,2,FALSE)</f>
        <v>Chuck Magee</v>
      </c>
      <c r="X1314" s="5" t="str">
        <f>IFERROR(VLOOKUP(Orders!$B1314,Returns!$A$2:$B$801,2,0),"No")</f>
        <v>No</v>
      </c>
    </row>
    <row r="1315" spans="1:24" hidden="1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f t="shared" si="20"/>
        <v>168.68959999999998</v>
      </c>
      <c r="T1315" s="1">
        <v>2</v>
      </c>
      <c r="U1315" s="1">
        <v>0.3</v>
      </c>
      <c r="V1315" s="1">
        <v>-13.317599999999999</v>
      </c>
      <c r="W1315" t="str">
        <f>VLOOKUP(M1315,People!$A$2:$B$5,2,FALSE)</f>
        <v>Chuck Magee</v>
      </c>
      <c r="X1315" s="5" t="str">
        <f>IFERROR(VLOOKUP(Orders!$B1315,Returns!$A$2:$B$801,2,0),"No")</f>
        <v>No</v>
      </c>
    </row>
    <row r="1316" spans="1:24" hidden="1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f t="shared" si="20"/>
        <v>20.217600000000001</v>
      </c>
      <c r="T1316" s="1">
        <v>6</v>
      </c>
      <c r="U1316" s="1">
        <v>0</v>
      </c>
      <c r="V1316" s="1">
        <v>18.662400000000002</v>
      </c>
      <c r="W1316" t="str">
        <f>VLOOKUP(M1316,People!$A$2:$B$5,2,FALSE)</f>
        <v>Anna Andreadi</v>
      </c>
      <c r="X1316" s="5" t="str">
        <f>IFERROR(VLOOKUP(Orders!$B1316,Returns!$A$2:$B$801,2,0),"No")</f>
        <v>Yes</v>
      </c>
    </row>
    <row r="1317" spans="1:24" hidden="1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f t="shared" si="20"/>
        <v>121.3344</v>
      </c>
      <c r="T1317" s="1">
        <v>8</v>
      </c>
      <c r="U1317" s="1">
        <v>0</v>
      </c>
      <c r="V1317" s="1">
        <v>62.505600000000001</v>
      </c>
      <c r="W1317" t="str">
        <f>VLOOKUP(M1317,People!$A$2:$B$5,2,FALSE)</f>
        <v>Anna Andreadi</v>
      </c>
      <c r="X1317" s="5" t="str">
        <f>IFERROR(VLOOKUP(Orders!$B1317,Returns!$A$2:$B$801,2,0),"No")</f>
        <v>Yes</v>
      </c>
    </row>
    <row r="1318" spans="1:24" hidden="1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f t="shared" si="20"/>
        <v>550.33500000000004</v>
      </c>
      <c r="T1318" s="1">
        <v>5</v>
      </c>
      <c r="U1318" s="1">
        <v>0</v>
      </c>
      <c r="V1318" s="1">
        <v>28.964999999999961</v>
      </c>
      <c r="W1318" t="str">
        <f>VLOOKUP(M1318,People!$A$2:$B$5,2,FALSE)</f>
        <v>Anna Andreadi</v>
      </c>
      <c r="X1318" s="5" t="str">
        <f>IFERROR(VLOOKUP(Orders!$B1318,Returns!$A$2:$B$801,2,0),"No")</f>
        <v>Yes</v>
      </c>
    </row>
    <row r="1319" spans="1:24" hidden="1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f t="shared" si="20"/>
        <v>10.827500000000002</v>
      </c>
      <c r="T1319" s="1">
        <v>1</v>
      </c>
      <c r="U1319" s="1">
        <v>0.2</v>
      </c>
      <c r="V1319" s="1">
        <v>3.3724999999999992</v>
      </c>
      <c r="W1319" t="str">
        <f>VLOOKUP(M1319,People!$A$2:$B$5,2,FALSE)</f>
        <v>Chuck Magee</v>
      </c>
      <c r="X1319" s="5" t="str">
        <f>IFERROR(VLOOKUP(Orders!$B1319,Returns!$A$2:$B$801,2,0),"No")</f>
        <v>No</v>
      </c>
    </row>
    <row r="1320" spans="1:24" x14ac:dyDescent="0.3">
      <c r="A1320" s="1">
        <v>2897</v>
      </c>
      <c r="B1320" t="s">
        <v>7574</v>
      </c>
      <c r="C1320" s="2">
        <v>42459</v>
      </c>
      <c r="D1320" s="2">
        <v>42463</v>
      </c>
      <c r="E1320" s="1" t="s">
        <v>46</v>
      </c>
      <c r="F1320" s="1" t="s">
        <v>261</v>
      </c>
      <c r="G1320" s="1" t="s">
        <v>262</v>
      </c>
      <c r="H1320" s="1" t="s">
        <v>24</v>
      </c>
      <c r="I1320" s="1" t="s">
        <v>25</v>
      </c>
      <c r="J1320" s="1" t="s">
        <v>1027</v>
      </c>
      <c r="K1320" s="1" t="s">
        <v>240</v>
      </c>
      <c r="L1320" s="1">
        <v>11561</v>
      </c>
      <c r="M1320" s="1" t="s">
        <v>135</v>
      </c>
      <c r="N1320" s="1" t="s">
        <v>3467</v>
      </c>
      <c r="O1320" s="1" t="s">
        <v>43</v>
      </c>
      <c r="P1320" s="1" t="s">
        <v>63</v>
      </c>
      <c r="Q1320" s="1" t="s">
        <v>3468</v>
      </c>
      <c r="R1320" s="1">
        <v>49.65</v>
      </c>
      <c r="S1320" s="1">
        <f t="shared" si="20"/>
        <v>28.796999999999997</v>
      </c>
      <c r="T1320" s="1">
        <v>5</v>
      </c>
      <c r="U1320" s="1">
        <v>0</v>
      </c>
      <c r="V1320" s="1">
        <v>20.853000000000002</v>
      </c>
      <c r="W1320" t="str">
        <f>VLOOKUP(M1320,People!$A$2:$B$5,2,FALSE)</f>
        <v>Chuck Magee</v>
      </c>
      <c r="X1320" s="5" t="str">
        <f>IFERROR(VLOOKUP(Orders!$B1320,Returns!$A$2:$B$801,2,0),"No")</f>
        <v>No</v>
      </c>
    </row>
    <row r="1321" spans="1:24" x14ac:dyDescent="0.3">
      <c r="A1321" s="1">
        <v>5284</v>
      </c>
      <c r="B1321" t="s">
        <v>8692</v>
      </c>
      <c r="C1321" s="2">
        <v>42459</v>
      </c>
      <c r="D1321" s="2">
        <v>42464</v>
      </c>
      <c r="E1321" s="1" t="s">
        <v>46</v>
      </c>
      <c r="F1321" s="1" t="s">
        <v>856</v>
      </c>
      <c r="G1321" s="1" t="s">
        <v>857</v>
      </c>
      <c r="H1321" s="1" t="s">
        <v>38</v>
      </c>
      <c r="I1321" s="1" t="s">
        <v>25</v>
      </c>
      <c r="J1321" s="1" t="s">
        <v>88</v>
      </c>
      <c r="K1321" s="1" t="s">
        <v>89</v>
      </c>
      <c r="L1321" s="1">
        <v>98105</v>
      </c>
      <c r="M1321" s="1" t="s">
        <v>41</v>
      </c>
      <c r="N1321" s="1" t="s">
        <v>4828</v>
      </c>
      <c r="O1321" s="1" t="s">
        <v>43</v>
      </c>
      <c r="P1321" s="1" t="s">
        <v>55</v>
      </c>
      <c r="Q1321" s="1" t="s">
        <v>4829</v>
      </c>
      <c r="R1321" s="1">
        <v>15.84</v>
      </c>
      <c r="S1321" s="1">
        <f t="shared" si="20"/>
        <v>15.84</v>
      </c>
      <c r="T1321" s="1">
        <v>3</v>
      </c>
      <c r="U1321" s="1">
        <v>0</v>
      </c>
      <c r="V1321" s="1">
        <v>0</v>
      </c>
      <c r="W1321" t="str">
        <f>VLOOKUP(M1321,People!$A$2:$B$5,2,FALSE)</f>
        <v>Anna Andreadi</v>
      </c>
      <c r="X1321" s="5" t="str">
        <f>IFERROR(VLOOKUP(Orders!$B1321,Returns!$A$2:$B$801,2,0),"No")</f>
        <v>No</v>
      </c>
    </row>
    <row r="1322" spans="1:24" hidden="1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f t="shared" si="20"/>
        <v>9.4121999999999986</v>
      </c>
      <c r="T1322" s="1">
        <v>3</v>
      </c>
      <c r="U1322" s="1">
        <v>0.7</v>
      </c>
      <c r="V1322" s="1">
        <v>-4.1831999999999976</v>
      </c>
      <c r="W1322" t="str">
        <f>VLOOKUP(M1322,People!$A$2:$B$5,2,FALSE)</f>
        <v>Chuck Magee</v>
      </c>
      <c r="X1322" s="5" t="str">
        <f>IFERROR(VLOOKUP(Orders!$B1322,Returns!$A$2:$B$801,2,0),"No")</f>
        <v>No</v>
      </c>
    </row>
    <row r="1323" spans="1:24" hidden="1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f t="shared" si="20"/>
        <v>249.85800000000006</v>
      </c>
      <c r="T1323" s="1">
        <v>2</v>
      </c>
      <c r="U1323" s="1">
        <v>0.2</v>
      </c>
      <c r="V1323" s="1">
        <v>35.69399999999996</v>
      </c>
      <c r="W1323" t="str">
        <f>VLOOKUP(M1323,People!$A$2:$B$5,2,FALSE)</f>
        <v>Chuck Magee</v>
      </c>
      <c r="X1323" s="5" t="str">
        <f>IFERROR(VLOOKUP(Orders!$B1323,Returns!$A$2:$B$801,2,0),"No")</f>
        <v>No</v>
      </c>
    </row>
    <row r="1324" spans="1:24" hidden="1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f t="shared" si="20"/>
        <v>53.143999999999991</v>
      </c>
      <c r="T1324" s="1">
        <v>5</v>
      </c>
      <c r="U1324" s="1">
        <v>0</v>
      </c>
      <c r="V1324" s="1">
        <v>19.656000000000002</v>
      </c>
      <c r="W1324" t="str">
        <f>VLOOKUP(M1324,People!$A$2:$B$5,2,FALSE)</f>
        <v>Cassandra Brandow</v>
      </c>
      <c r="X1324" s="5" t="str">
        <f>IFERROR(VLOOKUP(Orders!$B1324,Returns!$A$2:$B$801,2,0),"No")</f>
        <v>No</v>
      </c>
    </row>
    <row r="1325" spans="1:24" hidden="1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f t="shared" si="20"/>
        <v>7.3008000000000024</v>
      </c>
      <c r="T1325" s="1">
        <v>4</v>
      </c>
      <c r="U1325" s="1">
        <v>0.2</v>
      </c>
      <c r="V1325" s="1">
        <v>3.5151999999999988</v>
      </c>
      <c r="W1325" t="str">
        <f>VLOOKUP(M1325,People!$A$2:$B$5,2,FALSE)</f>
        <v>Cassandra Brandow</v>
      </c>
      <c r="X1325" s="5" t="str">
        <f>IFERROR(VLOOKUP(Orders!$B1325,Returns!$A$2:$B$801,2,0),"No")</f>
        <v>No</v>
      </c>
    </row>
    <row r="1326" spans="1:24" x14ac:dyDescent="0.3">
      <c r="A1326" s="1">
        <v>5285</v>
      </c>
      <c r="B1326" t="s">
        <v>8692</v>
      </c>
      <c r="C1326" s="2">
        <v>42459</v>
      </c>
      <c r="D1326" s="2">
        <v>42464</v>
      </c>
      <c r="E1326" s="1" t="s">
        <v>46</v>
      </c>
      <c r="F1326" s="1" t="s">
        <v>856</v>
      </c>
      <c r="G1326" s="1" t="s">
        <v>857</v>
      </c>
      <c r="H1326" s="1" t="s">
        <v>38</v>
      </c>
      <c r="I1326" s="1" t="s">
        <v>25</v>
      </c>
      <c r="J1326" s="1" t="s">
        <v>88</v>
      </c>
      <c r="K1326" s="1" t="s">
        <v>89</v>
      </c>
      <c r="L1326" s="1">
        <v>98105</v>
      </c>
      <c r="M1326" s="1" t="s">
        <v>41</v>
      </c>
      <c r="N1326" s="1" t="s">
        <v>1934</v>
      </c>
      <c r="O1326" s="1" t="s">
        <v>43</v>
      </c>
      <c r="P1326" s="1" t="s">
        <v>44</v>
      </c>
      <c r="Q1326" s="1" t="s">
        <v>1935</v>
      </c>
      <c r="R1326" s="1">
        <v>44.400000000000006</v>
      </c>
      <c r="S1326" s="1">
        <f t="shared" si="20"/>
        <v>22.200000000000003</v>
      </c>
      <c r="T1326" s="1">
        <v>3</v>
      </c>
      <c r="U1326" s="1">
        <v>0</v>
      </c>
      <c r="V1326" s="1">
        <v>22.200000000000003</v>
      </c>
      <c r="W1326" t="str">
        <f>VLOOKUP(M1326,People!$A$2:$B$5,2,FALSE)</f>
        <v>Anna Andreadi</v>
      </c>
      <c r="X1326" s="5" t="str">
        <f>IFERROR(VLOOKUP(Orders!$B1326,Returns!$A$2:$B$801,2,0),"No")</f>
        <v>No</v>
      </c>
    </row>
    <row r="1327" spans="1:24" x14ac:dyDescent="0.3">
      <c r="A1327" s="1">
        <v>5954</v>
      </c>
      <c r="B1327" t="s">
        <v>9011</v>
      </c>
      <c r="C1327" s="2">
        <v>42459</v>
      </c>
      <c r="D1327" s="2">
        <v>42460</v>
      </c>
      <c r="E1327" s="1" t="s">
        <v>170</v>
      </c>
      <c r="F1327" s="1" t="s">
        <v>5220</v>
      </c>
      <c r="G1327" s="1" t="s">
        <v>5221</v>
      </c>
      <c r="H1327" s="1" t="s">
        <v>38</v>
      </c>
      <c r="I1327" s="1" t="s">
        <v>25</v>
      </c>
      <c r="J1327" s="1" t="s">
        <v>239</v>
      </c>
      <c r="K1327" s="1" t="s">
        <v>240</v>
      </c>
      <c r="L1327" s="1">
        <v>10009</v>
      </c>
      <c r="M1327" s="1" t="s">
        <v>135</v>
      </c>
      <c r="N1327" s="1" t="s">
        <v>5431</v>
      </c>
      <c r="O1327" s="1" t="s">
        <v>43</v>
      </c>
      <c r="P1327" s="1" t="s">
        <v>63</v>
      </c>
      <c r="Q1327" s="1" t="s">
        <v>5432</v>
      </c>
      <c r="R1327" s="1">
        <v>10.5</v>
      </c>
      <c r="S1327" s="1">
        <f t="shared" si="20"/>
        <v>7.56</v>
      </c>
      <c r="T1327" s="1">
        <v>5</v>
      </c>
      <c r="U1327" s="1">
        <v>0</v>
      </c>
      <c r="V1327" s="1">
        <v>2.9400000000000004</v>
      </c>
      <c r="W1327" t="str">
        <f>VLOOKUP(M1327,People!$A$2:$B$5,2,FALSE)</f>
        <v>Chuck Magee</v>
      </c>
      <c r="X1327" s="5" t="str">
        <f>IFERROR(VLOOKUP(Orders!$B1327,Returns!$A$2:$B$801,2,0),"No")</f>
        <v>No</v>
      </c>
    </row>
    <row r="1328" spans="1:24" hidden="1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f t="shared" si="20"/>
        <v>45.964799999999997</v>
      </c>
      <c r="T1328" s="1">
        <v>6</v>
      </c>
      <c r="U1328" s="1">
        <v>0.2</v>
      </c>
      <c r="V1328" s="1">
        <v>5.1072000000000024</v>
      </c>
      <c r="W1328" t="str">
        <f>VLOOKUP(M1328,People!$A$2:$B$5,2,FALSE)</f>
        <v>Chuck Magee</v>
      </c>
      <c r="X1328" s="5" t="str">
        <f>IFERROR(VLOOKUP(Orders!$B1328,Returns!$A$2:$B$801,2,0),"No")</f>
        <v>No</v>
      </c>
    </row>
    <row r="1329" spans="1:24" hidden="1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f t="shared" si="20"/>
        <v>5.7834000000000003</v>
      </c>
      <c r="T1329" s="1">
        <v>1</v>
      </c>
      <c r="U1329" s="1">
        <v>0</v>
      </c>
      <c r="V1329" s="1">
        <v>5.5565999999999995</v>
      </c>
      <c r="W1329" t="str">
        <f>VLOOKUP(M1329,People!$A$2:$B$5,2,FALSE)</f>
        <v>Chuck Magee</v>
      </c>
      <c r="X1329" s="5" t="str">
        <f>IFERROR(VLOOKUP(Orders!$B1329,Returns!$A$2:$B$801,2,0),"No")</f>
        <v>No</v>
      </c>
    </row>
    <row r="1330" spans="1:24" hidden="1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f t="shared" si="20"/>
        <v>61.544000000000004</v>
      </c>
      <c r="T1330" s="1">
        <v>4</v>
      </c>
      <c r="U1330" s="1">
        <v>0</v>
      </c>
      <c r="V1330" s="1">
        <v>26.375999999999998</v>
      </c>
      <c r="W1330" t="str">
        <f>VLOOKUP(M1330,People!$A$2:$B$5,2,FALSE)</f>
        <v>Anna Andreadi</v>
      </c>
      <c r="X1330" s="5" t="str">
        <f>IFERROR(VLOOKUP(Orders!$B1330,Returns!$A$2:$B$801,2,0),"No")</f>
        <v>No</v>
      </c>
    </row>
    <row r="1331" spans="1:24" hidden="1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f t="shared" si="20"/>
        <v>20.747999999999998</v>
      </c>
      <c r="T1331" s="1">
        <v>3</v>
      </c>
      <c r="U1331" s="1">
        <v>0</v>
      </c>
      <c r="V1331" s="1">
        <v>16.302</v>
      </c>
      <c r="W1331" t="str">
        <f>VLOOKUP(M1331,People!$A$2:$B$5,2,FALSE)</f>
        <v>Anna Andreadi</v>
      </c>
      <c r="X1331" s="5" t="str">
        <f>IFERROR(VLOOKUP(Orders!$B1331,Returns!$A$2:$B$801,2,0),"No")</f>
        <v>No</v>
      </c>
    </row>
    <row r="1332" spans="1:24" hidden="1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f t="shared" si="20"/>
        <v>3.6135000000000002</v>
      </c>
      <c r="T1332" s="1">
        <v>1</v>
      </c>
      <c r="U1332" s="1">
        <v>0.4</v>
      </c>
      <c r="V1332" s="1">
        <v>-0.64350000000000018</v>
      </c>
      <c r="W1332" t="str">
        <f>VLOOKUP(M1332,People!$A$2:$B$5,2,FALSE)</f>
        <v>Chuck Magee</v>
      </c>
      <c r="X1332" s="5" t="str">
        <f>IFERROR(VLOOKUP(Orders!$B1332,Returns!$A$2:$B$801,2,0),"No")</f>
        <v>No</v>
      </c>
    </row>
    <row r="1333" spans="1:24" hidden="1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f t="shared" si="20"/>
        <v>25.038999999999998</v>
      </c>
      <c r="T1333" s="1">
        <v>2</v>
      </c>
      <c r="U1333" s="1">
        <v>0.2</v>
      </c>
      <c r="V1333" s="1">
        <v>2.4009999999999998</v>
      </c>
      <c r="W1333" t="str">
        <f>VLOOKUP(M1333,People!$A$2:$B$5,2,FALSE)</f>
        <v>Chuck Magee</v>
      </c>
      <c r="X1333" s="5" t="str">
        <f>IFERROR(VLOOKUP(Orders!$B1333,Returns!$A$2:$B$801,2,0),"No")</f>
        <v>No</v>
      </c>
    </row>
    <row r="1334" spans="1:24" x14ac:dyDescent="0.3">
      <c r="A1334" s="1">
        <v>6139</v>
      </c>
      <c r="B1334" t="s">
        <v>9092</v>
      </c>
      <c r="C1334" s="2">
        <v>42459</v>
      </c>
      <c r="D1334" s="2">
        <v>42464</v>
      </c>
      <c r="E1334" s="1" t="s">
        <v>46</v>
      </c>
      <c r="F1334" s="1" t="s">
        <v>2235</v>
      </c>
      <c r="G1334" s="1" t="s">
        <v>2236</v>
      </c>
      <c r="H1334" s="1" t="s">
        <v>24</v>
      </c>
      <c r="I1334" s="1" t="s">
        <v>25</v>
      </c>
      <c r="J1334" s="1" t="s">
        <v>116</v>
      </c>
      <c r="K1334" s="1" t="s">
        <v>40</v>
      </c>
      <c r="L1334" s="1">
        <v>94110</v>
      </c>
      <c r="M1334" s="1" t="s">
        <v>41</v>
      </c>
      <c r="N1334" s="1" t="s">
        <v>1449</v>
      </c>
      <c r="O1334" s="1" t="s">
        <v>30</v>
      </c>
      <c r="P1334" s="1" t="s">
        <v>31</v>
      </c>
      <c r="Q1334" s="1" t="s">
        <v>1450</v>
      </c>
      <c r="R1334" s="1">
        <v>205.666</v>
      </c>
      <c r="S1334" s="1">
        <f t="shared" si="20"/>
        <v>217.76400000000001</v>
      </c>
      <c r="T1334" s="1">
        <v>2</v>
      </c>
      <c r="U1334" s="1">
        <v>0.15</v>
      </c>
      <c r="V1334" s="1">
        <v>-12.097999999999999</v>
      </c>
      <c r="W1334" t="str">
        <f>VLOOKUP(M1334,People!$A$2:$B$5,2,FALSE)</f>
        <v>Anna Andreadi</v>
      </c>
      <c r="X1334" s="5" t="str">
        <f>IFERROR(VLOOKUP(Orders!$B1334,Returns!$A$2:$B$801,2,0),"No")</f>
        <v>No</v>
      </c>
    </row>
    <row r="1335" spans="1:24" x14ac:dyDescent="0.3">
      <c r="A1335" s="1">
        <v>7630</v>
      </c>
      <c r="B1335" t="s">
        <v>9776</v>
      </c>
      <c r="C1335" s="2">
        <v>42459</v>
      </c>
      <c r="D1335" s="2">
        <v>42461</v>
      </c>
      <c r="E1335" s="1" t="s">
        <v>170</v>
      </c>
      <c r="F1335" s="1" t="s">
        <v>670</v>
      </c>
      <c r="G1335" s="1" t="s">
        <v>671</v>
      </c>
      <c r="H1335" s="1" t="s">
        <v>94</v>
      </c>
      <c r="I1335" s="1" t="s">
        <v>25</v>
      </c>
      <c r="J1335" s="1" t="s">
        <v>2645</v>
      </c>
      <c r="K1335" s="1" t="s">
        <v>96</v>
      </c>
      <c r="L1335" s="1">
        <v>78521</v>
      </c>
      <c r="M1335" s="1" t="s">
        <v>97</v>
      </c>
      <c r="N1335" s="1" t="s">
        <v>1856</v>
      </c>
      <c r="O1335" s="1" t="s">
        <v>43</v>
      </c>
      <c r="P1335" s="1" t="s">
        <v>157</v>
      </c>
      <c r="Q1335" s="1" t="s">
        <v>1857</v>
      </c>
      <c r="R1335" s="1">
        <v>335.72</v>
      </c>
      <c r="S1335" s="1">
        <f t="shared" si="20"/>
        <v>222.41450000000003</v>
      </c>
      <c r="T1335" s="1">
        <v>5</v>
      </c>
      <c r="U1335" s="1">
        <v>0.2</v>
      </c>
      <c r="V1335" s="1">
        <v>113.30549999999999</v>
      </c>
      <c r="W1335" t="str">
        <f>VLOOKUP(M1335,People!$A$2:$B$5,2,FALSE)</f>
        <v>Kelly Williams</v>
      </c>
      <c r="X1335" s="5" t="str">
        <f>IFERROR(VLOOKUP(Orders!$B1335,Returns!$A$2:$B$801,2,0),"No")</f>
        <v>No</v>
      </c>
    </row>
    <row r="1336" spans="1:24" x14ac:dyDescent="0.3">
      <c r="A1336" s="1">
        <v>7631</v>
      </c>
      <c r="B1336" t="s">
        <v>9776</v>
      </c>
      <c r="C1336" s="2">
        <v>42459</v>
      </c>
      <c r="D1336" s="2">
        <v>42461</v>
      </c>
      <c r="E1336" s="1" t="s">
        <v>170</v>
      </c>
      <c r="F1336" s="1" t="s">
        <v>670</v>
      </c>
      <c r="G1336" s="1" t="s">
        <v>671</v>
      </c>
      <c r="H1336" s="1" t="s">
        <v>94</v>
      </c>
      <c r="I1336" s="1" t="s">
        <v>25</v>
      </c>
      <c r="J1336" s="1" t="s">
        <v>2645</v>
      </c>
      <c r="K1336" s="1" t="s">
        <v>96</v>
      </c>
      <c r="L1336" s="1">
        <v>78521</v>
      </c>
      <c r="M1336" s="1" t="s">
        <v>97</v>
      </c>
      <c r="N1336" s="1" t="s">
        <v>2684</v>
      </c>
      <c r="O1336" s="1" t="s">
        <v>66</v>
      </c>
      <c r="P1336" s="1" t="s">
        <v>67</v>
      </c>
      <c r="Q1336" s="1" t="s">
        <v>2685</v>
      </c>
      <c r="R1336" s="1">
        <v>251.94400000000002</v>
      </c>
      <c r="S1336" s="1">
        <f t="shared" si="20"/>
        <v>163.76360000000005</v>
      </c>
      <c r="T1336" s="1">
        <v>7</v>
      </c>
      <c r="U1336" s="1">
        <v>0.2</v>
      </c>
      <c r="V1336" s="1">
        <v>88.180399999999977</v>
      </c>
      <c r="W1336" t="str">
        <f>VLOOKUP(M1336,People!$A$2:$B$5,2,FALSE)</f>
        <v>Kelly Williams</v>
      </c>
      <c r="X1336" s="5" t="str">
        <f>IFERROR(VLOOKUP(Orders!$B1336,Returns!$A$2:$B$801,2,0),"No")</f>
        <v>No</v>
      </c>
    </row>
    <row r="1337" spans="1:24" hidden="1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f t="shared" si="20"/>
        <v>552.55999999999995</v>
      </c>
      <c r="T1337" s="1">
        <v>4</v>
      </c>
      <c r="U1337" s="1">
        <v>0</v>
      </c>
      <c r="V1337" s="1">
        <v>0</v>
      </c>
      <c r="W1337" t="str">
        <f>VLOOKUP(M1337,People!$A$2:$B$5,2,FALSE)</f>
        <v>Chuck Magee</v>
      </c>
      <c r="X1337" s="5" t="str">
        <f>IFERROR(VLOOKUP(Orders!$B1337,Returns!$A$2:$B$801,2,0),"No")</f>
        <v>No</v>
      </c>
    </row>
    <row r="1338" spans="1:24" hidden="1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f t="shared" si="20"/>
        <v>18.581400000000002</v>
      </c>
      <c r="T1338" s="1">
        <v>3</v>
      </c>
      <c r="U1338" s="1">
        <v>0</v>
      </c>
      <c r="V1338" s="1">
        <v>6.5285999999999991</v>
      </c>
      <c r="W1338" t="str">
        <f>VLOOKUP(M1338,People!$A$2:$B$5,2,FALSE)</f>
        <v>Anna Andreadi</v>
      </c>
      <c r="X1338" s="5" t="str">
        <f>IFERROR(VLOOKUP(Orders!$B1338,Returns!$A$2:$B$801,2,0),"No")</f>
        <v>No</v>
      </c>
    </row>
    <row r="1339" spans="1:24" hidden="1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f t="shared" si="20"/>
        <v>21.7394</v>
      </c>
      <c r="T1339" s="1">
        <v>2</v>
      </c>
      <c r="U1339" s="1">
        <v>0</v>
      </c>
      <c r="V1339" s="1">
        <v>8.0406000000000013</v>
      </c>
      <c r="W1339" t="str">
        <f>VLOOKUP(M1339,People!$A$2:$B$5,2,FALSE)</f>
        <v>Chuck Magee</v>
      </c>
      <c r="X1339" s="5" t="str">
        <f>IFERROR(VLOOKUP(Orders!$B1339,Returns!$A$2:$B$801,2,0),"No")</f>
        <v>No</v>
      </c>
    </row>
    <row r="1340" spans="1:24" hidden="1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f t="shared" si="20"/>
        <v>501.40920000000006</v>
      </c>
      <c r="T1340" s="1">
        <v>3</v>
      </c>
      <c r="U1340" s="1">
        <v>0</v>
      </c>
      <c r="V1340" s="1">
        <v>176.17080000000001</v>
      </c>
      <c r="W1340" t="str">
        <f>VLOOKUP(M1340,People!$A$2:$B$5,2,FALSE)</f>
        <v>Chuck Magee</v>
      </c>
      <c r="X1340" s="5" t="str">
        <f>IFERROR(VLOOKUP(Orders!$B1340,Returns!$A$2:$B$801,2,0),"No")</f>
        <v>No</v>
      </c>
    </row>
    <row r="1341" spans="1:24" hidden="1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f t="shared" si="20"/>
        <v>39.020800000000001</v>
      </c>
      <c r="T1341" s="1">
        <v>8</v>
      </c>
      <c r="U1341" s="1">
        <v>0</v>
      </c>
      <c r="V1341" s="1">
        <v>36.019200000000005</v>
      </c>
      <c r="W1341" t="str">
        <f>VLOOKUP(M1341,People!$A$2:$B$5,2,FALSE)</f>
        <v>Chuck Magee</v>
      </c>
      <c r="X1341" s="5" t="str">
        <f>IFERROR(VLOOKUP(Orders!$B1341,Returns!$A$2:$B$801,2,0),"No")</f>
        <v>No</v>
      </c>
    </row>
    <row r="1342" spans="1:24" hidden="1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f t="shared" si="20"/>
        <v>723.52800000000002</v>
      </c>
      <c r="T1342" s="1">
        <v>2</v>
      </c>
      <c r="U1342" s="1">
        <v>0.5</v>
      </c>
      <c r="V1342" s="1">
        <v>-27.827999999999975</v>
      </c>
      <c r="W1342" t="str">
        <f>VLOOKUP(M1342,People!$A$2:$B$5,2,FALSE)</f>
        <v>Cassandra Brandow</v>
      </c>
      <c r="X1342" s="5" t="str">
        <f>IFERROR(VLOOKUP(Orders!$B1342,Returns!$A$2:$B$801,2,0),"No")</f>
        <v>No</v>
      </c>
    </row>
    <row r="1343" spans="1:24" hidden="1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f t="shared" si="20"/>
        <v>28.187999999999995</v>
      </c>
      <c r="T1343" s="1">
        <v>5</v>
      </c>
      <c r="U1343" s="1">
        <v>0.7</v>
      </c>
      <c r="V1343" s="1">
        <v>-12.527999999999995</v>
      </c>
      <c r="W1343" t="str">
        <f>VLOOKUP(M1343,People!$A$2:$B$5,2,FALSE)</f>
        <v>Cassandra Brandow</v>
      </c>
      <c r="X1343" s="5" t="str">
        <f>IFERROR(VLOOKUP(Orders!$B1343,Returns!$A$2:$B$801,2,0),"No")</f>
        <v>No</v>
      </c>
    </row>
    <row r="1344" spans="1:24" hidden="1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f t="shared" si="20"/>
        <v>50.013600000000004</v>
      </c>
      <c r="T1344" s="1">
        <v>6</v>
      </c>
      <c r="U1344" s="1">
        <v>0.7</v>
      </c>
      <c r="V1344" s="1">
        <v>-21.159599999999998</v>
      </c>
      <c r="W1344" t="str">
        <f>VLOOKUP(M1344,People!$A$2:$B$5,2,FALSE)</f>
        <v>Cassandra Brandow</v>
      </c>
      <c r="X1344" s="5" t="str">
        <f>IFERROR(VLOOKUP(Orders!$B1344,Returns!$A$2:$B$801,2,0),"No")</f>
        <v>No</v>
      </c>
    </row>
    <row r="1345" spans="1:24" hidden="1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f t="shared" si="20"/>
        <v>33.474000000000004</v>
      </c>
      <c r="T1345" s="1">
        <v>3</v>
      </c>
      <c r="U1345" s="1">
        <v>0</v>
      </c>
      <c r="V1345" s="1">
        <v>14.345999999999995</v>
      </c>
      <c r="W1345" t="str">
        <f>VLOOKUP(M1345,People!$A$2:$B$5,2,FALSE)</f>
        <v>Chuck Magee</v>
      </c>
      <c r="X1345" s="5" t="str">
        <f>IFERROR(VLOOKUP(Orders!$B1345,Returns!$A$2:$B$801,2,0),"No")</f>
        <v>No</v>
      </c>
    </row>
    <row r="1346" spans="1:24" hidden="1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f t="shared" ref="S1346:S1409" si="21">R1346-V1346</f>
        <v>7.0469999999999997</v>
      </c>
      <c r="T1346" s="1">
        <v>5</v>
      </c>
      <c r="U1346" s="1">
        <v>0</v>
      </c>
      <c r="V1346" s="1">
        <v>6.0029999999999992</v>
      </c>
      <c r="W1346" t="str">
        <f>VLOOKUP(M1346,People!$A$2:$B$5,2,FALSE)</f>
        <v>Chuck Magee</v>
      </c>
      <c r="X1346" s="5" t="str">
        <f>IFERROR(VLOOKUP(Orders!$B1346,Returns!$A$2:$B$801,2,0),"No")</f>
        <v>No</v>
      </c>
    </row>
    <row r="1347" spans="1:24" x14ac:dyDescent="0.3">
      <c r="A1347" s="1">
        <v>7632</v>
      </c>
      <c r="B1347" t="s">
        <v>9776</v>
      </c>
      <c r="C1347" s="2">
        <v>42459</v>
      </c>
      <c r="D1347" s="2">
        <v>42461</v>
      </c>
      <c r="E1347" s="1" t="s">
        <v>170</v>
      </c>
      <c r="F1347" s="1" t="s">
        <v>670</v>
      </c>
      <c r="G1347" s="1" t="s">
        <v>671</v>
      </c>
      <c r="H1347" s="1" t="s">
        <v>94</v>
      </c>
      <c r="I1347" s="1" t="s">
        <v>25</v>
      </c>
      <c r="J1347" s="1" t="s">
        <v>2645</v>
      </c>
      <c r="K1347" s="1" t="s">
        <v>96</v>
      </c>
      <c r="L1347" s="1">
        <v>78521</v>
      </c>
      <c r="M1347" s="1" t="s">
        <v>97</v>
      </c>
      <c r="N1347" s="1" t="s">
        <v>2605</v>
      </c>
      <c r="O1347" s="1" t="s">
        <v>30</v>
      </c>
      <c r="P1347" s="1" t="s">
        <v>34</v>
      </c>
      <c r="Q1347" s="1" t="s">
        <v>2606</v>
      </c>
      <c r="R1347" s="1">
        <v>127.30199999999999</v>
      </c>
      <c r="S1347" s="1">
        <f t="shared" si="21"/>
        <v>136.39499999999998</v>
      </c>
      <c r="T1347" s="1">
        <v>7</v>
      </c>
      <c r="U1347" s="1">
        <v>0.3</v>
      </c>
      <c r="V1347" s="1">
        <v>-9.0929999999999964</v>
      </c>
      <c r="W1347" t="str">
        <f>VLOOKUP(M1347,People!$A$2:$B$5,2,FALSE)</f>
        <v>Kelly Williams</v>
      </c>
      <c r="X1347" s="5" t="str">
        <f>IFERROR(VLOOKUP(Orders!$B1347,Returns!$A$2:$B$801,2,0),"No")</f>
        <v>No</v>
      </c>
    </row>
    <row r="1348" spans="1:24" x14ac:dyDescent="0.3">
      <c r="A1348" s="1">
        <v>8431</v>
      </c>
      <c r="B1348" t="s">
        <v>10164</v>
      </c>
      <c r="C1348" s="2">
        <v>42459</v>
      </c>
      <c r="D1348" s="2">
        <v>42465</v>
      </c>
      <c r="E1348" s="1" t="s">
        <v>46</v>
      </c>
      <c r="F1348" s="1" t="s">
        <v>2763</v>
      </c>
      <c r="G1348" s="1" t="s">
        <v>2764</v>
      </c>
      <c r="H1348" s="1" t="s">
        <v>24</v>
      </c>
      <c r="I1348" s="1" t="s">
        <v>25</v>
      </c>
      <c r="J1348" s="1" t="s">
        <v>4672</v>
      </c>
      <c r="K1348" s="1" t="s">
        <v>206</v>
      </c>
      <c r="L1348" s="1">
        <v>55124</v>
      </c>
      <c r="M1348" s="1" t="s">
        <v>97</v>
      </c>
      <c r="N1348" s="1" t="s">
        <v>1860</v>
      </c>
      <c r="O1348" s="1" t="s">
        <v>43</v>
      </c>
      <c r="P1348" s="1" t="s">
        <v>55</v>
      </c>
      <c r="Q1348" s="1" t="s">
        <v>1861</v>
      </c>
      <c r="R1348" s="1">
        <v>129.30000000000001</v>
      </c>
      <c r="S1348" s="1">
        <f t="shared" si="21"/>
        <v>122.83500000000002</v>
      </c>
      <c r="T1348" s="1">
        <v>2</v>
      </c>
      <c r="U1348" s="1">
        <v>0</v>
      </c>
      <c r="V1348" s="1">
        <v>6.4649999999999892</v>
      </c>
      <c r="W1348" t="str">
        <f>VLOOKUP(M1348,People!$A$2:$B$5,2,FALSE)</f>
        <v>Kelly Williams</v>
      </c>
      <c r="X1348" s="5" t="str">
        <f>IFERROR(VLOOKUP(Orders!$B1348,Returns!$A$2:$B$801,2,0),"No")</f>
        <v>No</v>
      </c>
    </row>
    <row r="1349" spans="1:24" x14ac:dyDescent="0.3">
      <c r="A1349" s="1">
        <v>2230</v>
      </c>
      <c r="B1349" t="s">
        <v>7245</v>
      </c>
      <c r="C1349" s="2">
        <v>42460</v>
      </c>
      <c r="D1349" s="2">
        <v>42465</v>
      </c>
      <c r="E1349" s="1" t="s">
        <v>46</v>
      </c>
      <c r="F1349" s="1" t="s">
        <v>2788</v>
      </c>
      <c r="G1349" s="1" t="s">
        <v>2789</v>
      </c>
      <c r="H1349" s="1" t="s">
        <v>24</v>
      </c>
      <c r="I1349" s="1" t="s">
        <v>25</v>
      </c>
      <c r="J1349" s="1" t="s">
        <v>116</v>
      </c>
      <c r="K1349" s="1" t="s">
        <v>40</v>
      </c>
      <c r="L1349" s="1">
        <v>94122</v>
      </c>
      <c r="M1349" s="1" t="s">
        <v>41</v>
      </c>
      <c r="N1349" s="1" t="s">
        <v>3800</v>
      </c>
      <c r="O1349" s="1" t="s">
        <v>43</v>
      </c>
      <c r="P1349" s="1" t="s">
        <v>70</v>
      </c>
      <c r="Q1349" s="1" t="s">
        <v>3801</v>
      </c>
      <c r="R1349" s="1">
        <v>673.5680000000001</v>
      </c>
      <c r="S1349" s="1">
        <f t="shared" si="21"/>
        <v>420.98000000000013</v>
      </c>
      <c r="T1349" s="1">
        <v>2</v>
      </c>
      <c r="U1349" s="1">
        <v>0.2</v>
      </c>
      <c r="V1349" s="1">
        <v>252.58799999999999</v>
      </c>
      <c r="W1349" t="str">
        <f>VLOOKUP(M1349,People!$A$2:$B$5,2,FALSE)</f>
        <v>Anna Andreadi</v>
      </c>
      <c r="X1349" s="5" t="str">
        <f>IFERROR(VLOOKUP(Orders!$B1349,Returns!$A$2:$B$801,2,0),"No")</f>
        <v>No</v>
      </c>
    </row>
    <row r="1350" spans="1:24" x14ac:dyDescent="0.3">
      <c r="A1350" s="1">
        <v>2231</v>
      </c>
      <c r="B1350" t="s">
        <v>7245</v>
      </c>
      <c r="C1350" s="2">
        <v>42460</v>
      </c>
      <c r="D1350" s="2">
        <v>42465</v>
      </c>
      <c r="E1350" s="1" t="s">
        <v>46</v>
      </c>
      <c r="F1350" s="1" t="s">
        <v>2788</v>
      </c>
      <c r="G1350" s="1" t="s">
        <v>2789</v>
      </c>
      <c r="H1350" s="1" t="s">
        <v>24</v>
      </c>
      <c r="I1350" s="1" t="s">
        <v>25</v>
      </c>
      <c r="J1350" s="1" t="s">
        <v>116</v>
      </c>
      <c r="K1350" s="1" t="s">
        <v>40</v>
      </c>
      <c r="L1350" s="1">
        <v>94122</v>
      </c>
      <c r="M1350" s="1" t="s">
        <v>41</v>
      </c>
      <c r="N1350" s="1" t="s">
        <v>4107</v>
      </c>
      <c r="O1350" s="1" t="s">
        <v>43</v>
      </c>
      <c r="P1350" s="1" t="s">
        <v>73</v>
      </c>
      <c r="Q1350" s="1" t="s">
        <v>4108</v>
      </c>
      <c r="R1350" s="1">
        <v>52.98</v>
      </c>
      <c r="S1350" s="1">
        <f t="shared" si="21"/>
        <v>38.145599999999995</v>
      </c>
      <c r="T1350" s="1">
        <v>2</v>
      </c>
      <c r="U1350" s="1">
        <v>0</v>
      </c>
      <c r="V1350" s="1">
        <v>14.834400000000002</v>
      </c>
      <c r="W1350" t="str">
        <f>VLOOKUP(M1350,People!$A$2:$B$5,2,FALSE)</f>
        <v>Anna Andreadi</v>
      </c>
      <c r="X1350" s="5" t="str">
        <f>IFERROR(VLOOKUP(Orders!$B1350,Returns!$A$2:$B$801,2,0),"No")</f>
        <v>No</v>
      </c>
    </row>
    <row r="1351" spans="1:24" x14ac:dyDescent="0.3">
      <c r="A1351" s="1">
        <v>4712</v>
      </c>
      <c r="B1351" t="s">
        <v>8410</v>
      </c>
      <c r="C1351" s="2">
        <v>42460</v>
      </c>
      <c r="D1351" s="2">
        <v>42460</v>
      </c>
      <c r="E1351" s="1" t="s">
        <v>1126</v>
      </c>
      <c r="F1351" s="1" t="s">
        <v>919</v>
      </c>
      <c r="G1351" s="1" t="s">
        <v>920</v>
      </c>
      <c r="H1351" s="1" t="s">
        <v>24</v>
      </c>
      <c r="I1351" s="1" t="s">
        <v>25</v>
      </c>
      <c r="J1351" s="1" t="s">
        <v>133</v>
      </c>
      <c r="K1351" s="1" t="s">
        <v>134</v>
      </c>
      <c r="L1351" s="1">
        <v>19120</v>
      </c>
      <c r="M1351" s="1" t="s">
        <v>135</v>
      </c>
      <c r="N1351" s="1" t="s">
        <v>2621</v>
      </c>
      <c r="O1351" s="1" t="s">
        <v>43</v>
      </c>
      <c r="P1351" s="1" t="s">
        <v>70</v>
      </c>
      <c r="Q1351" s="1" t="s">
        <v>2622</v>
      </c>
      <c r="R1351" s="1">
        <v>0.85200000000000009</v>
      </c>
      <c r="S1351" s="1">
        <f t="shared" si="21"/>
        <v>1.4483999999999999</v>
      </c>
      <c r="T1351" s="1">
        <v>1</v>
      </c>
      <c r="U1351" s="1">
        <v>0.7</v>
      </c>
      <c r="V1351" s="1">
        <v>-0.59639999999999982</v>
      </c>
      <c r="W1351" t="str">
        <f>VLOOKUP(M1351,People!$A$2:$B$5,2,FALSE)</f>
        <v>Chuck Magee</v>
      </c>
      <c r="X1351" s="5" t="str">
        <f>IFERROR(VLOOKUP(Orders!$B1351,Returns!$A$2:$B$801,2,0),"No")</f>
        <v>No</v>
      </c>
    </row>
    <row r="1352" spans="1:24" x14ac:dyDescent="0.3">
      <c r="A1352" s="1">
        <v>5049</v>
      </c>
      <c r="B1352" t="s">
        <v>8573</v>
      </c>
      <c r="C1352" s="2">
        <v>42460</v>
      </c>
      <c r="D1352" s="2">
        <v>42464</v>
      </c>
      <c r="E1352" s="1" t="s">
        <v>46</v>
      </c>
      <c r="F1352" s="1" t="s">
        <v>5195</v>
      </c>
      <c r="G1352" s="1" t="s">
        <v>5196</v>
      </c>
      <c r="H1352" s="1" t="s">
        <v>24</v>
      </c>
      <c r="I1352" s="1" t="s">
        <v>25</v>
      </c>
      <c r="J1352" s="1" t="s">
        <v>273</v>
      </c>
      <c r="K1352" s="1" t="s">
        <v>191</v>
      </c>
      <c r="L1352" s="1">
        <v>60610</v>
      </c>
      <c r="M1352" s="1" t="s">
        <v>97</v>
      </c>
      <c r="N1352" s="1" t="s">
        <v>2314</v>
      </c>
      <c r="O1352" s="1" t="s">
        <v>43</v>
      </c>
      <c r="P1352" s="1" t="s">
        <v>70</v>
      </c>
      <c r="Q1352" s="1" t="s">
        <v>2315</v>
      </c>
      <c r="R1352" s="1">
        <v>8.1339999999999986</v>
      </c>
      <c r="S1352" s="1">
        <f t="shared" si="21"/>
        <v>21.961800000000004</v>
      </c>
      <c r="T1352" s="1">
        <v>7</v>
      </c>
      <c r="U1352" s="1">
        <v>0.8</v>
      </c>
      <c r="V1352" s="1">
        <v>-13.827800000000003</v>
      </c>
      <c r="W1352" t="str">
        <f>VLOOKUP(M1352,People!$A$2:$B$5,2,FALSE)</f>
        <v>Kelly Williams</v>
      </c>
      <c r="X1352" s="5" t="str">
        <f>IFERROR(VLOOKUP(Orders!$B1352,Returns!$A$2:$B$801,2,0),"No")</f>
        <v>No</v>
      </c>
    </row>
    <row r="1353" spans="1:24" hidden="1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f t="shared" si="21"/>
        <v>23.549999999999997</v>
      </c>
      <c r="T1353" s="1">
        <v>2</v>
      </c>
      <c r="U1353" s="1">
        <v>0</v>
      </c>
      <c r="V1353" s="1">
        <v>7.8500000000000014</v>
      </c>
      <c r="W1353" t="str">
        <f>VLOOKUP(M1353,People!$A$2:$B$5,2,FALSE)</f>
        <v>Cassandra Brandow</v>
      </c>
      <c r="X1353" s="5" t="str">
        <f>IFERROR(VLOOKUP(Orders!$B1353,Returns!$A$2:$B$801,2,0),"No")</f>
        <v>No</v>
      </c>
    </row>
    <row r="1354" spans="1:24" hidden="1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f t="shared" si="21"/>
        <v>163.26450000000003</v>
      </c>
      <c r="T1354" s="1">
        <v>5</v>
      </c>
      <c r="U1354" s="1">
        <v>0.2</v>
      </c>
      <c r="V1354" s="1">
        <v>20.695499999999988</v>
      </c>
      <c r="W1354" t="str">
        <f>VLOOKUP(M1354,People!$A$2:$B$5,2,FALSE)</f>
        <v>Anna Andreadi</v>
      </c>
      <c r="X1354" s="5" t="str">
        <f>IFERROR(VLOOKUP(Orders!$B1354,Returns!$A$2:$B$801,2,0),"No")</f>
        <v>No</v>
      </c>
    </row>
    <row r="1355" spans="1:24" hidden="1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f t="shared" si="21"/>
        <v>9.1571999999999996</v>
      </c>
      <c r="T1355" s="1">
        <v>3</v>
      </c>
      <c r="U1355" s="1">
        <v>0</v>
      </c>
      <c r="V1355" s="1">
        <v>8.4527999999999999</v>
      </c>
      <c r="W1355" t="str">
        <f>VLOOKUP(M1355,People!$A$2:$B$5,2,FALSE)</f>
        <v>Anna Andreadi</v>
      </c>
      <c r="X1355" s="5" t="str">
        <f>IFERROR(VLOOKUP(Orders!$B1355,Returns!$A$2:$B$801,2,0),"No")</f>
        <v>No</v>
      </c>
    </row>
    <row r="1356" spans="1:24" hidden="1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f t="shared" si="21"/>
        <v>289.62009999999998</v>
      </c>
      <c r="T1356" s="1">
        <v>1</v>
      </c>
      <c r="U1356" s="1">
        <v>0.2</v>
      </c>
      <c r="V1356" s="1">
        <v>11.283900000000017</v>
      </c>
      <c r="W1356" t="str">
        <f>VLOOKUP(M1356,People!$A$2:$B$5,2,FALSE)</f>
        <v>Anna Andreadi</v>
      </c>
      <c r="X1356" s="5" t="str">
        <f>IFERROR(VLOOKUP(Orders!$B1356,Returns!$A$2:$B$801,2,0),"No")</f>
        <v>No</v>
      </c>
    </row>
    <row r="1357" spans="1:24" x14ac:dyDescent="0.3">
      <c r="A1357" s="1">
        <v>5050</v>
      </c>
      <c r="B1357" t="s">
        <v>8573</v>
      </c>
      <c r="C1357" s="2">
        <v>42460</v>
      </c>
      <c r="D1357" s="2">
        <v>42464</v>
      </c>
      <c r="E1357" s="1" t="s">
        <v>46</v>
      </c>
      <c r="F1357" s="1" t="s">
        <v>5195</v>
      </c>
      <c r="G1357" s="1" t="s">
        <v>5196</v>
      </c>
      <c r="H1357" s="1" t="s">
        <v>24</v>
      </c>
      <c r="I1357" s="1" t="s">
        <v>25</v>
      </c>
      <c r="J1357" s="1" t="s">
        <v>273</v>
      </c>
      <c r="K1357" s="1" t="s">
        <v>191</v>
      </c>
      <c r="L1357" s="1">
        <v>60610</v>
      </c>
      <c r="M1357" s="1" t="s">
        <v>97</v>
      </c>
      <c r="N1357" s="1" t="s">
        <v>2157</v>
      </c>
      <c r="O1357" s="1" t="s">
        <v>66</v>
      </c>
      <c r="P1357" s="1" t="s">
        <v>146</v>
      </c>
      <c r="Q1357" s="1" t="s">
        <v>2158</v>
      </c>
      <c r="R1357" s="1">
        <v>79.984000000000009</v>
      </c>
      <c r="S1357" s="1">
        <f t="shared" si="21"/>
        <v>65.986800000000017</v>
      </c>
      <c r="T1357" s="1">
        <v>2</v>
      </c>
      <c r="U1357" s="1">
        <v>0.2</v>
      </c>
      <c r="V1357" s="1">
        <v>13.997199999999999</v>
      </c>
      <c r="W1357" t="str">
        <f>VLOOKUP(M1357,People!$A$2:$B$5,2,FALSE)</f>
        <v>Kelly Williams</v>
      </c>
      <c r="X1357" s="5" t="str">
        <f>IFERROR(VLOOKUP(Orders!$B1357,Returns!$A$2:$B$801,2,0),"No")</f>
        <v>No</v>
      </c>
    </row>
    <row r="1358" spans="1:24" x14ac:dyDescent="0.3">
      <c r="A1358" s="1">
        <v>5480</v>
      </c>
      <c r="B1358" t="s">
        <v>8791</v>
      </c>
      <c r="C1358" s="2">
        <v>42460</v>
      </c>
      <c r="D1358" s="2">
        <v>42464</v>
      </c>
      <c r="E1358" s="1" t="s">
        <v>46</v>
      </c>
      <c r="F1358" s="1" t="s">
        <v>1564</v>
      </c>
      <c r="G1358" s="1" t="s">
        <v>1565</v>
      </c>
      <c r="H1358" s="1" t="s">
        <v>38</v>
      </c>
      <c r="I1358" s="1" t="s">
        <v>25</v>
      </c>
      <c r="J1358" s="1" t="s">
        <v>1238</v>
      </c>
      <c r="K1358" s="1" t="s">
        <v>50</v>
      </c>
      <c r="L1358" s="1">
        <v>33180</v>
      </c>
      <c r="M1358" s="1" t="s">
        <v>28</v>
      </c>
      <c r="N1358" s="1" t="s">
        <v>2623</v>
      </c>
      <c r="O1358" s="1" t="s">
        <v>43</v>
      </c>
      <c r="P1358" s="1" t="s">
        <v>70</v>
      </c>
      <c r="Q1358" s="1" t="s">
        <v>2624</v>
      </c>
      <c r="R1358" s="1">
        <v>1.8690000000000004</v>
      </c>
      <c r="S1358" s="1">
        <f t="shared" si="21"/>
        <v>3.1772999999999998</v>
      </c>
      <c r="T1358" s="1">
        <v>1</v>
      </c>
      <c r="U1358" s="1">
        <v>0.7</v>
      </c>
      <c r="V1358" s="1">
        <v>-1.3082999999999996</v>
      </c>
      <c r="W1358" t="str">
        <f>VLOOKUP(M1358,People!$A$2:$B$5,2,FALSE)</f>
        <v>Cassandra Brandow</v>
      </c>
      <c r="X1358" s="5" t="str">
        <f>IFERROR(VLOOKUP(Orders!$B1358,Returns!$A$2:$B$801,2,0),"No")</f>
        <v>No</v>
      </c>
    </row>
    <row r="1359" spans="1:24" hidden="1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f t="shared" si="21"/>
        <v>42.735600000000005</v>
      </c>
      <c r="T1359" s="1">
        <v>3</v>
      </c>
      <c r="U1359" s="1">
        <v>0</v>
      </c>
      <c r="V1359" s="1">
        <v>36.404399999999995</v>
      </c>
      <c r="W1359" t="str">
        <f>VLOOKUP(M1359,People!$A$2:$B$5,2,FALSE)</f>
        <v>Cassandra Brandow</v>
      </c>
      <c r="X1359" s="5" t="str">
        <f>IFERROR(VLOOKUP(Orders!$B1359,Returns!$A$2:$B$801,2,0),"No")</f>
        <v>No</v>
      </c>
    </row>
    <row r="1360" spans="1:24" hidden="1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f t="shared" si="21"/>
        <v>3.4293</v>
      </c>
      <c r="T1360" s="1">
        <v>1</v>
      </c>
      <c r="U1360" s="1">
        <v>0.6</v>
      </c>
      <c r="V1360" s="1">
        <v>-1.4413</v>
      </c>
      <c r="W1360" t="str">
        <f>VLOOKUP(M1360,People!$A$2:$B$5,2,FALSE)</f>
        <v>Kelly Williams</v>
      </c>
      <c r="X1360" s="5" t="str">
        <f>IFERROR(VLOOKUP(Orders!$B1360,Returns!$A$2:$B$801,2,0),"No")</f>
        <v>No</v>
      </c>
    </row>
    <row r="1361" spans="1:24" x14ac:dyDescent="0.3">
      <c r="A1361" s="1">
        <v>9566</v>
      </c>
      <c r="B1361" t="s">
        <v>10740</v>
      </c>
      <c r="C1361" s="2">
        <v>42460</v>
      </c>
      <c r="D1361" s="2">
        <v>42460</v>
      </c>
      <c r="E1361" s="1" t="s">
        <v>1126</v>
      </c>
      <c r="F1361" s="1" t="s">
        <v>1678</v>
      </c>
      <c r="G1361" s="1" t="s">
        <v>1679</v>
      </c>
      <c r="H1361" s="1" t="s">
        <v>24</v>
      </c>
      <c r="I1361" s="1" t="s">
        <v>25</v>
      </c>
      <c r="J1361" s="1" t="s">
        <v>790</v>
      </c>
      <c r="K1361" s="1" t="s">
        <v>50</v>
      </c>
      <c r="L1361" s="1">
        <v>33614</v>
      </c>
      <c r="M1361" s="1" t="s">
        <v>28</v>
      </c>
      <c r="N1361" s="1" t="s">
        <v>829</v>
      </c>
      <c r="O1361" s="1" t="s">
        <v>30</v>
      </c>
      <c r="P1361" s="1" t="s">
        <v>34</v>
      </c>
      <c r="Q1361" s="1" t="s">
        <v>830</v>
      </c>
      <c r="R1361" s="1">
        <v>1125.4879999999998</v>
      </c>
      <c r="S1361" s="1">
        <f t="shared" si="21"/>
        <v>1027.0077999999999</v>
      </c>
      <c r="T1361" s="1">
        <v>7</v>
      </c>
      <c r="U1361" s="1">
        <v>0.2</v>
      </c>
      <c r="V1361" s="1">
        <v>98.480200000000082</v>
      </c>
      <c r="W1361" t="str">
        <f>VLOOKUP(M1361,People!$A$2:$B$5,2,FALSE)</f>
        <v>Cassandra Brandow</v>
      </c>
      <c r="X1361" s="5" t="str">
        <f>IFERROR(VLOOKUP(Orders!$B1361,Returns!$A$2:$B$801,2,0),"No")</f>
        <v>No</v>
      </c>
    </row>
    <row r="1362" spans="1:24" hidden="1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f t="shared" si="21"/>
        <v>114.01179999999999</v>
      </c>
      <c r="T1362" s="1">
        <v>7</v>
      </c>
      <c r="U1362" s="1">
        <v>0.2</v>
      </c>
      <c r="V1362" s="1">
        <v>9.2441999999999993</v>
      </c>
      <c r="W1362" t="str">
        <f>VLOOKUP(M1362,People!$A$2:$B$5,2,FALSE)</f>
        <v>Chuck Magee</v>
      </c>
      <c r="X1362" s="5" t="str">
        <f>IFERROR(VLOOKUP(Orders!$B1362,Returns!$A$2:$B$801,2,0),"No")</f>
        <v>No</v>
      </c>
    </row>
    <row r="1363" spans="1:24" hidden="1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f t="shared" si="21"/>
        <v>16.280000000000005</v>
      </c>
      <c r="T1363" s="1">
        <v>4</v>
      </c>
      <c r="U1363" s="1">
        <v>0.2</v>
      </c>
      <c r="V1363" s="1">
        <v>7.3999999999999995</v>
      </c>
      <c r="W1363" t="str">
        <f>VLOOKUP(M1363,People!$A$2:$B$5,2,FALSE)</f>
        <v>Chuck Magee</v>
      </c>
      <c r="X1363" s="5" t="str">
        <f>IFERROR(VLOOKUP(Orders!$B1363,Returns!$A$2:$B$801,2,0),"No")</f>
        <v>No</v>
      </c>
    </row>
    <row r="1364" spans="1:24" hidden="1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f t="shared" si="21"/>
        <v>366.33160000000004</v>
      </c>
      <c r="T1364" s="1">
        <v>4</v>
      </c>
      <c r="U1364" s="1">
        <v>0.4</v>
      </c>
      <c r="V1364" s="1">
        <v>-56.755600000000015</v>
      </c>
      <c r="W1364" t="str">
        <f>VLOOKUP(M1364,People!$A$2:$B$5,2,FALSE)</f>
        <v>Chuck Magee</v>
      </c>
      <c r="X1364" s="5" t="str">
        <f>IFERROR(VLOOKUP(Orders!$B1364,Returns!$A$2:$B$801,2,0),"No")</f>
        <v>No</v>
      </c>
    </row>
    <row r="1365" spans="1:24" hidden="1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f t="shared" si="21"/>
        <v>63.980000000000004</v>
      </c>
      <c r="T1365" s="1">
        <v>14</v>
      </c>
      <c r="U1365" s="1">
        <v>0.7</v>
      </c>
      <c r="V1365" s="1">
        <v>-25.591999999999999</v>
      </c>
      <c r="W1365" t="str">
        <f>VLOOKUP(M1365,People!$A$2:$B$5,2,FALSE)</f>
        <v>Anna Andreadi</v>
      </c>
      <c r="X1365" s="5" t="str">
        <f>IFERROR(VLOOKUP(Orders!$B1365,Returns!$A$2:$B$801,2,0),"No")</f>
        <v>No</v>
      </c>
    </row>
    <row r="1366" spans="1:24" hidden="1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f t="shared" si="21"/>
        <v>159.99</v>
      </c>
      <c r="T1366" s="1">
        <v>2</v>
      </c>
      <c r="U1366" s="1">
        <v>0.7</v>
      </c>
      <c r="V1366" s="1">
        <v>-63.995999999999981</v>
      </c>
      <c r="W1366" t="str">
        <f>VLOOKUP(M1366,People!$A$2:$B$5,2,FALSE)</f>
        <v>Anna Andreadi</v>
      </c>
      <c r="X1366" s="5" t="str">
        <f>IFERROR(VLOOKUP(Orders!$B1366,Returns!$A$2:$B$801,2,0),"No")</f>
        <v>No</v>
      </c>
    </row>
    <row r="1367" spans="1:24" hidden="1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f t="shared" si="21"/>
        <v>275.94480000000004</v>
      </c>
      <c r="T1367" s="1">
        <v>6</v>
      </c>
      <c r="U1367" s="1">
        <v>0.2</v>
      </c>
      <c r="V1367" s="1">
        <v>-35.992800000000038</v>
      </c>
      <c r="W1367" t="str">
        <f>VLOOKUP(M1367,People!$A$2:$B$5,2,FALSE)</f>
        <v>Anna Andreadi</v>
      </c>
      <c r="X1367" s="5" t="str">
        <f>IFERROR(VLOOKUP(Orders!$B1367,Returns!$A$2:$B$801,2,0),"No")</f>
        <v>No</v>
      </c>
    </row>
    <row r="1368" spans="1:24" hidden="1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f t="shared" si="21"/>
        <v>186.46519999999998</v>
      </c>
      <c r="T1368" s="1">
        <v>2</v>
      </c>
      <c r="U1368" s="1">
        <v>0.2</v>
      </c>
      <c r="V1368" s="1">
        <v>15.118800000000007</v>
      </c>
      <c r="W1368" t="str">
        <f>VLOOKUP(M1368,People!$A$2:$B$5,2,FALSE)</f>
        <v>Anna Andreadi</v>
      </c>
      <c r="X1368" s="5" t="str">
        <f>IFERROR(VLOOKUP(Orders!$B1368,Returns!$A$2:$B$801,2,0),"No")</f>
        <v>No</v>
      </c>
    </row>
    <row r="1369" spans="1:24" hidden="1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f t="shared" si="21"/>
        <v>1045.2456000000002</v>
      </c>
      <c r="T1369" s="1">
        <v>4</v>
      </c>
      <c r="U1369" s="1">
        <v>0.2</v>
      </c>
      <c r="V1369" s="1">
        <v>-146.10960000000014</v>
      </c>
      <c r="W1369" t="str">
        <f>VLOOKUP(M1369,People!$A$2:$B$5,2,FALSE)</f>
        <v>Anna Andreadi</v>
      </c>
      <c r="X1369" s="5" t="str">
        <f>IFERROR(VLOOKUP(Orders!$B1369,Returns!$A$2:$B$801,2,0),"No")</f>
        <v>No</v>
      </c>
    </row>
    <row r="1370" spans="1:24" hidden="1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f t="shared" si="21"/>
        <v>83.163000000000011</v>
      </c>
      <c r="T1370" s="1">
        <v>5</v>
      </c>
      <c r="U1370" s="1">
        <v>0</v>
      </c>
      <c r="V1370" s="1">
        <v>62.736999999999995</v>
      </c>
      <c r="W1370" t="str">
        <f>VLOOKUP(M1370,People!$A$2:$B$5,2,FALSE)</f>
        <v>Anna Andreadi</v>
      </c>
      <c r="X1370" s="5" t="str">
        <f>IFERROR(VLOOKUP(Orders!$B1370,Returns!$A$2:$B$801,2,0),"No")</f>
        <v>No</v>
      </c>
    </row>
    <row r="1371" spans="1:24" hidden="1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f t="shared" si="21"/>
        <v>1376.8020000000004</v>
      </c>
      <c r="T1371" s="1">
        <v>7</v>
      </c>
      <c r="U1371" s="1">
        <v>0.7</v>
      </c>
      <c r="V1371" s="1">
        <v>-786.74400000000026</v>
      </c>
      <c r="W1371" t="str">
        <f>VLOOKUP(M1371,People!$A$2:$B$5,2,FALSE)</f>
        <v>Anna Andreadi</v>
      </c>
      <c r="X1371" s="5" t="str">
        <f>IFERROR(VLOOKUP(Orders!$B1371,Returns!$A$2:$B$801,2,0),"No")</f>
        <v>No</v>
      </c>
    </row>
    <row r="1372" spans="1:24" hidden="1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f t="shared" si="21"/>
        <v>12.4605</v>
      </c>
      <c r="T1372" s="1">
        <v>3</v>
      </c>
      <c r="U1372" s="1">
        <v>0.2</v>
      </c>
      <c r="V1372" s="1">
        <v>1.5794999999999986</v>
      </c>
      <c r="W1372" t="str">
        <f>VLOOKUP(M1372,People!$A$2:$B$5,2,FALSE)</f>
        <v>Anna Andreadi</v>
      </c>
      <c r="X1372" s="5" t="str">
        <f>IFERROR(VLOOKUP(Orders!$B1372,Returns!$A$2:$B$801,2,0),"No")</f>
        <v>No</v>
      </c>
    </row>
    <row r="1373" spans="1:24" hidden="1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f t="shared" si="21"/>
        <v>44.171999999999997</v>
      </c>
      <c r="T1373" s="1">
        <v>3</v>
      </c>
      <c r="U1373" s="1">
        <v>0</v>
      </c>
      <c r="V1373" s="1">
        <v>4.9079999999999977</v>
      </c>
      <c r="W1373" t="str">
        <f>VLOOKUP(M1373,People!$A$2:$B$5,2,FALSE)</f>
        <v>Chuck Magee</v>
      </c>
      <c r="X1373" s="5" t="str">
        <f>IFERROR(VLOOKUP(Orders!$B1373,Returns!$A$2:$B$801,2,0),"No")</f>
        <v>No</v>
      </c>
    </row>
    <row r="1374" spans="1:24" x14ac:dyDescent="0.3">
      <c r="A1374" s="1">
        <v>9567</v>
      </c>
      <c r="B1374" t="s">
        <v>10740</v>
      </c>
      <c r="C1374" s="2">
        <v>42460</v>
      </c>
      <c r="D1374" s="2">
        <v>42460</v>
      </c>
      <c r="E1374" s="1" t="s">
        <v>1126</v>
      </c>
      <c r="F1374" s="1" t="s">
        <v>1678</v>
      </c>
      <c r="G1374" s="1" t="s">
        <v>1679</v>
      </c>
      <c r="H1374" s="1" t="s">
        <v>24</v>
      </c>
      <c r="I1374" s="1" t="s">
        <v>25</v>
      </c>
      <c r="J1374" s="1" t="s">
        <v>790</v>
      </c>
      <c r="K1374" s="1" t="s">
        <v>50</v>
      </c>
      <c r="L1374" s="1">
        <v>33614</v>
      </c>
      <c r="M1374" s="1" t="s">
        <v>28</v>
      </c>
      <c r="N1374" s="1" t="s">
        <v>2227</v>
      </c>
      <c r="O1374" s="1" t="s">
        <v>43</v>
      </c>
      <c r="P1374" s="1" t="s">
        <v>70</v>
      </c>
      <c r="Q1374" s="1" t="s">
        <v>2228</v>
      </c>
      <c r="R1374" s="1">
        <v>12.645000000000001</v>
      </c>
      <c r="S1374" s="1">
        <f t="shared" si="21"/>
        <v>22.761000000000003</v>
      </c>
      <c r="T1374" s="1">
        <v>5</v>
      </c>
      <c r="U1374" s="1">
        <v>0.7</v>
      </c>
      <c r="V1374" s="1">
        <v>-10.116</v>
      </c>
      <c r="W1374" t="str">
        <f>VLOOKUP(M1374,People!$A$2:$B$5,2,FALSE)</f>
        <v>Cassandra Brandow</v>
      </c>
      <c r="X1374" s="5" t="str">
        <f>IFERROR(VLOOKUP(Orders!$B1374,Returns!$A$2:$B$801,2,0),"No")</f>
        <v>No</v>
      </c>
    </row>
    <row r="1375" spans="1:24" x14ac:dyDescent="0.3">
      <c r="A1375" s="1">
        <v>9568</v>
      </c>
      <c r="B1375" t="s">
        <v>10740</v>
      </c>
      <c r="C1375" s="2">
        <v>42460</v>
      </c>
      <c r="D1375" s="2">
        <v>42460</v>
      </c>
      <c r="E1375" s="1" t="s">
        <v>1126</v>
      </c>
      <c r="F1375" s="1" t="s">
        <v>1678</v>
      </c>
      <c r="G1375" s="1" t="s">
        <v>1679</v>
      </c>
      <c r="H1375" s="1" t="s">
        <v>24</v>
      </c>
      <c r="I1375" s="1" t="s">
        <v>25</v>
      </c>
      <c r="J1375" s="1" t="s">
        <v>790</v>
      </c>
      <c r="K1375" s="1" t="s">
        <v>50</v>
      </c>
      <c r="L1375" s="1">
        <v>33614</v>
      </c>
      <c r="M1375" s="1" t="s">
        <v>28</v>
      </c>
      <c r="N1375" s="1" t="s">
        <v>688</v>
      </c>
      <c r="O1375" s="1" t="s">
        <v>43</v>
      </c>
      <c r="P1375" s="1" t="s">
        <v>63</v>
      </c>
      <c r="Q1375" s="1" t="s">
        <v>689</v>
      </c>
      <c r="R1375" s="1">
        <v>4.032</v>
      </c>
      <c r="S1375" s="1">
        <f t="shared" si="21"/>
        <v>2.9735999999999998</v>
      </c>
      <c r="T1375" s="1">
        <v>2</v>
      </c>
      <c r="U1375" s="1">
        <v>0.2</v>
      </c>
      <c r="V1375" s="1">
        <v>1.0584000000000002</v>
      </c>
      <c r="W1375" t="str">
        <f>VLOOKUP(M1375,People!$A$2:$B$5,2,FALSE)</f>
        <v>Cassandra Brandow</v>
      </c>
      <c r="X1375" s="5" t="str">
        <f>IFERROR(VLOOKUP(Orders!$B1375,Returns!$A$2:$B$801,2,0),"No")</f>
        <v>No</v>
      </c>
    </row>
    <row r="1376" spans="1:24" hidden="1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f t="shared" si="21"/>
        <v>794.09249999999997</v>
      </c>
      <c r="T1376" s="1">
        <v>5</v>
      </c>
      <c r="U1376" s="1">
        <v>0</v>
      </c>
      <c r="V1376" s="1">
        <v>118.65750000000006</v>
      </c>
      <c r="W1376" t="str">
        <f>VLOOKUP(M1376,People!$A$2:$B$5,2,FALSE)</f>
        <v>Anna Andreadi</v>
      </c>
      <c r="X1376" s="5" t="str">
        <f>IFERROR(VLOOKUP(Orders!$B1376,Returns!$A$2:$B$801,2,0),"No")</f>
        <v>No</v>
      </c>
    </row>
    <row r="1377" spans="1:24" x14ac:dyDescent="0.3">
      <c r="A1377" s="1">
        <v>1373</v>
      </c>
      <c r="B1377" t="s">
        <v>6834</v>
      </c>
      <c r="C1377" s="2">
        <v>42461</v>
      </c>
      <c r="D1377" s="2">
        <v>42466</v>
      </c>
      <c r="E1377" s="1" t="s">
        <v>21</v>
      </c>
      <c r="F1377" s="1" t="s">
        <v>261</v>
      </c>
      <c r="G1377" s="1" t="s">
        <v>262</v>
      </c>
      <c r="H1377" s="1" t="s">
        <v>24</v>
      </c>
      <c r="I1377" s="1" t="s">
        <v>25</v>
      </c>
      <c r="J1377" s="1" t="s">
        <v>1813</v>
      </c>
      <c r="K1377" s="1" t="s">
        <v>40</v>
      </c>
      <c r="L1377" s="1">
        <v>94591</v>
      </c>
      <c r="M1377" s="1" t="s">
        <v>41</v>
      </c>
      <c r="N1377" s="1" t="s">
        <v>1934</v>
      </c>
      <c r="O1377" s="1" t="s">
        <v>43</v>
      </c>
      <c r="P1377" s="1" t="s">
        <v>44</v>
      </c>
      <c r="Q1377" s="1" t="s">
        <v>1935</v>
      </c>
      <c r="R1377" s="1">
        <v>29.6</v>
      </c>
      <c r="S1377" s="1">
        <f t="shared" si="21"/>
        <v>14.8</v>
      </c>
      <c r="T1377" s="1">
        <v>2</v>
      </c>
      <c r="U1377" s="1">
        <v>0</v>
      </c>
      <c r="V1377" s="1">
        <v>14.8</v>
      </c>
      <c r="W1377" t="str">
        <f>VLOOKUP(M1377,People!$A$2:$B$5,2,FALSE)</f>
        <v>Anna Andreadi</v>
      </c>
      <c r="X1377" s="5" t="str">
        <f>IFERROR(VLOOKUP(Orders!$B1377,Returns!$A$2:$B$801,2,0),"No")</f>
        <v>No</v>
      </c>
    </row>
    <row r="1378" spans="1:24" x14ac:dyDescent="0.3">
      <c r="A1378" s="1">
        <v>1374</v>
      </c>
      <c r="B1378" t="s">
        <v>6834</v>
      </c>
      <c r="C1378" s="2">
        <v>42461</v>
      </c>
      <c r="D1378" s="2">
        <v>42466</v>
      </c>
      <c r="E1378" s="1" t="s">
        <v>21</v>
      </c>
      <c r="F1378" s="1" t="s">
        <v>261</v>
      </c>
      <c r="G1378" s="1" t="s">
        <v>262</v>
      </c>
      <c r="H1378" s="1" t="s">
        <v>24</v>
      </c>
      <c r="I1378" s="1" t="s">
        <v>25</v>
      </c>
      <c r="J1378" s="1" t="s">
        <v>1813</v>
      </c>
      <c r="K1378" s="1" t="s">
        <v>40</v>
      </c>
      <c r="L1378" s="1">
        <v>94591</v>
      </c>
      <c r="M1378" s="1" t="s">
        <v>41</v>
      </c>
      <c r="N1378" s="1" t="s">
        <v>3122</v>
      </c>
      <c r="O1378" s="1" t="s">
        <v>43</v>
      </c>
      <c r="P1378" s="1" t="s">
        <v>70</v>
      </c>
      <c r="Q1378" s="1" t="s">
        <v>3123</v>
      </c>
      <c r="R1378" s="1">
        <v>17.088000000000001</v>
      </c>
      <c r="S1378" s="1">
        <f t="shared" si="21"/>
        <v>11.534400000000002</v>
      </c>
      <c r="T1378" s="1">
        <v>4</v>
      </c>
      <c r="U1378" s="1">
        <v>0.2</v>
      </c>
      <c r="V1378" s="1">
        <v>5.5535999999999994</v>
      </c>
      <c r="W1378" t="str">
        <f>VLOOKUP(M1378,People!$A$2:$B$5,2,FALSE)</f>
        <v>Anna Andreadi</v>
      </c>
      <c r="X1378" s="5" t="str">
        <f>IFERROR(VLOOKUP(Orders!$B1378,Returns!$A$2:$B$801,2,0),"No")</f>
        <v>No</v>
      </c>
    </row>
    <row r="1379" spans="1:24" x14ac:dyDescent="0.3">
      <c r="A1379" s="1">
        <v>7954</v>
      </c>
      <c r="B1379" t="s">
        <v>9931</v>
      </c>
      <c r="C1379" s="2">
        <v>42461</v>
      </c>
      <c r="D1379" s="2">
        <v>42466</v>
      </c>
      <c r="E1379" s="1" t="s">
        <v>46</v>
      </c>
      <c r="F1379" s="1" t="s">
        <v>3728</v>
      </c>
      <c r="G1379" s="1" t="s">
        <v>3729</v>
      </c>
      <c r="H1379" s="1" t="s">
        <v>38</v>
      </c>
      <c r="I1379" s="1" t="s">
        <v>25</v>
      </c>
      <c r="J1379" s="1" t="s">
        <v>4910</v>
      </c>
      <c r="K1379" s="1" t="s">
        <v>1088</v>
      </c>
      <c r="L1379" s="1">
        <v>2151</v>
      </c>
      <c r="M1379" s="1" t="s">
        <v>135</v>
      </c>
      <c r="N1379" s="1" t="s">
        <v>5615</v>
      </c>
      <c r="O1379" s="1" t="s">
        <v>43</v>
      </c>
      <c r="P1379" s="1" t="s">
        <v>55</v>
      </c>
      <c r="Q1379" s="1" t="s">
        <v>5616</v>
      </c>
      <c r="R1379" s="1">
        <v>66.959999999999994</v>
      </c>
      <c r="S1379" s="1">
        <f t="shared" si="21"/>
        <v>64.281599999999997</v>
      </c>
      <c r="T1379" s="1">
        <v>4</v>
      </c>
      <c r="U1379" s="1">
        <v>0</v>
      </c>
      <c r="V1379" s="1">
        <v>2.6783999999999963</v>
      </c>
      <c r="W1379" t="str">
        <f>VLOOKUP(M1379,People!$A$2:$B$5,2,FALSE)</f>
        <v>Chuck Magee</v>
      </c>
      <c r="X1379" s="5" t="str">
        <f>IFERROR(VLOOKUP(Orders!$B1379,Returns!$A$2:$B$801,2,0),"No")</f>
        <v>No</v>
      </c>
    </row>
    <row r="1380" spans="1:24" x14ac:dyDescent="0.3">
      <c r="A1380" s="1">
        <v>7955</v>
      </c>
      <c r="B1380" t="s">
        <v>9931</v>
      </c>
      <c r="C1380" s="2">
        <v>42461</v>
      </c>
      <c r="D1380" s="2">
        <v>42466</v>
      </c>
      <c r="E1380" s="1" t="s">
        <v>46</v>
      </c>
      <c r="F1380" s="1" t="s">
        <v>3728</v>
      </c>
      <c r="G1380" s="1" t="s">
        <v>3729</v>
      </c>
      <c r="H1380" s="1" t="s">
        <v>38</v>
      </c>
      <c r="I1380" s="1" t="s">
        <v>25</v>
      </c>
      <c r="J1380" s="1" t="s">
        <v>4910</v>
      </c>
      <c r="K1380" s="1" t="s">
        <v>1088</v>
      </c>
      <c r="L1380" s="1">
        <v>2151</v>
      </c>
      <c r="M1380" s="1" t="s">
        <v>135</v>
      </c>
      <c r="N1380" s="1" t="s">
        <v>2459</v>
      </c>
      <c r="O1380" s="1" t="s">
        <v>43</v>
      </c>
      <c r="P1380" s="1" t="s">
        <v>70</v>
      </c>
      <c r="Q1380" s="1" t="s">
        <v>2460</v>
      </c>
      <c r="R1380" s="1">
        <v>6.24</v>
      </c>
      <c r="S1380" s="1">
        <f t="shared" si="21"/>
        <v>3.1824000000000003</v>
      </c>
      <c r="T1380" s="1">
        <v>2</v>
      </c>
      <c r="U1380" s="1">
        <v>0</v>
      </c>
      <c r="V1380" s="1">
        <v>3.0575999999999999</v>
      </c>
      <c r="W1380" t="str">
        <f>VLOOKUP(M1380,People!$A$2:$B$5,2,FALSE)</f>
        <v>Chuck Magee</v>
      </c>
      <c r="X1380" s="5" t="str">
        <f>IFERROR(VLOOKUP(Orders!$B1380,Returns!$A$2:$B$801,2,0),"No")</f>
        <v>No</v>
      </c>
    </row>
    <row r="1381" spans="1:24" x14ac:dyDescent="0.3">
      <c r="A1381" s="1">
        <v>5683</v>
      </c>
      <c r="B1381" t="s">
        <v>8890</v>
      </c>
      <c r="C1381" s="2">
        <v>42462</v>
      </c>
      <c r="D1381" s="2">
        <v>42468</v>
      </c>
      <c r="E1381" s="1" t="s">
        <v>46</v>
      </c>
      <c r="F1381" s="1" t="s">
        <v>2510</v>
      </c>
      <c r="G1381" s="1" t="s">
        <v>2511</v>
      </c>
      <c r="H1381" s="1" t="s">
        <v>24</v>
      </c>
      <c r="I1381" s="1" t="s">
        <v>25</v>
      </c>
      <c r="J1381" s="1" t="s">
        <v>5392</v>
      </c>
      <c r="K1381" s="1" t="s">
        <v>1111</v>
      </c>
      <c r="L1381" s="1">
        <v>30605</v>
      </c>
      <c r="M1381" s="1" t="s">
        <v>28</v>
      </c>
      <c r="N1381" s="1" t="s">
        <v>5226</v>
      </c>
      <c r="O1381" s="1" t="s">
        <v>43</v>
      </c>
      <c r="P1381" s="1" t="s">
        <v>84</v>
      </c>
      <c r="Q1381" s="1" t="s">
        <v>5227</v>
      </c>
      <c r="R1381" s="1">
        <v>15.84</v>
      </c>
      <c r="S1381" s="1">
        <f t="shared" si="21"/>
        <v>8.7119999999999997</v>
      </c>
      <c r="T1381" s="1">
        <v>3</v>
      </c>
      <c r="U1381" s="1">
        <v>0</v>
      </c>
      <c r="V1381" s="1">
        <v>7.1280000000000001</v>
      </c>
      <c r="W1381" t="str">
        <f>VLOOKUP(M1381,People!$A$2:$B$5,2,FALSE)</f>
        <v>Cassandra Brandow</v>
      </c>
      <c r="X1381" s="5" t="str">
        <f>IFERROR(VLOOKUP(Orders!$B1381,Returns!$A$2:$B$801,2,0),"No")</f>
        <v>No</v>
      </c>
    </row>
    <row r="1382" spans="1:24" x14ac:dyDescent="0.3">
      <c r="A1382" s="1">
        <v>5684</v>
      </c>
      <c r="B1382" t="s">
        <v>8890</v>
      </c>
      <c r="C1382" s="2">
        <v>42462</v>
      </c>
      <c r="D1382" s="2">
        <v>42468</v>
      </c>
      <c r="E1382" s="1" t="s">
        <v>46</v>
      </c>
      <c r="F1382" s="1" t="s">
        <v>2510</v>
      </c>
      <c r="G1382" s="1" t="s">
        <v>2511</v>
      </c>
      <c r="H1382" s="1" t="s">
        <v>24</v>
      </c>
      <c r="I1382" s="1" t="s">
        <v>25</v>
      </c>
      <c r="J1382" s="1" t="s">
        <v>5392</v>
      </c>
      <c r="K1382" s="1" t="s">
        <v>1111</v>
      </c>
      <c r="L1382" s="1">
        <v>30605</v>
      </c>
      <c r="M1382" s="1" t="s">
        <v>28</v>
      </c>
      <c r="N1382" s="1" t="s">
        <v>4885</v>
      </c>
      <c r="O1382" s="1" t="s">
        <v>66</v>
      </c>
      <c r="P1382" s="1" t="s">
        <v>67</v>
      </c>
      <c r="Q1382" s="1" t="s">
        <v>4886</v>
      </c>
      <c r="R1382" s="1">
        <v>1049.93</v>
      </c>
      <c r="S1382" s="1">
        <f t="shared" si="21"/>
        <v>755.94960000000003</v>
      </c>
      <c r="T1382" s="1">
        <v>7</v>
      </c>
      <c r="U1382" s="1">
        <v>0</v>
      </c>
      <c r="V1382" s="1">
        <v>293.98040000000003</v>
      </c>
      <c r="W1382" t="str">
        <f>VLOOKUP(M1382,People!$A$2:$B$5,2,FALSE)</f>
        <v>Cassandra Brandow</v>
      </c>
      <c r="X1382" s="5" t="str">
        <f>IFERROR(VLOOKUP(Orders!$B1382,Returns!$A$2:$B$801,2,0),"No")</f>
        <v>No</v>
      </c>
    </row>
    <row r="1383" spans="1:24" hidden="1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f t="shared" si="21"/>
        <v>174.2004</v>
      </c>
      <c r="T1383" s="1">
        <v>3</v>
      </c>
      <c r="U1383" s="1">
        <v>0.6</v>
      </c>
      <c r="V1383" s="1">
        <v>-90.24839999999999</v>
      </c>
      <c r="W1383" t="str">
        <f>VLOOKUP(M1383,People!$A$2:$B$5,2,FALSE)</f>
        <v>Kelly Williams</v>
      </c>
      <c r="X1383" s="5" t="str">
        <f>IFERROR(VLOOKUP(Orders!$B1383,Returns!$A$2:$B$801,2,0),"No")</f>
        <v>No</v>
      </c>
    </row>
    <row r="1384" spans="1:24" hidden="1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f t="shared" si="21"/>
        <v>79.360399999999998</v>
      </c>
      <c r="T1384" s="1">
        <v>1</v>
      </c>
      <c r="U1384" s="1">
        <v>0</v>
      </c>
      <c r="V1384" s="1">
        <v>1.6196000000000055</v>
      </c>
      <c r="W1384" t="str">
        <f>VLOOKUP(M1384,People!$A$2:$B$5,2,FALSE)</f>
        <v>Cassandra Brandow</v>
      </c>
      <c r="X1384" s="5" t="str">
        <f>IFERROR(VLOOKUP(Orders!$B1384,Returns!$A$2:$B$801,2,0),"No")</f>
        <v>No</v>
      </c>
    </row>
    <row r="1385" spans="1:24" hidden="1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f t="shared" si="21"/>
        <v>177.90839999999997</v>
      </c>
      <c r="T1385" s="1">
        <v>9</v>
      </c>
      <c r="U1385" s="1">
        <v>0</v>
      </c>
      <c r="V1385" s="1">
        <v>170.9316</v>
      </c>
      <c r="W1385" t="str">
        <f>VLOOKUP(M1385,People!$A$2:$B$5,2,FALSE)</f>
        <v>Cassandra Brandow</v>
      </c>
      <c r="X1385" s="5" t="str">
        <f>IFERROR(VLOOKUP(Orders!$B1385,Returns!$A$2:$B$801,2,0),"No")</f>
        <v>No</v>
      </c>
    </row>
    <row r="1386" spans="1:24" hidden="1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f t="shared" si="21"/>
        <v>9.2609999999999992</v>
      </c>
      <c r="T1386" s="1">
        <v>5</v>
      </c>
      <c r="U1386" s="1">
        <v>0</v>
      </c>
      <c r="V1386" s="1">
        <v>0.18900000000000028</v>
      </c>
      <c r="W1386" t="str">
        <f>VLOOKUP(M1386,People!$A$2:$B$5,2,FALSE)</f>
        <v>Cassandra Brandow</v>
      </c>
      <c r="X1386" s="5" t="str">
        <f>IFERROR(VLOOKUP(Orders!$B1386,Returns!$A$2:$B$801,2,0),"No")</f>
        <v>No</v>
      </c>
    </row>
    <row r="1387" spans="1:24" hidden="1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f t="shared" si="21"/>
        <v>11.6808</v>
      </c>
      <c r="T1387" s="1">
        <v>3</v>
      </c>
      <c r="U1387" s="1">
        <v>0</v>
      </c>
      <c r="V1387" s="1">
        <v>7.1592000000000002</v>
      </c>
      <c r="W1387" t="str">
        <f>VLOOKUP(M1387,People!$A$2:$B$5,2,FALSE)</f>
        <v>Cassandra Brandow</v>
      </c>
      <c r="X1387" s="5" t="str">
        <f>IFERROR(VLOOKUP(Orders!$B1387,Returns!$A$2:$B$801,2,0),"No")</f>
        <v>No</v>
      </c>
    </row>
    <row r="1388" spans="1:24" hidden="1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f t="shared" si="21"/>
        <v>187.18440000000001</v>
      </c>
      <c r="T1388" s="1">
        <v>2</v>
      </c>
      <c r="U1388" s="1">
        <v>0</v>
      </c>
      <c r="V1388" s="1">
        <v>52.795599999999979</v>
      </c>
      <c r="W1388" t="str">
        <f>VLOOKUP(M1388,People!$A$2:$B$5,2,FALSE)</f>
        <v>Cassandra Brandow</v>
      </c>
      <c r="X1388" s="5" t="str">
        <f>IFERROR(VLOOKUP(Orders!$B1388,Returns!$A$2:$B$801,2,0),"No")</f>
        <v>No</v>
      </c>
    </row>
    <row r="1389" spans="1:24" hidden="1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f t="shared" si="21"/>
        <v>89.018800000000013</v>
      </c>
      <c r="T1389" s="1">
        <v>2</v>
      </c>
      <c r="U1389" s="1">
        <v>0</v>
      </c>
      <c r="V1389" s="1">
        <v>78.941199999999995</v>
      </c>
      <c r="W1389" t="str">
        <f>VLOOKUP(M1389,People!$A$2:$B$5,2,FALSE)</f>
        <v>Cassandra Brandow</v>
      </c>
      <c r="X1389" s="5" t="str">
        <f>IFERROR(VLOOKUP(Orders!$B1389,Returns!$A$2:$B$801,2,0),"No")</f>
        <v>No</v>
      </c>
    </row>
    <row r="1390" spans="1:24" hidden="1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f t="shared" si="21"/>
        <v>76.540500000000009</v>
      </c>
      <c r="T1390" s="1">
        <v>3</v>
      </c>
      <c r="U1390" s="1">
        <v>0</v>
      </c>
      <c r="V1390" s="1">
        <v>28.309500000000007</v>
      </c>
      <c r="W1390" t="str">
        <f>VLOOKUP(M1390,People!$A$2:$B$5,2,FALSE)</f>
        <v>Cassandra Brandow</v>
      </c>
      <c r="X1390" s="5" t="str">
        <f>IFERROR(VLOOKUP(Orders!$B1390,Returns!$A$2:$B$801,2,0),"No")</f>
        <v>No</v>
      </c>
    </row>
    <row r="1391" spans="1:24" hidden="1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f t="shared" si="21"/>
        <v>358.77420000000001</v>
      </c>
      <c r="T1391" s="1">
        <v>3</v>
      </c>
      <c r="U1391" s="1">
        <v>0</v>
      </c>
      <c r="V1391" s="1">
        <v>126.05580000000002</v>
      </c>
      <c r="W1391" t="str">
        <f>VLOOKUP(M1391,People!$A$2:$B$5,2,FALSE)</f>
        <v>Cassandra Brandow</v>
      </c>
      <c r="X1391" s="5" t="str">
        <f>IFERROR(VLOOKUP(Orders!$B1391,Returns!$A$2:$B$801,2,0),"No")</f>
        <v>No</v>
      </c>
    </row>
    <row r="1392" spans="1:24" hidden="1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f t="shared" si="21"/>
        <v>62.714699999999993</v>
      </c>
      <c r="T1392" s="1">
        <v>3</v>
      </c>
      <c r="U1392" s="1">
        <v>0</v>
      </c>
      <c r="V1392" s="1">
        <v>60.255300000000005</v>
      </c>
      <c r="W1392" t="str">
        <f>VLOOKUP(M1392,People!$A$2:$B$5,2,FALSE)</f>
        <v>Cassandra Brandow</v>
      </c>
      <c r="X1392" s="5" t="str">
        <f>IFERROR(VLOOKUP(Orders!$B1392,Returns!$A$2:$B$801,2,0),"No")</f>
        <v>No</v>
      </c>
    </row>
    <row r="1393" spans="1:24" hidden="1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f t="shared" si="21"/>
        <v>152.8956</v>
      </c>
      <c r="T1393" s="1">
        <v>3</v>
      </c>
      <c r="U1393" s="1">
        <v>0</v>
      </c>
      <c r="V1393" s="1">
        <v>1.5444000000000031</v>
      </c>
      <c r="W1393" t="str">
        <f>VLOOKUP(M1393,People!$A$2:$B$5,2,FALSE)</f>
        <v>Cassandra Brandow</v>
      </c>
      <c r="X1393" s="5" t="str">
        <f>IFERROR(VLOOKUP(Orders!$B1393,Returns!$A$2:$B$801,2,0),"No")</f>
        <v>No</v>
      </c>
    </row>
    <row r="1394" spans="1:24" hidden="1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f t="shared" si="21"/>
        <v>181.45610000000002</v>
      </c>
      <c r="T1394" s="1">
        <v>7</v>
      </c>
      <c r="U1394" s="1">
        <v>0</v>
      </c>
      <c r="V1394" s="1">
        <v>160.91389999999998</v>
      </c>
      <c r="W1394" t="str">
        <f>VLOOKUP(M1394,People!$A$2:$B$5,2,FALSE)</f>
        <v>Cassandra Brandow</v>
      </c>
      <c r="X1394" s="5" t="str">
        <f>IFERROR(VLOOKUP(Orders!$B1394,Returns!$A$2:$B$801,2,0),"No")</f>
        <v>No</v>
      </c>
    </row>
    <row r="1395" spans="1:24" hidden="1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f t="shared" si="21"/>
        <v>7.9998000000000005</v>
      </c>
      <c r="T1395" s="1">
        <v>3</v>
      </c>
      <c r="U1395" s="1">
        <v>0.2</v>
      </c>
      <c r="V1395" s="1">
        <v>1.5521999999999991</v>
      </c>
      <c r="W1395" t="str">
        <f>VLOOKUP(M1395,People!$A$2:$B$5,2,FALSE)</f>
        <v>Cassandra Brandow</v>
      </c>
      <c r="X1395" s="5" t="str">
        <f>IFERROR(VLOOKUP(Orders!$B1395,Returns!$A$2:$B$801,2,0),"No")</f>
        <v>No</v>
      </c>
    </row>
    <row r="1396" spans="1:24" hidden="1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f t="shared" si="21"/>
        <v>1083.0670000000002</v>
      </c>
      <c r="T1396" s="1">
        <v>5</v>
      </c>
      <c r="U1396" s="1">
        <v>0.5</v>
      </c>
      <c r="V1396" s="1">
        <v>-430.61700000000019</v>
      </c>
      <c r="W1396" t="str">
        <f>VLOOKUP(M1396,People!$A$2:$B$5,2,FALSE)</f>
        <v>Kelly Williams</v>
      </c>
      <c r="X1396" s="5" t="str">
        <f>IFERROR(VLOOKUP(Orders!$B1396,Returns!$A$2:$B$801,2,0),"No")</f>
        <v>No</v>
      </c>
    </row>
    <row r="1397" spans="1:24" hidden="1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f t="shared" si="21"/>
        <v>109.2978</v>
      </c>
      <c r="T1397" s="1">
        <v>3</v>
      </c>
      <c r="U1397" s="1">
        <v>0.5</v>
      </c>
      <c r="V1397" s="1">
        <v>-42.652799999999999</v>
      </c>
      <c r="W1397" t="str">
        <f>VLOOKUP(M1397,People!$A$2:$B$5,2,FALSE)</f>
        <v>Kelly Williams</v>
      </c>
      <c r="X1397" s="5" t="str">
        <f>IFERROR(VLOOKUP(Orders!$B1397,Returns!$A$2:$B$801,2,0),"No")</f>
        <v>No</v>
      </c>
    </row>
    <row r="1398" spans="1:24" hidden="1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f t="shared" si="21"/>
        <v>11.190400000000002</v>
      </c>
      <c r="T1398" s="1">
        <v>4</v>
      </c>
      <c r="U1398" s="1">
        <v>0.2</v>
      </c>
      <c r="V1398" s="1">
        <v>6.025599999999999</v>
      </c>
      <c r="W1398" t="str">
        <f>VLOOKUP(M1398,People!$A$2:$B$5,2,FALSE)</f>
        <v>Chuck Magee</v>
      </c>
      <c r="X1398" s="5" t="str">
        <f>IFERROR(VLOOKUP(Orders!$B1398,Returns!$A$2:$B$801,2,0),"No")</f>
        <v>No</v>
      </c>
    </row>
    <row r="1399" spans="1:24" hidden="1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f t="shared" si="21"/>
        <v>5.8956</v>
      </c>
      <c r="T1399" s="1">
        <v>2</v>
      </c>
      <c r="U1399" s="1">
        <v>0</v>
      </c>
      <c r="V1399" s="1">
        <v>5.6644000000000005</v>
      </c>
      <c r="W1399" t="str">
        <f>VLOOKUP(M1399,People!$A$2:$B$5,2,FALSE)</f>
        <v>Chuck Magee</v>
      </c>
      <c r="X1399" s="5" t="str">
        <f>IFERROR(VLOOKUP(Orders!$B1399,Returns!$A$2:$B$801,2,0),"No")</f>
        <v>No</v>
      </c>
    </row>
    <row r="1400" spans="1:24" hidden="1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f t="shared" si="21"/>
        <v>76.908000000000001</v>
      </c>
      <c r="T1400" s="1">
        <v>4</v>
      </c>
      <c r="U1400" s="1">
        <v>0</v>
      </c>
      <c r="V1400" s="1">
        <v>11.492000000000004</v>
      </c>
      <c r="W1400" t="str">
        <f>VLOOKUP(M1400,People!$A$2:$B$5,2,FALSE)</f>
        <v>Chuck Magee</v>
      </c>
      <c r="X1400" s="5" t="str">
        <f>IFERROR(VLOOKUP(Orders!$B1400,Returns!$A$2:$B$801,2,0),"No")</f>
        <v>No</v>
      </c>
    </row>
    <row r="1401" spans="1:24" hidden="1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f t="shared" si="21"/>
        <v>3.3696000000000002</v>
      </c>
      <c r="T1401" s="1">
        <v>1</v>
      </c>
      <c r="U1401" s="1">
        <v>0</v>
      </c>
      <c r="V1401" s="1">
        <v>3.1104000000000003</v>
      </c>
      <c r="W1401" t="str">
        <f>VLOOKUP(M1401,People!$A$2:$B$5,2,FALSE)</f>
        <v>Chuck Magee</v>
      </c>
      <c r="X1401" s="5" t="str">
        <f>IFERROR(VLOOKUP(Orders!$B1401,Returns!$A$2:$B$801,2,0),"No")</f>
        <v>No</v>
      </c>
    </row>
    <row r="1402" spans="1:24" hidden="1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f t="shared" si="21"/>
        <v>15.696</v>
      </c>
      <c r="T1402" s="1">
        <v>2</v>
      </c>
      <c r="U1402" s="1">
        <v>0</v>
      </c>
      <c r="V1402" s="1">
        <v>6.104000000000001</v>
      </c>
      <c r="W1402" t="str">
        <f>VLOOKUP(M1402,People!$A$2:$B$5,2,FALSE)</f>
        <v>Cassandra Brandow</v>
      </c>
      <c r="X1402" s="5" t="str">
        <f>IFERROR(VLOOKUP(Orders!$B1402,Returns!$A$2:$B$801,2,0),"No")</f>
        <v>Yes</v>
      </c>
    </row>
    <row r="1403" spans="1:24" hidden="1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f t="shared" si="21"/>
        <v>133.44870000000003</v>
      </c>
      <c r="T1403" s="1">
        <v>3</v>
      </c>
      <c r="U1403" s="1">
        <v>0</v>
      </c>
      <c r="V1403" s="1">
        <v>118.34129999999999</v>
      </c>
      <c r="W1403" t="str">
        <f>VLOOKUP(M1403,People!$A$2:$B$5,2,FALSE)</f>
        <v>Cassandra Brandow</v>
      </c>
      <c r="X1403" s="5" t="str">
        <f>IFERROR(VLOOKUP(Orders!$B1403,Returns!$A$2:$B$801,2,0),"No")</f>
        <v>Yes</v>
      </c>
    </row>
    <row r="1404" spans="1:24" hidden="1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f t="shared" si="21"/>
        <v>263.30919999999998</v>
      </c>
      <c r="T1404" s="1">
        <v>2</v>
      </c>
      <c r="U1404" s="1">
        <v>0.4</v>
      </c>
      <c r="V1404" s="1">
        <v>-58.133199999999988</v>
      </c>
      <c r="W1404" t="str">
        <f>VLOOKUP(M1404,People!$A$2:$B$5,2,FALSE)</f>
        <v>Chuck Magee</v>
      </c>
      <c r="X1404" s="5" t="str">
        <f>IFERROR(VLOOKUP(Orders!$B1404,Returns!$A$2:$B$801,2,0),"No")</f>
        <v>No</v>
      </c>
    </row>
    <row r="1405" spans="1:24" hidden="1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f t="shared" si="21"/>
        <v>272.61</v>
      </c>
      <c r="T1405" s="1">
        <v>5</v>
      </c>
      <c r="U1405" s="1">
        <v>0.2</v>
      </c>
      <c r="V1405" s="1">
        <v>146.79</v>
      </c>
      <c r="W1405" t="str">
        <f>VLOOKUP(M1405,People!$A$2:$B$5,2,FALSE)</f>
        <v>Chuck Magee</v>
      </c>
      <c r="X1405" s="5" t="str">
        <f>IFERROR(VLOOKUP(Orders!$B1405,Returns!$A$2:$B$801,2,0),"No")</f>
        <v>No</v>
      </c>
    </row>
    <row r="1406" spans="1:24" x14ac:dyDescent="0.3">
      <c r="A1406" s="1">
        <v>5685</v>
      </c>
      <c r="B1406" t="s">
        <v>8890</v>
      </c>
      <c r="C1406" s="2">
        <v>42462</v>
      </c>
      <c r="D1406" s="2">
        <v>42468</v>
      </c>
      <c r="E1406" s="1" t="s">
        <v>46</v>
      </c>
      <c r="F1406" s="1" t="s">
        <v>2510</v>
      </c>
      <c r="G1406" s="1" t="s">
        <v>2511</v>
      </c>
      <c r="H1406" s="1" t="s">
        <v>24</v>
      </c>
      <c r="I1406" s="1" t="s">
        <v>25</v>
      </c>
      <c r="J1406" s="1" t="s">
        <v>5392</v>
      </c>
      <c r="K1406" s="1" t="s">
        <v>1111</v>
      </c>
      <c r="L1406" s="1">
        <v>30605</v>
      </c>
      <c r="M1406" s="1" t="s">
        <v>28</v>
      </c>
      <c r="N1406" s="1" t="s">
        <v>4087</v>
      </c>
      <c r="O1406" s="1" t="s">
        <v>43</v>
      </c>
      <c r="P1406" s="1" t="s">
        <v>73</v>
      </c>
      <c r="Q1406" s="1" t="s">
        <v>4088</v>
      </c>
      <c r="R1406" s="1">
        <v>154.9</v>
      </c>
      <c r="S1406" s="1">
        <f t="shared" si="21"/>
        <v>114.626</v>
      </c>
      <c r="T1406" s="1">
        <v>5</v>
      </c>
      <c r="U1406" s="1">
        <v>0</v>
      </c>
      <c r="V1406" s="1">
        <v>40.274000000000001</v>
      </c>
      <c r="W1406" t="str">
        <f>VLOOKUP(M1406,People!$A$2:$B$5,2,FALSE)</f>
        <v>Cassandra Brandow</v>
      </c>
      <c r="X1406" s="5" t="str">
        <f>IFERROR(VLOOKUP(Orders!$B1406,Returns!$A$2:$B$801,2,0),"No")</f>
        <v>No</v>
      </c>
    </row>
    <row r="1407" spans="1:24" x14ac:dyDescent="0.3">
      <c r="A1407" s="1">
        <v>8827</v>
      </c>
      <c r="B1407" t="s">
        <v>10369</v>
      </c>
      <c r="C1407" s="2">
        <v>42462</v>
      </c>
      <c r="D1407" s="2">
        <v>42466</v>
      </c>
      <c r="E1407" s="1" t="s">
        <v>21</v>
      </c>
      <c r="F1407" s="1" t="s">
        <v>4962</v>
      </c>
      <c r="G1407" s="1" t="s">
        <v>4963</v>
      </c>
      <c r="H1407" s="1" t="s">
        <v>24</v>
      </c>
      <c r="I1407" s="1" t="s">
        <v>25</v>
      </c>
      <c r="J1407" s="1" t="s">
        <v>167</v>
      </c>
      <c r="K1407" s="1" t="s">
        <v>96</v>
      </c>
      <c r="L1407" s="1">
        <v>77095</v>
      </c>
      <c r="M1407" s="1" t="s">
        <v>97</v>
      </c>
      <c r="N1407" s="1" t="s">
        <v>1613</v>
      </c>
      <c r="O1407" s="1" t="s">
        <v>43</v>
      </c>
      <c r="P1407" s="1" t="s">
        <v>84</v>
      </c>
      <c r="Q1407" s="1" t="s">
        <v>1614</v>
      </c>
      <c r="R1407" s="1">
        <v>26.720000000000002</v>
      </c>
      <c r="S1407" s="1">
        <f t="shared" si="21"/>
        <v>17.368000000000002</v>
      </c>
      <c r="T1407" s="1">
        <v>5</v>
      </c>
      <c r="U1407" s="1">
        <v>0.2</v>
      </c>
      <c r="V1407" s="1">
        <v>9.3520000000000003</v>
      </c>
      <c r="W1407" t="str">
        <f>VLOOKUP(M1407,People!$A$2:$B$5,2,FALSE)</f>
        <v>Kelly Williams</v>
      </c>
      <c r="X1407" s="5" t="str">
        <f>IFERROR(VLOOKUP(Orders!$B1407,Returns!$A$2:$B$801,2,0),"No")</f>
        <v>No</v>
      </c>
    </row>
    <row r="1408" spans="1:24" x14ac:dyDescent="0.3">
      <c r="A1408" s="1">
        <v>8828</v>
      </c>
      <c r="B1408" t="s">
        <v>10369</v>
      </c>
      <c r="C1408" s="2">
        <v>42462</v>
      </c>
      <c r="D1408" s="2">
        <v>42466</v>
      </c>
      <c r="E1408" s="1" t="s">
        <v>21</v>
      </c>
      <c r="F1408" s="1" t="s">
        <v>4962</v>
      </c>
      <c r="G1408" s="1" t="s">
        <v>4963</v>
      </c>
      <c r="H1408" s="1" t="s">
        <v>24</v>
      </c>
      <c r="I1408" s="1" t="s">
        <v>25</v>
      </c>
      <c r="J1408" s="1" t="s">
        <v>167</v>
      </c>
      <c r="K1408" s="1" t="s">
        <v>96</v>
      </c>
      <c r="L1408" s="1">
        <v>77095</v>
      </c>
      <c r="M1408" s="1" t="s">
        <v>97</v>
      </c>
      <c r="N1408" s="1" t="s">
        <v>5649</v>
      </c>
      <c r="O1408" s="1" t="s">
        <v>43</v>
      </c>
      <c r="P1408" s="1" t="s">
        <v>84</v>
      </c>
      <c r="Q1408" s="1" t="s">
        <v>5650</v>
      </c>
      <c r="R1408" s="1">
        <v>33.488000000000007</v>
      </c>
      <c r="S1408" s="1">
        <f t="shared" si="21"/>
        <v>23.02300000000001</v>
      </c>
      <c r="T1408" s="1">
        <v>7</v>
      </c>
      <c r="U1408" s="1">
        <v>0.2</v>
      </c>
      <c r="V1408" s="1">
        <v>10.464999999999998</v>
      </c>
      <c r="W1408" t="str">
        <f>VLOOKUP(M1408,People!$A$2:$B$5,2,FALSE)</f>
        <v>Kelly Williams</v>
      </c>
      <c r="X1408" s="5" t="str">
        <f>IFERROR(VLOOKUP(Orders!$B1408,Returns!$A$2:$B$801,2,0),"No")</f>
        <v>No</v>
      </c>
    </row>
    <row r="1409" spans="1:24" hidden="1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f t="shared" si="21"/>
        <v>55.855200000000004</v>
      </c>
      <c r="T1409" s="1">
        <v>2</v>
      </c>
      <c r="U1409" s="1">
        <v>0</v>
      </c>
      <c r="V1409" s="1">
        <v>19.6248</v>
      </c>
      <c r="W1409" t="str">
        <f>VLOOKUP(M1409,People!$A$2:$B$5,2,FALSE)</f>
        <v>Chuck Magee</v>
      </c>
      <c r="X1409" s="5" t="str">
        <f>IFERROR(VLOOKUP(Orders!$B1409,Returns!$A$2:$B$801,2,0),"No")</f>
        <v>No</v>
      </c>
    </row>
    <row r="1410" spans="1:24" hidden="1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f t="shared" ref="S1410:S1473" si="22">R1410-V1410</f>
        <v>29.984999999999999</v>
      </c>
      <c r="T1410" s="1">
        <v>2</v>
      </c>
      <c r="U1410" s="1">
        <v>0</v>
      </c>
      <c r="V1410" s="1">
        <v>9.9949999999999974</v>
      </c>
      <c r="W1410" t="str">
        <f>VLOOKUP(M1410,People!$A$2:$B$5,2,FALSE)</f>
        <v>Chuck Magee</v>
      </c>
      <c r="X1410" s="5" t="str">
        <f>IFERROR(VLOOKUP(Orders!$B1410,Returns!$A$2:$B$801,2,0),"No")</f>
        <v>No</v>
      </c>
    </row>
    <row r="1411" spans="1:24" hidden="1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f t="shared" si="22"/>
        <v>597.61080000000004</v>
      </c>
      <c r="T1411" s="1">
        <v>3</v>
      </c>
      <c r="U1411" s="1">
        <v>0.5</v>
      </c>
      <c r="V1411" s="1">
        <v>-204.44580000000005</v>
      </c>
      <c r="W1411" t="str">
        <f>VLOOKUP(M1411,People!$A$2:$B$5,2,FALSE)</f>
        <v>Anna Andreadi</v>
      </c>
      <c r="X1411" s="5" t="str">
        <f>IFERROR(VLOOKUP(Orders!$B1411,Returns!$A$2:$B$801,2,0),"No")</f>
        <v>No</v>
      </c>
    </row>
    <row r="1412" spans="1:24" hidden="1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f t="shared" si="22"/>
        <v>14.800000000000004</v>
      </c>
      <c r="T1412" s="1">
        <v>2</v>
      </c>
      <c r="U1412" s="1">
        <v>0.2</v>
      </c>
      <c r="V1412" s="1">
        <v>8.879999999999999</v>
      </c>
      <c r="W1412" t="str">
        <f>VLOOKUP(M1412,People!$A$2:$B$5,2,FALSE)</f>
        <v>Kelly Williams</v>
      </c>
      <c r="X1412" s="5" t="str">
        <f>IFERROR(VLOOKUP(Orders!$B1412,Returns!$A$2:$B$801,2,0),"No")</f>
        <v>No</v>
      </c>
    </row>
    <row r="1413" spans="1:24" hidden="1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f t="shared" si="22"/>
        <v>335.47159999999997</v>
      </c>
      <c r="T1413" s="1">
        <v>2</v>
      </c>
      <c r="U1413" s="1">
        <v>0.1</v>
      </c>
      <c r="V1413" s="1">
        <v>72.534400000000005</v>
      </c>
      <c r="W1413" t="str">
        <f>VLOOKUP(M1413,People!$A$2:$B$5,2,FALSE)</f>
        <v>Chuck Magee</v>
      </c>
      <c r="X1413" s="5" t="str">
        <f>IFERROR(VLOOKUP(Orders!$B1413,Returns!$A$2:$B$801,2,0),"No")</f>
        <v>No</v>
      </c>
    </row>
    <row r="1414" spans="1:24" hidden="1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f t="shared" si="22"/>
        <v>150.40479999999999</v>
      </c>
      <c r="T1414" s="1">
        <v>4</v>
      </c>
      <c r="U1414" s="1">
        <v>0</v>
      </c>
      <c r="V1414" s="1">
        <v>14.875200000000007</v>
      </c>
      <c r="W1414" t="str">
        <f>VLOOKUP(M1414,People!$A$2:$B$5,2,FALSE)</f>
        <v>Chuck Magee</v>
      </c>
      <c r="X1414" s="5" t="str">
        <f>IFERROR(VLOOKUP(Orders!$B1414,Returns!$A$2:$B$801,2,0),"No")</f>
        <v>No</v>
      </c>
    </row>
    <row r="1415" spans="1:24" x14ac:dyDescent="0.3">
      <c r="A1415" s="1">
        <v>8920</v>
      </c>
      <c r="B1415" t="s">
        <v>10410</v>
      </c>
      <c r="C1415" s="2">
        <v>42462</v>
      </c>
      <c r="D1415" s="2">
        <v>42468</v>
      </c>
      <c r="E1415" s="1" t="s">
        <v>46</v>
      </c>
      <c r="F1415" s="1" t="s">
        <v>4937</v>
      </c>
      <c r="G1415" s="1" t="s">
        <v>4938</v>
      </c>
      <c r="H1415" s="1" t="s">
        <v>38</v>
      </c>
      <c r="I1415" s="1" t="s">
        <v>25</v>
      </c>
      <c r="J1415" s="1" t="s">
        <v>2506</v>
      </c>
      <c r="K1415" s="1" t="s">
        <v>287</v>
      </c>
      <c r="L1415" s="1">
        <v>23464</v>
      </c>
      <c r="M1415" s="1" t="s">
        <v>28</v>
      </c>
      <c r="N1415" s="1" t="s">
        <v>5538</v>
      </c>
      <c r="O1415" s="1" t="s">
        <v>30</v>
      </c>
      <c r="P1415" s="1" t="s">
        <v>60</v>
      </c>
      <c r="Q1415" s="1" t="s">
        <v>5539</v>
      </c>
      <c r="R1415" s="1">
        <v>177.68</v>
      </c>
      <c r="S1415" s="1">
        <f t="shared" si="22"/>
        <v>131.48320000000001</v>
      </c>
      <c r="T1415" s="1">
        <v>2</v>
      </c>
      <c r="U1415" s="1">
        <v>0</v>
      </c>
      <c r="V1415" s="1">
        <v>46.196799999999996</v>
      </c>
      <c r="W1415" t="str">
        <f>VLOOKUP(M1415,People!$A$2:$B$5,2,FALSE)</f>
        <v>Cassandra Brandow</v>
      </c>
      <c r="X1415" s="5" t="str">
        <f>IFERROR(VLOOKUP(Orders!$B1415,Returns!$A$2:$B$801,2,0),"No")</f>
        <v>No</v>
      </c>
    </row>
    <row r="1416" spans="1:24" hidden="1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f t="shared" si="22"/>
        <v>213.57329999999996</v>
      </c>
      <c r="T1416" s="1">
        <v>3</v>
      </c>
      <c r="U1416" s="1">
        <v>0</v>
      </c>
      <c r="V1416" s="1">
        <v>26.39670000000001</v>
      </c>
      <c r="W1416" t="str">
        <f>VLOOKUP(M1416,People!$A$2:$B$5,2,FALSE)</f>
        <v>Anna Andreadi</v>
      </c>
      <c r="X1416" s="5" t="str">
        <f>IFERROR(VLOOKUP(Orders!$B1416,Returns!$A$2:$B$801,2,0),"No")</f>
        <v>Yes</v>
      </c>
    </row>
    <row r="1417" spans="1:24" hidden="1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f t="shared" si="22"/>
        <v>24.908400000000007</v>
      </c>
      <c r="T1417" s="1">
        <v>3</v>
      </c>
      <c r="U1417" s="1">
        <v>0</v>
      </c>
      <c r="V1417" s="1">
        <v>12.831599999999996</v>
      </c>
      <c r="W1417" t="str">
        <f>VLOOKUP(M1417,People!$A$2:$B$5,2,FALSE)</f>
        <v>Anna Andreadi</v>
      </c>
      <c r="X1417" s="5" t="str">
        <f>IFERROR(VLOOKUP(Orders!$B1417,Returns!$A$2:$B$801,2,0),"No")</f>
        <v>Yes</v>
      </c>
    </row>
    <row r="1418" spans="1:24" hidden="1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f t="shared" si="22"/>
        <v>828.05100000000016</v>
      </c>
      <c r="T1418" s="1">
        <v>7</v>
      </c>
      <c r="U1418" s="1">
        <v>0.2</v>
      </c>
      <c r="V1418" s="1">
        <v>118.29299999999989</v>
      </c>
      <c r="W1418" t="str">
        <f>VLOOKUP(M1418,People!$A$2:$B$5,2,FALSE)</f>
        <v>Kelly Williams</v>
      </c>
      <c r="X1418" s="5" t="str">
        <f>IFERROR(VLOOKUP(Orders!$B1418,Returns!$A$2:$B$801,2,0),"No")</f>
        <v>No</v>
      </c>
    </row>
    <row r="1419" spans="1:24" hidden="1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f t="shared" si="22"/>
        <v>119.07000000000002</v>
      </c>
      <c r="T1419" s="1">
        <v>3</v>
      </c>
      <c r="U1419" s="1">
        <v>0.2</v>
      </c>
      <c r="V1419" s="1">
        <v>32.130000000000003</v>
      </c>
      <c r="W1419" t="str">
        <f>VLOOKUP(M1419,People!$A$2:$B$5,2,FALSE)</f>
        <v>Kelly Williams</v>
      </c>
      <c r="X1419" s="5" t="str">
        <f>IFERROR(VLOOKUP(Orders!$B1419,Returns!$A$2:$B$801,2,0),"No")</f>
        <v>No</v>
      </c>
    </row>
    <row r="1420" spans="1:24" hidden="1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f t="shared" si="22"/>
        <v>6.4064000000000005</v>
      </c>
      <c r="T1420" s="1">
        <v>4</v>
      </c>
      <c r="U1420" s="1">
        <v>0.6</v>
      </c>
      <c r="V1420" s="1">
        <v>-1.4783999999999997</v>
      </c>
      <c r="W1420" t="str">
        <f>VLOOKUP(M1420,People!$A$2:$B$5,2,FALSE)</f>
        <v>Kelly Williams</v>
      </c>
      <c r="X1420" s="5" t="str">
        <f>IFERROR(VLOOKUP(Orders!$B1420,Returns!$A$2:$B$801,2,0),"No")</f>
        <v>No</v>
      </c>
    </row>
    <row r="1421" spans="1:24" hidden="1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f t="shared" si="22"/>
        <v>54.998400000000004</v>
      </c>
      <c r="T1421" s="1">
        <v>4</v>
      </c>
      <c r="U1421" s="1">
        <v>0.2</v>
      </c>
      <c r="V1421" s="1">
        <v>31.273599999999998</v>
      </c>
      <c r="W1421" t="str">
        <f>VLOOKUP(M1421,People!$A$2:$B$5,2,FALSE)</f>
        <v>Anna Andreadi</v>
      </c>
      <c r="X1421" s="5" t="str">
        <f>IFERROR(VLOOKUP(Orders!$B1421,Returns!$A$2:$B$801,2,0),"No")</f>
        <v>No</v>
      </c>
    </row>
    <row r="1422" spans="1:24" hidden="1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f t="shared" si="22"/>
        <v>120.97999999999999</v>
      </c>
      <c r="T1422" s="1">
        <v>2</v>
      </c>
      <c r="U1422" s="1">
        <v>0.7</v>
      </c>
      <c r="V1422" s="1">
        <v>-48.391999999999982</v>
      </c>
      <c r="W1422" t="str">
        <f>VLOOKUP(M1422,People!$A$2:$B$5,2,FALSE)</f>
        <v>Anna Andreadi</v>
      </c>
      <c r="X1422" s="5" t="str">
        <f>IFERROR(VLOOKUP(Orders!$B1422,Returns!$A$2:$B$801,2,0),"No")</f>
        <v>No</v>
      </c>
    </row>
    <row r="1423" spans="1:24" hidden="1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f t="shared" si="22"/>
        <v>46.2624</v>
      </c>
      <c r="T1423" s="1">
        <v>2</v>
      </c>
      <c r="U1423" s="1">
        <v>0.2</v>
      </c>
      <c r="V1423" s="1">
        <v>14.409600000000003</v>
      </c>
      <c r="W1423" t="str">
        <f>VLOOKUP(M1423,People!$A$2:$B$5,2,FALSE)</f>
        <v>Anna Andreadi</v>
      </c>
      <c r="X1423" s="5" t="str">
        <f>IFERROR(VLOOKUP(Orders!$B1423,Returns!$A$2:$B$801,2,0),"No")</f>
        <v>No</v>
      </c>
    </row>
    <row r="1424" spans="1:24" hidden="1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f t="shared" si="22"/>
        <v>136.0881</v>
      </c>
      <c r="T1424" s="1">
        <v>9</v>
      </c>
      <c r="U1424" s="1">
        <v>0.7</v>
      </c>
      <c r="V1424" s="1">
        <v>-59.057100000000005</v>
      </c>
      <c r="W1424" t="str">
        <f>VLOOKUP(M1424,People!$A$2:$B$5,2,FALSE)</f>
        <v>Anna Andreadi</v>
      </c>
      <c r="X1424" s="5" t="str">
        <f>IFERROR(VLOOKUP(Orders!$B1424,Returns!$A$2:$B$801,2,0),"No")</f>
        <v>No</v>
      </c>
    </row>
    <row r="1425" spans="1:24" hidden="1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f t="shared" si="22"/>
        <v>121.40280000000003</v>
      </c>
      <c r="T1425" s="1">
        <v>6</v>
      </c>
      <c r="U1425" s="1">
        <v>0.2</v>
      </c>
      <c r="V1425" s="1">
        <v>-1.4988000000000135</v>
      </c>
      <c r="W1425" t="str">
        <f>VLOOKUP(M1425,People!$A$2:$B$5,2,FALSE)</f>
        <v>Anna Andreadi</v>
      </c>
      <c r="X1425" s="5" t="str">
        <f>IFERROR(VLOOKUP(Orders!$B1425,Returns!$A$2:$B$801,2,0),"No")</f>
        <v>No</v>
      </c>
    </row>
    <row r="1426" spans="1:24" hidden="1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f t="shared" si="22"/>
        <v>240.86350000000004</v>
      </c>
      <c r="T1426" s="1">
        <v>5</v>
      </c>
      <c r="U1426" s="1">
        <v>0.2</v>
      </c>
      <c r="V1426" s="1">
        <v>23.096500000000006</v>
      </c>
      <c r="W1426" t="str">
        <f>VLOOKUP(M1426,People!$A$2:$B$5,2,FALSE)</f>
        <v>Anna Andreadi</v>
      </c>
      <c r="X1426" s="5" t="str">
        <f>IFERROR(VLOOKUP(Orders!$B1426,Returns!$A$2:$B$801,2,0),"No")</f>
        <v>No</v>
      </c>
    </row>
    <row r="1427" spans="1:24" hidden="1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f t="shared" si="22"/>
        <v>450.01440000000002</v>
      </c>
      <c r="T1427" s="1">
        <v>4</v>
      </c>
      <c r="U1427" s="1">
        <v>0.2</v>
      </c>
      <c r="V1427" s="1">
        <v>-86.366400000000027</v>
      </c>
      <c r="W1427" t="str">
        <f>VLOOKUP(M1427,People!$A$2:$B$5,2,FALSE)</f>
        <v>Anna Andreadi</v>
      </c>
      <c r="X1427" s="5" t="str">
        <f>IFERROR(VLOOKUP(Orders!$B1427,Returns!$A$2:$B$801,2,0),"No")</f>
        <v>No</v>
      </c>
    </row>
    <row r="1428" spans="1:24" hidden="1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f t="shared" si="22"/>
        <v>6.4448000000000025</v>
      </c>
      <c r="T1428" s="1">
        <v>2</v>
      </c>
      <c r="U1428" s="1">
        <v>0.2</v>
      </c>
      <c r="V1428" s="1">
        <v>3.283199999999999</v>
      </c>
      <c r="W1428" t="str">
        <f>VLOOKUP(M1428,People!$A$2:$B$5,2,FALSE)</f>
        <v>Anna Andreadi</v>
      </c>
      <c r="X1428" s="5" t="str">
        <f>IFERROR(VLOOKUP(Orders!$B1428,Returns!$A$2:$B$801,2,0),"No")</f>
        <v>No</v>
      </c>
    </row>
    <row r="1429" spans="1:24" hidden="1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f t="shared" si="22"/>
        <v>7.67</v>
      </c>
      <c r="T1429" s="1">
        <v>5</v>
      </c>
      <c r="U1429" s="1">
        <v>0</v>
      </c>
      <c r="V1429" s="1">
        <v>7.08</v>
      </c>
      <c r="W1429" t="str">
        <f>VLOOKUP(M1429,People!$A$2:$B$5,2,FALSE)</f>
        <v>Anna Andreadi</v>
      </c>
      <c r="X1429" s="5" t="str">
        <f>IFERROR(VLOOKUP(Orders!$B1429,Returns!$A$2:$B$801,2,0),"No")</f>
        <v>No</v>
      </c>
    </row>
    <row r="1430" spans="1:24" hidden="1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f t="shared" si="22"/>
        <v>20.487500000000004</v>
      </c>
      <c r="T1430" s="1">
        <v>5</v>
      </c>
      <c r="U1430" s="1">
        <v>0.2</v>
      </c>
      <c r="V1430" s="1">
        <v>9.3124999999999982</v>
      </c>
      <c r="W1430" t="str">
        <f>VLOOKUP(M1430,People!$A$2:$B$5,2,FALSE)</f>
        <v>Anna Andreadi</v>
      </c>
      <c r="X1430" s="5" t="str">
        <f>IFERROR(VLOOKUP(Orders!$B1430,Returns!$A$2:$B$801,2,0),"No")</f>
        <v>No</v>
      </c>
    </row>
    <row r="1431" spans="1:24" hidden="1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f t="shared" si="22"/>
        <v>230.80680000000001</v>
      </c>
      <c r="T1431" s="1">
        <v>14</v>
      </c>
      <c r="U1431" s="1">
        <v>0</v>
      </c>
      <c r="V1431" s="1">
        <v>196.61320000000001</v>
      </c>
      <c r="W1431" t="str">
        <f>VLOOKUP(M1431,People!$A$2:$B$5,2,FALSE)</f>
        <v>Anna Andreadi</v>
      </c>
      <c r="X1431" s="5" t="str">
        <f>IFERROR(VLOOKUP(Orders!$B1431,Returns!$A$2:$B$801,2,0),"No")</f>
        <v>No</v>
      </c>
    </row>
    <row r="1432" spans="1:24" hidden="1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f t="shared" si="22"/>
        <v>261.22320000000002</v>
      </c>
      <c r="T1432" s="1">
        <v>8</v>
      </c>
      <c r="U1432" s="1">
        <v>0.4</v>
      </c>
      <c r="V1432" s="1">
        <v>-40.47120000000001</v>
      </c>
      <c r="W1432" t="str">
        <f>VLOOKUP(M1432,People!$A$2:$B$5,2,FALSE)</f>
        <v>Chuck Magee</v>
      </c>
      <c r="X1432" s="5" t="str">
        <f>IFERROR(VLOOKUP(Orders!$B1432,Returns!$A$2:$B$801,2,0),"No")</f>
        <v>No</v>
      </c>
    </row>
    <row r="1433" spans="1:24" x14ac:dyDescent="0.3">
      <c r="A1433" s="1">
        <v>9884</v>
      </c>
      <c r="B1433" t="s">
        <v>10892</v>
      </c>
      <c r="C1433" s="2">
        <v>42463</v>
      </c>
      <c r="D1433" s="2">
        <v>42468</v>
      </c>
      <c r="E1433" s="1" t="s">
        <v>46</v>
      </c>
      <c r="F1433" s="1" t="s">
        <v>5091</v>
      </c>
      <c r="G1433" s="1" t="s">
        <v>5092</v>
      </c>
      <c r="H1433" s="1" t="s">
        <v>38</v>
      </c>
      <c r="I1433" s="1" t="s">
        <v>25</v>
      </c>
      <c r="J1433" s="1" t="s">
        <v>39</v>
      </c>
      <c r="K1433" s="1" t="s">
        <v>40</v>
      </c>
      <c r="L1433" s="1">
        <v>90008</v>
      </c>
      <c r="M1433" s="1" t="s">
        <v>41</v>
      </c>
      <c r="N1433" s="1" t="s">
        <v>1383</v>
      </c>
      <c r="O1433" s="1" t="s">
        <v>43</v>
      </c>
      <c r="P1433" s="1" t="s">
        <v>157</v>
      </c>
      <c r="Q1433" s="1" t="s">
        <v>590</v>
      </c>
      <c r="R1433" s="1">
        <v>11.16</v>
      </c>
      <c r="S1433" s="1">
        <f t="shared" si="22"/>
        <v>5.58</v>
      </c>
      <c r="T1433" s="1">
        <v>2</v>
      </c>
      <c r="U1433" s="1">
        <v>0</v>
      </c>
      <c r="V1433" s="1">
        <v>5.58</v>
      </c>
      <c r="W1433" t="str">
        <f>VLOOKUP(M1433,People!$A$2:$B$5,2,FALSE)</f>
        <v>Anna Andreadi</v>
      </c>
      <c r="X1433" s="5" t="str">
        <f>IFERROR(VLOOKUP(Orders!$B1433,Returns!$A$2:$B$801,2,0),"No")</f>
        <v>No</v>
      </c>
    </row>
    <row r="1434" spans="1:24" x14ac:dyDescent="0.3">
      <c r="A1434" s="1">
        <v>9885</v>
      </c>
      <c r="B1434" t="s">
        <v>10892</v>
      </c>
      <c r="C1434" s="2">
        <v>42463</v>
      </c>
      <c r="D1434" s="2">
        <v>42468</v>
      </c>
      <c r="E1434" s="1" t="s">
        <v>46</v>
      </c>
      <c r="F1434" s="1" t="s">
        <v>5091</v>
      </c>
      <c r="G1434" s="1" t="s">
        <v>5092</v>
      </c>
      <c r="H1434" s="1" t="s">
        <v>38</v>
      </c>
      <c r="I1434" s="1" t="s">
        <v>25</v>
      </c>
      <c r="J1434" s="1" t="s">
        <v>39</v>
      </c>
      <c r="K1434" s="1" t="s">
        <v>40</v>
      </c>
      <c r="L1434" s="1">
        <v>90008</v>
      </c>
      <c r="M1434" s="1" t="s">
        <v>41</v>
      </c>
      <c r="N1434" s="1" t="s">
        <v>3847</v>
      </c>
      <c r="O1434" s="1" t="s">
        <v>66</v>
      </c>
      <c r="P1434" s="1" t="s">
        <v>146</v>
      </c>
      <c r="Q1434" s="1" t="s">
        <v>3848</v>
      </c>
      <c r="R1434" s="1">
        <v>62.31</v>
      </c>
      <c r="S1434" s="1">
        <f t="shared" si="22"/>
        <v>39.878399999999999</v>
      </c>
      <c r="T1434" s="1">
        <v>3</v>
      </c>
      <c r="U1434" s="1">
        <v>0</v>
      </c>
      <c r="V1434" s="1">
        <v>22.4316</v>
      </c>
      <c r="W1434" t="str">
        <f>VLOOKUP(M1434,People!$A$2:$B$5,2,FALSE)</f>
        <v>Anna Andreadi</v>
      </c>
      <c r="X1434" s="5" t="str">
        <f>IFERROR(VLOOKUP(Orders!$B1434,Returns!$A$2:$B$801,2,0),"No")</f>
        <v>No</v>
      </c>
    </row>
    <row r="1435" spans="1:24" x14ac:dyDescent="0.3">
      <c r="A1435" s="1">
        <v>9886</v>
      </c>
      <c r="B1435" t="s">
        <v>10892</v>
      </c>
      <c r="C1435" s="2">
        <v>42463</v>
      </c>
      <c r="D1435" s="2">
        <v>42468</v>
      </c>
      <c r="E1435" s="1" t="s">
        <v>46</v>
      </c>
      <c r="F1435" s="1" t="s">
        <v>5091</v>
      </c>
      <c r="G1435" s="1" t="s">
        <v>5092</v>
      </c>
      <c r="H1435" s="1" t="s">
        <v>38</v>
      </c>
      <c r="I1435" s="1" t="s">
        <v>25</v>
      </c>
      <c r="J1435" s="1" t="s">
        <v>39</v>
      </c>
      <c r="K1435" s="1" t="s">
        <v>40</v>
      </c>
      <c r="L1435" s="1">
        <v>90008</v>
      </c>
      <c r="M1435" s="1" t="s">
        <v>41</v>
      </c>
      <c r="N1435" s="1" t="s">
        <v>3587</v>
      </c>
      <c r="O1435" s="1" t="s">
        <v>66</v>
      </c>
      <c r="P1435" s="1" t="s">
        <v>146</v>
      </c>
      <c r="Q1435" s="1" t="s">
        <v>3588</v>
      </c>
      <c r="R1435" s="1">
        <v>159.97999999999999</v>
      </c>
      <c r="S1435" s="1">
        <f t="shared" si="22"/>
        <v>102.38719999999999</v>
      </c>
      <c r="T1435" s="1">
        <v>2</v>
      </c>
      <c r="U1435" s="1">
        <v>0</v>
      </c>
      <c r="V1435" s="1">
        <v>57.592799999999997</v>
      </c>
      <c r="W1435" t="str">
        <f>VLOOKUP(M1435,People!$A$2:$B$5,2,FALSE)</f>
        <v>Anna Andreadi</v>
      </c>
      <c r="X1435" s="5" t="str">
        <f>IFERROR(VLOOKUP(Orders!$B1435,Returns!$A$2:$B$801,2,0),"No")</f>
        <v>No</v>
      </c>
    </row>
    <row r="1436" spans="1:24" hidden="1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f t="shared" si="22"/>
        <v>18.305999999999997</v>
      </c>
      <c r="T1436" s="1">
        <v>5</v>
      </c>
      <c r="U1436" s="1">
        <v>0</v>
      </c>
      <c r="V1436" s="1">
        <v>15.593999999999999</v>
      </c>
      <c r="W1436" t="str">
        <f>VLOOKUP(M1436,People!$A$2:$B$5,2,FALSE)</f>
        <v>Anna Andreadi</v>
      </c>
      <c r="X1436" s="5" t="str">
        <f>IFERROR(VLOOKUP(Orders!$B1436,Returns!$A$2:$B$801,2,0),"No")</f>
        <v>No</v>
      </c>
    </row>
    <row r="1437" spans="1:24" hidden="1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f t="shared" si="22"/>
        <v>20.217600000000004</v>
      </c>
      <c r="T1437" s="1">
        <v>6</v>
      </c>
      <c r="U1437" s="1">
        <v>0.2</v>
      </c>
      <c r="V1437" s="1">
        <v>10.8864</v>
      </c>
      <c r="W1437" t="str">
        <f>VLOOKUP(M1437,People!$A$2:$B$5,2,FALSE)</f>
        <v>Chuck Magee</v>
      </c>
      <c r="X1437" s="5" t="str">
        <f>IFERROR(VLOOKUP(Orders!$B1437,Returns!$A$2:$B$801,2,0),"No")</f>
        <v>No</v>
      </c>
    </row>
    <row r="1438" spans="1:24" hidden="1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f t="shared" si="22"/>
        <v>4.6576000000000013</v>
      </c>
      <c r="T1438" s="1">
        <v>2</v>
      </c>
      <c r="U1438" s="1">
        <v>0.2</v>
      </c>
      <c r="V1438" s="1">
        <v>0.59039999999999915</v>
      </c>
      <c r="W1438" t="str">
        <f>VLOOKUP(M1438,People!$A$2:$B$5,2,FALSE)</f>
        <v>Chuck Magee</v>
      </c>
      <c r="X1438" s="5" t="str">
        <f>IFERROR(VLOOKUP(Orders!$B1438,Returns!$A$2:$B$801,2,0),"No")</f>
        <v>No</v>
      </c>
    </row>
    <row r="1439" spans="1:24" hidden="1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f t="shared" si="22"/>
        <v>220.99949999999998</v>
      </c>
      <c r="T1439" s="1">
        <v>3</v>
      </c>
      <c r="U1439" s="1">
        <v>0.2</v>
      </c>
      <c r="V1439" s="1">
        <v>42.880500000000012</v>
      </c>
      <c r="W1439" t="str">
        <f>VLOOKUP(M1439,People!$A$2:$B$5,2,FALSE)</f>
        <v>Kelly Williams</v>
      </c>
      <c r="X1439" s="5" t="str">
        <f>IFERROR(VLOOKUP(Orders!$B1439,Returns!$A$2:$B$801,2,0),"No")</f>
        <v>Yes</v>
      </c>
    </row>
    <row r="1440" spans="1:24" hidden="1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f t="shared" si="22"/>
        <v>2803.9199999999996</v>
      </c>
      <c r="T1440" s="1">
        <v>5</v>
      </c>
      <c r="U1440" s="1">
        <v>0.3</v>
      </c>
      <c r="V1440" s="1">
        <v>-350.4899999999999</v>
      </c>
      <c r="W1440" t="str">
        <f>VLOOKUP(M1440,People!$A$2:$B$5,2,FALSE)</f>
        <v>Kelly Williams</v>
      </c>
      <c r="X1440" s="5" t="str">
        <f>IFERROR(VLOOKUP(Orders!$B1440,Returns!$A$2:$B$801,2,0),"No")</f>
        <v>Yes</v>
      </c>
    </row>
    <row r="1441" spans="1:24" hidden="1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f t="shared" si="22"/>
        <v>16.335000000000001</v>
      </c>
      <c r="T1441" s="1">
        <v>5</v>
      </c>
      <c r="U1441" s="1">
        <v>0</v>
      </c>
      <c r="V1441" s="1">
        <v>13.365</v>
      </c>
      <c r="W1441" t="str">
        <f>VLOOKUP(M1441,People!$A$2:$B$5,2,FALSE)</f>
        <v>Chuck Magee</v>
      </c>
      <c r="X1441" s="5" t="str">
        <f>IFERROR(VLOOKUP(Orders!$B1441,Returns!$A$2:$B$801,2,0),"No")</f>
        <v>No</v>
      </c>
    </row>
    <row r="1442" spans="1:24" hidden="1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f t="shared" si="22"/>
        <v>21.978000000000002</v>
      </c>
      <c r="T1442" s="1">
        <v>4</v>
      </c>
      <c r="U1442" s="1">
        <v>0</v>
      </c>
      <c r="V1442" s="1">
        <v>17.981999999999999</v>
      </c>
      <c r="W1442" t="str">
        <f>VLOOKUP(M1442,People!$A$2:$B$5,2,FALSE)</f>
        <v>Chuck Magee</v>
      </c>
      <c r="X1442" s="5" t="str">
        <f>IFERROR(VLOOKUP(Orders!$B1442,Returns!$A$2:$B$801,2,0),"No")</f>
        <v>No</v>
      </c>
    </row>
    <row r="1443" spans="1:24" hidden="1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f t="shared" si="22"/>
        <v>25.212000000000003</v>
      </c>
      <c r="T1443" s="1">
        <v>2</v>
      </c>
      <c r="U1443" s="1">
        <v>0.2</v>
      </c>
      <c r="V1443" s="1">
        <v>11.459999999999999</v>
      </c>
      <c r="W1443" t="str">
        <f>VLOOKUP(M1443,People!$A$2:$B$5,2,FALSE)</f>
        <v>Anna Andreadi</v>
      </c>
      <c r="X1443" s="5" t="str">
        <f>IFERROR(VLOOKUP(Orders!$B1443,Returns!$A$2:$B$801,2,0),"No")</f>
        <v>No</v>
      </c>
    </row>
    <row r="1444" spans="1:24" hidden="1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f t="shared" si="22"/>
        <v>7.4304000000000006</v>
      </c>
      <c r="T1444" s="1">
        <v>2</v>
      </c>
      <c r="U1444" s="1">
        <v>0</v>
      </c>
      <c r="V1444" s="1">
        <v>6.3295999999999992</v>
      </c>
      <c r="W1444" t="str">
        <f>VLOOKUP(M1444,People!$A$2:$B$5,2,FALSE)</f>
        <v>Cassandra Brandow</v>
      </c>
      <c r="X1444" s="5" t="str">
        <f>IFERROR(VLOOKUP(Orders!$B1444,Returns!$A$2:$B$801,2,0),"No")</f>
        <v>No</v>
      </c>
    </row>
    <row r="1445" spans="1:24" hidden="1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f t="shared" si="22"/>
        <v>121.99600000000001</v>
      </c>
      <c r="T1445" s="1">
        <v>4</v>
      </c>
      <c r="U1445" s="1">
        <v>0.2</v>
      </c>
      <c r="V1445" s="1">
        <v>17.42799999999999</v>
      </c>
      <c r="W1445" t="str">
        <f>VLOOKUP(M1445,People!$A$2:$B$5,2,FALSE)</f>
        <v>Anna Andreadi</v>
      </c>
      <c r="X1445" s="5" t="str">
        <f>IFERROR(VLOOKUP(Orders!$B1445,Returns!$A$2:$B$801,2,0),"No")</f>
        <v>No</v>
      </c>
    </row>
    <row r="1446" spans="1:24" hidden="1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f t="shared" si="22"/>
        <v>1831.4334000000001</v>
      </c>
      <c r="T1446" s="1">
        <v>9</v>
      </c>
      <c r="U1446" s="1">
        <v>0.2</v>
      </c>
      <c r="V1446" s="1">
        <v>148.49459999999993</v>
      </c>
      <c r="W1446" t="str">
        <f>VLOOKUP(M1446,People!$A$2:$B$5,2,FALSE)</f>
        <v>Kelly Williams</v>
      </c>
      <c r="X1446" s="5" t="str">
        <f>IFERROR(VLOOKUP(Orders!$B1446,Returns!$A$2:$B$801,2,0),"No")</f>
        <v>No</v>
      </c>
    </row>
    <row r="1447" spans="1:24" hidden="1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f t="shared" si="22"/>
        <v>203.86079999999998</v>
      </c>
      <c r="T1447" s="1">
        <v>4</v>
      </c>
      <c r="U1447" s="1">
        <v>0.2</v>
      </c>
      <c r="V1447" s="1">
        <v>-39.124799999999993</v>
      </c>
      <c r="W1447" t="str">
        <f>VLOOKUP(M1447,People!$A$2:$B$5,2,FALSE)</f>
        <v>Kelly Williams</v>
      </c>
      <c r="X1447" s="5" t="str">
        <f>IFERROR(VLOOKUP(Orders!$B1447,Returns!$A$2:$B$801,2,0),"No")</f>
        <v>No</v>
      </c>
    </row>
    <row r="1448" spans="1:24" hidden="1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f t="shared" si="22"/>
        <v>557.64380000000006</v>
      </c>
      <c r="T1448" s="1">
        <v>7</v>
      </c>
      <c r="U1448" s="1">
        <v>0.3</v>
      </c>
      <c r="V1448" s="1">
        <v>-87.341800000000035</v>
      </c>
      <c r="W1448" t="str">
        <f>VLOOKUP(M1448,People!$A$2:$B$5,2,FALSE)</f>
        <v>Kelly Williams</v>
      </c>
      <c r="X1448" s="5" t="str">
        <f>IFERROR(VLOOKUP(Orders!$B1448,Returns!$A$2:$B$801,2,0),"No")</f>
        <v>No</v>
      </c>
    </row>
    <row r="1449" spans="1:24" hidden="1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f t="shared" si="22"/>
        <v>41.986000000000011</v>
      </c>
      <c r="T1449" s="1">
        <v>2</v>
      </c>
      <c r="U1449" s="1">
        <v>0.2</v>
      </c>
      <c r="V1449" s="1">
        <v>5.9979999999999922</v>
      </c>
      <c r="W1449" t="str">
        <f>VLOOKUP(M1449,People!$A$2:$B$5,2,FALSE)</f>
        <v>Kelly Williams</v>
      </c>
      <c r="X1449" s="5" t="str">
        <f>IFERROR(VLOOKUP(Orders!$B1449,Returns!$A$2:$B$801,2,0),"No")</f>
        <v>No</v>
      </c>
    </row>
    <row r="1450" spans="1:24" x14ac:dyDescent="0.3">
      <c r="A1450" s="1">
        <v>1561</v>
      </c>
      <c r="B1450" t="s">
        <v>6928</v>
      </c>
      <c r="C1450" s="2">
        <v>42464</v>
      </c>
      <c r="D1450" s="2">
        <v>42469</v>
      </c>
      <c r="E1450" s="1" t="s">
        <v>46</v>
      </c>
      <c r="F1450" s="1" t="s">
        <v>2287</v>
      </c>
      <c r="G1450" s="1" t="s">
        <v>2288</v>
      </c>
      <c r="H1450" s="1" t="s">
        <v>94</v>
      </c>
      <c r="I1450" s="1" t="s">
        <v>25</v>
      </c>
      <c r="J1450" s="1" t="s">
        <v>116</v>
      </c>
      <c r="K1450" s="1" t="s">
        <v>40</v>
      </c>
      <c r="L1450" s="1">
        <v>94109</v>
      </c>
      <c r="M1450" s="1" t="s">
        <v>41</v>
      </c>
      <c r="N1450" s="1" t="s">
        <v>3391</v>
      </c>
      <c r="O1450" s="1" t="s">
        <v>43</v>
      </c>
      <c r="P1450" s="1" t="s">
        <v>44</v>
      </c>
      <c r="Q1450" s="1" t="s">
        <v>3392</v>
      </c>
      <c r="R1450" s="1">
        <v>18.899999999999999</v>
      </c>
      <c r="S1450" s="1">
        <f t="shared" si="22"/>
        <v>9.8279999999999994</v>
      </c>
      <c r="T1450" s="1">
        <v>6</v>
      </c>
      <c r="U1450" s="1">
        <v>0</v>
      </c>
      <c r="V1450" s="1">
        <v>9.0719999999999992</v>
      </c>
      <c r="W1450" t="str">
        <f>VLOOKUP(M1450,People!$A$2:$B$5,2,FALSE)</f>
        <v>Anna Andreadi</v>
      </c>
      <c r="X1450" s="5" t="str">
        <f>IFERROR(VLOOKUP(Orders!$B1450,Returns!$A$2:$B$801,2,0),"No")</f>
        <v>No</v>
      </c>
    </row>
    <row r="1451" spans="1:24" hidden="1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f t="shared" si="22"/>
        <v>77.658000000000001</v>
      </c>
      <c r="T1451" s="1">
        <v>3</v>
      </c>
      <c r="U1451" s="1">
        <v>0.2</v>
      </c>
      <c r="V1451" s="1">
        <v>11.093999999999998</v>
      </c>
      <c r="W1451" t="str">
        <f>VLOOKUP(M1451,People!$A$2:$B$5,2,FALSE)</f>
        <v>Anna Andreadi</v>
      </c>
      <c r="X1451" s="5" t="str">
        <f>IFERROR(VLOOKUP(Orders!$B1451,Returns!$A$2:$B$801,2,0),"No")</f>
        <v>No</v>
      </c>
    </row>
    <row r="1452" spans="1:24" hidden="1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f t="shared" si="22"/>
        <v>3.375</v>
      </c>
      <c r="T1452" s="1">
        <v>1</v>
      </c>
      <c r="U1452" s="1">
        <v>0.7</v>
      </c>
      <c r="V1452" s="1">
        <v>-1.3499999999999996</v>
      </c>
      <c r="W1452" t="str">
        <f>VLOOKUP(M1452,People!$A$2:$B$5,2,FALSE)</f>
        <v>Anna Andreadi</v>
      </c>
      <c r="X1452" s="5" t="str">
        <f>IFERROR(VLOOKUP(Orders!$B1452,Returns!$A$2:$B$801,2,0),"No")</f>
        <v>No</v>
      </c>
    </row>
    <row r="1453" spans="1:24" hidden="1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f t="shared" si="22"/>
        <v>36.199800000000003</v>
      </c>
      <c r="T1453" s="1">
        <v>7</v>
      </c>
      <c r="U1453" s="1">
        <v>0</v>
      </c>
      <c r="V1453" s="1">
        <v>34.780200000000001</v>
      </c>
      <c r="W1453" t="str">
        <f>VLOOKUP(M1453,People!$A$2:$B$5,2,FALSE)</f>
        <v>Cassandra Brandow</v>
      </c>
      <c r="X1453" s="5" t="str">
        <f>IFERROR(VLOOKUP(Orders!$B1453,Returns!$A$2:$B$801,2,0),"No")</f>
        <v>No</v>
      </c>
    </row>
    <row r="1454" spans="1:24" hidden="1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f t="shared" si="22"/>
        <v>45.839999999999996</v>
      </c>
      <c r="T1454" s="1">
        <v>3</v>
      </c>
      <c r="U1454" s="1">
        <v>0</v>
      </c>
      <c r="V1454" s="1">
        <v>45.839999999999996</v>
      </c>
      <c r="W1454" t="str">
        <f>VLOOKUP(M1454,People!$A$2:$B$5,2,FALSE)</f>
        <v>Cassandra Brandow</v>
      </c>
      <c r="X1454" s="5" t="str">
        <f>IFERROR(VLOOKUP(Orders!$B1454,Returns!$A$2:$B$801,2,0),"No")</f>
        <v>No</v>
      </c>
    </row>
    <row r="1455" spans="1:24" hidden="1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f t="shared" si="22"/>
        <v>16.875</v>
      </c>
      <c r="T1455" s="1">
        <v>5</v>
      </c>
      <c r="U1455" s="1">
        <v>0</v>
      </c>
      <c r="V1455" s="1">
        <v>16.875</v>
      </c>
      <c r="W1455" t="str">
        <f>VLOOKUP(M1455,People!$A$2:$B$5,2,FALSE)</f>
        <v>Cassandra Brandow</v>
      </c>
      <c r="X1455" s="5" t="str">
        <f>IFERROR(VLOOKUP(Orders!$B1455,Returns!$A$2:$B$801,2,0),"No")</f>
        <v>No</v>
      </c>
    </row>
    <row r="1456" spans="1:24" hidden="1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f t="shared" si="22"/>
        <v>1580.8</v>
      </c>
      <c r="T1456" s="1">
        <v>8</v>
      </c>
      <c r="U1456" s="1">
        <v>0</v>
      </c>
      <c r="V1456" s="1">
        <v>1459.2</v>
      </c>
      <c r="W1456" t="str">
        <f>VLOOKUP(M1456,People!$A$2:$B$5,2,FALSE)</f>
        <v>Cassandra Brandow</v>
      </c>
      <c r="X1456" s="5" t="str">
        <f>IFERROR(VLOOKUP(Orders!$B1456,Returns!$A$2:$B$801,2,0),"No")</f>
        <v>No</v>
      </c>
    </row>
    <row r="1457" spans="1:24" hidden="1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f t="shared" si="22"/>
        <v>49.24799999999999</v>
      </c>
      <c r="T1457" s="1">
        <v>3</v>
      </c>
      <c r="U1457" s="1">
        <v>0</v>
      </c>
      <c r="V1457" s="1">
        <v>41.951999999999998</v>
      </c>
      <c r="W1457" t="str">
        <f>VLOOKUP(M1457,People!$A$2:$B$5,2,FALSE)</f>
        <v>Cassandra Brandow</v>
      </c>
      <c r="X1457" s="5" t="str">
        <f>IFERROR(VLOOKUP(Orders!$B1457,Returns!$A$2:$B$801,2,0),"No")</f>
        <v>No</v>
      </c>
    </row>
    <row r="1458" spans="1:24" hidden="1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f t="shared" si="22"/>
        <v>384.99899999999997</v>
      </c>
      <c r="T1458" s="1">
        <v>3</v>
      </c>
      <c r="U1458" s="1">
        <v>0</v>
      </c>
      <c r="V1458" s="1">
        <v>67.940999999999974</v>
      </c>
      <c r="W1458" t="str">
        <f>VLOOKUP(M1458,People!$A$2:$B$5,2,FALSE)</f>
        <v>Cassandra Brandow</v>
      </c>
      <c r="X1458" s="5" t="str">
        <f>IFERROR(VLOOKUP(Orders!$B1458,Returns!$A$2:$B$801,2,0),"No")</f>
        <v>No</v>
      </c>
    </row>
    <row r="1459" spans="1:24" hidden="1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f t="shared" si="22"/>
        <v>28.709999999999997</v>
      </c>
      <c r="T1459" s="1">
        <v>9</v>
      </c>
      <c r="U1459" s="1">
        <v>0</v>
      </c>
      <c r="V1459" s="1">
        <v>23.49</v>
      </c>
      <c r="W1459" t="str">
        <f>VLOOKUP(M1459,People!$A$2:$B$5,2,FALSE)</f>
        <v>Chuck Magee</v>
      </c>
      <c r="X1459" s="5" t="str">
        <f>IFERROR(VLOOKUP(Orders!$B1459,Returns!$A$2:$B$801,2,0),"No")</f>
        <v>No</v>
      </c>
    </row>
    <row r="1460" spans="1:24" hidden="1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f t="shared" si="22"/>
        <v>10.756800000000002</v>
      </c>
      <c r="T1460" s="1">
        <v>4</v>
      </c>
      <c r="U1460" s="1">
        <v>0.2</v>
      </c>
      <c r="V1460" s="1">
        <v>5.1791999999999998</v>
      </c>
      <c r="W1460" t="str">
        <f>VLOOKUP(M1460,People!$A$2:$B$5,2,FALSE)</f>
        <v>Kelly Williams</v>
      </c>
      <c r="X1460" s="5" t="str">
        <f>IFERROR(VLOOKUP(Orders!$B1460,Returns!$A$2:$B$801,2,0),"No")</f>
        <v>No</v>
      </c>
    </row>
    <row r="1461" spans="1:24" x14ac:dyDescent="0.3">
      <c r="A1461" s="1">
        <v>3955</v>
      </c>
      <c r="B1461" t="s">
        <v>8057</v>
      </c>
      <c r="C1461" s="2">
        <v>42464</v>
      </c>
      <c r="D1461" s="2">
        <v>42469</v>
      </c>
      <c r="E1461" s="1" t="s">
        <v>46</v>
      </c>
      <c r="F1461" s="1" t="s">
        <v>2654</v>
      </c>
      <c r="G1461" s="1" t="s">
        <v>2655</v>
      </c>
      <c r="H1461" s="1" t="s">
        <v>24</v>
      </c>
      <c r="I1461" s="1" t="s">
        <v>25</v>
      </c>
      <c r="J1461" s="1" t="s">
        <v>773</v>
      </c>
      <c r="K1461" s="1" t="s">
        <v>214</v>
      </c>
      <c r="L1461" s="1">
        <v>48205</v>
      </c>
      <c r="M1461" s="1" t="s">
        <v>97</v>
      </c>
      <c r="N1461" s="1" t="s">
        <v>1649</v>
      </c>
      <c r="O1461" s="1" t="s">
        <v>30</v>
      </c>
      <c r="P1461" s="1" t="s">
        <v>60</v>
      </c>
      <c r="Q1461" s="1" t="s">
        <v>1650</v>
      </c>
      <c r="R1461" s="1">
        <v>5.47</v>
      </c>
      <c r="S1461" s="1">
        <f t="shared" si="22"/>
        <v>3.1178999999999997</v>
      </c>
      <c r="T1461" s="1">
        <v>1</v>
      </c>
      <c r="U1461" s="1">
        <v>0</v>
      </c>
      <c r="V1461" s="1">
        <v>2.3521000000000001</v>
      </c>
      <c r="W1461" t="str">
        <f>VLOOKUP(M1461,People!$A$2:$B$5,2,FALSE)</f>
        <v>Kelly Williams</v>
      </c>
      <c r="X1461" s="5" t="str">
        <f>IFERROR(VLOOKUP(Orders!$B1461,Returns!$A$2:$B$801,2,0),"No")</f>
        <v>No</v>
      </c>
    </row>
    <row r="1462" spans="1:24" hidden="1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f t="shared" si="22"/>
        <v>36.025600000000011</v>
      </c>
      <c r="T1462" s="1">
        <v>2</v>
      </c>
      <c r="U1462" s="1">
        <v>0.2</v>
      </c>
      <c r="V1462" s="1">
        <v>19.398399999999995</v>
      </c>
      <c r="W1462" t="str">
        <f>VLOOKUP(M1462,People!$A$2:$B$5,2,FALSE)</f>
        <v>Anna Andreadi</v>
      </c>
      <c r="X1462" s="5" t="str">
        <f>IFERROR(VLOOKUP(Orders!$B1462,Returns!$A$2:$B$801,2,0),"No")</f>
        <v>Yes</v>
      </c>
    </row>
    <row r="1463" spans="1:24" hidden="1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f t="shared" si="22"/>
        <v>275.37819999999999</v>
      </c>
      <c r="T1463" s="1">
        <v>2</v>
      </c>
      <c r="U1463" s="1">
        <v>0.3</v>
      </c>
      <c r="V1463" s="1">
        <v>-31.372200000000007</v>
      </c>
      <c r="W1463" t="str">
        <f>VLOOKUP(M1463,People!$A$2:$B$5,2,FALSE)</f>
        <v>Chuck Magee</v>
      </c>
      <c r="X1463" s="5" t="str">
        <f>IFERROR(VLOOKUP(Orders!$B1463,Returns!$A$2:$B$801,2,0),"No")</f>
        <v>No</v>
      </c>
    </row>
    <row r="1464" spans="1:24" hidden="1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f t="shared" si="22"/>
        <v>115.98840000000001</v>
      </c>
      <c r="T1464" s="1">
        <v>2</v>
      </c>
      <c r="U1464" s="1">
        <v>0.2</v>
      </c>
      <c r="V1464" s="1">
        <v>43.995600000000003</v>
      </c>
      <c r="W1464" t="str">
        <f>VLOOKUP(M1464,People!$A$2:$B$5,2,FALSE)</f>
        <v>Kelly Williams</v>
      </c>
      <c r="X1464" s="5" t="str">
        <f>IFERROR(VLOOKUP(Orders!$B1464,Returns!$A$2:$B$801,2,0),"No")</f>
        <v>No</v>
      </c>
    </row>
    <row r="1465" spans="1:24" hidden="1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f t="shared" si="22"/>
        <v>1053.9935999999998</v>
      </c>
      <c r="T1465" s="1">
        <v>6</v>
      </c>
      <c r="U1465" s="1">
        <v>0.3</v>
      </c>
      <c r="V1465" s="1">
        <v>-29.277599999999893</v>
      </c>
      <c r="W1465" t="str">
        <f>VLOOKUP(M1465,People!$A$2:$B$5,2,FALSE)</f>
        <v>Kelly Williams</v>
      </c>
      <c r="X1465" s="5" t="str">
        <f>IFERROR(VLOOKUP(Orders!$B1465,Returns!$A$2:$B$801,2,0),"No")</f>
        <v>No</v>
      </c>
    </row>
    <row r="1466" spans="1:24" hidden="1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f t="shared" si="22"/>
        <v>1.8768</v>
      </c>
      <c r="T1466" s="1">
        <v>2</v>
      </c>
      <c r="U1466" s="1">
        <v>0</v>
      </c>
      <c r="V1466" s="1">
        <v>1.8032000000000001</v>
      </c>
      <c r="W1466" t="str">
        <f>VLOOKUP(M1466,People!$A$2:$B$5,2,FALSE)</f>
        <v>Chuck Magee</v>
      </c>
      <c r="X1466" s="5" t="str">
        <f>IFERROR(VLOOKUP(Orders!$B1466,Returns!$A$2:$B$801,2,0),"No")</f>
        <v>No</v>
      </c>
    </row>
    <row r="1467" spans="1:24" x14ac:dyDescent="0.3">
      <c r="A1467" s="1">
        <v>3956</v>
      </c>
      <c r="B1467" t="s">
        <v>8057</v>
      </c>
      <c r="C1467" s="2">
        <v>42464</v>
      </c>
      <c r="D1467" s="2">
        <v>42469</v>
      </c>
      <c r="E1467" s="1" t="s">
        <v>46</v>
      </c>
      <c r="F1467" s="1" t="s">
        <v>2654</v>
      </c>
      <c r="G1467" s="1" t="s">
        <v>2655</v>
      </c>
      <c r="H1467" s="1" t="s">
        <v>24</v>
      </c>
      <c r="I1467" s="1" t="s">
        <v>25</v>
      </c>
      <c r="J1467" s="1" t="s">
        <v>773</v>
      </c>
      <c r="K1467" s="1" t="s">
        <v>214</v>
      </c>
      <c r="L1467" s="1">
        <v>48205</v>
      </c>
      <c r="M1467" s="1" t="s">
        <v>97</v>
      </c>
      <c r="N1467" s="1" t="s">
        <v>3387</v>
      </c>
      <c r="O1467" s="1" t="s">
        <v>43</v>
      </c>
      <c r="P1467" s="1" t="s">
        <v>63</v>
      </c>
      <c r="Q1467" s="1" t="s">
        <v>3388</v>
      </c>
      <c r="R1467" s="1">
        <v>79.36</v>
      </c>
      <c r="S1467" s="1">
        <f t="shared" si="22"/>
        <v>55.552000000000007</v>
      </c>
      <c r="T1467" s="1">
        <v>4</v>
      </c>
      <c r="U1467" s="1">
        <v>0</v>
      </c>
      <c r="V1467" s="1">
        <v>23.807999999999993</v>
      </c>
      <c r="W1467" t="str">
        <f>VLOOKUP(M1467,People!$A$2:$B$5,2,FALSE)</f>
        <v>Kelly Williams</v>
      </c>
      <c r="X1467" s="5" t="str">
        <f>IFERROR(VLOOKUP(Orders!$B1467,Returns!$A$2:$B$801,2,0),"No")</f>
        <v>No</v>
      </c>
    </row>
    <row r="1468" spans="1:24" x14ac:dyDescent="0.3">
      <c r="A1468" s="1">
        <v>4845</v>
      </c>
      <c r="B1468" t="s">
        <v>8478</v>
      </c>
      <c r="C1468" s="2">
        <v>42464</v>
      </c>
      <c r="D1468" s="2">
        <v>42465</v>
      </c>
      <c r="E1468" s="1" t="s">
        <v>170</v>
      </c>
      <c r="F1468" s="1" t="s">
        <v>680</v>
      </c>
      <c r="G1468" s="1" t="s">
        <v>681</v>
      </c>
      <c r="H1468" s="1" t="s">
        <v>38</v>
      </c>
      <c r="I1468" s="1" t="s">
        <v>25</v>
      </c>
      <c r="J1468" s="1" t="s">
        <v>39</v>
      </c>
      <c r="K1468" s="1" t="s">
        <v>40</v>
      </c>
      <c r="L1468" s="1">
        <v>90008</v>
      </c>
      <c r="M1468" s="1" t="s">
        <v>41</v>
      </c>
      <c r="N1468" s="1" t="s">
        <v>1067</v>
      </c>
      <c r="O1468" s="1" t="s">
        <v>43</v>
      </c>
      <c r="P1468" s="1" t="s">
        <v>70</v>
      </c>
      <c r="Q1468" s="1" t="s">
        <v>1068</v>
      </c>
      <c r="R1468" s="1">
        <v>7.1840000000000011</v>
      </c>
      <c r="S1468" s="1">
        <f t="shared" si="22"/>
        <v>4.9390000000000018</v>
      </c>
      <c r="T1468" s="1">
        <v>2</v>
      </c>
      <c r="U1468" s="1">
        <v>0.2</v>
      </c>
      <c r="V1468" s="1">
        <v>2.2449999999999992</v>
      </c>
      <c r="W1468" t="str">
        <f>VLOOKUP(M1468,People!$A$2:$B$5,2,FALSE)</f>
        <v>Anna Andreadi</v>
      </c>
      <c r="X1468" s="5" t="str">
        <f>IFERROR(VLOOKUP(Orders!$B1468,Returns!$A$2:$B$801,2,0),"No")</f>
        <v>No</v>
      </c>
    </row>
    <row r="1469" spans="1:24" hidden="1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f t="shared" si="22"/>
        <v>223.97200000000001</v>
      </c>
      <c r="T1469" s="1">
        <v>4</v>
      </c>
      <c r="U1469" s="1">
        <v>0.2</v>
      </c>
      <c r="V1469" s="1">
        <v>31.995999999999974</v>
      </c>
      <c r="W1469" t="str">
        <f>VLOOKUP(M1469,People!$A$2:$B$5,2,FALSE)</f>
        <v>Cassandra Brandow</v>
      </c>
      <c r="X1469" s="5" t="str">
        <f>IFERROR(VLOOKUP(Orders!$B1469,Returns!$A$2:$B$801,2,0),"No")</f>
        <v>No</v>
      </c>
    </row>
    <row r="1470" spans="1:24" hidden="1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f t="shared" si="22"/>
        <v>645.9756000000001</v>
      </c>
      <c r="T1470" s="1">
        <v>3</v>
      </c>
      <c r="U1470" s="1">
        <v>0</v>
      </c>
      <c r="V1470" s="1">
        <v>226.96439999999998</v>
      </c>
      <c r="W1470" t="str">
        <f>VLOOKUP(M1470,People!$A$2:$B$5,2,FALSE)</f>
        <v>Kelly Williams</v>
      </c>
      <c r="X1470" s="5" t="str">
        <f>IFERROR(VLOOKUP(Orders!$B1470,Returns!$A$2:$B$801,2,0),"No")</f>
        <v>No</v>
      </c>
    </row>
    <row r="1471" spans="1:24" hidden="1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f t="shared" si="22"/>
        <v>22.016200000000001</v>
      </c>
      <c r="T1471" s="1">
        <v>2</v>
      </c>
      <c r="U1471" s="1">
        <v>0</v>
      </c>
      <c r="V1471" s="1">
        <v>19.523799999999998</v>
      </c>
      <c r="W1471" t="str">
        <f>VLOOKUP(M1471,People!$A$2:$B$5,2,FALSE)</f>
        <v>Kelly Williams</v>
      </c>
      <c r="X1471" s="5" t="str">
        <f>IFERROR(VLOOKUP(Orders!$B1471,Returns!$A$2:$B$801,2,0),"No")</f>
        <v>No</v>
      </c>
    </row>
    <row r="1472" spans="1:24" hidden="1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f t="shared" si="22"/>
        <v>6.7392000000000003</v>
      </c>
      <c r="T1472" s="1">
        <v>2</v>
      </c>
      <c r="U1472" s="1">
        <v>0</v>
      </c>
      <c r="V1472" s="1">
        <v>6.2208000000000006</v>
      </c>
      <c r="W1472" t="str">
        <f>VLOOKUP(M1472,People!$A$2:$B$5,2,FALSE)</f>
        <v>Kelly Williams</v>
      </c>
      <c r="X1472" s="5" t="str">
        <f>IFERROR(VLOOKUP(Orders!$B1472,Returns!$A$2:$B$801,2,0),"No")</f>
        <v>No</v>
      </c>
    </row>
    <row r="1473" spans="1:24" hidden="1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f t="shared" si="22"/>
        <v>6.248800000000001</v>
      </c>
      <c r="T1473" s="1">
        <v>2</v>
      </c>
      <c r="U1473" s="1">
        <v>0.2</v>
      </c>
      <c r="V1473" s="1">
        <v>0.59920000000000018</v>
      </c>
      <c r="W1473" t="str">
        <f>VLOOKUP(M1473,People!$A$2:$B$5,2,FALSE)</f>
        <v>Chuck Magee</v>
      </c>
      <c r="X1473" s="5" t="str">
        <f>IFERROR(VLOOKUP(Orders!$B1473,Returns!$A$2:$B$801,2,0),"No")</f>
        <v>No</v>
      </c>
    </row>
    <row r="1474" spans="1:24" hidden="1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f t="shared" ref="S1474:S1537" si="23">R1474-V1474</f>
        <v>4.5950999999999995</v>
      </c>
      <c r="T1474" s="1">
        <v>3</v>
      </c>
      <c r="U1474" s="1">
        <v>0</v>
      </c>
      <c r="V1474" s="1">
        <v>4.0749000000000004</v>
      </c>
      <c r="W1474" t="str">
        <f>VLOOKUP(M1474,People!$A$2:$B$5,2,FALSE)</f>
        <v>Anna Andreadi</v>
      </c>
      <c r="X1474" s="5" t="str">
        <f>IFERROR(VLOOKUP(Orders!$B1474,Returns!$A$2:$B$801,2,0),"No")</f>
        <v>No</v>
      </c>
    </row>
    <row r="1475" spans="1:24" hidden="1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f t="shared" si="23"/>
        <v>10.700799999999997</v>
      </c>
      <c r="T1475" s="1">
        <v>4</v>
      </c>
      <c r="U1475" s="1">
        <v>0.6</v>
      </c>
      <c r="V1475" s="1">
        <v>-4.0127999999999986</v>
      </c>
      <c r="W1475" t="str">
        <f>VLOOKUP(M1475,People!$A$2:$B$5,2,FALSE)</f>
        <v>Kelly Williams</v>
      </c>
      <c r="X1475" s="5" t="str">
        <f>IFERROR(VLOOKUP(Orders!$B1475,Returns!$A$2:$B$801,2,0),"No")</f>
        <v>No</v>
      </c>
    </row>
    <row r="1476" spans="1:24" hidden="1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f t="shared" si="23"/>
        <v>12.268800000000002</v>
      </c>
      <c r="T1476" s="1">
        <v>6</v>
      </c>
      <c r="U1476" s="1">
        <v>0</v>
      </c>
      <c r="V1476" s="1">
        <v>5.0111999999999997</v>
      </c>
      <c r="W1476" t="str">
        <f>VLOOKUP(M1476,People!$A$2:$B$5,2,FALSE)</f>
        <v>Chuck Magee</v>
      </c>
      <c r="X1476" s="5" t="str">
        <f>IFERROR(VLOOKUP(Orders!$B1476,Returns!$A$2:$B$801,2,0),"No")</f>
        <v>No</v>
      </c>
    </row>
    <row r="1477" spans="1:24" hidden="1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f t="shared" si="23"/>
        <v>11.291399999999999</v>
      </c>
      <c r="T1477" s="1">
        <v>3</v>
      </c>
      <c r="U1477" s="1">
        <v>0.2</v>
      </c>
      <c r="V1477" s="1">
        <v>6.4206000000000012</v>
      </c>
      <c r="W1477" t="str">
        <f>VLOOKUP(M1477,People!$A$2:$B$5,2,FALSE)</f>
        <v>Chuck Magee</v>
      </c>
      <c r="X1477" s="5" t="str">
        <f>IFERROR(VLOOKUP(Orders!$B1477,Returns!$A$2:$B$801,2,0),"No")</f>
        <v>No</v>
      </c>
    </row>
    <row r="1478" spans="1:24" hidden="1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f t="shared" si="23"/>
        <v>15.6114</v>
      </c>
      <c r="T1478" s="1">
        <v>7</v>
      </c>
      <c r="U1478" s="1">
        <v>0</v>
      </c>
      <c r="V1478" s="1">
        <v>13.2986</v>
      </c>
      <c r="W1478" t="str">
        <f>VLOOKUP(M1478,People!$A$2:$B$5,2,FALSE)</f>
        <v>Chuck Magee</v>
      </c>
      <c r="X1478" s="5" t="str">
        <f>IFERROR(VLOOKUP(Orders!$B1478,Returns!$A$2:$B$801,2,0),"No")</f>
        <v>No</v>
      </c>
    </row>
    <row r="1479" spans="1:24" hidden="1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f t="shared" si="23"/>
        <v>46.270700000000005</v>
      </c>
      <c r="T1479" s="1">
        <v>7</v>
      </c>
      <c r="U1479" s="1">
        <v>0.2</v>
      </c>
      <c r="V1479" s="1">
        <v>5.865299999999996</v>
      </c>
      <c r="W1479" t="str">
        <f>VLOOKUP(M1479,People!$A$2:$B$5,2,FALSE)</f>
        <v>Cassandra Brandow</v>
      </c>
      <c r="X1479" s="5" t="str">
        <f>IFERROR(VLOOKUP(Orders!$B1479,Returns!$A$2:$B$801,2,0),"No")</f>
        <v>No</v>
      </c>
    </row>
    <row r="1480" spans="1:24" hidden="1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f t="shared" si="23"/>
        <v>29.570400000000003</v>
      </c>
      <c r="T1480" s="1">
        <v>4</v>
      </c>
      <c r="U1480" s="1">
        <v>0.2</v>
      </c>
      <c r="V1480" s="1">
        <v>2.3976000000000006</v>
      </c>
      <c r="W1480" t="str">
        <f>VLOOKUP(M1480,People!$A$2:$B$5,2,FALSE)</f>
        <v>Anna Andreadi</v>
      </c>
      <c r="X1480" s="5" t="str">
        <f>IFERROR(VLOOKUP(Orders!$B1480,Returns!$A$2:$B$801,2,0),"No")</f>
        <v>No</v>
      </c>
    </row>
    <row r="1481" spans="1:24" hidden="1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f t="shared" si="23"/>
        <v>13.478400000000001</v>
      </c>
      <c r="T1481" s="1">
        <v>4</v>
      </c>
      <c r="U1481" s="1">
        <v>0</v>
      </c>
      <c r="V1481" s="1">
        <v>12.441600000000001</v>
      </c>
      <c r="W1481" t="str">
        <f>VLOOKUP(M1481,People!$A$2:$B$5,2,FALSE)</f>
        <v>Anna Andreadi</v>
      </c>
      <c r="X1481" s="5" t="str">
        <f>IFERROR(VLOOKUP(Orders!$B1481,Returns!$A$2:$B$801,2,0),"No")</f>
        <v>Yes</v>
      </c>
    </row>
    <row r="1482" spans="1:24" hidden="1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f t="shared" si="23"/>
        <v>20.634599999999999</v>
      </c>
      <c r="T1482" s="1">
        <v>7</v>
      </c>
      <c r="U1482" s="1">
        <v>0</v>
      </c>
      <c r="V1482" s="1">
        <v>19.825400000000002</v>
      </c>
      <c r="W1482" t="str">
        <f>VLOOKUP(M1482,People!$A$2:$B$5,2,FALSE)</f>
        <v>Anna Andreadi</v>
      </c>
      <c r="X1482" s="5" t="str">
        <f>IFERROR(VLOOKUP(Orders!$B1482,Returns!$A$2:$B$801,2,0),"No")</f>
        <v>Yes</v>
      </c>
    </row>
    <row r="1483" spans="1:24" hidden="1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f t="shared" si="23"/>
        <v>25.063800000000001</v>
      </c>
      <c r="T1483" s="1">
        <v>3</v>
      </c>
      <c r="U1483" s="1">
        <v>0</v>
      </c>
      <c r="V1483" s="1">
        <v>8.8061999999999987</v>
      </c>
      <c r="W1483" t="str">
        <f>VLOOKUP(M1483,People!$A$2:$B$5,2,FALSE)</f>
        <v>Anna Andreadi</v>
      </c>
      <c r="X1483" s="5" t="str">
        <f>IFERROR(VLOOKUP(Orders!$B1483,Returns!$A$2:$B$801,2,0),"No")</f>
        <v>Yes</v>
      </c>
    </row>
    <row r="1484" spans="1:24" hidden="1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f t="shared" si="23"/>
        <v>8.0256000000000025</v>
      </c>
      <c r="T1484" s="1">
        <v>2</v>
      </c>
      <c r="U1484" s="1">
        <v>0.2</v>
      </c>
      <c r="V1484" s="1">
        <v>1.702399999999999</v>
      </c>
      <c r="W1484" t="str">
        <f>VLOOKUP(M1484,People!$A$2:$B$5,2,FALSE)</f>
        <v>Cassandra Brandow</v>
      </c>
      <c r="X1484" s="5" t="str">
        <f>IFERROR(VLOOKUP(Orders!$B1484,Returns!$A$2:$B$801,2,0),"No")</f>
        <v>No</v>
      </c>
    </row>
    <row r="1485" spans="1:24" hidden="1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f t="shared" si="23"/>
        <v>2.354000000000001</v>
      </c>
      <c r="T1485" s="1">
        <v>1</v>
      </c>
      <c r="U1485" s="1">
        <v>0.2</v>
      </c>
      <c r="V1485" s="1">
        <v>1.0699999999999996</v>
      </c>
      <c r="W1485" t="str">
        <f>VLOOKUP(M1485,People!$A$2:$B$5,2,FALSE)</f>
        <v>Cassandra Brandow</v>
      </c>
      <c r="X1485" s="5" t="str">
        <f>IFERROR(VLOOKUP(Orders!$B1485,Returns!$A$2:$B$801,2,0),"No")</f>
        <v>No</v>
      </c>
    </row>
    <row r="1486" spans="1:24" hidden="1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f t="shared" si="23"/>
        <v>146.91000000000003</v>
      </c>
      <c r="T1486" s="1">
        <v>3</v>
      </c>
      <c r="U1486" s="1">
        <v>0</v>
      </c>
      <c r="V1486" s="1">
        <v>30.089999999999982</v>
      </c>
      <c r="W1486" t="str">
        <f>VLOOKUP(M1486,People!$A$2:$B$5,2,FALSE)</f>
        <v>Anna Andreadi</v>
      </c>
      <c r="X1486" s="5" t="str">
        <f>IFERROR(VLOOKUP(Orders!$B1486,Returns!$A$2:$B$801,2,0),"No")</f>
        <v>No</v>
      </c>
    </row>
    <row r="1487" spans="1:24" x14ac:dyDescent="0.3">
      <c r="A1487" s="1">
        <v>5121</v>
      </c>
      <c r="B1487" t="s">
        <v>8611</v>
      </c>
      <c r="C1487" s="2">
        <v>42464</v>
      </c>
      <c r="D1487" s="2">
        <v>42468</v>
      </c>
      <c r="E1487" s="1" t="s">
        <v>46</v>
      </c>
      <c r="F1487" s="1" t="s">
        <v>123</v>
      </c>
      <c r="G1487" s="1" t="s">
        <v>124</v>
      </c>
      <c r="H1487" s="1" t="s">
        <v>38</v>
      </c>
      <c r="I1487" s="1" t="s">
        <v>25</v>
      </c>
      <c r="J1487" s="1" t="s">
        <v>3485</v>
      </c>
      <c r="K1487" s="1" t="s">
        <v>648</v>
      </c>
      <c r="L1487" s="1">
        <v>70506</v>
      </c>
      <c r="M1487" s="1" t="s">
        <v>28</v>
      </c>
      <c r="N1487" s="1" t="s">
        <v>884</v>
      </c>
      <c r="O1487" s="1" t="s">
        <v>43</v>
      </c>
      <c r="P1487" s="1" t="s">
        <v>55</v>
      </c>
      <c r="Q1487" s="1" t="s">
        <v>885</v>
      </c>
      <c r="R1487" s="1">
        <v>232.54999999999998</v>
      </c>
      <c r="S1487" s="1">
        <f t="shared" si="23"/>
        <v>223.24799999999999</v>
      </c>
      <c r="T1487" s="1">
        <v>5</v>
      </c>
      <c r="U1487" s="1">
        <v>0</v>
      </c>
      <c r="V1487" s="1">
        <v>9.3019999999999925</v>
      </c>
      <c r="W1487" t="str">
        <f>VLOOKUP(M1487,People!$A$2:$B$5,2,FALSE)</f>
        <v>Cassandra Brandow</v>
      </c>
      <c r="X1487" s="5" t="str">
        <f>IFERROR(VLOOKUP(Orders!$B1487,Returns!$A$2:$B$801,2,0),"No")</f>
        <v>No</v>
      </c>
    </row>
    <row r="1488" spans="1:24" hidden="1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f t="shared" si="23"/>
        <v>1106.7237999999998</v>
      </c>
      <c r="T1488" s="1">
        <v>7</v>
      </c>
      <c r="U1488" s="1">
        <v>0.2</v>
      </c>
      <c r="V1488" s="1">
        <v>106.12420000000014</v>
      </c>
      <c r="W1488" t="str">
        <f>VLOOKUP(M1488,People!$A$2:$B$5,2,FALSE)</f>
        <v>Anna Andreadi</v>
      </c>
      <c r="X1488" s="5" t="str">
        <f>IFERROR(VLOOKUP(Orders!$B1488,Returns!$A$2:$B$801,2,0),"No")</f>
        <v>No</v>
      </c>
    </row>
    <row r="1489" spans="1:24" hidden="1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f t="shared" si="23"/>
        <v>52.182599999999994</v>
      </c>
      <c r="T1489" s="1">
        <v>3</v>
      </c>
      <c r="U1489" s="1">
        <v>0</v>
      </c>
      <c r="V1489" s="1">
        <v>37.787400000000005</v>
      </c>
      <c r="W1489" t="str">
        <f>VLOOKUP(M1489,People!$A$2:$B$5,2,FALSE)</f>
        <v>Anna Andreadi</v>
      </c>
      <c r="X1489" s="5" t="str">
        <f>IFERROR(VLOOKUP(Orders!$B1489,Returns!$A$2:$B$801,2,0),"No")</f>
        <v>No</v>
      </c>
    </row>
    <row r="1490" spans="1:24" hidden="1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f t="shared" si="23"/>
        <v>25.985999999999994</v>
      </c>
      <c r="T1490" s="1">
        <v>3</v>
      </c>
      <c r="U1490" s="1">
        <v>0</v>
      </c>
      <c r="V1490" s="1">
        <v>16.614000000000001</v>
      </c>
      <c r="W1490" t="str">
        <f>VLOOKUP(M1490,People!$A$2:$B$5,2,FALSE)</f>
        <v>Anna Andreadi</v>
      </c>
      <c r="X1490" s="5" t="str">
        <f>IFERROR(VLOOKUP(Orders!$B1490,Returns!$A$2:$B$801,2,0),"No")</f>
        <v>No</v>
      </c>
    </row>
    <row r="1491" spans="1:24" x14ac:dyDescent="0.3">
      <c r="A1491" s="1">
        <v>5122</v>
      </c>
      <c r="B1491" t="s">
        <v>8611</v>
      </c>
      <c r="C1491" s="2">
        <v>42464</v>
      </c>
      <c r="D1491" s="2">
        <v>42468</v>
      </c>
      <c r="E1491" s="1" t="s">
        <v>46</v>
      </c>
      <c r="F1491" s="1" t="s">
        <v>123</v>
      </c>
      <c r="G1491" s="1" t="s">
        <v>124</v>
      </c>
      <c r="H1491" s="1" t="s">
        <v>38</v>
      </c>
      <c r="I1491" s="1" t="s">
        <v>25</v>
      </c>
      <c r="J1491" s="1" t="s">
        <v>3485</v>
      </c>
      <c r="K1491" s="1" t="s">
        <v>648</v>
      </c>
      <c r="L1491" s="1">
        <v>70506</v>
      </c>
      <c r="M1491" s="1" t="s">
        <v>28</v>
      </c>
      <c r="N1491" s="1" t="s">
        <v>3675</v>
      </c>
      <c r="O1491" s="1" t="s">
        <v>66</v>
      </c>
      <c r="P1491" s="1" t="s">
        <v>146</v>
      </c>
      <c r="Q1491" s="1" t="s">
        <v>3676</v>
      </c>
      <c r="R1491" s="1">
        <v>99.98</v>
      </c>
      <c r="S1491" s="1">
        <f t="shared" si="23"/>
        <v>56.988599999999998</v>
      </c>
      <c r="T1491" s="1">
        <v>2</v>
      </c>
      <c r="U1491" s="1">
        <v>0</v>
      </c>
      <c r="V1491" s="1">
        <v>42.991400000000006</v>
      </c>
      <c r="W1491" t="str">
        <f>VLOOKUP(M1491,People!$A$2:$B$5,2,FALSE)</f>
        <v>Cassandra Brandow</v>
      </c>
      <c r="X1491" s="5" t="str">
        <f>IFERROR(VLOOKUP(Orders!$B1491,Returns!$A$2:$B$801,2,0),"No")</f>
        <v>No</v>
      </c>
    </row>
    <row r="1492" spans="1:24" hidden="1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f t="shared" si="23"/>
        <v>34.628</v>
      </c>
      <c r="T1492" s="1">
        <v>4</v>
      </c>
      <c r="U1492" s="1">
        <v>0</v>
      </c>
      <c r="V1492" s="1">
        <v>28.332000000000001</v>
      </c>
      <c r="W1492" t="str">
        <f>VLOOKUP(M1492,People!$A$2:$B$5,2,FALSE)</f>
        <v>Chuck Magee</v>
      </c>
      <c r="X1492" s="5" t="str">
        <f>IFERROR(VLOOKUP(Orders!$B1492,Returns!$A$2:$B$801,2,0),"No")</f>
        <v>No</v>
      </c>
    </row>
    <row r="1493" spans="1:24" hidden="1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f t="shared" si="23"/>
        <v>2.9988000000000001</v>
      </c>
      <c r="T1493" s="1">
        <v>1</v>
      </c>
      <c r="U1493" s="1">
        <v>0</v>
      </c>
      <c r="V1493" s="1">
        <v>2.8811999999999998</v>
      </c>
      <c r="W1493" t="str">
        <f>VLOOKUP(M1493,People!$A$2:$B$5,2,FALSE)</f>
        <v>Chuck Magee</v>
      </c>
      <c r="X1493" s="5" t="str">
        <f>IFERROR(VLOOKUP(Orders!$B1493,Returns!$A$2:$B$801,2,0),"No")</f>
        <v>No</v>
      </c>
    </row>
    <row r="1494" spans="1:24" hidden="1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f t="shared" si="23"/>
        <v>803.55119999999999</v>
      </c>
      <c r="T1494" s="1">
        <v>6</v>
      </c>
      <c r="U1494" s="1">
        <v>0.1</v>
      </c>
      <c r="V1494" s="1">
        <v>173.74080000000001</v>
      </c>
      <c r="W1494" t="str">
        <f>VLOOKUP(M1494,People!$A$2:$B$5,2,FALSE)</f>
        <v>Chuck Magee</v>
      </c>
      <c r="X1494" s="5" t="str">
        <f>IFERROR(VLOOKUP(Orders!$B1494,Returns!$A$2:$B$801,2,0),"No")</f>
        <v>No</v>
      </c>
    </row>
    <row r="1495" spans="1:24" hidden="1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f t="shared" si="23"/>
        <v>5.9767999999999999</v>
      </c>
      <c r="T1495" s="1">
        <v>2</v>
      </c>
      <c r="U1495" s="1">
        <v>0</v>
      </c>
      <c r="V1495" s="1">
        <v>3.6632000000000007</v>
      </c>
      <c r="W1495" t="str">
        <f>VLOOKUP(M1495,People!$A$2:$B$5,2,FALSE)</f>
        <v>Anna Andreadi</v>
      </c>
      <c r="X1495" s="5" t="str">
        <f>IFERROR(VLOOKUP(Orders!$B1495,Returns!$A$2:$B$801,2,0),"No")</f>
        <v>No</v>
      </c>
    </row>
    <row r="1496" spans="1:24" x14ac:dyDescent="0.3">
      <c r="A1496" s="1">
        <v>5123</v>
      </c>
      <c r="B1496" t="s">
        <v>8611</v>
      </c>
      <c r="C1496" s="2">
        <v>42464</v>
      </c>
      <c r="D1496" s="2">
        <v>42468</v>
      </c>
      <c r="E1496" s="1" t="s">
        <v>46</v>
      </c>
      <c r="F1496" s="1" t="s">
        <v>123</v>
      </c>
      <c r="G1496" s="1" t="s">
        <v>124</v>
      </c>
      <c r="H1496" s="1" t="s">
        <v>38</v>
      </c>
      <c r="I1496" s="1" t="s">
        <v>25</v>
      </c>
      <c r="J1496" s="1" t="s">
        <v>3485</v>
      </c>
      <c r="K1496" s="1" t="s">
        <v>648</v>
      </c>
      <c r="L1496" s="1">
        <v>70506</v>
      </c>
      <c r="M1496" s="1" t="s">
        <v>28</v>
      </c>
      <c r="N1496" s="1" t="s">
        <v>5482</v>
      </c>
      <c r="O1496" s="1" t="s">
        <v>43</v>
      </c>
      <c r="P1496" s="1" t="s">
        <v>84</v>
      </c>
      <c r="Q1496" s="1" t="s">
        <v>5483</v>
      </c>
      <c r="R1496" s="1">
        <v>19.440000000000001</v>
      </c>
      <c r="S1496" s="1">
        <f t="shared" si="23"/>
        <v>10.1088</v>
      </c>
      <c r="T1496" s="1">
        <v>3</v>
      </c>
      <c r="U1496" s="1">
        <v>0</v>
      </c>
      <c r="V1496" s="1">
        <v>9.3312000000000008</v>
      </c>
      <c r="W1496" t="str">
        <f>VLOOKUP(M1496,People!$A$2:$B$5,2,FALSE)</f>
        <v>Cassandra Brandow</v>
      </c>
      <c r="X1496" s="5" t="str">
        <f>IFERROR(VLOOKUP(Orders!$B1496,Returns!$A$2:$B$801,2,0),"No")</f>
        <v>No</v>
      </c>
    </row>
    <row r="1497" spans="1:24" hidden="1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f t="shared" si="23"/>
        <v>7.0070000000000032</v>
      </c>
      <c r="T1497" s="1">
        <v>7</v>
      </c>
      <c r="U1497" s="1">
        <v>0.2</v>
      </c>
      <c r="V1497" s="1">
        <v>3.1849999999999992</v>
      </c>
      <c r="W1497" t="str">
        <f>VLOOKUP(M1497,People!$A$2:$B$5,2,FALSE)</f>
        <v>Kelly Williams</v>
      </c>
      <c r="X1497" s="5" t="str">
        <f>IFERROR(VLOOKUP(Orders!$B1497,Returns!$A$2:$B$801,2,0),"No")</f>
        <v>No</v>
      </c>
    </row>
    <row r="1498" spans="1:24" hidden="1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f t="shared" si="23"/>
        <v>16.993800000000004</v>
      </c>
      <c r="T1498" s="1">
        <v>1</v>
      </c>
      <c r="U1498" s="1">
        <v>0.2</v>
      </c>
      <c r="V1498" s="1">
        <v>-0.20980000000000043</v>
      </c>
      <c r="W1498" t="str">
        <f>VLOOKUP(M1498,People!$A$2:$B$5,2,FALSE)</f>
        <v>Kelly Williams</v>
      </c>
      <c r="X1498" s="5" t="str">
        <f>IFERROR(VLOOKUP(Orders!$B1498,Returns!$A$2:$B$801,2,0),"No")</f>
        <v>No</v>
      </c>
    </row>
    <row r="1499" spans="1:24" hidden="1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f t="shared" si="23"/>
        <v>9.3480000000000008</v>
      </c>
      <c r="T1499" s="1">
        <v>5</v>
      </c>
      <c r="U1499" s="1">
        <v>0.2</v>
      </c>
      <c r="V1499" s="1">
        <v>3.7720000000000002</v>
      </c>
      <c r="W1499" t="str">
        <f>VLOOKUP(M1499,People!$A$2:$B$5,2,FALSE)</f>
        <v>Kelly Williams</v>
      </c>
      <c r="X1499" s="5" t="str">
        <f>IFERROR(VLOOKUP(Orders!$B1499,Returns!$A$2:$B$801,2,0),"No")</f>
        <v>No</v>
      </c>
    </row>
    <row r="1500" spans="1:24" hidden="1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f t="shared" si="23"/>
        <v>11.576999999999998</v>
      </c>
      <c r="T1500" s="1">
        <v>5</v>
      </c>
      <c r="U1500" s="1">
        <v>0.2</v>
      </c>
      <c r="V1500" s="1">
        <v>6.5830000000000011</v>
      </c>
      <c r="W1500" t="str">
        <f>VLOOKUP(M1500,People!$A$2:$B$5,2,FALSE)</f>
        <v>Anna Andreadi</v>
      </c>
      <c r="X1500" s="5" t="str">
        <f>IFERROR(VLOOKUP(Orders!$B1500,Returns!$A$2:$B$801,2,0),"No")</f>
        <v>No</v>
      </c>
    </row>
    <row r="1501" spans="1:24" hidden="1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f t="shared" si="23"/>
        <v>10.235700000000001</v>
      </c>
      <c r="T1501" s="1">
        <v>3</v>
      </c>
      <c r="U1501" s="1">
        <v>0.2</v>
      </c>
      <c r="V1501" s="1">
        <v>5.8203000000000005</v>
      </c>
      <c r="W1501" t="str">
        <f>VLOOKUP(M1501,People!$A$2:$B$5,2,FALSE)</f>
        <v>Kelly Williams</v>
      </c>
      <c r="X1501" s="5" t="str">
        <f>IFERROR(VLOOKUP(Orders!$B1501,Returns!$A$2:$B$801,2,0),"No")</f>
        <v>No</v>
      </c>
    </row>
    <row r="1502" spans="1:24" hidden="1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f t="shared" si="23"/>
        <v>153.35100000000003</v>
      </c>
      <c r="T1502" s="1">
        <v>9</v>
      </c>
      <c r="U1502" s="1">
        <v>0.2</v>
      </c>
      <c r="V1502" s="1">
        <v>69.704999999999984</v>
      </c>
      <c r="W1502" t="str">
        <f>VLOOKUP(M1502,People!$A$2:$B$5,2,FALSE)</f>
        <v>Kelly Williams</v>
      </c>
      <c r="X1502" s="5" t="str">
        <f>IFERROR(VLOOKUP(Orders!$B1502,Returns!$A$2:$B$801,2,0),"No")</f>
        <v>No</v>
      </c>
    </row>
    <row r="1503" spans="1:24" hidden="1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f t="shared" si="23"/>
        <v>587.30219999999997</v>
      </c>
      <c r="T1503" s="1">
        <v>3</v>
      </c>
      <c r="U1503" s="1">
        <v>0.2</v>
      </c>
      <c r="V1503" s="1">
        <v>-47.254199999999997</v>
      </c>
      <c r="W1503" t="str">
        <f>VLOOKUP(M1503,People!$A$2:$B$5,2,FALSE)</f>
        <v>Kelly Williams</v>
      </c>
      <c r="X1503" s="5" t="str">
        <f>IFERROR(VLOOKUP(Orders!$B1503,Returns!$A$2:$B$801,2,0),"No")</f>
        <v>No</v>
      </c>
    </row>
    <row r="1504" spans="1:24" hidden="1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f t="shared" si="23"/>
        <v>30.168000000000006</v>
      </c>
      <c r="T1504" s="1">
        <v>2</v>
      </c>
      <c r="U1504" s="1">
        <v>0.2</v>
      </c>
      <c r="V1504" s="1">
        <v>3.3519999999999985</v>
      </c>
      <c r="W1504" t="str">
        <f>VLOOKUP(M1504,People!$A$2:$B$5,2,FALSE)</f>
        <v>Anna Andreadi</v>
      </c>
      <c r="X1504" s="5" t="str">
        <f>IFERROR(VLOOKUP(Orders!$B1504,Returns!$A$2:$B$801,2,0),"No")</f>
        <v>No</v>
      </c>
    </row>
    <row r="1505" spans="1:24" hidden="1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f t="shared" si="23"/>
        <v>6.8586</v>
      </c>
      <c r="T1505" s="1">
        <v>2</v>
      </c>
      <c r="U1505" s="1">
        <v>0</v>
      </c>
      <c r="V1505" s="1">
        <v>3.0813999999999995</v>
      </c>
      <c r="W1505" t="str">
        <f>VLOOKUP(M1505,People!$A$2:$B$5,2,FALSE)</f>
        <v>Anna Andreadi</v>
      </c>
      <c r="X1505" s="5" t="str">
        <f>IFERROR(VLOOKUP(Orders!$B1505,Returns!$A$2:$B$801,2,0),"No")</f>
        <v>No</v>
      </c>
    </row>
    <row r="1506" spans="1:24" hidden="1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f t="shared" si="23"/>
        <v>3.36</v>
      </c>
      <c r="T1506" s="1">
        <v>4</v>
      </c>
      <c r="U1506" s="1">
        <v>0</v>
      </c>
      <c r="V1506" s="1">
        <v>3.36</v>
      </c>
      <c r="W1506" t="str">
        <f>VLOOKUP(M1506,People!$A$2:$B$5,2,FALSE)</f>
        <v>Anna Andreadi</v>
      </c>
      <c r="X1506" s="5" t="str">
        <f>IFERROR(VLOOKUP(Orders!$B1506,Returns!$A$2:$B$801,2,0),"No")</f>
        <v>No</v>
      </c>
    </row>
    <row r="1507" spans="1:24" hidden="1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f t="shared" si="23"/>
        <v>1180.8468000000003</v>
      </c>
      <c r="T1507" s="1">
        <v>6</v>
      </c>
      <c r="U1507" s="1">
        <v>0.2</v>
      </c>
      <c r="V1507" s="1">
        <v>-175.87080000000009</v>
      </c>
      <c r="W1507" t="str">
        <f>VLOOKUP(M1507,People!$A$2:$B$5,2,FALSE)</f>
        <v>Anna Andreadi</v>
      </c>
      <c r="X1507" s="5" t="str">
        <f>IFERROR(VLOOKUP(Orders!$B1507,Returns!$A$2:$B$801,2,0),"No")</f>
        <v>No</v>
      </c>
    </row>
    <row r="1508" spans="1:24" hidden="1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f t="shared" si="23"/>
        <v>12.292500000000002</v>
      </c>
      <c r="T1508" s="1">
        <v>3</v>
      </c>
      <c r="U1508" s="1">
        <v>0.2</v>
      </c>
      <c r="V1508" s="1">
        <v>5.5875000000000004</v>
      </c>
      <c r="W1508" t="str">
        <f>VLOOKUP(M1508,People!$A$2:$B$5,2,FALSE)</f>
        <v>Chuck Magee</v>
      </c>
      <c r="X1508" s="5" t="str">
        <f>IFERROR(VLOOKUP(Orders!$B1508,Returns!$A$2:$B$801,2,0),"No")</f>
        <v>No</v>
      </c>
    </row>
    <row r="1509" spans="1:24" hidden="1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f t="shared" si="23"/>
        <v>205.92000000000002</v>
      </c>
      <c r="T1509" s="1">
        <v>4</v>
      </c>
      <c r="U1509" s="1">
        <v>0</v>
      </c>
      <c r="V1509" s="1">
        <v>190.07999999999998</v>
      </c>
      <c r="W1509" t="str">
        <f>VLOOKUP(M1509,People!$A$2:$B$5,2,FALSE)</f>
        <v>Cassandra Brandow</v>
      </c>
      <c r="X1509" s="5" t="str">
        <f>IFERROR(VLOOKUP(Orders!$B1509,Returns!$A$2:$B$801,2,0),"No")</f>
        <v>No</v>
      </c>
    </row>
    <row r="1510" spans="1:24" hidden="1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f t="shared" si="23"/>
        <v>18.975000000000001</v>
      </c>
      <c r="T1510" s="1">
        <v>3</v>
      </c>
      <c r="U1510" s="1">
        <v>0</v>
      </c>
      <c r="V1510" s="1">
        <v>15.524999999999999</v>
      </c>
      <c r="W1510" t="str">
        <f>VLOOKUP(M1510,People!$A$2:$B$5,2,FALSE)</f>
        <v>Kelly Williams</v>
      </c>
      <c r="X1510" s="5" t="str">
        <f>IFERROR(VLOOKUP(Orders!$B1510,Returns!$A$2:$B$801,2,0),"No")</f>
        <v>Yes</v>
      </c>
    </row>
    <row r="1511" spans="1:24" hidden="1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f t="shared" si="23"/>
        <v>5.3503999999999996</v>
      </c>
      <c r="T1511" s="1">
        <v>2</v>
      </c>
      <c r="U1511" s="1">
        <v>0</v>
      </c>
      <c r="V1511" s="1">
        <v>3.0095999999999998</v>
      </c>
      <c r="W1511" t="str">
        <f>VLOOKUP(M1511,People!$A$2:$B$5,2,FALSE)</f>
        <v>Anna Andreadi</v>
      </c>
      <c r="X1511" s="5" t="str">
        <f>IFERROR(VLOOKUP(Orders!$B1511,Returns!$A$2:$B$801,2,0),"No")</f>
        <v>No</v>
      </c>
    </row>
    <row r="1512" spans="1:24" hidden="1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f t="shared" si="23"/>
        <v>273.77600000000007</v>
      </c>
      <c r="T1512" s="1">
        <v>8</v>
      </c>
      <c r="U1512" s="1">
        <v>0</v>
      </c>
      <c r="V1512" s="1">
        <v>111.82399999999996</v>
      </c>
      <c r="W1512" t="str">
        <f>VLOOKUP(M1512,People!$A$2:$B$5,2,FALSE)</f>
        <v>Anna Andreadi</v>
      </c>
      <c r="X1512" s="5" t="str">
        <f>IFERROR(VLOOKUP(Orders!$B1512,Returns!$A$2:$B$801,2,0),"No")</f>
        <v>No</v>
      </c>
    </row>
    <row r="1513" spans="1:24" hidden="1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f t="shared" si="23"/>
        <v>23.999400000000001</v>
      </c>
      <c r="T1513" s="1">
        <v>9</v>
      </c>
      <c r="U1513" s="1">
        <v>0</v>
      </c>
      <c r="V1513" s="1">
        <v>11.820599999999997</v>
      </c>
      <c r="W1513" t="str">
        <f>VLOOKUP(M1513,People!$A$2:$B$5,2,FALSE)</f>
        <v>Anna Andreadi</v>
      </c>
      <c r="X1513" s="5" t="str">
        <f>IFERROR(VLOOKUP(Orders!$B1513,Returns!$A$2:$B$801,2,0),"No")</f>
        <v>No</v>
      </c>
    </row>
    <row r="1514" spans="1:24" hidden="1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f t="shared" si="23"/>
        <v>187.56</v>
      </c>
      <c r="T1514" s="1">
        <v>3</v>
      </c>
      <c r="U1514" s="1">
        <v>0.2</v>
      </c>
      <c r="V1514" s="1">
        <v>12.504000000000005</v>
      </c>
      <c r="W1514" t="str">
        <f>VLOOKUP(M1514,People!$A$2:$B$5,2,FALSE)</f>
        <v>Kelly Williams</v>
      </c>
      <c r="X1514" s="5" t="str">
        <f>IFERROR(VLOOKUP(Orders!$B1514,Returns!$A$2:$B$801,2,0),"No")</f>
        <v>No</v>
      </c>
    </row>
    <row r="1515" spans="1:24" hidden="1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f t="shared" si="23"/>
        <v>54.518999999999998</v>
      </c>
      <c r="T1515" s="1">
        <v>5</v>
      </c>
      <c r="U1515" s="1">
        <v>0.8</v>
      </c>
      <c r="V1515" s="1">
        <v>-33.139000000000003</v>
      </c>
      <c r="W1515" t="str">
        <f>VLOOKUP(M1515,People!$A$2:$B$5,2,FALSE)</f>
        <v>Kelly Williams</v>
      </c>
      <c r="X1515" s="5" t="str">
        <f>IFERROR(VLOOKUP(Orders!$B1515,Returns!$A$2:$B$801,2,0),"No")</f>
        <v>No</v>
      </c>
    </row>
    <row r="1516" spans="1:24" hidden="1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f t="shared" si="23"/>
        <v>18.208799999999997</v>
      </c>
      <c r="T1516" s="1">
        <v>4</v>
      </c>
      <c r="U1516" s="1">
        <v>0.8</v>
      </c>
      <c r="V1516" s="1">
        <v>-11.4648</v>
      </c>
      <c r="W1516" t="str">
        <f>VLOOKUP(M1516,People!$A$2:$B$5,2,FALSE)</f>
        <v>Kelly Williams</v>
      </c>
      <c r="X1516" s="5" t="str">
        <f>IFERROR(VLOOKUP(Orders!$B1516,Returns!$A$2:$B$801,2,0),"No")</f>
        <v>No</v>
      </c>
    </row>
    <row r="1517" spans="1:24" hidden="1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f t="shared" si="23"/>
        <v>72.784000000000006</v>
      </c>
      <c r="T1517" s="1">
        <v>1</v>
      </c>
      <c r="U1517" s="1">
        <v>0.3</v>
      </c>
      <c r="V1517" s="1">
        <v>-9.0980000000000025</v>
      </c>
      <c r="W1517" t="str">
        <f>VLOOKUP(M1517,People!$A$2:$B$5,2,FALSE)</f>
        <v>Chuck Magee</v>
      </c>
      <c r="X1517" s="5" t="str">
        <f>IFERROR(VLOOKUP(Orders!$B1517,Returns!$A$2:$B$801,2,0),"No")</f>
        <v>No</v>
      </c>
    </row>
    <row r="1518" spans="1:24" hidden="1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f t="shared" si="23"/>
        <v>1552.7280000000001</v>
      </c>
      <c r="T1518" s="1">
        <v>4</v>
      </c>
      <c r="U1518" s="1">
        <v>0</v>
      </c>
      <c r="V1518" s="1">
        <v>116.87199999999984</v>
      </c>
      <c r="W1518" t="str">
        <f>VLOOKUP(M1518,People!$A$2:$B$5,2,FALSE)</f>
        <v>Anna Andreadi</v>
      </c>
      <c r="X1518" s="5" t="str">
        <f>IFERROR(VLOOKUP(Orders!$B1518,Returns!$A$2:$B$801,2,0),"No")</f>
        <v>No</v>
      </c>
    </row>
    <row r="1519" spans="1:24" x14ac:dyDescent="0.3">
      <c r="A1519" s="1">
        <v>5124</v>
      </c>
      <c r="B1519" t="s">
        <v>8611</v>
      </c>
      <c r="C1519" s="2">
        <v>42464</v>
      </c>
      <c r="D1519" s="2">
        <v>42468</v>
      </c>
      <c r="E1519" s="1" t="s">
        <v>46</v>
      </c>
      <c r="F1519" s="1" t="s">
        <v>123</v>
      </c>
      <c r="G1519" s="1" t="s">
        <v>124</v>
      </c>
      <c r="H1519" s="1" t="s">
        <v>38</v>
      </c>
      <c r="I1519" s="1" t="s">
        <v>25</v>
      </c>
      <c r="J1519" s="1" t="s">
        <v>3485</v>
      </c>
      <c r="K1519" s="1" t="s">
        <v>648</v>
      </c>
      <c r="L1519" s="1">
        <v>70506</v>
      </c>
      <c r="M1519" s="1" t="s">
        <v>28</v>
      </c>
      <c r="N1519" s="1" t="s">
        <v>2402</v>
      </c>
      <c r="O1519" s="1" t="s">
        <v>43</v>
      </c>
      <c r="P1519" s="1" t="s">
        <v>84</v>
      </c>
      <c r="Q1519" s="1" t="s">
        <v>5013</v>
      </c>
      <c r="R1519" s="1">
        <v>12.96</v>
      </c>
      <c r="S1519" s="1">
        <f t="shared" si="23"/>
        <v>6.6096000000000004</v>
      </c>
      <c r="T1519" s="1">
        <v>2</v>
      </c>
      <c r="U1519" s="1">
        <v>0</v>
      </c>
      <c r="V1519" s="1">
        <v>6.3504000000000005</v>
      </c>
      <c r="W1519" t="str">
        <f>VLOOKUP(M1519,People!$A$2:$B$5,2,FALSE)</f>
        <v>Cassandra Brandow</v>
      </c>
      <c r="X1519" s="5" t="str">
        <f>IFERROR(VLOOKUP(Orders!$B1519,Returns!$A$2:$B$801,2,0),"No")</f>
        <v>No</v>
      </c>
    </row>
    <row r="1520" spans="1:24" x14ac:dyDescent="0.3">
      <c r="A1520" s="1">
        <v>711</v>
      </c>
      <c r="B1520" t="s">
        <v>6535</v>
      </c>
      <c r="C1520" s="2">
        <v>42465</v>
      </c>
      <c r="D1520" s="2">
        <v>42467</v>
      </c>
      <c r="E1520" s="1" t="s">
        <v>170</v>
      </c>
      <c r="F1520" s="1" t="s">
        <v>1959</v>
      </c>
      <c r="G1520" s="1" t="s">
        <v>1960</v>
      </c>
      <c r="H1520" s="1" t="s">
        <v>94</v>
      </c>
      <c r="I1520" s="1" t="s">
        <v>25</v>
      </c>
      <c r="J1520" s="1" t="s">
        <v>239</v>
      </c>
      <c r="K1520" s="1" t="s">
        <v>240</v>
      </c>
      <c r="L1520" s="1">
        <v>10035</v>
      </c>
      <c r="M1520" s="1" t="s">
        <v>135</v>
      </c>
      <c r="N1520" s="1" t="s">
        <v>1411</v>
      </c>
      <c r="O1520" s="1" t="s">
        <v>43</v>
      </c>
      <c r="P1520" s="1" t="s">
        <v>84</v>
      </c>
      <c r="Q1520" s="1" t="s">
        <v>1412</v>
      </c>
      <c r="R1520" s="1">
        <v>55.48</v>
      </c>
      <c r="S1520" s="1">
        <f t="shared" si="23"/>
        <v>28.849599999999999</v>
      </c>
      <c r="T1520" s="1">
        <v>1</v>
      </c>
      <c r="U1520" s="1">
        <v>0</v>
      </c>
      <c r="V1520" s="1">
        <v>26.630399999999998</v>
      </c>
      <c r="W1520" t="str">
        <f>VLOOKUP(M1520,People!$A$2:$B$5,2,FALSE)</f>
        <v>Chuck Magee</v>
      </c>
      <c r="X1520" s="5" t="str">
        <f>IFERROR(VLOOKUP(Orders!$B1520,Returns!$A$2:$B$801,2,0),"No")</f>
        <v>No</v>
      </c>
    </row>
    <row r="1521" spans="1:24" hidden="1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f t="shared" si="23"/>
        <v>13.601699999999997</v>
      </c>
      <c r="T1521" s="1">
        <v>7</v>
      </c>
      <c r="U1521" s="1">
        <v>0.2</v>
      </c>
      <c r="V1521" s="1">
        <v>7.7343000000000011</v>
      </c>
      <c r="W1521" t="str">
        <f>VLOOKUP(M1521,People!$A$2:$B$5,2,FALSE)</f>
        <v>Anna Andreadi</v>
      </c>
      <c r="X1521" s="5" t="str">
        <f>IFERROR(VLOOKUP(Orders!$B1521,Returns!$A$2:$B$801,2,0),"No")</f>
        <v>No</v>
      </c>
    </row>
    <row r="1522" spans="1:24" hidden="1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f t="shared" si="23"/>
        <v>14.455000000000005</v>
      </c>
      <c r="T1522" s="1">
        <v>5</v>
      </c>
      <c r="U1522" s="1">
        <v>0.2</v>
      </c>
      <c r="V1522" s="1">
        <v>2.0649999999999986</v>
      </c>
      <c r="W1522" t="str">
        <f>VLOOKUP(M1522,People!$A$2:$B$5,2,FALSE)</f>
        <v>Kelly Williams</v>
      </c>
      <c r="X1522" s="5" t="str">
        <f>IFERROR(VLOOKUP(Orders!$B1522,Returns!$A$2:$B$801,2,0),"No")</f>
        <v>No</v>
      </c>
    </row>
    <row r="1523" spans="1:24" hidden="1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f t="shared" si="23"/>
        <v>157.16039999999995</v>
      </c>
      <c r="T1523" s="1">
        <v>6</v>
      </c>
      <c r="U1523" s="1">
        <v>0.2</v>
      </c>
      <c r="V1523" s="1">
        <v>48.951600000000013</v>
      </c>
      <c r="W1523" t="str">
        <f>VLOOKUP(M1523,People!$A$2:$B$5,2,FALSE)</f>
        <v>Anna Andreadi</v>
      </c>
      <c r="X1523" s="5" t="str">
        <f>IFERROR(VLOOKUP(Orders!$B1523,Returns!$A$2:$B$801,2,0),"No")</f>
        <v>No</v>
      </c>
    </row>
    <row r="1524" spans="1:24" hidden="1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f t="shared" si="23"/>
        <v>13.197000000000001</v>
      </c>
      <c r="T1524" s="1">
        <v>5</v>
      </c>
      <c r="U1524" s="1">
        <v>0.2</v>
      </c>
      <c r="V1524" s="1">
        <v>6.7230000000000008</v>
      </c>
      <c r="W1524" t="str">
        <f>VLOOKUP(M1524,People!$A$2:$B$5,2,FALSE)</f>
        <v>Anna Andreadi</v>
      </c>
      <c r="X1524" s="5" t="str">
        <f>IFERROR(VLOOKUP(Orders!$B1524,Returns!$A$2:$B$801,2,0),"No")</f>
        <v>No</v>
      </c>
    </row>
    <row r="1525" spans="1:24" hidden="1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f t="shared" si="23"/>
        <v>136.31200000000004</v>
      </c>
      <c r="T1525" s="1">
        <v>8</v>
      </c>
      <c r="U1525" s="1">
        <v>0.2</v>
      </c>
      <c r="V1525" s="1">
        <v>61.959999999999987</v>
      </c>
      <c r="W1525" t="str">
        <f>VLOOKUP(M1525,People!$A$2:$B$5,2,FALSE)</f>
        <v>Anna Andreadi</v>
      </c>
      <c r="X1525" s="5" t="str">
        <f>IFERROR(VLOOKUP(Orders!$B1525,Returns!$A$2:$B$801,2,0),"No")</f>
        <v>No</v>
      </c>
    </row>
    <row r="1526" spans="1:24" hidden="1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f t="shared" si="23"/>
        <v>305.7912</v>
      </c>
      <c r="T1526" s="1">
        <v>6</v>
      </c>
      <c r="U1526" s="1">
        <v>0.2</v>
      </c>
      <c r="V1526" s="1">
        <v>-58.68719999999999</v>
      </c>
      <c r="W1526" t="str">
        <f>VLOOKUP(M1526,People!$A$2:$B$5,2,FALSE)</f>
        <v>Anna Andreadi</v>
      </c>
      <c r="X1526" s="5" t="str">
        <f>IFERROR(VLOOKUP(Orders!$B1526,Returns!$A$2:$B$801,2,0),"No")</f>
        <v>No</v>
      </c>
    </row>
    <row r="1527" spans="1:24" hidden="1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f t="shared" si="23"/>
        <v>76.594800000000021</v>
      </c>
      <c r="T1527" s="1">
        <v>6</v>
      </c>
      <c r="U1527" s="1">
        <v>0.2</v>
      </c>
      <c r="V1527" s="1">
        <v>9.7091999999999885</v>
      </c>
      <c r="W1527" t="str">
        <f>VLOOKUP(M1527,People!$A$2:$B$5,2,FALSE)</f>
        <v>Anna Andreadi</v>
      </c>
      <c r="X1527" s="5" t="str">
        <f>IFERROR(VLOOKUP(Orders!$B1527,Returns!$A$2:$B$801,2,0),"No")</f>
        <v>No</v>
      </c>
    </row>
    <row r="1528" spans="1:24" hidden="1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f t="shared" si="23"/>
        <v>3.7959999999999998</v>
      </c>
      <c r="T1528" s="1">
        <v>2</v>
      </c>
      <c r="U1528" s="1">
        <v>0.2</v>
      </c>
      <c r="V1528" s="1">
        <v>0.36400000000000032</v>
      </c>
      <c r="W1528" t="str">
        <f>VLOOKUP(M1528,People!$A$2:$B$5,2,FALSE)</f>
        <v>Chuck Magee</v>
      </c>
      <c r="X1528" s="5" t="str">
        <f>IFERROR(VLOOKUP(Orders!$B1528,Returns!$A$2:$B$801,2,0),"No")</f>
        <v>No</v>
      </c>
    </row>
    <row r="1529" spans="1:24" hidden="1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f t="shared" si="23"/>
        <v>8.2992000000000008</v>
      </c>
      <c r="T1529" s="1">
        <v>2</v>
      </c>
      <c r="U1529" s="1">
        <v>0.2</v>
      </c>
      <c r="V1529" s="1">
        <v>3.3488000000000011</v>
      </c>
      <c r="W1529" t="str">
        <f>VLOOKUP(M1529,People!$A$2:$B$5,2,FALSE)</f>
        <v>Chuck Magee</v>
      </c>
      <c r="X1529" s="5" t="str">
        <f>IFERROR(VLOOKUP(Orders!$B1529,Returns!$A$2:$B$801,2,0),"No")</f>
        <v>No</v>
      </c>
    </row>
    <row r="1530" spans="1:24" hidden="1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f t="shared" si="23"/>
        <v>25.656399999999998</v>
      </c>
      <c r="T1530" s="1">
        <v>7</v>
      </c>
      <c r="U1530" s="1">
        <v>0</v>
      </c>
      <c r="V1530" s="1">
        <v>0.5236000000000014</v>
      </c>
      <c r="W1530" t="str">
        <f>VLOOKUP(M1530,People!$A$2:$B$5,2,FALSE)</f>
        <v>Chuck Magee</v>
      </c>
      <c r="X1530" s="5" t="str">
        <f>IFERROR(VLOOKUP(Orders!$B1530,Returns!$A$2:$B$801,2,0),"No")</f>
        <v>No</v>
      </c>
    </row>
    <row r="1531" spans="1:24" hidden="1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f t="shared" si="23"/>
        <v>3.8690000000000002</v>
      </c>
      <c r="T1531" s="1">
        <v>2</v>
      </c>
      <c r="U1531" s="1">
        <v>0</v>
      </c>
      <c r="V1531" s="1">
        <v>3.4309999999999996</v>
      </c>
      <c r="W1531" t="str">
        <f>VLOOKUP(M1531,People!$A$2:$B$5,2,FALSE)</f>
        <v>Chuck Magee</v>
      </c>
      <c r="X1531" s="5" t="str">
        <f>IFERROR(VLOOKUP(Orders!$B1531,Returns!$A$2:$B$801,2,0),"No")</f>
        <v>No</v>
      </c>
    </row>
    <row r="1532" spans="1:24" hidden="1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f t="shared" si="23"/>
        <v>51.117000000000012</v>
      </c>
      <c r="T1532" s="1">
        <v>3</v>
      </c>
      <c r="U1532" s="1">
        <v>0.2</v>
      </c>
      <c r="V1532" s="1">
        <v>23.234999999999992</v>
      </c>
      <c r="W1532" t="str">
        <f>VLOOKUP(M1532,People!$A$2:$B$5,2,FALSE)</f>
        <v>Cassandra Brandow</v>
      </c>
      <c r="X1532" s="5" t="str">
        <f>IFERROR(VLOOKUP(Orders!$B1532,Returns!$A$2:$B$801,2,0),"No")</f>
        <v>No</v>
      </c>
    </row>
    <row r="1533" spans="1:24" hidden="1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f t="shared" si="23"/>
        <v>9.9382000000000001</v>
      </c>
      <c r="T1533" s="1">
        <v>1</v>
      </c>
      <c r="U1533" s="1">
        <v>0.2</v>
      </c>
      <c r="V1533" s="1">
        <v>0.80579999999999963</v>
      </c>
      <c r="W1533" t="str">
        <f>VLOOKUP(M1533,People!$A$2:$B$5,2,FALSE)</f>
        <v>Anna Andreadi</v>
      </c>
      <c r="X1533" s="5" t="str">
        <f>IFERROR(VLOOKUP(Orders!$B1533,Returns!$A$2:$B$801,2,0),"No")</f>
        <v>No</v>
      </c>
    </row>
    <row r="1534" spans="1:24" hidden="1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f t="shared" si="23"/>
        <v>5.6538000000000013</v>
      </c>
      <c r="T1534" s="1">
        <v>3</v>
      </c>
      <c r="U1534" s="1">
        <v>0.2</v>
      </c>
      <c r="V1534" s="1">
        <v>2.7222</v>
      </c>
      <c r="W1534" t="str">
        <f>VLOOKUP(M1534,People!$A$2:$B$5,2,FALSE)</f>
        <v>Anna Andreadi</v>
      </c>
      <c r="X1534" s="5" t="str">
        <f>IFERROR(VLOOKUP(Orders!$B1534,Returns!$A$2:$B$801,2,0),"No")</f>
        <v>No</v>
      </c>
    </row>
    <row r="1535" spans="1:24" hidden="1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f t="shared" si="23"/>
        <v>212.88</v>
      </c>
      <c r="T1535" s="1">
        <v>6</v>
      </c>
      <c r="U1535" s="1">
        <v>0</v>
      </c>
      <c r="V1535" s="1">
        <v>0</v>
      </c>
      <c r="W1535" t="str">
        <f>VLOOKUP(M1535,People!$A$2:$B$5,2,FALSE)</f>
        <v>Chuck Magee</v>
      </c>
      <c r="X1535" s="5" t="str">
        <f>IFERROR(VLOOKUP(Orders!$B1535,Returns!$A$2:$B$801,2,0),"No")</f>
        <v>No</v>
      </c>
    </row>
    <row r="1536" spans="1:24" hidden="1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f t="shared" si="23"/>
        <v>187.18439999999998</v>
      </c>
      <c r="T1536" s="1">
        <v>2</v>
      </c>
      <c r="U1536" s="1">
        <v>0.15</v>
      </c>
      <c r="V1536" s="1">
        <v>16.798599999999979</v>
      </c>
      <c r="W1536" t="str">
        <f>VLOOKUP(M1536,People!$A$2:$B$5,2,FALSE)</f>
        <v>Anna Andreadi</v>
      </c>
      <c r="X1536" s="5" t="str">
        <f>IFERROR(VLOOKUP(Orders!$B1536,Returns!$A$2:$B$801,2,0),"No")</f>
        <v>No</v>
      </c>
    </row>
    <row r="1537" spans="1:24" hidden="1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f t="shared" si="23"/>
        <v>40.332599999999999</v>
      </c>
      <c r="T1537" s="1">
        <v>3</v>
      </c>
      <c r="U1537" s="1">
        <v>0</v>
      </c>
      <c r="V1537" s="1">
        <v>0.4073999999999991</v>
      </c>
      <c r="W1537" t="str">
        <f>VLOOKUP(M1537,People!$A$2:$B$5,2,FALSE)</f>
        <v>Chuck Magee</v>
      </c>
      <c r="X1537" s="5" t="str">
        <f>IFERROR(VLOOKUP(Orders!$B1537,Returns!$A$2:$B$801,2,0),"No")</f>
        <v>No</v>
      </c>
    </row>
    <row r="1538" spans="1:24" hidden="1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f t="shared" ref="S1538:S1601" si="24">R1538-V1538</f>
        <v>8.6357999999999997</v>
      </c>
      <c r="T1538" s="1">
        <v>3</v>
      </c>
      <c r="U1538" s="1">
        <v>0</v>
      </c>
      <c r="V1538" s="1">
        <v>3.0342000000000002</v>
      </c>
      <c r="W1538" t="str">
        <f>VLOOKUP(M1538,People!$A$2:$B$5,2,FALSE)</f>
        <v>Chuck Magee</v>
      </c>
      <c r="X1538" s="5" t="str">
        <f>IFERROR(VLOOKUP(Orders!$B1538,Returns!$A$2:$B$801,2,0),"No")</f>
        <v>No</v>
      </c>
    </row>
    <row r="1539" spans="1:24" hidden="1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f t="shared" si="24"/>
        <v>28.392900000000004</v>
      </c>
      <c r="T1539" s="1">
        <v>1</v>
      </c>
      <c r="U1539" s="1">
        <v>0</v>
      </c>
      <c r="V1539" s="1">
        <v>11.597099999999998</v>
      </c>
      <c r="W1539" t="str">
        <f>VLOOKUP(M1539,People!$A$2:$B$5,2,FALSE)</f>
        <v>Chuck Magee</v>
      </c>
      <c r="X1539" s="5" t="str">
        <f>IFERROR(VLOOKUP(Orders!$B1539,Returns!$A$2:$B$801,2,0),"No")</f>
        <v>No</v>
      </c>
    </row>
    <row r="1540" spans="1:24" hidden="1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f t="shared" si="24"/>
        <v>9.7680000000000007</v>
      </c>
      <c r="T1540" s="1">
        <v>2</v>
      </c>
      <c r="U1540" s="1">
        <v>0</v>
      </c>
      <c r="V1540" s="1">
        <v>6.5120000000000005</v>
      </c>
      <c r="W1540" t="str">
        <f>VLOOKUP(M1540,People!$A$2:$B$5,2,FALSE)</f>
        <v>Chuck Magee</v>
      </c>
      <c r="X1540" s="5" t="str">
        <f>IFERROR(VLOOKUP(Orders!$B1540,Returns!$A$2:$B$801,2,0),"No")</f>
        <v>No</v>
      </c>
    </row>
    <row r="1541" spans="1:24" hidden="1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f t="shared" si="24"/>
        <v>579.37560000000008</v>
      </c>
      <c r="T1541" s="1">
        <v>3</v>
      </c>
      <c r="U1541" s="1">
        <v>0</v>
      </c>
      <c r="V1541" s="1">
        <v>203.56440000000003</v>
      </c>
      <c r="W1541" t="str">
        <f>VLOOKUP(M1541,People!$A$2:$B$5,2,FALSE)</f>
        <v>Chuck Magee</v>
      </c>
      <c r="X1541" s="5" t="str">
        <f>IFERROR(VLOOKUP(Orders!$B1541,Returns!$A$2:$B$801,2,0),"No")</f>
        <v>No</v>
      </c>
    </row>
    <row r="1542" spans="1:24" hidden="1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f t="shared" si="24"/>
        <v>126.08960000000003</v>
      </c>
      <c r="T1542" s="1">
        <v>7</v>
      </c>
      <c r="U1542" s="1">
        <v>0</v>
      </c>
      <c r="V1542" s="1">
        <v>116.39039999999999</v>
      </c>
      <c r="W1542" t="str">
        <f>VLOOKUP(M1542,People!$A$2:$B$5,2,FALSE)</f>
        <v>Chuck Magee</v>
      </c>
      <c r="X1542" s="5" t="str">
        <f>IFERROR(VLOOKUP(Orders!$B1542,Returns!$A$2:$B$801,2,0),"No")</f>
        <v>No</v>
      </c>
    </row>
    <row r="1543" spans="1:24" x14ac:dyDescent="0.3">
      <c r="A1543" s="1">
        <v>3277</v>
      </c>
      <c r="B1543" t="s">
        <v>7754</v>
      </c>
      <c r="C1543" s="2">
        <v>42465</v>
      </c>
      <c r="D1543" s="2">
        <v>42469</v>
      </c>
      <c r="E1543" s="1" t="s">
        <v>21</v>
      </c>
      <c r="F1543" s="1" t="s">
        <v>4339</v>
      </c>
      <c r="G1543" s="1" t="s">
        <v>4340</v>
      </c>
      <c r="H1543" s="1" t="s">
        <v>38</v>
      </c>
      <c r="I1543" s="1" t="s">
        <v>25</v>
      </c>
      <c r="J1543" s="1" t="s">
        <v>2378</v>
      </c>
      <c r="K1543" s="1" t="s">
        <v>287</v>
      </c>
      <c r="L1543" s="1">
        <v>22304</v>
      </c>
      <c r="M1543" s="1" t="s">
        <v>28</v>
      </c>
      <c r="N1543" s="1" t="s">
        <v>1194</v>
      </c>
      <c r="O1543" s="1" t="s">
        <v>43</v>
      </c>
      <c r="P1543" s="1" t="s">
        <v>63</v>
      </c>
      <c r="Q1543" s="1" t="s">
        <v>1195</v>
      </c>
      <c r="R1543" s="1">
        <v>22.959999999999997</v>
      </c>
      <c r="S1543" s="1">
        <f t="shared" si="24"/>
        <v>15.383199999999999</v>
      </c>
      <c r="T1543" s="1">
        <v>7</v>
      </c>
      <c r="U1543" s="1">
        <v>0</v>
      </c>
      <c r="V1543" s="1">
        <v>7.5767999999999986</v>
      </c>
      <c r="W1543" t="str">
        <f>VLOOKUP(M1543,People!$A$2:$B$5,2,FALSE)</f>
        <v>Cassandra Brandow</v>
      </c>
      <c r="X1543" s="5" t="str">
        <f>IFERROR(VLOOKUP(Orders!$B1543,Returns!$A$2:$B$801,2,0),"No")</f>
        <v>No</v>
      </c>
    </row>
    <row r="1544" spans="1:24" x14ac:dyDescent="0.3">
      <c r="A1544" s="1">
        <v>3278</v>
      </c>
      <c r="B1544" t="s">
        <v>7754</v>
      </c>
      <c r="C1544" s="2">
        <v>42465</v>
      </c>
      <c r="D1544" s="2">
        <v>42469</v>
      </c>
      <c r="E1544" s="1" t="s">
        <v>21</v>
      </c>
      <c r="F1544" s="1" t="s">
        <v>4339</v>
      </c>
      <c r="G1544" s="1" t="s">
        <v>4340</v>
      </c>
      <c r="H1544" s="1" t="s">
        <v>38</v>
      </c>
      <c r="I1544" s="1" t="s">
        <v>25</v>
      </c>
      <c r="J1544" s="1" t="s">
        <v>2378</v>
      </c>
      <c r="K1544" s="1" t="s">
        <v>287</v>
      </c>
      <c r="L1544" s="1">
        <v>22304</v>
      </c>
      <c r="M1544" s="1" t="s">
        <v>28</v>
      </c>
      <c r="N1544" s="1" t="s">
        <v>3652</v>
      </c>
      <c r="O1544" s="1" t="s">
        <v>66</v>
      </c>
      <c r="P1544" s="1" t="s">
        <v>67</v>
      </c>
      <c r="Q1544" s="1" t="s">
        <v>3653</v>
      </c>
      <c r="R1544" s="1">
        <v>28.99</v>
      </c>
      <c r="S1544" s="1">
        <f t="shared" si="24"/>
        <v>20.582900000000002</v>
      </c>
      <c r="T1544" s="1">
        <v>1</v>
      </c>
      <c r="U1544" s="1">
        <v>0</v>
      </c>
      <c r="V1544" s="1">
        <v>8.4070999999999962</v>
      </c>
      <c r="W1544" t="str">
        <f>VLOOKUP(M1544,People!$A$2:$B$5,2,FALSE)</f>
        <v>Cassandra Brandow</v>
      </c>
      <c r="X1544" s="5" t="str">
        <f>IFERROR(VLOOKUP(Orders!$B1544,Returns!$A$2:$B$801,2,0),"No")</f>
        <v>No</v>
      </c>
    </row>
    <row r="1545" spans="1:24" x14ac:dyDescent="0.3">
      <c r="A1545" s="1">
        <v>3279</v>
      </c>
      <c r="B1545" t="s">
        <v>7754</v>
      </c>
      <c r="C1545" s="2">
        <v>42465</v>
      </c>
      <c r="D1545" s="2">
        <v>42469</v>
      </c>
      <c r="E1545" s="1" t="s">
        <v>21</v>
      </c>
      <c r="F1545" s="1" t="s">
        <v>4339</v>
      </c>
      <c r="G1545" s="1" t="s">
        <v>4340</v>
      </c>
      <c r="H1545" s="1" t="s">
        <v>38</v>
      </c>
      <c r="I1545" s="1" t="s">
        <v>25</v>
      </c>
      <c r="J1545" s="1" t="s">
        <v>2378</v>
      </c>
      <c r="K1545" s="1" t="s">
        <v>287</v>
      </c>
      <c r="L1545" s="1">
        <v>22304</v>
      </c>
      <c r="M1545" s="1" t="s">
        <v>28</v>
      </c>
      <c r="N1545" s="1" t="s">
        <v>806</v>
      </c>
      <c r="O1545" s="1" t="s">
        <v>43</v>
      </c>
      <c r="P1545" s="1" t="s">
        <v>84</v>
      </c>
      <c r="Q1545" s="1" t="s">
        <v>807</v>
      </c>
      <c r="R1545" s="1">
        <v>12.96</v>
      </c>
      <c r="S1545" s="1">
        <f t="shared" si="24"/>
        <v>6.6096000000000004</v>
      </c>
      <c r="T1545" s="1">
        <v>2</v>
      </c>
      <c r="U1545" s="1">
        <v>0</v>
      </c>
      <c r="V1545" s="1">
        <v>6.3504000000000005</v>
      </c>
      <c r="W1545" t="str">
        <f>VLOOKUP(M1545,People!$A$2:$B$5,2,FALSE)</f>
        <v>Cassandra Brandow</v>
      </c>
      <c r="X1545" s="5" t="str">
        <f>IFERROR(VLOOKUP(Orders!$B1545,Returns!$A$2:$B$801,2,0),"No")</f>
        <v>No</v>
      </c>
    </row>
    <row r="1546" spans="1:24" x14ac:dyDescent="0.3">
      <c r="A1546" s="1">
        <v>3280</v>
      </c>
      <c r="B1546" t="s">
        <v>7754</v>
      </c>
      <c r="C1546" s="2">
        <v>42465</v>
      </c>
      <c r="D1546" s="2">
        <v>42469</v>
      </c>
      <c r="E1546" s="1" t="s">
        <v>21</v>
      </c>
      <c r="F1546" s="1" t="s">
        <v>4339</v>
      </c>
      <c r="G1546" s="1" t="s">
        <v>4340</v>
      </c>
      <c r="H1546" s="1" t="s">
        <v>38</v>
      </c>
      <c r="I1546" s="1" t="s">
        <v>25</v>
      </c>
      <c r="J1546" s="1" t="s">
        <v>2378</v>
      </c>
      <c r="K1546" s="1" t="s">
        <v>287</v>
      </c>
      <c r="L1546" s="1">
        <v>22304</v>
      </c>
      <c r="M1546" s="1" t="s">
        <v>28</v>
      </c>
      <c r="N1546" s="1" t="s">
        <v>3883</v>
      </c>
      <c r="O1546" s="1" t="s">
        <v>43</v>
      </c>
      <c r="P1546" s="1" t="s">
        <v>63</v>
      </c>
      <c r="Q1546" s="1" t="s">
        <v>3884</v>
      </c>
      <c r="R1546" s="1">
        <v>22.959999999999997</v>
      </c>
      <c r="S1546" s="1">
        <f t="shared" si="24"/>
        <v>16.301600000000001</v>
      </c>
      <c r="T1546" s="1">
        <v>7</v>
      </c>
      <c r="U1546" s="1">
        <v>0</v>
      </c>
      <c r="V1546" s="1">
        <v>6.6583999999999968</v>
      </c>
      <c r="W1546" t="str">
        <f>VLOOKUP(M1546,People!$A$2:$B$5,2,FALSE)</f>
        <v>Cassandra Brandow</v>
      </c>
      <c r="X1546" s="5" t="str">
        <f>IFERROR(VLOOKUP(Orders!$B1546,Returns!$A$2:$B$801,2,0),"No")</f>
        <v>No</v>
      </c>
    </row>
    <row r="1547" spans="1:24" x14ac:dyDescent="0.3">
      <c r="A1547" s="1">
        <v>3281</v>
      </c>
      <c r="B1547" t="s">
        <v>7754</v>
      </c>
      <c r="C1547" s="2">
        <v>42465</v>
      </c>
      <c r="D1547" s="2">
        <v>42469</v>
      </c>
      <c r="E1547" s="1" t="s">
        <v>21</v>
      </c>
      <c r="F1547" s="1" t="s">
        <v>4339</v>
      </c>
      <c r="G1547" s="1" t="s">
        <v>4340</v>
      </c>
      <c r="H1547" s="1" t="s">
        <v>38</v>
      </c>
      <c r="I1547" s="1" t="s">
        <v>25</v>
      </c>
      <c r="J1547" s="1" t="s">
        <v>2378</v>
      </c>
      <c r="K1547" s="1" t="s">
        <v>287</v>
      </c>
      <c r="L1547" s="1">
        <v>22304</v>
      </c>
      <c r="M1547" s="1" t="s">
        <v>28</v>
      </c>
      <c r="N1547" s="1" t="s">
        <v>1560</v>
      </c>
      <c r="O1547" s="1" t="s">
        <v>43</v>
      </c>
      <c r="P1547" s="1" t="s">
        <v>512</v>
      </c>
      <c r="Q1547" s="1" t="s">
        <v>1561</v>
      </c>
      <c r="R1547" s="1">
        <v>4164.0499999999993</v>
      </c>
      <c r="S1547" s="1">
        <f t="shared" si="24"/>
        <v>4080.7689999999993</v>
      </c>
      <c r="T1547" s="1">
        <v>5</v>
      </c>
      <c r="U1547" s="1">
        <v>0</v>
      </c>
      <c r="V1547" s="1">
        <v>83.281000000000063</v>
      </c>
      <c r="W1547" t="str">
        <f>VLOOKUP(M1547,People!$A$2:$B$5,2,FALSE)</f>
        <v>Cassandra Brandow</v>
      </c>
      <c r="X1547" s="5" t="str">
        <f>IFERROR(VLOOKUP(Orders!$B1547,Returns!$A$2:$B$801,2,0),"No")</f>
        <v>No</v>
      </c>
    </row>
    <row r="1548" spans="1:24" hidden="1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f t="shared" si="24"/>
        <v>218.08799999999999</v>
      </c>
      <c r="T1548" s="1">
        <v>4</v>
      </c>
      <c r="U1548" s="1">
        <v>0.2</v>
      </c>
      <c r="V1548" s="1">
        <v>117.43199999999999</v>
      </c>
      <c r="W1548" t="str">
        <f>VLOOKUP(M1548,People!$A$2:$B$5,2,FALSE)</f>
        <v>Kelly Williams</v>
      </c>
      <c r="X1548" s="5" t="str">
        <f>IFERROR(VLOOKUP(Orders!$B1548,Returns!$A$2:$B$801,2,0),"No")</f>
        <v>No</v>
      </c>
    </row>
    <row r="1549" spans="1:24" hidden="1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f t="shared" si="24"/>
        <v>64.562400000000011</v>
      </c>
      <c r="T1549" s="1">
        <v>2</v>
      </c>
      <c r="U1549" s="1">
        <v>0.8</v>
      </c>
      <c r="V1549" s="1">
        <v>-40.650400000000019</v>
      </c>
      <c r="W1549" t="str">
        <f>VLOOKUP(M1549,People!$A$2:$B$5,2,FALSE)</f>
        <v>Kelly Williams</v>
      </c>
      <c r="X1549" s="5" t="str">
        <f>IFERROR(VLOOKUP(Orders!$B1549,Returns!$A$2:$B$801,2,0),"No")</f>
        <v>No</v>
      </c>
    </row>
    <row r="1550" spans="1:24" hidden="1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f t="shared" si="24"/>
        <v>24.688600000000001</v>
      </c>
      <c r="T1550" s="1">
        <v>2</v>
      </c>
      <c r="U1550" s="1">
        <v>0.2</v>
      </c>
      <c r="V1550" s="1">
        <v>2.3673999999999991</v>
      </c>
      <c r="W1550" t="str">
        <f>VLOOKUP(M1550,People!$A$2:$B$5,2,FALSE)</f>
        <v>Kelly Williams</v>
      </c>
      <c r="X1550" s="5" t="str">
        <f>IFERROR(VLOOKUP(Orders!$B1550,Returns!$A$2:$B$801,2,0),"No")</f>
        <v>No</v>
      </c>
    </row>
    <row r="1551" spans="1:24" x14ac:dyDescent="0.3">
      <c r="A1551" s="1">
        <v>3879</v>
      </c>
      <c r="B1551" t="s">
        <v>8021</v>
      </c>
      <c r="C1551" s="2">
        <v>42465</v>
      </c>
      <c r="D1551" s="2">
        <v>42467</v>
      </c>
      <c r="E1551" s="1" t="s">
        <v>170</v>
      </c>
      <c r="F1551" s="1" t="s">
        <v>1431</v>
      </c>
      <c r="G1551" s="1" t="s">
        <v>1432</v>
      </c>
      <c r="H1551" s="1" t="s">
        <v>38</v>
      </c>
      <c r="I1551" s="1" t="s">
        <v>25</v>
      </c>
      <c r="J1551" s="1" t="s">
        <v>319</v>
      </c>
      <c r="K1551" s="1" t="s">
        <v>191</v>
      </c>
      <c r="L1551" s="1">
        <v>62521</v>
      </c>
      <c r="M1551" s="1" t="s">
        <v>97</v>
      </c>
      <c r="N1551" s="1" t="s">
        <v>641</v>
      </c>
      <c r="O1551" s="1" t="s">
        <v>43</v>
      </c>
      <c r="P1551" s="1" t="s">
        <v>55</v>
      </c>
      <c r="Q1551" s="1" t="s">
        <v>642</v>
      </c>
      <c r="R1551" s="1">
        <v>49.632000000000005</v>
      </c>
      <c r="S1551" s="1">
        <f t="shared" si="24"/>
        <v>45.909600000000005</v>
      </c>
      <c r="T1551" s="1">
        <v>4</v>
      </c>
      <c r="U1551" s="1">
        <v>0.2</v>
      </c>
      <c r="V1551" s="1">
        <v>3.7224000000000004</v>
      </c>
      <c r="W1551" t="str">
        <f>VLOOKUP(M1551,People!$A$2:$B$5,2,FALSE)</f>
        <v>Kelly Williams</v>
      </c>
      <c r="X1551" s="5" t="str">
        <f>IFERROR(VLOOKUP(Orders!$B1551,Returns!$A$2:$B$801,2,0),"No")</f>
        <v>No</v>
      </c>
    </row>
    <row r="1552" spans="1:24" hidden="1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f t="shared" si="24"/>
        <v>34.032599999999995</v>
      </c>
      <c r="T1552" s="1">
        <v>6</v>
      </c>
      <c r="U1552" s="1">
        <v>0.8</v>
      </c>
      <c r="V1552" s="1">
        <v>-24.708599999999997</v>
      </c>
      <c r="W1552" t="str">
        <f>VLOOKUP(M1552,People!$A$2:$B$5,2,FALSE)</f>
        <v>Kelly Williams</v>
      </c>
      <c r="X1552" s="5" t="str">
        <f>IFERROR(VLOOKUP(Orders!$B1552,Returns!$A$2:$B$801,2,0),"No")</f>
        <v>No</v>
      </c>
    </row>
    <row r="1553" spans="1:24" hidden="1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f t="shared" si="24"/>
        <v>57.099599999999995</v>
      </c>
      <c r="T1553" s="1">
        <v>2</v>
      </c>
      <c r="U1553" s="1">
        <v>0</v>
      </c>
      <c r="V1553" s="1">
        <v>54.860399999999998</v>
      </c>
      <c r="W1553" t="str">
        <f>VLOOKUP(M1553,People!$A$2:$B$5,2,FALSE)</f>
        <v>Anna Andreadi</v>
      </c>
      <c r="X1553" s="5" t="str">
        <f>IFERROR(VLOOKUP(Orders!$B1553,Returns!$A$2:$B$801,2,0),"No")</f>
        <v>Yes</v>
      </c>
    </row>
    <row r="1554" spans="1:24" x14ac:dyDescent="0.3">
      <c r="A1554" s="1">
        <v>3880</v>
      </c>
      <c r="B1554" t="s">
        <v>8021</v>
      </c>
      <c r="C1554" s="2">
        <v>42465</v>
      </c>
      <c r="D1554" s="2">
        <v>42467</v>
      </c>
      <c r="E1554" s="1" t="s">
        <v>170</v>
      </c>
      <c r="F1554" s="1" t="s">
        <v>1431</v>
      </c>
      <c r="G1554" s="1" t="s">
        <v>1432</v>
      </c>
      <c r="H1554" s="1" t="s">
        <v>38</v>
      </c>
      <c r="I1554" s="1" t="s">
        <v>25</v>
      </c>
      <c r="J1554" s="1" t="s">
        <v>319</v>
      </c>
      <c r="K1554" s="1" t="s">
        <v>191</v>
      </c>
      <c r="L1554" s="1">
        <v>62521</v>
      </c>
      <c r="M1554" s="1" t="s">
        <v>97</v>
      </c>
      <c r="N1554" s="1" t="s">
        <v>5029</v>
      </c>
      <c r="O1554" s="1" t="s">
        <v>43</v>
      </c>
      <c r="P1554" s="1" t="s">
        <v>55</v>
      </c>
      <c r="Q1554" s="1" t="s">
        <v>5030</v>
      </c>
      <c r="R1554" s="1">
        <v>52.096000000000004</v>
      </c>
      <c r="S1554" s="1">
        <f t="shared" si="24"/>
        <v>48.188800000000001</v>
      </c>
      <c r="T1554" s="1">
        <v>4</v>
      </c>
      <c r="U1554" s="1">
        <v>0.2</v>
      </c>
      <c r="V1554" s="1">
        <v>3.9072000000000031</v>
      </c>
      <c r="W1554" t="str">
        <f>VLOOKUP(M1554,People!$A$2:$B$5,2,FALSE)</f>
        <v>Kelly Williams</v>
      </c>
      <c r="X1554" s="5" t="str">
        <f>IFERROR(VLOOKUP(Orders!$B1554,Returns!$A$2:$B$801,2,0),"No")</f>
        <v>No</v>
      </c>
    </row>
    <row r="1555" spans="1:24" hidden="1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f t="shared" si="24"/>
        <v>67.365000000000009</v>
      </c>
      <c r="T1555" s="1">
        <v>5</v>
      </c>
      <c r="U1555" s="1">
        <v>0</v>
      </c>
      <c r="V1555" s="1">
        <v>57.384999999999991</v>
      </c>
      <c r="W1555" t="str">
        <f>VLOOKUP(M1555,People!$A$2:$B$5,2,FALSE)</f>
        <v>Cassandra Brandow</v>
      </c>
      <c r="X1555" s="5" t="str">
        <f>IFERROR(VLOOKUP(Orders!$B1555,Returns!$A$2:$B$801,2,0),"No")</f>
        <v>No</v>
      </c>
    </row>
    <row r="1556" spans="1:24" hidden="1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f t="shared" si="24"/>
        <v>3.7488000000000001</v>
      </c>
      <c r="T1556" s="1">
        <v>3</v>
      </c>
      <c r="U1556" s="1">
        <v>0</v>
      </c>
      <c r="V1556" s="1">
        <v>1.5311999999999999</v>
      </c>
      <c r="W1556" t="str">
        <f>VLOOKUP(M1556,People!$A$2:$B$5,2,FALSE)</f>
        <v>Anna Andreadi</v>
      </c>
      <c r="X1556" s="5" t="str">
        <f>IFERROR(VLOOKUP(Orders!$B1556,Returns!$A$2:$B$801,2,0),"No")</f>
        <v>No</v>
      </c>
    </row>
    <row r="1557" spans="1:24" hidden="1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f t="shared" si="24"/>
        <v>52.417199999999994</v>
      </c>
      <c r="T1557" s="1">
        <v>4</v>
      </c>
      <c r="U1557" s="1">
        <v>0</v>
      </c>
      <c r="V1557" s="1">
        <v>39.5428</v>
      </c>
      <c r="W1557" t="str">
        <f>VLOOKUP(M1557,People!$A$2:$B$5,2,FALSE)</f>
        <v>Chuck Magee</v>
      </c>
      <c r="X1557" s="5" t="str">
        <f>IFERROR(VLOOKUP(Orders!$B1557,Returns!$A$2:$B$801,2,0),"No")</f>
        <v>No</v>
      </c>
    </row>
    <row r="1558" spans="1:24" hidden="1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f t="shared" si="24"/>
        <v>5.84</v>
      </c>
      <c r="T1558" s="1">
        <v>1</v>
      </c>
      <c r="U1558" s="1">
        <v>0.2</v>
      </c>
      <c r="V1558" s="1">
        <v>3.504</v>
      </c>
      <c r="W1558" t="str">
        <f>VLOOKUP(M1558,People!$A$2:$B$5,2,FALSE)</f>
        <v>Chuck Magee</v>
      </c>
      <c r="X1558" s="5" t="str">
        <f>IFERROR(VLOOKUP(Orders!$B1558,Returns!$A$2:$B$801,2,0),"No")</f>
        <v>No</v>
      </c>
    </row>
    <row r="1559" spans="1:24" hidden="1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f t="shared" si="24"/>
        <v>69.440000000000012</v>
      </c>
      <c r="T1559" s="1">
        <v>5</v>
      </c>
      <c r="U1559" s="1">
        <v>0.2</v>
      </c>
      <c r="V1559" s="1">
        <v>9.919999999999991</v>
      </c>
      <c r="W1559" t="str">
        <f>VLOOKUP(M1559,People!$A$2:$B$5,2,FALSE)</f>
        <v>Chuck Magee</v>
      </c>
      <c r="X1559" s="5" t="str">
        <f>IFERROR(VLOOKUP(Orders!$B1559,Returns!$A$2:$B$801,2,0),"No")</f>
        <v>No</v>
      </c>
    </row>
    <row r="1560" spans="1:24" hidden="1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f t="shared" si="24"/>
        <v>127.2504</v>
      </c>
      <c r="T1560" s="1">
        <v>2</v>
      </c>
      <c r="U1560" s="1">
        <v>0</v>
      </c>
      <c r="V1560" s="1">
        <v>44.709600000000009</v>
      </c>
      <c r="W1560" t="str">
        <f>VLOOKUP(M1560,People!$A$2:$B$5,2,FALSE)</f>
        <v>Anna Andreadi</v>
      </c>
      <c r="X1560" s="5" t="str">
        <f>IFERROR(VLOOKUP(Orders!$B1560,Returns!$A$2:$B$801,2,0),"No")</f>
        <v>No</v>
      </c>
    </row>
    <row r="1561" spans="1:24" hidden="1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f t="shared" si="24"/>
        <v>22.536900000000006</v>
      </c>
      <c r="T1561" s="1">
        <v>9</v>
      </c>
      <c r="U1561" s="1">
        <v>0.2</v>
      </c>
      <c r="V1561" s="1">
        <v>12.815099999999997</v>
      </c>
      <c r="W1561" t="str">
        <f>VLOOKUP(M1561,People!$A$2:$B$5,2,FALSE)</f>
        <v>Anna Andreadi</v>
      </c>
      <c r="X1561" s="5" t="str">
        <f>IFERROR(VLOOKUP(Orders!$B1561,Returns!$A$2:$B$801,2,0),"No")</f>
        <v>No</v>
      </c>
    </row>
    <row r="1562" spans="1:24" x14ac:dyDescent="0.3">
      <c r="A1562" s="1">
        <v>9507</v>
      </c>
      <c r="B1562" t="s">
        <v>10709</v>
      </c>
      <c r="C1562" s="2">
        <v>42465</v>
      </c>
      <c r="D1562" s="2">
        <v>42467</v>
      </c>
      <c r="E1562" s="1" t="s">
        <v>21</v>
      </c>
      <c r="F1562" s="1" t="s">
        <v>585</v>
      </c>
      <c r="G1562" s="1" t="s">
        <v>586</v>
      </c>
      <c r="H1562" s="1" t="s">
        <v>24</v>
      </c>
      <c r="I1562" s="1" t="s">
        <v>25</v>
      </c>
      <c r="J1562" s="1" t="s">
        <v>4949</v>
      </c>
      <c r="K1562" s="1" t="s">
        <v>214</v>
      </c>
      <c r="L1562" s="1">
        <v>48127</v>
      </c>
      <c r="M1562" s="1" t="s">
        <v>97</v>
      </c>
      <c r="N1562" s="1" t="s">
        <v>2686</v>
      </c>
      <c r="O1562" s="1" t="s">
        <v>43</v>
      </c>
      <c r="P1562" s="1" t="s">
        <v>63</v>
      </c>
      <c r="Q1562" s="1" t="s">
        <v>2687</v>
      </c>
      <c r="R1562" s="1">
        <v>26.7</v>
      </c>
      <c r="S1562" s="1">
        <f t="shared" si="24"/>
        <v>19.224</v>
      </c>
      <c r="T1562" s="1">
        <v>2</v>
      </c>
      <c r="U1562" s="1">
        <v>0</v>
      </c>
      <c r="V1562" s="1">
        <v>7.4759999999999991</v>
      </c>
      <c r="W1562" t="str">
        <f>VLOOKUP(M1562,People!$A$2:$B$5,2,FALSE)</f>
        <v>Kelly Williams</v>
      </c>
      <c r="X1562" s="5" t="str">
        <f>IFERROR(VLOOKUP(Orders!$B1562,Returns!$A$2:$B$801,2,0),"No")</f>
        <v>No</v>
      </c>
    </row>
    <row r="1563" spans="1:24" hidden="1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f t="shared" si="24"/>
        <v>2.0571999999999999</v>
      </c>
      <c r="T1563" s="1">
        <v>1</v>
      </c>
      <c r="U1563" s="1">
        <v>0</v>
      </c>
      <c r="V1563" s="1">
        <v>0.72279999999999989</v>
      </c>
      <c r="W1563" t="str">
        <f>VLOOKUP(M1563,People!$A$2:$B$5,2,FALSE)</f>
        <v>Anna Andreadi</v>
      </c>
      <c r="X1563" s="5" t="str">
        <f>IFERROR(VLOOKUP(Orders!$B1563,Returns!$A$2:$B$801,2,0),"No")</f>
        <v>No</v>
      </c>
    </row>
    <row r="1564" spans="1:24" hidden="1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f t="shared" si="24"/>
        <v>1340.6084999999998</v>
      </c>
      <c r="T1564" s="1">
        <v>5</v>
      </c>
      <c r="U1564" s="1">
        <v>0.4</v>
      </c>
      <c r="V1564" s="1">
        <v>-295.97849999999994</v>
      </c>
      <c r="W1564" t="str">
        <f>VLOOKUP(M1564,People!$A$2:$B$5,2,FALSE)</f>
        <v>Chuck Magee</v>
      </c>
      <c r="X1564" s="5" t="str">
        <f>IFERROR(VLOOKUP(Orders!$B1564,Returns!$A$2:$B$801,2,0),"No")</f>
        <v>No</v>
      </c>
    </row>
    <row r="1565" spans="1:24" hidden="1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f t="shared" si="24"/>
        <v>7.2369000000000021</v>
      </c>
      <c r="T1565" s="1">
        <v>3</v>
      </c>
      <c r="U1565" s="1">
        <v>0.2</v>
      </c>
      <c r="V1565" s="1">
        <v>4.1151</v>
      </c>
      <c r="W1565" t="str">
        <f>VLOOKUP(M1565,People!$A$2:$B$5,2,FALSE)</f>
        <v>Chuck Magee</v>
      </c>
      <c r="X1565" s="5" t="str">
        <f>IFERROR(VLOOKUP(Orders!$B1565,Returns!$A$2:$B$801,2,0),"No")</f>
        <v>No</v>
      </c>
    </row>
    <row r="1566" spans="1:24" x14ac:dyDescent="0.3">
      <c r="A1566" s="1">
        <v>9508</v>
      </c>
      <c r="B1566" t="s">
        <v>10709</v>
      </c>
      <c r="C1566" s="2">
        <v>42465</v>
      </c>
      <c r="D1566" s="2">
        <v>42467</v>
      </c>
      <c r="E1566" s="1" t="s">
        <v>21</v>
      </c>
      <c r="F1566" s="1" t="s">
        <v>585</v>
      </c>
      <c r="G1566" s="1" t="s">
        <v>586</v>
      </c>
      <c r="H1566" s="1" t="s">
        <v>24</v>
      </c>
      <c r="I1566" s="1" t="s">
        <v>25</v>
      </c>
      <c r="J1566" s="1" t="s">
        <v>4949</v>
      </c>
      <c r="K1566" s="1" t="s">
        <v>214</v>
      </c>
      <c r="L1566" s="1">
        <v>48127</v>
      </c>
      <c r="M1566" s="1" t="s">
        <v>97</v>
      </c>
      <c r="N1566" s="1" t="s">
        <v>3949</v>
      </c>
      <c r="O1566" s="1" t="s">
        <v>43</v>
      </c>
      <c r="P1566" s="1" t="s">
        <v>70</v>
      </c>
      <c r="Q1566" s="1" t="s">
        <v>3950</v>
      </c>
      <c r="R1566" s="1">
        <v>40.199999999999996</v>
      </c>
      <c r="S1566" s="1">
        <f t="shared" si="24"/>
        <v>22.11</v>
      </c>
      <c r="T1566" s="1">
        <v>5</v>
      </c>
      <c r="U1566" s="1">
        <v>0</v>
      </c>
      <c r="V1566" s="1">
        <v>18.089999999999996</v>
      </c>
      <c r="W1566" t="str">
        <f>VLOOKUP(M1566,People!$A$2:$B$5,2,FALSE)</f>
        <v>Kelly Williams</v>
      </c>
      <c r="X1566" s="5" t="str">
        <f>IFERROR(VLOOKUP(Orders!$B1566,Returns!$A$2:$B$801,2,0),"No")</f>
        <v>No</v>
      </c>
    </row>
    <row r="1567" spans="1:24" hidden="1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f t="shared" si="24"/>
        <v>413.88810000000001</v>
      </c>
      <c r="T1567" s="1">
        <v>3</v>
      </c>
      <c r="U1567" s="1">
        <v>0.2</v>
      </c>
      <c r="V1567" s="1">
        <v>39.687899999999985</v>
      </c>
      <c r="W1567" t="str">
        <f>VLOOKUP(M1567,People!$A$2:$B$5,2,FALSE)</f>
        <v>Anna Andreadi</v>
      </c>
      <c r="X1567" s="5" t="str">
        <f>IFERROR(VLOOKUP(Orders!$B1567,Returns!$A$2:$B$801,2,0),"No")</f>
        <v>No</v>
      </c>
    </row>
    <row r="1568" spans="1:24" hidden="1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f t="shared" si="24"/>
        <v>21.748500000000003</v>
      </c>
      <c r="T1568" s="1">
        <v>3</v>
      </c>
      <c r="U1568" s="1">
        <v>0.2</v>
      </c>
      <c r="V1568" s="1">
        <v>-0.26850000000000307</v>
      </c>
      <c r="W1568" t="str">
        <f>VLOOKUP(M1568,People!$A$2:$B$5,2,FALSE)</f>
        <v>Kelly Williams</v>
      </c>
      <c r="X1568" s="5" t="str">
        <f>IFERROR(VLOOKUP(Orders!$B1568,Returns!$A$2:$B$801,2,0),"No")</f>
        <v>No</v>
      </c>
    </row>
    <row r="1569" spans="1:24" hidden="1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f t="shared" si="24"/>
        <v>22.3992</v>
      </c>
      <c r="T1569" s="1">
        <v>4</v>
      </c>
      <c r="U1569" s="1">
        <v>0.8</v>
      </c>
      <c r="V1569" s="1">
        <v>-13.615200000000002</v>
      </c>
      <c r="W1569" t="str">
        <f>VLOOKUP(M1569,People!$A$2:$B$5,2,FALSE)</f>
        <v>Kelly Williams</v>
      </c>
      <c r="X1569" s="5" t="str">
        <f>IFERROR(VLOOKUP(Orders!$B1569,Returns!$A$2:$B$801,2,0),"No")</f>
        <v>No</v>
      </c>
    </row>
    <row r="1570" spans="1:24" hidden="1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f t="shared" si="24"/>
        <v>62.714699999999993</v>
      </c>
      <c r="T1570" s="1">
        <v>3</v>
      </c>
      <c r="U1570" s="1">
        <v>0</v>
      </c>
      <c r="V1570" s="1">
        <v>60.255300000000005</v>
      </c>
      <c r="W1570" t="str">
        <f>VLOOKUP(M1570,People!$A$2:$B$5,2,FALSE)</f>
        <v>Anna Andreadi</v>
      </c>
      <c r="X1570" s="5" t="str">
        <f>IFERROR(VLOOKUP(Orders!$B1570,Returns!$A$2:$B$801,2,0),"No")</f>
        <v>No</v>
      </c>
    </row>
    <row r="1571" spans="1:24" hidden="1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f t="shared" si="24"/>
        <v>9.1164000000000005</v>
      </c>
      <c r="T1571" s="1">
        <v>3</v>
      </c>
      <c r="U1571" s="1">
        <v>0</v>
      </c>
      <c r="V1571" s="1">
        <v>3.7235999999999989</v>
      </c>
      <c r="W1571" t="str">
        <f>VLOOKUP(M1571,People!$A$2:$B$5,2,FALSE)</f>
        <v>Cassandra Brandow</v>
      </c>
      <c r="X1571" s="5" t="str">
        <f>IFERROR(VLOOKUP(Orders!$B1571,Returns!$A$2:$B$801,2,0),"No")</f>
        <v>No</v>
      </c>
    </row>
    <row r="1572" spans="1:24" x14ac:dyDescent="0.3">
      <c r="A1572" s="1">
        <v>9509</v>
      </c>
      <c r="B1572" t="s">
        <v>10709</v>
      </c>
      <c r="C1572" s="2">
        <v>42465</v>
      </c>
      <c r="D1572" s="2">
        <v>42467</v>
      </c>
      <c r="E1572" s="1" t="s">
        <v>21</v>
      </c>
      <c r="F1572" s="1" t="s">
        <v>585</v>
      </c>
      <c r="G1572" s="1" t="s">
        <v>586</v>
      </c>
      <c r="H1572" s="1" t="s">
        <v>24</v>
      </c>
      <c r="I1572" s="1" t="s">
        <v>25</v>
      </c>
      <c r="J1572" s="1" t="s">
        <v>4949</v>
      </c>
      <c r="K1572" s="1" t="s">
        <v>214</v>
      </c>
      <c r="L1572" s="1">
        <v>48127</v>
      </c>
      <c r="M1572" s="1" t="s">
        <v>97</v>
      </c>
      <c r="N1572" s="1" t="s">
        <v>686</v>
      </c>
      <c r="O1572" s="1" t="s">
        <v>43</v>
      </c>
      <c r="P1572" s="1" t="s">
        <v>63</v>
      </c>
      <c r="Q1572" s="1" t="s">
        <v>687</v>
      </c>
      <c r="R1572" s="1">
        <v>13.89</v>
      </c>
      <c r="S1572" s="1">
        <f t="shared" si="24"/>
        <v>9.3063000000000002</v>
      </c>
      <c r="T1572" s="1">
        <v>3</v>
      </c>
      <c r="U1572" s="1">
        <v>0</v>
      </c>
      <c r="V1572" s="1">
        <v>4.5836999999999994</v>
      </c>
      <c r="W1572" t="str">
        <f>VLOOKUP(M1572,People!$A$2:$B$5,2,FALSE)</f>
        <v>Kelly Williams</v>
      </c>
      <c r="X1572" s="5" t="str">
        <f>IFERROR(VLOOKUP(Orders!$B1572,Returns!$A$2:$B$801,2,0),"No")</f>
        <v>No</v>
      </c>
    </row>
    <row r="1573" spans="1:24" x14ac:dyDescent="0.3">
      <c r="A1573" s="1">
        <v>9510</v>
      </c>
      <c r="B1573" t="s">
        <v>10709</v>
      </c>
      <c r="C1573" s="2">
        <v>42465</v>
      </c>
      <c r="D1573" s="2">
        <v>42467</v>
      </c>
      <c r="E1573" s="1" t="s">
        <v>21</v>
      </c>
      <c r="F1573" s="1" t="s">
        <v>585</v>
      </c>
      <c r="G1573" s="1" t="s">
        <v>586</v>
      </c>
      <c r="H1573" s="1" t="s">
        <v>24</v>
      </c>
      <c r="I1573" s="1" t="s">
        <v>25</v>
      </c>
      <c r="J1573" s="1" t="s">
        <v>4949</v>
      </c>
      <c r="K1573" s="1" t="s">
        <v>214</v>
      </c>
      <c r="L1573" s="1">
        <v>48127</v>
      </c>
      <c r="M1573" s="1" t="s">
        <v>97</v>
      </c>
      <c r="N1573" s="1" t="s">
        <v>603</v>
      </c>
      <c r="O1573" s="1" t="s">
        <v>43</v>
      </c>
      <c r="P1573" s="1" t="s">
        <v>55</v>
      </c>
      <c r="Q1573" s="1" t="s">
        <v>604</v>
      </c>
      <c r="R1573" s="1">
        <v>689.81999999999994</v>
      </c>
      <c r="S1573" s="1">
        <f t="shared" si="24"/>
        <v>669.1253999999999</v>
      </c>
      <c r="T1573" s="1">
        <v>6</v>
      </c>
      <c r="U1573" s="1">
        <v>0</v>
      </c>
      <c r="V1573" s="1">
        <v>20.694600000000008</v>
      </c>
      <c r="W1573" t="str">
        <f>VLOOKUP(M1573,People!$A$2:$B$5,2,FALSE)</f>
        <v>Kelly Williams</v>
      </c>
      <c r="X1573" s="5" t="str">
        <f>IFERROR(VLOOKUP(Orders!$B1573,Returns!$A$2:$B$801,2,0),"No")</f>
        <v>No</v>
      </c>
    </row>
    <row r="1574" spans="1:24" x14ac:dyDescent="0.3">
      <c r="A1574" s="1">
        <v>9912</v>
      </c>
      <c r="B1574" t="s">
        <v>10905</v>
      </c>
      <c r="C1574" s="2">
        <v>42465</v>
      </c>
      <c r="D1574" s="2">
        <v>42469</v>
      </c>
      <c r="E1574" s="1" t="s">
        <v>46</v>
      </c>
      <c r="F1574" s="1" t="s">
        <v>3654</v>
      </c>
      <c r="G1574" s="1" t="s">
        <v>3655</v>
      </c>
      <c r="H1574" s="1" t="s">
        <v>38</v>
      </c>
      <c r="I1574" s="1" t="s">
        <v>25</v>
      </c>
      <c r="J1574" s="1" t="s">
        <v>1277</v>
      </c>
      <c r="K1574" s="1" t="s">
        <v>27</v>
      </c>
      <c r="L1574" s="1">
        <v>40475</v>
      </c>
      <c r="M1574" s="1" t="s">
        <v>28</v>
      </c>
      <c r="N1574" s="1" t="s">
        <v>368</v>
      </c>
      <c r="O1574" s="1" t="s">
        <v>43</v>
      </c>
      <c r="P1574" s="1" t="s">
        <v>70</v>
      </c>
      <c r="Q1574" s="1" t="s">
        <v>369</v>
      </c>
      <c r="R1574" s="1">
        <v>115.36</v>
      </c>
      <c r="S1574" s="1">
        <f t="shared" si="24"/>
        <v>58.833599999999997</v>
      </c>
      <c r="T1574" s="1">
        <v>7</v>
      </c>
      <c r="U1574" s="1">
        <v>0</v>
      </c>
      <c r="V1574" s="1">
        <v>56.526400000000002</v>
      </c>
      <c r="W1574" t="str">
        <f>VLOOKUP(M1574,People!$A$2:$B$5,2,FALSE)</f>
        <v>Cassandra Brandow</v>
      </c>
      <c r="X1574" s="5" t="str">
        <f>IFERROR(VLOOKUP(Orders!$B1574,Returns!$A$2:$B$801,2,0),"No")</f>
        <v>No</v>
      </c>
    </row>
    <row r="1575" spans="1:24" x14ac:dyDescent="0.3">
      <c r="A1575" s="1">
        <v>869</v>
      </c>
      <c r="B1575" t="s">
        <v>6610</v>
      </c>
      <c r="C1575" s="2">
        <v>42466</v>
      </c>
      <c r="D1575" s="2">
        <v>42470</v>
      </c>
      <c r="E1575" s="1" t="s">
        <v>46</v>
      </c>
      <c r="F1575" s="1" t="s">
        <v>2283</v>
      </c>
      <c r="G1575" s="1" t="s">
        <v>2284</v>
      </c>
      <c r="H1575" s="1" t="s">
        <v>38</v>
      </c>
      <c r="I1575" s="1" t="s">
        <v>25</v>
      </c>
      <c r="J1575" s="1" t="s">
        <v>2109</v>
      </c>
      <c r="K1575" s="1" t="s">
        <v>134</v>
      </c>
      <c r="L1575" s="1">
        <v>17602</v>
      </c>
      <c r="M1575" s="1" t="s">
        <v>135</v>
      </c>
      <c r="N1575" s="1" t="s">
        <v>2285</v>
      </c>
      <c r="O1575" s="1" t="s">
        <v>43</v>
      </c>
      <c r="P1575" s="1" t="s">
        <v>70</v>
      </c>
      <c r="Q1575" s="1" t="s">
        <v>2286</v>
      </c>
      <c r="R1575" s="1">
        <v>44.910000000000011</v>
      </c>
      <c r="S1575" s="1">
        <f t="shared" si="24"/>
        <v>80.838000000000008</v>
      </c>
      <c r="T1575" s="1">
        <v>6</v>
      </c>
      <c r="U1575" s="1">
        <v>0.7</v>
      </c>
      <c r="V1575" s="1">
        <v>-35.927999999999997</v>
      </c>
      <c r="W1575" t="str">
        <f>VLOOKUP(M1575,People!$A$2:$B$5,2,FALSE)</f>
        <v>Chuck Magee</v>
      </c>
      <c r="X1575" s="5" t="str">
        <f>IFERROR(VLOOKUP(Orders!$B1575,Returns!$A$2:$B$801,2,0),"No")</f>
        <v>No</v>
      </c>
    </row>
    <row r="1576" spans="1:24" x14ac:dyDescent="0.3">
      <c r="A1576" s="1">
        <v>1405</v>
      </c>
      <c r="B1576" t="s">
        <v>6842</v>
      </c>
      <c r="C1576" s="2">
        <v>42466</v>
      </c>
      <c r="D1576" s="2">
        <v>42468</v>
      </c>
      <c r="E1576" s="1" t="s">
        <v>170</v>
      </c>
      <c r="F1576" s="1" t="s">
        <v>1304</v>
      </c>
      <c r="G1576" s="1" t="s">
        <v>1305</v>
      </c>
      <c r="H1576" s="1" t="s">
        <v>94</v>
      </c>
      <c r="I1576" s="1" t="s">
        <v>25</v>
      </c>
      <c r="J1576" s="1" t="s">
        <v>133</v>
      </c>
      <c r="K1576" s="1" t="s">
        <v>134</v>
      </c>
      <c r="L1576" s="1">
        <v>19143</v>
      </c>
      <c r="M1576" s="1" t="s">
        <v>135</v>
      </c>
      <c r="N1576" s="1" t="s">
        <v>1690</v>
      </c>
      <c r="O1576" s="1" t="s">
        <v>43</v>
      </c>
      <c r="P1576" s="1" t="s">
        <v>512</v>
      </c>
      <c r="Q1576" s="1" t="s">
        <v>1691</v>
      </c>
      <c r="R1576" s="1">
        <v>10.304000000000002</v>
      </c>
      <c r="S1576" s="1">
        <f t="shared" si="24"/>
        <v>12.493600000000002</v>
      </c>
      <c r="T1576" s="1">
        <v>1</v>
      </c>
      <c r="U1576" s="1">
        <v>0.2</v>
      </c>
      <c r="V1576" s="1">
        <v>-2.1896000000000004</v>
      </c>
      <c r="W1576" t="str">
        <f>VLOOKUP(M1576,People!$A$2:$B$5,2,FALSE)</f>
        <v>Chuck Magee</v>
      </c>
      <c r="X1576" s="5" t="str">
        <f>IFERROR(VLOOKUP(Orders!$B1576,Returns!$A$2:$B$801,2,0),"No")</f>
        <v>No</v>
      </c>
    </row>
    <row r="1577" spans="1:24" x14ac:dyDescent="0.3">
      <c r="A1577" s="1">
        <v>1406</v>
      </c>
      <c r="B1577" t="s">
        <v>6842</v>
      </c>
      <c r="C1577" s="2">
        <v>42466</v>
      </c>
      <c r="D1577" s="2">
        <v>42468</v>
      </c>
      <c r="E1577" s="1" t="s">
        <v>170</v>
      </c>
      <c r="F1577" s="1" t="s">
        <v>1304</v>
      </c>
      <c r="G1577" s="1" t="s">
        <v>1305</v>
      </c>
      <c r="H1577" s="1" t="s">
        <v>94</v>
      </c>
      <c r="I1577" s="1" t="s">
        <v>25</v>
      </c>
      <c r="J1577" s="1" t="s">
        <v>133</v>
      </c>
      <c r="K1577" s="1" t="s">
        <v>134</v>
      </c>
      <c r="L1577" s="1">
        <v>19143</v>
      </c>
      <c r="M1577" s="1" t="s">
        <v>135</v>
      </c>
      <c r="N1577" s="1" t="s">
        <v>3166</v>
      </c>
      <c r="O1577" s="1" t="s">
        <v>30</v>
      </c>
      <c r="P1577" s="1" t="s">
        <v>52</v>
      </c>
      <c r="Q1577" s="1" t="s">
        <v>2741</v>
      </c>
      <c r="R1577" s="1">
        <v>154.76400000000001</v>
      </c>
      <c r="S1577" s="1">
        <f t="shared" si="24"/>
        <v>190.87560000000002</v>
      </c>
      <c r="T1577" s="1">
        <v>3</v>
      </c>
      <c r="U1577" s="1">
        <v>0.4</v>
      </c>
      <c r="V1577" s="1">
        <v>-36.11160000000001</v>
      </c>
      <c r="W1577" t="str">
        <f>VLOOKUP(M1577,People!$A$2:$B$5,2,FALSE)</f>
        <v>Chuck Magee</v>
      </c>
      <c r="X1577" s="5" t="str">
        <f>IFERROR(VLOOKUP(Orders!$B1577,Returns!$A$2:$B$801,2,0),"No")</f>
        <v>No</v>
      </c>
    </row>
    <row r="1578" spans="1:24" hidden="1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f t="shared" si="24"/>
        <v>21.556799999999999</v>
      </c>
      <c r="T1578" s="1">
        <v>2</v>
      </c>
      <c r="U1578" s="1">
        <v>0.2</v>
      </c>
      <c r="V1578" s="1">
        <v>2.3952000000000018</v>
      </c>
      <c r="W1578" t="str">
        <f>VLOOKUP(M1578,People!$A$2:$B$5,2,FALSE)</f>
        <v>Kelly Williams</v>
      </c>
      <c r="X1578" s="5" t="str">
        <f>IFERROR(VLOOKUP(Orders!$B1578,Returns!$A$2:$B$801,2,0),"No")</f>
        <v>No</v>
      </c>
    </row>
    <row r="1579" spans="1:24" hidden="1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f t="shared" si="24"/>
        <v>2.5398000000000001</v>
      </c>
      <c r="T1579" s="1">
        <v>1</v>
      </c>
      <c r="U1579" s="1">
        <v>0</v>
      </c>
      <c r="V1579" s="1">
        <v>2.4402000000000004</v>
      </c>
      <c r="W1579" t="str">
        <f>VLOOKUP(M1579,People!$A$2:$B$5,2,FALSE)</f>
        <v>Cassandra Brandow</v>
      </c>
      <c r="X1579" s="5" t="str">
        <f>IFERROR(VLOOKUP(Orders!$B1579,Returns!$A$2:$B$801,2,0),"No")</f>
        <v>No</v>
      </c>
    </row>
    <row r="1580" spans="1:24" hidden="1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f t="shared" si="24"/>
        <v>121.32480000000001</v>
      </c>
      <c r="T1580" s="1">
        <v>3</v>
      </c>
      <c r="U1580" s="1">
        <v>0</v>
      </c>
      <c r="V1580" s="1">
        <v>49.555199999999978</v>
      </c>
      <c r="W1580" t="str">
        <f>VLOOKUP(M1580,People!$A$2:$B$5,2,FALSE)</f>
        <v>Chuck Magee</v>
      </c>
      <c r="X1580" s="5" t="str">
        <f>IFERROR(VLOOKUP(Orders!$B1580,Returns!$A$2:$B$801,2,0),"No")</f>
        <v>No</v>
      </c>
    </row>
    <row r="1581" spans="1:24" hidden="1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f t="shared" si="24"/>
        <v>218.66580000000005</v>
      </c>
      <c r="T1581" s="1">
        <v>2</v>
      </c>
      <c r="U1581" s="1">
        <v>0</v>
      </c>
      <c r="V1581" s="1">
        <v>89.314199999999971</v>
      </c>
      <c r="W1581" t="str">
        <f>VLOOKUP(M1581,People!$A$2:$B$5,2,FALSE)</f>
        <v>Chuck Magee</v>
      </c>
      <c r="X1581" s="5" t="str">
        <f>IFERROR(VLOOKUP(Orders!$B1581,Returns!$A$2:$B$801,2,0),"No")</f>
        <v>No</v>
      </c>
    </row>
    <row r="1582" spans="1:24" hidden="1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f t="shared" si="24"/>
        <v>535.92840000000001</v>
      </c>
      <c r="T1582" s="1">
        <v>9</v>
      </c>
      <c r="U1582" s="1">
        <v>0.4</v>
      </c>
      <c r="V1582" s="1">
        <v>-153.12239999999997</v>
      </c>
      <c r="W1582" t="str">
        <f>VLOOKUP(M1582,People!$A$2:$B$5,2,FALSE)</f>
        <v>Chuck Magee</v>
      </c>
      <c r="X1582" s="5" t="str">
        <f>IFERROR(VLOOKUP(Orders!$B1582,Returns!$A$2:$B$801,2,0),"No")</f>
        <v>No</v>
      </c>
    </row>
    <row r="1583" spans="1:24" hidden="1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f t="shared" si="24"/>
        <v>39.022800000000004</v>
      </c>
      <c r="T1583" s="1">
        <v>2</v>
      </c>
      <c r="U1583" s="1">
        <v>0</v>
      </c>
      <c r="V1583" s="1">
        <v>2.9371999999999971</v>
      </c>
      <c r="W1583" t="str">
        <f>VLOOKUP(M1583,People!$A$2:$B$5,2,FALSE)</f>
        <v>Chuck Magee</v>
      </c>
      <c r="X1583" s="5" t="str">
        <f>IFERROR(VLOOKUP(Orders!$B1583,Returns!$A$2:$B$801,2,0),"No")</f>
        <v>No</v>
      </c>
    </row>
    <row r="1584" spans="1:24" hidden="1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f t="shared" si="24"/>
        <v>760.98</v>
      </c>
      <c r="T1584" s="1">
        <v>2</v>
      </c>
      <c r="U1584" s="1">
        <v>0.2</v>
      </c>
      <c r="V1584" s="1">
        <v>456.58800000000002</v>
      </c>
      <c r="W1584" t="str">
        <f>VLOOKUP(M1584,People!$A$2:$B$5,2,FALSE)</f>
        <v>Chuck Magee</v>
      </c>
      <c r="X1584" s="5" t="str">
        <f>IFERROR(VLOOKUP(Orders!$B1584,Returns!$A$2:$B$801,2,0),"No")</f>
        <v>No</v>
      </c>
    </row>
    <row r="1585" spans="1:24" hidden="1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f t="shared" si="24"/>
        <v>28.694400000000002</v>
      </c>
      <c r="T1585" s="1">
        <v>3</v>
      </c>
      <c r="U1585" s="1">
        <v>0</v>
      </c>
      <c r="V1585" s="1">
        <v>18.345599999999997</v>
      </c>
      <c r="W1585" t="str">
        <f>VLOOKUP(M1585,People!$A$2:$B$5,2,FALSE)</f>
        <v>Chuck Magee</v>
      </c>
      <c r="X1585" s="5" t="str">
        <f>IFERROR(VLOOKUP(Orders!$B1585,Returns!$A$2:$B$801,2,0),"No")</f>
        <v>No</v>
      </c>
    </row>
    <row r="1586" spans="1:24" hidden="1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f t="shared" si="24"/>
        <v>3.2032000000000003</v>
      </c>
      <c r="T1586" s="1">
        <v>2</v>
      </c>
      <c r="U1586" s="1">
        <v>0</v>
      </c>
      <c r="V1586" s="1">
        <v>2.9567999999999999</v>
      </c>
      <c r="W1586" t="str">
        <f>VLOOKUP(M1586,People!$A$2:$B$5,2,FALSE)</f>
        <v>Chuck Magee</v>
      </c>
      <c r="X1586" s="5" t="str">
        <f>IFERROR(VLOOKUP(Orders!$B1586,Returns!$A$2:$B$801,2,0),"No")</f>
        <v>No</v>
      </c>
    </row>
    <row r="1587" spans="1:24" hidden="1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f t="shared" si="24"/>
        <v>705.56399999999996</v>
      </c>
      <c r="T1587" s="1">
        <v>5</v>
      </c>
      <c r="U1587" s="1">
        <v>0</v>
      </c>
      <c r="V1587" s="1">
        <v>274.38600000000008</v>
      </c>
      <c r="W1587" t="str">
        <f>VLOOKUP(M1587,People!$A$2:$B$5,2,FALSE)</f>
        <v>Chuck Magee</v>
      </c>
      <c r="X1587" s="5" t="str">
        <f>IFERROR(VLOOKUP(Orders!$B1587,Returns!$A$2:$B$801,2,0),"No")</f>
        <v>No</v>
      </c>
    </row>
    <row r="1588" spans="1:24" hidden="1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f t="shared" si="24"/>
        <v>74.72399999999999</v>
      </c>
      <c r="T1588" s="1">
        <v>3</v>
      </c>
      <c r="U1588" s="1">
        <v>0</v>
      </c>
      <c r="V1588" s="1">
        <v>68.975999999999999</v>
      </c>
      <c r="W1588" t="str">
        <f>VLOOKUP(M1588,People!$A$2:$B$5,2,FALSE)</f>
        <v>Chuck Magee</v>
      </c>
      <c r="X1588" s="5" t="str">
        <f>IFERROR(VLOOKUP(Orders!$B1588,Returns!$A$2:$B$801,2,0),"No")</f>
        <v>No</v>
      </c>
    </row>
    <row r="1589" spans="1:24" hidden="1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f t="shared" si="24"/>
        <v>5.644499999999999</v>
      </c>
      <c r="T1589" s="1">
        <v>3</v>
      </c>
      <c r="U1589" s="1">
        <v>0</v>
      </c>
      <c r="V1589" s="1">
        <v>5.0054999999999996</v>
      </c>
      <c r="W1589" t="str">
        <f>VLOOKUP(M1589,People!$A$2:$B$5,2,FALSE)</f>
        <v>Chuck Magee</v>
      </c>
      <c r="X1589" s="5" t="str">
        <f>IFERROR(VLOOKUP(Orders!$B1589,Returns!$A$2:$B$801,2,0),"No")</f>
        <v>No</v>
      </c>
    </row>
    <row r="1590" spans="1:24" hidden="1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f t="shared" si="24"/>
        <v>213.108</v>
      </c>
      <c r="T1590" s="1">
        <v>4</v>
      </c>
      <c r="U1590" s="1">
        <v>0</v>
      </c>
      <c r="V1590" s="1">
        <v>34.692000000000007</v>
      </c>
      <c r="W1590" t="str">
        <f>VLOOKUP(M1590,People!$A$2:$B$5,2,FALSE)</f>
        <v>Chuck Magee</v>
      </c>
      <c r="X1590" s="5" t="str">
        <f>IFERROR(VLOOKUP(Orders!$B1590,Returns!$A$2:$B$801,2,0),"No")</f>
        <v>No</v>
      </c>
    </row>
    <row r="1591" spans="1:24" hidden="1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f t="shared" si="24"/>
        <v>8.0007999999999999</v>
      </c>
      <c r="T1591" s="1">
        <v>4</v>
      </c>
      <c r="U1591" s="1">
        <v>0</v>
      </c>
      <c r="V1591" s="1">
        <v>2.9592000000000009</v>
      </c>
      <c r="W1591" t="str">
        <f>VLOOKUP(M1591,People!$A$2:$B$5,2,FALSE)</f>
        <v>Cassandra Brandow</v>
      </c>
      <c r="X1591" s="5" t="str">
        <f>IFERROR(VLOOKUP(Orders!$B1591,Returns!$A$2:$B$801,2,0),"No")</f>
        <v>No</v>
      </c>
    </row>
    <row r="1592" spans="1:24" hidden="1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f t="shared" si="24"/>
        <v>27.627600000000008</v>
      </c>
      <c r="T1592" s="1">
        <v>7</v>
      </c>
      <c r="U1592" s="1">
        <v>0.2</v>
      </c>
      <c r="V1592" s="1">
        <v>5.8603999999999967</v>
      </c>
      <c r="W1592" t="str">
        <f>VLOOKUP(M1592,People!$A$2:$B$5,2,FALSE)</f>
        <v>Kelly Williams</v>
      </c>
      <c r="X1592" s="5" t="str">
        <f>IFERROR(VLOOKUP(Orders!$B1592,Returns!$A$2:$B$801,2,0),"No")</f>
        <v>No</v>
      </c>
    </row>
    <row r="1593" spans="1:24" hidden="1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f t="shared" si="24"/>
        <v>5.1254999999999997</v>
      </c>
      <c r="T1593" s="1">
        <v>5</v>
      </c>
      <c r="U1593" s="1">
        <v>0.2</v>
      </c>
      <c r="V1593" s="1">
        <v>2.9144999999999994</v>
      </c>
      <c r="W1593" t="str">
        <f>VLOOKUP(M1593,People!$A$2:$B$5,2,FALSE)</f>
        <v>Kelly Williams</v>
      </c>
      <c r="X1593" s="5" t="str">
        <f>IFERROR(VLOOKUP(Orders!$B1593,Returns!$A$2:$B$801,2,0),"No")</f>
        <v>No</v>
      </c>
    </row>
    <row r="1594" spans="1:24" hidden="1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f t="shared" si="24"/>
        <v>178.89160000000001</v>
      </c>
      <c r="T1594" s="1">
        <v>4</v>
      </c>
      <c r="U1594" s="1">
        <v>0.2</v>
      </c>
      <c r="V1594" s="1">
        <v>22.676399999999994</v>
      </c>
      <c r="W1594" t="str">
        <f>VLOOKUP(M1594,People!$A$2:$B$5,2,FALSE)</f>
        <v>Anna Andreadi</v>
      </c>
      <c r="X1594" s="5" t="str">
        <f>IFERROR(VLOOKUP(Orders!$B1594,Returns!$A$2:$B$801,2,0),"No")</f>
        <v>No</v>
      </c>
    </row>
    <row r="1595" spans="1:24" x14ac:dyDescent="0.3">
      <c r="A1595" s="1">
        <v>1407</v>
      </c>
      <c r="B1595" t="s">
        <v>6842</v>
      </c>
      <c r="C1595" s="2">
        <v>42466</v>
      </c>
      <c r="D1595" s="2">
        <v>42468</v>
      </c>
      <c r="E1595" s="1" t="s">
        <v>170</v>
      </c>
      <c r="F1595" s="1" t="s">
        <v>1304</v>
      </c>
      <c r="G1595" s="1" t="s">
        <v>1305</v>
      </c>
      <c r="H1595" s="1" t="s">
        <v>94</v>
      </c>
      <c r="I1595" s="1" t="s">
        <v>25</v>
      </c>
      <c r="J1595" s="1" t="s">
        <v>133</v>
      </c>
      <c r="K1595" s="1" t="s">
        <v>134</v>
      </c>
      <c r="L1595" s="1">
        <v>19143</v>
      </c>
      <c r="M1595" s="1" t="s">
        <v>135</v>
      </c>
      <c r="N1595" s="1" t="s">
        <v>643</v>
      </c>
      <c r="O1595" s="1" t="s">
        <v>66</v>
      </c>
      <c r="P1595" s="1" t="s">
        <v>146</v>
      </c>
      <c r="Q1595" s="1" t="s">
        <v>644</v>
      </c>
      <c r="R1595" s="1">
        <v>116.78399999999999</v>
      </c>
      <c r="S1595" s="1">
        <f t="shared" si="24"/>
        <v>94.887</v>
      </c>
      <c r="T1595" s="1">
        <v>2</v>
      </c>
      <c r="U1595" s="1">
        <v>0.2</v>
      </c>
      <c r="V1595" s="1">
        <v>21.896999999999991</v>
      </c>
      <c r="W1595" t="str">
        <f>VLOOKUP(M1595,People!$A$2:$B$5,2,FALSE)</f>
        <v>Chuck Magee</v>
      </c>
      <c r="X1595" s="5" t="str">
        <f>IFERROR(VLOOKUP(Orders!$B1595,Returns!$A$2:$B$801,2,0),"No")</f>
        <v>No</v>
      </c>
    </row>
    <row r="1596" spans="1:24" hidden="1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f t="shared" si="24"/>
        <v>394.96379999999994</v>
      </c>
      <c r="T1596" s="1">
        <v>3</v>
      </c>
      <c r="U1596" s="1">
        <v>0.3</v>
      </c>
      <c r="V1596" s="1">
        <v>-35.905799999999999</v>
      </c>
      <c r="W1596" t="str">
        <f>VLOOKUP(M1596,People!$A$2:$B$5,2,FALSE)</f>
        <v>Kelly Williams</v>
      </c>
      <c r="X1596" s="5" t="str">
        <f>IFERROR(VLOOKUP(Orders!$B1596,Returns!$A$2:$B$801,2,0),"No")</f>
        <v>No</v>
      </c>
    </row>
    <row r="1597" spans="1:24" hidden="1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f t="shared" si="24"/>
        <v>50.0488</v>
      </c>
      <c r="T1597" s="1">
        <v>2</v>
      </c>
      <c r="U1597" s="1">
        <v>0.3</v>
      </c>
      <c r="V1597" s="1">
        <v>-2.0567999999999991</v>
      </c>
      <c r="W1597" t="str">
        <f>VLOOKUP(M1597,People!$A$2:$B$5,2,FALSE)</f>
        <v>Chuck Magee</v>
      </c>
      <c r="X1597" s="5" t="str">
        <f>IFERROR(VLOOKUP(Orders!$B1597,Returns!$A$2:$B$801,2,0),"No")</f>
        <v>No</v>
      </c>
    </row>
    <row r="1598" spans="1:24" hidden="1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f t="shared" si="24"/>
        <v>372.1640000000001</v>
      </c>
      <c r="T1598" s="1">
        <v>13</v>
      </c>
      <c r="U1598" s="1">
        <v>0</v>
      </c>
      <c r="V1598" s="1">
        <v>175.13599999999997</v>
      </c>
      <c r="W1598" t="str">
        <f>VLOOKUP(M1598,People!$A$2:$B$5,2,FALSE)</f>
        <v>Chuck Magee</v>
      </c>
      <c r="X1598" s="5" t="str">
        <f>IFERROR(VLOOKUP(Orders!$B1598,Returns!$A$2:$B$801,2,0),"No")</f>
        <v>No</v>
      </c>
    </row>
    <row r="1599" spans="1:24" hidden="1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f t="shared" si="24"/>
        <v>11.616000000000001</v>
      </c>
      <c r="T1599" s="1">
        <v>4</v>
      </c>
      <c r="U1599" s="1">
        <v>0.2</v>
      </c>
      <c r="V1599" s="1">
        <v>5.2799999999999994</v>
      </c>
      <c r="W1599" t="str">
        <f>VLOOKUP(M1599,People!$A$2:$B$5,2,FALSE)</f>
        <v>Kelly Williams</v>
      </c>
      <c r="X1599" s="5" t="str">
        <f>IFERROR(VLOOKUP(Orders!$B1599,Returns!$A$2:$B$801,2,0),"No")</f>
        <v>No</v>
      </c>
    </row>
    <row r="1600" spans="1:24" hidden="1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f t="shared" si="24"/>
        <v>6.1716000000000006</v>
      </c>
      <c r="T1600" s="1">
        <v>1</v>
      </c>
      <c r="U1600" s="1">
        <v>0.2</v>
      </c>
      <c r="V1600" s="1">
        <v>0.50039999999999996</v>
      </c>
      <c r="W1600" t="str">
        <f>VLOOKUP(M1600,People!$A$2:$B$5,2,FALSE)</f>
        <v>Kelly Williams</v>
      </c>
      <c r="X1600" s="5" t="str">
        <f>IFERROR(VLOOKUP(Orders!$B1600,Returns!$A$2:$B$801,2,0),"No")</f>
        <v>No</v>
      </c>
    </row>
    <row r="1601" spans="1:24" hidden="1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f t="shared" si="24"/>
        <v>90.461600000000018</v>
      </c>
      <c r="T1601" s="1">
        <v>4</v>
      </c>
      <c r="U1601" s="1">
        <v>0.2</v>
      </c>
      <c r="V1601" s="1">
        <v>8.674399999999995</v>
      </c>
      <c r="W1601" t="str">
        <f>VLOOKUP(M1601,People!$A$2:$B$5,2,FALSE)</f>
        <v>Kelly Williams</v>
      </c>
      <c r="X1601" s="5" t="str">
        <f>IFERROR(VLOOKUP(Orders!$B1601,Returns!$A$2:$B$801,2,0),"No")</f>
        <v>No</v>
      </c>
    </row>
    <row r="1602" spans="1:24" hidden="1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f t="shared" ref="S1602:S1665" si="25">R1602-V1602</f>
        <v>29.984999999999999</v>
      </c>
      <c r="T1602" s="1">
        <v>2</v>
      </c>
      <c r="U1602" s="1">
        <v>0.6</v>
      </c>
      <c r="V1602" s="1">
        <v>-13.992999999999999</v>
      </c>
      <c r="W1602" t="str">
        <f>VLOOKUP(M1602,People!$A$2:$B$5,2,FALSE)</f>
        <v>Kelly Williams</v>
      </c>
      <c r="X1602" s="5" t="str">
        <f>IFERROR(VLOOKUP(Orders!$B1602,Returns!$A$2:$B$801,2,0),"No")</f>
        <v>No</v>
      </c>
    </row>
    <row r="1603" spans="1:24" hidden="1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f t="shared" si="25"/>
        <v>169.56800000000001</v>
      </c>
      <c r="T1603" s="1">
        <v>2</v>
      </c>
      <c r="U1603" s="1">
        <v>0</v>
      </c>
      <c r="V1603" s="1">
        <v>42.391999999999996</v>
      </c>
      <c r="W1603" t="str">
        <f>VLOOKUP(M1603,People!$A$2:$B$5,2,FALSE)</f>
        <v>Chuck Magee</v>
      </c>
      <c r="X1603" s="5" t="str">
        <f>IFERROR(VLOOKUP(Orders!$B1603,Returns!$A$2:$B$801,2,0),"No")</f>
        <v>No</v>
      </c>
    </row>
    <row r="1604" spans="1:24" hidden="1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f t="shared" si="25"/>
        <v>5.0039999999999996</v>
      </c>
      <c r="T1604" s="1">
        <v>3</v>
      </c>
      <c r="U1604" s="1">
        <v>0.2</v>
      </c>
      <c r="V1604" s="1">
        <v>1.6679999999999997</v>
      </c>
      <c r="W1604" t="str">
        <f>VLOOKUP(M1604,People!$A$2:$B$5,2,FALSE)</f>
        <v>Cassandra Brandow</v>
      </c>
      <c r="X1604" s="5" t="str">
        <f>IFERROR(VLOOKUP(Orders!$B1604,Returns!$A$2:$B$801,2,0),"No")</f>
        <v>No</v>
      </c>
    </row>
    <row r="1605" spans="1:24" hidden="1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f t="shared" si="25"/>
        <v>110.7174</v>
      </c>
      <c r="T1605" s="1">
        <v>6</v>
      </c>
      <c r="U1605" s="1">
        <v>0</v>
      </c>
      <c r="V1605" s="1">
        <v>45.222599999999993</v>
      </c>
      <c r="W1605" t="str">
        <f>VLOOKUP(M1605,People!$A$2:$B$5,2,FALSE)</f>
        <v>Chuck Magee</v>
      </c>
      <c r="X1605" s="5" t="str">
        <f>IFERROR(VLOOKUP(Orders!$B1605,Returns!$A$2:$B$801,2,0),"No")</f>
        <v>No</v>
      </c>
    </row>
    <row r="1606" spans="1:24" hidden="1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f t="shared" si="25"/>
        <v>26.973000000000013</v>
      </c>
      <c r="T1606" s="1">
        <v>5</v>
      </c>
      <c r="U1606" s="1">
        <v>0.2</v>
      </c>
      <c r="V1606" s="1">
        <v>12.986999999999995</v>
      </c>
      <c r="W1606" t="str">
        <f>VLOOKUP(M1606,People!$A$2:$B$5,2,FALSE)</f>
        <v>Anna Andreadi</v>
      </c>
      <c r="X1606" s="5" t="str">
        <f>IFERROR(VLOOKUP(Orders!$B1606,Returns!$A$2:$B$801,2,0),"No")</f>
        <v>No</v>
      </c>
    </row>
    <row r="1607" spans="1:24" hidden="1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f t="shared" si="25"/>
        <v>3.9311999999999996</v>
      </c>
      <c r="T1607" s="1">
        <v>3</v>
      </c>
      <c r="U1607" s="1">
        <v>0</v>
      </c>
      <c r="V1607" s="1">
        <v>1.5288000000000002</v>
      </c>
      <c r="W1607" t="str">
        <f>VLOOKUP(M1607,People!$A$2:$B$5,2,FALSE)</f>
        <v>Anna Andreadi</v>
      </c>
      <c r="X1607" s="5" t="str">
        <f>IFERROR(VLOOKUP(Orders!$B1607,Returns!$A$2:$B$801,2,0),"No")</f>
        <v>No</v>
      </c>
    </row>
    <row r="1608" spans="1:24" hidden="1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f t="shared" si="25"/>
        <v>51.972000000000008</v>
      </c>
      <c r="T1608" s="1">
        <v>5</v>
      </c>
      <c r="U1608" s="1">
        <v>0</v>
      </c>
      <c r="V1608" s="1">
        <v>21.227999999999998</v>
      </c>
      <c r="W1608" t="str">
        <f>VLOOKUP(M1608,People!$A$2:$B$5,2,FALSE)</f>
        <v>Anna Andreadi</v>
      </c>
      <c r="X1608" s="5" t="str">
        <f>IFERROR(VLOOKUP(Orders!$B1608,Returns!$A$2:$B$801,2,0),"No")</f>
        <v>No</v>
      </c>
    </row>
    <row r="1609" spans="1:24" hidden="1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f t="shared" si="25"/>
        <v>3.8690000000000002</v>
      </c>
      <c r="T1609" s="1">
        <v>1</v>
      </c>
      <c r="U1609" s="1">
        <v>0.2</v>
      </c>
      <c r="V1609" s="1">
        <v>1.9709999999999996</v>
      </c>
      <c r="W1609" t="str">
        <f>VLOOKUP(M1609,People!$A$2:$B$5,2,FALSE)</f>
        <v>Anna Andreadi</v>
      </c>
      <c r="X1609" s="5" t="str">
        <f>IFERROR(VLOOKUP(Orders!$B1609,Returns!$A$2:$B$801,2,0),"No")</f>
        <v>No</v>
      </c>
    </row>
    <row r="1610" spans="1:24" hidden="1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f t="shared" si="25"/>
        <v>12.496</v>
      </c>
      <c r="T1610" s="1">
        <v>4</v>
      </c>
      <c r="U1610" s="1">
        <v>0</v>
      </c>
      <c r="V1610" s="1">
        <v>10.223999999999998</v>
      </c>
      <c r="W1610" t="str">
        <f>VLOOKUP(M1610,People!$A$2:$B$5,2,FALSE)</f>
        <v>Anna Andreadi</v>
      </c>
      <c r="X1610" s="5" t="str">
        <f>IFERROR(VLOOKUP(Orders!$B1610,Returns!$A$2:$B$801,2,0),"No")</f>
        <v>No</v>
      </c>
    </row>
    <row r="1611" spans="1:24" hidden="1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f t="shared" si="25"/>
        <v>6.0684000000000005</v>
      </c>
      <c r="T1611" s="1">
        <v>3</v>
      </c>
      <c r="U1611" s="1">
        <v>0.2</v>
      </c>
      <c r="V1611" s="1">
        <v>3.2675999999999994</v>
      </c>
      <c r="W1611" t="str">
        <f>VLOOKUP(M1611,People!$A$2:$B$5,2,FALSE)</f>
        <v>Anna Andreadi</v>
      </c>
      <c r="X1611" s="5" t="str">
        <f>IFERROR(VLOOKUP(Orders!$B1611,Returns!$A$2:$B$801,2,0),"No")</f>
        <v>No</v>
      </c>
    </row>
    <row r="1612" spans="1:24" x14ac:dyDescent="0.3">
      <c r="A1612" s="1">
        <v>5036</v>
      </c>
      <c r="B1612" t="s">
        <v>8569</v>
      </c>
      <c r="C1612" s="2">
        <v>42466</v>
      </c>
      <c r="D1612" s="2">
        <v>42472</v>
      </c>
      <c r="E1612" s="1" t="s">
        <v>46</v>
      </c>
      <c r="F1612" s="1" t="s">
        <v>4226</v>
      </c>
      <c r="G1612" s="1" t="s">
        <v>4227</v>
      </c>
      <c r="H1612" s="1" t="s">
        <v>38</v>
      </c>
      <c r="I1612" s="1" t="s">
        <v>25</v>
      </c>
      <c r="J1612" s="1" t="s">
        <v>88</v>
      </c>
      <c r="K1612" s="1" t="s">
        <v>89</v>
      </c>
      <c r="L1612" s="1">
        <v>98115</v>
      </c>
      <c r="M1612" s="1" t="s">
        <v>41</v>
      </c>
      <c r="N1612" s="1" t="s">
        <v>1877</v>
      </c>
      <c r="O1612" s="1" t="s">
        <v>30</v>
      </c>
      <c r="P1612" s="1" t="s">
        <v>52</v>
      </c>
      <c r="Q1612" s="1" t="s">
        <v>1878</v>
      </c>
      <c r="R1612" s="1">
        <v>653.54999999999995</v>
      </c>
      <c r="S1612" s="1">
        <f t="shared" si="25"/>
        <v>542.44650000000001</v>
      </c>
      <c r="T1612" s="1">
        <v>3</v>
      </c>
      <c r="U1612" s="1">
        <v>0</v>
      </c>
      <c r="V1612" s="1">
        <v>111.10349999999994</v>
      </c>
      <c r="W1612" t="str">
        <f>VLOOKUP(M1612,People!$A$2:$B$5,2,FALSE)</f>
        <v>Anna Andreadi</v>
      </c>
      <c r="X1612" s="5" t="str">
        <f>IFERROR(VLOOKUP(Orders!$B1612,Returns!$A$2:$B$801,2,0),"No")</f>
        <v>No</v>
      </c>
    </row>
    <row r="1613" spans="1:24" x14ac:dyDescent="0.3">
      <c r="A1613" s="1">
        <v>5037</v>
      </c>
      <c r="B1613" t="s">
        <v>8569</v>
      </c>
      <c r="C1613" s="2">
        <v>42466</v>
      </c>
      <c r="D1613" s="2">
        <v>42472</v>
      </c>
      <c r="E1613" s="1" t="s">
        <v>46</v>
      </c>
      <c r="F1613" s="1" t="s">
        <v>4226</v>
      </c>
      <c r="G1613" s="1" t="s">
        <v>4227</v>
      </c>
      <c r="H1613" s="1" t="s">
        <v>38</v>
      </c>
      <c r="I1613" s="1" t="s">
        <v>25</v>
      </c>
      <c r="J1613" s="1" t="s">
        <v>88</v>
      </c>
      <c r="K1613" s="1" t="s">
        <v>89</v>
      </c>
      <c r="L1613" s="1">
        <v>98115</v>
      </c>
      <c r="M1613" s="1" t="s">
        <v>41</v>
      </c>
      <c r="N1613" s="1" t="s">
        <v>2188</v>
      </c>
      <c r="O1613" s="1" t="s">
        <v>66</v>
      </c>
      <c r="P1613" s="1" t="s">
        <v>146</v>
      </c>
      <c r="Q1613" s="1" t="s">
        <v>2189</v>
      </c>
      <c r="R1613" s="1">
        <v>33.9</v>
      </c>
      <c r="S1613" s="1">
        <f t="shared" si="25"/>
        <v>31.866</v>
      </c>
      <c r="T1613" s="1">
        <v>2</v>
      </c>
      <c r="U1613" s="1">
        <v>0</v>
      </c>
      <c r="V1613" s="1">
        <v>2.0339999999999989</v>
      </c>
      <c r="W1613" t="str">
        <f>VLOOKUP(M1613,People!$A$2:$B$5,2,FALSE)</f>
        <v>Anna Andreadi</v>
      </c>
      <c r="X1613" s="5" t="str">
        <f>IFERROR(VLOOKUP(Orders!$B1613,Returns!$A$2:$B$801,2,0),"No")</f>
        <v>No</v>
      </c>
    </row>
    <row r="1614" spans="1:24" x14ac:dyDescent="0.3">
      <c r="A1614" s="1">
        <v>6016</v>
      </c>
      <c r="B1614" t="s">
        <v>5935</v>
      </c>
      <c r="C1614" s="2">
        <v>42466</v>
      </c>
      <c r="D1614" s="2">
        <v>42472</v>
      </c>
      <c r="E1614" s="1" t="s">
        <v>46</v>
      </c>
      <c r="F1614" s="1" t="s">
        <v>4691</v>
      </c>
      <c r="G1614" s="1" t="s">
        <v>4692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90049</v>
      </c>
      <c r="M1614" s="1" t="s">
        <v>41</v>
      </c>
      <c r="N1614" s="1" t="s">
        <v>5608</v>
      </c>
      <c r="O1614" s="1" t="s">
        <v>30</v>
      </c>
      <c r="P1614" s="1" t="s">
        <v>60</v>
      </c>
      <c r="Q1614" s="1" t="s">
        <v>5609</v>
      </c>
      <c r="R1614" s="1">
        <v>91.96</v>
      </c>
      <c r="S1614" s="1">
        <f t="shared" si="25"/>
        <v>76.326800000000006</v>
      </c>
      <c r="T1614" s="1">
        <v>2</v>
      </c>
      <c r="U1614" s="1">
        <v>0</v>
      </c>
      <c r="V1614" s="1">
        <v>15.633199999999988</v>
      </c>
      <c r="W1614" t="str">
        <f>VLOOKUP(M1614,People!$A$2:$B$5,2,FALSE)</f>
        <v>Anna Andreadi</v>
      </c>
      <c r="X1614" s="5" t="str">
        <f>IFERROR(VLOOKUP(Orders!$B1614,Returns!$A$2:$B$801,2,0),"No")</f>
        <v>Yes</v>
      </c>
    </row>
    <row r="1615" spans="1:24" hidden="1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f t="shared" si="25"/>
        <v>710.01420000000019</v>
      </c>
      <c r="T1615" s="1">
        <v>7</v>
      </c>
      <c r="U1615" s="1">
        <v>0</v>
      </c>
      <c r="V1615" s="1">
        <v>290.00579999999991</v>
      </c>
      <c r="W1615" t="str">
        <f>VLOOKUP(M1615,People!$A$2:$B$5,2,FALSE)</f>
        <v>Anna Andreadi</v>
      </c>
      <c r="X1615" s="5" t="str">
        <f>IFERROR(VLOOKUP(Orders!$B1615,Returns!$A$2:$B$801,2,0),"No")</f>
        <v>No</v>
      </c>
    </row>
    <row r="1616" spans="1:24" hidden="1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f t="shared" si="25"/>
        <v>97.622100000000017</v>
      </c>
      <c r="T1616" s="1">
        <v>3</v>
      </c>
      <c r="U1616" s="1">
        <v>0.2</v>
      </c>
      <c r="V1616" s="1">
        <v>-13.646100000000001</v>
      </c>
      <c r="W1616" t="str">
        <f>VLOOKUP(M1616,People!$A$2:$B$5,2,FALSE)</f>
        <v>Chuck Magee</v>
      </c>
      <c r="X1616" s="5" t="str">
        <f>IFERROR(VLOOKUP(Orders!$B1616,Returns!$A$2:$B$801,2,0),"No")</f>
        <v>No</v>
      </c>
    </row>
    <row r="1617" spans="1:24" hidden="1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f t="shared" si="25"/>
        <v>1.9500000000000002</v>
      </c>
      <c r="T1617" s="1">
        <v>1</v>
      </c>
      <c r="U1617" s="1">
        <v>0</v>
      </c>
      <c r="V1617" s="1">
        <v>1.7999999999999998</v>
      </c>
      <c r="W1617" t="str">
        <f>VLOOKUP(M1617,People!$A$2:$B$5,2,FALSE)</f>
        <v>Kelly Williams</v>
      </c>
      <c r="X1617" s="5" t="str">
        <f>IFERROR(VLOOKUP(Orders!$B1617,Returns!$A$2:$B$801,2,0),"No")</f>
        <v>No</v>
      </c>
    </row>
    <row r="1618" spans="1:24" hidden="1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f t="shared" si="25"/>
        <v>21.527999999999999</v>
      </c>
      <c r="T1618" s="1">
        <v>4</v>
      </c>
      <c r="U1618" s="1">
        <v>0</v>
      </c>
      <c r="V1618" s="1">
        <v>19.872</v>
      </c>
      <c r="W1618" t="str">
        <f>VLOOKUP(M1618,People!$A$2:$B$5,2,FALSE)</f>
        <v>Kelly Williams</v>
      </c>
      <c r="X1618" s="5" t="str">
        <f>IFERROR(VLOOKUP(Orders!$B1618,Returns!$A$2:$B$801,2,0),"No")</f>
        <v>No</v>
      </c>
    </row>
    <row r="1619" spans="1:24" hidden="1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f t="shared" si="25"/>
        <v>17.278199999999998</v>
      </c>
      <c r="T1619" s="1">
        <v>3</v>
      </c>
      <c r="U1619" s="1">
        <v>0</v>
      </c>
      <c r="V1619" s="1">
        <v>12.511800000000001</v>
      </c>
      <c r="W1619" t="str">
        <f>VLOOKUP(M1619,People!$A$2:$B$5,2,FALSE)</f>
        <v>Kelly Williams</v>
      </c>
      <c r="X1619" s="5" t="str">
        <f>IFERROR(VLOOKUP(Orders!$B1619,Returns!$A$2:$B$801,2,0),"No")</f>
        <v>No</v>
      </c>
    </row>
    <row r="1620" spans="1:24" hidden="1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f t="shared" si="25"/>
        <v>50.557999999999993</v>
      </c>
      <c r="T1620" s="1">
        <v>2</v>
      </c>
      <c r="U1620" s="1">
        <v>0</v>
      </c>
      <c r="V1620" s="1">
        <v>8.9220000000000041</v>
      </c>
      <c r="W1620" t="str">
        <f>VLOOKUP(M1620,People!$A$2:$B$5,2,FALSE)</f>
        <v>Chuck Magee</v>
      </c>
      <c r="X1620" s="5" t="str">
        <f>IFERROR(VLOOKUP(Orders!$B1620,Returns!$A$2:$B$801,2,0),"No")</f>
        <v>No</v>
      </c>
    </row>
    <row r="1621" spans="1:24" hidden="1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f t="shared" si="25"/>
        <v>3.6126000000000005</v>
      </c>
      <c r="T1621" s="1">
        <v>1</v>
      </c>
      <c r="U1621" s="1">
        <v>0</v>
      </c>
      <c r="V1621" s="1">
        <v>3.0773999999999999</v>
      </c>
      <c r="W1621" t="str">
        <f>VLOOKUP(M1621,People!$A$2:$B$5,2,FALSE)</f>
        <v>Chuck Magee</v>
      </c>
      <c r="X1621" s="5" t="str">
        <f>IFERROR(VLOOKUP(Orders!$B1621,Returns!$A$2:$B$801,2,0),"No")</f>
        <v>No</v>
      </c>
    </row>
    <row r="1622" spans="1:24" hidden="1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f t="shared" si="25"/>
        <v>99.23</v>
      </c>
      <c r="T1622" s="1">
        <v>2</v>
      </c>
      <c r="U1622" s="1">
        <v>0</v>
      </c>
      <c r="V1622" s="1">
        <v>99.23</v>
      </c>
      <c r="W1622" t="str">
        <f>VLOOKUP(M1622,People!$A$2:$B$5,2,FALSE)</f>
        <v>Anna Andreadi</v>
      </c>
      <c r="X1622" s="5" t="str">
        <f>IFERROR(VLOOKUP(Orders!$B1622,Returns!$A$2:$B$801,2,0),"No")</f>
        <v>No</v>
      </c>
    </row>
    <row r="1623" spans="1:24" hidden="1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f t="shared" si="25"/>
        <v>401.10480000000001</v>
      </c>
      <c r="T1623" s="1">
        <v>8</v>
      </c>
      <c r="U1623" s="1">
        <v>0</v>
      </c>
      <c r="V1623" s="1">
        <v>385.37520000000001</v>
      </c>
      <c r="W1623" t="str">
        <f>VLOOKUP(M1623,People!$A$2:$B$5,2,FALSE)</f>
        <v>Anna Andreadi</v>
      </c>
      <c r="X1623" s="5" t="str">
        <f>IFERROR(VLOOKUP(Orders!$B1623,Returns!$A$2:$B$801,2,0),"No")</f>
        <v>No</v>
      </c>
    </row>
    <row r="1624" spans="1:24" hidden="1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f t="shared" si="25"/>
        <v>15.348800000000004</v>
      </c>
      <c r="T1624" s="1">
        <v>2</v>
      </c>
      <c r="U1624" s="1">
        <v>0.2</v>
      </c>
      <c r="V1624" s="1">
        <v>7.8191999999999995</v>
      </c>
      <c r="W1624" t="str">
        <f>VLOOKUP(M1624,People!$A$2:$B$5,2,FALSE)</f>
        <v>Anna Andreadi</v>
      </c>
      <c r="X1624" s="5" t="str">
        <f>IFERROR(VLOOKUP(Orders!$B1624,Returns!$A$2:$B$801,2,0),"No")</f>
        <v>No</v>
      </c>
    </row>
    <row r="1625" spans="1:24" hidden="1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f t="shared" si="25"/>
        <v>39.5</v>
      </c>
      <c r="T1625" s="1">
        <v>2</v>
      </c>
      <c r="U1625" s="1">
        <v>0</v>
      </c>
      <c r="V1625" s="1">
        <v>10.5</v>
      </c>
      <c r="W1625" t="str">
        <f>VLOOKUP(M1625,People!$A$2:$B$5,2,FALSE)</f>
        <v>Anna Andreadi</v>
      </c>
      <c r="X1625" s="5" t="str">
        <f>IFERROR(VLOOKUP(Orders!$B1625,Returns!$A$2:$B$801,2,0),"No")</f>
        <v>No</v>
      </c>
    </row>
    <row r="1626" spans="1:24" hidden="1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f t="shared" si="25"/>
        <v>591.46500000000015</v>
      </c>
      <c r="T1626" s="1">
        <v>5</v>
      </c>
      <c r="U1626" s="1">
        <v>0.2</v>
      </c>
      <c r="V1626" s="1">
        <v>84.494999999999948</v>
      </c>
      <c r="W1626" t="str">
        <f>VLOOKUP(M1626,People!$A$2:$B$5,2,FALSE)</f>
        <v>Anna Andreadi</v>
      </c>
      <c r="X1626" s="5" t="str">
        <f>IFERROR(VLOOKUP(Orders!$B1626,Returns!$A$2:$B$801,2,0),"No")</f>
        <v>No</v>
      </c>
    </row>
    <row r="1627" spans="1:24" hidden="1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f t="shared" si="25"/>
        <v>708.87599999999986</v>
      </c>
      <c r="T1627" s="1">
        <v>3</v>
      </c>
      <c r="U1627" s="1">
        <v>0</v>
      </c>
      <c r="V1627" s="1">
        <v>556.97400000000005</v>
      </c>
      <c r="W1627" t="str">
        <f>VLOOKUP(M1627,People!$A$2:$B$5,2,FALSE)</f>
        <v>Anna Andreadi</v>
      </c>
      <c r="X1627" s="5" t="str">
        <f>IFERROR(VLOOKUP(Orders!$B1627,Returns!$A$2:$B$801,2,0),"No")</f>
        <v>No</v>
      </c>
    </row>
    <row r="1628" spans="1:24" hidden="1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f t="shared" si="25"/>
        <v>381.97250000000003</v>
      </c>
      <c r="T1628" s="1">
        <v>5</v>
      </c>
      <c r="U1628" s="1">
        <v>0</v>
      </c>
      <c r="V1628" s="1">
        <v>141.27749999999997</v>
      </c>
      <c r="W1628" t="str">
        <f>VLOOKUP(M1628,People!$A$2:$B$5,2,FALSE)</f>
        <v>Chuck Magee</v>
      </c>
      <c r="X1628" s="5" t="str">
        <f>IFERROR(VLOOKUP(Orders!$B1628,Returns!$A$2:$B$801,2,0),"No")</f>
        <v>No</v>
      </c>
    </row>
    <row r="1629" spans="1:24" hidden="1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f t="shared" si="25"/>
        <v>362.25000000000006</v>
      </c>
      <c r="T1629" s="1">
        <v>6</v>
      </c>
      <c r="U1629" s="1">
        <v>0</v>
      </c>
      <c r="V1629" s="1">
        <v>155.24999999999994</v>
      </c>
      <c r="W1629" t="str">
        <f>VLOOKUP(M1629,People!$A$2:$B$5,2,FALSE)</f>
        <v>Cassandra Brandow</v>
      </c>
      <c r="X1629" s="5" t="str">
        <f>IFERROR(VLOOKUP(Orders!$B1629,Returns!$A$2:$B$801,2,0),"No")</f>
        <v>No</v>
      </c>
    </row>
    <row r="1630" spans="1:24" hidden="1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f t="shared" si="25"/>
        <v>15.456000000000003</v>
      </c>
      <c r="T1630" s="1">
        <v>5</v>
      </c>
      <c r="U1630" s="1">
        <v>0.2</v>
      </c>
      <c r="V1630" s="1">
        <v>2.4639999999999986</v>
      </c>
      <c r="W1630" t="str">
        <f>VLOOKUP(M1630,People!$A$2:$B$5,2,FALSE)</f>
        <v>Chuck Magee</v>
      </c>
      <c r="X1630" s="5" t="str">
        <f>IFERROR(VLOOKUP(Orders!$B1630,Returns!$A$2:$B$801,2,0),"No")</f>
        <v>No</v>
      </c>
    </row>
    <row r="1631" spans="1:24" hidden="1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f t="shared" si="25"/>
        <v>75.636000000000024</v>
      </c>
      <c r="T1631" s="1">
        <v>6</v>
      </c>
      <c r="U1631" s="1">
        <v>0.7</v>
      </c>
      <c r="V1631" s="1">
        <v>-34.38000000000001</v>
      </c>
      <c r="W1631" t="str">
        <f>VLOOKUP(M1631,People!$A$2:$B$5,2,FALSE)</f>
        <v>Chuck Magee</v>
      </c>
      <c r="X1631" s="5" t="str">
        <f>IFERROR(VLOOKUP(Orders!$B1631,Returns!$A$2:$B$801,2,0),"No")</f>
        <v>No</v>
      </c>
    </row>
    <row r="1632" spans="1:24" hidden="1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f t="shared" si="25"/>
        <v>918.02610000000004</v>
      </c>
      <c r="T1632" s="1">
        <v>3</v>
      </c>
      <c r="U1632" s="1">
        <v>0.2</v>
      </c>
      <c r="V1632" s="1">
        <v>88.029900000000055</v>
      </c>
      <c r="W1632" t="str">
        <f>VLOOKUP(M1632,People!$A$2:$B$5,2,FALSE)</f>
        <v>Chuck Magee</v>
      </c>
      <c r="X1632" s="5" t="str">
        <f>IFERROR(VLOOKUP(Orders!$B1632,Returns!$A$2:$B$801,2,0),"No")</f>
        <v>No</v>
      </c>
    </row>
    <row r="1633" spans="1:24" hidden="1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f t="shared" si="25"/>
        <v>6.9472000000000005</v>
      </c>
      <c r="T1633" s="1">
        <v>2</v>
      </c>
      <c r="U1633" s="1">
        <v>0.2</v>
      </c>
      <c r="V1633" s="1">
        <v>3.7407999999999997</v>
      </c>
      <c r="W1633" t="str">
        <f>VLOOKUP(M1633,People!$A$2:$B$5,2,FALSE)</f>
        <v>Chuck Magee</v>
      </c>
      <c r="X1633" s="5" t="str">
        <f>IFERROR(VLOOKUP(Orders!$B1633,Returns!$A$2:$B$801,2,0),"No")</f>
        <v>No</v>
      </c>
    </row>
    <row r="1634" spans="1:24" hidden="1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f t="shared" si="25"/>
        <v>6.7392000000000021</v>
      </c>
      <c r="T1634" s="1">
        <v>2</v>
      </c>
      <c r="U1634" s="1">
        <v>0.2</v>
      </c>
      <c r="V1634" s="1">
        <v>3.6288</v>
      </c>
      <c r="W1634" t="str">
        <f>VLOOKUP(M1634,People!$A$2:$B$5,2,FALSE)</f>
        <v>Chuck Magee</v>
      </c>
      <c r="X1634" s="5" t="str">
        <f>IFERROR(VLOOKUP(Orders!$B1634,Returns!$A$2:$B$801,2,0),"No")</f>
        <v>No</v>
      </c>
    </row>
    <row r="1635" spans="1:24" hidden="1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f t="shared" si="25"/>
        <v>23.55</v>
      </c>
      <c r="T1635" s="1">
        <v>2</v>
      </c>
      <c r="U1635" s="1">
        <v>0.2</v>
      </c>
      <c r="V1635" s="1">
        <v>1.5700000000000012</v>
      </c>
      <c r="W1635" t="str">
        <f>VLOOKUP(M1635,People!$A$2:$B$5,2,FALSE)</f>
        <v>Chuck Magee</v>
      </c>
      <c r="X1635" s="5" t="str">
        <f>IFERROR(VLOOKUP(Orders!$B1635,Returns!$A$2:$B$801,2,0),"No")</f>
        <v>No</v>
      </c>
    </row>
    <row r="1636" spans="1:24" hidden="1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f t="shared" si="25"/>
        <v>50.848000000000006</v>
      </c>
      <c r="T1636" s="1">
        <v>2</v>
      </c>
      <c r="U1636" s="1">
        <v>0.2</v>
      </c>
      <c r="V1636" s="1">
        <v>7.263999999999994</v>
      </c>
      <c r="W1636" t="str">
        <f>VLOOKUP(M1636,People!$A$2:$B$5,2,FALSE)</f>
        <v>Chuck Magee</v>
      </c>
      <c r="X1636" s="5" t="str">
        <f>IFERROR(VLOOKUP(Orders!$B1636,Returns!$A$2:$B$801,2,0),"No")</f>
        <v>No</v>
      </c>
    </row>
    <row r="1637" spans="1:24" x14ac:dyDescent="0.3">
      <c r="A1637" s="1">
        <v>6017</v>
      </c>
      <c r="B1637" t="s">
        <v>5935</v>
      </c>
      <c r="C1637" s="2">
        <v>42466</v>
      </c>
      <c r="D1637" s="2">
        <v>42472</v>
      </c>
      <c r="E1637" s="1" t="s">
        <v>46</v>
      </c>
      <c r="F1637" s="1" t="s">
        <v>4691</v>
      </c>
      <c r="G1637" s="1" t="s">
        <v>4692</v>
      </c>
      <c r="H1637" s="1" t="s">
        <v>38</v>
      </c>
      <c r="I1637" s="1" t="s">
        <v>25</v>
      </c>
      <c r="J1637" s="1" t="s">
        <v>39</v>
      </c>
      <c r="K1637" s="1" t="s">
        <v>40</v>
      </c>
      <c r="L1637" s="1">
        <v>90049</v>
      </c>
      <c r="M1637" s="1" t="s">
        <v>41</v>
      </c>
      <c r="N1637" s="1" t="s">
        <v>993</v>
      </c>
      <c r="O1637" s="1" t="s">
        <v>30</v>
      </c>
      <c r="P1637" s="1" t="s">
        <v>60</v>
      </c>
      <c r="Q1637" s="1" t="s">
        <v>994</v>
      </c>
      <c r="R1637" s="1">
        <v>33.11</v>
      </c>
      <c r="S1637" s="1">
        <f t="shared" si="25"/>
        <v>20.197099999999995</v>
      </c>
      <c r="T1637" s="1">
        <v>7</v>
      </c>
      <c r="U1637" s="1">
        <v>0</v>
      </c>
      <c r="V1637" s="1">
        <v>12.912900000000004</v>
      </c>
      <c r="W1637" t="str">
        <f>VLOOKUP(M1637,People!$A$2:$B$5,2,FALSE)</f>
        <v>Anna Andreadi</v>
      </c>
      <c r="X1637" s="5" t="str">
        <f>IFERROR(VLOOKUP(Orders!$B1637,Returns!$A$2:$B$801,2,0),"No")</f>
        <v>Yes</v>
      </c>
    </row>
    <row r="1638" spans="1:24" x14ac:dyDescent="0.3">
      <c r="A1638" s="1">
        <v>6018</v>
      </c>
      <c r="B1638" t="s">
        <v>5935</v>
      </c>
      <c r="C1638" s="2">
        <v>42466</v>
      </c>
      <c r="D1638" s="2">
        <v>42472</v>
      </c>
      <c r="E1638" s="1" t="s">
        <v>46</v>
      </c>
      <c r="F1638" s="1" t="s">
        <v>4691</v>
      </c>
      <c r="G1638" s="1" t="s">
        <v>4692</v>
      </c>
      <c r="H1638" s="1" t="s">
        <v>38</v>
      </c>
      <c r="I1638" s="1" t="s">
        <v>25</v>
      </c>
      <c r="J1638" s="1" t="s">
        <v>39</v>
      </c>
      <c r="K1638" s="1" t="s">
        <v>40</v>
      </c>
      <c r="L1638" s="1">
        <v>90049</v>
      </c>
      <c r="M1638" s="1" t="s">
        <v>41</v>
      </c>
      <c r="N1638" s="1" t="s">
        <v>3759</v>
      </c>
      <c r="O1638" s="1" t="s">
        <v>43</v>
      </c>
      <c r="P1638" s="1" t="s">
        <v>84</v>
      </c>
      <c r="Q1638" s="1" t="s">
        <v>3760</v>
      </c>
      <c r="R1638" s="1">
        <v>19.440000000000001</v>
      </c>
      <c r="S1638" s="1">
        <f t="shared" si="25"/>
        <v>10.1088</v>
      </c>
      <c r="T1638" s="1">
        <v>3</v>
      </c>
      <c r="U1638" s="1">
        <v>0</v>
      </c>
      <c r="V1638" s="1">
        <v>9.3312000000000008</v>
      </c>
      <c r="W1638" t="str">
        <f>VLOOKUP(M1638,People!$A$2:$B$5,2,FALSE)</f>
        <v>Anna Andreadi</v>
      </c>
      <c r="X1638" s="5" t="str">
        <f>IFERROR(VLOOKUP(Orders!$B1638,Returns!$A$2:$B$801,2,0),"No")</f>
        <v>Yes</v>
      </c>
    </row>
    <row r="1639" spans="1:24" x14ac:dyDescent="0.3">
      <c r="A1639" s="1">
        <v>6019</v>
      </c>
      <c r="B1639" t="s">
        <v>5935</v>
      </c>
      <c r="C1639" s="2">
        <v>42466</v>
      </c>
      <c r="D1639" s="2">
        <v>42472</v>
      </c>
      <c r="E1639" s="1" t="s">
        <v>46</v>
      </c>
      <c r="F1639" s="1" t="s">
        <v>4691</v>
      </c>
      <c r="G1639" s="1" t="s">
        <v>4692</v>
      </c>
      <c r="H1639" s="1" t="s">
        <v>38</v>
      </c>
      <c r="I1639" s="1" t="s">
        <v>25</v>
      </c>
      <c r="J1639" s="1" t="s">
        <v>39</v>
      </c>
      <c r="K1639" s="1" t="s">
        <v>40</v>
      </c>
      <c r="L1639" s="1">
        <v>90049</v>
      </c>
      <c r="M1639" s="1" t="s">
        <v>41</v>
      </c>
      <c r="N1639" s="1" t="s">
        <v>4773</v>
      </c>
      <c r="O1639" s="1" t="s">
        <v>43</v>
      </c>
      <c r="P1639" s="1" t="s">
        <v>84</v>
      </c>
      <c r="Q1639" s="1" t="s">
        <v>4774</v>
      </c>
      <c r="R1639" s="1">
        <v>55.48</v>
      </c>
      <c r="S1639" s="1">
        <f t="shared" si="25"/>
        <v>28.849599999999999</v>
      </c>
      <c r="T1639" s="1">
        <v>1</v>
      </c>
      <c r="U1639" s="1">
        <v>0</v>
      </c>
      <c r="V1639" s="1">
        <v>26.630399999999998</v>
      </c>
      <c r="W1639" t="str">
        <f>VLOOKUP(M1639,People!$A$2:$B$5,2,FALSE)</f>
        <v>Anna Andreadi</v>
      </c>
      <c r="X1639" s="5" t="str">
        <f>IFERROR(VLOOKUP(Orders!$B1639,Returns!$A$2:$B$801,2,0),"No")</f>
        <v>Yes</v>
      </c>
    </row>
    <row r="1640" spans="1:24" hidden="1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f t="shared" si="25"/>
        <v>10.1088</v>
      </c>
      <c r="T1640" s="1">
        <v>3</v>
      </c>
      <c r="U1640" s="1">
        <v>0</v>
      </c>
      <c r="V1640" s="1">
        <v>9.3312000000000008</v>
      </c>
      <c r="W1640" t="str">
        <f>VLOOKUP(M1640,People!$A$2:$B$5,2,FALSE)</f>
        <v>Chuck Magee</v>
      </c>
      <c r="X1640" s="5" t="str">
        <f>IFERROR(VLOOKUP(Orders!$B1640,Returns!$A$2:$B$801,2,0),"No")</f>
        <v>No</v>
      </c>
    </row>
    <row r="1641" spans="1:24" hidden="1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f t="shared" si="25"/>
        <v>5.2056000000000004</v>
      </c>
      <c r="T1641" s="1">
        <v>2</v>
      </c>
      <c r="U1641" s="1">
        <v>0</v>
      </c>
      <c r="V1641" s="1">
        <v>4.4344000000000001</v>
      </c>
      <c r="W1641" t="str">
        <f>VLOOKUP(M1641,People!$A$2:$B$5,2,FALSE)</f>
        <v>Chuck Magee</v>
      </c>
      <c r="X1641" s="5" t="str">
        <f>IFERROR(VLOOKUP(Orders!$B1641,Returns!$A$2:$B$801,2,0),"No")</f>
        <v>No</v>
      </c>
    </row>
    <row r="1642" spans="1:24" hidden="1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f t="shared" si="25"/>
        <v>6.8579999999999997</v>
      </c>
      <c r="T1642" s="1">
        <v>2</v>
      </c>
      <c r="U1642" s="1">
        <v>0</v>
      </c>
      <c r="V1642" s="1">
        <v>5.8419999999999996</v>
      </c>
      <c r="W1642" t="str">
        <f>VLOOKUP(M1642,People!$A$2:$B$5,2,FALSE)</f>
        <v>Chuck Magee</v>
      </c>
      <c r="X1642" s="5" t="str">
        <f>IFERROR(VLOOKUP(Orders!$B1642,Returns!$A$2:$B$801,2,0),"No")</f>
        <v>No</v>
      </c>
    </row>
    <row r="1643" spans="1:24" hidden="1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f t="shared" si="25"/>
        <v>23.994599999999998</v>
      </c>
      <c r="T1643" s="1">
        <v>3</v>
      </c>
      <c r="U1643" s="1">
        <v>0</v>
      </c>
      <c r="V1643" s="1">
        <v>17.375399999999999</v>
      </c>
      <c r="W1643" t="str">
        <f>VLOOKUP(M1643,People!$A$2:$B$5,2,FALSE)</f>
        <v>Chuck Magee</v>
      </c>
      <c r="X1643" s="5" t="str">
        <f>IFERROR(VLOOKUP(Orders!$B1643,Returns!$A$2:$B$801,2,0),"No")</f>
        <v>No</v>
      </c>
    </row>
    <row r="1644" spans="1:24" x14ac:dyDescent="0.3">
      <c r="A1644" s="1">
        <v>8839</v>
      </c>
      <c r="B1644" t="s">
        <v>10376</v>
      </c>
      <c r="C1644" s="2">
        <v>42466</v>
      </c>
      <c r="D1644" s="2">
        <v>42470</v>
      </c>
      <c r="E1644" s="1" t="s">
        <v>21</v>
      </c>
      <c r="F1644" s="1" t="s">
        <v>2750</v>
      </c>
      <c r="G1644" s="1" t="s">
        <v>2751</v>
      </c>
      <c r="H1644" s="1" t="s">
        <v>38</v>
      </c>
      <c r="I1644" s="1" t="s">
        <v>25</v>
      </c>
      <c r="J1644" s="1" t="s">
        <v>39</v>
      </c>
      <c r="K1644" s="1" t="s">
        <v>40</v>
      </c>
      <c r="L1644" s="1">
        <v>90004</v>
      </c>
      <c r="M1644" s="1" t="s">
        <v>41</v>
      </c>
      <c r="N1644" s="1" t="s">
        <v>5007</v>
      </c>
      <c r="O1644" s="1" t="s">
        <v>43</v>
      </c>
      <c r="P1644" s="1" t="s">
        <v>63</v>
      </c>
      <c r="Q1644" s="1" t="s">
        <v>5008</v>
      </c>
      <c r="R1644" s="1">
        <v>70.949999999999989</v>
      </c>
      <c r="S1644" s="1">
        <f t="shared" si="25"/>
        <v>52.502999999999986</v>
      </c>
      <c r="T1644" s="1">
        <v>3</v>
      </c>
      <c r="U1644" s="1">
        <v>0</v>
      </c>
      <c r="V1644" s="1">
        <v>18.447000000000003</v>
      </c>
      <c r="W1644" t="str">
        <f>VLOOKUP(M1644,People!$A$2:$B$5,2,FALSE)</f>
        <v>Anna Andreadi</v>
      </c>
      <c r="X1644" s="5" t="str">
        <f>IFERROR(VLOOKUP(Orders!$B1644,Returns!$A$2:$B$801,2,0),"No")</f>
        <v>No</v>
      </c>
    </row>
    <row r="1645" spans="1:24" hidden="1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f t="shared" si="25"/>
        <v>898.30079999999998</v>
      </c>
      <c r="T1645" s="1">
        <v>3</v>
      </c>
      <c r="U1645" s="1">
        <v>0</v>
      </c>
      <c r="V1645" s="1">
        <v>349.33919999999995</v>
      </c>
      <c r="W1645" t="str">
        <f>VLOOKUP(M1645,People!$A$2:$B$5,2,FALSE)</f>
        <v>Anna Andreadi</v>
      </c>
      <c r="X1645" s="5" t="str">
        <f>IFERROR(VLOOKUP(Orders!$B1645,Returns!$A$2:$B$801,2,0),"No")</f>
        <v>No</v>
      </c>
    </row>
    <row r="1646" spans="1:24" hidden="1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f t="shared" si="25"/>
        <v>1669.4629000000004</v>
      </c>
      <c r="T1646" s="1">
        <v>7</v>
      </c>
      <c r="U1646" s="1">
        <v>0</v>
      </c>
      <c r="V1646" s="1">
        <v>1480.4670999999998</v>
      </c>
      <c r="W1646" t="str">
        <f>VLOOKUP(M1646,People!$A$2:$B$5,2,FALSE)</f>
        <v>Anna Andreadi</v>
      </c>
      <c r="X1646" s="5" t="str">
        <f>IFERROR(VLOOKUP(Orders!$B1646,Returns!$A$2:$B$801,2,0),"No")</f>
        <v>No</v>
      </c>
    </row>
    <row r="1647" spans="1:24" hidden="1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f t="shared" si="25"/>
        <v>109.044</v>
      </c>
      <c r="T1647" s="1">
        <v>2</v>
      </c>
      <c r="U1647" s="1">
        <v>0</v>
      </c>
      <c r="V1647" s="1">
        <v>100.65599999999999</v>
      </c>
      <c r="W1647" t="str">
        <f>VLOOKUP(M1647,People!$A$2:$B$5,2,FALSE)</f>
        <v>Anna Andreadi</v>
      </c>
      <c r="X1647" s="5" t="str">
        <f>IFERROR(VLOOKUP(Orders!$B1647,Returns!$A$2:$B$801,2,0),"No")</f>
        <v>No</v>
      </c>
    </row>
    <row r="1648" spans="1:24" hidden="1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f t="shared" si="25"/>
        <v>38.454000000000008</v>
      </c>
      <c r="T1648" s="1">
        <v>2</v>
      </c>
      <c r="U1648" s="1">
        <v>0.2</v>
      </c>
      <c r="V1648" s="1">
        <v>-3.0939999999999994</v>
      </c>
      <c r="W1648" t="str">
        <f>VLOOKUP(M1648,People!$A$2:$B$5,2,FALSE)</f>
        <v>Chuck Magee</v>
      </c>
      <c r="X1648" s="5" t="str">
        <f>IFERROR(VLOOKUP(Orders!$B1648,Returns!$A$2:$B$801,2,0),"No")</f>
        <v>No</v>
      </c>
    </row>
    <row r="1649" spans="1:24" hidden="1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f t="shared" si="25"/>
        <v>3.8807999999999998</v>
      </c>
      <c r="T1649" s="1">
        <v>2</v>
      </c>
      <c r="U1649" s="1">
        <v>0.2</v>
      </c>
      <c r="V1649" s="1">
        <v>-0.71279999999999988</v>
      </c>
      <c r="W1649" t="str">
        <f>VLOOKUP(M1649,People!$A$2:$B$5,2,FALSE)</f>
        <v>Chuck Magee</v>
      </c>
      <c r="X1649" s="5" t="str">
        <f>IFERROR(VLOOKUP(Orders!$B1649,Returns!$A$2:$B$801,2,0),"No")</f>
        <v>No</v>
      </c>
    </row>
    <row r="1650" spans="1:24" hidden="1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f t="shared" si="25"/>
        <v>222.024</v>
      </c>
      <c r="T1650" s="1">
        <v>6</v>
      </c>
      <c r="U1650" s="1">
        <v>0.7</v>
      </c>
      <c r="V1650" s="1">
        <v>-100.91999999999999</v>
      </c>
      <c r="W1650" t="str">
        <f>VLOOKUP(M1650,People!$A$2:$B$5,2,FALSE)</f>
        <v>Chuck Magee</v>
      </c>
      <c r="X1650" s="5" t="str">
        <f>IFERROR(VLOOKUP(Orders!$B1650,Returns!$A$2:$B$801,2,0),"No")</f>
        <v>No</v>
      </c>
    </row>
    <row r="1651" spans="1:24" hidden="1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f t="shared" si="25"/>
        <v>55.072800000000001</v>
      </c>
      <c r="T1651" s="1">
        <v>1</v>
      </c>
      <c r="U1651" s="1">
        <v>0.4</v>
      </c>
      <c r="V1651" s="1">
        <v>-9.178799999999999</v>
      </c>
      <c r="W1651" t="str">
        <f>VLOOKUP(M1651,People!$A$2:$B$5,2,FALSE)</f>
        <v>Chuck Magee</v>
      </c>
      <c r="X1651" s="5" t="str">
        <f>IFERROR(VLOOKUP(Orders!$B1651,Returns!$A$2:$B$801,2,0),"No")</f>
        <v>No</v>
      </c>
    </row>
    <row r="1652" spans="1:24" x14ac:dyDescent="0.3">
      <c r="A1652" s="1">
        <v>8840</v>
      </c>
      <c r="B1652" t="s">
        <v>10376</v>
      </c>
      <c r="C1652" s="2">
        <v>42466</v>
      </c>
      <c r="D1652" s="2">
        <v>42470</v>
      </c>
      <c r="E1652" s="1" t="s">
        <v>21</v>
      </c>
      <c r="F1652" s="1" t="s">
        <v>2750</v>
      </c>
      <c r="G1652" s="1" t="s">
        <v>2751</v>
      </c>
      <c r="H1652" s="1" t="s">
        <v>38</v>
      </c>
      <c r="I1652" s="1" t="s">
        <v>25</v>
      </c>
      <c r="J1652" s="1" t="s">
        <v>39</v>
      </c>
      <c r="K1652" s="1" t="s">
        <v>40</v>
      </c>
      <c r="L1652" s="1">
        <v>90004</v>
      </c>
      <c r="M1652" s="1" t="s">
        <v>41</v>
      </c>
      <c r="N1652" s="1" t="s">
        <v>409</v>
      </c>
      <c r="O1652" s="1" t="s">
        <v>43</v>
      </c>
      <c r="P1652" s="1" t="s">
        <v>70</v>
      </c>
      <c r="Q1652" s="1" t="s">
        <v>410</v>
      </c>
      <c r="R1652" s="1">
        <v>65.567999999999998</v>
      </c>
      <c r="S1652" s="1">
        <f t="shared" si="25"/>
        <v>41.799599999999998</v>
      </c>
      <c r="T1652" s="1">
        <v>2</v>
      </c>
      <c r="U1652" s="1">
        <v>0.2</v>
      </c>
      <c r="V1652" s="1">
        <v>23.768399999999996</v>
      </c>
      <c r="W1652" t="str">
        <f>VLOOKUP(M1652,People!$A$2:$B$5,2,FALSE)</f>
        <v>Anna Andreadi</v>
      </c>
      <c r="X1652" s="5" t="str">
        <f>IFERROR(VLOOKUP(Orders!$B1652,Returns!$A$2:$B$801,2,0),"No")</f>
        <v>No</v>
      </c>
    </row>
    <row r="1653" spans="1:24" x14ac:dyDescent="0.3">
      <c r="A1653" s="1">
        <v>8841</v>
      </c>
      <c r="B1653" t="s">
        <v>10376</v>
      </c>
      <c r="C1653" s="2">
        <v>42466</v>
      </c>
      <c r="D1653" s="2">
        <v>42470</v>
      </c>
      <c r="E1653" s="1" t="s">
        <v>21</v>
      </c>
      <c r="F1653" s="1" t="s">
        <v>2750</v>
      </c>
      <c r="G1653" s="1" t="s">
        <v>2751</v>
      </c>
      <c r="H1653" s="1" t="s">
        <v>38</v>
      </c>
      <c r="I1653" s="1" t="s">
        <v>25</v>
      </c>
      <c r="J1653" s="1" t="s">
        <v>39</v>
      </c>
      <c r="K1653" s="1" t="s">
        <v>40</v>
      </c>
      <c r="L1653" s="1">
        <v>90004</v>
      </c>
      <c r="M1653" s="1" t="s">
        <v>41</v>
      </c>
      <c r="N1653" s="1" t="s">
        <v>4292</v>
      </c>
      <c r="O1653" s="1" t="s">
        <v>66</v>
      </c>
      <c r="P1653" s="1" t="s">
        <v>146</v>
      </c>
      <c r="Q1653" s="1" t="s">
        <v>4293</v>
      </c>
      <c r="R1653" s="1">
        <v>299.96999999999997</v>
      </c>
      <c r="S1653" s="1">
        <f t="shared" si="25"/>
        <v>167.98319999999995</v>
      </c>
      <c r="T1653" s="1">
        <v>3</v>
      </c>
      <c r="U1653" s="1">
        <v>0</v>
      </c>
      <c r="V1653" s="1">
        <v>131.98680000000002</v>
      </c>
      <c r="W1653" t="str">
        <f>VLOOKUP(M1653,People!$A$2:$B$5,2,FALSE)</f>
        <v>Anna Andreadi</v>
      </c>
      <c r="X1653" s="5" t="str">
        <f>IFERROR(VLOOKUP(Orders!$B1653,Returns!$A$2:$B$801,2,0),"No")</f>
        <v>No</v>
      </c>
    </row>
    <row r="1654" spans="1:24" hidden="1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f t="shared" si="25"/>
        <v>123.8664</v>
      </c>
      <c r="T1654" s="1">
        <v>6</v>
      </c>
      <c r="U1654" s="1">
        <v>0</v>
      </c>
      <c r="V1654" s="1">
        <v>45.813600000000001</v>
      </c>
      <c r="W1654" t="str">
        <f>VLOOKUP(M1654,People!$A$2:$B$5,2,FALSE)</f>
        <v>Anna Andreadi</v>
      </c>
      <c r="X1654" s="5" t="str">
        <f>IFERROR(VLOOKUP(Orders!$B1654,Returns!$A$2:$B$801,2,0),"No")</f>
        <v>No</v>
      </c>
    </row>
    <row r="1655" spans="1:24" hidden="1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f t="shared" si="25"/>
        <v>78.186800000000005</v>
      </c>
      <c r="T1655" s="1">
        <v>4</v>
      </c>
      <c r="U1655" s="1">
        <v>0</v>
      </c>
      <c r="V1655" s="1">
        <v>54.333200000000005</v>
      </c>
      <c r="W1655" t="str">
        <f>VLOOKUP(M1655,People!$A$2:$B$5,2,FALSE)</f>
        <v>Anna Andreadi</v>
      </c>
      <c r="X1655" s="5" t="str">
        <f>IFERROR(VLOOKUP(Orders!$B1655,Returns!$A$2:$B$801,2,0),"No")</f>
        <v>No</v>
      </c>
    </row>
    <row r="1656" spans="1:24" hidden="1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f t="shared" si="25"/>
        <v>1.5392000000000001</v>
      </c>
      <c r="T1656" s="1">
        <v>2</v>
      </c>
      <c r="U1656" s="1">
        <v>0</v>
      </c>
      <c r="V1656" s="1">
        <v>1.4207999999999998</v>
      </c>
      <c r="W1656" t="str">
        <f>VLOOKUP(M1656,People!$A$2:$B$5,2,FALSE)</f>
        <v>Anna Andreadi</v>
      </c>
      <c r="X1656" s="5" t="str">
        <f>IFERROR(VLOOKUP(Orders!$B1656,Returns!$A$2:$B$801,2,0),"No")</f>
        <v>No</v>
      </c>
    </row>
    <row r="1657" spans="1:24" hidden="1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f t="shared" si="25"/>
        <v>5.4912000000000001</v>
      </c>
      <c r="T1657" s="1">
        <v>2</v>
      </c>
      <c r="U1657" s="1">
        <v>0.2</v>
      </c>
      <c r="V1657" s="1">
        <v>2.9568000000000003</v>
      </c>
      <c r="W1657" t="str">
        <f>VLOOKUP(M1657,People!$A$2:$B$5,2,FALSE)</f>
        <v>Anna Andreadi</v>
      </c>
      <c r="X1657" s="5" t="str">
        <f>IFERROR(VLOOKUP(Orders!$B1657,Returns!$A$2:$B$801,2,0),"No")</f>
        <v>No</v>
      </c>
    </row>
    <row r="1658" spans="1:24" hidden="1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f t="shared" si="25"/>
        <v>86.346000000000004</v>
      </c>
      <c r="T1658" s="1">
        <v>3</v>
      </c>
      <c r="U1658" s="1">
        <v>0</v>
      </c>
      <c r="V1658" s="1">
        <v>9.5940000000000012</v>
      </c>
      <c r="W1658" t="str">
        <f>VLOOKUP(M1658,People!$A$2:$B$5,2,FALSE)</f>
        <v>Anna Andreadi</v>
      </c>
      <c r="X1658" s="5" t="str">
        <f>IFERROR(VLOOKUP(Orders!$B1658,Returns!$A$2:$B$801,2,0),"No")</f>
        <v>No</v>
      </c>
    </row>
    <row r="1659" spans="1:24" x14ac:dyDescent="0.3">
      <c r="A1659" s="1">
        <v>3482</v>
      </c>
      <c r="B1659" t="s">
        <v>7846</v>
      </c>
      <c r="C1659" s="2">
        <v>42467</v>
      </c>
      <c r="D1659" s="2">
        <v>42470</v>
      </c>
      <c r="E1659" s="1" t="s">
        <v>170</v>
      </c>
      <c r="F1659" s="1" t="s">
        <v>2164</v>
      </c>
      <c r="G1659" s="1" t="s">
        <v>2165</v>
      </c>
      <c r="H1659" s="1" t="s">
        <v>24</v>
      </c>
      <c r="I1659" s="1" t="s">
        <v>25</v>
      </c>
      <c r="J1659" s="1" t="s">
        <v>3229</v>
      </c>
      <c r="K1659" s="1" t="s">
        <v>320</v>
      </c>
      <c r="L1659" s="1">
        <v>36608</v>
      </c>
      <c r="M1659" s="1" t="s">
        <v>28</v>
      </c>
      <c r="N1659" s="1" t="s">
        <v>3486</v>
      </c>
      <c r="O1659" s="1" t="s">
        <v>30</v>
      </c>
      <c r="P1659" s="1" t="s">
        <v>60</v>
      </c>
      <c r="Q1659" s="1" t="s">
        <v>3487</v>
      </c>
      <c r="R1659" s="1">
        <v>8.9600000000000009</v>
      </c>
      <c r="S1659" s="1">
        <f t="shared" si="25"/>
        <v>6.1824000000000012</v>
      </c>
      <c r="T1659" s="1">
        <v>2</v>
      </c>
      <c r="U1659" s="1">
        <v>0</v>
      </c>
      <c r="V1659" s="1">
        <v>2.7775999999999996</v>
      </c>
      <c r="W1659" t="str">
        <f>VLOOKUP(M1659,People!$A$2:$B$5,2,FALSE)</f>
        <v>Cassandra Brandow</v>
      </c>
      <c r="X1659" s="5" t="str">
        <f>IFERROR(VLOOKUP(Orders!$B1659,Returns!$A$2:$B$801,2,0),"No")</f>
        <v>No</v>
      </c>
    </row>
    <row r="1660" spans="1:24" hidden="1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f t="shared" si="25"/>
        <v>150.72750000000002</v>
      </c>
      <c r="T1660" s="1">
        <v>3</v>
      </c>
      <c r="U1660" s="1">
        <v>0.2</v>
      </c>
      <c r="V1660" s="1">
        <v>10.048500000000004</v>
      </c>
      <c r="W1660" t="str">
        <f>VLOOKUP(M1660,People!$A$2:$B$5,2,FALSE)</f>
        <v>Anna Andreadi</v>
      </c>
      <c r="X1660" s="5" t="str">
        <f>IFERROR(VLOOKUP(Orders!$B1660,Returns!$A$2:$B$801,2,0),"No")</f>
        <v>No</v>
      </c>
    </row>
    <row r="1661" spans="1:24" hidden="1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f t="shared" si="25"/>
        <v>61.016999999999996</v>
      </c>
      <c r="T1661" s="1">
        <v>3</v>
      </c>
      <c r="U1661" s="1">
        <v>0.2</v>
      </c>
      <c r="V1661" s="1">
        <v>27.734999999999996</v>
      </c>
      <c r="W1661" t="str">
        <f>VLOOKUP(M1661,People!$A$2:$B$5,2,FALSE)</f>
        <v>Anna Andreadi</v>
      </c>
      <c r="X1661" s="5" t="str">
        <f>IFERROR(VLOOKUP(Orders!$B1661,Returns!$A$2:$B$801,2,0),"No")</f>
        <v>No</v>
      </c>
    </row>
    <row r="1662" spans="1:24" hidden="1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f t="shared" si="25"/>
        <v>8.6900000000000013</v>
      </c>
      <c r="T1662" s="1">
        <v>2</v>
      </c>
      <c r="U1662" s="1">
        <v>0.2</v>
      </c>
      <c r="V1662" s="1">
        <v>5.2139999999999995</v>
      </c>
      <c r="W1662" t="str">
        <f>VLOOKUP(M1662,People!$A$2:$B$5,2,FALSE)</f>
        <v>Anna Andreadi</v>
      </c>
      <c r="X1662" s="5" t="str">
        <f>IFERROR(VLOOKUP(Orders!$B1662,Returns!$A$2:$B$801,2,0),"No")</f>
        <v>No</v>
      </c>
    </row>
    <row r="1663" spans="1:24" hidden="1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f t="shared" si="25"/>
        <v>835.6819999999999</v>
      </c>
      <c r="T1663" s="1">
        <v>5</v>
      </c>
      <c r="U1663" s="1">
        <v>0.4</v>
      </c>
      <c r="V1663" s="1">
        <v>-158.10199999999998</v>
      </c>
      <c r="W1663" t="str">
        <f>VLOOKUP(M1663,People!$A$2:$B$5,2,FALSE)</f>
        <v>Chuck Magee</v>
      </c>
      <c r="X1663" s="5" t="str">
        <f>IFERROR(VLOOKUP(Orders!$B1663,Returns!$A$2:$B$801,2,0),"No")</f>
        <v>No</v>
      </c>
    </row>
    <row r="1664" spans="1:24" hidden="1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f t="shared" si="25"/>
        <v>23.16</v>
      </c>
      <c r="T1664" s="1">
        <v>3</v>
      </c>
      <c r="U1664" s="1">
        <v>0.7</v>
      </c>
      <c r="V1664" s="1">
        <v>-9.2639999999999993</v>
      </c>
      <c r="W1664" t="str">
        <f>VLOOKUP(M1664,People!$A$2:$B$5,2,FALSE)</f>
        <v>Chuck Magee</v>
      </c>
      <c r="X1664" s="5" t="str">
        <f>IFERROR(VLOOKUP(Orders!$B1664,Returns!$A$2:$B$801,2,0),"No")</f>
        <v>No</v>
      </c>
    </row>
    <row r="1665" spans="1:24" hidden="1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f t="shared" si="25"/>
        <v>38.252000000000002</v>
      </c>
      <c r="T1665" s="1">
        <v>5</v>
      </c>
      <c r="U1665" s="1">
        <v>0.2</v>
      </c>
      <c r="V1665" s="1">
        <v>3.6679999999999993</v>
      </c>
      <c r="W1665" t="str">
        <f>VLOOKUP(M1665,People!$A$2:$B$5,2,FALSE)</f>
        <v>Kelly Williams</v>
      </c>
      <c r="X1665" s="5" t="str">
        <f>IFERROR(VLOOKUP(Orders!$B1665,Returns!$A$2:$B$801,2,0),"No")</f>
        <v>No</v>
      </c>
    </row>
    <row r="1666" spans="1:24" hidden="1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f t="shared" ref="S1666:S1729" si="26">R1666-V1666</f>
        <v>305.01540000000006</v>
      </c>
      <c r="T1666" s="1">
        <v>3</v>
      </c>
      <c r="U1666" s="1">
        <v>0.2</v>
      </c>
      <c r="V1666" s="1">
        <v>-7.4394000000000347</v>
      </c>
      <c r="W1666" t="str">
        <f>VLOOKUP(M1666,People!$A$2:$B$5,2,FALSE)</f>
        <v>Kelly Williams</v>
      </c>
      <c r="X1666" s="5" t="str">
        <f>IFERROR(VLOOKUP(Orders!$B1666,Returns!$A$2:$B$801,2,0),"No")</f>
        <v>No</v>
      </c>
    </row>
    <row r="1667" spans="1:24" hidden="1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f t="shared" si="26"/>
        <v>3.4752000000000005</v>
      </c>
      <c r="T1667" s="1">
        <v>3</v>
      </c>
      <c r="U1667" s="1">
        <v>0.2</v>
      </c>
      <c r="V1667" s="1">
        <v>0.86879999999999979</v>
      </c>
      <c r="W1667" t="str">
        <f>VLOOKUP(M1667,People!$A$2:$B$5,2,FALSE)</f>
        <v>Kelly Williams</v>
      </c>
      <c r="X1667" s="5" t="str">
        <f>IFERROR(VLOOKUP(Orders!$B1667,Returns!$A$2:$B$801,2,0),"No")</f>
        <v>No</v>
      </c>
    </row>
    <row r="1668" spans="1:24" hidden="1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f t="shared" si="26"/>
        <v>97.366800000000012</v>
      </c>
      <c r="T1668" s="1">
        <v>2</v>
      </c>
      <c r="U1668" s="1">
        <v>0.2</v>
      </c>
      <c r="V1668" s="1">
        <v>-2.374800000000004</v>
      </c>
      <c r="W1668" t="str">
        <f>VLOOKUP(M1668,People!$A$2:$B$5,2,FALSE)</f>
        <v>Kelly Williams</v>
      </c>
      <c r="X1668" s="5" t="str">
        <f>IFERROR(VLOOKUP(Orders!$B1668,Returns!$A$2:$B$801,2,0),"No")</f>
        <v>No</v>
      </c>
    </row>
    <row r="1669" spans="1:24" hidden="1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f t="shared" si="26"/>
        <v>51.117000000000012</v>
      </c>
      <c r="T1669" s="1">
        <v>3</v>
      </c>
      <c r="U1669" s="1">
        <v>0.2</v>
      </c>
      <c r="V1669" s="1">
        <v>23.234999999999992</v>
      </c>
      <c r="W1669" t="str">
        <f>VLOOKUP(M1669,People!$A$2:$B$5,2,FALSE)</f>
        <v>Kelly Williams</v>
      </c>
      <c r="X1669" s="5" t="str">
        <f>IFERROR(VLOOKUP(Orders!$B1669,Returns!$A$2:$B$801,2,0),"No")</f>
        <v>No</v>
      </c>
    </row>
    <row r="1670" spans="1:24" hidden="1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f t="shared" si="26"/>
        <v>12.4605</v>
      </c>
      <c r="T1670" s="1">
        <v>3</v>
      </c>
      <c r="U1670" s="1">
        <v>0.2</v>
      </c>
      <c r="V1670" s="1">
        <v>1.5794999999999986</v>
      </c>
      <c r="W1670" t="str">
        <f>VLOOKUP(M1670,People!$A$2:$B$5,2,FALSE)</f>
        <v>Kelly Williams</v>
      </c>
      <c r="X1670" s="5" t="str">
        <f>IFERROR(VLOOKUP(Orders!$B1670,Returns!$A$2:$B$801,2,0),"No")</f>
        <v>No</v>
      </c>
    </row>
    <row r="1671" spans="1:24" hidden="1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f t="shared" si="26"/>
        <v>1391.4087999999999</v>
      </c>
      <c r="T1671" s="1">
        <v>4</v>
      </c>
      <c r="U1671" s="1">
        <v>0.4</v>
      </c>
      <c r="V1671" s="1">
        <v>-373.3048</v>
      </c>
      <c r="W1671" t="str">
        <f>VLOOKUP(M1671,People!$A$2:$B$5,2,FALSE)</f>
        <v>Chuck Magee</v>
      </c>
      <c r="X1671" s="5" t="str">
        <f>IFERROR(VLOOKUP(Orders!$B1671,Returns!$A$2:$B$801,2,0),"No")</f>
        <v>No</v>
      </c>
    </row>
    <row r="1672" spans="1:24" hidden="1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f t="shared" si="26"/>
        <v>11.467499999999999</v>
      </c>
      <c r="T1672" s="1">
        <v>3</v>
      </c>
      <c r="U1672" s="1">
        <v>0.2</v>
      </c>
      <c r="V1672" s="1">
        <v>5.2125000000000004</v>
      </c>
      <c r="W1672" t="str">
        <f>VLOOKUP(M1672,People!$A$2:$B$5,2,FALSE)</f>
        <v>Kelly Williams</v>
      </c>
      <c r="X1672" s="5" t="str">
        <f>IFERROR(VLOOKUP(Orders!$B1672,Returns!$A$2:$B$801,2,0),"No")</f>
        <v>No</v>
      </c>
    </row>
    <row r="1673" spans="1:24" hidden="1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f t="shared" si="26"/>
        <v>39.248600000000003</v>
      </c>
      <c r="T1673" s="1">
        <v>2</v>
      </c>
      <c r="U1673" s="1">
        <v>0</v>
      </c>
      <c r="V1673" s="1">
        <v>19.331399999999995</v>
      </c>
      <c r="W1673" t="str">
        <f>VLOOKUP(M1673,People!$A$2:$B$5,2,FALSE)</f>
        <v>Anna Andreadi</v>
      </c>
      <c r="X1673" s="5" t="str">
        <f>IFERROR(VLOOKUP(Orders!$B1673,Returns!$A$2:$B$801,2,0),"No")</f>
        <v>No</v>
      </c>
    </row>
    <row r="1674" spans="1:24" hidden="1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f t="shared" si="26"/>
        <v>104.98000000000002</v>
      </c>
      <c r="T1674" s="1">
        <v>4</v>
      </c>
      <c r="U1674" s="1">
        <v>0.2</v>
      </c>
      <c r="V1674" s="1">
        <v>62.988</v>
      </c>
      <c r="W1674" t="str">
        <f>VLOOKUP(M1674,People!$A$2:$B$5,2,FALSE)</f>
        <v>Kelly Williams</v>
      </c>
      <c r="X1674" s="5" t="str">
        <f>IFERROR(VLOOKUP(Orders!$B1674,Returns!$A$2:$B$801,2,0),"No")</f>
        <v>No</v>
      </c>
    </row>
    <row r="1675" spans="1:24" hidden="1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f t="shared" si="26"/>
        <v>100.2762</v>
      </c>
      <c r="T1675" s="1">
        <v>2</v>
      </c>
      <c r="U1675" s="1">
        <v>0</v>
      </c>
      <c r="V1675" s="1">
        <v>96.343800000000002</v>
      </c>
      <c r="W1675" t="str">
        <f>VLOOKUP(M1675,People!$A$2:$B$5,2,FALSE)</f>
        <v>Cassandra Brandow</v>
      </c>
      <c r="X1675" s="5" t="str">
        <f>IFERROR(VLOOKUP(Orders!$B1675,Returns!$A$2:$B$801,2,0),"No")</f>
        <v>No</v>
      </c>
    </row>
    <row r="1676" spans="1:24" hidden="1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f t="shared" si="26"/>
        <v>32.35560000000001</v>
      </c>
      <c r="T1676" s="1">
        <v>2</v>
      </c>
      <c r="U1676" s="1">
        <v>0.6</v>
      </c>
      <c r="V1676" s="1">
        <v>-10.419600000000003</v>
      </c>
      <c r="W1676" t="str">
        <f>VLOOKUP(M1676,People!$A$2:$B$5,2,FALSE)</f>
        <v>Kelly Williams</v>
      </c>
      <c r="X1676" s="5" t="str">
        <f>IFERROR(VLOOKUP(Orders!$B1676,Returns!$A$2:$B$801,2,0),"No")</f>
        <v>No</v>
      </c>
    </row>
    <row r="1677" spans="1:24" hidden="1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f t="shared" si="26"/>
        <v>16.799400000000006</v>
      </c>
      <c r="T1677" s="1">
        <v>3</v>
      </c>
      <c r="U1677" s="1">
        <v>0.8</v>
      </c>
      <c r="V1677" s="1">
        <v>-10.211400000000005</v>
      </c>
      <c r="W1677" t="str">
        <f>VLOOKUP(M1677,People!$A$2:$B$5,2,FALSE)</f>
        <v>Kelly Williams</v>
      </c>
      <c r="X1677" s="5" t="str">
        <f>IFERROR(VLOOKUP(Orders!$B1677,Returns!$A$2:$B$801,2,0),"No")</f>
        <v>No</v>
      </c>
    </row>
    <row r="1678" spans="1:24" hidden="1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f t="shared" si="26"/>
        <v>78.210000000000008</v>
      </c>
      <c r="T1678" s="1">
        <v>3</v>
      </c>
      <c r="U1678" s="1">
        <v>0</v>
      </c>
      <c r="V1678" s="1">
        <v>26.069999999999993</v>
      </c>
      <c r="W1678" t="str">
        <f>VLOOKUP(M1678,People!$A$2:$B$5,2,FALSE)</f>
        <v>Anna Andreadi</v>
      </c>
      <c r="X1678" s="5" t="str">
        <f>IFERROR(VLOOKUP(Orders!$B1678,Returns!$A$2:$B$801,2,0),"No")</f>
        <v>No</v>
      </c>
    </row>
    <row r="1679" spans="1:24" hidden="1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f t="shared" si="26"/>
        <v>9.1494</v>
      </c>
      <c r="T1679" s="1">
        <v>3</v>
      </c>
      <c r="U1679" s="1">
        <v>0</v>
      </c>
      <c r="V1679" s="1">
        <v>8.7906000000000013</v>
      </c>
      <c r="W1679" t="str">
        <f>VLOOKUP(M1679,People!$A$2:$B$5,2,FALSE)</f>
        <v>Anna Andreadi</v>
      </c>
      <c r="X1679" s="5" t="str">
        <f>IFERROR(VLOOKUP(Orders!$B1679,Returns!$A$2:$B$801,2,0),"No")</f>
        <v>No</v>
      </c>
    </row>
    <row r="1680" spans="1:24" x14ac:dyDescent="0.3">
      <c r="A1680" s="1">
        <v>4177</v>
      </c>
      <c r="B1680" t="s">
        <v>8163</v>
      </c>
      <c r="C1680" s="2">
        <v>42467</v>
      </c>
      <c r="D1680" s="2">
        <v>42472</v>
      </c>
      <c r="E1680" s="1" t="s">
        <v>46</v>
      </c>
      <c r="F1680" s="1" t="s">
        <v>1966</v>
      </c>
      <c r="G1680" s="1" t="s">
        <v>1967</v>
      </c>
      <c r="H1680" s="1" t="s">
        <v>38</v>
      </c>
      <c r="I1680" s="1" t="s">
        <v>25</v>
      </c>
      <c r="J1680" s="1" t="s">
        <v>340</v>
      </c>
      <c r="K1680" s="1" t="s">
        <v>341</v>
      </c>
      <c r="L1680" s="1">
        <v>29203</v>
      </c>
      <c r="M1680" s="1" t="s">
        <v>28</v>
      </c>
      <c r="N1680" s="1" t="s">
        <v>649</v>
      </c>
      <c r="O1680" s="1" t="s">
        <v>66</v>
      </c>
      <c r="P1680" s="1" t="s">
        <v>67</v>
      </c>
      <c r="Q1680" s="1" t="s">
        <v>650</v>
      </c>
      <c r="R1680" s="1">
        <v>629.94999999999993</v>
      </c>
      <c r="S1680" s="1">
        <f t="shared" si="26"/>
        <v>466.1629999999999</v>
      </c>
      <c r="T1680" s="1">
        <v>5</v>
      </c>
      <c r="U1680" s="1">
        <v>0</v>
      </c>
      <c r="V1680" s="1">
        <v>163.78700000000003</v>
      </c>
      <c r="W1680" t="str">
        <f>VLOOKUP(M1680,People!$A$2:$B$5,2,FALSE)</f>
        <v>Cassandra Brandow</v>
      </c>
      <c r="X1680" s="5" t="str">
        <f>IFERROR(VLOOKUP(Orders!$B1680,Returns!$A$2:$B$801,2,0),"No")</f>
        <v>No</v>
      </c>
    </row>
    <row r="1681" spans="1:24" x14ac:dyDescent="0.3">
      <c r="A1681" s="1">
        <v>4178</v>
      </c>
      <c r="B1681" t="s">
        <v>8163</v>
      </c>
      <c r="C1681" s="2">
        <v>42467</v>
      </c>
      <c r="D1681" s="2">
        <v>42472</v>
      </c>
      <c r="E1681" s="1" t="s">
        <v>46</v>
      </c>
      <c r="F1681" s="1" t="s">
        <v>1966</v>
      </c>
      <c r="G1681" s="1" t="s">
        <v>1967</v>
      </c>
      <c r="H1681" s="1" t="s">
        <v>38</v>
      </c>
      <c r="I1681" s="1" t="s">
        <v>25</v>
      </c>
      <c r="J1681" s="1" t="s">
        <v>340</v>
      </c>
      <c r="K1681" s="1" t="s">
        <v>341</v>
      </c>
      <c r="L1681" s="1">
        <v>29203</v>
      </c>
      <c r="M1681" s="1" t="s">
        <v>28</v>
      </c>
      <c r="N1681" s="1" t="s">
        <v>2742</v>
      </c>
      <c r="O1681" s="1" t="s">
        <v>43</v>
      </c>
      <c r="P1681" s="1" t="s">
        <v>84</v>
      </c>
      <c r="Q1681" s="1" t="s">
        <v>2743</v>
      </c>
      <c r="R1681" s="1">
        <v>122.97</v>
      </c>
      <c r="S1681" s="1">
        <f t="shared" si="26"/>
        <v>62.714699999999993</v>
      </c>
      <c r="T1681" s="1">
        <v>3</v>
      </c>
      <c r="U1681" s="1">
        <v>0</v>
      </c>
      <c r="V1681" s="1">
        <v>60.255300000000005</v>
      </c>
      <c r="W1681" t="str">
        <f>VLOOKUP(M1681,People!$A$2:$B$5,2,FALSE)</f>
        <v>Cassandra Brandow</v>
      </c>
      <c r="X1681" s="5" t="str">
        <f>IFERROR(VLOOKUP(Orders!$B1681,Returns!$A$2:$B$801,2,0),"No")</f>
        <v>No</v>
      </c>
    </row>
    <row r="1682" spans="1:24" x14ac:dyDescent="0.3">
      <c r="A1682" s="1">
        <v>6253</v>
      </c>
      <c r="B1682" t="s">
        <v>9149</v>
      </c>
      <c r="C1682" s="2">
        <v>42467</v>
      </c>
      <c r="D1682" s="2">
        <v>42467</v>
      </c>
      <c r="E1682" s="1" t="s">
        <v>1126</v>
      </c>
      <c r="F1682" s="1" t="s">
        <v>690</v>
      </c>
      <c r="G1682" s="1" t="s">
        <v>691</v>
      </c>
      <c r="H1682" s="1" t="s">
        <v>94</v>
      </c>
      <c r="I1682" s="1" t="s">
        <v>25</v>
      </c>
      <c r="J1682" s="1" t="s">
        <v>5413</v>
      </c>
      <c r="K1682" s="1" t="s">
        <v>1111</v>
      </c>
      <c r="L1682" s="1">
        <v>30062</v>
      </c>
      <c r="M1682" s="1" t="s">
        <v>28</v>
      </c>
      <c r="N1682" s="1" t="s">
        <v>1639</v>
      </c>
      <c r="O1682" s="1" t="s">
        <v>43</v>
      </c>
      <c r="P1682" s="1" t="s">
        <v>84</v>
      </c>
      <c r="Q1682" s="1" t="s">
        <v>1640</v>
      </c>
      <c r="R1682" s="1">
        <v>58.320000000000007</v>
      </c>
      <c r="S1682" s="1">
        <f t="shared" si="26"/>
        <v>30.326400000000007</v>
      </c>
      <c r="T1682" s="1">
        <v>9</v>
      </c>
      <c r="U1682" s="1">
        <v>0</v>
      </c>
      <c r="V1682" s="1">
        <v>27.993600000000001</v>
      </c>
      <c r="W1682" t="str">
        <f>VLOOKUP(M1682,People!$A$2:$B$5,2,FALSE)</f>
        <v>Cassandra Brandow</v>
      </c>
      <c r="X1682" s="5" t="str">
        <f>IFERROR(VLOOKUP(Orders!$B1682,Returns!$A$2:$B$801,2,0),"No")</f>
        <v>No</v>
      </c>
    </row>
    <row r="1683" spans="1:24" x14ac:dyDescent="0.3">
      <c r="A1683" s="1">
        <v>6254</v>
      </c>
      <c r="B1683" t="s">
        <v>9149</v>
      </c>
      <c r="C1683" s="2">
        <v>42467</v>
      </c>
      <c r="D1683" s="2">
        <v>42467</v>
      </c>
      <c r="E1683" s="1" t="s">
        <v>1126</v>
      </c>
      <c r="F1683" s="1" t="s">
        <v>690</v>
      </c>
      <c r="G1683" s="1" t="s">
        <v>691</v>
      </c>
      <c r="H1683" s="1" t="s">
        <v>94</v>
      </c>
      <c r="I1683" s="1" t="s">
        <v>25</v>
      </c>
      <c r="J1683" s="1" t="s">
        <v>5413</v>
      </c>
      <c r="K1683" s="1" t="s">
        <v>1111</v>
      </c>
      <c r="L1683" s="1">
        <v>30062</v>
      </c>
      <c r="M1683" s="1" t="s">
        <v>28</v>
      </c>
      <c r="N1683" s="1" t="s">
        <v>3526</v>
      </c>
      <c r="O1683" s="1" t="s">
        <v>66</v>
      </c>
      <c r="P1683" s="1" t="s">
        <v>67</v>
      </c>
      <c r="Q1683" s="1" t="s">
        <v>3527</v>
      </c>
      <c r="R1683" s="1">
        <v>200.96999999999997</v>
      </c>
      <c r="S1683" s="1">
        <f t="shared" si="26"/>
        <v>150.72749999999996</v>
      </c>
      <c r="T1683" s="1">
        <v>3</v>
      </c>
      <c r="U1683" s="1">
        <v>0</v>
      </c>
      <c r="V1683" s="1">
        <v>50.242500000000007</v>
      </c>
      <c r="W1683" t="str">
        <f>VLOOKUP(M1683,People!$A$2:$B$5,2,FALSE)</f>
        <v>Cassandra Brandow</v>
      </c>
      <c r="X1683" s="5" t="str">
        <f>IFERROR(VLOOKUP(Orders!$B1683,Returns!$A$2:$B$801,2,0),"No")</f>
        <v>No</v>
      </c>
    </row>
    <row r="1684" spans="1:24" hidden="1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f t="shared" si="26"/>
        <v>9.8643999999999998</v>
      </c>
      <c r="T1684" s="1">
        <v>1</v>
      </c>
      <c r="U1684" s="1">
        <v>0</v>
      </c>
      <c r="V1684" s="1">
        <v>9.105599999999999</v>
      </c>
      <c r="W1684" t="str">
        <f>VLOOKUP(M1684,People!$A$2:$B$5,2,FALSE)</f>
        <v>Anna Andreadi</v>
      </c>
      <c r="X1684" s="5" t="str">
        <f>IFERROR(VLOOKUP(Orders!$B1684,Returns!$A$2:$B$801,2,0),"No")</f>
        <v>No</v>
      </c>
    </row>
    <row r="1685" spans="1:24" hidden="1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f t="shared" si="26"/>
        <v>8.5955999999999992</v>
      </c>
      <c r="T1685" s="1">
        <v>3</v>
      </c>
      <c r="U1685" s="1">
        <v>0</v>
      </c>
      <c r="V1685" s="1">
        <v>6.224400000000001</v>
      </c>
      <c r="W1685" t="str">
        <f>VLOOKUP(M1685,People!$A$2:$B$5,2,FALSE)</f>
        <v>Anna Andreadi</v>
      </c>
      <c r="X1685" s="5" t="str">
        <f>IFERROR(VLOOKUP(Orders!$B1685,Returns!$A$2:$B$801,2,0),"No")</f>
        <v>No</v>
      </c>
    </row>
    <row r="1686" spans="1:24" hidden="1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f t="shared" si="26"/>
        <v>86.87</v>
      </c>
      <c r="T1686" s="1">
        <v>2</v>
      </c>
      <c r="U1686" s="1">
        <v>0.2</v>
      </c>
      <c r="V1686" s="1">
        <v>12.409999999999989</v>
      </c>
      <c r="W1686" t="str">
        <f>VLOOKUP(M1686,People!$A$2:$B$5,2,FALSE)</f>
        <v>Chuck Magee</v>
      </c>
      <c r="X1686" s="5" t="str">
        <f>IFERROR(VLOOKUP(Orders!$B1686,Returns!$A$2:$B$801,2,0),"No")</f>
        <v>No</v>
      </c>
    </row>
    <row r="1687" spans="1:24" hidden="1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f t="shared" si="26"/>
        <v>2.1779999999999999</v>
      </c>
      <c r="T1687" s="1">
        <v>2</v>
      </c>
      <c r="U1687" s="1">
        <v>0.7</v>
      </c>
      <c r="V1687" s="1">
        <v>-0.98999999999999977</v>
      </c>
      <c r="W1687" t="str">
        <f>VLOOKUP(M1687,People!$A$2:$B$5,2,FALSE)</f>
        <v>Chuck Magee</v>
      </c>
      <c r="X1687" s="5" t="str">
        <f>IFERROR(VLOOKUP(Orders!$B1687,Returns!$A$2:$B$801,2,0),"No")</f>
        <v>No</v>
      </c>
    </row>
    <row r="1688" spans="1:24" hidden="1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f t="shared" si="26"/>
        <v>13.2818</v>
      </c>
      <c r="T1688" s="1">
        <v>2</v>
      </c>
      <c r="U1688" s="1">
        <v>0.7</v>
      </c>
      <c r="V1688" s="1">
        <v>-5.7637999999999998</v>
      </c>
      <c r="W1688" t="str">
        <f>VLOOKUP(M1688,People!$A$2:$B$5,2,FALSE)</f>
        <v>Chuck Magee</v>
      </c>
      <c r="X1688" s="5" t="str">
        <f>IFERROR(VLOOKUP(Orders!$B1688,Returns!$A$2:$B$801,2,0),"No")</f>
        <v>No</v>
      </c>
    </row>
    <row r="1689" spans="1:24" hidden="1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f t="shared" si="26"/>
        <v>6.7392000000000021</v>
      </c>
      <c r="T1689" s="1">
        <v>2</v>
      </c>
      <c r="U1689" s="1">
        <v>0.2</v>
      </c>
      <c r="V1689" s="1">
        <v>3.6288</v>
      </c>
      <c r="W1689" t="str">
        <f>VLOOKUP(M1689,People!$A$2:$B$5,2,FALSE)</f>
        <v>Chuck Magee</v>
      </c>
      <c r="X1689" s="5" t="str">
        <f>IFERROR(VLOOKUP(Orders!$B1689,Returns!$A$2:$B$801,2,0),"No")</f>
        <v>No</v>
      </c>
    </row>
    <row r="1690" spans="1:24" hidden="1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f t="shared" si="26"/>
        <v>287.56400000000008</v>
      </c>
      <c r="T1690" s="1">
        <v>2</v>
      </c>
      <c r="U1690" s="1">
        <v>0.2</v>
      </c>
      <c r="V1690" s="1">
        <v>23.315999999999988</v>
      </c>
      <c r="W1690" t="str">
        <f>VLOOKUP(M1690,People!$A$2:$B$5,2,FALSE)</f>
        <v>Chuck Magee</v>
      </c>
      <c r="X1690" s="5" t="str">
        <f>IFERROR(VLOOKUP(Orders!$B1690,Returns!$A$2:$B$801,2,0),"No")</f>
        <v>No</v>
      </c>
    </row>
    <row r="1691" spans="1:24" x14ac:dyDescent="0.3">
      <c r="A1691" s="1">
        <v>3836</v>
      </c>
      <c r="B1691" t="s">
        <v>8001</v>
      </c>
      <c r="C1691" s="2">
        <v>42468</v>
      </c>
      <c r="D1691" s="2">
        <v>42475</v>
      </c>
      <c r="E1691" s="1" t="s">
        <v>46</v>
      </c>
      <c r="F1691" s="1" t="s">
        <v>3354</v>
      </c>
      <c r="G1691" s="1" t="s">
        <v>3355</v>
      </c>
      <c r="H1691" s="1" t="s">
        <v>38</v>
      </c>
      <c r="I1691" s="1" t="s">
        <v>25</v>
      </c>
      <c r="J1691" s="1" t="s">
        <v>3253</v>
      </c>
      <c r="K1691" s="1" t="s">
        <v>279</v>
      </c>
      <c r="L1691" s="1">
        <v>85301</v>
      </c>
      <c r="M1691" s="1" t="s">
        <v>41</v>
      </c>
      <c r="N1691" s="1" t="s">
        <v>3520</v>
      </c>
      <c r="O1691" s="1" t="s">
        <v>43</v>
      </c>
      <c r="P1691" s="1" t="s">
        <v>242</v>
      </c>
      <c r="Q1691" s="1" t="s">
        <v>3521</v>
      </c>
      <c r="R1691" s="1">
        <v>2.3679999999999999</v>
      </c>
      <c r="S1691" s="1">
        <f t="shared" si="26"/>
        <v>1.5392000000000001</v>
      </c>
      <c r="T1691" s="1">
        <v>2</v>
      </c>
      <c r="U1691" s="1">
        <v>0.2</v>
      </c>
      <c r="V1691" s="1">
        <v>0.82879999999999987</v>
      </c>
      <c r="W1691" t="str">
        <f>VLOOKUP(M1691,People!$A$2:$B$5,2,FALSE)</f>
        <v>Anna Andreadi</v>
      </c>
      <c r="X1691" s="5" t="str">
        <f>IFERROR(VLOOKUP(Orders!$B1691,Returns!$A$2:$B$801,2,0),"No")</f>
        <v>No</v>
      </c>
    </row>
    <row r="1692" spans="1:24" hidden="1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f t="shared" si="26"/>
        <v>18.063000000000002</v>
      </c>
      <c r="T1692" s="1">
        <v>5</v>
      </c>
      <c r="U1692" s="1">
        <v>0</v>
      </c>
      <c r="V1692" s="1">
        <v>15.387</v>
      </c>
      <c r="W1692" t="str">
        <f>VLOOKUP(M1692,People!$A$2:$B$5,2,FALSE)</f>
        <v>Kelly Williams</v>
      </c>
      <c r="X1692" s="5" t="str">
        <f>IFERROR(VLOOKUP(Orders!$B1692,Returns!$A$2:$B$801,2,0),"No")</f>
        <v>No</v>
      </c>
    </row>
    <row r="1693" spans="1:24" hidden="1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f t="shared" si="26"/>
        <v>5.3040000000000003</v>
      </c>
      <c r="T1693" s="1">
        <v>5</v>
      </c>
      <c r="U1693" s="1">
        <v>0</v>
      </c>
      <c r="V1693" s="1">
        <v>5.0960000000000001</v>
      </c>
      <c r="W1693" t="str">
        <f>VLOOKUP(M1693,People!$A$2:$B$5,2,FALSE)</f>
        <v>Kelly Williams</v>
      </c>
      <c r="X1693" s="5" t="str">
        <f>IFERROR(VLOOKUP(Orders!$B1693,Returns!$A$2:$B$801,2,0),"No")</f>
        <v>No</v>
      </c>
    </row>
    <row r="1694" spans="1:24" hidden="1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f t="shared" si="26"/>
        <v>15.589500000000003</v>
      </c>
      <c r="T1694" s="1">
        <v>5</v>
      </c>
      <c r="U1694" s="1">
        <v>0.2</v>
      </c>
      <c r="V1694" s="1">
        <v>6.2904999999999998</v>
      </c>
      <c r="W1694" t="str">
        <f>VLOOKUP(M1694,People!$A$2:$B$5,2,FALSE)</f>
        <v>Chuck Magee</v>
      </c>
      <c r="X1694" s="5" t="str">
        <f>IFERROR(VLOOKUP(Orders!$B1694,Returns!$A$2:$B$801,2,0),"No")</f>
        <v>No</v>
      </c>
    </row>
    <row r="1695" spans="1:24" hidden="1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f t="shared" si="26"/>
        <v>10.041799999999999</v>
      </c>
      <c r="T1695" s="1">
        <v>2</v>
      </c>
      <c r="U1695" s="1">
        <v>0.2</v>
      </c>
      <c r="V1695" s="1">
        <v>3.5742000000000012</v>
      </c>
      <c r="W1695" t="str">
        <f>VLOOKUP(M1695,People!$A$2:$B$5,2,FALSE)</f>
        <v>Kelly Williams</v>
      </c>
      <c r="X1695" s="5" t="str">
        <f>IFERROR(VLOOKUP(Orders!$B1695,Returns!$A$2:$B$801,2,0),"No")</f>
        <v>No</v>
      </c>
    </row>
    <row r="1696" spans="1:24" hidden="1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f t="shared" si="26"/>
        <v>44.132400000000004</v>
      </c>
      <c r="T1696" s="1">
        <v>4</v>
      </c>
      <c r="U1696" s="1">
        <v>0</v>
      </c>
      <c r="V1696" s="1">
        <v>19.827599999999997</v>
      </c>
      <c r="W1696" t="str">
        <f>VLOOKUP(M1696,People!$A$2:$B$5,2,FALSE)</f>
        <v>Chuck Magee</v>
      </c>
      <c r="X1696" s="5" t="str">
        <f>IFERROR(VLOOKUP(Orders!$B1696,Returns!$A$2:$B$801,2,0),"No")</f>
        <v>No</v>
      </c>
    </row>
    <row r="1697" spans="1:24" hidden="1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f t="shared" si="26"/>
        <v>7.3746000000000009</v>
      </c>
      <c r="T1697" s="1">
        <v>3</v>
      </c>
      <c r="U1697" s="1">
        <v>0</v>
      </c>
      <c r="V1697" s="1">
        <v>7.0853999999999999</v>
      </c>
      <c r="W1697" t="str">
        <f>VLOOKUP(M1697,People!$A$2:$B$5,2,FALSE)</f>
        <v>Chuck Magee</v>
      </c>
      <c r="X1697" s="5" t="str">
        <f>IFERROR(VLOOKUP(Orders!$B1697,Returns!$A$2:$B$801,2,0),"No")</f>
        <v>No</v>
      </c>
    </row>
    <row r="1698" spans="1:24" hidden="1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f t="shared" si="26"/>
        <v>52.49</v>
      </c>
      <c r="T1698" s="1">
        <v>2</v>
      </c>
      <c r="U1698" s="1">
        <v>0</v>
      </c>
      <c r="V1698" s="1">
        <v>52.49</v>
      </c>
      <c r="W1698" t="str">
        <f>VLOOKUP(M1698,People!$A$2:$B$5,2,FALSE)</f>
        <v>Chuck Magee</v>
      </c>
      <c r="X1698" s="5" t="str">
        <f>IFERROR(VLOOKUP(Orders!$B1698,Returns!$A$2:$B$801,2,0),"No")</f>
        <v>No</v>
      </c>
    </row>
    <row r="1699" spans="1:24" hidden="1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f t="shared" si="26"/>
        <v>75.941600000000008</v>
      </c>
      <c r="T1699" s="1">
        <v>2</v>
      </c>
      <c r="U1699" s="1">
        <v>0</v>
      </c>
      <c r="V1699" s="1">
        <v>31.018399999999986</v>
      </c>
      <c r="W1699" t="str">
        <f>VLOOKUP(M1699,People!$A$2:$B$5,2,FALSE)</f>
        <v>Anna Andreadi</v>
      </c>
      <c r="X1699" s="5" t="str">
        <f>IFERROR(VLOOKUP(Orders!$B1699,Returns!$A$2:$B$801,2,0),"No")</f>
        <v>No</v>
      </c>
    </row>
    <row r="1700" spans="1:24" hidden="1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f t="shared" si="26"/>
        <v>11.211200000000003</v>
      </c>
      <c r="T1700" s="1">
        <v>7</v>
      </c>
      <c r="U1700" s="1">
        <v>0</v>
      </c>
      <c r="V1700" s="1">
        <v>10.348799999999999</v>
      </c>
      <c r="W1700" t="str">
        <f>VLOOKUP(M1700,People!$A$2:$B$5,2,FALSE)</f>
        <v>Anna Andreadi</v>
      </c>
      <c r="X1700" s="5" t="str">
        <f>IFERROR(VLOOKUP(Orders!$B1700,Returns!$A$2:$B$801,2,0),"No")</f>
        <v>No</v>
      </c>
    </row>
    <row r="1701" spans="1:24" x14ac:dyDescent="0.3">
      <c r="A1701" s="1">
        <v>3837</v>
      </c>
      <c r="B1701" t="s">
        <v>8001</v>
      </c>
      <c r="C1701" s="2">
        <v>42468</v>
      </c>
      <c r="D1701" s="2">
        <v>42475</v>
      </c>
      <c r="E1701" s="1" t="s">
        <v>46</v>
      </c>
      <c r="F1701" s="1" t="s">
        <v>3354</v>
      </c>
      <c r="G1701" s="1" t="s">
        <v>3355</v>
      </c>
      <c r="H1701" s="1" t="s">
        <v>38</v>
      </c>
      <c r="I1701" s="1" t="s">
        <v>25</v>
      </c>
      <c r="J1701" s="1" t="s">
        <v>3253</v>
      </c>
      <c r="K1701" s="1" t="s">
        <v>279</v>
      </c>
      <c r="L1701" s="1">
        <v>85301</v>
      </c>
      <c r="M1701" s="1" t="s">
        <v>41</v>
      </c>
      <c r="N1701" s="1" t="s">
        <v>5087</v>
      </c>
      <c r="O1701" s="1" t="s">
        <v>43</v>
      </c>
      <c r="P1701" s="1" t="s">
        <v>84</v>
      </c>
      <c r="Q1701" s="1" t="s">
        <v>5088</v>
      </c>
      <c r="R1701" s="1">
        <v>19.008000000000003</v>
      </c>
      <c r="S1701" s="1">
        <f t="shared" si="26"/>
        <v>12.117600000000005</v>
      </c>
      <c r="T1701" s="1">
        <v>3</v>
      </c>
      <c r="U1701" s="1">
        <v>0.2</v>
      </c>
      <c r="V1701" s="1">
        <v>6.8903999999999979</v>
      </c>
      <c r="W1701" t="str">
        <f>VLOOKUP(M1701,People!$A$2:$B$5,2,FALSE)</f>
        <v>Anna Andreadi</v>
      </c>
      <c r="X1701" s="5" t="str">
        <f>IFERROR(VLOOKUP(Orders!$B1701,Returns!$A$2:$B$801,2,0),"No")</f>
        <v>No</v>
      </c>
    </row>
    <row r="1702" spans="1:24" hidden="1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f t="shared" si="26"/>
        <v>7.5275999999999996</v>
      </c>
      <c r="T1702" s="1">
        <v>2</v>
      </c>
      <c r="U1702" s="1">
        <v>0.2</v>
      </c>
      <c r="V1702" s="1">
        <v>4.2804000000000002</v>
      </c>
      <c r="W1702" t="str">
        <f>VLOOKUP(M1702,People!$A$2:$B$5,2,FALSE)</f>
        <v>Chuck Magee</v>
      </c>
      <c r="X1702" s="5" t="str">
        <f>IFERROR(VLOOKUP(Orders!$B1702,Returns!$A$2:$B$801,2,0),"No")</f>
        <v>No</v>
      </c>
    </row>
    <row r="1703" spans="1:24" hidden="1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f t="shared" si="26"/>
        <v>1609.2</v>
      </c>
      <c r="T1703" s="1">
        <v>9</v>
      </c>
      <c r="U1703" s="1">
        <v>0.1</v>
      </c>
      <c r="V1703" s="1">
        <v>321.83999999999992</v>
      </c>
      <c r="W1703" t="str">
        <f>VLOOKUP(M1703,People!$A$2:$B$5,2,FALSE)</f>
        <v>Chuck Magee</v>
      </c>
      <c r="X1703" s="5" t="str">
        <f>IFERROR(VLOOKUP(Orders!$B1703,Returns!$A$2:$B$801,2,0),"No")</f>
        <v>No</v>
      </c>
    </row>
    <row r="1704" spans="1:24" hidden="1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f t="shared" si="26"/>
        <v>5.2788000000000004</v>
      </c>
      <c r="T1704" s="1">
        <v>2</v>
      </c>
      <c r="U1704" s="1">
        <v>0</v>
      </c>
      <c r="V1704" s="1">
        <v>4.6812000000000005</v>
      </c>
      <c r="W1704" t="str">
        <f>VLOOKUP(M1704,People!$A$2:$B$5,2,FALSE)</f>
        <v>Chuck Magee</v>
      </c>
      <c r="X1704" s="5" t="str">
        <f>IFERROR(VLOOKUP(Orders!$B1704,Returns!$A$2:$B$801,2,0),"No")</f>
        <v>No</v>
      </c>
    </row>
    <row r="1705" spans="1:24" x14ac:dyDescent="0.3">
      <c r="A1705" s="1">
        <v>5927</v>
      </c>
      <c r="B1705" t="s">
        <v>9000</v>
      </c>
      <c r="C1705" s="2">
        <v>42468</v>
      </c>
      <c r="D1705" s="2">
        <v>42472</v>
      </c>
      <c r="E1705" s="1" t="s">
        <v>46</v>
      </c>
      <c r="F1705" s="1" t="s">
        <v>194</v>
      </c>
      <c r="G1705" s="1" t="s">
        <v>195</v>
      </c>
      <c r="H1705" s="1" t="s">
        <v>38</v>
      </c>
      <c r="I1705" s="1" t="s">
        <v>25</v>
      </c>
      <c r="J1705" s="1" t="s">
        <v>319</v>
      </c>
      <c r="K1705" s="1" t="s">
        <v>320</v>
      </c>
      <c r="L1705" s="1">
        <v>35601</v>
      </c>
      <c r="M1705" s="1" t="s">
        <v>28</v>
      </c>
      <c r="N1705" s="1" t="s">
        <v>5559</v>
      </c>
      <c r="O1705" s="1" t="s">
        <v>30</v>
      </c>
      <c r="P1705" s="1" t="s">
        <v>52</v>
      </c>
      <c r="Q1705" s="1" t="s">
        <v>5560</v>
      </c>
      <c r="R1705" s="1">
        <v>1215.92</v>
      </c>
      <c r="S1705" s="1">
        <f t="shared" si="26"/>
        <v>899.7808</v>
      </c>
      <c r="T1705" s="1">
        <v>8</v>
      </c>
      <c r="U1705" s="1">
        <v>0</v>
      </c>
      <c r="V1705" s="1">
        <v>316.13920000000007</v>
      </c>
      <c r="W1705" t="str">
        <f>VLOOKUP(M1705,People!$A$2:$B$5,2,FALSE)</f>
        <v>Cassandra Brandow</v>
      </c>
      <c r="X1705" s="5" t="str">
        <f>IFERROR(VLOOKUP(Orders!$B1705,Returns!$A$2:$B$801,2,0),"No")</f>
        <v>No</v>
      </c>
    </row>
    <row r="1706" spans="1:24" hidden="1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f t="shared" si="26"/>
        <v>16.816800000000001</v>
      </c>
      <c r="T1706" s="1">
        <v>3</v>
      </c>
      <c r="U1706" s="1">
        <v>0.7</v>
      </c>
      <c r="V1706" s="1">
        <v>-7.1147999999999989</v>
      </c>
      <c r="W1706" t="str">
        <f>VLOOKUP(M1706,People!$A$2:$B$5,2,FALSE)</f>
        <v>Anna Andreadi</v>
      </c>
      <c r="X1706" s="5" t="str">
        <f>IFERROR(VLOOKUP(Orders!$B1706,Returns!$A$2:$B$801,2,0),"No")</f>
        <v>No</v>
      </c>
    </row>
    <row r="1707" spans="1:24" hidden="1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f t="shared" si="26"/>
        <v>20.898000000000003</v>
      </c>
      <c r="T1707" s="1">
        <v>2</v>
      </c>
      <c r="U1707" s="1">
        <v>0.7</v>
      </c>
      <c r="V1707" s="1">
        <v>-9.2880000000000003</v>
      </c>
      <c r="W1707" t="str">
        <f>VLOOKUP(M1707,People!$A$2:$B$5,2,FALSE)</f>
        <v>Chuck Magee</v>
      </c>
      <c r="X1707" s="5" t="str">
        <f>IFERROR(VLOOKUP(Orders!$B1707,Returns!$A$2:$B$801,2,0),"No")</f>
        <v>No</v>
      </c>
    </row>
    <row r="1708" spans="1:24" hidden="1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f t="shared" si="26"/>
        <v>23.245800000000003</v>
      </c>
      <c r="T1708" s="1">
        <v>6</v>
      </c>
      <c r="U1708" s="1">
        <v>0</v>
      </c>
      <c r="V1708" s="1">
        <v>20.614199999999997</v>
      </c>
      <c r="W1708" t="str">
        <f>VLOOKUP(M1708,People!$A$2:$B$5,2,FALSE)</f>
        <v>Anna Andreadi</v>
      </c>
      <c r="X1708" s="5" t="str">
        <f>IFERROR(VLOOKUP(Orders!$B1708,Returns!$A$2:$B$801,2,0),"No")</f>
        <v>Yes</v>
      </c>
    </row>
    <row r="1709" spans="1:24" hidden="1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f t="shared" si="26"/>
        <v>131.77600000000001</v>
      </c>
      <c r="T1709" s="1">
        <v>2</v>
      </c>
      <c r="U1709" s="1">
        <v>0.2</v>
      </c>
      <c r="V1709" s="1">
        <v>16.703999999999986</v>
      </c>
      <c r="W1709" t="str">
        <f>VLOOKUP(M1709,People!$A$2:$B$5,2,FALSE)</f>
        <v>Anna Andreadi</v>
      </c>
      <c r="X1709" s="5" t="str">
        <f>IFERROR(VLOOKUP(Orders!$B1709,Returns!$A$2:$B$801,2,0),"No")</f>
        <v>Yes</v>
      </c>
    </row>
    <row r="1710" spans="1:24" hidden="1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f t="shared" si="26"/>
        <v>3.71</v>
      </c>
      <c r="T1710" s="1">
        <v>2</v>
      </c>
      <c r="U1710" s="1">
        <v>0</v>
      </c>
      <c r="V1710" s="1">
        <v>3.71</v>
      </c>
      <c r="W1710" t="str">
        <f>VLOOKUP(M1710,People!$A$2:$B$5,2,FALSE)</f>
        <v>Anna Andreadi</v>
      </c>
      <c r="X1710" s="5" t="str">
        <f>IFERROR(VLOOKUP(Orders!$B1710,Returns!$A$2:$B$801,2,0),"No")</f>
        <v>Yes</v>
      </c>
    </row>
    <row r="1711" spans="1:24" hidden="1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f t="shared" si="26"/>
        <v>72.891900000000021</v>
      </c>
      <c r="T1711" s="1">
        <v>1</v>
      </c>
      <c r="U1711" s="1">
        <v>0.2</v>
      </c>
      <c r="V1711" s="1">
        <v>-0.89990000000001302</v>
      </c>
      <c r="W1711" t="str">
        <f>VLOOKUP(M1711,People!$A$2:$B$5,2,FALSE)</f>
        <v>Anna Andreadi</v>
      </c>
      <c r="X1711" s="5" t="str">
        <f>IFERROR(VLOOKUP(Orders!$B1711,Returns!$A$2:$B$801,2,0),"No")</f>
        <v>Yes</v>
      </c>
    </row>
    <row r="1712" spans="1:24" hidden="1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f t="shared" si="26"/>
        <v>13.333</v>
      </c>
      <c r="T1712" s="1">
        <v>5</v>
      </c>
      <c r="U1712" s="1">
        <v>0</v>
      </c>
      <c r="V1712" s="1">
        <v>6.5669999999999984</v>
      </c>
      <c r="W1712" t="str">
        <f>VLOOKUP(M1712,People!$A$2:$B$5,2,FALSE)</f>
        <v>Anna Andreadi</v>
      </c>
      <c r="X1712" s="5" t="str">
        <f>IFERROR(VLOOKUP(Orders!$B1712,Returns!$A$2:$B$801,2,0),"No")</f>
        <v>Yes</v>
      </c>
    </row>
    <row r="1713" spans="1:24" hidden="1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f t="shared" si="26"/>
        <v>1191.4839999999999</v>
      </c>
      <c r="T1713" s="1">
        <v>14</v>
      </c>
      <c r="U1713" s="1">
        <v>0</v>
      </c>
      <c r="V1713" s="1">
        <v>510.63599999999985</v>
      </c>
      <c r="W1713" t="str">
        <f>VLOOKUP(M1713,People!$A$2:$B$5,2,FALSE)</f>
        <v>Anna Andreadi</v>
      </c>
      <c r="X1713" s="5" t="str">
        <f>IFERROR(VLOOKUP(Orders!$B1713,Returns!$A$2:$B$801,2,0),"No")</f>
        <v>Yes</v>
      </c>
    </row>
    <row r="1714" spans="1:24" hidden="1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f t="shared" si="26"/>
        <v>9.2975999999999992</v>
      </c>
      <c r="T1714" s="1">
        <v>6</v>
      </c>
      <c r="U1714" s="1">
        <v>0.2</v>
      </c>
      <c r="V1714" s="1">
        <v>5.0064000000000002</v>
      </c>
      <c r="W1714" t="str">
        <f>VLOOKUP(M1714,People!$A$2:$B$5,2,FALSE)</f>
        <v>Kelly Williams</v>
      </c>
      <c r="X1714" s="5" t="str">
        <f>IFERROR(VLOOKUP(Orders!$B1714,Returns!$A$2:$B$801,2,0),"No")</f>
        <v>No</v>
      </c>
    </row>
    <row r="1715" spans="1:24" hidden="1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f t="shared" si="26"/>
        <v>1332.1875</v>
      </c>
      <c r="T1715" s="1">
        <v>7</v>
      </c>
      <c r="U1715" s="1">
        <v>0.5</v>
      </c>
      <c r="V1715" s="1">
        <v>-566.5625</v>
      </c>
      <c r="W1715" t="str">
        <f>VLOOKUP(M1715,People!$A$2:$B$5,2,FALSE)</f>
        <v>Kelly Williams</v>
      </c>
      <c r="X1715" s="5" t="str">
        <f>IFERROR(VLOOKUP(Orders!$B1715,Returns!$A$2:$B$801,2,0),"No")</f>
        <v>No</v>
      </c>
    </row>
    <row r="1716" spans="1:24" hidden="1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f t="shared" si="26"/>
        <v>322.14439999999996</v>
      </c>
      <c r="T1716" s="1">
        <v>2</v>
      </c>
      <c r="U1716" s="1">
        <v>0.15</v>
      </c>
      <c r="V1716" s="1">
        <v>-14.478399999999979</v>
      </c>
      <c r="W1716" t="str">
        <f>VLOOKUP(M1716,People!$A$2:$B$5,2,FALSE)</f>
        <v>Anna Andreadi</v>
      </c>
      <c r="X1716" s="5" t="str">
        <f>IFERROR(VLOOKUP(Orders!$B1716,Returns!$A$2:$B$801,2,0),"No")</f>
        <v>No</v>
      </c>
    </row>
    <row r="1717" spans="1:24" hidden="1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f t="shared" si="26"/>
        <v>4.9164000000000003</v>
      </c>
      <c r="T1717" s="1">
        <v>2</v>
      </c>
      <c r="U1717" s="1">
        <v>0.2</v>
      </c>
      <c r="V1717" s="1">
        <v>2.7956000000000003</v>
      </c>
      <c r="W1717" t="str">
        <f>VLOOKUP(M1717,People!$A$2:$B$5,2,FALSE)</f>
        <v>Chuck Magee</v>
      </c>
      <c r="X1717" s="5" t="str">
        <f>IFERROR(VLOOKUP(Orders!$B1717,Returns!$A$2:$B$801,2,0),"No")</f>
        <v>No</v>
      </c>
    </row>
    <row r="1718" spans="1:24" hidden="1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f t="shared" si="26"/>
        <v>172.459</v>
      </c>
      <c r="T1718" s="1">
        <v>5</v>
      </c>
      <c r="U1718" s="1">
        <v>0</v>
      </c>
      <c r="V1718" s="1">
        <v>70.440999999999974</v>
      </c>
      <c r="W1718" t="str">
        <f>VLOOKUP(M1718,People!$A$2:$B$5,2,FALSE)</f>
        <v>Chuck Magee</v>
      </c>
      <c r="X1718" s="5" t="str">
        <f>IFERROR(VLOOKUP(Orders!$B1718,Returns!$A$2:$B$801,2,0),"No")</f>
        <v>No</v>
      </c>
    </row>
    <row r="1719" spans="1:24" hidden="1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f t="shared" si="26"/>
        <v>454.90000000000003</v>
      </c>
      <c r="T1719" s="1">
        <v>5</v>
      </c>
      <c r="U1719" s="1">
        <v>0</v>
      </c>
      <c r="V1719" s="1">
        <v>0</v>
      </c>
      <c r="W1719" t="str">
        <f>VLOOKUP(M1719,People!$A$2:$B$5,2,FALSE)</f>
        <v>Chuck Magee</v>
      </c>
      <c r="X1719" s="5" t="str">
        <f>IFERROR(VLOOKUP(Orders!$B1719,Returns!$A$2:$B$801,2,0),"No")</f>
        <v>No</v>
      </c>
    </row>
    <row r="1720" spans="1:24" hidden="1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f t="shared" si="26"/>
        <v>20.833600000000001</v>
      </c>
      <c r="T1720" s="1">
        <v>4</v>
      </c>
      <c r="U1720" s="1">
        <v>0</v>
      </c>
      <c r="V1720" s="1">
        <v>15.086400000000001</v>
      </c>
      <c r="W1720" t="str">
        <f>VLOOKUP(M1720,People!$A$2:$B$5,2,FALSE)</f>
        <v>Chuck Magee</v>
      </c>
      <c r="X1720" s="5" t="str">
        <f>IFERROR(VLOOKUP(Orders!$B1720,Returns!$A$2:$B$801,2,0),"No")</f>
        <v>No</v>
      </c>
    </row>
    <row r="1721" spans="1:24" hidden="1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f t="shared" si="26"/>
        <v>27.4344</v>
      </c>
      <c r="T1721" s="1">
        <v>8</v>
      </c>
      <c r="U1721" s="1">
        <v>0</v>
      </c>
      <c r="V1721" s="1">
        <v>12.325599999999998</v>
      </c>
      <c r="W1721" t="str">
        <f>VLOOKUP(M1721,People!$A$2:$B$5,2,FALSE)</f>
        <v>Chuck Magee</v>
      </c>
      <c r="X1721" s="5" t="str">
        <f>IFERROR(VLOOKUP(Orders!$B1721,Returns!$A$2:$B$801,2,0),"No")</f>
        <v>No</v>
      </c>
    </row>
    <row r="1722" spans="1:24" hidden="1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f t="shared" si="26"/>
        <v>32.824000000000005</v>
      </c>
      <c r="T1722" s="1">
        <v>4</v>
      </c>
      <c r="U1722" s="1">
        <v>0.2</v>
      </c>
      <c r="V1722" s="1">
        <v>14.919999999999995</v>
      </c>
      <c r="W1722" t="str">
        <f>VLOOKUP(M1722,People!$A$2:$B$5,2,FALSE)</f>
        <v>Chuck Magee</v>
      </c>
      <c r="X1722" s="5" t="str">
        <f>IFERROR(VLOOKUP(Orders!$B1722,Returns!$A$2:$B$801,2,0),"No")</f>
        <v>No</v>
      </c>
    </row>
    <row r="1723" spans="1:24" hidden="1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f t="shared" si="26"/>
        <v>147.98520000000002</v>
      </c>
      <c r="T1723" s="1">
        <v>2</v>
      </c>
      <c r="U1723" s="1">
        <v>0.2</v>
      </c>
      <c r="V1723" s="1">
        <v>11.998799999999996</v>
      </c>
      <c r="W1723" t="str">
        <f>VLOOKUP(M1723,People!$A$2:$B$5,2,FALSE)</f>
        <v>Kelly Williams</v>
      </c>
      <c r="X1723" s="5" t="str">
        <f>IFERROR(VLOOKUP(Orders!$B1723,Returns!$A$2:$B$801,2,0),"No")</f>
        <v>No</v>
      </c>
    </row>
    <row r="1724" spans="1:24" hidden="1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f t="shared" si="26"/>
        <v>204.77439999999999</v>
      </c>
      <c r="T1724" s="1">
        <v>4</v>
      </c>
      <c r="U1724" s="1">
        <v>0.2</v>
      </c>
      <c r="V1724" s="1">
        <v>51.193599999999996</v>
      </c>
      <c r="W1724" t="str">
        <f>VLOOKUP(M1724,People!$A$2:$B$5,2,FALSE)</f>
        <v>Kelly Williams</v>
      </c>
      <c r="X1724" s="5" t="str">
        <f>IFERROR(VLOOKUP(Orders!$B1724,Returns!$A$2:$B$801,2,0),"No")</f>
        <v>No</v>
      </c>
    </row>
    <row r="1725" spans="1:24" hidden="1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f t="shared" si="26"/>
        <v>430.86959999999999</v>
      </c>
      <c r="T1725" s="1">
        <v>3</v>
      </c>
      <c r="U1725" s="1">
        <v>0.3</v>
      </c>
      <c r="V1725" s="1">
        <v>-71.811600000000027</v>
      </c>
      <c r="W1725" t="str">
        <f>VLOOKUP(M1725,People!$A$2:$B$5,2,FALSE)</f>
        <v>Kelly Williams</v>
      </c>
      <c r="X1725" s="5" t="str">
        <f>IFERROR(VLOOKUP(Orders!$B1725,Returns!$A$2:$B$801,2,0),"No")</f>
        <v>No</v>
      </c>
    </row>
    <row r="1726" spans="1:24" hidden="1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f t="shared" si="26"/>
        <v>390.91679999999997</v>
      </c>
      <c r="T1726" s="1">
        <v>3</v>
      </c>
      <c r="U1726" s="1">
        <v>0.2</v>
      </c>
      <c r="V1726" s="1">
        <v>43.43519999999998</v>
      </c>
      <c r="W1726" t="str">
        <f>VLOOKUP(M1726,People!$A$2:$B$5,2,FALSE)</f>
        <v>Chuck Magee</v>
      </c>
      <c r="X1726" s="5" t="str">
        <f>IFERROR(VLOOKUP(Orders!$B1726,Returns!$A$2:$B$801,2,0),"No")</f>
        <v>No</v>
      </c>
    </row>
    <row r="1727" spans="1:24" hidden="1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f t="shared" si="26"/>
        <v>3.1080000000000005</v>
      </c>
      <c r="T1727" s="1">
        <v>2</v>
      </c>
      <c r="U1727" s="1">
        <v>0.2</v>
      </c>
      <c r="V1727" s="1">
        <v>0.44399999999999973</v>
      </c>
      <c r="W1727" t="str">
        <f>VLOOKUP(M1727,People!$A$2:$B$5,2,FALSE)</f>
        <v>Chuck Magee</v>
      </c>
      <c r="X1727" s="5" t="str">
        <f>IFERROR(VLOOKUP(Orders!$B1727,Returns!$A$2:$B$801,2,0),"No")</f>
        <v>No</v>
      </c>
    </row>
    <row r="1728" spans="1:24" hidden="1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f t="shared" si="26"/>
        <v>81.059200000000004</v>
      </c>
      <c r="T1728" s="1">
        <v>4</v>
      </c>
      <c r="U1728" s="1">
        <v>0.2</v>
      </c>
      <c r="V1728" s="1">
        <v>7.7728000000000002</v>
      </c>
      <c r="W1728" t="str">
        <f>VLOOKUP(M1728,People!$A$2:$B$5,2,FALSE)</f>
        <v>Chuck Magee</v>
      </c>
      <c r="X1728" s="5" t="str">
        <f>IFERROR(VLOOKUP(Orders!$B1728,Returns!$A$2:$B$801,2,0),"No")</f>
        <v>No</v>
      </c>
    </row>
    <row r="1729" spans="1:24" hidden="1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f t="shared" si="26"/>
        <v>1118.2399999999998</v>
      </c>
      <c r="T1729" s="1">
        <v>5</v>
      </c>
      <c r="U1729" s="1">
        <v>0.4</v>
      </c>
      <c r="V1729" s="1">
        <v>-69.889999999999986</v>
      </c>
      <c r="W1729" t="str">
        <f>VLOOKUP(M1729,People!$A$2:$B$5,2,FALSE)</f>
        <v>Chuck Magee</v>
      </c>
      <c r="X1729" s="5" t="str">
        <f>IFERROR(VLOOKUP(Orders!$B1729,Returns!$A$2:$B$801,2,0),"No")</f>
        <v>No</v>
      </c>
    </row>
    <row r="1730" spans="1:24" hidden="1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f t="shared" ref="S1730:S1793" si="27">R1730-V1730</f>
        <v>79</v>
      </c>
      <c r="T1730" s="1">
        <v>4</v>
      </c>
      <c r="U1730" s="1">
        <v>0</v>
      </c>
      <c r="V1730" s="1">
        <v>21</v>
      </c>
      <c r="W1730" t="str">
        <f>VLOOKUP(M1730,People!$A$2:$B$5,2,FALSE)</f>
        <v>Cassandra Brandow</v>
      </c>
      <c r="X1730" s="5" t="str">
        <f>IFERROR(VLOOKUP(Orders!$B1730,Returns!$A$2:$B$801,2,0),"No")</f>
        <v>No</v>
      </c>
    </row>
    <row r="1731" spans="1:24" hidden="1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f t="shared" si="27"/>
        <v>4.2282000000000002</v>
      </c>
      <c r="T1731" s="1">
        <v>3</v>
      </c>
      <c r="U1731" s="1">
        <v>0</v>
      </c>
      <c r="V1731" s="1">
        <v>3.6017999999999999</v>
      </c>
      <c r="W1731" t="str">
        <f>VLOOKUP(M1731,People!$A$2:$B$5,2,FALSE)</f>
        <v>Cassandra Brandow</v>
      </c>
      <c r="X1731" s="5" t="str">
        <f>IFERROR(VLOOKUP(Orders!$B1731,Returns!$A$2:$B$801,2,0),"No")</f>
        <v>No</v>
      </c>
    </row>
    <row r="1732" spans="1:24" x14ac:dyDescent="0.3">
      <c r="A1732" s="1">
        <v>6381</v>
      </c>
      <c r="B1732" t="s">
        <v>9213</v>
      </c>
      <c r="C1732" s="2">
        <v>42468</v>
      </c>
      <c r="D1732" s="2">
        <v>42473</v>
      </c>
      <c r="E1732" s="1" t="s">
        <v>46</v>
      </c>
      <c r="F1732" s="1" t="s">
        <v>3311</v>
      </c>
      <c r="G1732" s="1" t="s">
        <v>3312</v>
      </c>
      <c r="H1732" s="1" t="s">
        <v>94</v>
      </c>
      <c r="I1732" s="1" t="s">
        <v>25</v>
      </c>
      <c r="J1732" s="1" t="s">
        <v>5484</v>
      </c>
      <c r="K1732" s="1" t="s">
        <v>279</v>
      </c>
      <c r="L1732" s="1">
        <v>85224</v>
      </c>
      <c r="M1732" s="1" t="s">
        <v>41</v>
      </c>
      <c r="N1732" s="1" t="s">
        <v>4833</v>
      </c>
      <c r="O1732" s="1" t="s">
        <v>43</v>
      </c>
      <c r="P1732" s="1" t="s">
        <v>242</v>
      </c>
      <c r="Q1732" s="1" t="s">
        <v>4834</v>
      </c>
      <c r="R1732" s="1">
        <v>49.792000000000002</v>
      </c>
      <c r="S1732" s="1">
        <f t="shared" si="27"/>
        <v>61.617600000000003</v>
      </c>
      <c r="T1732" s="1">
        <v>8</v>
      </c>
      <c r="U1732" s="1">
        <v>0.2</v>
      </c>
      <c r="V1732" s="1">
        <v>-11.825600000000001</v>
      </c>
      <c r="W1732" t="str">
        <f>VLOOKUP(M1732,People!$A$2:$B$5,2,FALSE)</f>
        <v>Anna Andreadi</v>
      </c>
      <c r="X1732" s="5" t="str">
        <f>IFERROR(VLOOKUP(Orders!$B1732,Returns!$A$2:$B$801,2,0),"No")</f>
        <v>No</v>
      </c>
    </row>
    <row r="1733" spans="1:24" x14ac:dyDescent="0.3">
      <c r="A1733" s="1">
        <v>7047</v>
      </c>
      <c r="B1733" t="s">
        <v>9510</v>
      </c>
      <c r="C1733" s="2">
        <v>42468</v>
      </c>
      <c r="D1733" s="2">
        <v>42472</v>
      </c>
      <c r="E1733" s="1" t="s">
        <v>46</v>
      </c>
      <c r="F1733" s="1" t="s">
        <v>1017</v>
      </c>
      <c r="G1733" s="1" t="s">
        <v>1018</v>
      </c>
      <c r="H1733" s="1" t="s">
        <v>94</v>
      </c>
      <c r="I1733" s="1" t="s">
        <v>25</v>
      </c>
      <c r="J1733" s="1" t="s">
        <v>81</v>
      </c>
      <c r="K1733" s="1" t="s">
        <v>40</v>
      </c>
      <c r="L1733" s="1">
        <v>94521</v>
      </c>
      <c r="M1733" s="1" t="s">
        <v>41</v>
      </c>
      <c r="N1733" s="1" t="s">
        <v>776</v>
      </c>
      <c r="O1733" s="1" t="s">
        <v>30</v>
      </c>
      <c r="P1733" s="1" t="s">
        <v>52</v>
      </c>
      <c r="Q1733" s="1" t="s">
        <v>777</v>
      </c>
      <c r="R1733" s="1">
        <v>99.591999999999999</v>
      </c>
      <c r="S1733" s="1">
        <f t="shared" si="27"/>
        <v>97.102199999999996</v>
      </c>
      <c r="T1733" s="1">
        <v>1</v>
      </c>
      <c r="U1733" s="1">
        <v>0.2</v>
      </c>
      <c r="V1733" s="1">
        <v>2.4897999999999989</v>
      </c>
      <c r="W1733" t="str">
        <f>VLOOKUP(M1733,People!$A$2:$B$5,2,FALSE)</f>
        <v>Anna Andreadi</v>
      </c>
      <c r="X1733" s="5" t="str">
        <f>IFERROR(VLOOKUP(Orders!$B1733,Returns!$A$2:$B$801,2,0),"No")</f>
        <v>No</v>
      </c>
    </row>
    <row r="1734" spans="1:24" hidden="1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f t="shared" si="27"/>
        <v>371.84400000000005</v>
      </c>
      <c r="T1734" s="1">
        <v>3</v>
      </c>
      <c r="U1734" s="1">
        <v>0.2</v>
      </c>
      <c r="V1734" s="1">
        <v>-33.804000000000002</v>
      </c>
      <c r="W1734" t="str">
        <f>VLOOKUP(M1734,People!$A$2:$B$5,2,FALSE)</f>
        <v>Kelly Williams</v>
      </c>
      <c r="X1734" s="5" t="str">
        <f>IFERROR(VLOOKUP(Orders!$B1734,Returns!$A$2:$B$801,2,0),"No")</f>
        <v>Yes</v>
      </c>
    </row>
    <row r="1735" spans="1:24" hidden="1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f t="shared" si="27"/>
        <v>136.88800000000003</v>
      </c>
      <c r="T1735" s="1">
        <v>4</v>
      </c>
      <c r="U1735" s="1">
        <v>0.2</v>
      </c>
      <c r="V1735" s="1">
        <v>17.351999999999975</v>
      </c>
      <c r="W1735" t="str">
        <f>VLOOKUP(M1735,People!$A$2:$B$5,2,FALSE)</f>
        <v>Kelly Williams</v>
      </c>
      <c r="X1735" s="5" t="str">
        <f>IFERROR(VLOOKUP(Orders!$B1735,Returns!$A$2:$B$801,2,0),"No")</f>
        <v>Yes</v>
      </c>
    </row>
    <row r="1736" spans="1:24" hidden="1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f t="shared" si="27"/>
        <v>28.314000000000007</v>
      </c>
      <c r="T1736" s="1">
        <v>2</v>
      </c>
      <c r="U1736" s="1">
        <v>0.2</v>
      </c>
      <c r="V1736" s="1">
        <v>6.5339999999999971</v>
      </c>
      <c r="W1736" t="str">
        <f>VLOOKUP(M1736,People!$A$2:$B$5,2,FALSE)</f>
        <v>Cassandra Brandow</v>
      </c>
      <c r="X1736" s="5" t="str">
        <f>IFERROR(VLOOKUP(Orders!$B1736,Returns!$A$2:$B$801,2,0),"No")</f>
        <v>No</v>
      </c>
    </row>
    <row r="1737" spans="1:24" hidden="1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f t="shared" si="27"/>
        <v>20.625</v>
      </c>
      <c r="T1737" s="1">
        <v>5</v>
      </c>
      <c r="U1737" s="1">
        <v>0.2</v>
      </c>
      <c r="V1737" s="1">
        <v>1.375</v>
      </c>
      <c r="W1737" t="str">
        <f>VLOOKUP(M1737,People!$A$2:$B$5,2,FALSE)</f>
        <v>Cassandra Brandow</v>
      </c>
      <c r="X1737" s="5" t="str">
        <f>IFERROR(VLOOKUP(Orders!$B1737,Returns!$A$2:$B$801,2,0),"No")</f>
        <v>No</v>
      </c>
    </row>
    <row r="1738" spans="1:24" hidden="1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f t="shared" si="27"/>
        <v>3.9858000000000002</v>
      </c>
      <c r="T1738" s="1">
        <v>3</v>
      </c>
      <c r="U1738" s="1">
        <v>0.2</v>
      </c>
      <c r="V1738" s="1">
        <v>0.3822000000000001</v>
      </c>
      <c r="W1738" t="str">
        <f>VLOOKUP(M1738,People!$A$2:$B$5,2,FALSE)</f>
        <v>Cassandra Brandow</v>
      </c>
      <c r="X1738" s="5" t="str">
        <f>IFERROR(VLOOKUP(Orders!$B1738,Returns!$A$2:$B$801,2,0),"No")</f>
        <v>No</v>
      </c>
    </row>
    <row r="1739" spans="1:24" hidden="1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f t="shared" si="27"/>
        <v>22.9512</v>
      </c>
      <c r="T1739" s="1">
        <v>3</v>
      </c>
      <c r="U1739" s="1">
        <v>0</v>
      </c>
      <c r="V1739" s="1">
        <v>8.4888000000000012</v>
      </c>
      <c r="W1739" t="str">
        <f>VLOOKUP(M1739,People!$A$2:$B$5,2,FALSE)</f>
        <v>Anna Andreadi</v>
      </c>
      <c r="X1739" s="5" t="str">
        <f>IFERROR(VLOOKUP(Orders!$B1739,Returns!$A$2:$B$801,2,0),"No")</f>
        <v>No</v>
      </c>
    </row>
    <row r="1740" spans="1:24" hidden="1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f t="shared" si="27"/>
        <v>14.499000000000001</v>
      </c>
      <c r="T1740" s="1">
        <v>2</v>
      </c>
      <c r="U1740" s="1">
        <v>0</v>
      </c>
      <c r="V1740" s="1">
        <v>3.400999999999998</v>
      </c>
      <c r="W1740" t="str">
        <f>VLOOKUP(M1740,People!$A$2:$B$5,2,FALSE)</f>
        <v>Anna Andreadi</v>
      </c>
      <c r="X1740" s="5" t="str">
        <f>IFERROR(VLOOKUP(Orders!$B1740,Returns!$A$2:$B$801,2,0),"No")</f>
        <v>No</v>
      </c>
    </row>
    <row r="1741" spans="1:24" hidden="1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f t="shared" si="27"/>
        <v>82.847999999999985</v>
      </c>
      <c r="T1741" s="1">
        <v>5</v>
      </c>
      <c r="U1741" s="1">
        <v>0</v>
      </c>
      <c r="V1741" s="1">
        <v>46.601999999999997</v>
      </c>
      <c r="W1741" t="str">
        <f>VLOOKUP(M1741,People!$A$2:$B$5,2,FALSE)</f>
        <v>Anna Andreadi</v>
      </c>
      <c r="X1741" s="5" t="str">
        <f>IFERROR(VLOOKUP(Orders!$B1741,Returns!$A$2:$B$801,2,0),"No")</f>
        <v>No</v>
      </c>
    </row>
    <row r="1742" spans="1:24" x14ac:dyDescent="0.3">
      <c r="A1742" s="1">
        <v>7048</v>
      </c>
      <c r="B1742" t="s">
        <v>9510</v>
      </c>
      <c r="C1742" s="2">
        <v>42468</v>
      </c>
      <c r="D1742" s="2">
        <v>42472</v>
      </c>
      <c r="E1742" s="1" t="s">
        <v>46</v>
      </c>
      <c r="F1742" s="1" t="s">
        <v>1017</v>
      </c>
      <c r="G1742" s="1" t="s">
        <v>1018</v>
      </c>
      <c r="H1742" s="1" t="s">
        <v>94</v>
      </c>
      <c r="I1742" s="1" t="s">
        <v>25</v>
      </c>
      <c r="J1742" s="1" t="s">
        <v>81</v>
      </c>
      <c r="K1742" s="1" t="s">
        <v>40</v>
      </c>
      <c r="L1742" s="1">
        <v>94521</v>
      </c>
      <c r="M1742" s="1" t="s">
        <v>41</v>
      </c>
      <c r="N1742" s="1" t="s">
        <v>1033</v>
      </c>
      <c r="O1742" s="1" t="s">
        <v>66</v>
      </c>
      <c r="P1742" s="1" t="s">
        <v>146</v>
      </c>
      <c r="Q1742" s="1" t="s">
        <v>1034</v>
      </c>
      <c r="R1742" s="1">
        <v>399.96</v>
      </c>
      <c r="S1742" s="1">
        <f t="shared" si="27"/>
        <v>259.97399999999999</v>
      </c>
      <c r="T1742" s="1">
        <v>4</v>
      </c>
      <c r="U1742" s="1">
        <v>0</v>
      </c>
      <c r="V1742" s="1">
        <v>139.98599999999999</v>
      </c>
      <c r="W1742" t="str">
        <f>VLOOKUP(M1742,People!$A$2:$B$5,2,FALSE)</f>
        <v>Anna Andreadi</v>
      </c>
      <c r="X1742" s="5" t="str">
        <f>IFERROR(VLOOKUP(Orders!$B1742,Returns!$A$2:$B$801,2,0),"No")</f>
        <v>No</v>
      </c>
    </row>
    <row r="1743" spans="1:24" hidden="1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f t="shared" si="27"/>
        <v>13.478400000000004</v>
      </c>
      <c r="T1743" s="1">
        <v>4</v>
      </c>
      <c r="U1743" s="1">
        <v>0.2</v>
      </c>
      <c r="V1743" s="1">
        <v>7.2576000000000001</v>
      </c>
      <c r="W1743" t="str">
        <f>VLOOKUP(M1743,People!$A$2:$B$5,2,FALSE)</f>
        <v>Chuck Magee</v>
      </c>
      <c r="X1743" s="5" t="str">
        <f>IFERROR(VLOOKUP(Orders!$B1743,Returns!$A$2:$B$801,2,0),"No")</f>
        <v>No</v>
      </c>
    </row>
    <row r="1744" spans="1:24" hidden="1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f t="shared" si="27"/>
        <v>6.1824000000000012</v>
      </c>
      <c r="T1744" s="1">
        <v>2</v>
      </c>
      <c r="U1744" s="1">
        <v>0.2</v>
      </c>
      <c r="V1744" s="1">
        <v>0.98559999999999937</v>
      </c>
      <c r="W1744" t="str">
        <f>VLOOKUP(M1744,People!$A$2:$B$5,2,FALSE)</f>
        <v>Chuck Magee</v>
      </c>
      <c r="X1744" s="5" t="str">
        <f>IFERROR(VLOOKUP(Orders!$B1744,Returns!$A$2:$B$801,2,0),"No")</f>
        <v>No</v>
      </c>
    </row>
    <row r="1745" spans="1:24" hidden="1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f t="shared" si="27"/>
        <v>13.680800000000001</v>
      </c>
      <c r="T1745" s="1">
        <v>2</v>
      </c>
      <c r="U1745" s="1">
        <v>0.2</v>
      </c>
      <c r="V1745" s="1">
        <v>-2.5128000000000008</v>
      </c>
      <c r="W1745" t="str">
        <f>VLOOKUP(M1745,People!$A$2:$B$5,2,FALSE)</f>
        <v>Chuck Magee</v>
      </c>
      <c r="X1745" s="5" t="str">
        <f>IFERROR(VLOOKUP(Orders!$B1745,Returns!$A$2:$B$801,2,0),"No")</f>
        <v>No</v>
      </c>
    </row>
    <row r="1746" spans="1:24" hidden="1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f t="shared" si="27"/>
        <v>497.7000000000001</v>
      </c>
      <c r="T1746" s="1">
        <v>7</v>
      </c>
      <c r="U1746" s="1">
        <v>0.2</v>
      </c>
      <c r="V1746" s="1">
        <v>-55.300000000000068</v>
      </c>
      <c r="W1746" t="str">
        <f>VLOOKUP(M1746,People!$A$2:$B$5,2,FALSE)</f>
        <v>Chuck Magee</v>
      </c>
      <c r="X1746" s="5" t="str">
        <f>IFERROR(VLOOKUP(Orders!$B1746,Returns!$A$2:$B$801,2,0),"No")</f>
        <v>No</v>
      </c>
    </row>
    <row r="1747" spans="1:24" x14ac:dyDescent="0.3">
      <c r="A1747" s="1">
        <v>7410</v>
      </c>
      <c r="B1747" t="s">
        <v>9686</v>
      </c>
      <c r="C1747" s="2">
        <v>42468</v>
      </c>
      <c r="D1747" s="2">
        <v>42472</v>
      </c>
      <c r="E1747" s="1" t="s">
        <v>46</v>
      </c>
      <c r="F1747" s="1" t="s">
        <v>2536</v>
      </c>
      <c r="G1747" s="1" t="s">
        <v>2537</v>
      </c>
      <c r="H1747" s="1" t="s">
        <v>24</v>
      </c>
      <c r="I1747" s="1" t="s">
        <v>25</v>
      </c>
      <c r="J1747" s="1" t="s">
        <v>2397</v>
      </c>
      <c r="K1747" s="1" t="s">
        <v>440</v>
      </c>
      <c r="L1747" s="1">
        <v>43615</v>
      </c>
      <c r="M1747" s="1" t="s">
        <v>135</v>
      </c>
      <c r="N1747" s="1" t="s">
        <v>5315</v>
      </c>
      <c r="O1747" s="1" t="s">
        <v>30</v>
      </c>
      <c r="P1747" s="1" t="s">
        <v>52</v>
      </c>
      <c r="Q1747" s="1" t="s">
        <v>5316</v>
      </c>
      <c r="R1747" s="1">
        <v>172.11</v>
      </c>
      <c r="S1747" s="1">
        <f t="shared" si="27"/>
        <v>266.77050000000003</v>
      </c>
      <c r="T1747" s="1">
        <v>1</v>
      </c>
      <c r="U1747" s="1">
        <v>0.4</v>
      </c>
      <c r="V1747" s="1">
        <v>-94.660500000000013</v>
      </c>
      <c r="W1747" t="str">
        <f>VLOOKUP(M1747,People!$A$2:$B$5,2,FALSE)</f>
        <v>Chuck Magee</v>
      </c>
      <c r="X1747" s="5" t="str">
        <f>IFERROR(VLOOKUP(Orders!$B1747,Returns!$A$2:$B$801,2,0),"No")</f>
        <v>No</v>
      </c>
    </row>
    <row r="1748" spans="1:24" hidden="1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f t="shared" si="27"/>
        <v>19.468800000000002</v>
      </c>
      <c r="T1748" s="1">
        <v>8</v>
      </c>
      <c r="U1748" s="1">
        <v>0.7</v>
      </c>
      <c r="V1748" s="1">
        <v>-8.2367999999999988</v>
      </c>
      <c r="W1748" t="str">
        <f>VLOOKUP(M1748,People!$A$2:$B$5,2,FALSE)</f>
        <v>Cassandra Brandow</v>
      </c>
      <c r="X1748" s="5" t="str">
        <f>IFERROR(VLOOKUP(Orders!$B1748,Returns!$A$2:$B$801,2,0),"No")</f>
        <v>No</v>
      </c>
    </row>
    <row r="1749" spans="1:24" hidden="1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f t="shared" si="27"/>
        <v>7.0620000000000038</v>
      </c>
      <c r="T1749" s="1">
        <v>3</v>
      </c>
      <c r="U1749" s="1">
        <v>0.2</v>
      </c>
      <c r="V1749" s="1">
        <v>3.2099999999999982</v>
      </c>
      <c r="W1749" t="str">
        <f>VLOOKUP(M1749,People!$A$2:$B$5,2,FALSE)</f>
        <v>Cassandra Brandow</v>
      </c>
      <c r="X1749" s="5" t="str">
        <f>IFERROR(VLOOKUP(Orders!$B1749,Returns!$A$2:$B$801,2,0),"No")</f>
        <v>No</v>
      </c>
    </row>
    <row r="1750" spans="1:24" x14ac:dyDescent="0.3">
      <c r="A1750" s="1">
        <v>3774</v>
      </c>
      <c r="B1750" t="s">
        <v>7973</v>
      </c>
      <c r="C1750" s="2">
        <v>42471</v>
      </c>
      <c r="D1750" s="2">
        <v>42473</v>
      </c>
      <c r="E1750" s="1" t="s">
        <v>21</v>
      </c>
      <c r="F1750" s="1" t="s">
        <v>1944</v>
      </c>
      <c r="G1750" s="1" t="s">
        <v>1945</v>
      </c>
      <c r="H1750" s="1" t="s">
        <v>24</v>
      </c>
      <c r="I1750" s="1" t="s">
        <v>25</v>
      </c>
      <c r="J1750" s="1" t="s">
        <v>1238</v>
      </c>
      <c r="K1750" s="1" t="s">
        <v>50</v>
      </c>
      <c r="L1750" s="1">
        <v>33180</v>
      </c>
      <c r="M1750" s="1" t="s">
        <v>28</v>
      </c>
      <c r="N1750" s="1" t="s">
        <v>5059</v>
      </c>
      <c r="O1750" s="1" t="s">
        <v>43</v>
      </c>
      <c r="P1750" s="1" t="s">
        <v>242</v>
      </c>
      <c r="Q1750" s="1" t="s">
        <v>5060</v>
      </c>
      <c r="R1750" s="1">
        <v>6.911999999999999</v>
      </c>
      <c r="S1750" s="1">
        <f t="shared" si="27"/>
        <v>4.5791999999999993</v>
      </c>
      <c r="T1750" s="1">
        <v>3</v>
      </c>
      <c r="U1750" s="1">
        <v>0.2</v>
      </c>
      <c r="V1750" s="1">
        <v>2.3327999999999998</v>
      </c>
      <c r="W1750" t="str">
        <f>VLOOKUP(M1750,People!$A$2:$B$5,2,FALSE)</f>
        <v>Cassandra Brandow</v>
      </c>
      <c r="X1750" s="5" t="str">
        <f>IFERROR(VLOOKUP(Orders!$B1750,Returns!$A$2:$B$801,2,0),"No")</f>
        <v>No</v>
      </c>
    </row>
    <row r="1751" spans="1:24" x14ac:dyDescent="0.3">
      <c r="A1751" s="1">
        <v>3775</v>
      </c>
      <c r="B1751" t="s">
        <v>7973</v>
      </c>
      <c r="C1751" s="2">
        <v>42471</v>
      </c>
      <c r="D1751" s="2">
        <v>42473</v>
      </c>
      <c r="E1751" s="1" t="s">
        <v>21</v>
      </c>
      <c r="F1751" s="1" t="s">
        <v>1944</v>
      </c>
      <c r="G1751" s="1" t="s">
        <v>1945</v>
      </c>
      <c r="H1751" s="1" t="s">
        <v>24</v>
      </c>
      <c r="I1751" s="1" t="s">
        <v>25</v>
      </c>
      <c r="J1751" s="1" t="s">
        <v>1238</v>
      </c>
      <c r="K1751" s="1" t="s">
        <v>50</v>
      </c>
      <c r="L1751" s="1">
        <v>33180</v>
      </c>
      <c r="M1751" s="1" t="s">
        <v>28</v>
      </c>
      <c r="N1751" s="1" t="s">
        <v>941</v>
      </c>
      <c r="O1751" s="1" t="s">
        <v>66</v>
      </c>
      <c r="P1751" s="1" t="s">
        <v>146</v>
      </c>
      <c r="Q1751" s="1" t="s">
        <v>942</v>
      </c>
      <c r="R1751" s="1">
        <v>383.97600000000006</v>
      </c>
      <c r="S1751" s="1">
        <f t="shared" si="27"/>
        <v>302.38110000000006</v>
      </c>
      <c r="T1751" s="1">
        <v>3</v>
      </c>
      <c r="U1751" s="1">
        <v>0.2</v>
      </c>
      <c r="V1751" s="1">
        <v>81.59490000000001</v>
      </c>
      <c r="W1751" t="str">
        <f>VLOOKUP(M1751,People!$A$2:$B$5,2,FALSE)</f>
        <v>Cassandra Brandow</v>
      </c>
      <c r="X1751" s="5" t="str">
        <f>IFERROR(VLOOKUP(Orders!$B1751,Returns!$A$2:$B$801,2,0),"No")</f>
        <v>No</v>
      </c>
    </row>
    <row r="1752" spans="1:24" hidden="1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f t="shared" si="27"/>
        <v>239.48460000000003</v>
      </c>
      <c r="T1752" s="1">
        <v>2</v>
      </c>
      <c r="U1752" s="1">
        <v>0.3</v>
      </c>
      <c r="V1752" s="1">
        <v>-32.522600000000011</v>
      </c>
      <c r="W1752" t="str">
        <f>VLOOKUP(M1752,People!$A$2:$B$5,2,FALSE)</f>
        <v>Kelly Williams</v>
      </c>
      <c r="X1752" s="5" t="str">
        <f>IFERROR(VLOOKUP(Orders!$B1752,Returns!$A$2:$B$801,2,0),"No")</f>
        <v>No</v>
      </c>
    </row>
    <row r="1753" spans="1:24" hidden="1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f t="shared" si="27"/>
        <v>5.7706</v>
      </c>
      <c r="T1753" s="1">
        <v>2</v>
      </c>
      <c r="U1753" s="1">
        <v>0</v>
      </c>
      <c r="V1753" s="1">
        <v>3.6894000000000009</v>
      </c>
      <c r="W1753" t="str">
        <f>VLOOKUP(M1753,People!$A$2:$B$5,2,FALSE)</f>
        <v>Anna Andreadi</v>
      </c>
      <c r="X1753" s="5" t="str">
        <f>IFERROR(VLOOKUP(Orders!$B1753,Returns!$A$2:$B$801,2,0),"No")</f>
        <v>No</v>
      </c>
    </row>
    <row r="1754" spans="1:24" hidden="1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f t="shared" si="27"/>
        <v>408.52260000000001</v>
      </c>
      <c r="T1754" s="1">
        <v>9</v>
      </c>
      <c r="U1754" s="1">
        <v>0</v>
      </c>
      <c r="V1754" s="1">
        <v>151.09740000000002</v>
      </c>
      <c r="W1754" t="str">
        <f>VLOOKUP(M1754,People!$A$2:$B$5,2,FALSE)</f>
        <v>Anna Andreadi</v>
      </c>
      <c r="X1754" s="5" t="str">
        <f>IFERROR(VLOOKUP(Orders!$B1754,Returns!$A$2:$B$801,2,0),"No")</f>
        <v>No</v>
      </c>
    </row>
    <row r="1755" spans="1:24" hidden="1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f t="shared" si="27"/>
        <v>56.059200000000004</v>
      </c>
      <c r="T1755" s="1">
        <v>2</v>
      </c>
      <c r="U1755" s="1">
        <v>0</v>
      </c>
      <c r="V1755" s="1">
        <v>53.860799999999998</v>
      </c>
      <c r="W1755" t="str">
        <f>VLOOKUP(M1755,People!$A$2:$B$5,2,FALSE)</f>
        <v>Anna Andreadi</v>
      </c>
      <c r="X1755" s="5" t="str">
        <f>IFERROR(VLOOKUP(Orders!$B1755,Returns!$A$2:$B$801,2,0),"No")</f>
        <v>No</v>
      </c>
    </row>
    <row r="1756" spans="1:24" hidden="1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f t="shared" si="27"/>
        <v>4.7080000000000011</v>
      </c>
      <c r="T1756" s="1">
        <v>2</v>
      </c>
      <c r="U1756" s="1">
        <v>0</v>
      </c>
      <c r="V1756" s="1">
        <v>3.8519999999999994</v>
      </c>
      <c r="W1756" t="str">
        <f>VLOOKUP(M1756,People!$A$2:$B$5,2,FALSE)</f>
        <v>Anna Andreadi</v>
      </c>
      <c r="X1756" s="5" t="str">
        <f>IFERROR(VLOOKUP(Orders!$B1756,Returns!$A$2:$B$801,2,0),"No")</f>
        <v>No</v>
      </c>
    </row>
    <row r="1757" spans="1:24" hidden="1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f t="shared" si="27"/>
        <v>229.95389999999998</v>
      </c>
      <c r="T1757" s="1">
        <v>11</v>
      </c>
      <c r="U1757" s="1">
        <v>0.2</v>
      </c>
      <c r="V1757" s="1">
        <v>130.75810000000001</v>
      </c>
      <c r="W1757" t="str">
        <f>VLOOKUP(M1757,People!$A$2:$B$5,2,FALSE)</f>
        <v>Kelly Williams</v>
      </c>
      <c r="X1757" s="5" t="str">
        <f>IFERROR(VLOOKUP(Orders!$B1757,Returns!$A$2:$B$801,2,0),"No")</f>
        <v>No</v>
      </c>
    </row>
    <row r="1758" spans="1:24" hidden="1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f t="shared" si="27"/>
        <v>1568.04</v>
      </c>
      <c r="T1758" s="1">
        <v>6</v>
      </c>
      <c r="U1758" s="1">
        <v>0.2</v>
      </c>
      <c r="V1758" s="1">
        <v>150.36000000000013</v>
      </c>
      <c r="W1758" t="str">
        <f>VLOOKUP(M1758,People!$A$2:$B$5,2,FALSE)</f>
        <v>Kelly Williams</v>
      </c>
      <c r="X1758" s="5" t="str">
        <f>IFERROR(VLOOKUP(Orders!$B1758,Returns!$A$2:$B$801,2,0),"No")</f>
        <v>No</v>
      </c>
    </row>
    <row r="1759" spans="1:24" hidden="1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f t="shared" si="27"/>
        <v>108.07680000000002</v>
      </c>
      <c r="T1759" s="1">
        <v>6</v>
      </c>
      <c r="U1759" s="1">
        <v>0.8</v>
      </c>
      <c r="V1759" s="1">
        <v>-66.508800000000036</v>
      </c>
      <c r="W1759" t="str">
        <f>VLOOKUP(M1759,People!$A$2:$B$5,2,FALSE)</f>
        <v>Kelly Williams</v>
      </c>
      <c r="X1759" s="5" t="str">
        <f>IFERROR(VLOOKUP(Orders!$B1759,Returns!$A$2:$B$801,2,0),"No")</f>
        <v>No</v>
      </c>
    </row>
    <row r="1760" spans="1:24" x14ac:dyDescent="0.3">
      <c r="A1760" s="1">
        <v>3776</v>
      </c>
      <c r="B1760" t="s">
        <v>7973</v>
      </c>
      <c r="C1760" s="2">
        <v>42471</v>
      </c>
      <c r="D1760" s="2">
        <v>42473</v>
      </c>
      <c r="E1760" s="1" t="s">
        <v>21</v>
      </c>
      <c r="F1760" s="1" t="s">
        <v>1944</v>
      </c>
      <c r="G1760" s="1" t="s">
        <v>1945</v>
      </c>
      <c r="H1760" s="1" t="s">
        <v>24</v>
      </c>
      <c r="I1760" s="1" t="s">
        <v>25</v>
      </c>
      <c r="J1760" s="1" t="s">
        <v>1238</v>
      </c>
      <c r="K1760" s="1" t="s">
        <v>50</v>
      </c>
      <c r="L1760" s="1">
        <v>33180</v>
      </c>
      <c r="M1760" s="1" t="s">
        <v>28</v>
      </c>
      <c r="N1760" s="1" t="s">
        <v>2677</v>
      </c>
      <c r="O1760" s="1" t="s">
        <v>43</v>
      </c>
      <c r="P1760" s="1" t="s">
        <v>84</v>
      </c>
      <c r="Q1760" s="1" t="s">
        <v>2678</v>
      </c>
      <c r="R1760" s="1">
        <v>10.368000000000002</v>
      </c>
      <c r="S1760" s="1">
        <f t="shared" si="27"/>
        <v>6.7392000000000021</v>
      </c>
      <c r="T1760" s="1">
        <v>2</v>
      </c>
      <c r="U1760" s="1">
        <v>0.2</v>
      </c>
      <c r="V1760" s="1">
        <v>3.6288</v>
      </c>
      <c r="W1760" t="str">
        <f>VLOOKUP(M1760,People!$A$2:$B$5,2,FALSE)</f>
        <v>Cassandra Brandow</v>
      </c>
      <c r="X1760" s="5" t="str">
        <f>IFERROR(VLOOKUP(Orders!$B1760,Returns!$A$2:$B$801,2,0),"No")</f>
        <v>No</v>
      </c>
    </row>
    <row r="1761" spans="1:24" x14ac:dyDescent="0.3">
      <c r="A1761" s="1">
        <v>3777</v>
      </c>
      <c r="B1761" t="s">
        <v>7973</v>
      </c>
      <c r="C1761" s="2">
        <v>42471</v>
      </c>
      <c r="D1761" s="2">
        <v>42473</v>
      </c>
      <c r="E1761" s="1" t="s">
        <v>21</v>
      </c>
      <c r="F1761" s="1" t="s">
        <v>1944</v>
      </c>
      <c r="G1761" s="1" t="s">
        <v>1945</v>
      </c>
      <c r="H1761" s="1" t="s">
        <v>24</v>
      </c>
      <c r="I1761" s="1" t="s">
        <v>25</v>
      </c>
      <c r="J1761" s="1" t="s">
        <v>1238</v>
      </c>
      <c r="K1761" s="1" t="s">
        <v>50</v>
      </c>
      <c r="L1761" s="1">
        <v>33180</v>
      </c>
      <c r="M1761" s="1" t="s">
        <v>28</v>
      </c>
      <c r="N1761" s="1" t="s">
        <v>5061</v>
      </c>
      <c r="O1761" s="1" t="s">
        <v>66</v>
      </c>
      <c r="P1761" s="1" t="s">
        <v>146</v>
      </c>
      <c r="Q1761" s="1" t="s">
        <v>5062</v>
      </c>
      <c r="R1761" s="1">
        <v>335.94400000000002</v>
      </c>
      <c r="S1761" s="1">
        <f t="shared" si="27"/>
        <v>293.95100000000002</v>
      </c>
      <c r="T1761" s="1">
        <v>7</v>
      </c>
      <c r="U1761" s="1">
        <v>0.2</v>
      </c>
      <c r="V1761" s="1">
        <v>41.992999999999995</v>
      </c>
      <c r="W1761" t="str">
        <f>VLOOKUP(M1761,People!$A$2:$B$5,2,FALSE)</f>
        <v>Cassandra Brandow</v>
      </c>
      <c r="X1761" s="5" t="str">
        <f>IFERROR(VLOOKUP(Orders!$B1761,Returns!$A$2:$B$801,2,0),"No")</f>
        <v>No</v>
      </c>
    </row>
    <row r="1762" spans="1:24" hidden="1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f t="shared" si="27"/>
        <v>416.1712</v>
      </c>
      <c r="T1762" s="1">
        <v>4</v>
      </c>
      <c r="U1762" s="1">
        <v>0.15</v>
      </c>
      <c r="V1762" s="1">
        <v>-4.8391999999999769</v>
      </c>
      <c r="W1762" t="str">
        <f>VLOOKUP(M1762,People!$A$2:$B$5,2,FALSE)</f>
        <v>Anna Andreadi</v>
      </c>
      <c r="X1762" s="5" t="str">
        <f>IFERROR(VLOOKUP(Orders!$B1762,Returns!$A$2:$B$801,2,0),"No")</f>
        <v>Yes</v>
      </c>
    </row>
    <row r="1763" spans="1:24" hidden="1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f t="shared" si="27"/>
        <v>19.048200000000001</v>
      </c>
      <c r="T1763" s="1">
        <v>6</v>
      </c>
      <c r="U1763" s="1">
        <v>0.2</v>
      </c>
      <c r="V1763" s="1">
        <v>9.7037999999999993</v>
      </c>
      <c r="W1763" t="str">
        <f>VLOOKUP(M1763,People!$A$2:$B$5,2,FALSE)</f>
        <v>Anna Andreadi</v>
      </c>
      <c r="X1763" s="5" t="str">
        <f>IFERROR(VLOOKUP(Orders!$B1763,Returns!$A$2:$B$801,2,0),"No")</f>
        <v>Yes</v>
      </c>
    </row>
    <row r="1764" spans="1:24" hidden="1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f t="shared" si="27"/>
        <v>313.89540000000005</v>
      </c>
      <c r="T1764" s="1">
        <v>3</v>
      </c>
      <c r="U1764" s="1">
        <v>0.15</v>
      </c>
      <c r="V1764" s="1">
        <v>-20.696400000000025</v>
      </c>
      <c r="W1764" t="str">
        <f>VLOOKUP(M1764,People!$A$2:$B$5,2,FALSE)</f>
        <v>Anna Andreadi</v>
      </c>
      <c r="X1764" s="5" t="str">
        <f>IFERROR(VLOOKUP(Orders!$B1764,Returns!$A$2:$B$801,2,0),"No")</f>
        <v>Yes</v>
      </c>
    </row>
    <row r="1765" spans="1:24" hidden="1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f t="shared" si="27"/>
        <v>24.542000000000005</v>
      </c>
      <c r="T1765" s="1">
        <v>2</v>
      </c>
      <c r="U1765" s="1">
        <v>0</v>
      </c>
      <c r="V1765" s="1">
        <v>10.517999999999997</v>
      </c>
      <c r="W1765" t="str">
        <f>VLOOKUP(M1765,People!$A$2:$B$5,2,FALSE)</f>
        <v>Cassandra Brandow</v>
      </c>
      <c r="X1765" s="5" t="str">
        <f>IFERROR(VLOOKUP(Orders!$B1765,Returns!$A$2:$B$801,2,0),"No")</f>
        <v>No</v>
      </c>
    </row>
    <row r="1766" spans="1:24" hidden="1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f t="shared" si="27"/>
        <v>2.2302</v>
      </c>
      <c r="T1766" s="1">
        <v>1</v>
      </c>
      <c r="U1766" s="1">
        <v>0</v>
      </c>
      <c r="V1766" s="1">
        <v>1.8997999999999999</v>
      </c>
      <c r="W1766" t="str">
        <f>VLOOKUP(M1766,People!$A$2:$B$5,2,FALSE)</f>
        <v>Cassandra Brandow</v>
      </c>
      <c r="X1766" s="5" t="str">
        <f>IFERROR(VLOOKUP(Orders!$B1766,Returns!$A$2:$B$801,2,0),"No")</f>
        <v>No</v>
      </c>
    </row>
    <row r="1767" spans="1:24" hidden="1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f t="shared" si="27"/>
        <v>63.68399999999999</v>
      </c>
      <c r="T1767" s="1">
        <v>9</v>
      </c>
      <c r="U1767" s="1">
        <v>0</v>
      </c>
      <c r="V1767" s="1">
        <v>46.116000000000007</v>
      </c>
      <c r="W1767" t="str">
        <f>VLOOKUP(M1767,People!$A$2:$B$5,2,FALSE)</f>
        <v>Cassandra Brandow</v>
      </c>
      <c r="X1767" s="5" t="str">
        <f>IFERROR(VLOOKUP(Orders!$B1767,Returns!$A$2:$B$801,2,0),"No")</f>
        <v>No</v>
      </c>
    </row>
    <row r="1768" spans="1:24" hidden="1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f t="shared" si="27"/>
        <v>5.0082000000000004</v>
      </c>
      <c r="T1768" s="1">
        <v>2</v>
      </c>
      <c r="U1768" s="1">
        <v>0</v>
      </c>
      <c r="V1768" s="1">
        <v>4.8117999999999999</v>
      </c>
      <c r="W1768" t="str">
        <f>VLOOKUP(M1768,People!$A$2:$B$5,2,FALSE)</f>
        <v>Cassandra Brandow</v>
      </c>
      <c r="X1768" s="5" t="str">
        <f>IFERROR(VLOOKUP(Orders!$B1768,Returns!$A$2:$B$801,2,0),"No")</f>
        <v>No</v>
      </c>
    </row>
    <row r="1769" spans="1:24" x14ac:dyDescent="0.3">
      <c r="A1769" s="1">
        <v>4578</v>
      </c>
      <c r="B1769" t="s">
        <v>8353</v>
      </c>
      <c r="C1769" s="2">
        <v>42471</v>
      </c>
      <c r="D1769" s="2">
        <v>42476</v>
      </c>
      <c r="E1769" s="1" t="s">
        <v>46</v>
      </c>
      <c r="F1769" s="1" t="s">
        <v>2379</v>
      </c>
      <c r="G1769" s="1" t="s">
        <v>2380</v>
      </c>
      <c r="H1769" s="1" t="s">
        <v>24</v>
      </c>
      <c r="I1769" s="1" t="s">
        <v>25</v>
      </c>
      <c r="J1769" s="1" t="s">
        <v>5351</v>
      </c>
      <c r="K1769" s="1" t="s">
        <v>4748</v>
      </c>
      <c r="L1769" s="1">
        <v>83501</v>
      </c>
      <c r="M1769" s="1" t="s">
        <v>41</v>
      </c>
      <c r="N1769" s="1" t="s">
        <v>3931</v>
      </c>
      <c r="O1769" s="1" t="s">
        <v>43</v>
      </c>
      <c r="P1769" s="1" t="s">
        <v>70</v>
      </c>
      <c r="Q1769" s="1" t="s">
        <v>3932</v>
      </c>
      <c r="R1769" s="1">
        <v>9.5840000000000014</v>
      </c>
      <c r="S1769" s="1">
        <f t="shared" si="27"/>
        <v>6.2296000000000014</v>
      </c>
      <c r="T1769" s="1">
        <v>1</v>
      </c>
      <c r="U1769" s="1">
        <v>0.2</v>
      </c>
      <c r="V1769" s="1">
        <v>3.3543999999999996</v>
      </c>
      <c r="W1769" t="str">
        <f>VLOOKUP(M1769,People!$A$2:$B$5,2,FALSE)</f>
        <v>Anna Andreadi</v>
      </c>
      <c r="X1769" s="5" t="str">
        <f>IFERROR(VLOOKUP(Orders!$B1769,Returns!$A$2:$B$801,2,0),"No")</f>
        <v>No</v>
      </c>
    </row>
    <row r="1770" spans="1:24" x14ac:dyDescent="0.3">
      <c r="A1770" s="1">
        <v>4862</v>
      </c>
      <c r="B1770" t="s">
        <v>8486</v>
      </c>
      <c r="C1770" s="2">
        <v>42471</v>
      </c>
      <c r="D1770" s="2">
        <v>42476</v>
      </c>
      <c r="E1770" s="1" t="s">
        <v>21</v>
      </c>
      <c r="F1770" s="1" t="s">
        <v>351</v>
      </c>
      <c r="G1770" s="1" t="s">
        <v>352</v>
      </c>
      <c r="H1770" s="1" t="s">
        <v>94</v>
      </c>
      <c r="I1770" s="1" t="s">
        <v>25</v>
      </c>
      <c r="J1770" s="1" t="s">
        <v>1082</v>
      </c>
      <c r="K1770" s="1" t="s">
        <v>96</v>
      </c>
      <c r="L1770" s="1">
        <v>78745</v>
      </c>
      <c r="M1770" s="1" t="s">
        <v>97</v>
      </c>
      <c r="N1770" s="1" t="s">
        <v>4351</v>
      </c>
      <c r="O1770" s="1" t="s">
        <v>66</v>
      </c>
      <c r="P1770" s="1" t="s">
        <v>67</v>
      </c>
      <c r="Q1770" s="1" t="s">
        <v>4352</v>
      </c>
      <c r="R1770" s="1">
        <v>758.35200000000009</v>
      </c>
      <c r="S1770" s="1">
        <f t="shared" si="27"/>
        <v>492.92880000000008</v>
      </c>
      <c r="T1770" s="1">
        <v>6</v>
      </c>
      <c r="U1770" s="1">
        <v>0.2</v>
      </c>
      <c r="V1770" s="1">
        <v>265.42320000000001</v>
      </c>
      <c r="W1770" t="str">
        <f>VLOOKUP(M1770,People!$A$2:$B$5,2,FALSE)</f>
        <v>Kelly Williams</v>
      </c>
      <c r="X1770" s="5" t="str">
        <f>IFERROR(VLOOKUP(Orders!$B1770,Returns!$A$2:$B$801,2,0),"No")</f>
        <v>No</v>
      </c>
    </row>
    <row r="1771" spans="1:24" hidden="1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f t="shared" si="27"/>
        <v>8.3712000000000018</v>
      </c>
      <c r="T1771" s="1">
        <v>4</v>
      </c>
      <c r="U1771" s="1">
        <v>0.2</v>
      </c>
      <c r="V1771" s="1">
        <v>-1.3952000000000013</v>
      </c>
      <c r="W1771" t="str">
        <f>VLOOKUP(M1771,People!$A$2:$B$5,2,FALSE)</f>
        <v>Kelly Williams</v>
      </c>
      <c r="X1771" s="5" t="str">
        <f>IFERROR(VLOOKUP(Orders!$B1771,Returns!$A$2:$B$801,2,0),"No")</f>
        <v>No</v>
      </c>
    </row>
    <row r="1772" spans="1:24" hidden="1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f t="shared" si="27"/>
        <v>32.388300000000001</v>
      </c>
      <c r="T1772" s="1">
        <v>7</v>
      </c>
      <c r="U1772" s="1">
        <v>0.8</v>
      </c>
      <c r="V1772" s="1">
        <v>-20.166300000000007</v>
      </c>
      <c r="W1772" t="str">
        <f>VLOOKUP(M1772,People!$A$2:$B$5,2,FALSE)</f>
        <v>Kelly Williams</v>
      </c>
      <c r="X1772" s="5" t="str">
        <f>IFERROR(VLOOKUP(Orders!$B1772,Returns!$A$2:$B$801,2,0),"No")</f>
        <v>No</v>
      </c>
    </row>
    <row r="1773" spans="1:24" hidden="1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f t="shared" si="27"/>
        <v>122.48000000000002</v>
      </c>
      <c r="T1773" s="1">
        <v>2</v>
      </c>
      <c r="U1773" s="1">
        <v>0.2</v>
      </c>
      <c r="V1773" s="1">
        <v>-24.496000000000002</v>
      </c>
      <c r="W1773" t="str">
        <f>VLOOKUP(M1773,People!$A$2:$B$5,2,FALSE)</f>
        <v>Kelly Williams</v>
      </c>
      <c r="X1773" s="5" t="str">
        <f>IFERROR(VLOOKUP(Orders!$B1773,Returns!$A$2:$B$801,2,0),"No")</f>
        <v>No</v>
      </c>
    </row>
    <row r="1774" spans="1:24" hidden="1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f t="shared" si="27"/>
        <v>42.900000000000013</v>
      </c>
      <c r="T1774" s="1">
        <v>6</v>
      </c>
      <c r="U1774" s="1">
        <v>0.2</v>
      </c>
      <c r="V1774" s="1">
        <v>19.499999999999993</v>
      </c>
      <c r="W1774" t="str">
        <f>VLOOKUP(M1774,People!$A$2:$B$5,2,FALSE)</f>
        <v>Kelly Williams</v>
      </c>
      <c r="X1774" s="5" t="str">
        <f>IFERROR(VLOOKUP(Orders!$B1774,Returns!$A$2:$B$801,2,0),"No")</f>
        <v>No</v>
      </c>
    </row>
    <row r="1775" spans="1:24" x14ac:dyDescent="0.3">
      <c r="A1775" s="1">
        <v>8358</v>
      </c>
      <c r="B1775" t="s">
        <v>10122</v>
      </c>
      <c r="C1775" s="2">
        <v>42471</v>
      </c>
      <c r="D1775" s="2">
        <v>42478</v>
      </c>
      <c r="E1775" s="1" t="s">
        <v>46</v>
      </c>
      <c r="F1775" s="1" t="s">
        <v>3528</v>
      </c>
      <c r="G1775" s="1" t="s">
        <v>3529</v>
      </c>
      <c r="H1775" s="1" t="s">
        <v>24</v>
      </c>
      <c r="I1775" s="1" t="s">
        <v>25</v>
      </c>
      <c r="J1775" s="1" t="s">
        <v>1527</v>
      </c>
      <c r="K1775" s="1" t="s">
        <v>1528</v>
      </c>
      <c r="L1775" s="1">
        <v>59405</v>
      </c>
      <c r="M1775" s="1" t="s">
        <v>41</v>
      </c>
      <c r="N1775" s="1" t="s">
        <v>911</v>
      </c>
      <c r="O1775" s="1" t="s">
        <v>43</v>
      </c>
      <c r="P1775" s="1" t="s">
        <v>55</v>
      </c>
      <c r="Q1775" s="1" t="s">
        <v>912</v>
      </c>
      <c r="R1775" s="1">
        <v>87.08</v>
      </c>
      <c r="S1775" s="1">
        <f t="shared" si="27"/>
        <v>62.697599999999994</v>
      </c>
      <c r="T1775" s="1">
        <v>7</v>
      </c>
      <c r="U1775" s="1">
        <v>0</v>
      </c>
      <c r="V1775" s="1">
        <v>24.382400000000001</v>
      </c>
      <c r="W1775" t="str">
        <f>VLOOKUP(M1775,People!$A$2:$B$5,2,FALSE)</f>
        <v>Anna Andreadi</v>
      </c>
      <c r="X1775" s="5" t="str">
        <f>IFERROR(VLOOKUP(Orders!$B1775,Returns!$A$2:$B$801,2,0),"No")</f>
        <v>No</v>
      </c>
    </row>
    <row r="1776" spans="1:24" x14ac:dyDescent="0.3">
      <c r="A1776" s="1">
        <v>8359</v>
      </c>
      <c r="B1776" t="s">
        <v>10122</v>
      </c>
      <c r="C1776" s="2">
        <v>42471</v>
      </c>
      <c r="D1776" s="2">
        <v>42478</v>
      </c>
      <c r="E1776" s="1" t="s">
        <v>46</v>
      </c>
      <c r="F1776" s="1" t="s">
        <v>3528</v>
      </c>
      <c r="G1776" s="1" t="s">
        <v>3529</v>
      </c>
      <c r="H1776" s="1" t="s">
        <v>24</v>
      </c>
      <c r="I1776" s="1" t="s">
        <v>25</v>
      </c>
      <c r="J1776" s="1" t="s">
        <v>1527</v>
      </c>
      <c r="K1776" s="1" t="s">
        <v>1528</v>
      </c>
      <c r="L1776" s="1">
        <v>59405</v>
      </c>
      <c r="M1776" s="1" t="s">
        <v>41</v>
      </c>
      <c r="N1776" s="1" t="s">
        <v>1694</v>
      </c>
      <c r="O1776" s="1" t="s">
        <v>66</v>
      </c>
      <c r="P1776" s="1" t="s">
        <v>67</v>
      </c>
      <c r="Q1776" s="1" t="s">
        <v>1695</v>
      </c>
      <c r="R1776" s="1">
        <v>105.584</v>
      </c>
      <c r="S1776" s="1">
        <f t="shared" si="27"/>
        <v>96.345399999999998</v>
      </c>
      <c r="T1776" s="1">
        <v>2</v>
      </c>
      <c r="U1776" s="1">
        <v>0.2</v>
      </c>
      <c r="V1776" s="1">
        <v>9.2386000000000053</v>
      </c>
      <c r="W1776" t="str">
        <f>VLOOKUP(M1776,People!$A$2:$B$5,2,FALSE)</f>
        <v>Anna Andreadi</v>
      </c>
      <c r="X1776" s="5" t="str">
        <f>IFERROR(VLOOKUP(Orders!$B1776,Returns!$A$2:$B$801,2,0),"No")</f>
        <v>No</v>
      </c>
    </row>
    <row r="1777" spans="1:24" x14ac:dyDescent="0.3">
      <c r="A1777" s="1">
        <v>8360</v>
      </c>
      <c r="B1777" t="s">
        <v>10122</v>
      </c>
      <c r="C1777" s="2">
        <v>42471</v>
      </c>
      <c r="D1777" s="2">
        <v>42478</v>
      </c>
      <c r="E1777" s="1" t="s">
        <v>46</v>
      </c>
      <c r="F1777" s="1" t="s">
        <v>3528</v>
      </c>
      <c r="G1777" s="1" t="s">
        <v>3529</v>
      </c>
      <c r="H1777" s="1" t="s">
        <v>24</v>
      </c>
      <c r="I1777" s="1" t="s">
        <v>25</v>
      </c>
      <c r="J1777" s="1" t="s">
        <v>1527</v>
      </c>
      <c r="K1777" s="1" t="s">
        <v>1528</v>
      </c>
      <c r="L1777" s="1">
        <v>59405</v>
      </c>
      <c r="M1777" s="1" t="s">
        <v>41</v>
      </c>
      <c r="N1777" s="1" t="s">
        <v>4881</v>
      </c>
      <c r="O1777" s="1" t="s">
        <v>66</v>
      </c>
      <c r="P1777" s="1" t="s">
        <v>146</v>
      </c>
      <c r="Q1777" s="1" t="s">
        <v>4882</v>
      </c>
      <c r="R1777" s="1">
        <v>217.44</v>
      </c>
      <c r="S1777" s="1">
        <f t="shared" si="27"/>
        <v>126.11519999999999</v>
      </c>
      <c r="T1777" s="1">
        <v>6</v>
      </c>
      <c r="U1777" s="1">
        <v>0</v>
      </c>
      <c r="V1777" s="1">
        <v>91.32480000000001</v>
      </c>
      <c r="W1777" t="str">
        <f>VLOOKUP(M1777,People!$A$2:$B$5,2,FALSE)</f>
        <v>Anna Andreadi</v>
      </c>
      <c r="X1777" s="5" t="str">
        <f>IFERROR(VLOOKUP(Orders!$B1777,Returns!$A$2:$B$801,2,0),"No")</f>
        <v>No</v>
      </c>
    </row>
    <row r="1778" spans="1:24" x14ac:dyDescent="0.3">
      <c r="A1778" s="1">
        <v>2794</v>
      </c>
      <c r="B1778" t="s">
        <v>7521</v>
      </c>
      <c r="C1778" s="2">
        <v>42472</v>
      </c>
      <c r="D1778" s="2">
        <v>42477</v>
      </c>
      <c r="E1778" s="1" t="s">
        <v>46</v>
      </c>
      <c r="F1778" s="1" t="s">
        <v>4443</v>
      </c>
      <c r="G1778" s="1" t="s">
        <v>4444</v>
      </c>
      <c r="H1778" s="1" t="s">
        <v>38</v>
      </c>
      <c r="I1778" s="1" t="s">
        <v>25</v>
      </c>
      <c r="J1778" s="1" t="s">
        <v>4599</v>
      </c>
      <c r="K1778" s="1" t="s">
        <v>40</v>
      </c>
      <c r="L1778" s="1">
        <v>90278</v>
      </c>
      <c r="M1778" s="1" t="s">
        <v>41</v>
      </c>
      <c r="N1778" s="1" t="s">
        <v>2201</v>
      </c>
      <c r="O1778" s="1" t="s">
        <v>66</v>
      </c>
      <c r="P1778" s="1" t="s">
        <v>67</v>
      </c>
      <c r="Q1778" s="1" t="s">
        <v>2202</v>
      </c>
      <c r="R1778" s="1">
        <v>1075.088</v>
      </c>
      <c r="S1778" s="1">
        <f t="shared" si="27"/>
        <v>981.01780000000008</v>
      </c>
      <c r="T1778" s="1">
        <v>14</v>
      </c>
      <c r="U1778" s="1">
        <v>0.2</v>
      </c>
      <c r="V1778" s="1">
        <v>94.070199999999943</v>
      </c>
      <c r="W1778" t="str">
        <f>VLOOKUP(M1778,People!$A$2:$B$5,2,FALSE)</f>
        <v>Anna Andreadi</v>
      </c>
      <c r="X1778" s="5" t="str">
        <f>IFERROR(VLOOKUP(Orders!$B1778,Returns!$A$2:$B$801,2,0),"No")</f>
        <v>No</v>
      </c>
    </row>
    <row r="1779" spans="1:24" hidden="1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f t="shared" si="27"/>
        <v>188.14410000000001</v>
      </c>
      <c r="T1779" s="1">
        <v>9</v>
      </c>
      <c r="U1779" s="1">
        <v>0</v>
      </c>
      <c r="V1779" s="1">
        <v>180.76590000000002</v>
      </c>
      <c r="W1779" t="str">
        <f>VLOOKUP(M1779,People!$A$2:$B$5,2,FALSE)</f>
        <v>Anna Andreadi</v>
      </c>
      <c r="X1779" s="5" t="str">
        <f>IFERROR(VLOOKUP(Orders!$B1779,Returns!$A$2:$B$801,2,0),"No")</f>
        <v>No</v>
      </c>
    </row>
    <row r="1780" spans="1:24" hidden="1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f t="shared" si="27"/>
        <v>8.0849999999999991</v>
      </c>
      <c r="T1780" s="1">
        <v>5</v>
      </c>
      <c r="U1780" s="1">
        <v>0</v>
      </c>
      <c r="V1780" s="1">
        <v>6.6150000000000002</v>
      </c>
      <c r="W1780" t="str">
        <f>VLOOKUP(M1780,People!$A$2:$B$5,2,FALSE)</f>
        <v>Anna Andreadi</v>
      </c>
      <c r="X1780" s="5" t="str">
        <f>IFERROR(VLOOKUP(Orders!$B1780,Returns!$A$2:$B$801,2,0),"No")</f>
        <v>No</v>
      </c>
    </row>
    <row r="1781" spans="1:24" hidden="1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f t="shared" si="27"/>
        <v>44.977500000000006</v>
      </c>
      <c r="T1781" s="1">
        <v>3</v>
      </c>
      <c r="U1781" s="1">
        <v>0</v>
      </c>
      <c r="V1781" s="1">
        <v>14.992499999999996</v>
      </c>
      <c r="W1781" t="str">
        <f>VLOOKUP(M1781,People!$A$2:$B$5,2,FALSE)</f>
        <v>Chuck Magee</v>
      </c>
      <c r="X1781" s="5" t="str">
        <f>IFERROR(VLOOKUP(Orders!$B1781,Returns!$A$2:$B$801,2,0),"No")</f>
        <v>No</v>
      </c>
    </row>
    <row r="1782" spans="1:24" hidden="1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f t="shared" si="27"/>
        <v>62.519999999999996</v>
      </c>
      <c r="T1782" s="1">
        <v>1</v>
      </c>
      <c r="U1782" s="1">
        <v>0</v>
      </c>
      <c r="V1782" s="1">
        <v>20.840000000000003</v>
      </c>
      <c r="W1782" t="str">
        <f>VLOOKUP(M1782,People!$A$2:$B$5,2,FALSE)</f>
        <v>Chuck Magee</v>
      </c>
      <c r="X1782" s="5" t="str">
        <f>IFERROR(VLOOKUP(Orders!$B1782,Returns!$A$2:$B$801,2,0),"No")</f>
        <v>No</v>
      </c>
    </row>
    <row r="1783" spans="1:24" hidden="1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f t="shared" si="27"/>
        <v>3.5532000000000004</v>
      </c>
      <c r="T1783" s="1">
        <v>2</v>
      </c>
      <c r="U1783" s="1">
        <v>0</v>
      </c>
      <c r="V1783" s="1">
        <v>3.0267999999999997</v>
      </c>
      <c r="W1783" t="str">
        <f>VLOOKUP(M1783,People!$A$2:$B$5,2,FALSE)</f>
        <v>Chuck Magee</v>
      </c>
      <c r="X1783" s="5" t="str">
        <f>IFERROR(VLOOKUP(Orders!$B1783,Returns!$A$2:$B$801,2,0),"No")</f>
        <v>No</v>
      </c>
    </row>
    <row r="1784" spans="1:24" hidden="1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f t="shared" si="27"/>
        <v>63.92880000000001</v>
      </c>
      <c r="T1784" s="1">
        <v>3</v>
      </c>
      <c r="U1784" s="1">
        <v>0</v>
      </c>
      <c r="V1784" s="1">
        <v>59.011199999999988</v>
      </c>
      <c r="W1784" t="str">
        <f>VLOOKUP(M1784,People!$A$2:$B$5,2,FALSE)</f>
        <v>Chuck Magee</v>
      </c>
      <c r="X1784" s="5" t="str">
        <f>IFERROR(VLOOKUP(Orders!$B1784,Returns!$A$2:$B$801,2,0),"No")</f>
        <v>No</v>
      </c>
    </row>
    <row r="1785" spans="1:24" hidden="1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f t="shared" si="27"/>
        <v>112.11840000000001</v>
      </c>
      <c r="T1785" s="1">
        <v>4</v>
      </c>
      <c r="U1785" s="1">
        <v>0</v>
      </c>
      <c r="V1785" s="1">
        <v>107.7216</v>
      </c>
      <c r="W1785" t="str">
        <f>VLOOKUP(M1785,People!$A$2:$B$5,2,FALSE)</f>
        <v>Kelly Williams</v>
      </c>
      <c r="X1785" s="5" t="str">
        <f>IFERROR(VLOOKUP(Orders!$B1785,Returns!$A$2:$B$801,2,0),"No")</f>
        <v>No</v>
      </c>
    </row>
    <row r="1786" spans="1:24" hidden="1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f t="shared" si="27"/>
        <v>88.343999999999994</v>
      </c>
      <c r="T1786" s="1">
        <v>6</v>
      </c>
      <c r="U1786" s="1">
        <v>0</v>
      </c>
      <c r="V1786" s="1">
        <v>9.8159999999999954</v>
      </c>
      <c r="W1786" t="str">
        <f>VLOOKUP(M1786,People!$A$2:$B$5,2,FALSE)</f>
        <v>Kelly Williams</v>
      </c>
      <c r="X1786" s="5" t="str">
        <f>IFERROR(VLOOKUP(Orders!$B1786,Returns!$A$2:$B$801,2,0),"No")</f>
        <v>No</v>
      </c>
    </row>
    <row r="1787" spans="1:24" hidden="1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f t="shared" si="27"/>
        <v>17.511199999999999</v>
      </c>
      <c r="T1787" s="1">
        <v>8</v>
      </c>
      <c r="U1787" s="1">
        <v>0</v>
      </c>
      <c r="V1787" s="1">
        <v>15.5288</v>
      </c>
      <c r="W1787" t="str">
        <f>VLOOKUP(M1787,People!$A$2:$B$5,2,FALSE)</f>
        <v>Kelly Williams</v>
      </c>
      <c r="X1787" s="5" t="str">
        <f>IFERROR(VLOOKUP(Orders!$B1787,Returns!$A$2:$B$801,2,0),"No")</f>
        <v>No</v>
      </c>
    </row>
    <row r="1788" spans="1:24" hidden="1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f t="shared" si="27"/>
        <v>61.748700000000014</v>
      </c>
      <c r="T1788" s="1">
        <v>3</v>
      </c>
      <c r="U1788" s="1">
        <v>0</v>
      </c>
      <c r="V1788" s="1">
        <v>25.221299999999989</v>
      </c>
      <c r="W1788" t="str">
        <f>VLOOKUP(M1788,People!$A$2:$B$5,2,FALSE)</f>
        <v>Kelly Williams</v>
      </c>
      <c r="X1788" s="5" t="str">
        <f>IFERROR(VLOOKUP(Orders!$B1788,Returns!$A$2:$B$801,2,0),"No")</f>
        <v>No</v>
      </c>
    </row>
    <row r="1789" spans="1:24" hidden="1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f t="shared" si="27"/>
        <v>70.184400000000011</v>
      </c>
      <c r="T1789" s="1">
        <v>3</v>
      </c>
      <c r="U1789" s="1">
        <v>0</v>
      </c>
      <c r="V1789" s="1">
        <v>64.785599999999988</v>
      </c>
      <c r="W1789" t="str">
        <f>VLOOKUP(M1789,People!$A$2:$B$5,2,FALSE)</f>
        <v>Kelly Williams</v>
      </c>
      <c r="X1789" s="5" t="str">
        <f>IFERROR(VLOOKUP(Orders!$B1789,Returns!$A$2:$B$801,2,0),"No")</f>
        <v>No</v>
      </c>
    </row>
    <row r="1790" spans="1:24" hidden="1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f t="shared" si="27"/>
        <v>503.98559999999998</v>
      </c>
      <c r="T1790" s="1">
        <v>2</v>
      </c>
      <c r="U1790" s="1">
        <v>0</v>
      </c>
      <c r="V1790" s="1">
        <v>195.99440000000004</v>
      </c>
      <c r="W1790" t="str">
        <f>VLOOKUP(M1790,People!$A$2:$B$5,2,FALSE)</f>
        <v>Kelly Williams</v>
      </c>
      <c r="X1790" s="5" t="str">
        <f>IFERROR(VLOOKUP(Orders!$B1790,Returns!$A$2:$B$801,2,0),"No")</f>
        <v>No</v>
      </c>
    </row>
    <row r="1791" spans="1:24" hidden="1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f t="shared" si="27"/>
        <v>113.3595</v>
      </c>
      <c r="T1791" s="1">
        <v>5</v>
      </c>
      <c r="U1791" s="1">
        <v>0</v>
      </c>
      <c r="V1791" s="1">
        <v>26.590499999999988</v>
      </c>
      <c r="W1791" t="str">
        <f>VLOOKUP(M1791,People!$A$2:$B$5,2,FALSE)</f>
        <v>Kelly Williams</v>
      </c>
      <c r="X1791" s="5" t="str">
        <f>IFERROR(VLOOKUP(Orders!$B1791,Returns!$A$2:$B$801,2,0),"No")</f>
        <v>No</v>
      </c>
    </row>
    <row r="1792" spans="1:24" x14ac:dyDescent="0.3">
      <c r="A1792" s="1">
        <v>2795</v>
      </c>
      <c r="B1792" t="s">
        <v>7521</v>
      </c>
      <c r="C1792" s="2">
        <v>42472</v>
      </c>
      <c r="D1792" s="2">
        <v>42477</v>
      </c>
      <c r="E1792" s="1" t="s">
        <v>46</v>
      </c>
      <c r="F1792" s="1" t="s">
        <v>4443</v>
      </c>
      <c r="G1792" s="1" t="s">
        <v>4444</v>
      </c>
      <c r="H1792" s="1" t="s">
        <v>38</v>
      </c>
      <c r="I1792" s="1" t="s">
        <v>25</v>
      </c>
      <c r="J1792" s="1" t="s">
        <v>4599</v>
      </c>
      <c r="K1792" s="1" t="s">
        <v>40</v>
      </c>
      <c r="L1792" s="1">
        <v>90278</v>
      </c>
      <c r="M1792" s="1" t="s">
        <v>41</v>
      </c>
      <c r="N1792" s="1" t="s">
        <v>2688</v>
      </c>
      <c r="O1792" s="1" t="s">
        <v>66</v>
      </c>
      <c r="P1792" s="1" t="s">
        <v>67</v>
      </c>
      <c r="Q1792" s="1" t="s">
        <v>2689</v>
      </c>
      <c r="R1792" s="1">
        <v>438.36800000000005</v>
      </c>
      <c r="S1792" s="1">
        <f t="shared" si="27"/>
        <v>400.01080000000002</v>
      </c>
      <c r="T1792" s="1">
        <v>4</v>
      </c>
      <c r="U1792" s="1">
        <v>0.2</v>
      </c>
      <c r="V1792" s="1">
        <v>38.357200000000006</v>
      </c>
      <c r="W1792" t="str">
        <f>VLOOKUP(M1792,People!$A$2:$B$5,2,FALSE)</f>
        <v>Anna Andreadi</v>
      </c>
      <c r="X1792" s="5" t="str">
        <f>IFERROR(VLOOKUP(Orders!$B1792,Returns!$A$2:$B$801,2,0),"No")</f>
        <v>No</v>
      </c>
    </row>
    <row r="1793" spans="1:24" x14ac:dyDescent="0.3">
      <c r="A1793" s="1">
        <v>2796</v>
      </c>
      <c r="B1793" t="s">
        <v>7521</v>
      </c>
      <c r="C1793" s="2">
        <v>42472</v>
      </c>
      <c r="D1793" s="2">
        <v>42477</v>
      </c>
      <c r="E1793" s="1" t="s">
        <v>46</v>
      </c>
      <c r="F1793" s="1" t="s">
        <v>4443</v>
      </c>
      <c r="G1793" s="1" t="s">
        <v>4444</v>
      </c>
      <c r="H1793" s="1" t="s">
        <v>38</v>
      </c>
      <c r="I1793" s="1" t="s">
        <v>25</v>
      </c>
      <c r="J1793" s="1" t="s">
        <v>4599</v>
      </c>
      <c r="K1793" s="1" t="s">
        <v>40</v>
      </c>
      <c r="L1793" s="1">
        <v>90278</v>
      </c>
      <c r="M1793" s="1" t="s">
        <v>41</v>
      </c>
      <c r="N1793" s="1" t="s">
        <v>1696</v>
      </c>
      <c r="O1793" s="1" t="s">
        <v>43</v>
      </c>
      <c r="P1793" s="1" t="s">
        <v>70</v>
      </c>
      <c r="Q1793" s="1" t="s">
        <v>1697</v>
      </c>
      <c r="R1793" s="1">
        <v>18.088000000000001</v>
      </c>
      <c r="S1793" s="1">
        <f t="shared" si="27"/>
        <v>11.5311</v>
      </c>
      <c r="T1793" s="1">
        <v>7</v>
      </c>
      <c r="U1793" s="1">
        <v>0.2</v>
      </c>
      <c r="V1793" s="1">
        <v>6.5569000000000006</v>
      </c>
      <c r="W1793" t="str">
        <f>VLOOKUP(M1793,People!$A$2:$B$5,2,FALSE)</f>
        <v>Anna Andreadi</v>
      </c>
      <c r="X1793" s="5" t="str">
        <f>IFERROR(VLOOKUP(Orders!$B1793,Returns!$A$2:$B$801,2,0),"No")</f>
        <v>No</v>
      </c>
    </row>
    <row r="1794" spans="1:24" x14ac:dyDescent="0.3">
      <c r="A1794" s="1">
        <v>2797</v>
      </c>
      <c r="B1794" t="s">
        <v>7521</v>
      </c>
      <c r="C1794" s="2">
        <v>42472</v>
      </c>
      <c r="D1794" s="2">
        <v>42477</v>
      </c>
      <c r="E1794" s="1" t="s">
        <v>46</v>
      </c>
      <c r="F1794" s="1" t="s">
        <v>4443</v>
      </c>
      <c r="G1794" s="1" t="s">
        <v>4444</v>
      </c>
      <c r="H1794" s="1" t="s">
        <v>38</v>
      </c>
      <c r="I1794" s="1" t="s">
        <v>25</v>
      </c>
      <c r="J1794" s="1" t="s">
        <v>4599</v>
      </c>
      <c r="K1794" s="1" t="s">
        <v>40</v>
      </c>
      <c r="L1794" s="1">
        <v>90278</v>
      </c>
      <c r="M1794" s="1" t="s">
        <v>41</v>
      </c>
      <c r="N1794" s="1" t="s">
        <v>1449</v>
      </c>
      <c r="O1794" s="1" t="s">
        <v>30</v>
      </c>
      <c r="P1794" s="1" t="s">
        <v>31</v>
      </c>
      <c r="Q1794" s="1" t="s">
        <v>1450</v>
      </c>
      <c r="R1794" s="1">
        <v>308.49900000000002</v>
      </c>
      <c r="S1794" s="1">
        <f t="shared" ref="S1794:S1857" si="28">R1794-V1794</f>
        <v>326.64600000000002</v>
      </c>
      <c r="T1794" s="1">
        <v>3</v>
      </c>
      <c r="U1794" s="1">
        <v>0.15</v>
      </c>
      <c r="V1794" s="1">
        <v>-18.146999999999998</v>
      </c>
      <c r="W1794" t="str">
        <f>VLOOKUP(M1794,People!$A$2:$B$5,2,FALSE)</f>
        <v>Anna Andreadi</v>
      </c>
      <c r="X1794" s="5" t="str">
        <f>IFERROR(VLOOKUP(Orders!$B1794,Returns!$A$2:$B$801,2,0),"No")</f>
        <v>No</v>
      </c>
    </row>
    <row r="1795" spans="1:24" x14ac:dyDescent="0.3">
      <c r="A1795" s="1">
        <v>9098</v>
      </c>
      <c r="B1795" t="s">
        <v>10507</v>
      </c>
      <c r="C1795" s="2">
        <v>42472</v>
      </c>
      <c r="D1795" s="2">
        <v>42477</v>
      </c>
      <c r="E1795" s="1" t="s">
        <v>46</v>
      </c>
      <c r="F1795" s="1" t="s">
        <v>4507</v>
      </c>
      <c r="G1795" s="1" t="s">
        <v>4508</v>
      </c>
      <c r="H1795" s="1" t="s">
        <v>24</v>
      </c>
      <c r="I1795" s="1" t="s">
        <v>25</v>
      </c>
      <c r="J1795" s="1" t="s">
        <v>475</v>
      </c>
      <c r="K1795" s="1" t="s">
        <v>228</v>
      </c>
      <c r="L1795" s="1">
        <v>47401</v>
      </c>
      <c r="M1795" s="1" t="s">
        <v>97</v>
      </c>
      <c r="N1795" s="1" t="s">
        <v>2414</v>
      </c>
      <c r="O1795" s="1" t="s">
        <v>43</v>
      </c>
      <c r="P1795" s="1" t="s">
        <v>84</v>
      </c>
      <c r="Q1795" s="1" t="s">
        <v>2415</v>
      </c>
      <c r="R1795" s="1">
        <v>32.400000000000006</v>
      </c>
      <c r="S1795" s="1">
        <f t="shared" si="28"/>
        <v>16.848000000000006</v>
      </c>
      <c r="T1795" s="1">
        <v>5</v>
      </c>
      <c r="U1795" s="1">
        <v>0</v>
      </c>
      <c r="V1795" s="1">
        <v>15.552000000000001</v>
      </c>
      <c r="W1795" t="str">
        <f>VLOOKUP(M1795,People!$A$2:$B$5,2,FALSE)</f>
        <v>Kelly Williams</v>
      </c>
      <c r="X1795" s="5" t="str">
        <f>IFERROR(VLOOKUP(Orders!$B1795,Returns!$A$2:$B$801,2,0),"No")</f>
        <v>No</v>
      </c>
    </row>
    <row r="1796" spans="1:24" hidden="1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f t="shared" si="28"/>
        <v>80.955000000000013</v>
      </c>
      <c r="T1796" s="1">
        <v>3</v>
      </c>
      <c r="U1796" s="1">
        <v>0</v>
      </c>
      <c r="V1796" s="1">
        <v>26.984999999999992</v>
      </c>
      <c r="W1796" t="str">
        <f>VLOOKUP(M1796,People!$A$2:$B$5,2,FALSE)</f>
        <v>Kelly Williams</v>
      </c>
      <c r="X1796" s="5" t="str">
        <f>IFERROR(VLOOKUP(Orders!$B1796,Returns!$A$2:$B$801,2,0),"No")</f>
        <v>No</v>
      </c>
    </row>
    <row r="1797" spans="1:24" hidden="1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f t="shared" si="28"/>
        <v>47.241600000000005</v>
      </c>
      <c r="T1797" s="1">
        <v>8</v>
      </c>
      <c r="U1797" s="1">
        <v>0</v>
      </c>
      <c r="V1797" s="1">
        <v>16.598399999999998</v>
      </c>
      <c r="W1797" t="str">
        <f>VLOOKUP(M1797,People!$A$2:$B$5,2,FALSE)</f>
        <v>Chuck Magee</v>
      </c>
      <c r="X1797" s="5" t="str">
        <f>IFERROR(VLOOKUP(Orders!$B1797,Returns!$A$2:$B$801,2,0),"No")</f>
        <v>No</v>
      </c>
    </row>
    <row r="1798" spans="1:24" hidden="1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f t="shared" si="28"/>
        <v>247.05869999999999</v>
      </c>
      <c r="T1798" s="1">
        <v>3</v>
      </c>
      <c r="U1798" s="1">
        <v>0</v>
      </c>
      <c r="V1798" s="1">
        <v>100.91129999999997</v>
      </c>
      <c r="W1798" t="str">
        <f>VLOOKUP(M1798,People!$A$2:$B$5,2,FALSE)</f>
        <v>Chuck Magee</v>
      </c>
      <c r="X1798" s="5" t="str">
        <f>IFERROR(VLOOKUP(Orders!$B1798,Returns!$A$2:$B$801,2,0),"No")</f>
        <v>No</v>
      </c>
    </row>
    <row r="1799" spans="1:24" hidden="1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f t="shared" si="28"/>
        <v>25.443000000000005</v>
      </c>
      <c r="T1799" s="1">
        <v>6</v>
      </c>
      <c r="U1799" s="1">
        <v>0.2</v>
      </c>
      <c r="V1799" s="1">
        <v>11.565</v>
      </c>
      <c r="W1799" t="str">
        <f>VLOOKUP(M1799,People!$A$2:$B$5,2,FALSE)</f>
        <v>Chuck Magee</v>
      </c>
      <c r="X1799" s="5" t="str">
        <f>IFERROR(VLOOKUP(Orders!$B1799,Returns!$A$2:$B$801,2,0),"No")</f>
        <v>No</v>
      </c>
    </row>
    <row r="1800" spans="1:24" hidden="1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f t="shared" si="28"/>
        <v>142.32900000000001</v>
      </c>
      <c r="T1800" s="1">
        <v>5</v>
      </c>
      <c r="U1800" s="1">
        <v>0</v>
      </c>
      <c r="V1800" s="1">
        <v>73.320999999999998</v>
      </c>
      <c r="W1800" t="str">
        <f>VLOOKUP(M1800,People!$A$2:$B$5,2,FALSE)</f>
        <v>Anna Andreadi</v>
      </c>
      <c r="X1800" s="5" t="str">
        <f>IFERROR(VLOOKUP(Orders!$B1800,Returns!$A$2:$B$801,2,0),"No")</f>
        <v>No</v>
      </c>
    </row>
    <row r="1801" spans="1:24" hidden="1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f t="shared" si="28"/>
        <v>7.5384000000000011</v>
      </c>
      <c r="T1801" s="1">
        <v>4</v>
      </c>
      <c r="U1801" s="1">
        <v>0.2</v>
      </c>
      <c r="V1801" s="1">
        <v>3.6295999999999995</v>
      </c>
      <c r="W1801" t="str">
        <f>VLOOKUP(M1801,People!$A$2:$B$5,2,FALSE)</f>
        <v>Kelly Williams</v>
      </c>
      <c r="X1801" s="5" t="str">
        <f>IFERROR(VLOOKUP(Orders!$B1801,Returns!$A$2:$B$801,2,0),"No")</f>
        <v>No</v>
      </c>
    </row>
    <row r="1802" spans="1:24" hidden="1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f t="shared" si="28"/>
        <v>36.417600000000007</v>
      </c>
      <c r="T1802" s="1">
        <v>3</v>
      </c>
      <c r="U1802" s="1">
        <v>0.2</v>
      </c>
      <c r="V1802" s="1">
        <v>17.534399999999998</v>
      </c>
      <c r="W1802" t="str">
        <f>VLOOKUP(M1802,People!$A$2:$B$5,2,FALSE)</f>
        <v>Kelly Williams</v>
      </c>
      <c r="X1802" s="5" t="str">
        <f>IFERROR(VLOOKUP(Orders!$B1802,Returns!$A$2:$B$801,2,0),"No")</f>
        <v>No</v>
      </c>
    </row>
    <row r="1803" spans="1:24" hidden="1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f t="shared" si="28"/>
        <v>2.6751999999999998</v>
      </c>
      <c r="T1803" s="1">
        <v>1</v>
      </c>
      <c r="U1803" s="1">
        <v>0</v>
      </c>
      <c r="V1803" s="1">
        <v>1.5047999999999999</v>
      </c>
      <c r="W1803" t="str">
        <f>VLOOKUP(M1803,People!$A$2:$B$5,2,FALSE)</f>
        <v>Anna Andreadi</v>
      </c>
      <c r="X1803" s="5" t="str">
        <f>IFERROR(VLOOKUP(Orders!$B1803,Returns!$A$2:$B$801,2,0),"No")</f>
        <v>No</v>
      </c>
    </row>
    <row r="1804" spans="1:24" hidden="1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f t="shared" si="28"/>
        <v>9.9057000000000013</v>
      </c>
      <c r="T1804" s="1">
        <v>1</v>
      </c>
      <c r="U1804" s="1">
        <v>0.7</v>
      </c>
      <c r="V1804" s="1">
        <v>-4.2987000000000002</v>
      </c>
      <c r="W1804" t="str">
        <f>VLOOKUP(M1804,People!$A$2:$B$5,2,FALSE)</f>
        <v>Chuck Magee</v>
      </c>
      <c r="X1804" s="5" t="str">
        <f>IFERROR(VLOOKUP(Orders!$B1804,Returns!$A$2:$B$801,2,0),"No")</f>
        <v>No</v>
      </c>
    </row>
    <row r="1805" spans="1:24" hidden="1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f t="shared" si="28"/>
        <v>5713.0766000000003</v>
      </c>
      <c r="T1805" s="1">
        <v>7</v>
      </c>
      <c r="U1805" s="1">
        <v>0.2</v>
      </c>
      <c r="V1805" s="1">
        <v>-1049.3406</v>
      </c>
      <c r="W1805" t="str">
        <f>VLOOKUP(M1805,People!$A$2:$B$5,2,FALSE)</f>
        <v>Chuck Magee</v>
      </c>
      <c r="X1805" s="5" t="str">
        <f>IFERROR(VLOOKUP(Orders!$B1805,Returns!$A$2:$B$801,2,0),"No")</f>
        <v>No</v>
      </c>
    </row>
    <row r="1806" spans="1:24" hidden="1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f t="shared" si="28"/>
        <v>56.988600000000005</v>
      </c>
      <c r="T1806" s="1">
        <v>2</v>
      </c>
      <c r="U1806" s="1">
        <v>0.2</v>
      </c>
      <c r="V1806" s="1">
        <v>22.995400000000004</v>
      </c>
      <c r="W1806" t="str">
        <f>VLOOKUP(M1806,People!$A$2:$B$5,2,FALSE)</f>
        <v>Chuck Magee</v>
      </c>
      <c r="X1806" s="5" t="str">
        <f>IFERROR(VLOOKUP(Orders!$B1806,Returns!$A$2:$B$801,2,0),"No")</f>
        <v>No</v>
      </c>
    </row>
    <row r="1807" spans="1:24" hidden="1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f t="shared" si="28"/>
        <v>2318.3495999999996</v>
      </c>
      <c r="T1807" s="1">
        <v>7</v>
      </c>
      <c r="U1807" s="1">
        <v>0.2</v>
      </c>
      <c r="V1807" s="1">
        <v>257.59440000000029</v>
      </c>
      <c r="W1807" t="str">
        <f>VLOOKUP(M1807,People!$A$2:$B$5,2,FALSE)</f>
        <v>Anna Andreadi</v>
      </c>
      <c r="X1807" s="5" t="str">
        <f>IFERROR(VLOOKUP(Orders!$B1807,Returns!$A$2:$B$801,2,0),"No")</f>
        <v>No</v>
      </c>
    </row>
    <row r="1808" spans="1:24" hidden="1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f t="shared" si="28"/>
        <v>23.587199999999996</v>
      </c>
      <c r="T1808" s="1">
        <v>7</v>
      </c>
      <c r="U1808" s="1">
        <v>0</v>
      </c>
      <c r="V1808" s="1">
        <v>21.772800000000004</v>
      </c>
      <c r="W1808" t="str">
        <f>VLOOKUP(M1808,People!$A$2:$B$5,2,FALSE)</f>
        <v>Anna Andreadi</v>
      </c>
      <c r="X1808" s="5" t="str">
        <f>IFERROR(VLOOKUP(Orders!$B1808,Returns!$A$2:$B$801,2,0),"No")</f>
        <v>No</v>
      </c>
    </row>
    <row r="1809" spans="1:24" hidden="1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f t="shared" si="28"/>
        <v>177.96800000000002</v>
      </c>
      <c r="T1809" s="1">
        <v>7</v>
      </c>
      <c r="U1809" s="1">
        <v>0</v>
      </c>
      <c r="V1809" s="1">
        <v>76.271999999999977</v>
      </c>
      <c r="W1809" t="str">
        <f>VLOOKUP(M1809,People!$A$2:$B$5,2,FALSE)</f>
        <v>Anna Andreadi</v>
      </c>
      <c r="X1809" s="5" t="str">
        <f>IFERROR(VLOOKUP(Orders!$B1809,Returns!$A$2:$B$801,2,0),"No")</f>
        <v>No</v>
      </c>
    </row>
    <row r="1810" spans="1:24" hidden="1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f t="shared" si="28"/>
        <v>69.230700000000013</v>
      </c>
      <c r="T1810" s="1">
        <v>7</v>
      </c>
      <c r="U1810" s="1">
        <v>0</v>
      </c>
      <c r="V1810" s="1">
        <v>0.69929999999999914</v>
      </c>
      <c r="W1810" t="str">
        <f>VLOOKUP(M1810,People!$A$2:$B$5,2,FALSE)</f>
        <v>Kelly Williams</v>
      </c>
      <c r="X1810" s="5" t="str">
        <f>IFERROR(VLOOKUP(Orders!$B1810,Returns!$A$2:$B$801,2,0),"No")</f>
        <v>No</v>
      </c>
    </row>
    <row r="1811" spans="1:24" hidden="1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f t="shared" si="28"/>
        <v>28.272999999999996</v>
      </c>
      <c r="T1811" s="1">
        <v>7</v>
      </c>
      <c r="U1811" s="1">
        <v>0.6</v>
      </c>
      <c r="V1811" s="1">
        <v>-12.116999999999999</v>
      </c>
      <c r="W1811" t="str">
        <f>VLOOKUP(M1811,People!$A$2:$B$5,2,FALSE)</f>
        <v>Kelly Williams</v>
      </c>
      <c r="X1811" s="5" t="str">
        <f>IFERROR(VLOOKUP(Orders!$B1811,Returns!$A$2:$B$801,2,0),"No")</f>
        <v>No</v>
      </c>
    </row>
    <row r="1812" spans="1:24" hidden="1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f t="shared" si="28"/>
        <v>37.000800000000005</v>
      </c>
      <c r="T1812" s="1">
        <v>3</v>
      </c>
      <c r="U1812" s="1">
        <v>0.2</v>
      </c>
      <c r="V1812" s="1">
        <v>17.815199999999997</v>
      </c>
      <c r="W1812" t="str">
        <f>VLOOKUP(M1812,People!$A$2:$B$5,2,FALSE)</f>
        <v>Kelly Williams</v>
      </c>
      <c r="X1812" s="5" t="str">
        <f>IFERROR(VLOOKUP(Orders!$B1812,Returns!$A$2:$B$801,2,0),"No")</f>
        <v>No</v>
      </c>
    </row>
    <row r="1813" spans="1:24" x14ac:dyDescent="0.3">
      <c r="A1813" s="1">
        <v>9850</v>
      </c>
      <c r="B1813" t="s">
        <v>10876</v>
      </c>
      <c r="C1813" s="2">
        <v>42472</v>
      </c>
      <c r="D1813" s="2">
        <v>42478</v>
      </c>
      <c r="E1813" s="1" t="s">
        <v>46</v>
      </c>
      <c r="F1813" s="1" t="s">
        <v>3827</v>
      </c>
      <c r="G1813" s="1" t="s">
        <v>3828</v>
      </c>
      <c r="H1813" s="1" t="s">
        <v>38</v>
      </c>
      <c r="I1813" s="1" t="s">
        <v>25</v>
      </c>
      <c r="J1813" s="1" t="s">
        <v>5926</v>
      </c>
      <c r="K1813" s="1" t="s">
        <v>40</v>
      </c>
      <c r="L1813" s="1">
        <v>95240</v>
      </c>
      <c r="M1813" s="1" t="s">
        <v>41</v>
      </c>
      <c r="N1813" s="1" t="s">
        <v>5033</v>
      </c>
      <c r="O1813" s="1" t="s">
        <v>43</v>
      </c>
      <c r="P1813" s="1" t="s">
        <v>63</v>
      </c>
      <c r="Q1813" s="1" t="s">
        <v>5034</v>
      </c>
      <c r="R1813" s="1">
        <v>39.68</v>
      </c>
      <c r="S1813" s="1">
        <f t="shared" si="28"/>
        <v>23.411199999999997</v>
      </c>
      <c r="T1813" s="1">
        <v>2</v>
      </c>
      <c r="U1813" s="1">
        <v>0</v>
      </c>
      <c r="V1813" s="1">
        <v>16.268800000000002</v>
      </c>
      <c r="W1813" t="str">
        <f>VLOOKUP(M1813,People!$A$2:$B$5,2,FALSE)</f>
        <v>Anna Andreadi</v>
      </c>
      <c r="X1813" s="5" t="str">
        <f>IFERROR(VLOOKUP(Orders!$B1813,Returns!$A$2:$B$801,2,0),"No")</f>
        <v>No</v>
      </c>
    </row>
    <row r="1814" spans="1:24" hidden="1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f t="shared" si="28"/>
        <v>49.47</v>
      </c>
      <c r="T1814" s="1">
        <v>5</v>
      </c>
      <c r="U1814" s="1">
        <v>0.2</v>
      </c>
      <c r="V1814" s="1">
        <v>28.129999999999995</v>
      </c>
      <c r="W1814" t="str">
        <f>VLOOKUP(M1814,People!$A$2:$B$5,2,FALSE)</f>
        <v>Chuck Magee</v>
      </c>
      <c r="X1814" s="5" t="str">
        <f>IFERROR(VLOOKUP(Orders!$B1814,Returns!$A$2:$B$801,2,0),"No")</f>
        <v>No</v>
      </c>
    </row>
    <row r="1815" spans="1:24" hidden="1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f t="shared" si="28"/>
        <v>3.0846000000000009</v>
      </c>
      <c r="T1815" s="1">
        <v>2</v>
      </c>
      <c r="U1815" s="1">
        <v>0.2</v>
      </c>
      <c r="V1815" s="1">
        <v>1.5713999999999997</v>
      </c>
      <c r="W1815" t="str">
        <f>VLOOKUP(M1815,People!$A$2:$B$5,2,FALSE)</f>
        <v>Chuck Magee</v>
      </c>
      <c r="X1815" s="5" t="str">
        <f>IFERROR(VLOOKUP(Orders!$B1815,Returns!$A$2:$B$801,2,0),"No")</f>
        <v>No</v>
      </c>
    </row>
    <row r="1816" spans="1:24" hidden="1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f t="shared" si="28"/>
        <v>178.64280000000002</v>
      </c>
      <c r="T1816" s="1">
        <v>3</v>
      </c>
      <c r="U1816" s="1">
        <v>0.2</v>
      </c>
      <c r="V1816" s="1">
        <v>-8.5067999999999913</v>
      </c>
      <c r="W1816" t="str">
        <f>VLOOKUP(M1816,People!$A$2:$B$5,2,FALSE)</f>
        <v>Anna Andreadi</v>
      </c>
      <c r="X1816" s="5" t="str">
        <f>IFERROR(VLOOKUP(Orders!$B1816,Returns!$A$2:$B$801,2,0),"No")</f>
        <v>No</v>
      </c>
    </row>
    <row r="1817" spans="1:24" hidden="1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f t="shared" si="28"/>
        <v>3.9114</v>
      </c>
      <c r="T1817" s="1">
        <v>2</v>
      </c>
      <c r="U1817" s="1">
        <v>0</v>
      </c>
      <c r="V1817" s="1">
        <v>3.4685999999999999</v>
      </c>
      <c r="W1817" t="str">
        <f>VLOOKUP(M1817,People!$A$2:$B$5,2,FALSE)</f>
        <v>Anna Andreadi</v>
      </c>
      <c r="X1817" s="5" t="str">
        <f>IFERROR(VLOOKUP(Orders!$B1817,Returns!$A$2:$B$801,2,0),"No")</f>
        <v>No</v>
      </c>
    </row>
    <row r="1818" spans="1:24" hidden="1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f t="shared" si="28"/>
        <v>6.2042000000000002</v>
      </c>
      <c r="T1818" s="1">
        <v>2</v>
      </c>
      <c r="U1818" s="1">
        <v>0</v>
      </c>
      <c r="V1818" s="1">
        <v>3.0557999999999996</v>
      </c>
      <c r="W1818" t="str">
        <f>VLOOKUP(M1818,People!$A$2:$B$5,2,FALSE)</f>
        <v>Anna Andreadi</v>
      </c>
      <c r="X1818" s="5" t="str">
        <f>IFERROR(VLOOKUP(Orders!$B1818,Returns!$A$2:$B$801,2,0),"No")</f>
        <v>No</v>
      </c>
    </row>
    <row r="1819" spans="1:24" hidden="1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f t="shared" si="28"/>
        <v>5.378400000000001</v>
      </c>
      <c r="T1819" s="1">
        <v>2</v>
      </c>
      <c r="U1819" s="1">
        <v>0</v>
      </c>
      <c r="V1819" s="1">
        <v>4.5815999999999999</v>
      </c>
      <c r="W1819" t="str">
        <f>VLOOKUP(M1819,People!$A$2:$B$5,2,FALSE)</f>
        <v>Anna Andreadi</v>
      </c>
      <c r="X1819" s="5" t="str">
        <f>IFERROR(VLOOKUP(Orders!$B1819,Returns!$A$2:$B$801,2,0),"No")</f>
        <v>No</v>
      </c>
    </row>
    <row r="1820" spans="1:24" x14ac:dyDescent="0.3">
      <c r="A1820" s="1">
        <v>341</v>
      </c>
      <c r="B1820" t="s">
        <v>6376</v>
      </c>
      <c r="C1820" s="2">
        <v>42473</v>
      </c>
      <c r="D1820" s="2">
        <v>42477</v>
      </c>
      <c r="E1820" s="1" t="s">
        <v>21</v>
      </c>
      <c r="F1820" s="1" t="s">
        <v>514</v>
      </c>
      <c r="G1820" s="1" t="s">
        <v>515</v>
      </c>
      <c r="H1820" s="1" t="s">
        <v>38</v>
      </c>
      <c r="I1820" s="1" t="s">
        <v>25</v>
      </c>
      <c r="J1820" s="1" t="s">
        <v>133</v>
      </c>
      <c r="K1820" s="1" t="s">
        <v>134</v>
      </c>
      <c r="L1820" s="1">
        <v>19140</v>
      </c>
      <c r="M1820" s="1" t="s">
        <v>135</v>
      </c>
      <c r="N1820" s="1" t="s">
        <v>1078</v>
      </c>
      <c r="O1820" s="1" t="s">
        <v>43</v>
      </c>
      <c r="P1820" s="1" t="s">
        <v>63</v>
      </c>
      <c r="Q1820" s="1" t="s">
        <v>1079</v>
      </c>
      <c r="R1820" s="1">
        <v>17.856000000000002</v>
      </c>
      <c r="S1820" s="1">
        <f t="shared" si="28"/>
        <v>16.740000000000002</v>
      </c>
      <c r="T1820" s="1">
        <v>4</v>
      </c>
      <c r="U1820" s="1">
        <v>0.2</v>
      </c>
      <c r="V1820" s="1">
        <v>1.1159999999999979</v>
      </c>
      <c r="W1820" t="str">
        <f>VLOOKUP(M1820,People!$A$2:$B$5,2,FALSE)</f>
        <v>Chuck Magee</v>
      </c>
      <c r="X1820" s="5" t="str">
        <f>IFERROR(VLOOKUP(Orders!$B1820,Returns!$A$2:$B$801,2,0),"No")</f>
        <v>No</v>
      </c>
    </row>
    <row r="1821" spans="1:24" x14ac:dyDescent="0.3">
      <c r="A1821" s="1">
        <v>342</v>
      </c>
      <c r="B1821" t="s">
        <v>6376</v>
      </c>
      <c r="C1821" s="2">
        <v>42473</v>
      </c>
      <c r="D1821" s="2">
        <v>42477</v>
      </c>
      <c r="E1821" s="1" t="s">
        <v>21</v>
      </c>
      <c r="F1821" s="1" t="s">
        <v>514</v>
      </c>
      <c r="G1821" s="1" t="s">
        <v>515</v>
      </c>
      <c r="H1821" s="1" t="s">
        <v>38</v>
      </c>
      <c r="I1821" s="1" t="s">
        <v>25</v>
      </c>
      <c r="J1821" s="1" t="s">
        <v>133</v>
      </c>
      <c r="K1821" s="1" t="s">
        <v>134</v>
      </c>
      <c r="L1821" s="1">
        <v>19140</v>
      </c>
      <c r="M1821" s="1" t="s">
        <v>135</v>
      </c>
      <c r="N1821" s="1" t="s">
        <v>90</v>
      </c>
      <c r="O1821" s="1" t="s">
        <v>43</v>
      </c>
      <c r="P1821" s="1" t="s">
        <v>70</v>
      </c>
      <c r="Q1821" s="1" t="s">
        <v>91</v>
      </c>
      <c r="R1821" s="1">
        <v>509.97000000000008</v>
      </c>
      <c r="S1821" s="1">
        <f t="shared" si="28"/>
        <v>917.94599999999991</v>
      </c>
      <c r="T1821" s="1">
        <v>10</v>
      </c>
      <c r="U1821" s="1">
        <v>0.7</v>
      </c>
      <c r="V1821" s="1">
        <v>-407.97599999999989</v>
      </c>
      <c r="W1821" t="str">
        <f>VLOOKUP(M1821,People!$A$2:$B$5,2,FALSE)</f>
        <v>Chuck Magee</v>
      </c>
      <c r="X1821" s="5" t="str">
        <f>IFERROR(VLOOKUP(Orders!$B1821,Returns!$A$2:$B$801,2,0),"No")</f>
        <v>No</v>
      </c>
    </row>
    <row r="1822" spans="1:24" hidden="1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f t="shared" si="28"/>
        <v>317.62080000000003</v>
      </c>
      <c r="T1822" s="1">
        <v>6</v>
      </c>
      <c r="U1822" s="1">
        <v>0.8</v>
      </c>
      <c r="V1822" s="1">
        <v>-225.55680000000007</v>
      </c>
      <c r="W1822" t="str">
        <f>VLOOKUP(M1822,People!$A$2:$B$5,2,FALSE)</f>
        <v>Kelly Williams</v>
      </c>
      <c r="X1822" s="5" t="str">
        <f>IFERROR(VLOOKUP(Orders!$B1822,Returns!$A$2:$B$801,2,0),"No")</f>
        <v>No</v>
      </c>
    </row>
    <row r="1823" spans="1:24" hidden="1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f t="shared" si="28"/>
        <v>5.1448</v>
      </c>
      <c r="T1823" s="1">
        <v>4</v>
      </c>
      <c r="U1823" s="1">
        <v>0.2</v>
      </c>
      <c r="V1823" s="1">
        <v>1.8312000000000004</v>
      </c>
      <c r="W1823" t="str">
        <f>VLOOKUP(M1823,People!$A$2:$B$5,2,FALSE)</f>
        <v>Kelly Williams</v>
      </c>
      <c r="X1823" s="5" t="str">
        <f>IFERROR(VLOOKUP(Orders!$B1823,Returns!$A$2:$B$801,2,0),"No")</f>
        <v>No</v>
      </c>
    </row>
    <row r="1824" spans="1:24" hidden="1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f t="shared" si="28"/>
        <v>65.656199999999998</v>
      </c>
      <c r="T1824" s="1">
        <v>3</v>
      </c>
      <c r="U1824" s="1">
        <v>0.3</v>
      </c>
      <c r="V1824" s="1">
        <v>-2.6981999999999999</v>
      </c>
      <c r="W1824" t="str">
        <f>VLOOKUP(M1824,People!$A$2:$B$5,2,FALSE)</f>
        <v>Kelly Williams</v>
      </c>
      <c r="X1824" s="5" t="str">
        <f>IFERROR(VLOOKUP(Orders!$B1824,Returns!$A$2:$B$801,2,0),"No")</f>
        <v>No</v>
      </c>
    </row>
    <row r="1825" spans="1:24" hidden="1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f t="shared" si="28"/>
        <v>3.369600000000001</v>
      </c>
      <c r="T1825" s="1">
        <v>1</v>
      </c>
      <c r="U1825" s="1">
        <v>0.2</v>
      </c>
      <c r="V1825" s="1">
        <v>1.8144</v>
      </c>
      <c r="W1825" t="str">
        <f>VLOOKUP(M1825,People!$A$2:$B$5,2,FALSE)</f>
        <v>Kelly Williams</v>
      </c>
      <c r="X1825" s="5" t="str">
        <f>IFERROR(VLOOKUP(Orders!$B1825,Returns!$A$2:$B$801,2,0),"No")</f>
        <v>No</v>
      </c>
    </row>
    <row r="1826" spans="1:24" hidden="1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f t="shared" si="28"/>
        <v>56.375999999999991</v>
      </c>
      <c r="T1826" s="1">
        <v>10</v>
      </c>
      <c r="U1826" s="1">
        <v>0.7</v>
      </c>
      <c r="V1826" s="1">
        <v>-25.05599999999999</v>
      </c>
      <c r="W1826" t="str">
        <f>VLOOKUP(M1826,People!$A$2:$B$5,2,FALSE)</f>
        <v>Anna Andreadi</v>
      </c>
      <c r="X1826" s="5" t="str">
        <f>IFERROR(VLOOKUP(Orders!$B1826,Returns!$A$2:$B$801,2,0),"No")</f>
        <v>No</v>
      </c>
    </row>
    <row r="1827" spans="1:24" hidden="1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f t="shared" si="28"/>
        <v>8.7320000000000011</v>
      </c>
      <c r="T1827" s="1">
        <v>4</v>
      </c>
      <c r="U1827" s="1">
        <v>0.2</v>
      </c>
      <c r="V1827" s="1">
        <v>3.108000000000001</v>
      </c>
      <c r="W1827" t="str">
        <f>VLOOKUP(M1827,People!$A$2:$B$5,2,FALSE)</f>
        <v>Anna Andreadi</v>
      </c>
      <c r="X1827" s="5" t="str">
        <f>IFERROR(VLOOKUP(Orders!$B1827,Returns!$A$2:$B$801,2,0),"No")</f>
        <v>No</v>
      </c>
    </row>
    <row r="1828" spans="1:24" hidden="1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f t="shared" si="28"/>
        <v>17.942400000000003</v>
      </c>
      <c r="T1828" s="1">
        <v>1</v>
      </c>
      <c r="U1828" s="1">
        <v>0.2</v>
      </c>
      <c r="V1828" s="1">
        <v>4.8416000000000006</v>
      </c>
      <c r="W1828" t="str">
        <f>VLOOKUP(M1828,People!$A$2:$B$5,2,FALSE)</f>
        <v>Anna Andreadi</v>
      </c>
      <c r="X1828" s="5" t="str">
        <f>IFERROR(VLOOKUP(Orders!$B1828,Returns!$A$2:$B$801,2,0),"No")</f>
        <v>No</v>
      </c>
    </row>
    <row r="1829" spans="1:24" hidden="1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f t="shared" si="28"/>
        <v>1001.0787000000003</v>
      </c>
      <c r="T1829" s="1">
        <v>3</v>
      </c>
      <c r="U1829" s="1">
        <v>0.2</v>
      </c>
      <c r="V1829" s="1">
        <v>126.8972999999998</v>
      </c>
      <c r="W1829" t="str">
        <f>VLOOKUP(M1829,People!$A$2:$B$5,2,FALSE)</f>
        <v>Cassandra Brandow</v>
      </c>
      <c r="X1829" s="5" t="str">
        <f>IFERROR(VLOOKUP(Orders!$B1829,Returns!$A$2:$B$801,2,0),"No")</f>
        <v>No</v>
      </c>
    </row>
    <row r="1830" spans="1:24" hidden="1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f t="shared" si="28"/>
        <v>20.217600000000001</v>
      </c>
      <c r="T1830" s="1">
        <v>6</v>
      </c>
      <c r="U1830" s="1">
        <v>0</v>
      </c>
      <c r="V1830" s="1">
        <v>18.662400000000002</v>
      </c>
      <c r="W1830" t="str">
        <f>VLOOKUP(M1830,People!$A$2:$B$5,2,FALSE)</f>
        <v>Cassandra Brandow</v>
      </c>
      <c r="X1830" s="5" t="str">
        <f>IFERROR(VLOOKUP(Orders!$B1830,Returns!$A$2:$B$801,2,0),"No")</f>
        <v>No</v>
      </c>
    </row>
    <row r="1831" spans="1:24" x14ac:dyDescent="0.3">
      <c r="A1831" s="1">
        <v>343</v>
      </c>
      <c r="B1831" t="s">
        <v>6376</v>
      </c>
      <c r="C1831" s="2">
        <v>42473</v>
      </c>
      <c r="D1831" s="2">
        <v>42477</v>
      </c>
      <c r="E1831" s="1" t="s">
        <v>21</v>
      </c>
      <c r="F1831" s="1" t="s">
        <v>514</v>
      </c>
      <c r="G1831" s="1" t="s">
        <v>515</v>
      </c>
      <c r="H1831" s="1" t="s">
        <v>38</v>
      </c>
      <c r="I1831" s="1" t="s">
        <v>25</v>
      </c>
      <c r="J1831" s="1" t="s">
        <v>133</v>
      </c>
      <c r="K1831" s="1" t="s">
        <v>134</v>
      </c>
      <c r="L1831" s="1">
        <v>19140</v>
      </c>
      <c r="M1831" s="1" t="s">
        <v>135</v>
      </c>
      <c r="N1831" s="1" t="s">
        <v>496</v>
      </c>
      <c r="O1831" s="1" t="s">
        <v>43</v>
      </c>
      <c r="P1831" s="1" t="s">
        <v>242</v>
      </c>
      <c r="Q1831" s="1" t="s">
        <v>497</v>
      </c>
      <c r="R1831" s="1">
        <v>30.991999999999997</v>
      </c>
      <c r="S1831" s="1">
        <f t="shared" si="28"/>
        <v>20.919600000000003</v>
      </c>
      <c r="T1831" s="1">
        <v>13</v>
      </c>
      <c r="U1831" s="1">
        <v>0.2</v>
      </c>
      <c r="V1831" s="1">
        <v>10.072399999999996</v>
      </c>
      <c r="W1831" t="str">
        <f>VLOOKUP(M1831,People!$A$2:$B$5,2,FALSE)</f>
        <v>Chuck Magee</v>
      </c>
      <c r="X1831" s="5" t="str">
        <f>IFERROR(VLOOKUP(Orders!$B1831,Returns!$A$2:$B$801,2,0),"No")</f>
        <v>No</v>
      </c>
    </row>
    <row r="1832" spans="1:24" hidden="1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f t="shared" si="28"/>
        <v>1065.5408</v>
      </c>
      <c r="T1832" s="1">
        <v>8</v>
      </c>
      <c r="U1832" s="1">
        <v>0</v>
      </c>
      <c r="V1832" s="1">
        <v>374.37920000000008</v>
      </c>
      <c r="W1832" t="str">
        <f>VLOOKUP(M1832,People!$A$2:$B$5,2,FALSE)</f>
        <v>Kelly Williams</v>
      </c>
      <c r="X1832" s="5" t="str">
        <f>IFERROR(VLOOKUP(Orders!$B1832,Returns!$A$2:$B$801,2,0),"No")</f>
        <v>No</v>
      </c>
    </row>
    <row r="1833" spans="1:24" hidden="1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f t="shared" si="28"/>
        <v>199.20360000000002</v>
      </c>
      <c r="T1833" s="1">
        <v>1</v>
      </c>
      <c r="U1833" s="1">
        <v>0</v>
      </c>
      <c r="V1833" s="1">
        <v>62.906399999999991</v>
      </c>
      <c r="W1833" t="str">
        <f>VLOOKUP(M1833,People!$A$2:$B$5,2,FALSE)</f>
        <v>Kelly Williams</v>
      </c>
      <c r="X1833" s="5" t="str">
        <f>IFERROR(VLOOKUP(Orders!$B1833,Returns!$A$2:$B$801,2,0),"No")</f>
        <v>No</v>
      </c>
    </row>
    <row r="1834" spans="1:24" hidden="1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f t="shared" si="28"/>
        <v>181.12500000000003</v>
      </c>
      <c r="T1834" s="1">
        <v>3</v>
      </c>
      <c r="U1834" s="1">
        <v>0.2</v>
      </c>
      <c r="V1834" s="1">
        <v>25.874999999999972</v>
      </c>
      <c r="W1834" t="str">
        <f>VLOOKUP(M1834,People!$A$2:$B$5,2,FALSE)</f>
        <v>Cassandra Brandow</v>
      </c>
      <c r="X1834" s="5" t="str">
        <f>IFERROR(VLOOKUP(Orders!$B1834,Returns!$A$2:$B$801,2,0),"No")</f>
        <v>No</v>
      </c>
    </row>
    <row r="1835" spans="1:24" hidden="1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f t="shared" si="28"/>
        <v>1703.9787000000001</v>
      </c>
      <c r="T1835" s="1">
        <v>3</v>
      </c>
      <c r="U1835" s="1">
        <v>0.4</v>
      </c>
      <c r="V1835" s="1">
        <v>-263.99670000000026</v>
      </c>
      <c r="W1835" t="str">
        <f>VLOOKUP(M1835,People!$A$2:$B$5,2,FALSE)</f>
        <v>Kelly Williams</v>
      </c>
      <c r="X1835" s="5" t="str">
        <f>IFERROR(VLOOKUP(Orders!$B1835,Returns!$A$2:$B$801,2,0),"No")</f>
        <v>No</v>
      </c>
    </row>
    <row r="1836" spans="1:24" hidden="1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f t="shared" si="28"/>
        <v>23.58720000000001</v>
      </c>
      <c r="T1836" s="1">
        <v>7</v>
      </c>
      <c r="U1836" s="1">
        <v>0.2</v>
      </c>
      <c r="V1836" s="1">
        <v>12.700800000000001</v>
      </c>
      <c r="W1836" t="str">
        <f>VLOOKUP(M1836,People!$A$2:$B$5,2,FALSE)</f>
        <v>Kelly Williams</v>
      </c>
      <c r="X1836" s="5" t="str">
        <f>IFERROR(VLOOKUP(Orders!$B1836,Returns!$A$2:$B$801,2,0),"No")</f>
        <v>No</v>
      </c>
    </row>
    <row r="1837" spans="1:24" x14ac:dyDescent="0.3">
      <c r="A1837" s="1">
        <v>344</v>
      </c>
      <c r="B1837" t="s">
        <v>6376</v>
      </c>
      <c r="C1837" s="2">
        <v>42473</v>
      </c>
      <c r="D1837" s="2">
        <v>42477</v>
      </c>
      <c r="E1837" s="1" t="s">
        <v>21</v>
      </c>
      <c r="F1837" s="1" t="s">
        <v>514</v>
      </c>
      <c r="G1837" s="1" t="s">
        <v>515</v>
      </c>
      <c r="H1837" s="1" t="s">
        <v>38</v>
      </c>
      <c r="I1837" s="1" t="s">
        <v>25</v>
      </c>
      <c r="J1837" s="1" t="s">
        <v>133</v>
      </c>
      <c r="K1837" s="1" t="s">
        <v>134</v>
      </c>
      <c r="L1837" s="1">
        <v>19140</v>
      </c>
      <c r="M1837" s="1" t="s">
        <v>135</v>
      </c>
      <c r="N1837" s="1" t="s">
        <v>1080</v>
      </c>
      <c r="O1837" s="1" t="s">
        <v>66</v>
      </c>
      <c r="P1837" s="1" t="s">
        <v>67</v>
      </c>
      <c r="Q1837" s="1" t="s">
        <v>1081</v>
      </c>
      <c r="R1837" s="1">
        <v>71.927999999999997</v>
      </c>
      <c r="S1837" s="1">
        <f t="shared" si="28"/>
        <v>63.536400000000008</v>
      </c>
      <c r="T1837" s="1">
        <v>12</v>
      </c>
      <c r="U1837" s="1">
        <v>0.4</v>
      </c>
      <c r="V1837" s="1">
        <v>8.3915999999999897</v>
      </c>
      <c r="W1837" t="str">
        <f>VLOOKUP(M1837,People!$A$2:$B$5,2,FALSE)</f>
        <v>Chuck Magee</v>
      </c>
      <c r="X1837" s="5" t="str">
        <f>IFERROR(VLOOKUP(Orders!$B1837,Returns!$A$2:$B$801,2,0),"No")</f>
        <v>No</v>
      </c>
    </row>
    <row r="1838" spans="1:24" hidden="1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f t="shared" si="28"/>
        <v>884.56060000000002</v>
      </c>
      <c r="T1838" s="1">
        <v>7</v>
      </c>
      <c r="U1838" s="1">
        <v>0</v>
      </c>
      <c r="V1838" s="1">
        <v>361.29939999999988</v>
      </c>
      <c r="W1838" t="str">
        <f>VLOOKUP(M1838,People!$A$2:$B$5,2,FALSE)</f>
        <v>Cassandra Brandow</v>
      </c>
      <c r="X1838" s="5" t="str">
        <f>IFERROR(VLOOKUP(Orders!$B1838,Returns!$A$2:$B$801,2,0),"No")</f>
        <v>No</v>
      </c>
    </row>
    <row r="1839" spans="1:24" x14ac:dyDescent="0.3">
      <c r="A1839" s="1">
        <v>6708</v>
      </c>
      <c r="B1839" t="s">
        <v>9347</v>
      </c>
      <c r="C1839" s="2">
        <v>42473</v>
      </c>
      <c r="D1839" s="2">
        <v>42478</v>
      </c>
      <c r="E1839" s="1" t="s">
        <v>46</v>
      </c>
      <c r="F1839" s="1" t="s">
        <v>2869</v>
      </c>
      <c r="G1839" s="1" t="s">
        <v>2870</v>
      </c>
      <c r="H1839" s="1" t="s">
        <v>94</v>
      </c>
      <c r="I1839" s="1" t="s">
        <v>25</v>
      </c>
      <c r="J1839" s="1" t="s">
        <v>3639</v>
      </c>
      <c r="K1839" s="1" t="s">
        <v>2320</v>
      </c>
      <c r="L1839" s="1">
        <v>21215</v>
      </c>
      <c r="M1839" s="1" t="s">
        <v>135</v>
      </c>
      <c r="N1839" s="1" t="s">
        <v>5722</v>
      </c>
      <c r="O1839" s="1" t="s">
        <v>43</v>
      </c>
      <c r="P1839" s="1" t="s">
        <v>44</v>
      </c>
      <c r="Q1839" s="1" t="s">
        <v>5723</v>
      </c>
      <c r="R1839" s="1">
        <v>7.83</v>
      </c>
      <c r="S1839" s="1">
        <f t="shared" si="28"/>
        <v>4.2282000000000002</v>
      </c>
      <c r="T1839" s="1">
        <v>3</v>
      </c>
      <c r="U1839" s="1">
        <v>0</v>
      </c>
      <c r="V1839" s="1">
        <v>3.6017999999999999</v>
      </c>
      <c r="W1839" t="str">
        <f>VLOOKUP(M1839,People!$A$2:$B$5,2,FALSE)</f>
        <v>Chuck Magee</v>
      </c>
      <c r="X1839" s="5" t="str">
        <f>IFERROR(VLOOKUP(Orders!$B1839,Returns!$A$2:$B$801,2,0),"No")</f>
        <v>No</v>
      </c>
    </row>
    <row r="1840" spans="1:24" x14ac:dyDescent="0.3">
      <c r="A1840" s="1">
        <v>7657</v>
      </c>
      <c r="B1840" t="s">
        <v>9786</v>
      </c>
      <c r="C1840" s="2">
        <v>42475</v>
      </c>
      <c r="D1840" s="2">
        <v>42475</v>
      </c>
      <c r="E1840" s="1" t="s">
        <v>1126</v>
      </c>
      <c r="F1840" s="1" t="s">
        <v>271</v>
      </c>
      <c r="G1840" s="1" t="s">
        <v>272</v>
      </c>
      <c r="H1840" s="1" t="s">
        <v>94</v>
      </c>
      <c r="I1840" s="1" t="s">
        <v>25</v>
      </c>
      <c r="J1840" s="1" t="s">
        <v>39</v>
      </c>
      <c r="K1840" s="1" t="s">
        <v>40</v>
      </c>
      <c r="L1840" s="1">
        <v>90049</v>
      </c>
      <c r="M1840" s="1" t="s">
        <v>41</v>
      </c>
      <c r="N1840" s="1" t="s">
        <v>2162</v>
      </c>
      <c r="O1840" s="1" t="s">
        <v>43</v>
      </c>
      <c r="P1840" s="1" t="s">
        <v>73</v>
      </c>
      <c r="Q1840" s="1" t="s">
        <v>2163</v>
      </c>
      <c r="R1840" s="1">
        <v>106.96</v>
      </c>
      <c r="S1840" s="1">
        <f t="shared" si="28"/>
        <v>75.941600000000008</v>
      </c>
      <c r="T1840" s="1">
        <v>2</v>
      </c>
      <c r="U1840" s="1">
        <v>0</v>
      </c>
      <c r="V1840" s="1">
        <v>31.018399999999986</v>
      </c>
      <c r="W1840" t="str">
        <f>VLOOKUP(M1840,People!$A$2:$B$5,2,FALSE)</f>
        <v>Anna Andreadi</v>
      </c>
      <c r="X1840" s="5" t="str">
        <f>IFERROR(VLOOKUP(Orders!$B1840,Returns!$A$2:$B$801,2,0),"No")</f>
        <v>No</v>
      </c>
    </row>
    <row r="1841" spans="1:24" x14ac:dyDescent="0.3">
      <c r="A1841" s="1">
        <v>7658</v>
      </c>
      <c r="B1841" t="s">
        <v>9786</v>
      </c>
      <c r="C1841" s="2">
        <v>42475</v>
      </c>
      <c r="D1841" s="2">
        <v>42475</v>
      </c>
      <c r="E1841" s="1" t="s">
        <v>1126</v>
      </c>
      <c r="F1841" s="1" t="s">
        <v>271</v>
      </c>
      <c r="G1841" s="1" t="s">
        <v>272</v>
      </c>
      <c r="H1841" s="1" t="s">
        <v>94</v>
      </c>
      <c r="I1841" s="1" t="s">
        <v>25</v>
      </c>
      <c r="J1841" s="1" t="s">
        <v>39</v>
      </c>
      <c r="K1841" s="1" t="s">
        <v>40</v>
      </c>
      <c r="L1841" s="1">
        <v>90049</v>
      </c>
      <c r="M1841" s="1" t="s">
        <v>41</v>
      </c>
      <c r="N1841" s="1" t="s">
        <v>948</v>
      </c>
      <c r="O1841" s="1" t="s">
        <v>30</v>
      </c>
      <c r="P1841" s="1" t="s">
        <v>60</v>
      </c>
      <c r="Q1841" s="1" t="s">
        <v>949</v>
      </c>
      <c r="R1841" s="1">
        <v>187.76</v>
      </c>
      <c r="S1841" s="1">
        <f t="shared" si="28"/>
        <v>110.77839999999999</v>
      </c>
      <c r="T1841" s="1">
        <v>4</v>
      </c>
      <c r="U1841" s="1">
        <v>0</v>
      </c>
      <c r="V1841" s="1">
        <v>76.9816</v>
      </c>
      <c r="W1841" t="str">
        <f>VLOOKUP(M1841,People!$A$2:$B$5,2,FALSE)</f>
        <v>Anna Andreadi</v>
      </c>
      <c r="X1841" s="5" t="str">
        <f>IFERROR(VLOOKUP(Orders!$B1841,Returns!$A$2:$B$801,2,0),"No")</f>
        <v>No</v>
      </c>
    </row>
    <row r="1842" spans="1:24" x14ac:dyDescent="0.3">
      <c r="A1842" s="1">
        <v>404</v>
      </c>
      <c r="B1842" t="s">
        <v>6404</v>
      </c>
      <c r="C1842" s="2">
        <v>42476</v>
      </c>
      <c r="D1842" s="2">
        <v>42480</v>
      </c>
      <c r="E1842" s="1" t="s">
        <v>46</v>
      </c>
      <c r="F1842" s="1" t="s">
        <v>554</v>
      </c>
      <c r="G1842" s="1" t="s">
        <v>555</v>
      </c>
      <c r="H1842" s="1" t="s">
        <v>38</v>
      </c>
      <c r="I1842" s="1" t="s">
        <v>25</v>
      </c>
      <c r="J1842" s="1" t="s">
        <v>460</v>
      </c>
      <c r="K1842" s="1" t="s">
        <v>82</v>
      </c>
      <c r="L1842" s="1">
        <v>28403</v>
      </c>
      <c r="M1842" s="1" t="s">
        <v>28</v>
      </c>
      <c r="N1842" s="1" t="s">
        <v>1241</v>
      </c>
      <c r="O1842" s="1" t="s">
        <v>43</v>
      </c>
      <c r="P1842" s="1" t="s">
        <v>63</v>
      </c>
      <c r="Q1842" s="1" t="s">
        <v>1242</v>
      </c>
      <c r="R1842" s="1">
        <v>39.072000000000003</v>
      </c>
      <c r="S1842" s="1">
        <f t="shared" si="28"/>
        <v>29.304000000000002</v>
      </c>
      <c r="T1842" s="1">
        <v>6</v>
      </c>
      <c r="U1842" s="1">
        <v>0.2</v>
      </c>
      <c r="V1842" s="1">
        <v>9.7680000000000007</v>
      </c>
      <c r="W1842" t="str">
        <f>VLOOKUP(M1842,People!$A$2:$B$5,2,FALSE)</f>
        <v>Cassandra Brandow</v>
      </c>
      <c r="X1842" s="5" t="str">
        <f>IFERROR(VLOOKUP(Orders!$B1842,Returns!$A$2:$B$801,2,0),"No")</f>
        <v>No</v>
      </c>
    </row>
    <row r="1843" spans="1:24" hidden="1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f t="shared" si="28"/>
        <v>101.3832</v>
      </c>
      <c r="T1843" s="1">
        <v>1</v>
      </c>
      <c r="U1843" s="1">
        <v>0</v>
      </c>
      <c r="V1843" s="1">
        <v>39.4268</v>
      </c>
      <c r="W1843" t="str">
        <f>VLOOKUP(M1843,People!$A$2:$B$5,2,FALSE)</f>
        <v>Cassandra Brandow</v>
      </c>
      <c r="X1843" s="5" t="str">
        <f>IFERROR(VLOOKUP(Orders!$B1843,Returns!$A$2:$B$801,2,0),"No")</f>
        <v>No</v>
      </c>
    </row>
    <row r="1844" spans="1:24" hidden="1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f t="shared" si="28"/>
        <v>26.563600000000008</v>
      </c>
      <c r="T1844" s="1">
        <v>4</v>
      </c>
      <c r="U1844" s="1">
        <v>0.2</v>
      </c>
      <c r="V1844" s="1">
        <v>13.532399999999996</v>
      </c>
      <c r="W1844" t="str">
        <f>VLOOKUP(M1844,People!$A$2:$B$5,2,FALSE)</f>
        <v>Kelly Williams</v>
      </c>
      <c r="X1844" s="5" t="str">
        <f>IFERROR(VLOOKUP(Orders!$B1844,Returns!$A$2:$B$801,2,0),"No")</f>
        <v>No</v>
      </c>
    </row>
    <row r="1845" spans="1:24" hidden="1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f t="shared" si="28"/>
        <v>71.372</v>
      </c>
      <c r="T1845" s="1">
        <v>2</v>
      </c>
      <c r="U1845" s="1">
        <v>0.6</v>
      </c>
      <c r="V1845" s="1">
        <v>-30.588000000000001</v>
      </c>
      <c r="W1845" t="str">
        <f>VLOOKUP(M1845,People!$A$2:$B$5,2,FALSE)</f>
        <v>Kelly Williams</v>
      </c>
      <c r="X1845" s="5" t="str">
        <f>IFERROR(VLOOKUP(Orders!$B1845,Returns!$A$2:$B$801,2,0),"No")</f>
        <v>No</v>
      </c>
    </row>
    <row r="1846" spans="1:24" hidden="1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f t="shared" si="28"/>
        <v>78.795900000000003</v>
      </c>
      <c r="T1846" s="1">
        <v>3</v>
      </c>
      <c r="U1846" s="1">
        <v>0</v>
      </c>
      <c r="V1846" s="1">
        <v>11.774100000000004</v>
      </c>
      <c r="W1846" t="str">
        <f>VLOOKUP(M1846,People!$A$2:$B$5,2,FALSE)</f>
        <v>Anna Andreadi</v>
      </c>
      <c r="X1846" s="5" t="str">
        <f>IFERROR(VLOOKUP(Orders!$B1846,Returns!$A$2:$B$801,2,0),"No")</f>
        <v>No</v>
      </c>
    </row>
    <row r="1847" spans="1:24" hidden="1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f t="shared" si="28"/>
        <v>20.8416</v>
      </c>
      <c r="T1847" s="1">
        <v>6</v>
      </c>
      <c r="U1847" s="1">
        <v>0</v>
      </c>
      <c r="V1847" s="1">
        <v>19.238399999999999</v>
      </c>
      <c r="W1847" t="str">
        <f>VLOOKUP(M1847,People!$A$2:$B$5,2,FALSE)</f>
        <v>Chuck Magee</v>
      </c>
      <c r="X1847" s="5" t="str">
        <f>IFERROR(VLOOKUP(Orders!$B1847,Returns!$A$2:$B$801,2,0),"No")</f>
        <v>No</v>
      </c>
    </row>
    <row r="1848" spans="1:24" hidden="1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f t="shared" si="28"/>
        <v>21.854399999999998</v>
      </c>
      <c r="T1848" s="1">
        <v>2</v>
      </c>
      <c r="U1848" s="1">
        <v>0</v>
      </c>
      <c r="V1848" s="1">
        <v>15.825600000000001</v>
      </c>
      <c r="W1848" t="str">
        <f>VLOOKUP(M1848,People!$A$2:$B$5,2,FALSE)</f>
        <v>Chuck Magee</v>
      </c>
      <c r="X1848" s="5" t="str">
        <f>IFERROR(VLOOKUP(Orders!$B1848,Returns!$A$2:$B$801,2,0),"No")</f>
        <v>No</v>
      </c>
    </row>
    <row r="1849" spans="1:24" hidden="1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f t="shared" si="28"/>
        <v>335.17559999999997</v>
      </c>
      <c r="T1849" s="1">
        <v>3</v>
      </c>
      <c r="U1849" s="1">
        <v>0.2</v>
      </c>
      <c r="V1849" s="1">
        <v>27.176400000000015</v>
      </c>
      <c r="W1849" t="str">
        <f>VLOOKUP(M1849,People!$A$2:$B$5,2,FALSE)</f>
        <v>Anna Andreadi</v>
      </c>
      <c r="X1849" s="5" t="str">
        <f>IFERROR(VLOOKUP(Orders!$B1849,Returns!$A$2:$B$801,2,0),"No")</f>
        <v>No</v>
      </c>
    </row>
    <row r="1850" spans="1:24" hidden="1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f t="shared" si="28"/>
        <v>4.9390000000000018</v>
      </c>
      <c r="T1850" s="1">
        <v>2</v>
      </c>
      <c r="U1850" s="1">
        <v>0.2</v>
      </c>
      <c r="V1850" s="1">
        <v>2.2449999999999992</v>
      </c>
      <c r="W1850" t="str">
        <f>VLOOKUP(M1850,People!$A$2:$B$5,2,FALSE)</f>
        <v>Anna Andreadi</v>
      </c>
      <c r="X1850" s="5" t="str">
        <f>IFERROR(VLOOKUP(Orders!$B1850,Returns!$A$2:$B$801,2,0),"No")</f>
        <v>No</v>
      </c>
    </row>
    <row r="1851" spans="1:24" hidden="1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f t="shared" si="28"/>
        <v>25.027199999999997</v>
      </c>
      <c r="T1851" s="1">
        <v>1</v>
      </c>
      <c r="U1851" s="1">
        <v>0</v>
      </c>
      <c r="V1851" s="1">
        <v>9.732800000000001</v>
      </c>
      <c r="W1851" t="str">
        <f>VLOOKUP(M1851,People!$A$2:$B$5,2,FALSE)</f>
        <v>Kelly Williams</v>
      </c>
      <c r="X1851" s="5" t="str">
        <f>IFERROR(VLOOKUP(Orders!$B1851,Returns!$A$2:$B$801,2,0),"No")</f>
        <v>No</v>
      </c>
    </row>
    <row r="1852" spans="1:24" hidden="1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f t="shared" si="28"/>
        <v>706.52</v>
      </c>
      <c r="T1852" s="1">
        <v>5</v>
      </c>
      <c r="U1852" s="1">
        <v>0</v>
      </c>
      <c r="V1852" s="1">
        <v>124.68000000000004</v>
      </c>
      <c r="W1852" t="str">
        <f>VLOOKUP(M1852,People!$A$2:$B$5,2,FALSE)</f>
        <v>Kelly Williams</v>
      </c>
      <c r="X1852" s="5" t="str">
        <f>IFERROR(VLOOKUP(Orders!$B1852,Returns!$A$2:$B$801,2,0),"No")</f>
        <v>No</v>
      </c>
    </row>
    <row r="1853" spans="1:24" hidden="1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f t="shared" si="28"/>
        <v>14.520000000000003</v>
      </c>
      <c r="T1853" s="1">
        <v>5</v>
      </c>
      <c r="U1853" s="1">
        <v>0</v>
      </c>
      <c r="V1853" s="1">
        <v>11.879999999999999</v>
      </c>
      <c r="W1853" t="str">
        <f>VLOOKUP(M1853,People!$A$2:$B$5,2,FALSE)</f>
        <v>Kelly Williams</v>
      </c>
      <c r="X1853" s="5" t="str">
        <f>IFERROR(VLOOKUP(Orders!$B1853,Returns!$A$2:$B$801,2,0),"No")</f>
        <v>No</v>
      </c>
    </row>
    <row r="1854" spans="1:24" hidden="1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f t="shared" si="28"/>
        <v>57.64500000000001</v>
      </c>
      <c r="T1854" s="1">
        <v>7</v>
      </c>
      <c r="U1854" s="1">
        <v>0</v>
      </c>
      <c r="V1854" s="1">
        <v>49.10499999999999</v>
      </c>
      <c r="W1854" t="str">
        <f>VLOOKUP(M1854,People!$A$2:$B$5,2,FALSE)</f>
        <v>Kelly Williams</v>
      </c>
      <c r="X1854" s="5" t="str">
        <f>IFERROR(VLOOKUP(Orders!$B1854,Returns!$A$2:$B$801,2,0),"No")</f>
        <v>No</v>
      </c>
    </row>
    <row r="1855" spans="1:24" hidden="1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f t="shared" si="28"/>
        <v>51.8446</v>
      </c>
      <c r="T1855" s="1">
        <v>2</v>
      </c>
      <c r="U1855" s="1">
        <v>0</v>
      </c>
      <c r="V1855" s="1">
        <v>45.975399999999993</v>
      </c>
      <c r="W1855" t="str">
        <f>VLOOKUP(M1855,People!$A$2:$B$5,2,FALSE)</f>
        <v>Kelly Williams</v>
      </c>
      <c r="X1855" s="5" t="str">
        <f>IFERROR(VLOOKUP(Orders!$B1855,Returns!$A$2:$B$801,2,0),"No")</f>
        <v>No</v>
      </c>
    </row>
    <row r="1856" spans="1:24" hidden="1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f t="shared" si="28"/>
        <v>103.22200000000001</v>
      </c>
      <c r="T1856" s="1">
        <v>5</v>
      </c>
      <c r="U1856" s="1">
        <v>0</v>
      </c>
      <c r="V1856" s="1">
        <v>38.177999999999997</v>
      </c>
      <c r="W1856" t="str">
        <f>VLOOKUP(M1856,People!$A$2:$B$5,2,FALSE)</f>
        <v>Kelly Williams</v>
      </c>
      <c r="X1856" s="5" t="str">
        <f>IFERROR(VLOOKUP(Orders!$B1856,Returns!$A$2:$B$801,2,0),"No")</f>
        <v>No</v>
      </c>
    </row>
    <row r="1857" spans="1:24" x14ac:dyDescent="0.3">
      <c r="A1857" s="1">
        <v>3533</v>
      </c>
      <c r="B1857" t="s">
        <v>7869</v>
      </c>
      <c r="C1857" s="2">
        <v>42478</v>
      </c>
      <c r="D1857" s="2">
        <v>42483</v>
      </c>
      <c r="E1857" s="1" t="s">
        <v>46</v>
      </c>
      <c r="F1857" s="1" t="s">
        <v>1820</v>
      </c>
      <c r="G1857" s="1" t="s">
        <v>1821</v>
      </c>
      <c r="H1857" s="1" t="s">
        <v>24</v>
      </c>
      <c r="I1857" s="1" t="s">
        <v>25</v>
      </c>
      <c r="J1857" s="1" t="s">
        <v>39</v>
      </c>
      <c r="K1857" s="1" t="s">
        <v>40</v>
      </c>
      <c r="L1857" s="1">
        <v>90049</v>
      </c>
      <c r="M1857" s="1" t="s">
        <v>41</v>
      </c>
      <c r="N1857" s="1" t="s">
        <v>4974</v>
      </c>
      <c r="O1857" s="1" t="s">
        <v>66</v>
      </c>
      <c r="P1857" s="1" t="s">
        <v>601</v>
      </c>
      <c r="Q1857" s="1" t="s">
        <v>4975</v>
      </c>
      <c r="R1857" s="1">
        <v>287.96800000000002</v>
      </c>
      <c r="S1857" s="1">
        <f t="shared" si="28"/>
        <v>190.77880000000005</v>
      </c>
      <c r="T1857" s="1">
        <v>4</v>
      </c>
      <c r="U1857" s="1">
        <v>0.2</v>
      </c>
      <c r="V1857" s="1">
        <v>97.189199999999985</v>
      </c>
      <c r="W1857" t="str">
        <f>VLOOKUP(M1857,People!$A$2:$B$5,2,FALSE)</f>
        <v>Anna Andreadi</v>
      </c>
      <c r="X1857" s="5" t="str">
        <f>IFERROR(VLOOKUP(Orders!$B1857,Returns!$A$2:$B$801,2,0),"No")</f>
        <v>No</v>
      </c>
    </row>
    <row r="1858" spans="1:24" hidden="1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f t="shared" ref="S1858:S1921" si="29">R1858-V1858</f>
        <v>143.91000000000003</v>
      </c>
      <c r="T1858" s="1">
        <v>5</v>
      </c>
      <c r="U1858" s="1">
        <v>0.2</v>
      </c>
      <c r="V1858" s="1">
        <v>-15.990000000000002</v>
      </c>
      <c r="W1858" t="str">
        <f>VLOOKUP(M1858,People!$A$2:$B$5,2,FALSE)</f>
        <v>Kelly Williams</v>
      </c>
      <c r="X1858" s="5" t="str">
        <f>IFERROR(VLOOKUP(Orders!$B1858,Returns!$A$2:$B$801,2,0),"No")</f>
        <v>No</v>
      </c>
    </row>
    <row r="1859" spans="1:24" hidden="1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f t="shared" si="29"/>
        <v>87.312000000000012</v>
      </c>
      <c r="T1859" s="1">
        <v>4</v>
      </c>
      <c r="U1859" s="1">
        <v>0.8</v>
      </c>
      <c r="V1859" s="1">
        <v>-53.072000000000017</v>
      </c>
      <c r="W1859" t="str">
        <f>VLOOKUP(M1859,People!$A$2:$B$5,2,FALSE)</f>
        <v>Kelly Williams</v>
      </c>
      <c r="X1859" s="5" t="str">
        <f>IFERROR(VLOOKUP(Orders!$B1859,Returns!$A$2:$B$801,2,0),"No")</f>
        <v>No</v>
      </c>
    </row>
    <row r="1860" spans="1:24" hidden="1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f t="shared" si="29"/>
        <v>77.0672</v>
      </c>
      <c r="T1860" s="1">
        <v>2</v>
      </c>
      <c r="U1860" s="1">
        <v>0</v>
      </c>
      <c r="V1860" s="1">
        <v>60.552800000000005</v>
      </c>
      <c r="W1860" t="str">
        <f>VLOOKUP(M1860,People!$A$2:$B$5,2,FALSE)</f>
        <v>Chuck Magee</v>
      </c>
      <c r="X1860" s="5" t="str">
        <f>IFERROR(VLOOKUP(Orders!$B1860,Returns!$A$2:$B$801,2,0),"No")</f>
        <v>No</v>
      </c>
    </row>
    <row r="1861" spans="1:24" hidden="1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f t="shared" si="29"/>
        <v>75.367499999999993</v>
      </c>
      <c r="T1861" s="1">
        <v>1</v>
      </c>
      <c r="U1861" s="1">
        <v>0</v>
      </c>
      <c r="V1861" s="1">
        <v>25.122500000000002</v>
      </c>
      <c r="W1861" t="str">
        <f>VLOOKUP(M1861,People!$A$2:$B$5,2,FALSE)</f>
        <v>Chuck Magee</v>
      </c>
      <c r="X1861" s="5" t="str">
        <f>IFERROR(VLOOKUP(Orders!$B1861,Returns!$A$2:$B$801,2,0),"No")</f>
        <v>No</v>
      </c>
    </row>
    <row r="1862" spans="1:24" hidden="1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f t="shared" si="29"/>
        <v>286.5444</v>
      </c>
      <c r="T1862" s="1">
        <v>2</v>
      </c>
      <c r="U1862" s="1">
        <v>0.2</v>
      </c>
      <c r="V1862" s="1">
        <v>-28.976400000000012</v>
      </c>
      <c r="W1862" t="str">
        <f>VLOOKUP(M1862,People!$A$2:$B$5,2,FALSE)</f>
        <v>Chuck Magee</v>
      </c>
      <c r="X1862" s="5" t="str">
        <f>IFERROR(VLOOKUP(Orders!$B1862,Returns!$A$2:$B$801,2,0),"No")</f>
        <v>No</v>
      </c>
    </row>
    <row r="1863" spans="1:24" hidden="1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f t="shared" si="29"/>
        <v>86.371199999999988</v>
      </c>
      <c r="T1863" s="1">
        <v>4</v>
      </c>
      <c r="U1863" s="1">
        <v>0</v>
      </c>
      <c r="V1863" s="1">
        <v>33.588800000000006</v>
      </c>
      <c r="W1863" t="str">
        <f>VLOOKUP(M1863,People!$A$2:$B$5,2,FALSE)</f>
        <v>Chuck Magee</v>
      </c>
      <c r="X1863" s="5" t="str">
        <f>IFERROR(VLOOKUP(Orders!$B1863,Returns!$A$2:$B$801,2,0),"No")</f>
        <v>No</v>
      </c>
    </row>
    <row r="1864" spans="1:24" x14ac:dyDescent="0.3">
      <c r="A1864" s="1">
        <v>3534</v>
      </c>
      <c r="B1864" t="s">
        <v>7869</v>
      </c>
      <c r="C1864" s="2">
        <v>42478</v>
      </c>
      <c r="D1864" s="2">
        <v>42483</v>
      </c>
      <c r="E1864" s="1" t="s">
        <v>46</v>
      </c>
      <c r="F1864" s="1" t="s">
        <v>1820</v>
      </c>
      <c r="G1864" s="1" t="s">
        <v>1821</v>
      </c>
      <c r="H1864" s="1" t="s">
        <v>24</v>
      </c>
      <c r="I1864" s="1" t="s">
        <v>25</v>
      </c>
      <c r="J1864" s="1" t="s">
        <v>39</v>
      </c>
      <c r="K1864" s="1" t="s">
        <v>40</v>
      </c>
      <c r="L1864" s="1">
        <v>90049</v>
      </c>
      <c r="M1864" s="1" t="s">
        <v>41</v>
      </c>
      <c r="N1864" s="1" t="s">
        <v>2737</v>
      </c>
      <c r="O1864" s="1" t="s">
        <v>43</v>
      </c>
      <c r="P1864" s="1" t="s">
        <v>63</v>
      </c>
      <c r="Q1864" s="1" t="s">
        <v>2738</v>
      </c>
      <c r="R1864" s="1">
        <v>13.12</v>
      </c>
      <c r="S1864" s="1">
        <f t="shared" si="29"/>
        <v>9.3152000000000008</v>
      </c>
      <c r="T1864" s="1">
        <v>4</v>
      </c>
      <c r="U1864" s="1">
        <v>0</v>
      </c>
      <c r="V1864" s="1">
        <v>3.8047999999999984</v>
      </c>
      <c r="W1864" t="str">
        <f>VLOOKUP(M1864,People!$A$2:$B$5,2,FALSE)</f>
        <v>Anna Andreadi</v>
      </c>
      <c r="X1864" s="5" t="str">
        <f>IFERROR(VLOOKUP(Orders!$B1864,Returns!$A$2:$B$801,2,0),"No")</f>
        <v>No</v>
      </c>
    </row>
    <row r="1865" spans="1:24" hidden="1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f t="shared" si="29"/>
        <v>1193.018</v>
      </c>
      <c r="T1865" s="1">
        <v>5</v>
      </c>
      <c r="U1865" s="1">
        <v>0.5</v>
      </c>
      <c r="V1865" s="1">
        <v>-465.5680000000001</v>
      </c>
      <c r="W1865" t="str">
        <f>VLOOKUP(M1865,People!$A$2:$B$5,2,FALSE)</f>
        <v>Anna Andreadi</v>
      </c>
      <c r="X1865" s="5" t="str">
        <f>IFERROR(VLOOKUP(Orders!$B1865,Returns!$A$2:$B$801,2,0),"No")</f>
        <v>No</v>
      </c>
    </row>
    <row r="1866" spans="1:24" hidden="1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f t="shared" si="29"/>
        <v>20.592000000000002</v>
      </c>
      <c r="T1866" s="1">
        <v>3</v>
      </c>
      <c r="U1866" s="1">
        <v>0.2</v>
      </c>
      <c r="V1866" s="1">
        <v>4.3679999999999986</v>
      </c>
      <c r="W1866" t="str">
        <f>VLOOKUP(M1866,People!$A$2:$B$5,2,FALSE)</f>
        <v>Anna Andreadi</v>
      </c>
      <c r="X1866" s="5" t="str">
        <f>IFERROR(VLOOKUP(Orders!$B1866,Returns!$A$2:$B$801,2,0),"No")</f>
        <v>No</v>
      </c>
    </row>
    <row r="1867" spans="1:24" hidden="1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f t="shared" si="29"/>
        <v>463.47750000000002</v>
      </c>
      <c r="T1867" s="1">
        <v>3</v>
      </c>
      <c r="U1867" s="1">
        <v>0.4</v>
      </c>
      <c r="V1867" s="1">
        <v>-92.695500000000038</v>
      </c>
      <c r="W1867" t="str">
        <f>VLOOKUP(M1867,People!$A$2:$B$5,2,FALSE)</f>
        <v>Chuck Magee</v>
      </c>
      <c r="X1867" s="5" t="str">
        <f>IFERROR(VLOOKUP(Orders!$B1867,Returns!$A$2:$B$801,2,0),"No")</f>
        <v>No</v>
      </c>
    </row>
    <row r="1868" spans="1:24" hidden="1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f t="shared" si="29"/>
        <v>125.72800000000001</v>
      </c>
      <c r="T1868" s="1">
        <v>5</v>
      </c>
      <c r="U1868" s="1">
        <v>0</v>
      </c>
      <c r="V1868" s="1">
        <v>70.72199999999998</v>
      </c>
      <c r="W1868" t="str">
        <f>VLOOKUP(M1868,People!$A$2:$B$5,2,FALSE)</f>
        <v>Anna Andreadi</v>
      </c>
      <c r="X1868" s="5" t="str">
        <f>IFERROR(VLOOKUP(Orders!$B1868,Returns!$A$2:$B$801,2,0),"No")</f>
        <v>No</v>
      </c>
    </row>
    <row r="1869" spans="1:24" hidden="1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f t="shared" si="29"/>
        <v>20.217600000000004</v>
      </c>
      <c r="T1869" s="1">
        <v>6</v>
      </c>
      <c r="U1869" s="1">
        <v>0.2</v>
      </c>
      <c r="V1869" s="1">
        <v>10.8864</v>
      </c>
      <c r="W1869" t="str">
        <f>VLOOKUP(M1869,People!$A$2:$B$5,2,FALSE)</f>
        <v>Chuck Magee</v>
      </c>
      <c r="X1869" s="5" t="str">
        <f>IFERROR(VLOOKUP(Orders!$B1869,Returns!$A$2:$B$801,2,0),"No")</f>
        <v>No</v>
      </c>
    </row>
    <row r="1870" spans="1:24" hidden="1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f t="shared" si="29"/>
        <v>95.863599999999991</v>
      </c>
      <c r="T1870" s="1">
        <v>2</v>
      </c>
      <c r="U1870" s="1">
        <v>0.2</v>
      </c>
      <c r="V1870" s="1">
        <v>-17.607599999999998</v>
      </c>
      <c r="W1870" t="str">
        <f>VLOOKUP(M1870,People!$A$2:$B$5,2,FALSE)</f>
        <v>Chuck Magee</v>
      </c>
      <c r="X1870" s="5" t="str">
        <f>IFERROR(VLOOKUP(Orders!$B1870,Returns!$A$2:$B$801,2,0),"No")</f>
        <v>No</v>
      </c>
    </row>
    <row r="1871" spans="1:24" hidden="1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f t="shared" si="29"/>
        <v>3.3696000000000002</v>
      </c>
      <c r="T1871" s="1">
        <v>1</v>
      </c>
      <c r="U1871" s="1">
        <v>0</v>
      </c>
      <c r="V1871" s="1">
        <v>3.1104000000000003</v>
      </c>
      <c r="W1871" t="str">
        <f>VLOOKUP(M1871,People!$A$2:$B$5,2,FALSE)</f>
        <v>Anna Andreadi</v>
      </c>
      <c r="X1871" s="5" t="str">
        <f>IFERROR(VLOOKUP(Orders!$B1871,Returns!$A$2:$B$801,2,0),"No")</f>
        <v>No</v>
      </c>
    </row>
    <row r="1872" spans="1:24" x14ac:dyDescent="0.3">
      <c r="A1872" s="1">
        <v>3535</v>
      </c>
      <c r="B1872" t="s">
        <v>7869</v>
      </c>
      <c r="C1872" s="2">
        <v>42478</v>
      </c>
      <c r="D1872" s="2">
        <v>42483</v>
      </c>
      <c r="E1872" s="1" t="s">
        <v>46</v>
      </c>
      <c r="F1872" s="1" t="s">
        <v>1820</v>
      </c>
      <c r="G1872" s="1" t="s">
        <v>1821</v>
      </c>
      <c r="H1872" s="1" t="s">
        <v>24</v>
      </c>
      <c r="I1872" s="1" t="s">
        <v>25</v>
      </c>
      <c r="J1872" s="1" t="s">
        <v>39</v>
      </c>
      <c r="K1872" s="1" t="s">
        <v>40</v>
      </c>
      <c r="L1872" s="1">
        <v>90049</v>
      </c>
      <c r="M1872" s="1" t="s">
        <v>41</v>
      </c>
      <c r="N1872" s="1" t="s">
        <v>4941</v>
      </c>
      <c r="O1872" s="1" t="s">
        <v>43</v>
      </c>
      <c r="P1872" s="1" t="s">
        <v>63</v>
      </c>
      <c r="Q1872" s="1" t="s">
        <v>4942</v>
      </c>
      <c r="R1872" s="1">
        <v>10.75</v>
      </c>
      <c r="S1872" s="1">
        <f t="shared" si="29"/>
        <v>7.2025000000000006</v>
      </c>
      <c r="T1872" s="1">
        <v>5</v>
      </c>
      <c r="U1872" s="1">
        <v>0</v>
      </c>
      <c r="V1872" s="1">
        <v>3.547499999999999</v>
      </c>
      <c r="W1872" t="str">
        <f>VLOOKUP(M1872,People!$A$2:$B$5,2,FALSE)</f>
        <v>Anna Andreadi</v>
      </c>
      <c r="X1872" s="5" t="str">
        <f>IFERROR(VLOOKUP(Orders!$B1872,Returns!$A$2:$B$801,2,0),"No")</f>
        <v>No</v>
      </c>
    </row>
    <row r="1873" spans="1:24" x14ac:dyDescent="0.3">
      <c r="A1873" s="1">
        <v>3536</v>
      </c>
      <c r="B1873" t="s">
        <v>7869</v>
      </c>
      <c r="C1873" s="2">
        <v>42478</v>
      </c>
      <c r="D1873" s="2">
        <v>42483</v>
      </c>
      <c r="E1873" s="1" t="s">
        <v>46</v>
      </c>
      <c r="F1873" s="1" t="s">
        <v>1820</v>
      </c>
      <c r="G1873" s="1" t="s">
        <v>1821</v>
      </c>
      <c r="H1873" s="1" t="s">
        <v>24</v>
      </c>
      <c r="I1873" s="1" t="s">
        <v>25</v>
      </c>
      <c r="J1873" s="1" t="s">
        <v>39</v>
      </c>
      <c r="K1873" s="1" t="s">
        <v>40</v>
      </c>
      <c r="L1873" s="1">
        <v>90049</v>
      </c>
      <c r="M1873" s="1" t="s">
        <v>41</v>
      </c>
      <c r="N1873" s="1" t="s">
        <v>735</v>
      </c>
      <c r="O1873" s="1" t="s">
        <v>43</v>
      </c>
      <c r="P1873" s="1" t="s">
        <v>242</v>
      </c>
      <c r="Q1873" s="1" t="s">
        <v>736</v>
      </c>
      <c r="R1873" s="1">
        <v>11.62</v>
      </c>
      <c r="S1873" s="1">
        <f t="shared" si="29"/>
        <v>8.0177999999999994</v>
      </c>
      <c r="T1873" s="1">
        <v>2</v>
      </c>
      <c r="U1873" s="1">
        <v>0</v>
      </c>
      <c r="V1873" s="1">
        <v>3.6021999999999998</v>
      </c>
      <c r="W1873" t="str">
        <f>VLOOKUP(M1873,People!$A$2:$B$5,2,FALSE)</f>
        <v>Anna Andreadi</v>
      </c>
      <c r="X1873" s="5" t="str">
        <f>IFERROR(VLOOKUP(Orders!$B1873,Returns!$A$2:$B$801,2,0),"No")</f>
        <v>No</v>
      </c>
    </row>
    <row r="1874" spans="1:24" x14ac:dyDescent="0.3">
      <c r="A1874" s="1">
        <v>6569</v>
      </c>
      <c r="B1874" t="s">
        <v>9288</v>
      </c>
      <c r="C1874" s="2">
        <v>42478</v>
      </c>
      <c r="D1874" s="2">
        <v>42482</v>
      </c>
      <c r="E1874" s="1" t="s">
        <v>46</v>
      </c>
      <c r="F1874" s="1" t="s">
        <v>261</v>
      </c>
      <c r="G1874" s="1" t="s">
        <v>262</v>
      </c>
      <c r="H1874" s="1" t="s">
        <v>24</v>
      </c>
      <c r="I1874" s="1" t="s">
        <v>25</v>
      </c>
      <c r="J1874" s="1" t="s">
        <v>167</v>
      </c>
      <c r="K1874" s="1" t="s">
        <v>96</v>
      </c>
      <c r="L1874" s="1">
        <v>77095</v>
      </c>
      <c r="M1874" s="1" t="s">
        <v>97</v>
      </c>
      <c r="N1874" s="1" t="s">
        <v>259</v>
      </c>
      <c r="O1874" s="1" t="s">
        <v>43</v>
      </c>
      <c r="P1874" s="1" t="s">
        <v>63</v>
      </c>
      <c r="Q1874" s="1" t="s">
        <v>260</v>
      </c>
      <c r="R1874" s="1">
        <v>2.6880000000000002</v>
      </c>
      <c r="S1874" s="1">
        <f t="shared" si="29"/>
        <v>1.6800000000000002</v>
      </c>
      <c r="T1874" s="1">
        <v>2</v>
      </c>
      <c r="U1874" s="1">
        <v>0.2</v>
      </c>
      <c r="V1874" s="1">
        <v>1.008</v>
      </c>
      <c r="W1874" t="str">
        <f>VLOOKUP(M1874,People!$A$2:$B$5,2,FALSE)</f>
        <v>Kelly Williams</v>
      </c>
      <c r="X1874" s="5" t="str">
        <f>IFERROR(VLOOKUP(Orders!$B1874,Returns!$A$2:$B$801,2,0),"No")</f>
        <v>No</v>
      </c>
    </row>
    <row r="1875" spans="1:24" hidden="1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f t="shared" si="29"/>
        <v>50.395800000000008</v>
      </c>
      <c r="T1875" s="1">
        <v>1</v>
      </c>
      <c r="U1875" s="1">
        <v>0</v>
      </c>
      <c r="V1875" s="1">
        <v>20.584199999999996</v>
      </c>
      <c r="W1875" t="str">
        <f>VLOOKUP(M1875,People!$A$2:$B$5,2,FALSE)</f>
        <v>Anna Andreadi</v>
      </c>
      <c r="X1875" s="5" t="str">
        <f>IFERROR(VLOOKUP(Orders!$B1875,Returns!$A$2:$B$801,2,0),"No")</f>
        <v>Yes</v>
      </c>
    </row>
    <row r="1876" spans="1:24" x14ac:dyDescent="0.3">
      <c r="A1876" s="1">
        <v>6570</v>
      </c>
      <c r="B1876" t="s">
        <v>9288</v>
      </c>
      <c r="C1876" s="2">
        <v>42478</v>
      </c>
      <c r="D1876" s="2">
        <v>42482</v>
      </c>
      <c r="E1876" s="1" t="s">
        <v>46</v>
      </c>
      <c r="F1876" s="1" t="s">
        <v>261</v>
      </c>
      <c r="G1876" s="1" t="s">
        <v>262</v>
      </c>
      <c r="H1876" s="1" t="s">
        <v>24</v>
      </c>
      <c r="I1876" s="1" t="s">
        <v>25</v>
      </c>
      <c r="J1876" s="1" t="s">
        <v>167</v>
      </c>
      <c r="K1876" s="1" t="s">
        <v>96</v>
      </c>
      <c r="L1876" s="1">
        <v>77095</v>
      </c>
      <c r="M1876" s="1" t="s">
        <v>97</v>
      </c>
      <c r="N1876" s="1" t="s">
        <v>1019</v>
      </c>
      <c r="O1876" s="1" t="s">
        <v>30</v>
      </c>
      <c r="P1876" s="1" t="s">
        <v>34</v>
      </c>
      <c r="Q1876" s="1" t="s">
        <v>1020</v>
      </c>
      <c r="R1876" s="1">
        <v>317.05799999999999</v>
      </c>
      <c r="S1876" s="1">
        <f t="shared" si="29"/>
        <v>335.17559999999997</v>
      </c>
      <c r="T1876" s="1">
        <v>3</v>
      </c>
      <c r="U1876" s="1">
        <v>0.3</v>
      </c>
      <c r="V1876" s="1">
        <v>-18.117599999999996</v>
      </c>
      <c r="W1876" t="str">
        <f>VLOOKUP(M1876,People!$A$2:$B$5,2,FALSE)</f>
        <v>Kelly Williams</v>
      </c>
      <c r="X1876" s="5" t="str">
        <f>IFERROR(VLOOKUP(Orders!$B1876,Returns!$A$2:$B$801,2,0),"No")</f>
        <v>No</v>
      </c>
    </row>
    <row r="1877" spans="1:24" hidden="1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f t="shared" si="29"/>
        <v>198.88200000000001</v>
      </c>
      <c r="T1877" s="1">
        <v>1</v>
      </c>
      <c r="U1877" s="1">
        <v>0.2</v>
      </c>
      <c r="V1877" s="1">
        <v>-22.098000000000013</v>
      </c>
      <c r="W1877" t="str">
        <f>VLOOKUP(M1877,People!$A$2:$B$5,2,FALSE)</f>
        <v>Chuck Magee</v>
      </c>
      <c r="X1877" s="5" t="str">
        <f>IFERROR(VLOOKUP(Orders!$B1877,Returns!$A$2:$B$801,2,0),"No")</f>
        <v>No</v>
      </c>
    </row>
    <row r="1878" spans="1:24" hidden="1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f t="shared" si="29"/>
        <v>423.33840000000009</v>
      </c>
      <c r="T1878" s="1">
        <v>3</v>
      </c>
      <c r="U1878" s="1">
        <v>0.2</v>
      </c>
      <c r="V1878" s="1">
        <v>47.037600000000026</v>
      </c>
      <c r="W1878" t="str">
        <f>VLOOKUP(M1878,People!$A$2:$B$5,2,FALSE)</f>
        <v>Kelly Williams</v>
      </c>
      <c r="X1878" s="5" t="str">
        <f>IFERROR(VLOOKUP(Orders!$B1878,Returns!$A$2:$B$801,2,0),"No")</f>
        <v>No</v>
      </c>
    </row>
    <row r="1879" spans="1:24" hidden="1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f t="shared" si="29"/>
        <v>437.84440000000001</v>
      </c>
      <c r="T1879" s="1">
        <v>4</v>
      </c>
      <c r="U1879" s="1">
        <v>0.2</v>
      </c>
      <c r="V1879" s="1">
        <v>-44.276400000000024</v>
      </c>
      <c r="W1879" t="str">
        <f>VLOOKUP(M1879,People!$A$2:$B$5,2,FALSE)</f>
        <v>Anna Andreadi</v>
      </c>
      <c r="X1879" s="5" t="str">
        <f>IFERROR(VLOOKUP(Orders!$B1879,Returns!$A$2:$B$801,2,0),"No")</f>
        <v>No</v>
      </c>
    </row>
    <row r="1880" spans="1:24" hidden="1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f t="shared" si="29"/>
        <v>279.69779999999997</v>
      </c>
      <c r="T1880" s="1">
        <v>3</v>
      </c>
      <c r="U1880" s="1">
        <v>0.2</v>
      </c>
      <c r="V1880" s="1">
        <v>22.678200000000018</v>
      </c>
      <c r="W1880" t="str">
        <f>VLOOKUP(M1880,People!$A$2:$B$5,2,FALSE)</f>
        <v>Anna Andreadi</v>
      </c>
      <c r="X1880" s="5" t="str">
        <f>IFERROR(VLOOKUP(Orders!$B1880,Returns!$A$2:$B$801,2,0),"No")</f>
        <v>No</v>
      </c>
    </row>
    <row r="1881" spans="1:24" hidden="1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f t="shared" si="29"/>
        <v>116.8614</v>
      </c>
      <c r="T1881" s="1">
        <v>9</v>
      </c>
      <c r="U1881" s="1">
        <v>0.7</v>
      </c>
      <c r="V1881" s="1">
        <v>-48.119399999999985</v>
      </c>
      <c r="W1881" t="str">
        <f>VLOOKUP(M1881,People!$A$2:$B$5,2,FALSE)</f>
        <v>Cassandra Brandow</v>
      </c>
      <c r="X1881" s="5" t="str">
        <f>IFERROR(VLOOKUP(Orders!$B1881,Returns!$A$2:$B$801,2,0),"No")</f>
        <v>No</v>
      </c>
    </row>
    <row r="1882" spans="1:24" hidden="1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f t="shared" si="29"/>
        <v>14.669999999999998</v>
      </c>
      <c r="T1882" s="1">
        <v>3</v>
      </c>
      <c r="U1882" s="1">
        <v>0</v>
      </c>
      <c r="V1882" s="1">
        <v>14.669999999999998</v>
      </c>
      <c r="W1882" t="str">
        <f>VLOOKUP(M1882,People!$A$2:$B$5,2,FALSE)</f>
        <v>Chuck Magee</v>
      </c>
      <c r="X1882" s="5" t="str">
        <f>IFERROR(VLOOKUP(Orders!$B1882,Returns!$A$2:$B$801,2,0),"No")</f>
        <v>No</v>
      </c>
    </row>
    <row r="1883" spans="1:24" hidden="1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f t="shared" si="29"/>
        <v>319.67250000000007</v>
      </c>
      <c r="T1883" s="1">
        <v>7</v>
      </c>
      <c r="U1883" s="1">
        <v>0.1</v>
      </c>
      <c r="V1883" s="1">
        <v>63.934499999999971</v>
      </c>
      <c r="W1883" t="str">
        <f>VLOOKUP(M1883,People!$A$2:$B$5,2,FALSE)</f>
        <v>Chuck Magee</v>
      </c>
      <c r="X1883" s="5" t="str">
        <f>IFERROR(VLOOKUP(Orders!$B1883,Returns!$A$2:$B$801,2,0),"No")</f>
        <v>No</v>
      </c>
    </row>
    <row r="1884" spans="1:24" hidden="1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f t="shared" si="29"/>
        <v>495.79199999999997</v>
      </c>
      <c r="T1884" s="1">
        <v>4</v>
      </c>
      <c r="U1884" s="1">
        <v>0</v>
      </c>
      <c r="V1884" s="1">
        <v>67.608000000000004</v>
      </c>
      <c r="W1884" t="str">
        <f>VLOOKUP(M1884,People!$A$2:$B$5,2,FALSE)</f>
        <v>Chuck Magee</v>
      </c>
      <c r="X1884" s="5" t="str">
        <f>IFERROR(VLOOKUP(Orders!$B1884,Returns!$A$2:$B$801,2,0),"No")</f>
        <v>No</v>
      </c>
    </row>
    <row r="1885" spans="1:24" hidden="1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f t="shared" si="29"/>
        <v>138.3732</v>
      </c>
      <c r="T1885" s="1">
        <v>7</v>
      </c>
      <c r="U1885" s="1">
        <v>0.2</v>
      </c>
      <c r="V1885" s="1">
        <v>78.6828</v>
      </c>
      <c r="W1885" t="str">
        <f>VLOOKUP(M1885,People!$A$2:$B$5,2,FALSE)</f>
        <v>Chuck Magee</v>
      </c>
      <c r="X1885" s="5" t="str">
        <f>IFERROR(VLOOKUP(Orders!$B1885,Returns!$A$2:$B$801,2,0),"No")</f>
        <v>No</v>
      </c>
    </row>
    <row r="1886" spans="1:24" hidden="1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f t="shared" si="29"/>
        <v>3.9000000000000004</v>
      </c>
      <c r="T1886" s="1">
        <v>2</v>
      </c>
      <c r="U1886" s="1">
        <v>0.2</v>
      </c>
      <c r="V1886" s="1">
        <v>2.0999999999999996</v>
      </c>
      <c r="W1886" t="str">
        <f>VLOOKUP(M1886,People!$A$2:$B$5,2,FALSE)</f>
        <v>Kelly Williams</v>
      </c>
      <c r="X1886" s="5" t="str">
        <f>IFERROR(VLOOKUP(Orders!$B1886,Returns!$A$2:$B$801,2,0),"No")</f>
        <v>No</v>
      </c>
    </row>
    <row r="1887" spans="1:24" hidden="1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f t="shared" si="29"/>
        <v>21.145199999999999</v>
      </c>
      <c r="T1887" s="1">
        <v>3</v>
      </c>
      <c r="U1887" s="1">
        <v>0</v>
      </c>
      <c r="V1887" s="1">
        <v>10.4148</v>
      </c>
      <c r="W1887" t="str">
        <f>VLOOKUP(M1887,People!$A$2:$B$5,2,FALSE)</f>
        <v>Anna Andreadi</v>
      </c>
      <c r="X1887" s="5" t="str">
        <f>IFERROR(VLOOKUP(Orders!$B1887,Returns!$A$2:$B$801,2,0),"No")</f>
        <v>No</v>
      </c>
    </row>
    <row r="1888" spans="1:24" x14ac:dyDescent="0.3">
      <c r="A1888" s="1">
        <v>6571</v>
      </c>
      <c r="B1888" t="s">
        <v>9288</v>
      </c>
      <c r="C1888" s="2">
        <v>42478</v>
      </c>
      <c r="D1888" s="2">
        <v>42482</v>
      </c>
      <c r="E1888" s="1" t="s">
        <v>46</v>
      </c>
      <c r="F1888" s="1" t="s">
        <v>261</v>
      </c>
      <c r="G1888" s="1" t="s">
        <v>262</v>
      </c>
      <c r="H1888" s="1" t="s">
        <v>24</v>
      </c>
      <c r="I1888" s="1" t="s">
        <v>25</v>
      </c>
      <c r="J1888" s="1" t="s">
        <v>167</v>
      </c>
      <c r="K1888" s="1" t="s">
        <v>96</v>
      </c>
      <c r="L1888" s="1">
        <v>77095</v>
      </c>
      <c r="M1888" s="1" t="s">
        <v>97</v>
      </c>
      <c r="N1888" s="1" t="s">
        <v>2107</v>
      </c>
      <c r="O1888" s="1" t="s">
        <v>43</v>
      </c>
      <c r="P1888" s="1" t="s">
        <v>157</v>
      </c>
      <c r="Q1888" s="1" t="s">
        <v>2108</v>
      </c>
      <c r="R1888" s="1">
        <v>149.352</v>
      </c>
      <c r="S1888" s="1">
        <f t="shared" si="29"/>
        <v>98.945700000000016</v>
      </c>
      <c r="T1888" s="1">
        <v>3</v>
      </c>
      <c r="U1888" s="1">
        <v>0.2</v>
      </c>
      <c r="V1888" s="1">
        <v>50.40629999999998</v>
      </c>
      <c r="W1888" t="str">
        <f>VLOOKUP(M1888,People!$A$2:$B$5,2,FALSE)</f>
        <v>Kelly Williams</v>
      </c>
      <c r="X1888" s="5" t="str">
        <f>IFERROR(VLOOKUP(Orders!$B1888,Returns!$A$2:$B$801,2,0),"No")</f>
        <v>No</v>
      </c>
    </row>
    <row r="1889" spans="1:24" x14ac:dyDescent="0.3">
      <c r="A1889" s="1">
        <v>6572</v>
      </c>
      <c r="B1889" t="s">
        <v>9288</v>
      </c>
      <c r="C1889" s="2">
        <v>42478</v>
      </c>
      <c r="D1889" s="2">
        <v>42482</v>
      </c>
      <c r="E1889" s="1" t="s">
        <v>46</v>
      </c>
      <c r="F1889" s="1" t="s">
        <v>261</v>
      </c>
      <c r="G1889" s="1" t="s">
        <v>262</v>
      </c>
      <c r="H1889" s="1" t="s">
        <v>24</v>
      </c>
      <c r="I1889" s="1" t="s">
        <v>25</v>
      </c>
      <c r="J1889" s="1" t="s">
        <v>167</v>
      </c>
      <c r="K1889" s="1" t="s">
        <v>96</v>
      </c>
      <c r="L1889" s="1">
        <v>77095</v>
      </c>
      <c r="M1889" s="1" t="s">
        <v>97</v>
      </c>
      <c r="N1889" s="1" t="s">
        <v>4891</v>
      </c>
      <c r="O1889" s="1" t="s">
        <v>66</v>
      </c>
      <c r="P1889" s="1" t="s">
        <v>146</v>
      </c>
      <c r="Q1889" s="1" t="s">
        <v>4892</v>
      </c>
      <c r="R1889" s="1">
        <v>227.976</v>
      </c>
      <c r="S1889" s="1">
        <f t="shared" si="29"/>
        <v>199.47900000000004</v>
      </c>
      <c r="T1889" s="1">
        <v>3</v>
      </c>
      <c r="U1889" s="1">
        <v>0.2</v>
      </c>
      <c r="V1889" s="1">
        <v>28.496999999999957</v>
      </c>
      <c r="W1889" t="str">
        <f>VLOOKUP(M1889,People!$A$2:$B$5,2,FALSE)</f>
        <v>Kelly Williams</v>
      </c>
      <c r="X1889" s="5" t="str">
        <f>IFERROR(VLOOKUP(Orders!$B1889,Returns!$A$2:$B$801,2,0),"No")</f>
        <v>No</v>
      </c>
    </row>
    <row r="1890" spans="1:24" x14ac:dyDescent="0.3">
      <c r="A1890" s="1">
        <v>4570</v>
      </c>
      <c r="B1890" t="s">
        <v>8349</v>
      </c>
      <c r="C1890" s="2">
        <v>42479</v>
      </c>
      <c r="D1890" s="2">
        <v>42481</v>
      </c>
      <c r="E1890" s="1" t="s">
        <v>21</v>
      </c>
      <c r="F1890" s="1" t="s">
        <v>2615</v>
      </c>
      <c r="G1890" s="1" t="s">
        <v>2616</v>
      </c>
      <c r="H1890" s="1" t="s">
        <v>94</v>
      </c>
      <c r="I1890" s="1" t="s">
        <v>25</v>
      </c>
      <c r="J1890" s="1" t="s">
        <v>556</v>
      </c>
      <c r="K1890" s="1" t="s">
        <v>40</v>
      </c>
      <c r="L1890" s="1">
        <v>95123</v>
      </c>
      <c r="M1890" s="1" t="s">
        <v>41</v>
      </c>
      <c r="N1890" s="1" t="s">
        <v>795</v>
      </c>
      <c r="O1890" s="1" t="s">
        <v>30</v>
      </c>
      <c r="P1890" s="1" t="s">
        <v>60</v>
      </c>
      <c r="Q1890" s="1" t="s">
        <v>5086</v>
      </c>
      <c r="R1890" s="1">
        <v>76.14</v>
      </c>
      <c r="S1890" s="1">
        <f t="shared" si="29"/>
        <v>49.491</v>
      </c>
      <c r="T1890" s="1">
        <v>3</v>
      </c>
      <c r="U1890" s="1">
        <v>0</v>
      </c>
      <c r="V1890" s="1">
        <v>26.648999999999997</v>
      </c>
      <c r="W1890" t="str">
        <f>VLOOKUP(M1890,People!$A$2:$B$5,2,FALSE)</f>
        <v>Anna Andreadi</v>
      </c>
      <c r="X1890" s="5" t="str">
        <f>IFERROR(VLOOKUP(Orders!$B1890,Returns!$A$2:$B$801,2,0),"No")</f>
        <v>No</v>
      </c>
    </row>
    <row r="1891" spans="1:24" x14ac:dyDescent="0.3">
      <c r="A1891" s="1">
        <v>7843</v>
      </c>
      <c r="B1891" t="s">
        <v>9884</v>
      </c>
      <c r="C1891" s="2">
        <v>42479</v>
      </c>
      <c r="D1891" s="2">
        <v>42483</v>
      </c>
      <c r="E1891" s="1" t="s">
        <v>21</v>
      </c>
      <c r="F1891" s="1" t="s">
        <v>2573</v>
      </c>
      <c r="G1891" s="1" t="s">
        <v>2574</v>
      </c>
      <c r="H1891" s="1" t="s">
        <v>24</v>
      </c>
      <c r="I1891" s="1" t="s">
        <v>25</v>
      </c>
      <c r="J1891" s="1" t="s">
        <v>987</v>
      </c>
      <c r="K1891" s="1" t="s">
        <v>287</v>
      </c>
      <c r="L1891" s="1">
        <v>22204</v>
      </c>
      <c r="M1891" s="1" t="s">
        <v>28</v>
      </c>
      <c r="N1891" s="1" t="s">
        <v>2043</v>
      </c>
      <c r="O1891" s="1" t="s">
        <v>43</v>
      </c>
      <c r="P1891" s="1" t="s">
        <v>70</v>
      </c>
      <c r="Q1891" s="1" t="s">
        <v>2044</v>
      </c>
      <c r="R1891" s="1">
        <v>58.050000000000004</v>
      </c>
      <c r="S1891" s="1">
        <f t="shared" si="29"/>
        <v>31.347000000000005</v>
      </c>
      <c r="T1891" s="1">
        <v>3</v>
      </c>
      <c r="U1891" s="1">
        <v>0</v>
      </c>
      <c r="V1891" s="1">
        <v>26.702999999999999</v>
      </c>
      <c r="W1891" t="str">
        <f>VLOOKUP(M1891,People!$A$2:$B$5,2,FALSE)</f>
        <v>Cassandra Brandow</v>
      </c>
      <c r="X1891" s="5" t="str">
        <f>IFERROR(VLOOKUP(Orders!$B1891,Returns!$A$2:$B$801,2,0),"No")</f>
        <v>No</v>
      </c>
    </row>
    <row r="1892" spans="1:24" x14ac:dyDescent="0.3">
      <c r="A1892" s="1">
        <v>7844</v>
      </c>
      <c r="B1892" t="s">
        <v>9884</v>
      </c>
      <c r="C1892" s="2">
        <v>42479</v>
      </c>
      <c r="D1892" s="2">
        <v>42483</v>
      </c>
      <c r="E1892" s="1" t="s">
        <v>21</v>
      </c>
      <c r="F1892" s="1" t="s">
        <v>2573</v>
      </c>
      <c r="G1892" s="1" t="s">
        <v>2574</v>
      </c>
      <c r="H1892" s="1" t="s">
        <v>24</v>
      </c>
      <c r="I1892" s="1" t="s">
        <v>25</v>
      </c>
      <c r="J1892" s="1" t="s">
        <v>987</v>
      </c>
      <c r="K1892" s="1" t="s">
        <v>287</v>
      </c>
      <c r="L1892" s="1">
        <v>22204</v>
      </c>
      <c r="M1892" s="1" t="s">
        <v>28</v>
      </c>
      <c r="N1892" s="1" t="s">
        <v>251</v>
      </c>
      <c r="O1892" s="1" t="s">
        <v>43</v>
      </c>
      <c r="P1892" s="1" t="s">
        <v>84</v>
      </c>
      <c r="Q1892" s="1" t="s">
        <v>252</v>
      </c>
      <c r="R1892" s="1">
        <v>71.28</v>
      </c>
      <c r="S1892" s="1">
        <f t="shared" si="29"/>
        <v>37.065599999999996</v>
      </c>
      <c r="T1892" s="1">
        <v>11</v>
      </c>
      <c r="U1892" s="1">
        <v>0</v>
      </c>
      <c r="V1892" s="1">
        <v>34.214400000000005</v>
      </c>
      <c r="W1892" t="str">
        <f>VLOOKUP(M1892,People!$A$2:$B$5,2,FALSE)</f>
        <v>Cassandra Brandow</v>
      </c>
      <c r="X1892" s="5" t="str">
        <f>IFERROR(VLOOKUP(Orders!$B1892,Returns!$A$2:$B$801,2,0),"No")</f>
        <v>No</v>
      </c>
    </row>
    <row r="1893" spans="1:24" x14ac:dyDescent="0.3">
      <c r="A1893" s="1">
        <v>5076</v>
      </c>
      <c r="B1893" t="s">
        <v>8587</v>
      </c>
      <c r="C1893" s="2">
        <v>42480</v>
      </c>
      <c r="D1893" s="2">
        <v>42482</v>
      </c>
      <c r="E1893" s="1" t="s">
        <v>21</v>
      </c>
      <c r="F1893" s="1" t="s">
        <v>1975</v>
      </c>
      <c r="G1893" s="1" t="s">
        <v>1976</v>
      </c>
      <c r="H1893" s="1" t="s">
        <v>24</v>
      </c>
      <c r="I1893" s="1" t="s">
        <v>25</v>
      </c>
      <c r="J1893" s="1" t="s">
        <v>167</v>
      </c>
      <c r="K1893" s="1" t="s">
        <v>96</v>
      </c>
      <c r="L1893" s="1">
        <v>77070</v>
      </c>
      <c r="M1893" s="1" t="s">
        <v>97</v>
      </c>
      <c r="N1893" s="1" t="s">
        <v>791</v>
      </c>
      <c r="O1893" s="1" t="s">
        <v>30</v>
      </c>
      <c r="P1893" s="1" t="s">
        <v>52</v>
      </c>
      <c r="Q1893" s="1" t="s">
        <v>792</v>
      </c>
      <c r="R1893" s="1">
        <v>744.09999999999991</v>
      </c>
      <c r="S1893" s="1">
        <f t="shared" si="29"/>
        <v>839.77</v>
      </c>
      <c r="T1893" s="1">
        <v>5</v>
      </c>
      <c r="U1893" s="1">
        <v>0.3</v>
      </c>
      <c r="V1893" s="1">
        <v>-95.670000000000044</v>
      </c>
      <c r="W1893" t="str">
        <f>VLOOKUP(M1893,People!$A$2:$B$5,2,FALSE)</f>
        <v>Kelly Williams</v>
      </c>
      <c r="X1893" s="5" t="str">
        <f>IFERROR(VLOOKUP(Orders!$B1893,Returns!$A$2:$B$801,2,0),"No")</f>
        <v>No</v>
      </c>
    </row>
    <row r="1894" spans="1:24" hidden="1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f t="shared" si="29"/>
        <v>4.8900000000000006</v>
      </c>
      <c r="T1894" s="1">
        <v>1</v>
      </c>
      <c r="U1894" s="1">
        <v>0.2</v>
      </c>
      <c r="V1894" s="1">
        <v>2.9339999999999997</v>
      </c>
      <c r="W1894" t="str">
        <f>VLOOKUP(M1894,People!$A$2:$B$5,2,FALSE)</f>
        <v>Cassandra Brandow</v>
      </c>
      <c r="X1894" s="5" t="str">
        <f>IFERROR(VLOOKUP(Orders!$B1894,Returns!$A$2:$B$801,2,0),"No")</f>
        <v>No</v>
      </c>
    </row>
    <row r="1895" spans="1:24" hidden="1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f t="shared" si="29"/>
        <v>17.039000000000005</v>
      </c>
      <c r="T1895" s="1">
        <v>1</v>
      </c>
      <c r="U1895" s="1">
        <v>0.2</v>
      </c>
      <c r="V1895" s="1">
        <v>7.7449999999999983</v>
      </c>
      <c r="W1895" t="str">
        <f>VLOOKUP(M1895,People!$A$2:$B$5,2,FALSE)</f>
        <v>Anna Andreadi</v>
      </c>
      <c r="X1895" s="5" t="str">
        <f>IFERROR(VLOOKUP(Orders!$B1895,Returns!$A$2:$B$801,2,0),"No")</f>
        <v>No</v>
      </c>
    </row>
    <row r="1896" spans="1:24" hidden="1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f t="shared" si="29"/>
        <v>24.255000000000006</v>
      </c>
      <c r="T1896" s="1">
        <v>3</v>
      </c>
      <c r="U1896" s="1">
        <v>0</v>
      </c>
      <c r="V1896" s="1">
        <v>10.395</v>
      </c>
      <c r="W1896" t="str">
        <f>VLOOKUP(M1896,People!$A$2:$B$5,2,FALSE)</f>
        <v>Cassandra Brandow</v>
      </c>
      <c r="X1896" s="5" t="str">
        <f>IFERROR(VLOOKUP(Orders!$B1896,Returns!$A$2:$B$801,2,0),"No")</f>
        <v>No</v>
      </c>
    </row>
    <row r="1897" spans="1:24" hidden="1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f t="shared" si="29"/>
        <v>335.48900000000003</v>
      </c>
      <c r="T1897" s="1">
        <v>2</v>
      </c>
      <c r="U1897" s="1">
        <v>0.2</v>
      </c>
      <c r="V1897" s="1">
        <v>152.49499999999998</v>
      </c>
      <c r="W1897" t="str">
        <f>VLOOKUP(M1897,People!$A$2:$B$5,2,FALSE)</f>
        <v>Anna Andreadi</v>
      </c>
      <c r="X1897" s="5" t="str">
        <f>IFERROR(VLOOKUP(Orders!$B1897,Returns!$A$2:$B$801,2,0),"No")</f>
        <v>No</v>
      </c>
    </row>
    <row r="1898" spans="1:24" hidden="1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f t="shared" si="29"/>
        <v>950.8094000000001</v>
      </c>
      <c r="T1898" s="1">
        <v>2</v>
      </c>
      <c r="U1898" s="1">
        <v>0</v>
      </c>
      <c r="V1898" s="1">
        <v>843.17059999999992</v>
      </c>
      <c r="W1898" t="str">
        <f>VLOOKUP(M1898,People!$A$2:$B$5,2,FALSE)</f>
        <v>Kelly Williams</v>
      </c>
      <c r="X1898" s="5" t="str">
        <f>IFERROR(VLOOKUP(Orders!$B1898,Returns!$A$2:$B$801,2,0),"No")</f>
        <v>No</v>
      </c>
    </row>
    <row r="1899" spans="1:24" x14ac:dyDescent="0.3">
      <c r="A1899" s="1">
        <v>5077</v>
      </c>
      <c r="B1899" t="s">
        <v>8587</v>
      </c>
      <c r="C1899" s="2">
        <v>42480</v>
      </c>
      <c r="D1899" s="2">
        <v>42482</v>
      </c>
      <c r="E1899" s="1" t="s">
        <v>21</v>
      </c>
      <c r="F1899" s="1" t="s">
        <v>1975</v>
      </c>
      <c r="G1899" s="1" t="s">
        <v>1976</v>
      </c>
      <c r="H1899" s="1" t="s">
        <v>24</v>
      </c>
      <c r="I1899" s="1" t="s">
        <v>25</v>
      </c>
      <c r="J1899" s="1" t="s">
        <v>167</v>
      </c>
      <c r="K1899" s="1" t="s">
        <v>96</v>
      </c>
      <c r="L1899" s="1">
        <v>77070</v>
      </c>
      <c r="M1899" s="1" t="s">
        <v>97</v>
      </c>
      <c r="N1899" s="1" t="s">
        <v>2011</v>
      </c>
      <c r="O1899" s="1" t="s">
        <v>43</v>
      </c>
      <c r="P1899" s="1" t="s">
        <v>55</v>
      </c>
      <c r="Q1899" s="1" t="s">
        <v>2012</v>
      </c>
      <c r="R1899" s="1">
        <v>44.840000000000011</v>
      </c>
      <c r="S1899" s="1">
        <f t="shared" si="29"/>
        <v>39.235000000000014</v>
      </c>
      <c r="T1899" s="1">
        <v>5</v>
      </c>
      <c r="U1899" s="1">
        <v>0.2</v>
      </c>
      <c r="V1899" s="1">
        <v>5.6049999999999951</v>
      </c>
      <c r="W1899" t="str">
        <f>VLOOKUP(M1899,People!$A$2:$B$5,2,FALSE)</f>
        <v>Kelly Williams</v>
      </c>
      <c r="X1899" s="5" t="str">
        <f>IFERROR(VLOOKUP(Orders!$B1899,Returns!$A$2:$B$801,2,0),"No")</f>
        <v>No</v>
      </c>
    </row>
    <row r="1900" spans="1:24" x14ac:dyDescent="0.3">
      <c r="A1900" s="1">
        <v>5078</v>
      </c>
      <c r="B1900" t="s">
        <v>8587</v>
      </c>
      <c r="C1900" s="2">
        <v>42480</v>
      </c>
      <c r="D1900" s="2">
        <v>42482</v>
      </c>
      <c r="E1900" s="1" t="s">
        <v>21</v>
      </c>
      <c r="F1900" s="1" t="s">
        <v>1975</v>
      </c>
      <c r="G1900" s="1" t="s">
        <v>1976</v>
      </c>
      <c r="H1900" s="1" t="s">
        <v>24</v>
      </c>
      <c r="I1900" s="1" t="s">
        <v>25</v>
      </c>
      <c r="J1900" s="1" t="s">
        <v>167</v>
      </c>
      <c r="K1900" s="1" t="s">
        <v>96</v>
      </c>
      <c r="L1900" s="1">
        <v>77070</v>
      </c>
      <c r="M1900" s="1" t="s">
        <v>97</v>
      </c>
      <c r="N1900" s="1" t="s">
        <v>5315</v>
      </c>
      <c r="O1900" s="1" t="s">
        <v>30</v>
      </c>
      <c r="P1900" s="1" t="s">
        <v>52</v>
      </c>
      <c r="Q1900" s="1" t="s">
        <v>5316</v>
      </c>
      <c r="R1900" s="1">
        <v>401.59000000000003</v>
      </c>
      <c r="S1900" s="1">
        <f t="shared" si="29"/>
        <v>533.54100000000005</v>
      </c>
      <c r="T1900" s="1">
        <v>2</v>
      </c>
      <c r="U1900" s="1">
        <v>0.3</v>
      </c>
      <c r="V1900" s="1">
        <v>-131.95100000000002</v>
      </c>
      <c r="W1900" t="str">
        <f>VLOOKUP(M1900,People!$A$2:$B$5,2,FALSE)</f>
        <v>Kelly Williams</v>
      </c>
      <c r="X1900" s="5" t="str">
        <f>IFERROR(VLOOKUP(Orders!$B1900,Returns!$A$2:$B$801,2,0),"No")</f>
        <v>No</v>
      </c>
    </row>
    <row r="1901" spans="1:24" x14ac:dyDescent="0.3">
      <c r="A1901" s="1">
        <v>6850</v>
      </c>
      <c r="B1901" t="s">
        <v>9416</v>
      </c>
      <c r="C1901" s="2">
        <v>42480</v>
      </c>
      <c r="D1901" s="2">
        <v>42485</v>
      </c>
      <c r="E1901" s="1" t="s">
        <v>46</v>
      </c>
      <c r="F1901" s="1" t="s">
        <v>3769</v>
      </c>
      <c r="G1901" s="1" t="s">
        <v>3770</v>
      </c>
      <c r="H1901" s="1" t="s">
        <v>24</v>
      </c>
      <c r="I1901" s="1" t="s">
        <v>25</v>
      </c>
      <c r="J1901" s="1" t="s">
        <v>39</v>
      </c>
      <c r="K1901" s="1" t="s">
        <v>40</v>
      </c>
      <c r="L1901" s="1">
        <v>90045</v>
      </c>
      <c r="M1901" s="1" t="s">
        <v>41</v>
      </c>
      <c r="N1901" s="1" t="s">
        <v>4634</v>
      </c>
      <c r="O1901" s="1" t="s">
        <v>30</v>
      </c>
      <c r="P1901" s="1" t="s">
        <v>60</v>
      </c>
      <c r="Q1901" s="1" t="s">
        <v>4635</v>
      </c>
      <c r="R1901" s="1">
        <v>59.92</v>
      </c>
      <c r="S1901" s="1">
        <f t="shared" si="29"/>
        <v>32.3568</v>
      </c>
      <c r="T1901" s="1">
        <v>4</v>
      </c>
      <c r="U1901" s="1">
        <v>0</v>
      </c>
      <c r="V1901" s="1">
        <v>27.563200000000002</v>
      </c>
      <c r="W1901" t="str">
        <f>VLOOKUP(M1901,People!$A$2:$B$5,2,FALSE)</f>
        <v>Anna Andreadi</v>
      </c>
      <c r="X1901" s="5" t="str">
        <f>IFERROR(VLOOKUP(Orders!$B1901,Returns!$A$2:$B$801,2,0),"No")</f>
        <v>No</v>
      </c>
    </row>
    <row r="1902" spans="1:24" hidden="1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f t="shared" si="29"/>
        <v>172.69200000000001</v>
      </c>
      <c r="T1902" s="1">
        <v>6</v>
      </c>
      <c r="U1902" s="1">
        <v>0</v>
      </c>
      <c r="V1902" s="1">
        <v>19.188000000000002</v>
      </c>
      <c r="W1902" t="str">
        <f>VLOOKUP(M1902,People!$A$2:$B$5,2,FALSE)</f>
        <v>Cassandra Brandow</v>
      </c>
      <c r="X1902" s="5" t="str">
        <f>IFERROR(VLOOKUP(Orders!$B1902,Returns!$A$2:$B$801,2,0),"No")</f>
        <v>No</v>
      </c>
    </row>
    <row r="1903" spans="1:24" hidden="1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f t="shared" si="29"/>
        <v>10.789399999999999</v>
      </c>
      <c r="T1903" s="1">
        <v>2</v>
      </c>
      <c r="U1903" s="1">
        <v>0</v>
      </c>
      <c r="V1903" s="1">
        <v>3.9906000000000006</v>
      </c>
      <c r="W1903" t="str">
        <f>VLOOKUP(M1903,People!$A$2:$B$5,2,FALSE)</f>
        <v>Kelly Williams</v>
      </c>
      <c r="X1903" s="5" t="str">
        <f>IFERROR(VLOOKUP(Orders!$B1903,Returns!$A$2:$B$801,2,0),"No")</f>
        <v>No</v>
      </c>
    </row>
    <row r="1904" spans="1:24" hidden="1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f t="shared" si="29"/>
        <v>3.369600000000001</v>
      </c>
      <c r="T1904" s="1">
        <v>1</v>
      </c>
      <c r="U1904" s="1">
        <v>0.2</v>
      </c>
      <c r="V1904" s="1">
        <v>1.8144</v>
      </c>
      <c r="W1904" t="str">
        <f>VLOOKUP(M1904,People!$A$2:$B$5,2,FALSE)</f>
        <v>Anna Andreadi</v>
      </c>
      <c r="X1904" s="5" t="str">
        <f>IFERROR(VLOOKUP(Orders!$B1904,Returns!$A$2:$B$801,2,0),"No")</f>
        <v>No</v>
      </c>
    </row>
    <row r="1905" spans="1:24" hidden="1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f t="shared" si="29"/>
        <v>430.63200000000001</v>
      </c>
      <c r="T1905" s="1">
        <v>2</v>
      </c>
      <c r="U1905" s="1">
        <v>0.2</v>
      </c>
      <c r="V1905" s="1">
        <v>47.848000000000013</v>
      </c>
      <c r="W1905" t="str">
        <f>VLOOKUP(M1905,People!$A$2:$B$5,2,FALSE)</f>
        <v>Anna Andreadi</v>
      </c>
      <c r="X1905" s="5" t="str">
        <f>IFERROR(VLOOKUP(Orders!$B1905,Returns!$A$2:$B$801,2,0),"No")</f>
        <v>No</v>
      </c>
    </row>
    <row r="1906" spans="1:24" hidden="1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f t="shared" si="29"/>
        <v>21.655000000000005</v>
      </c>
      <c r="T1906" s="1">
        <v>2</v>
      </c>
      <c r="U1906" s="1">
        <v>0.2</v>
      </c>
      <c r="V1906" s="1">
        <v>6.7449999999999983</v>
      </c>
      <c r="W1906" t="str">
        <f>VLOOKUP(M1906,People!$A$2:$B$5,2,FALSE)</f>
        <v>Anna Andreadi</v>
      </c>
      <c r="X1906" s="5" t="str">
        <f>IFERROR(VLOOKUP(Orders!$B1906,Returns!$A$2:$B$801,2,0),"No")</f>
        <v>No</v>
      </c>
    </row>
    <row r="1907" spans="1:24" hidden="1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f t="shared" si="29"/>
        <v>900.02880000000005</v>
      </c>
      <c r="T1907" s="1">
        <v>8</v>
      </c>
      <c r="U1907" s="1">
        <v>0</v>
      </c>
      <c r="V1907" s="1">
        <v>9.091199999999958</v>
      </c>
      <c r="W1907" t="str">
        <f>VLOOKUP(M1907,People!$A$2:$B$5,2,FALSE)</f>
        <v>Kelly Williams</v>
      </c>
      <c r="X1907" s="5" t="str">
        <f>IFERROR(VLOOKUP(Orders!$B1907,Returns!$A$2:$B$801,2,0),"No")</f>
        <v>No</v>
      </c>
    </row>
    <row r="1908" spans="1:24" hidden="1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f t="shared" si="29"/>
        <v>5.1168000000000013</v>
      </c>
      <c r="T1908" s="1">
        <v>2</v>
      </c>
      <c r="U1908" s="1">
        <v>0.7</v>
      </c>
      <c r="V1908" s="1">
        <v>-2.1648000000000005</v>
      </c>
      <c r="W1908" t="str">
        <f>VLOOKUP(M1908,People!$A$2:$B$5,2,FALSE)</f>
        <v>Cassandra Brandow</v>
      </c>
      <c r="X1908" s="5" t="str">
        <f>IFERROR(VLOOKUP(Orders!$B1908,Returns!$A$2:$B$801,2,0),"No")</f>
        <v>No</v>
      </c>
    </row>
    <row r="1909" spans="1:24" hidden="1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f t="shared" si="29"/>
        <v>48.632400000000018</v>
      </c>
      <c r="T1909" s="1">
        <v>6</v>
      </c>
      <c r="U1909" s="1">
        <v>0.7</v>
      </c>
      <c r="V1909" s="1">
        <v>-21.61440000000001</v>
      </c>
      <c r="W1909" t="str">
        <f>VLOOKUP(M1909,People!$A$2:$B$5,2,FALSE)</f>
        <v>Cassandra Brandow</v>
      </c>
      <c r="X1909" s="5" t="str">
        <f>IFERROR(VLOOKUP(Orders!$B1909,Returns!$A$2:$B$801,2,0),"No")</f>
        <v>No</v>
      </c>
    </row>
    <row r="1910" spans="1:24" hidden="1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f t="shared" si="29"/>
        <v>95.843999999999994</v>
      </c>
      <c r="T1910" s="1">
        <v>4</v>
      </c>
      <c r="U1910" s="1">
        <v>0</v>
      </c>
      <c r="V1910" s="1">
        <v>41.075999999999993</v>
      </c>
      <c r="W1910" t="str">
        <f>VLOOKUP(M1910,People!$A$2:$B$5,2,FALSE)</f>
        <v>Anna Andreadi</v>
      </c>
      <c r="X1910" s="5" t="str">
        <f>IFERROR(VLOOKUP(Orders!$B1910,Returns!$A$2:$B$801,2,0),"No")</f>
        <v>No</v>
      </c>
    </row>
    <row r="1911" spans="1:24" hidden="1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f t="shared" si="29"/>
        <v>10.428000000000001</v>
      </c>
      <c r="T1911" s="1">
        <v>2</v>
      </c>
      <c r="U1911" s="1">
        <v>0</v>
      </c>
      <c r="V1911" s="1">
        <v>8.532</v>
      </c>
      <c r="W1911" t="str">
        <f>VLOOKUP(M1911,People!$A$2:$B$5,2,FALSE)</f>
        <v>Chuck Magee</v>
      </c>
      <c r="X1911" s="5" t="str">
        <f>IFERROR(VLOOKUP(Orders!$B1911,Returns!$A$2:$B$801,2,0),"No")</f>
        <v>No</v>
      </c>
    </row>
    <row r="1912" spans="1:24" hidden="1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f t="shared" si="29"/>
        <v>58.640100000000011</v>
      </c>
      <c r="T1912" s="1">
        <v>3</v>
      </c>
      <c r="U1912" s="1">
        <v>0</v>
      </c>
      <c r="V1912" s="1">
        <v>40.749900000000004</v>
      </c>
      <c r="W1912" t="str">
        <f>VLOOKUP(M1912,People!$A$2:$B$5,2,FALSE)</f>
        <v>Anna Andreadi</v>
      </c>
      <c r="X1912" s="5" t="str">
        <f>IFERROR(VLOOKUP(Orders!$B1912,Returns!$A$2:$B$801,2,0),"No")</f>
        <v>No</v>
      </c>
    </row>
    <row r="1913" spans="1:24" hidden="1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f t="shared" si="29"/>
        <v>181.45610000000005</v>
      </c>
      <c r="T1913" s="1">
        <v>7</v>
      </c>
      <c r="U1913" s="1">
        <v>0.2</v>
      </c>
      <c r="V1913" s="1">
        <v>92.43989999999998</v>
      </c>
      <c r="W1913" t="str">
        <f>VLOOKUP(M1913,People!$A$2:$B$5,2,FALSE)</f>
        <v>Kelly Williams</v>
      </c>
      <c r="X1913" s="5" t="str">
        <f>IFERROR(VLOOKUP(Orders!$B1913,Returns!$A$2:$B$801,2,0),"No")</f>
        <v>No</v>
      </c>
    </row>
    <row r="1914" spans="1:24" hidden="1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f t="shared" si="29"/>
        <v>547.37100000000009</v>
      </c>
      <c r="T1914" s="1">
        <v>3</v>
      </c>
      <c r="U1914" s="1">
        <v>0.4</v>
      </c>
      <c r="V1914" s="1">
        <v>49.760999999999967</v>
      </c>
      <c r="W1914" t="str">
        <f>VLOOKUP(M1914,People!$A$2:$B$5,2,FALSE)</f>
        <v>Kelly Williams</v>
      </c>
      <c r="X1914" s="5" t="str">
        <f>IFERROR(VLOOKUP(Orders!$B1914,Returns!$A$2:$B$801,2,0),"No")</f>
        <v>No</v>
      </c>
    </row>
    <row r="1915" spans="1:24" x14ac:dyDescent="0.3">
      <c r="A1915" s="1">
        <v>1173</v>
      </c>
      <c r="B1915" t="s">
        <v>6746</v>
      </c>
      <c r="C1915" s="2">
        <v>42481</v>
      </c>
      <c r="D1915" s="2">
        <v>42485</v>
      </c>
      <c r="E1915" s="1" t="s">
        <v>46</v>
      </c>
      <c r="F1915" s="1" t="s">
        <v>1577</v>
      </c>
      <c r="G1915" s="1" t="s">
        <v>1578</v>
      </c>
      <c r="H1915" s="1" t="s">
        <v>24</v>
      </c>
      <c r="I1915" s="1" t="s">
        <v>25</v>
      </c>
      <c r="J1915" s="1" t="s">
        <v>39</v>
      </c>
      <c r="K1915" s="1" t="s">
        <v>40</v>
      </c>
      <c r="L1915" s="1">
        <v>90008</v>
      </c>
      <c r="M1915" s="1" t="s">
        <v>41</v>
      </c>
      <c r="N1915" s="1" t="s">
        <v>2811</v>
      </c>
      <c r="O1915" s="1" t="s">
        <v>43</v>
      </c>
      <c r="P1915" s="1" t="s">
        <v>70</v>
      </c>
      <c r="Q1915" s="1" t="s">
        <v>2812</v>
      </c>
      <c r="R1915" s="1">
        <v>16.520000000000003</v>
      </c>
      <c r="S1915" s="1">
        <f t="shared" si="29"/>
        <v>10.944500000000003</v>
      </c>
      <c r="T1915" s="1">
        <v>5</v>
      </c>
      <c r="U1915" s="1">
        <v>0.2</v>
      </c>
      <c r="V1915" s="1">
        <v>5.5754999999999999</v>
      </c>
      <c r="W1915" t="str">
        <f>VLOOKUP(M1915,People!$A$2:$B$5,2,FALSE)</f>
        <v>Anna Andreadi</v>
      </c>
      <c r="X1915" s="5" t="str">
        <f>IFERROR(VLOOKUP(Orders!$B1915,Returns!$A$2:$B$801,2,0),"No")</f>
        <v>No</v>
      </c>
    </row>
    <row r="1916" spans="1:24" hidden="1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f t="shared" si="29"/>
        <v>2.9375999999999998</v>
      </c>
      <c r="T1916" s="1">
        <v>2</v>
      </c>
      <c r="U1916" s="1">
        <v>0.2</v>
      </c>
      <c r="V1916" s="1">
        <v>1.6704000000000001</v>
      </c>
      <c r="W1916" t="str">
        <f>VLOOKUP(M1916,People!$A$2:$B$5,2,FALSE)</f>
        <v>Cassandra Brandow</v>
      </c>
      <c r="X1916" s="5" t="str">
        <f>IFERROR(VLOOKUP(Orders!$B1916,Returns!$A$2:$B$801,2,0),"No")</f>
        <v>No</v>
      </c>
    </row>
    <row r="1917" spans="1:24" hidden="1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f t="shared" si="29"/>
        <v>10.675500000000001</v>
      </c>
      <c r="T1917" s="1">
        <v>3</v>
      </c>
      <c r="U1917" s="1">
        <v>0.2</v>
      </c>
      <c r="V1917" s="1">
        <v>4.8524999999999991</v>
      </c>
      <c r="W1917" t="str">
        <f>VLOOKUP(M1917,People!$A$2:$B$5,2,FALSE)</f>
        <v>Cassandra Brandow</v>
      </c>
      <c r="X1917" s="5" t="str">
        <f>IFERROR(VLOOKUP(Orders!$B1917,Returns!$A$2:$B$801,2,0),"No")</f>
        <v>No</v>
      </c>
    </row>
    <row r="1918" spans="1:24" hidden="1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f t="shared" si="29"/>
        <v>8.0676000000000023</v>
      </c>
      <c r="T1918" s="1">
        <v>3</v>
      </c>
      <c r="U1918" s="1">
        <v>0.2</v>
      </c>
      <c r="V1918" s="1">
        <v>3.8843999999999994</v>
      </c>
      <c r="W1918" t="str">
        <f>VLOOKUP(M1918,People!$A$2:$B$5,2,FALSE)</f>
        <v>Cassandra Brandow</v>
      </c>
      <c r="X1918" s="5" t="str">
        <f>IFERROR(VLOOKUP(Orders!$B1918,Returns!$A$2:$B$801,2,0),"No")</f>
        <v>No</v>
      </c>
    </row>
    <row r="1919" spans="1:24" hidden="1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f t="shared" si="29"/>
        <v>8.2715000000000014</v>
      </c>
      <c r="T1919" s="1">
        <v>5</v>
      </c>
      <c r="U1919" s="1">
        <v>0</v>
      </c>
      <c r="V1919" s="1">
        <v>3.3784999999999989</v>
      </c>
      <c r="W1919" t="str">
        <f>VLOOKUP(M1919,People!$A$2:$B$5,2,FALSE)</f>
        <v>Chuck Magee</v>
      </c>
      <c r="X1919" s="5" t="str">
        <f>IFERROR(VLOOKUP(Orders!$B1919,Returns!$A$2:$B$801,2,0),"No")</f>
        <v>No</v>
      </c>
    </row>
    <row r="1920" spans="1:24" hidden="1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f t="shared" si="29"/>
        <v>224.92499999999998</v>
      </c>
      <c r="T1920" s="1">
        <v>2</v>
      </c>
      <c r="U1920" s="1">
        <v>0</v>
      </c>
      <c r="V1920" s="1">
        <v>74.974999999999994</v>
      </c>
      <c r="W1920" t="str">
        <f>VLOOKUP(M1920,People!$A$2:$B$5,2,FALSE)</f>
        <v>Kelly Williams</v>
      </c>
      <c r="X1920" s="5" t="str">
        <f>IFERROR(VLOOKUP(Orders!$B1920,Returns!$A$2:$B$801,2,0),"No")</f>
        <v>No</v>
      </c>
    </row>
    <row r="1921" spans="1:24" hidden="1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f t="shared" si="29"/>
        <v>593.54700000000003</v>
      </c>
      <c r="T1921" s="1">
        <v>5</v>
      </c>
      <c r="U1921" s="1">
        <v>0.2</v>
      </c>
      <c r="V1921" s="1">
        <v>302.37299999999993</v>
      </c>
      <c r="W1921" t="str">
        <f>VLOOKUP(M1921,People!$A$2:$B$5,2,FALSE)</f>
        <v>Chuck Magee</v>
      </c>
      <c r="X1921" s="5" t="str">
        <f>IFERROR(VLOOKUP(Orders!$B1921,Returns!$A$2:$B$801,2,0),"No")</f>
        <v>No</v>
      </c>
    </row>
    <row r="1922" spans="1:24" hidden="1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f t="shared" ref="S1922:S1985" si="30">R1922-V1922</f>
        <v>364.91160000000008</v>
      </c>
      <c r="T1922" s="1">
        <v>2</v>
      </c>
      <c r="U1922" s="1">
        <v>0.1</v>
      </c>
      <c r="V1922" s="1">
        <v>97.652399999999943</v>
      </c>
      <c r="W1922" t="str">
        <f>VLOOKUP(M1922,People!$A$2:$B$5,2,FALSE)</f>
        <v>Chuck Magee</v>
      </c>
      <c r="X1922" s="5" t="str">
        <f>IFERROR(VLOOKUP(Orders!$B1922,Returns!$A$2:$B$801,2,0),"No")</f>
        <v>No</v>
      </c>
    </row>
    <row r="1923" spans="1:24" hidden="1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f t="shared" si="30"/>
        <v>13.507200000000003</v>
      </c>
      <c r="T1923" s="1">
        <v>2</v>
      </c>
      <c r="U1923" s="1">
        <v>0.2</v>
      </c>
      <c r="V1923" s="1">
        <v>1.5007999999999999</v>
      </c>
      <c r="W1923" t="str">
        <f>VLOOKUP(M1923,People!$A$2:$B$5,2,FALSE)</f>
        <v>Chuck Magee</v>
      </c>
      <c r="X1923" s="5" t="str">
        <f>IFERROR(VLOOKUP(Orders!$B1923,Returns!$A$2:$B$801,2,0),"No")</f>
        <v>No</v>
      </c>
    </row>
    <row r="1924" spans="1:24" hidden="1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f t="shared" si="30"/>
        <v>755.68500000000017</v>
      </c>
      <c r="T1924" s="1">
        <v>9</v>
      </c>
      <c r="U1924" s="1">
        <v>0.2</v>
      </c>
      <c r="V1924" s="1">
        <v>107.95499999999998</v>
      </c>
      <c r="W1924" t="str">
        <f>VLOOKUP(M1924,People!$A$2:$B$5,2,FALSE)</f>
        <v>Kelly Williams</v>
      </c>
      <c r="X1924" s="5" t="str">
        <f>IFERROR(VLOOKUP(Orders!$B1924,Returns!$A$2:$B$801,2,0),"No")</f>
        <v>No</v>
      </c>
    </row>
    <row r="1925" spans="1:24" hidden="1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f t="shared" si="30"/>
        <v>44.044799999999995</v>
      </c>
      <c r="T1925" s="1">
        <v>3</v>
      </c>
      <c r="U1925" s="1">
        <v>0.2</v>
      </c>
      <c r="V1925" s="1">
        <v>3.571200000000001</v>
      </c>
      <c r="W1925" t="str">
        <f>VLOOKUP(M1925,People!$A$2:$B$5,2,FALSE)</f>
        <v>Kelly Williams</v>
      </c>
      <c r="X1925" s="5" t="str">
        <f>IFERROR(VLOOKUP(Orders!$B1925,Returns!$A$2:$B$801,2,0),"No")</f>
        <v>No</v>
      </c>
    </row>
    <row r="1926" spans="1:24" hidden="1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f t="shared" si="30"/>
        <v>51.117000000000004</v>
      </c>
      <c r="T1926" s="1">
        <v>3</v>
      </c>
      <c r="U1926" s="1">
        <v>0</v>
      </c>
      <c r="V1926" s="1">
        <v>41.822999999999993</v>
      </c>
      <c r="W1926" t="str">
        <f>VLOOKUP(M1926,People!$A$2:$B$5,2,FALSE)</f>
        <v>Anna Andreadi</v>
      </c>
      <c r="X1926" s="5" t="str">
        <f>IFERROR(VLOOKUP(Orders!$B1926,Returns!$A$2:$B$801,2,0),"No")</f>
        <v>No</v>
      </c>
    </row>
    <row r="1927" spans="1:24" hidden="1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f t="shared" si="30"/>
        <v>129.98699999999999</v>
      </c>
      <c r="T1927" s="1">
        <v>2</v>
      </c>
      <c r="U1927" s="1">
        <v>0</v>
      </c>
      <c r="V1927" s="1">
        <v>69.992999999999995</v>
      </c>
      <c r="W1927" t="str">
        <f>VLOOKUP(M1927,People!$A$2:$B$5,2,FALSE)</f>
        <v>Anna Andreadi</v>
      </c>
      <c r="X1927" s="5" t="str">
        <f>IFERROR(VLOOKUP(Orders!$B1927,Returns!$A$2:$B$801,2,0),"No")</f>
        <v>No</v>
      </c>
    </row>
    <row r="1928" spans="1:24" hidden="1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f t="shared" si="30"/>
        <v>157.51350000000002</v>
      </c>
      <c r="T1928" s="1">
        <v>3</v>
      </c>
      <c r="U1928" s="1">
        <v>0.2</v>
      </c>
      <c r="V1928" s="1">
        <v>19.966499999999982</v>
      </c>
      <c r="W1928" t="str">
        <f>VLOOKUP(M1928,People!$A$2:$B$5,2,FALSE)</f>
        <v>Anna Andreadi</v>
      </c>
      <c r="X1928" s="5" t="str">
        <f>IFERROR(VLOOKUP(Orders!$B1928,Returns!$A$2:$B$801,2,0),"No")</f>
        <v>No</v>
      </c>
    </row>
    <row r="1929" spans="1:24" hidden="1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f t="shared" si="30"/>
        <v>57.699200000000005</v>
      </c>
      <c r="T1929" s="1">
        <v>2</v>
      </c>
      <c r="U1929" s="1">
        <v>0.2</v>
      </c>
      <c r="V1929" s="1">
        <v>31.068799999999996</v>
      </c>
      <c r="W1929" t="str">
        <f>VLOOKUP(M1929,People!$A$2:$B$5,2,FALSE)</f>
        <v>Anna Andreadi</v>
      </c>
      <c r="X1929" s="5" t="str">
        <f>IFERROR(VLOOKUP(Orders!$B1929,Returns!$A$2:$B$801,2,0),"No")</f>
        <v>No</v>
      </c>
    </row>
    <row r="1930" spans="1:24" hidden="1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f t="shared" si="30"/>
        <v>3.3696000000000002</v>
      </c>
      <c r="T1930" s="1">
        <v>1</v>
      </c>
      <c r="U1930" s="1">
        <v>0</v>
      </c>
      <c r="V1930" s="1">
        <v>3.1104000000000003</v>
      </c>
      <c r="W1930" t="str">
        <f>VLOOKUP(M1930,People!$A$2:$B$5,2,FALSE)</f>
        <v>Anna Andreadi</v>
      </c>
      <c r="X1930" s="5" t="str">
        <f>IFERROR(VLOOKUP(Orders!$B1930,Returns!$A$2:$B$801,2,0),"No")</f>
        <v>No</v>
      </c>
    </row>
    <row r="1931" spans="1:24" hidden="1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f t="shared" si="30"/>
        <v>44.6496</v>
      </c>
      <c r="T1931" s="1">
        <v>1</v>
      </c>
      <c r="U1931" s="1">
        <v>0</v>
      </c>
      <c r="V1931" s="1">
        <v>1.8603999999999985</v>
      </c>
      <c r="W1931" t="str">
        <f>VLOOKUP(M1931,People!$A$2:$B$5,2,FALSE)</f>
        <v>Anna Andreadi</v>
      </c>
      <c r="X1931" s="5" t="str">
        <f>IFERROR(VLOOKUP(Orders!$B1931,Returns!$A$2:$B$801,2,0),"No")</f>
        <v>No</v>
      </c>
    </row>
    <row r="1932" spans="1:24" hidden="1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f t="shared" si="30"/>
        <v>610.47780000000012</v>
      </c>
      <c r="T1932" s="1">
        <v>3</v>
      </c>
      <c r="U1932" s="1">
        <v>0.2</v>
      </c>
      <c r="V1932" s="1">
        <v>49.498199999999969</v>
      </c>
      <c r="W1932" t="str">
        <f>VLOOKUP(M1932,People!$A$2:$B$5,2,FALSE)</f>
        <v>Anna Andreadi</v>
      </c>
      <c r="X1932" s="5" t="str">
        <f>IFERROR(VLOOKUP(Orders!$B1932,Returns!$A$2:$B$801,2,0),"No")</f>
        <v>No</v>
      </c>
    </row>
    <row r="1933" spans="1:24" hidden="1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f t="shared" si="30"/>
        <v>248.1927</v>
      </c>
      <c r="T1933" s="1">
        <v>1</v>
      </c>
      <c r="U1933" s="1">
        <v>0.2</v>
      </c>
      <c r="V1933" s="1">
        <v>23.799300000000002</v>
      </c>
      <c r="W1933" t="str">
        <f>VLOOKUP(M1933,People!$A$2:$B$5,2,FALSE)</f>
        <v>Anna Andreadi</v>
      </c>
      <c r="X1933" s="5" t="str">
        <f>IFERROR(VLOOKUP(Orders!$B1933,Returns!$A$2:$B$801,2,0),"No")</f>
        <v>No</v>
      </c>
    </row>
    <row r="1934" spans="1:24" hidden="1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f t="shared" si="30"/>
        <v>122.4216</v>
      </c>
      <c r="T1934" s="1">
        <v>3</v>
      </c>
      <c r="U1934" s="1">
        <v>0</v>
      </c>
      <c r="V1934" s="1">
        <v>23.318400000000011</v>
      </c>
      <c r="W1934" t="str">
        <f>VLOOKUP(M1934,People!$A$2:$B$5,2,FALSE)</f>
        <v>Cassandra Brandow</v>
      </c>
      <c r="X1934" s="5" t="str">
        <f>IFERROR(VLOOKUP(Orders!$B1934,Returns!$A$2:$B$801,2,0),"No")</f>
        <v>No</v>
      </c>
    </row>
    <row r="1935" spans="1:24" hidden="1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f t="shared" si="30"/>
        <v>8.0080000000000009</v>
      </c>
      <c r="T1935" s="1">
        <v>5</v>
      </c>
      <c r="U1935" s="1">
        <v>0</v>
      </c>
      <c r="V1935" s="1">
        <v>7.3919999999999995</v>
      </c>
      <c r="W1935" t="str">
        <f>VLOOKUP(M1935,People!$A$2:$B$5,2,FALSE)</f>
        <v>Cassandra Brandow</v>
      </c>
      <c r="X1935" s="5" t="str">
        <f>IFERROR(VLOOKUP(Orders!$B1935,Returns!$A$2:$B$801,2,0),"No")</f>
        <v>No</v>
      </c>
    </row>
    <row r="1936" spans="1:24" hidden="1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f t="shared" si="30"/>
        <v>129.61150000000001</v>
      </c>
      <c r="T1936" s="1">
        <v>5</v>
      </c>
      <c r="U1936" s="1">
        <v>0</v>
      </c>
      <c r="V1936" s="1">
        <v>114.93849999999998</v>
      </c>
      <c r="W1936" t="str">
        <f>VLOOKUP(M1936,People!$A$2:$B$5,2,FALSE)</f>
        <v>Anna Andreadi</v>
      </c>
      <c r="X1936" s="5" t="str">
        <f>IFERROR(VLOOKUP(Orders!$B1936,Returns!$A$2:$B$801,2,0),"No")</f>
        <v>No</v>
      </c>
    </row>
    <row r="1937" spans="1:24" hidden="1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f t="shared" si="30"/>
        <v>106.3424</v>
      </c>
      <c r="T1937" s="1">
        <v>8</v>
      </c>
      <c r="U1937" s="1">
        <v>0</v>
      </c>
      <c r="V1937" s="1">
        <v>59.817599999999999</v>
      </c>
      <c r="W1937" t="str">
        <f>VLOOKUP(M1937,People!$A$2:$B$5,2,FALSE)</f>
        <v>Anna Andreadi</v>
      </c>
      <c r="X1937" s="5" t="str">
        <f>IFERROR(VLOOKUP(Orders!$B1937,Returns!$A$2:$B$801,2,0),"No")</f>
        <v>No</v>
      </c>
    </row>
    <row r="1938" spans="1:24" hidden="1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f t="shared" si="30"/>
        <v>9.8691000000000013</v>
      </c>
      <c r="T1938" s="1">
        <v>3</v>
      </c>
      <c r="U1938" s="1">
        <v>0</v>
      </c>
      <c r="V1938" s="1">
        <v>4.8608999999999991</v>
      </c>
      <c r="W1938" t="str">
        <f>VLOOKUP(M1938,People!$A$2:$B$5,2,FALSE)</f>
        <v>Anna Andreadi</v>
      </c>
      <c r="X1938" s="5" t="str">
        <f>IFERROR(VLOOKUP(Orders!$B1938,Returns!$A$2:$B$801,2,0),"No")</f>
        <v>No</v>
      </c>
    </row>
    <row r="1939" spans="1:24" hidden="1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f t="shared" si="30"/>
        <v>33.28</v>
      </c>
      <c r="T1939" s="1">
        <v>2</v>
      </c>
      <c r="U1939" s="1">
        <v>0.7</v>
      </c>
      <c r="V1939" s="1">
        <v>-13.311999999999998</v>
      </c>
      <c r="W1939" t="str">
        <f>VLOOKUP(M1939,People!$A$2:$B$5,2,FALSE)</f>
        <v>Anna Andreadi</v>
      </c>
      <c r="X1939" s="5" t="str">
        <f>IFERROR(VLOOKUP(Orders!$B1939,Returns!$A$2:$B$801,2,0),"No")</f>
        <v>No</v>
      </c>
    </row>
    <row r="1940" spans="1:24" hidden="1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f t="shared" si="30"/>
        <v>34.743800000000014</v>
      </c>
      <c r="T1940" s="1">
        <v>7</v>
      </c>
      <c r="U1940" s="1">
        <v>0.2</v>
      </c>
      <c r="V1940" s="1">
        <v>-1.2558000000000051</v>
      </c>
      <c r="W1940" t="str">
        <f>VLOOKUP(M1940,People!$A$2:$B$5,2,FALSE)</f>
        <v>Anna Andreadi</v>
      </c>
      <c r="X1940" s="5" t="str">
        <f>IFERROR(VLOOKUP(Orders!$B1940,Returns!$A$2:$B$801,2,0),"No")</f>
        <v>No</v>
      </c>
    </row>
    <row r="1941" spans="1:24" hidden="1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f t="shared" si="30"/>
        <v>14.851200000000002</v>
      </c>
      <c r="T1941" s="1">
        <v>4</v>
      </c>
      <c r="U1941" s="1">
        <v>0.7</v>
      </c>
      <c r="V1941" s="1">
        <v>-6.1151999999999997</v>
      </c>
      <c r="W1941" t="str">
        <f>VLOOKUP(M1941,People!$A$2:$B$5,2,FALSE)</f>
        <v>Anna Andreadi</v>
      </c>
      <c r="X1941" s="5" t="str">
        <f>IFERROR(VLOOKUP(Orders!$B1941,Returns!$A$2:$B$801,2,0),"No")</f>
        <v>No</v>
      </c>
    </row>
    <row r="1942" spans="1:24" hidden="1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f t="shared" si="30"/>
        <v>588.30600000000004</v>
      </c>
      <c r="T1942" s="1">
        <v>3</v>
      </c>
      <c r="U1942" s="1">
        <v>0.2</v>
      </c>
      <c r="V1942" s="1">
        <v>74.573999999999955</v>
      </c>
      <c r="W1942" t="str">
        <f>VLOOKUP(M1942,People!$A$2:$B$5,2,FALSE)</f>
        <v>Anna Andreadi</v>
      </c>
      <c r="X1942" s="5" t="str">
        <f>IFERROR(VLOOKUP(Orders!$B1942,Returns!$A$2:$B$801,2,0),"No")</f>
        <v>No</v>
      </c>
    </row>
    <row r="1943" spans="1:24" hidden="1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f t="shared" si="30"/>
        <v>29.600000000000009</v>
      </c>
      <c r="T1943" s="1">
        <v>4</v>
      </c>
      <c r="U1943" s="1">
        <v>0.2</v>
      </c>
      <c r="V1943" s="1">
        <v>17.759999999999998</v>
      </c>
      <c r="W1943" t="str">
        <f>VLOOKUP(M1943,People!$A$2:$B$5,2,FALSE)</f>
        <v>Kelly Williams</v>
      </c>
      <c r="X1943" s="5" t="str">
        <f>IFERROR(VLOOKUP(Orders!$B1943,Returns!$A$2:$B$801,2,0),"No")</f>
        <v>Yes</v>
      </c>
    </row>
    <row r="1944" spans="1:24" hidden="1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f t="shared" si="30"/>
        <v>25.038999999999998</v>
      </c>
      <c r="T1944" s="1">
        <v>2</v>
      </c>
      <c r="U1944" s="1">
        <v>0.2</v>
      </c>
      <c r="V1944" s="1">
        <v>2.4009999999999998</v>
      </c>
      <c r="W1944" t="str">
        <f>VLOOKUP(M1944,People!$A$2:$B$5,2,FALSE)</f>
        <v>Kelly Williams</v>
      </c>
      <c r="X1944" s="5" t="str">
        <f>IFERROR(VLOOKUP(Orders!$B1944,Returns!$A$2:$B$801,2,0),"No")</f>
        <v>Yes</v>
      </c>
    </row>
    <row r="1945" spans="1:24" hidden="1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f t="shared" si="30"/>
        <v>8.4239999999999995</v>
      </c>
      <c r="T1945" s="1">
        <v>9</v>
      </c>
      <c r="U1945" s="1">
        <v>0.8</v>
      </c>
      <c r="V1945" s="1">
        <v>-5.1840000000000011</v>
      </c>
      <c r="W1945" t="str">
        <f>VLOOKUP(M1945,People!$A$2:$B$5,2,FALSE)</f>
        <v>Kelly Williams</v>
      </c>
      <c r="X1945" s="5" t="str">
        <f>IFERROR(VLOOKUP(Orders!$B1945,Returns!$A$2:$B$801,2,0),"No")</f>
        <v>Yes</v>
      </c>
    </row>
    <row r="1946" spans="1:24" hidden="1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f t="shared" si="30"/>
        <v>69.576800000000006</v>
      </c>
      <c r="T1946" s="1">
        <v>4</v>
      </c>
      <c r="U1946" s="1">
        <v>0.2</v>
      </c>
      <c r="V1946" s="1">
        <v>26.391200000000001</v>
      </c>
      <c r="W1946" t="str">
        <f>VLOOKUP(M1946,People!$A$2:$B$5,2,FALSE)</f>
        <v>Kelly Williams</v>
      </c>
      <c r="X1946" s="5" t="str">
        <f>IFERROR(VLOOKUP(Orders!$B1946,Returns!$A$2:$B$801,2,0),"No")</f>
        <v>No</v>
      </c>
    </row>
    <row r="1947" spans="1:24" hidden="1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f t="shared" si="30"/>
        <v>6.7392000000000021</v>
      </c>
      <c r="T1947" s="1">
        <v>2</v>
      </c>
      <c r="U1947" s="1">
        <v>0.2</v>
      </c>
      <c r="V1947" s="1">
        <v>3.6288</v>
      </c>
      <c r="W1947" t="str">
        <f>VLOOKUP(M1947,People!$A$2:$B$5,2,FALSE)</f>
        <v>Kelly Williams</v>
      </c>
      <c r="X1947" s="5" t="str">
        <f>IFERROR(VLOOKUP(Orders!$B1947,Returns!$A$2:$B$801,2,0),"No")</f>
        <v>No</v>
      </c>
    </row>
    <row r="1948" spans="1:24" hidden="1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f t="shared" si="30"/>
        <v>16.632000000000001</v>
      </c>
      <c r="T1948" s="1">
        <v>2</v>
      </c>
      <c r="U1948" s="1">
        <v>0</v>
      </c>
      <c r="V1948" s="1">
        <v>6.468</v>
      </c>
      <c r="W1948" t="str">
        <f>VLOOKUP(M1948,People!$A$2:$B$5,2,FALSE)</f>
        <v>Chuck Magee</v>
      </c>
      <c r="X1948" s="5" t="str">
        <f>IFERROR(VLOOKUP(Orders!$B1948,Returns!$A$2:$B$801,2,0),"No")</f>
        <v>No</v>
      </c>
    </row>
    <row r="1949" spans="1:24" hidden="1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f t="shared" si="30"/>
        <v>8.0779999999999994</v>
      </c>
      <c r="T1949" s="1">
        <v>2</v>
      </c>
      <c r="U1949" s="1">
        <v>0</v>
      </c>
      <c r="V1949" s="1">
        <v>3.4619999999999997</v>
      </c>
      <c r="W1949" t="str">
        <f>VLOOKUP(M1949,People!$A$2:$B$5,2,FALSE)</f>
        <v>Chuck Magee</v>
      </c>
      <c r="X1949" s="5" t="str">
        <f>IFERROR(VLOOKUP(Orders!$B1949,Returns!$A$2:$B$801,2,0),"No")</f>
        <v>No</v>
      </c>
    </row>
    <row r="1950" spans="1:24" hidden="1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f t="shared" si="30"/>
        <v>347.85219999999998</v>
      </c>
      <c r="T1950" s="1">
        <v>1</v>
      </c>
      <c r="U1950" s="1">
        <v>0.4</v>
      </c>
      <c r="V1950" s="1">
        <v>-93.3262</v>
      </c>
      <c r="W1950" t="str">
        <f>VLOOKUP(M1950,People!$A$2:$B$5,2,FALSE)</f>
        <v>Chuck Magee</v>
      </c>
      <c r="X1950" s="5" t="str">
        <f>IFERROR(VLOOKUP(Orders!$B1950,Returns!$A$2:$B$801,2,0),"No")</f>
        <v>No</v>
      </c>
    </row>
    <row r="1951" spans="1:24" hidden="1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f t="shared" si="30"/>
        <v>9.2158000000000015</v>
      </c>
      <c r="T1951" s="1">
        <v>1</v>
      </c>
      <c r="U1951" s="1">
        <v>0</v>
      </c>
      <c r="V1951" s="1">
        <v>3.7641999999999989</v>
      </c>
      <c r="W1951" t="str">
        <f>VLOOKUP(M1951,People!$A$2:$B$5,2,FALSE)</f>
        <v>Chuck Magee</v>
      </c>
      <c r="X1951" s="5" t="str">
        <f>IFERROR(VLOOKUP(Orders!$B1951,Returns!$A$2:$B$801,2,0),"No")</f>
        <v>No</v>
      </c>
    </row>
    <row r="1952" spans="1:24" hidden="1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f t="shared" si="30"/>
        <v>17.511200000000002</v>
      </c>
      <c r="T1952" s="1">
        <v>8</v>
      </c>
      <c r="U1952" s="1">
        <v>0.2</v>
      </c>
      <c r="V1952" s="1">
        <v>8.9207999999999998</v>
      </c>
      <c r="W1952" t="str">
        <f>VLOOKUP(M1952,People!$A$2:$B$5,2,FALSE)</f>
        <v>Chuck Magee</v>
      </c>
      <c r="X1952" s="5" t="str">
        <f>IFERROR(VLOOKUP(Orders!$B1952,Returns!$A$2:$B$801,2,0),"No")</f>
        <v>No</v>
      </c>
    </row>
    <row r="1953" spans="1:24" hidden="1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f t="shared" si="30"/>
        <v>140.55869999999999</v>
      </c>
      <c r="T1953" s="1">
        <v>3</v>
      </c>
      <c r="U1953" s="1">
        <v>0</v>
      </c>
      <c r="V1953" s="1">
        <v>57.41129999999999</v>
      </c>
      <c r="W1953" t="str">
        <f>VLOOKUP(M1953,People!$A$2:$B$5,2,FALSE)</f>
        <v>Chuck Magee</v>
      </c>
      <c r="X1953" s="5" t="str">
        <f>IFERROR(VLOOKUP(Orders!$B1953,Returns!$A$2:$B$801,2,0),"No")</f>
        <v>No</v>
      </c>
    </row>
    <row r="1954" spans="1:24" hidden="1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f t="shared" si="30"/>
        <v>9.8279999999999994</v>
      </c>
      <c r="T1954" s="1">
        <v>6</v>
      </c>
      <c r="U1954" s="1">
        <v>0</v>
      </c>
      <c r="V1954" s="1">
        <v>9.0719999999999992</v>
      </c>
      <c r="W1954" t="str">
        <f>VLOOKUP(M1954,People!$A$2:$B$5,2,FALSE)</f>
        <v>Chuck Magee</v>
      </c>
      <c r="X1954" s="5" t="str">
        <f>IFERROR(VLOOKUP(Orders!$B1954,Returns!$A$2:$B$801,2,0),"No")</f>
        <v>No</v>
      </c>
    </row>
    <row r="1955" spans="1:24" hidden="1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f t="shared" si="30"/>
        <v>1068.6750000000002</v>
      </c>
      <c r="T1955" s="1">
        <v>5</v>
      </c>
      <c r="U1955" s="1">
        <v>0.1</v>
      </c>
      <c r="V1955" s="1">
        <v>213.73500000000001</v>
      </c>
      <c r="W1955" t="str">
        <f>VLOOKUP(M1955,People!$A$2:$B$5,2,FALSE)</f>
        <v>Chuck Magee</v>
      </c>
      <c r="X1955" s="5" t="str">
        <f>IFERROR(VLOOKUP(Orders!$B1955,Returns!$A$2:$B$801,2,0),"No")</f>
        <v>No</v>
      </c>
    </row>
    <row r="1956" spans="1:24" hidden="1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f t="shared" si="30"/>
        <v>2.7060000000000004</v>
      </c>
      <c r="T1956" s="1">
        <v>3</v>
      </c>
      <c r="U1956" s="1">
        <v>0</v>
      </c>
      <c r="V1956" s="1">
        <v>2.2139999999999995</v>
      </c>
      <c r="W1956" t="str">
        <f>VLOOKUP(M1956,People!$A$2:$B$5,2,FALSE)</f>
        <v>Chuck Magee</v>
      </c>
      <c r="X1956" s="5" t="str">
        <f>IFERROR(VLOOKUP(Orders!$B1956,Returns!$A$2:$B$801,2,0),"No")</f>
        <v>No</v>
      </c>
    </row>
    <row r="1957" spans="1:24" hidden="1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f t="shared" si="30"/>
        <v>199.92</v>
      </c>
      <c r="T1957" s="1">
        <v>2</v>
      </c>
      <c r="U1957" s="1">
        <v>0</v>
      </c>
      <c r="V1957" s="1">
        <v>38.080000000000013</v>
      </c>
      <c r="W1957" t="str">
        <f>VLOOKUP(M1957,People!$A$2:$B$5,2,FALSE)</f>
        <v>Chuck Magee</v>
      </c>
      <c r="X1957" s="5" t="str">
        <f>IFERROR(VLOOKUP(Orders!$B1957,Returns!$A$2:$B$801,2,0),"No")</f>
        <v>No</v>
      </c>
    </row>
    <row r="1958" spans="1:24" hidden="1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f t="shared" si="30"/>
        <v>127.65719999999999</v>
      </c>
      <c r="T1958" s="1">
        <v>3</v>
      </c>
      <c r="U1958" s="1">
        <v>0</v>
      </c>
      <c r="V1958" s="1">
        <v>40.31280000000001</v>
      </c>
      <c r="W1958" t="str">
        <f>VLOOKUP(M1958,People!$A$2:$B$5,2,FALSE)</f>
        <v>Chuck Magee</v>
      </c>
      <c r="X1958" s="5" t="str">
        <f>IFERROR(VLOOKUP(Orders!$B1958,Returns!$A$2:$B$801,2,0),"No")</f>
        <v>No</v>
      </c>
    </row>
    <row r="1959" spans="1:24" hidden="1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f t="shared" si="30"/>
        <v>9.4160000000000021</v>
      </c>
      <c r="T1959" s="1">
        <v>4</v>
      </c>
      <c r="U1959" s="1">
        <v>0</v>
      </c>
      <c r="V1959" s="1">
        <v>7.7039999999999988</v>
      </c>
      <c r="W1959" t="str">
        <f>VLOOKUP(M1959,People!$A$2:$B$5,2,FALSE)</f>
        <v>Chuck Magee</v>
      </c>
      <c r="X1959" s="5" t="str">
        <f>IFERROR(VLOOKUP(Orders!$B1959,Returns!$A$2:$B$801,2,0),"No")</f>
        <v>No</v>
      </c>
    </row>
    <row r="1960" spans="1:24" hidden="1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f t="shared" si="30"/>
        <v>8.424000000000003</v>
      </c>
      <c r="T1960" s="1">
        <v>3</v>
      </c>
      <c r="U1960" s="1">
        <v>0</v>
      </c>
      <c r="V1960" s="1">
        <v>7.7759999999999998</v>
      </c>
      <c r="W1960" t="str">
        <f>VLOOKUP(M1960,People!$A$2:$B$5,2,FALSE)</f>
        <v>Kelly Williams</v>
      </c>
      <c r="X1960" s="5" t="str">
        <f>IFERROR(VLOOKUP(Orders!$B1960,Returns!$A$2:$B$801,2,0),"No")</f>
        <v>No</v>
      </c>
    </row>
    <row r="1961" spans="1:24" hidden="1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f t="shared" si="30"/>
        <v>19.374299999999998</v>
      </c>
      <c r="T1961" s="1">
        <v>3</v>
      </c>
      <c r="U1961" s="1">
        <v>0</v>
      </c>
      <c r="V1961" s="1">
        <v>14.615700000000004</v>
      </c>
      <c r="W1961" t="str">
        <f>VLOOKUP(M1961,People!$A$2:$B$5,2,FALSE)</f>
        <v>Kelly Williams</v>
      </c>
      <c r="X1961" s="5" t="str">
        <f>IFERROR(VLOOKUP(Orders!$B1961,Returns!$A$2:$B$801,2,0),"No")</f>
        <v>No</v>
      </c>
    </row>
    <row r="1962" spans="1:24" hidden="1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f t="shared" si="30"/>
        <v>243.41699999999997</v>
      </c>
      <c r="T1962" s="1">
        <v>5</v>
      </c>
      <c r="U1962" s="1">
        <v>0</v>
      </c>
      <c r="V1962" s="1">
        <v>53.432999999999993</v>
      </c>
      <c r="W1962" t="str">
        <f>VLOOKUP(M1962,People!$A$2:$B$5,2,FALSE)</f>
        <v>Kelly Williams</v>
      </c>
      <c r="X1962" s="5" t="str">
        <f>IFERROR(VLOOKUP(Orders!$B1962,Returns!$A$2:$B$801,2,0),"No")</f>
        <v>No</v>
      </c>
    </row>
    <row r="1963" spans="1:24" hidden="1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f t="shared" si="30"/>
        <v>106.03200000000001</v>
      </c>
      <c r="T1963" s="1">
        <v>6</v>
      </c>
      <c r="U1963" s="1">
        <v>0</v>
      </c>
      <c r="V1963" s="1">
        <v>6.7680000000000007</v>
      </c>
      <c r="W1963" t="str">
        <f>VLOOKUP(M1963,People!$A$2:$B$5,2,FALSE)</f>
        <v>Kelly Williams</v>
      </c>
      <c r="X1963" s="5" t="str">
        <f>IFERROR(VLOOKUP(Orders!$B1963,Returns!$A$2:$B$801,2,0),"No")</f>
        <v>No</v>
      </c>
    </row>
    <row r="1964" spans="1:24" hidden="1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f t="shared" si="30"/>
        <v>7.1292000000000009</v>
      </c>
      <c r="T1964" s="1">
        <v>3</v>
      </c>
      <c r="U1964" s="1">
        <v>0</v>
      </c>
      <c r="V1964" s="1">
        <v>6.5808</v>
      </c>
      <c r="W1964" t="str">
        <f>VLOOKUP(M1964,People!$A$2:$B$5,2,FALSE)</f>
        <v>Kelly Williams</v>
      </c>
      <c r="X1964" s="5" t="str">
        <f>IFERROR(VLOOKUP(Orders!$B1964,Returns!$A$2:$B$801,2,0),"No")</f>
        <v>No</v>
      </c>
    </row>
    <row r="1965" spans="1:24" hidden="1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f t="shared" si="30"/>
        <v>13.197000000000001</v>
      </c>
      <c r="T1965" s="1">
        <v>5</v>
      </c>
      <c r="U1965" s="1">
        <v>0</v>
      </c>
      <c r="V1965" s="1">
        <v>11.703000000000001</v>
      </c>
      <c r="W1965" t="str">
        <f>VLOOKUP(M1965,People!$A$2:$B$5,2,FALSE)</f>
        <v>Kelly Williams</v>
      </c>
      <c r="X1965" s="5" t="str">
        <f>IFERROR(VLOOKUP(Orders!$B1965,Returns!$A$2:$B$801,2,0),"No")</f>
        <v>No</v>
      </c>
    </row>
    <row r="1966" spans="1:24" hidden="1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f t="shared" si="30"/>
        <v>269.11260000000004</v>
      </c>
      <c r="T1966" s="1">
        <v>3</v>
      </c>
      <c r="U1966" s="1">
        <v>0</v>
      </c>
      <c r="V1966" s="1">
        <v>17.177399999999977</v>
      </c>
      <c r="W1966" t="str">
        <f>VLOOKUP(M1966,People!$A$2:$B$5,2,FALSE)</f>
        <v>Kelly Williams</v>
      </c>
      <c r="X1966" s="5" t="str">
        <f>IFERROR(VLOOKUP(Orders!$B1966,Returns!$A$2:$B$801,2,0),"No")</f>
        <v>No</v>
      </c>
    </row>
    <row r="1967" spans="1:24" hidden="1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f t="shared" si="30"/>
        <v>16.926000000000002</v>
      </c>
      <c r="T1967" s="1">
        <v>2</v>
      </c>
      <c r="U1967" s="1">
        <v>0</v>
      </c>
      <c r="V1967" s="1">
        <v>7.2539999999999978</v>
      </c>
      <c r="W1967" t="str">
        <f>VLOOKUP(M1967,People!$A$2:$B$5,2,FALSE)</f>
        <v>Kelly Williams</v>
      </c>
      <c r="X1967" s="5" t="str">
        <f>IFERROR(VLOOKUP(Orders!$B1967,Returns!$A$2:$B$801,2,0),"No")</f>
        <v>No</v>
      </c>
    </row>
    <row r="1968" spans="1:24" hidden="1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f t="shared" si="30"/>
        <v>203.01839999999999</v>
      </c>
      <c r="T1968" s="1">
        <v>3</v>
      </c>
      <c r="U1968" s="1">
        <v>0</v>
      </c>
      <c r="V1968" s="1">
        <v>78.951599999999999</v>
      </c>
      <c r="W1968" t="str">
        <f>VLOOKUP(M1968,People!$A$2:$B$5,2,FALSE)</f>
        <v>Chuck Magee</v>
      </c>
      <c r="X1968" s="5" t="str">
        <f>IFERROR(VLOOKUP(Orders!$B1968,Returns!$A$2:$B$801,2,0),"No")</f>
        <v>No</v>
      </c>
    </row>
    <row r="1969" spans="1:24" hidden="1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f t="shared" si="30"/>
        <v>49.345000000000006</v>
      </c>
      <c r="T1969" s="1">
        <v>5</v>
      </c>
      <c r="U1969" s="1">
        <v>0</v>
      </c>
      <c r="V1969" s="1">
        <v>20.154999999999994</v>
      </c>
      <c r="W1969" t="str">
        <f>VLOOKUP(M1969,People!$A$2:$B$5,2,FALSE)</f>
        <v>Chuck Magee</v>
      </c>
      <c r="X1969" s="5" t="str">
        <f>IFERROR(VLOOKUP(Orders!$B1969,Returns!$A$2:$B$801,2,0),"No")</f>
        <v>No</v>
      </c>
    </row>
    <row r="1970" spans="1:24" hidden="1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f t="shared" si="30"/>
        <v>86.5488</v>
      </c>
      <c r="T1970" s="1">
        <v>3</v>
      </c>
      <c r="U1970" s="1">
        <v>0</v>
      </c>
      <c r="V1970" s="1">
        <v>79.891199999999998</v>
      </c>
      <c r="W1970" t="str">
        <f>VLOOKUP(M1970,People!$A$2:$B$5,2,FALSE)</f>
        <v>Chuck Magee</v>
      </c>
      <c r="X1970" s="5" t="str">
        <f>IFERROR(VLOOKUP(Orders!$B1970,Returns!$A$2:$B$801,2,0),"No")</f>
        <v>No</v>
      </c>
    </row>
    <row r="1971" spans="1:24" hidden="1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f t="shared" si="30"/>
        <v>189.774</v>
      </c>
      <c r="T1971" s="1">
        <v>4</v>
      </c>
      <c r="U1971" s="1">
        <v>0</v>
      </c>
      <c r="V1971" s="1">
        <v>102.18599999999998</v>
      </c>
      <c r="W1971" t="str">
        <f>VLOOKUP(M1971,People!$A$2:$B$5,2,FALSE)</f>
        <v>Kelly Williams</v>
      </c>
      <c r="X1971" s="5" t="str">
        <f>IFERROR(VLOOKUP(Orders!$B1971,Returns!$A$2:$B$801,2,0),"No")</f>
        <v>No</v>
      </c>
    </row>
    <row r="1972" spans="1:24" hidden="1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f t="shared" si="30"/>
        <v>5.7672000000000008</v>
      </c>
      <c r="T1972" s="1">
        <v>3</v>
      </c>
      <c r="U1972" s="1">
        <v>0.2</v>
      </c>
      <c r="V1972" s="1">
        <v>0.64079999999999981</v>
      </c>
      <c r="W1972" t="str">
        <f>VLOOKUP(M1972,People!$A$2:$B$5,2,FALSE)</f>
        <v>Kelly Williams</v>
      </c>
      <c r="X1972" s="5" t="str">
        <f>IFERROR(VLOOKUP(Orders!$B1972,Returns!$A$2:$B$801,2,0),"No")</f>
        <v>No</v>
      </c>
    </row>
    <row r="1973" spans="1:24" hidden="1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f t="shared" si="30"/>
        <v>332.10449999999997</v>
      </c>
      <c r="T1973" s="1">
        <v>7</v>
      </c>
      <c r="U1973" s="1">
        <v>0.2</v>
      </c>
      <c r="V1973" s="1">
        <v>76.639499999999984</v>
      </c>
      <c r="W1973" t="str">
        <f>VLOOKUP(M1973,People!$A$2:$B$5,2,FALSE)</f>
        <v>Kelly Williams</v>
      </c>
      <c r="X1973" s="5" t="str">
        <f>IFERROR(VLOOKUP(Orders!$B1973,Returns!$A$2:$B$801,2,0),"No")</f>
        <v>No</v>
      </c>
    </row>
    <row r="1974" spans="1:24" x14ac:dyDescent="0.3">
      <c r="A1974" s="1">
        <v>9075</v>
      </c>
      <c r="B1974" t="s">
        <v>10494</v>
      </c>
      <c r="C1974" s="2">
        <v>42481</v>
      </c>
      <c r="D1974" s="2">
        <v>42486</v>
      </c>
      <c r="E1974" s="1" t="s">
        <v>46</v>
      </c>
      <c r="F1974" s="1" t="s">
        <v>4091</v>
      </c>
      <c r="G1974" s="1" t="s">
        <v>4092</v>
      </c>
      <c r="H1974" s="1" t="s">
        <v>38</v>
      </c>
      <c r="I1974" s="1" t="s">
        <v>25</v>
      </c>
      <c r="J1974" s="1" t="s">
        <v>26</v>
      </c>
      <c r="K1974" s="1" t="s">
        <v>27</v>
      </c>
      <c r="L1974" s="1">
        <v>42420</v>
      </c>
      <c r="M1974" s="1" t="s">
        <v>28</v>
      </c>
      <c r="N1974" s="1" t="s">
        <v>3060</v>
      </c>
      <c r="O1974" s="1" t="s">
        <v>43</v>
      </c>
      <c r="P1974" s="1" t="s">
        <v>55</v>
      </c>
      <c r="Q1974" s="1" t="s">
        <v>3061</v>
      </c>
      <c r="R1974" s="1">
        <v>828.83999999999992</v>
      </c>
      <c r="S1974" s="1">
        <f t="shared" si="30"/>
        <v>828.83999999999992</v>
      </c>
      <c r="T1974" s="1">
        <v>6</v>
      </c>
      <c r="U1974" s="1">
        <v>0</v>
      </c>
      <c r="V1974" s="1">
        <v>0</v>
      </c>
      <c r="W1974" t="str">
        <f>VLOOKUP(M1974,People!$A$2:$B$5,2,FALSE)</f>
        <v>Cassandra Brandow</v>
      </c>
      <c r="X1974" s="5" t="str">
        <f>IFERROR(VLOOKUP(Orders!$B1974,Returns!$A$2:$B$801,2,0),"No")</f>
        <v>No</v>
      </c>
    </row>
    <row r="1975" spans="1:24" x14ac:dyDescent="0.3">
      <c r="A1975" s="1">
        <v>7164</v>
      </c>
      <c r="B1975" t="s">
        <v>9564</v>
      </c>
      <c r="C1975" s="2">
        <v>42482</v>
      </c>
      <c r="D1975" s="2">
        <v>42484</v>
      </c>
      <c r="E1975" s="1" t="s">
        <v>21</v>
      </c>
      <c r="F1975" s="1" t="s">
        <v>4837</v>
      </c>
      <c r="G1975" s="1" t="s">
        <v>4838</v>
      </c>
      <c r="H1975" s="1" t="s">
        <v>38</v>
      </c>
      <c r="I1975" s="1" t="s">
        <v>25</v>
      </c>
      <c r="J1975" s="1" t="s">
        <v>248</v>
      </c>
      <c r="K1975" s="1" t="s">
        <v>240</v>
      </c>
      <c r="L1975" s="1">
        <v>12180</v>
      </c>
      <c r="M1975" s="1" t="s">
        <v>135</v>
      </c>
      <c r="N1975" s="1" t="s">
        <v>4824</v>
      </c>
      <c r="O1975" s="1" t="s">
        <v>43</v>
      </c>
      <c r="P1975" s="1" t="s">
        <v>157</v>
      </c>
      <c r="Q1975" s="1" t="s">
        <v>590</v>
      </c>
      <c r="R1975" s="1">
        <v>247.84</v>
      </c>
      <c r="S1975" s="1">
        <f t="shared" si="30"/>
        <v>126.39840000000001</v>
      </c>
      <c r="T1975" s="1">
        <v>8</v>
      </c>
      <c r="U1975" s="1">
        <v>0</v>
      </c>
      <c r="V1975" s="1">
        <v>121.44159999999999</v>
      </c>
      <c r="W1975" t="str">
        <f>VLOOKUP(M1975,People!$A$2:$B$5,2,FALSE)</f>
        <v>Chuck Magee</v>
      </c>
      <c r="X1975" s="5" t="str">
        <f>IFERROR(VLOOKUP(Orders!$B1975,Returns!$A$2:$B$801,2,0),"No")</f>
        <v>No</v>
      </c>
    </row>
    <row r="1976" spans="1:24" x14ac:dyDescent="0.3">
      <c r="A1976" s="1">
        <v>7165</v>
      </c>
      <c r="B1976" t="s">
        <v>9564</v>
      </c>
      <c r="C1976" s="2">
        <v>42482</v>
      </c>
      <c r="D1976" s="2">
        <v>42484</v>
      </c>
      <c r="E1976" s="1" t="s">
        <v>21</v>
      </c>
      <c r="F1976" s="1" t="s">
        <v>4837</v>
      </c>
      <c r="G1976" s="1" t="s">
        <v>4838</v>
      </c>
      <c r="H1976" s="1" t="s">
        <v>38</v>
      </c>
      <c r="I1976" s="1" t="s">
        <v>25</v>
      </c>
      <c r="J1976" s="1" t="s">
        <v>248</v>
      </c>
      <c r="K1976" s="1" t="s">
        <v>240</v>
      </c>
      <c r="L1976" s="1">
        <v>12180</v>
      </c>
      <c r="M1976" s="1" t="s">
        <v>135</v>
      </c>
      <c r="N1976" s="1" t="s">
        <v>2987</v>
      </c>
      <c r="O1976" s="1" t="s">
        <v>43</v>
      </c>
      <c r="P1976" s="1" t="s">
        <v>70</v>
      </c>
      <c r="Q1976" s="1" t="s">
        <v>2988</v>
      </c>
      <c r="R1976" s="1">
        <v>9.9120000000000008</v>
      </c>
      <c r="S1976" s="1">
        <f t="shared" si="30"/>
        <v>6.5667000000000009</v>
      </c>
      <c r="T1976" s="1">
        <v>3</v>
      </c>
      <c r="U1976" s="1">
        <v>0.2</v>
      </c>
      <c r="V1976" s="1">
        <v>3.3452999999999995</v>
      </c>
      <c r="W1976" t="str">
        <f>VLOOKUP(M1976,People!$A$2:$B$5,2,FALSE)</f>
        <v>Chuck Magee</v>
      </c>
      <c r="X1976" s="5" t="str">
        <f>IFERROR(VLOOKUP(Orders!$B1976,Returns!$A$2:$B$801,2,0),"No")</f>
        <v>No</v>
      </c>
    </row>
    <row r="1977" spans="1:24" x14ac:dyDescent="0.3">
      <c r="A1977" s="1">
        <v>1449</v>
      </c>
      <c r="B1977" t="s">
        <v>6861</v>
      </c>
      <c r="C1977" s="2">
        <v>42483</v>
      </c>
      <c r="D1977" s="2">
        <v>42484</v>
      </c>
      <c r="E1977" s="1" t="s">
        <v>170</v>
      </c>
      <c r="F1977" s="1" t="s">
        <v>2631</v>
      </c>
      <c r="G1977" s="1" t="s">
        <v>2632</v>
      </c>
      <c r="H1977" s="1" t="s">
        <v>38</v>
      </c>
      <c r="I1977" s="1" t="s">
        <v>25</v>
      </c>
      <c r="J1977" s="1" t="s">
        <v>133</v>
      </c>
      <c r="K1977" s="1" t="s">
        <v>134</v>
      </c>
      <c r="L1977" s="1">
        <v>19134</v>
      </c>
      <c r="M1977" s="1" t="s">
        <v>135</v>
      </c>
      <c r="N1977" s="1" t="s">
        <v>3219</v>
      </c>
      <c r="O1977" s="1" t="s">
        <v>43</v>
      </c>
      <c r="P1977" s="1" t="s">
        <v>70</v>
      </c>
      <c r="Q1977" s="1" t="s">
        <v>3220</v>
      </c>
      <c r="R1977" s="1">
        <v>2.5020000000000002</v>
      </c>
      <c r="S1977" s="1">
        <f t="shared" si="30"/>
        <v>4.2533999999999992</v>
      </c>
      <c r="T1977" s="1">
        <v>3</v>
      </c>
      <c r="U1977" s="1">
        <v>0.7</v>
      </c>
      <c r="V1977" s="1">
        <v>-1.7513999999999994</v>
      </c>
      <c r="W1977" t="str">
        <f>VLOOKUP(M1977,People!$A$2:$B$5,2,FALSE)</f>
        <v>Chuck Magee</v>
      </c>
      <c r="X1977" s="5" t="str">
        <f>IFERROR(VLOOKUP(Orders!$B1977,Returns!$A$2:$B$801,2,0),"No")</f>
        <v>No</v>
      </c>
    </row>
    <row r="1978" spans="1:24" x14ac:dyDescent="0.3">
      <c r="A1978" s="1">
        <v>3406</v>
      </c>
      <c r="B1978" t="s">
        <v>7807</v>
      </c>
      <c r="C1978" s="2">
        <v>42483</v>
      </c>
      <c r="D1978" s="2">
        <v>42487</v>
      </c>
      <c r="E1978" s="1" t="s">
        <v>46</v>
      </c>
      <c r="F1978" s="1" t="s">
        <v>4866</v>
      </c>
      <c r="G1978" s="1" t="s">
        <v>4867</v>
      </c>
      <c r="H1978" s="1" t="s">
        <v>94</v>
      </c>
      <c r="I1978" s="1" t="s">
        <v>25</v>
      </c>
      <c r="J1978" s="1" t="s">
        <v>439</v>
      </c>
      <c r="K1978" s="1" t="s">
        <v>440</v>
      </c>
      <c r="L1978" s="1">
        <v>43229</v>
      </c>
      <c r="M1978" s="1" t="s">
        <v>135</v>
      </c>
      <c r="N1978" s="1" t="s">
        <v>829</v>
      </c>
      <c r="O1978" s="1" t="s">
        <v>30</v>
      </c>
      <c r="P1978" s="1" t="s">
        <v>34</v>
      </c>
      <c r="Q1978" s="1" t="s">
        <v>830</v>
      </c>
      <c r="R1978" s="1">
        <v>281.37199999999996</v>
      </c>
      <c r="S1978" s="1">
        <f t="shared" si="30"/>
        <v>293.43079999999998</v>
      </c>
      <c r="T1978" s="1">
        <v>2</v>
      </c>
      <c r="U1978" s="1">
        <v>0.3</v>
      </c>
      <c r="V1978" s="1">
        <v>-12.058799999999991</v>
      </c>
      <c r="W1978" t="str">
        <f>VLOOKUP(M1978,People!$A$2:$B$5,2,FALSE)</f>
        <v>Chuck Magee</v>
      </c>
      <c r="X1978" s="5" t="str">
        <f>IFERROR(VLOOKUP(Orders!$B1978,Returns!$A$2:$B$801,2,0),"No")</f>
        <v>No</v>
      </c>
    </row>
    <row r="1979" spans="1:24" x14ac:dyDescent="0.3">
      <c r="A1979" s="1">
        <v>3407</v>
      </c>
      <c r="B1979" t="s">
        <v>7807</v>
      </c>
      <c r="C1979" s="2">
        <v>42483</v>
      </c>
      <c r="D1979" s="2">
        <v>42487</v>
      </c>
      <c r="E1979" s="1" t="s">
        <v>46</v>
      </c>
      <c r="F1979" s="1" t="s">
        <v>4866</v>
      </c>
      <c r="G1979" s="1" t="s">
        <v>4867</v>
      </c>
      <c r="H1979" s="1" t="s">
        <v>94</v>
      </c>
      <c r="I1979" s="1" t="s">
        <v>25</v>
      </c>
      <c r="J1979" s="1" t="s">
        <v>439</v>
      </c>
      <c r="K1979" s="1" t="s">
        <v>440</v>
      </c>
      <c r="L1979" s="1">
        <v>43229</v>
      </c>
      <c r="M1979" s="1" t="s">
        <v>135</v>
      </c>
      <c r="N1979" s="1" t="s">
        <v>829</v>
      </c>
      <c r="O1979" s="1" t="s">
        <v>30</v>
      </c>
      <c r="P1979" s="1" t="s">
        <v>34</v>
      </c>
      <c r="Q1979" s="1" t="s">
        <v>830</v>
      </c>
      <c r="R1979" s="1">
        <v>281.37199999999996</v>
      </c>
      <c r="S1979" s="1">
        <f t="shared" si="30"/>
        <v>293.43079999999998</v>
      </c>
      <c r="T1979" s="1">
        <v>2</v>
      </c>
      <c r="U1979" s="1">
        <v>0.3</v>
      </c>
      <c r="V1979" s="1">
        <v>-12.058799999999991</v>
      </c>
      <c r="W1979" t="str">
        <f>VLOOKUP(M1979,People!$A$2:$B$5,2,FALSE)</f>
        <v>Chuck Magee</v>
      </c>
      <c r="X1979" s="5" t="str">
        <f>IFERROR(VLOOKUP(Orders!$B1979,Returns!$A$2:$B$801,2,0),"No")</f>
        <v>No</v>
      </c>
    </row>
    <row r="1980" spans="1:24" hidden="1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f t="shared" si="30"/>
        <v>4.6576000000000013</v>
      </c>
      <c r="T1980" s="1">
        <v>2</v>
      </c>
      <c r="U1980" s="1">
        <v>0.2</v>
      </c>
      <c r="V1980" s="1">
        <v>0.59039999999999915</v>
      </c>
      <c r="W1980" t="str">
        <f>VLOOKUP(M1980,People!$A$2:$B$5,2,FALSE)</f>
        <v>Anna Andreadi</v>
      </c>
      <c r="X1980" s="5" t="str">
        <f>IFERROR(VLOOKUP(Orders!$B1980,Returns!$A$2:$B$801,2,0),"No")</f>
        <v>No</v>
      </c>
    </row>
    <row r="1981" spans="1:24" hidden="1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f t="shared" si="30"/>
        <v>828.5132000000001</v>
      </c>
      <c r="T1981" s="1">
        <v>4</v>
      </c>
      <c r="U1981" s="1">
        <v>0.2</v>
      </c>
      <c r="V1981" s="1">
        <v>105.02279999999996</v>
      </c>
      <c r="W1981" t="str">
        <f>VLOOKUP(M1981,People!$A$2:$B$5,2,FALSE)</f>
        <v>Anna Andreadi</v>
      </c>
      <c r="X1981" s="5" t="str">
        <f>IFERROR(VLOOKUP(Orders!$B1981,Returns!$A$2:$B$801,2,0),"No")</f>
        <v>No</v>
      </c>
    </row>
    <row r="1982" spans="1:24" hidden="1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f t="shared" si="30"/>
        <v>38.678399999999996</v>
      </c>
      <c r="T1982" s="1">
        <v>4</v>
      </c>
      <c r="U1982" s="1">
        <v>0.2</v>
      </c>
      <c r="V1982" s="1">
        <v>4.2976000000000028</v>
      </c>
      <c r="W1982" t="str">
        <f>VLOOKUP(M1982,People!$A$2:$B$5,2,FALSE)</f>
        <v>Anna Andreadi</v>
      </c>
      <c r="X1982" s="5" t="str">
        <f>IFERROR(VLOOKUP(Orders!$B1982,Returns!$A$2:$B$801,2,0),"No")</f>
        <v>No</v>
      </c>
    </row>
    <row r="1983" spans="1:24" hidden="1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f t="shared" si="30"/>
        <v>1.9552</v>
      </c>
      <c r="T1983" s="1">
        <v>2</v>
      </c>
      <c r="U1983" s="1">
        <v>0</v>
      </c>
      <c r="V1983" s="1">
        <v>1.8047999999999997</v>
      </c>
      <c r="W1983" t="str">
        <f>VLOOKUP(M1983,People!$A$2:$B$5,2,FALSE)</f>
        <v>Cassandra Brandow</v>
      </c>
      <c r="X1983" s="5" t="str">
        <f>IFERROR(VLOOKUP(Orders!$B1983,Returns!$A$2:$B$801,2,0),"No")</f>
        <v>No</v>
      </c>
    </row>
    <row r="1984" spans="1:24" x14ac:dyDescent="0.3">
      <c r="A1984" s="1">
        <v>3408</v>
      </c>
      <c r="B1984" t="s">
        <v>7807</v>
      </c>
      <c r="C1984" s="2">
        <v>42483</v>
      </c>
      <c r="D1984" s="2">
        <v>42487</v>
      </c>
      <c r="E1984" s="1" t="s">
        <v>46</v>
      </c>
      <c r="F1984" s="1" t="s">
        <v>4866</v>
      </c>
      <c r="G1984" s="1" t="s">
        <v>4867</v>
      </c>
      <c r="H1984" s="1" t="s">
        <v>94</v>
      </c>
      <c r="I1984" s="1" t="s">
        <v>25</v>
      </c>
      <c r="J1984" s="1" t="s">
        <v>439</v>
      </c>
      <c r="K1984" s="1" t="s">
        <v>440</v>
      </c>
      <c r="L1984" s="1">
        <v>43229</v>
      </c>
      <c r="M1984" s="1" t="s">
        <v>135</v>
      </c>
      <c r="N1984" s="1" t="s">
        <v>2459</v>
      </c>
      <c r="O1984" s="1" t="s">
        <v>43</v>
      </c>
      <c r="P1984" s="1" t="s">
        <v>70</v>
      </c>
      <c r="Q1984" s="1" t="s">
        <v>2460</v>
      </c>
      <c r="R1984" s="1">
        <v>7.4880000000000013</v>
      </c>
      <c r="S1984" s="1">
        <f t="shared" si="30"/>
        <v>12.7296</v>
      </c>
      <c r="T1984" s="1">
        <v>8</v>
      </c>
      <c r="U1984" s="1">
        <v>0.7</v>
      </c>
      <c r="V1984" s="1">
        <v>-5.2415999999999983</v>
      </c>
      <c r="W1984" t="str">
        <f>VLOOKUP(M1984,People!$A$2:$B$5,2,FALSE)</f>
        <v>Chuck Magee</v>
      </c>
      <c r="X1984" s="5" t="str">
        <f>IFERROR(VLOOKUP(Orders!$B1984,Returns!$A$2:$B$801,2,0),"No")</f>
        <v>No</v>
      </c>
    </row>
    <row r="1985" spans="1:24" x14ac:dyDescent="0.3">
      <c r="A1985" s="1">
        <v>3409</v>
      </c>
      <c r="B1985" t="s">
        <v>7807</v>
      </c>
      <c r="C1985" s="2">
        <v>42483</v>
      </c>
      <c r="D1985" s="2">
        <v>42487</v>
      </c>
      <c r="E1985" s="1" t="s">
        <v>46</v>
      </c>
      <c r="F1985" s="1" t="s">
        <v>4866</v>
      </c>
      <c r="G1985" s="1" t="s">
        <v>4867</v>
      </c>
      <c r="H1985" s="1" t="s">
        <v>94</v>
      </c>
      <c r="I1985" s="1" t="s">
        <v>25</v>
      </c>
      <c r="J1985" s="1" t="s">
        <v>439</v>
      </c>
      <c r="K1985" s="1" t="s">
        <v>440</v>
      </c>
      <c r="L1985" s="1">
        <v>43229</v>
      </c>
      <c r="M1985" s="1" t="s">
        <v>135</v>
      </c>
      <c r="N1985" s="1" t="s">
        <v>2542</v>
      </c>
      <c r="O1985" s="1" t="s">
        <v>30</v>
      </c>
      <c r="P1985" s="1" t="s">
        <v>60</v>
      </c>
      <c r="Q1985" s="1" t="s">
        <v>2543</v>
      </c>
      <c r="R1985" s="1">
        <v>22.336000000000002</v>
      </c>
      <c r="S1985" s="1">
        <f t="shared" si="30"/>
        <v>14.518400000000003</v>
      </c>
      <c r="T1985" s="1">
        <v>4</v>
      </c>
      <c r="U1985" s="1">
        <v>0.2</v>
      </c>
      <c r="V1985" s="1">
        <v>7.8175999999999997</v>
      </c>
      <c r="W1985" t="str">
        <f>VLOOKUP(M1985,People!$A$2:$B$5,2,FALSE)</f>
        <v>Chuck Magee</v>
      </c>
      <c r="X1985" s="5" t="str">
        <f>IFERROR(VLOOKUP(Orders!$B1985,Returns!$A$2:$B$801,2,0),"No")</f>
        <v>No</v>
      </c>
    </row>
    <row r="1986" spans="1:24" x14ac:dyDescent="0.3">
      <c r="A1986" s="1">
        <v>9290</v>
      </c>
      <c r="B1986" t="s">
        <v>10597</v>
      </c>
      <c r="C1986" s="2">
        <v>42483</v>
      </c>
      <c r="D1986" s="2">
        <v>42486</v>
      </c>
      <c r="E1986" s="1" t="s">
        <v>21</v>
      </c>
      <c r="F1986" s="1" t="s">
        <v>1017</v>
      </c>
      <c r="G1986" s="1" t="s">
        <v>1018</v>
      </c>
      <c r="H1986" s="1" t="s">
        <v>94</v>
      </c>
      <c r="I1986" s="1" t="s">
        <v>25</v>
      </c>
      <c r="J1986" s="1" t="s">
        <v>116</v>
      </c>
      <c r="K1986" s="1" t="s">
        <v>40</v>
      </c>
      <c r="L1986" s="1">
        <v>94109</v>
      </c>
      <c r="M1986" s="1" t="s">
        <v>41</v>
      </c>
      <c r="N1986" s="1" t="s">
        <v>3817</v>
      </c>
      <c r="O1986" s="1" t="s">
        <v>43</v>
      </c>
      <c r="P1986" s="1" t="s">
        <v>84</v>
      </c>
      <c r="Q1986" s="1" t="s">
        <v>3818</v>
      </c>
      <c r="R1986" s="1">
        <v>48.91</v>
      </c>
      <c r="S1986" s="1">
        <f t="shared" ref="S1986:S2049" si="31">R1986-V1986</f>
        <v>25.9223</v>
      </c>
      <c r="T1986" s="1">
        <v>1</v>
      </c>
      <c r="U1986" s="1">
        <v>0</v>
      </c>
      <c r="V1986" s="1">
        <v>22.987699999999997</v>
      </c>
      <c r="W1986" t="str">
        <f>VLOOKUP(M1986,People!$A$2:$B$5,2,FALSE)</f>
        <v>Anna Andreadi</v>
      </c>
      <c r="X1986" s="5" t="str">
        <f>IFERROR(VLOOKUP(Orders!$B1986,Returns!$A$2:$B$801,2,0),"No")</f>
        <v>No</v>
      </c>
    </row>
    <row r="1987" spans="1:24" x14ac:dyDescent="0.3">
      <c r="A1987" s="1">
        <v>1749</v>
      </c>
      <c r="B1987" t="s">
        <v>7015</v>
      </c>
      <c r="C1987" s="2">
        <v>42485</v>
      </c>
      <c r="D1987" s="2">
        <v>42489</v>
      </c>
      <c r="E1987" s="1" t="s">
        <v>46</v>
      </c>
      <c r="F1987" s="1" t="s">
        <v>3612</v>
      </c>
      <c r="G1987" s="1" t="s">
        <v>3613</v>
      </c>
      <c r="H1987" s="1" t="s">
        <v>94</v>
      </c>
      <c r="I1987" s="1" t="s">
        <v>25</v>
      </c>
      <c r="J1987" s="1" t="s">
        <v>167</v>
      </c>
      <c r="K1987" s="1" t="s">
        <v>96</v>
      </c>
      <c r="L1987" s="1">
        <v>77095</v>
      </c>
      <c r="M1987" s="1" t="s">
        <v>97</v>
      </c>
      <c r="N1987" s="1" t="s">
        <v>2391</v>
      </c>
      <c r="O1987" s="1" t="s">
        <v>43</v>
      </c>
      <c r="P1987" s="1" t="s">
        <v>84</v>
      </c>
      <c r="Q1987" s="1" t="s">
        <v>2392</v>
      </c>
      <c r="R1987" s="1">
        <v>10.368000000000002</v>
      </c>
      <c r="S1987" s="1">
        <f t="shared" si="31"/>
        <v>6.7392000000000021</v>
      </c>
      <c r="T1987" s="1">
        <v>2</v>
      </c>
      <c r="U1987" s="1">
        <v>0.2</v>
      </c>
      <c r="V1987" s="1">
        <v>3.6288</v>
      </c>
      <c r="W1987" t="str">
        <f>VLOOKUP(M1987,People!$A$2:$B$5,2,FALSE)</f>
        <v>Kelly Williams</v>
      </c>
      <c r="X1987" s="5" t="str">
        <f>IFERROR(VLOOKUP(Orders!$B1987,Returns!$A$2:$B$801,2,0),"No")</f>
        <v>No</v>
      </c>
    </row>
    <row r="1988" spans="1:24" hidden="1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f t="shared" si="31"/>
        <v>1247.9791999999998</v>
      </c>
      <c r="T1988" s="1">
        <v>4</v>
      </c>
      <c r="U1988" s="1">
        <v>0.4</v>
      </c>
      <c r="V1988" s="1">
        <v>191.99680000000001</v>
      </c>
      <c r="W1988" t="str">
        <f>VLOOKUP(M1988,People!$A$2:$B$5,2,FALSE)</f>
        <v>Chuck Magee</v>
      </c>
      <c r="X1988" s="5" t="str">
        <f>IFERROR(VLOOKUP(Orders!$B1988,Returns!$A$2:$B$801,2,0),"No")</f>
        <v>No</v>
      </c>
    </row>
    <row r="1989" spans="1:24" hidden="1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f t="shared" si="31"/>
        <v>9.2987999999999982</v>
      </c>
      <c r="T1989" s="1">
        <v>3</v>
      </c>
      <c r="U1989" s="1">
        <v>0</v>
      </c>
      <c r="V1989" s="1">
        <v>7.9212000000000007</v>
      </c>
      <c r="W1989" t="str">
        <f>VLOOKUP(M1989,People!$A$2:$B$5,2,FALSE)</f>
        <v>Kelly Williams</v>
      </c>
      <c r="X1989" s="5" t="str">
        <f>IFERROR(VLOOKUP(Orders!$B1989,Returns!$A$2:$B$801,2,0),"No")</f>
        <v>No</v>
      </c>
    </row>
    <row r="1990" spans="1:24" hidden="1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f t="shared" si="31"/>
        <v>809.26020000000017</v>
      </c>
      <c r="T1990" s="1">
        <v>7</v>
      </c>
      <c r="U1990" s="1">
        <v>0</v>
      </c>
      <c r="V1990" s="1">
        <v>215.11979999999994</v>
      </c>
      <c r="W1990" t="str">
        <f>VLOOKUP(M1990,People!$A$2:$B$5,2,FALSE)</f>
        <v>Kelly Williams</v>
      </c>
      <c r="X1990" s="5" t="str">
        <f>IFERROR(VLOOKUP(Orders!$B1990,Returns!$A$2:$B$801,2,0),"No")</f>
        <v>No</v>
      </c>
    </row>
    <row r="1991" spans="1:24" hidden="1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f t="shared" si="31"/>
        <v>13.896599999999999</v>
      </c>
      <c r="T1991" s="1">
        <v>3</v>
      </c>
      <c r="U1991" s="1">
        <v>0</v>
      </c>
      <c r="V1991" s="1">
        <v>12.323399999999999</v>
      </c>
      <c r="W1991" t="str">
        <f>VLOOKUP(M1991,People!$A$2:$B$5,2,FALSE)</f>
        <v>Kelly Williams</v>
      </c>
      <c r="X1991" s="5" t="str">
        <f>IFERROR(VLOOKUP(Orders!$B1991,Returns!$A$2:$B$801,2,0),"No")</f>
        <v>No</v>
      </c>
    </row>
    <row r="1992" spans="1:24" hidden="1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f t="shared" si="31"/>
        <v>8.843399999999999</v>
      </c>
      <c r="T1992" s="1">
        <v>3</v>
      </c>
      <c r="U1992" s="1">
        <v>0</v>
      </c>
      <c r="V1992" s="1">
        <v>8.4966000000000008</v>
      </c>
      <c r="W1992" t="str">
        <f>VLOOKUP(M1992,People!$A$2:$B$5,2,FALSE)</f>
        <v>Kelly Williams</v>
      </c>
      <c r="X1992" s="5" t="str">
        <f>IFERROR(VLOOKUP(Orders!$B1992,Returns!$A$2:$B$801,2,0),"No")</f>
        <v>No</v>
      </c>
    </row>
    <row r="1993" spans="1:24" hidden="1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f t="shared" si="31"/>
        <v>8.7555999999999976</v>
      </c>
      <c r="T1993" s="1">
        <v>4</v>
      </c>
      <c r="U1993" s="1">
        <v>0.7</v>
      </c>
      <c r="V1993" s="1">
        <v>-3.7995999999999981</v>
      </c>
      <c r="W1993" t="str">
        <f>VLOOKUP(M1993,People!$A$2:$B$5,2,FALSE)</f>
        <v>Chuck Magee</v>
      </c>
      <c r="X1993" s="5" t="str">
        <f>IFERROR(VLOOKUP(Orders!$B1993,Returns!$A$2:$B$801,2,0),"No")</f>
        <v>No</v>
      </c>
    </row>
    <row r="1994" spans="1:24" hidden="1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f t="shared" si="31"/>
        <v>44.400000000000006</v>
      </c>
      <c r="T1994" s="1">
        <v>6</v>
      </c>
      <c r="U1994" s="1">
        <v>0.2</v>
      </c>
      <c r="V1994" s="1">
        <v>26.640000000000004</v>
      </c>
      <c r="W1994" t="str">
        <f>VLOOKUP(M1994,People!$A$2:$B$5,2,FALSE)</f>
        <v>Anna Andreadi</v>
      </c>
      <c r="X1994" s="5" t="str">
        <f>IFERROR(VLOOKUP(Orders!$B1994,Returns!$A$2:$B$801,2,0),"No")</f>
        <v>No</v>
      </c>
    </row>
    <row r="1995" spans="1:24" hidden="1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f t="shared" si="31"/>
        <v>4.6092000000000013</v>
      </c>
      <c r="T1995" s="1">
        <v>2</v>
      </c>
      <c r="U1995" s="1">
        <v>0.2</v>
      </c>
      <c r="V1995" s="1">
        <v>0.73479999999999923</v>
      </c>
      <c r="W1995" t="str">
        <f>VLOOKUP(M1995,People!$A$2:$B$5,2,FALSE)</f>
        <v>Anna Andreadi</v>
      </c>
      <c r="X1995" s="5" t="str">
        <f>IFERROR(VLOOKUP(Orders!$B1995,Returns!$A$2:$B$801,2,0),"No")</f>
        <v>No</v>
      </c>
    </row>
    <row r="1996" spans="1:24" hidden="1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f t="shared" si="31"/>
        <v>13.423500000000001</v>
      </c>
      <c r="T1996" s="1">
        <v>3</v>
      </c>
      <c r="U1996" s="1">
        <v>0.2</v>
      </c>
      <c r="V1996" s="1">
        <v>-2.1194999999999999</v>
      </c>
      <c r="W1996" t="str">
        <f>VLOOKUP(M1996,People!$A$2:$B$5,2,FALSE)</f>
        <v>Anna Andreadi</v>
      </c>
      <c r="X1996" s="5" t="str">
        <f>IFERROR(VLOOKUP(Orders!$B1996,Returns!$A$2:$B$801,2,0),"No")</f>
        <v>No</v>
      </c>
    </row>
    <row r="1997" spans="1:24" hidden="1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f t="shared" si="31"/>
        <v>1060.6319999999998</v>
      </c>
      <c r="T1997" s="1">
        <v>5</v>
      </c>
      <c r="U1997" s="1">
        <v>0.8</v>
      </c>
      <c r="V1997" s="1">
        <v>-766.01199999999994</v>
      </c>
      <c r="W1997" t="str">
        <f>VLOOKUP(M1997,People!$A$2:$B$5,2,FALSE)</f>
        <v>Kelly Williams</v>
      </c>
      <c r="X1997" s="5" t="str">
        <f>IFERROR(VLOOKUP(Orders!$B1997,Returns!$A$2:$B$801,2,0),"No")</f>
        <v>No</v>
      </c>
    </row>
    <row r="1998" spans="1:24" hidden="1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f t="shared" si="31"/>
        <v>12.471599999999999</v>
      </c>
      <c r="T1998" s="1">
        <v>4</v>
      </c>
      <c r="U1998" s="1">
        <v>0.6</v>
      </c>
      <c r="V1998" s="1">
        <v>-3.719599999999998</v>
      </c>
      <c r="W1998" t="str">
        <f>VLOOKUP(M1998,People!$A$2:$B$5,2,FALSE)</f>
        <v>Kelly Williams</v>
      </c>
      <c r="X1998" s="5" t="str">
        <f>IFERROR(VLOOKUP(Orders!$B1998,Returns!$A$2:$B$801,2,0),"No")</f>
        <v>No</v>
      </c>
    </row>
    <row r="1999" spans="1:24" x14ac:dyDescent="0.3">
      <c r="A1999" s="1">
        <v>1750</v>
      </c>
      <c r="B1999" t="s">
        <v>7015</v>
      </c>
      <c r="C1999" s="2">
        <v>42485</v>
      </c>
      <c r="D1999" s="2">
        <v>42489</v>
      </c>
      <c r="E1999" s="1" t="s">
        <v>46</v>
      </c>
      <c r="F1999" s="1" t="s">
        <v>3612</v>
      </c>
      <c r="G1999" s="1" t="s">
        <v>3613</v>
      </c>
      <c r="H1999" s="1" t="s">
        <v>94</v>
      </c>
      <c r="I1999" s="1" t="s">
        <v>25</v>
      </c>
      <c r="J1999" s="1" t="s">
        <v>167</v>
      </c>
      <c r="K1999" s="1" t="s">
        <v>96</v>
      </c>
      <c r="L1999" s="1">
        <v>77095</v>
      </c>
      <c r="M1999" s="1" t="s">
        <v>97</v>
      </c>
      <c r="N1999" s="1" t="s">
        <v>3336</v>
      </c>
      <c r="O1999" s="1" t="s">
        <v>43</v>
      </c>
      <c r="P1999" s="1" t="s">
        <v>63</v>
      </c>
      <c r="Q1999" s="1" t="s">
        <v>3337</v>
      </c>
      <c r="R1999" s="1">
        <v>6.24</v>
      </c>
      <c r="S1999" s="1">
        <f t="shared" si="31"/>
        <v>5.6939999999999991</v>
      </c>
      <c r="T1999" s="1">
        <v>3</v>
      </c>
      <c r="U1999" s="1">
        <v>0.2</v>
      </c>
      <c r="V1999" s="1">
        <v>0.54600000000000071</v>
      </c>
      <c r="W1999" t="str">
        <f>VLOOKUP(M1999,People!$A$2:$B$5,2,FALSE)</f>
        <v>Kelly Williams</v>
      </c>
      <c r="X1999" s="5" t="str">
        <f>IFERROR(VLOOKUP(Orders!$B1999,Returns!$A$2:$B$801,2,0),"No")</f>
        <v>No</v>
      </c>
    </row>
    <row r="2000" spans="1:24" x14ac:dyDescent="0.3">
      <c r="A2000" s="1">
        <v>2714</v>
      </c>
      <c r="B2000" t="s">
        <v>7470</v>
      </c>
      <c r="C2000" s="2">
        <v>42485</v>
      </c>
      <c r="D2000" s="2">
        <v>42489</v>
      </c>
      <c r="E2000" s="1" t="s">
        <v>46</v>
      </c>
      <c r="F2000" s="1" t="s">
        <v>498</v>
      </c>
      <c r="G2000" s="1" t="s">
        <v>499</v>
      </c>
      <c r="H2000" s="1" t="s">
        <v>24</v>
      </c>
      <c r="I2000" s="1" t="s">
        <v>25</v>
      </c>
      <c r="J2000" s="1" t="s">
        <v>460</v>
      </c>
      <c r="K2000" s="1" t="s">
        <v>82</v>
      </c>
      <c r="L2000" s="1">
        <v>28403</v>
      </c>
      <c r="M2000" s="1" t="s">
        <v>28</v>
      </c>
      <c r="N2000" s="1" t="s">
        <v>2383</v>
      </c>
      <c r="O2000" s="1" t="s">
        <v>66</v>
      </c>
      <c r="P2000" s="1" t="s">
        <v>67</v>
      </c>
      <c r="Q2000" s="1" t="s">
        <v>4540</v>
      </c>
      <c r="R2000" s="1">
        <v>302.37599999999998</v>
      </c>
      <c r="S2000" s="1">
        <f t="shared" si="31"/>
        <v>264.57899999999995</v>
      </c>
      <c r="T2000" s="1">
        <v>3</v>
      </c>
      <c r="U2000" s="1">
        <v>0.2</v>
      </c>
      <c r="V2000" s="1">
        <v>37.796999999999997</v>
      </c>
      <c r="W2000" t="str">
        <f>VLOOKUP(M2000,People!$A$2:$B$5,2,FALSE)</f>
        <v>Cassandra Brandow</v>
      </c>
      <c r="X2000" s="5" t="str">
        <f>IFERROR(VLOOKUP(Orders!$B2000,Returns!$A$2:$B$801,2,0),"No")</f>
        <v>No</v>
      </c>
    </row>
    <row r="2001" spans="1:24" x14ac:dyDescent="0.3">
      <c r="A2001" s="1">
        <v>4376</v>
      </c>
      <c r="B2001" t="s">
        <v>8265</v>
      </c>
      <c r="C2001" s="2">
        <v>42485</v>
      </c>
      <c r="D2001" s="2">
        <v>42490</v>
      </c>
      <c r="E2001" s="1" t="s">
        <v>46</v>
      </c>
      <c r="F2001" s="1" t="s">
        <v>3175</v>
      </c>
      <c r="G2001" s="1" t="s">
        <v>3176</v>
      </c>
      <c r="H2001" s="1" t="s">
        <v>94</v>
      </c>
      <c r="I2001" s="1" t="s">
        <v>25</v>
      </c>
      <c r="J2001" s="1" t="s">
        <v>5293</v>
      </c>
      <c r="K2001" s="1" t="s">
        <v>40</v>
      </c>
      <c r="L2001" s="1">
        <v>91776</v>
      </c>
      <c r="M2001" s="1" t="s">
        <v>41</v>
      </c>
      <c r="N2001" s="1" t="s">
        <v>303</v>
      </c>
      <c r="O2001" s="1" t="s">
        <v>30</v>
      </c>
      <c r="P2001" s="1" t="s">
        <v>60</v>
      </c>
      <c r="Q2001" s="1" t="s">
        <v>304</v>
      </c>
      <c r="R2001" s="1">
        <v>303.25</v>
      </c>
      <c r="S2001" s="1">
        <f t="shared" si="31"/>
        <v>239.5675</v>
      </c>
      <c r="T2001" s="1">
        <v>5</v>
      </c>
      <c r="U2001" s="1">
        <v>0</v>
      </c>
      <c r="V2001" s="1">
        <v>63.682499999999997</v>
      </c>
      <c r="W2001" t="str">
        <f>VLOOKUP(M2001,People!$A$2:$B$5,2,FALSE)</f>
        <v>Anna Andreadi</v>
      </c>
      <c r="X2001" s="5" t="str">
        <f>IFERROR(VLOOKUP(Orders!$B2001,Returns!$A$2:$B$801,2,0),"No")</f>
        <v>No</v>
      </c>
    </row>
    <row r="2002" spans="1:24" hidden="1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f t="shared" si="31"/>
        <v>177.95550000000003</v>
      </c>
      <c r="T2002" s="1">
        <v>5</v>
      </c>
      <c r="U2002" s="1">
        <v>0</v>
      </c>
      <c r="V2002" s="1">
        <v>21.994499999999988</v>
      </c>
      <c r="W2002" t="str">
        <f>VLOOKUP(M2002,People!$A$2:$B$5,2,FALSE)</f>
        <v>Anna Andreadi</v>
      </c>
      <c r="X2002" s="5" t="str">
        <f>IFERROR(VLOOKUP(Orders!$B2002,Returns!$A$2:$B$801,2,0),"No")</f>
        <v>No</v>
      </c>
    </row>
    <row r="2003" spans="1:24" hidden="1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f t="shared" si="31"/>
        <v>27.627600000000001</v>
      </c>
      <c r="T2003" s="1">
        <v>7</v>
      </c>
      <c r="U2003" s="1">
        <v>0</v>
      </c>
      <c r="V2003" s="1">
        <v>14.232399999999998</v>
      </c>
      <c r="W2003" t="str">
        <f>VLOOKUP(M2003,People!$A$2:$B$5,2,FALSE)</f>
        <v>Anna Andreadi</v>
      </c>
      <c r="X2003" s="5" t="str">
        <f>IFERROR(VLOOKUP(Orders!$B2003,Returns!$A$2:$B$801,2,0),"No")</f>
        <v>No</v>
      </c>
    </row>
    <row r="2004" spans="1:24" hidden="1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f t="shared" si="31"/>
        <v>86.346000000000004</v>
      </c>
      <c r="T2004" s="1">
        <v>3</v>
      </c>
      <c r="U2004" s="1">
        <v>0</v>
      </c>
      <c r="V2004" s="1">
        <v>9.5940000000000012</v>
      </c>
      <c r="W2004" t="str">
        <f>VLOOKUP(M2004,People!$A$2:$B$5,2,FALSE)</f>
        <v>Cassandra Brandow</v>
      </c>
      <c r="X2004" s="5" t="str">
        <f>IFERROR(VLOOKUP(Orders!$B2004,Returns!$A$2:$B$801,2,0),"No")</f>
        <v>No</v>
      </c>
    </row>
    <row r="2005" spans="1:24" hidden="1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f t="shared" si="31"/>
        <v>228.33750000000001</v>
      </c>
      <c r="T2005" s="1">
        <v>5</v>
      </c>
      <c r="U2005" s="1">
        <v>0</v>
      </c>
      <c r="V2005" s="1">
        <v>76.112499999999983</v>
      </c>
      <c r="W2005" t="str">
        <f>VLOOKUP(M2005,People!$A$2:$B$5,2,FALSE)</f>
        <v>Cassandra Brandow</v>
      </c>
      <c r="X2005" s="5" t="str">
        <f>IFERROR(VLOOKUP(Orders!$B2005,Returns!$A$2:$B$801,2,0),"No")</f>
        <v>No</v>
      </c>
    </row>
    <row r="2006" spans="1:24" hidden="1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f t="shared" si="31"/>
        <v>28.409999999999997</v>
      </c>
      <c r="T2006" s="1">
        <v>3</v>
      </c>
      <c r="U2006" s="1">
        <v>0.8</v>
      </c>
      <c r="V2006" s="1">
        <v>-17.045999999999999</v>
      </c>
      <c r="W2006" t="str">
        <f>VLOOKUP(M2006,People!$A$2:$B$5,2,FALSE)</f>
        <v>Kelly Williams</v>
      </c>
      <c r="X2006" s="5" t="str">
        <f>IFERROR(VLOOKUP(Orders!$B2006,Returns!$A$2:$B$801,2,0),"No")</f>
        <v>No</v>
      </c>
    </row>
    <row r="2007" spans="1:24" x14ac:dyDescent="0.3">
      <c r="A2007" s="1">
        <v>4377</v>
      </c>
      <c r="B2007" t="s">
        <v>8265</v>
      </c>
      <c r="C2007" s="2">
        <v>42485</v>
      </c>
      <c r="D2007" s="2">
        <v>42490</v>
      </c>
      <c r="E2007" s="1" t="s">
        <v>46</v>
      </c>
      <c r="F2007" s="1" t="s">
        <v>3175</v>
      </c>
      <c r="G2007" s="1" t="s">
        <v>3176</v>
      </c>
      <c r="H2007" s="1" t="s">
        <v>94</v>
      </c>
      <c r="I2007" s="1" t="s">
        <v>25</v>
      </c>
      <c r="J2007" s="1" t="s">
        <v>5293</v>
      </c>
      <c r="K2007" s="1" t="s">
        <v>40</v>
      </c>
      <c r="L2007" s="1">
        <v>91776</v>
      </c>
      <c r="M2007" s="1" t="s">
        <v>41</v>
      </c>
      <c r="N2007" s="1" t="s">
        <v>4132</v>
      </c>
      <c r="O2007" s="1" t="s">
        <v>43</v>
      </c>
      <c r="P2007" s="1" t="s">
        <v>73</v>
      </c>
      <c r="Q2007" s="1" t="s">
        <v>4133</v>
      </c>
      <c r="R2007" s="1">
        <v>270.71999999999997</v>
      </c>
      <c r="S2007" s="1">
        <f t="shared" si="31"/>
        <v>192.21120000000002</v>
      </c>
      <c r="T2007" s="1">
        <v>3</v>
      </c>
      <c r="U2007" s="1">
        <v>0</v>
      </c>
      <c r="V2007" s="1">
        <v>78.508799999999965</v>
      </c>
      <c r="W2007" t="str">
        <f>VLOOKUP(M2007,People!$A$2:$B$5,2,FALSE)</f>
        <v>Anna Andreadi</v>
      </c>
      <c r="X2007" s="5" t="str">
        <f>IFERROR(VLOOKUP(Orders!$B2007,Returns!$A$2:$B$801,2,0),"No")</f>
        <v>No</v>
      </c>
    </row>
    <row r="2008" spans="1:24" x14ac:dyDescent="0.3">
      <c r="A2008" s="1">
        <v>4378</v>
      </c>
      <c r="B2008" t="s">
        <v>8265</v>
      </c>
      <c r="C2008" s="2">
        <v>42485</v>
      </c>
      <c r="D2008" s="2">
        <v>42490</v>
      </c>
      <c r="E2008" s="1" t="s">
        <v>46</v>
      </c>
      <c r="F2008" s="1" t="s">
        <v>3175</v>
      </c>
      <c r="G2008" s="1" t="s">
        <v>3176</v>
      </c>
      <c r="H2008" s="1" t="s">
        <v>94</v>
      </c>
      <c r="I2008" s="1" t="s">
        <v>25</v>
      </c>
      <c r="J2008" s="1" t="s">
        <v>5293</v>
      </c>
      <c r="K2008" s="1" t="s">
        <v>40</v>
      </c>
      <c r="L2008" s="1">
        <v>91776</v>
      </c>
      <c r="M2008" s="1" t="s">
        <v>41</v>
      </c>
      <c r="N2008" s="1" t="s">
        <v>2840</v>
      </c>
      <c r="O2008" s="1" t="s">
        <v>30</v>
      </c>
      <c r="P2008" s="1" t="s">
        <v>34</v>
      </c>
      <c r="Q2008" s="1" t="s">
        <v>2841</v>
      </c>
      <c r="R2008" s="1">
        <v>1487.04</v>
      </c>
      <c r="S2008" s="1">
        <f t="shared" si="31"/>
        <v>1338.3359999999998</v>
      </c>
      <c r="T2008" s="1">
        <v>5</v>
      </c>
      <c r="U2008" s="1">
        <v>0.2</v>
      </c>
      <c r="V2008" s="1">
        <v>148.70400000000006</v>
      </c>
      <c r="W2008" t="str">
        <f>VLOOKUP(M2008,People!$A$2:$B$5,2,FALSE)</f>
        <v>Anna Andreadi</v>
      </c>
      <c r="X2008" s="5" t="str">
        <f>IFERROR(VLOOKUP(Orders!$B2008,Returns!$A$2:$B$801,2,0),"No")</f>
        <v>No</v>
      </c>
    </row>
    <row r="2009" spans="1:24" hidden="1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f t="shared" si="31"/>
        <v>220.04639999999998</v>
      </c>
      <c r="T2009" s="1">
        <v>2</v>
      </c>
      <c r="U2009" s="1">
        <v>0.3</v>
      </c>
      <c r="V2009" s="1">
        <v>-36.674399999999991</v>
      </c>
      <c r="W2009" t="str">
        <f>VLOOKUP(M2009,People!$A$2:$B$5,2,FALSE)</f>
        <v>Kelly Williams</v>
      </c>
      <c r="X2009" s="5" t="str">
        <f>IFERROR(VLOOKUP(Orders!$B2009,Returns!$A$2:$B$801,2,0),"No")</f>
        <v>No</v>
      </c>
    </row>
    <row r="2010" spans="1:24" x14ac:dyDescent="0.3">
      <c r="A2010" s="1">
        <v>2615</v>
      </c>
      <c r="B2010" t="s">
        <v>7427</v>
      </c>
      <c r="C2010" s="2">
        <v>42486</v>
      </c>
      <c r="D2010" s="2">
        <v>42493</v>
      </c>
      <c r="E2010" s="1" t="s">
        <v>46</v>
      </c>
      <c r="F2010" s="1" t="s">
        <v>4451</v>
      </c>
      <c r="G2010" s="1" t="s">
        <v>4452</v>
      </c>
      <c r="H2010" s="1" t="s">
        <v>38</v>
      </c>
      <c r="I2010" s="1" t="s">
        <v>25</v>
      </c>
      <c r="J2010" s="1" t="s">
        <v>39</v>
      </c>
      <c r="K2010" s="1" t="s">
        <v>40</v>
      </c>
      <c r="L2010" s="1">
        <v>90049</v>
      </c>
      <c r="M2010" s="1" t="s">
        <v>41</v>
      </c>
      <c r="N2010" s="1" t="s">
        <v>1275</v>
      </c>
      <c r="O2010" s="1" t="s">
        <v>30</v>
      </c>
      <c r="P2010" s="1" t="s">
        <v>34</v>
      </c>
      <c r="Q2010" s="1" t="s">
        <v>1276</v>
      </c>
      <c r="R2010" s="1">
        <v>230.28000000000003</v>
      </c>
      <c r="S2010" s="1">
        <f t="shared" si="31"/>
        <v>207.25200000000004</v>
      </c>
      <c r="T2010" s="1">
        <v>3</v>
      </c>
      <c r="U2010" s="1">
        <v>0.2</v>
      </c>
      <c r="V2010" s="1">
        <v>23.027999999999992</v>
      </c>
      <c r="W2010" t="str">
        <f>VLOOKUP(M2010,People!$A$2:$B$5,2,FALSE)</f>
        <v>Anna Andreadi</v>
      </c>
      <c r="X2010" s="5" t="str">
        <f>IFERROR(VLOOKUP(Orders!$B2010,Returns!$A$2:$B$801,2,0),"No")</f>
        <v>No</v>
      </c>
    </row>
    <row r="2011" spans="1:24" x14ac:dyDescent="0.3">
      <c r="A2011" s="1">
        <v>2616</v>
      </c>
      <c r="B2011" t="s">
        <v>7427</v>
      </c>
      <c r="C2011" s="2">
        <v>42486</v>
      </c>
      <c r="D2011" s="2">
        <v>42493</v>
      </c>
      <c r="E2011" s="1" t="s">
        <v>46</v>
      </c>
      <c r="F2011" s="1" t="s">
        <v>4451</v>
      </c>
      <c r="G2011" s="1" t="s">
        <v>4452</v>
      </c>
      <c r="H2011" s="1" t="s">
        <v>38</v>
      </c>
      <c r="I2011" s="1" t="s">
        <v>25</v>
      </c>
      <c r="J2011" s="1" t="s">
        <v>39</v>
      </c>
      <c r="K2011" s="1" t="s">
        <v>40</v>
      </c>
      <c r="L2011" s="1">
        <v>90049</v>
      </c>
      <c r="M2011" s="1" t="s">
        <v>41</v>
      </c>
      <c r="N2011" s="1" t="s">
        <v>161</v>
      </c>
      <c r="O2011" s="1" t="s">
        <v>43</v>
      </c>
      <c r="P2011" s="1" t="s">
        <v>70</v>
      </c>
      <c r="Q2011" s="1" t="s">
        <v>162</v>
      </c>
      <c r="R2011" s="1">
        <v>18.288</v>
      </c>
      <c r="S2011" s="1">
        <f t="shared" si="31"/>
        <v>12.573</v>
      </c>
      <c r="T2011" s="1">
        <v>6</v>
      </c>
      <c r="U2011" s="1">
        <v>0.2</v>
      </c>
      <c r="V2011" s="1">
        <v>5.714999999999999</v>
      </c>
      <c r="W2011" t="str">
        <f>VLOOKUP(M2011,People!$A$2:$B$5,2,FALSE)</f>
        <v>Anna Andreadi</v>
      </c>
      <c r="X2011" s="5" t="str">
        <f>IFERROR(VLOOKUP(Orders!$B2011,Returns!$A$2:$B$801,2,0),"No")</f>
        <v>No</v>
      </c>
    </row>
    <row r="2012" spans="1:24" x14ac:dyDescent="0.3">
      <c r="A2012" s="1">
        <v>7197</v>
      </c>
      <c r="B2012" t="s">
        <v>5946</v>
      </c>
      <c r="C2012" s="2">
        <v>42486</v>
      </c>
      <c r="D2012" s="2">
        <v>42490</v>
      </c>
      <c r="E2012" s="1" t="s">
        <v>46</v>
      </c>
      <c r="F2012" s="1" t="s">
        <v>5532</v>
      </c>
      <c r="G2012" s="1" t="s">
        <v>5533</v>
      </c>
      <c r="H2012" s="1" t="s">
        <v>94</v>
      </c>
      <c r="I2012" s="1" t="s">
        <v>25</v>
      </c>
      <c r="J2012" s="1" t="s">
        <v>39</v>
      </c>
      <c r="K2012" s="1" t="s">
        <v>40</v>
      </c>
      <c r="L2012" s="1">
        <v>90036</v>
      </c>
      <c r="M2012" s="1" t="s">
        <v>41</v>
      </c>
      <c r="N2012" s="1" t="s">
        <v>3406</v>
      </c>
      <c r="O2012" s="1" t="s">
        <v>43</v>
      </c>
      <c r="P2012" s="1" t="s">
        <v>63</v>
      </c>
      <c r="Q2012" s="1" t="s">
        <v>3407</v>
      </c>
      <c r="R2012" s="1">
        <v>21.400000000000002</v>
      </c>
      <c r="S2012" s="1">
        <f t="shared" si="31"/>
        <v>15.194000000000004</v>
      </c>
      <c r="T2012" s="1">
        <v>5</v>
      </c>
      <c r="U2012" s="1">
        <v>0</v>
      </c>
      <c r="V2012" s="1">
        <v>6.2059999999999977</v>
      </c>
      <c r="W2012" t="str">
        <f>VLOOKUP(M2012,People!$A$2:$B$5,2,FALSE)</f>
        <v>Anna Andreadi</v>
      </c>
      <c r="X2012" s="5" t="str">
        <f>IFERROR(VLOOKUP(Orders!$B2012,Returns!$A$2:$B$801,2,0),"No")</f>
        <v>Yes</v>
      </c>
    </row>
    <row r="2013" spans="1:24" hidden="1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f t="shared" si="31"/>
        <v>123.98760000000001</v>
      </c>
      <c r="T2013" s="1">
        <v>2</v>
      </c>
      <c r="U2013" s="1">
        <v>0.2</v>
      </c>
      <c r="V2013" s="1">
        <v>35.996400000000001</v>
      </c>
      <c r="W2013" t="str">
        <f>VLOOKUP(M2013,People!$A$2:$B$5,2,FALSE)</f>
        <v>Kelly Williams</v>
      </c>
      <c r="X2013" s="5" t="str">
        <f>IFERROR(VLOOKUP(Orders!$B2013,Returns!$A$2:$B$801,2,0),"No")</f>
        <v>Yes</v>
      </c>
    </row>
    <row r="2014" spans="1:24" hidden="1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f t="shared" si="31"/>
        <v>41.709600000000002</v>
      </c>
      <c r="T2014" s="1">
        <v>3</v>
      </c>
      <c r="U2014" s="1">
        <v>0.2</v>
      </c>
      <c r="V2014" s="1">
        <v>4.6344000000000012</v>
      </c>
      <c r="W2014" t="str">
        <f>VLOOKUP(M2014,People!$A$2:$B$5,2,FALSE)</f>
        <v>Kelly Williams</v>
      </c>
      <c r="X2014" s="5" t="str">
        <f>IFERROR(VLOOKUP(Orders!$B2014,Returns!$A$2:$B$801,2,0),"No")</f>
        <v>Yes</v>
      </c>
    </row>
    <row r="2015" spans="1:24" hidden="1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f t="shared" si="31"/>
        <v>266.7448</v>
      </c>
      <c r="T2015" s="1">
        <v>1</v>
      </c>
      <c r="U2015" s="1">
        <v>0</v>
      </c>
      <c r="V2015" s="1">
        <v>84.23520000000002</v>
      </c>
      <c r="W2015" t="str">
        <f>VLOOKUP(M2015,People!$A$2:$B$5,2,FALSE)</f>
        <v>Cassandra Brandow</v>
      </c>
      <c r="X2015" s="5" t="str">
        <f>IFERROR(VLOOKUP(Orders!$B2015,Returns!$A$2:$B$801,2,0),"No")</f>
        <v>No</v>
      </c>
    </row>
    <row r="2016" spans="1:24" hidden="1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f t="shared" si="31"/>
        <v>7.0632000000000001</v>
      </c>
      <c r="T2016" s="1">
        <v>2</v>
      </c>
      <c r="U2016" s="1">
        <v>0</v>
      </c>
      <c r="V2016" s="1">
        <v>6.0167999999999999</v>
      </c>
      <c r="W2016" t="str">
        <f>VLOOKUP(M2016,People!$A$2:$B$5,2,FALSE)</f>
        <v>Cassandra Brandow</v>
      </c>
      <c r="X2016" s="5" t="str">
        <f>IFERROR(VLOOKUP(Orders!$B2016,Returns!$A$2:$B$801,2,0),"No")</f>
        <v>No</v>
      </c>
    </row>
    <row r="2017" spans="1:24" hidden="1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f t="shared" si="31"/>
        <v>783.06960000000004</v>
      </c>
      <c r="T2017" s="1">
        <v>4</v>
      </c>
      <c r="U2017" s="1">
        <v>0</v>
      </c>
      <c r="V2017" s="1">
        <v>117.0104</v>
      </c>
      <c r="W2017" t="str">
        <f>VLOOKUP(M2017,People!$A$2:$B$5,2,FALSE)</f>
        <v>Cassandra Brandow</v>
      </c>
      <c r="X2017" s="5" t="str">
        <f>IFERROR(VLOOKUP(Orders!$B2017,Returns!$A$2:$B$801,2,0),"No")</f>
        <v>No</v>
      </c>
    </row>
    <row r="2018" spans="1:24" hidden="1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f t="shared" si="31"/>
        <v>11.1996</v>
      </c>
      <c r="T2018" s="1">
        <v>2</v>
      </c>
      <c r="U2018" s="1">
        <v>0.2</v>
      </c>
      <c r="V2018" s="1">
        <v>6.3684000000000003</v>
      </c>
      <c r="W2018" t="str">
        <f>VLOOKUP(M2018,People!$A$2:$B$5,2,FALSE)</f>
        <v>Anna Andreadi</v>
      </c>
      <c r="X2018" s="5" t="str">
        <f>IFERROR(VLOOKUP(Orders!$B2018,Returns!$A$2:$B$801,2,0),"No")</f>
        <v>No</v>
      </c>
    </row>
    <row r="2019" spans="1:24" hidden="1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f t="shared" si="31"/>
        <v>7.7485999999999997</v>
      </c>
      <c r="T2019" s="1">
        <v>2</v>
      </c>
      <c r="U2019" s="1">
        <v>0</v>
      </c>
      <c r="V2019" s="1">
        <v>6.8713999999999995</v>
      </c>
      <c r="W2019" t="str">
        <f>VLOOKUP(M2019,People!$A$2:$B$5,2,FALSE)</f>
        <v>Anna Andreadi</v>
      </c>
      <c r="X2019" s="5" t="str">
        <f>IFERROR(VLOOKUP(Orders!$B2019,Returns!$A$2:$B$801,2,0),"No")</f>
        <v>No</v>
      </c>
    </row>
    <row r="2020" spans="1:24" hidden="1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f t="shared" si="31"/>
        <v>24.686399999999999</v>
      </c>
      <c r="T2020" s="1">
        <v>4</v>
      </c>
      <c r="U2020" s="1">
        <v>0</v>
      </c>
      <c r="V2020" s="1">
        <v>8.6736000000000004</v>
      </c>
      <c r="W2020" t="str">
        <f>VLOOKUP(M2020,People!$A$2:$B$5,2,FALSE)</f>
        <v>Anna Andreadi</v>
      </c>
      <c r="X2020" s="5" t="str">
        <f>IFERROR(VLOOKUP(Orders!$B2020,Returns!$A$2:$B$801,2,0),"No")</f>
        <v>No</v>
      </c>
    </row>
    <row r="2021" spans="1:24" hidden="1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f t="shared" si="31"/>
        <v>20.471399999999999</v>
      </c>
      <c r="T2021" s="1">
        <v>6</v>
      </c>
      <c r="U2021" s="1">
        <v>0</v>
      </c>
      <c r="V2021" s="1">
        <v>19.668600000000001</v>
      </c>
      <c r="W2021" t="str">
        <f>VLOOKUP(M2021,People!$A$2:$B$5,2,FALSE)</f>
        <v>Anna Andreadi</v>
      </c>
      <c r="X2021" s="5" t="str">
        <f>IFERROR(VLOOKUP(Orders!$B2021,Returns!$A$2:$B$801,2,0),"No")</f>
        <v>No</v>
      </c>
    </row>
    <row r="2022" spans="1:24" hidden="1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f t="shared" si="31"/>
        <v>1124.3610000000001</v>
      </c>
      <c r="T2022" s="1">
        <v>9</v>
      </c>
      <c r="U2022" s="1">
        <v>0</v>
      </c>
      <c r="V2022" s="1">
        <v>481.86899999999986</v>
      </c>
      <c r="W2022" t="str">
        <f>VLOOKUP(M2022,People!$A$2:$B$5,2,FALSE)</f>
        <v>Chuck Magee</v>
      </c>
      <c r="X2022" s="5" t="str">
        <f>IFERROR(VLOOKUP(Orders!$B2022,Returns!$A$2:$B$801,2,0),"No")</f>
        <v>No</v>
      </c>
    </row>
    <row r="2023" spans="1:24" hidden="1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f t="shared" si="31"/>
        <v>9.3719999999999999</v>
      </c>
      <c r="T2023" s="1">
        <v>3</v>
      </c>
      <c r="U2023" s="1">
        <v>0</v>
      </c>
      <c r="V2023" s="1">
        <v>7.6679999999999993</v>
      </c>
      <c r="W2023" t="str">
        <f>VLOOKUP(M2023,People!$A$2:$B$5,2,FALSE)</f>
        <v>Chuck Magee</v>
      </c>
      <c r="X2023" s="5" t="str">
        <f>IFERROR(VLOOKUP(Orders!$B2023,Returns!$A$2:$B$801,2,0),"No")</f>
        <v>No</v>
      </c>
    </row>
    <row r="2024" spans="1:24" hidden="1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f t="shared" si="31"/>
        <v>25.755599999999998</v>
      </c>
      <c r="T2024" s="1">
        <v>3</v>
      </c>
      <c r="U2024" s="1">
        <v>0</v>
      </c>
      <c r="V2024" s="1">
        <v>23.774400000000004</v>
      </c>
      <c r="W2024" t="str">
        <f>VLOOKUP(M2024,People!$A$2:$B$5,2,FALSE)</f>
        <v>Chuck Magee</v>
      </c>
      <c r="X2024" s="5" t="str">
        <f>IFERROR(VLOOKUP(Orders!$B2024,Returns!$A$2:$B$801,2,0),"No")</f>
        <v>No</v>
      </c>
    </row>
    <row r="2025" spans="1:24" hidden="1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f t="shared" si="31"/>
        <v>628.07040000000006</v>
      </c>
      <c r="T2025" s="1">
        <v>4</v>
      </c>
      <c r="U2025" s="1">
        <v>0</v>
      </c>
      <c r="V2025" s="1">
        <v>244.24959999999999</v>
      </c>
      <c r="W2025" t="str">
        <f>VLOOKUP(M2025,People!$A$2:$B$5,2,FALSE)</f>
        <v>Chuck Magee</v>
      </c>
      <c r="X2025" s="5" t="str">
        <f>IFERROR(VLOOKUP(Orders!$B2025,Returns!$A$2:$B$801,2,0),"No")</f>
        <v>No</v>
      </c>
    </row>
    <row r="2026" spans="1:24" hidden="1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f t="shared" si="31"/>
        <v>161.40600000000006</v>
      </c>
      <c r="T2026" s="1">
        <v>5</v>
      </c>
      <c r="U2026" s="1">
        <v>0.2</v>
      </c>
      <c r="V2026" s="1">
        <v>77.71399999999997</v>
      </c>
      <c r="W2026" t="str">
        <f>VLOOKUP(M2026,People!$A$2:$B$5,2,FALSE)</f>
        <v>Anna Andreadi</v>
      </c>
      <c r="X2026" s="5" t="str">
        <f>IFERROR(VLOOKUP(Orders!$B2026,Returns!$A$2:$B$801,2,0),"No")</f>
        <v>No</v>
      </c>
    </row>
    <row r="2027" spans="1:24" hidden="1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f t="shared" si="31"/>
        <v>102.21120000000001</v>
      </c>
      <c r="T2027" s="1">
        <v>2</v>
      </c>
      <c r="U2027" s="1">
        <v>0</v>
      </c>
      <c r="V2027" s="1">
        <v>39.748800000000003</v>
      </c>
      <c r="W2027" t="str">
        <f>VLOOKUP(M2027,People!$A$2:$B$5,2,FALSE)</f>
        <v>Anna Andreadi</v>
      </c>
      <c r="X2027" s="5" t="str">
        <f>IFERROR(VLOOKUP(Orders!$B2027,Returns!$A$2:$B$801,2,0),"No")</f>
        <v>No</v>
      </c>
    </row>
    <row r="2028" spans="1:24" hidden="1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f t="shared" si="31"/>
        <v>21.465600000000002</v>
      </c>
      <c r="T2028" s="1">
        <v>2</v>
      </c>
      <c r="U2028" s="1">
        <v>0.2</v>
      </c>
      <c r="V2028" s="1">
        <v>11.558399999999999</v>
      </c>
      <c r="W2028" t="str">
        <f>VLOOKUP(M2028,People!$A$2:$B$5,2,FALSE)</f>
        <v>Anna Andreadi</v>
      </c>
      <c r="X2028" s="5" t="str">
        <f>IFERROR(VLOOKUP(Orders!$B2028,Returns!$A$2:$B$801,2,0),"No")</f>
        <v>No</v>
      </c>
    </row>
    <row r="2029" spans="1:24" hidden="1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f t="shared" si="31"/>
        <v>43.638400000000019</v>
      </c>
      <c r="T2029" s="1">
        <v>4</v>
      </c>
      <c r="U2029" s="1">
        <v>0.2</v>
      </c>
      <c r="V2029" s="1">
        <v>23.497599999999995</v>
      </c>
      <c r="W2029" t="str">
        <f>VLOOKUP(M2029,People!$A$2:$B$5,2,FALSE)</f>
        <v>Anna Andreadi</v>
      </c>
      <c r="X2029" s="5" t="str">
        <f>IFERROR(VLOOKUP(Orders!$B2029,Returns!$A$2:$B$801,2,0),"No")</f>
        <v>No</v>
      </c>
    </row>
    <row r="2030" spans="1:24" hidden="1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f t="shared" si="31"/>
        <v>7.8069000000000006</v>
      </c>
      <c r="T2030" s="1">
        <v>3</v>
      </c>
      <c r="U2030" s="1">
        <v>0</v>
      </c>
      <c r="V2030" s="1">
        <v>6.9230999999999998</v>
      </c>
      <c r="W2030" t="str">
        <f>VLOOKUP(M2030,People!$A$2:$B$5,2,FALSE)</f>
        <v>Chuck Magee</v>
      </c>
      <c r="X2030" s="5" t="str">
        <f>IFERROR(VLOOKUP(Orders!$B2030,Returns!$A$2:$B$801,2,0),"No")</f>
        <v>No</v>
      </c>
    </row>
    <row r="2031" spans="1:24" hidden="1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f t="shared" si="31"/>
        <v>79.724000000000004</v>
      </c>
      <c r="T2031" s="1">
        <v>5</v>
      </c>
      <c r="U2031" s="1">
        <v>0</v>
      </c>
      <c r="V2031" s="1">
        <v>25.175999999999998</v>
      </c>
      <c r="W2031" t="str">
        <f>VLOOKUP(M2031,People!$A$2:$B$5,2,FALSE)</f>
        <v>Chuck Magee</v>
      </c>
      <c r="X2031" s="5" t="str">
        <f>IFERROR(VLOOKUP(Orders!$B2031,Returns!$A$2:$B$801,2,0),"No")</f>
        <v>No</v>
      </c>
    </row>
    <row r="2032" spans="1:24" hidden="1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f t="shared" si="31"/>
        <v>30.52</v>
      </c>
      <c r="T2032" s="1">
        <v>4</v>
      </c>
      <c r="U2032" s="1">
        <v>0</v>
      </c>
      <c r="V2032" s="1">
        <v>30.52</v>
      </c>
      <c r="W2032" t="str">
        <f>VLOOKUP(M2032,People!$A$2:$B$5,2,FALSE)</f>
        <v>Chuck Magee</v>
      </c>
      <c r="X2032" s="5" t="str">
        <f>IFERROR(VLOOKUP(Orders!$B2032,Returns!$A$2:$B$801,2,0),"No")</f>
        <v>No</v>
      </c>
    </row>
    <row r="2033" spans="1:24" hidden="1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f t="shared" si="31"/>
        <v>5.8034999999999997</v>
      </c>
      <c r="T2033" s="1">
        <v>3</v>
      </c>
      <c r="U2033" s="1">
        <v>0</v>
      </c>
      <c r="V2033" s="1">
        <v>5.1464999999999996</v>
      </c>
      <c r="W2033" t="str">
        <f>VLOOKUP(M2033,People!$A$2:$B$5,2,FALSE)</f>
        <v>Chuck Magee</v>
      </c>
      <c r="X2033" s="5" t="str">
        <f>IFERROR(VLOOKUP(Orders!$B2033,Returns!$A$2:$B$801,2,0),"No")</f>
        <v>No</v>
      </c>
    </row>
    <row r="2034" spans="1:24" hidden="1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f t="shared" si="31"/>
        <v>6.1048000000000009</v>
      </c>
      <c r="T2034" s="1">
        <v>2</v>
      </c>
      <c r="U2034" s="1">
        <v>0.2</v>
      </c>
      <c r="V2034" s="1">
        <v>3.2871999999999999</v>
      </c>
      <c r="W2034" t="str">
        <f>VLOOKUP(M2034,People!$A$2:$B$5,2,FALSE)</f>
        <v>Kelly Williams</v>
      </c>
      <c r="X2034" s="5" t="str">
        <f>IFERROR(VLOOKUP(Orders!$B2034,Returns!$A$2:$B$801,2,0),"No")</f>
        <v>No</v>
      </c>
    </row>
    <row r="2035" spans="1:24" hidden="1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f t="shared" si="31"/>
        <v>8.5118000000000009</v>
      </c>
      <c r="T2035" s="1">
        <v>1</v>
      </c>
      <c r="U2035" s="1">
        <v>0.2</v>
      </c>
      <c r="V2035" s="1">
        <v>0.8162000000000007</v>
      </c>
      <c r="W2035" t="str">
        <f>VLOOKUP(M2035,People!$A$2:$B$5,2,FALSE)</f>
        <v>Kelly Williams</v>
      </c>
      <c r="X2035" s="5" t="str">
        <f>IFERROR(VLOOKUP(Orders!$B2035,Returns!$A$2:$B$801,2,0),"No")</f>
        <v>No</v>
      </c>
    </row>
    <row r="2036" spans="1:24" hidden="1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f t="shared" si="31"/>
        <v>4.3777999999999997</v>
      </c>
      <c r="T2036" s="1">
        <v>2</v>
      </c>
      <c r="U2036" s="1">
        <v>0</v>
      </c>
      <c r="V2036" s="1">
        <v>3.8822000000000001</v>
      </c>
      <c r="W2036" t="str">
        <f>VLOOKUP(M2036,People!$A$2:$B$5,2,FALSE)</f>
        <v>Kelly Williams</v>
      </c>
      <c r="X2036" s="5" t="str">
        <f>IFERROR(VLOOKUP(Orders!$B2036,Returns!$A$2:$B$801,2,0),"No")</f>
        <v>No</v>
      </c>
    </row>
    <row r="2037" spans="1:24" hidden="1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f t="shared" si="31"/>
        <v>218.67570000000001</v>
      </c>
      <c r="T2037" s="1">
        <v>3</v>
      </c>
      <c r="U2037" s="1">
        <v>0</v>
      </c>
      <c r="V2037" s="1">
        <v>51.294299999999964</v>
      </c>
      <c r="W2037" t="str">
        <f>VLOOKUP(M2037,People!$A$2:$B$5,2,FALSE)</f>
        <v>Kelly Williams</v>
      </c>
      <c r="X2037" s="5" t="str">
        <f>IFERROR(VLOOKUP(Orders!$B2037,Returns!$A$2:$B$801,2,0),"No")</f>
        <v>No</v>
      </c>
    </row>
    <row r="2038" spans="1:24" hidden="1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f t="shared" si="31"/>
        <v>15.1008</v>
      </c>
      <c r="T2038" s="1">
        <v>3</v>
      </c>
      <c r="U2038" s="1">
        <v>0</v>
      </c>
      <c r="V2038" s="1">
        <v>13.9392</v>
      </c>
      <c r="W2038" t="str">
        <f>VLOOKUP(M2038,People!$A$2:$B$5,2,FALSE)</f>
        <v>Anna Andreadi</v>
      </c>
      <c r="X2038" s="5" t="str">
        <f>IFERROR(VLOOKUP(Orders!$B2038,Returns!$A$2:$B$801,2,0),"No")</f>
        <v>Yes</v>
      </c>
    </row>
    <row r="2039" spans="1:24" hidden="1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f t="shared" si="31"/>
        <v>7.7485999999999997</v>
      </c>
      <c r="T2039" s="1">
        <v>2</v>
      </c>
      <c r="U2039" s="1">
        <v>0</v>
      </c>
      <c r="V2039" s="1">
        <v>6.8713999999999995</v>
      </c>
      <c r="W2039" t="str">
        <f>VLOOKUP(M2039,People!$A$2:$B$5,2,FALSE)</f>
        <v>Anna Andreadi</v>
      </c>
      <c r="X2039" s="5" t="str">
        <f>IFERROR(VLOOKUP(Orders!$B2039,Returns!$A$2:$B$801,2,0),"No")</f>
        <v>Yes</v>
      </c>
    </row>
    <row r="2040" spans="1:24" hidden="1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f t="shared" si="31"/>
        <v>7.6194000000000015</v>
      </c>
      <c r="T2040" s="1">
        <v>3</v>
      </c>
      <c r="U2040" s="1">
        <v>0.2</v>
      </c>
      <c r="V2040" s="1">
        <v>4.3326000000000002</v>
      </c>
      <c r="W2040" t="str">
        <f>VLOOKUP(M2040,People!$A$2:$B$5,2,FALSE)</f>
        <v>Anna Andreadi</v>
      </c>
      <c r="X2040" s="5" t="str">
        <f>IFERROR(VLOOKUP(Orders!$B2040,Returns!$A$2:$B$801,2,0),"No")</f>
        <v>No</v>
      </c>
    </row>
    <row r="2041" spans="1:24" hidden="1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f t="shared" si="31"/>
        <v>7.8624000000000009</v>
      </c>
      <c r="T2041" s="1">
        <v>7</v>
      </c>
      <c r="U2041" s="1">
        <v>0.7</v>
      </c>
      <c r="V2041" s="1">
        <v>-3.3263999999999996</v>
      </c>
      <c r="W2041" t="str">
        <f>VLOOKUP(M2041,People!$A$2:$B$5,2,FALSE)</f>
        <v>Anna Andreadi</v>
      </c>
      <c r="X2041" s="5" t="str">
        <f>IFERROR(VLOOKUP(Orders!$B2041,Returns!$A$2:$B$801,2,0),"No")</f>
        <v>No</v>
      </c>
    </row>
    <row r="2042" spans="1:24" hidden="1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f t="shared" si="31"/>
        <v>15.259999999999998</v>
      </c>
      <c r="T2042" s="1">
        <v>2</v>
      </c>
      <c r="U2042" s="1">
        <v>0.7</v>
      </c>
      <c r="V2042" s="1">
        <v>-6.1039999999999974</v>
      </c>
      <c r="W2042" t="str">
        <f>VLOOKUP(M2042,People!$A$2:$B$5,2,FALSE)</f>
        <v>Anna Andreadi</v>
      </c>
      <c r="X2042" s="5" t="str">
        <f>IFERROR(VLOOKUP(Orders!$B2042,Returns!$A$2:$B$801,2,0),"No")</f>
        <v>No</v>
      </c>
    </row>
    <row r="2043" spans="1:24" hidden="1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f t="shared" si="31"/>
        <v>54.635999999999996</v>
      </c>
      <c r="T2043" s="1">
        <v>5</v>
      </c>
      <c r="U2043" s="1">
        <v>0.2</v>
      </c>
      <c r="V2043" s="1">
        <v>20.724000000000007</v>
      </c>
      <c r="W2043" t="str">
        <f>VLOOKUP(M2043,People!$A$2:$B$5,2,FALSE)</f>
        <v>Anna Andreadi</v>
      </c>
      <c r="X2043" s="5" t="str">
        <f>IFERROR(VLOOKUP(Orders!$B2043,Returns!$A$2:$B$801,2,0),"No")</f>
        <v>No</v>
      </c>
    </row>
    <row r="2044" spans="1:24" hidden="1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f t="shared" si="31"/>
        <v>37.377600000000001</v>
      </c>
      <c r="T2044" s="1">
        <v>6</v>
      </c>
      <c r="U2044" s="1">
        <v>0.2</v>
      </c>
      <c r="V2044" s="1">
        <v>20.1264</v>
      </c>
      <c r="W2044" t="str">
        <f>VLOOKUP(M2044,People!$A$2:$B$5,2,FALSE)</f>
        <v>Anna Andreadi</v>
      </c>
      <c r="X2044" s="5" t="str">
        <f>IFERROR(VLOOKUP(Orders!$B2044,Returns!$A$2:$B$801,2,0),"No")</f>
        <v>No</v>
      </c>
    </row>
    <row r="2045" spans="1:24" hidden="1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f t="shared" si="31"/>
        <v>31.091200000000004</v>
      </c>
      <c r="T2045" s="1">
        <v>7</v>
      </c>
      <c r="U2045" s="1">
        <v>0.2</v>
      </c>
      <c r="V2045" s="1">
        <v>7.7728000000000002</v>
      </c>
      <c r="W2045" t="str">
        <f>VLOOKUP(M2045,People!$A$2:$B$5,2,FALSE)</f>
        <v>Chuck Magee</v>
      </c>
      <c r="X2045" s="5" t="str">
        <f>IFERROR(VLOOKUP(Orders!$B2045,Returns!$A$2:$B$801,2,0),"No")</f>
        <v>No</v>
      </c>
    </row>
    <row r="2046" spans="1:24" x14ac:dyDescent="0.3">
      <c r="A2046" s="1">
        <v>7198</v>
      </c>
      <c r="B2046" t="s">
        <v>5946</v>
      </c>
      <c r="C2046" s="2">
        <v>42486</v>
      </c>
      <c r="D2046" s="2">
        <v>42490</v>
      </c>
      <c r="E2046" s="1" t="s">
        <v>46</v>
      </c>
      <c r="F2046" s="1" t="s">
        <v>5532</v>
      </c>
      <c r="G2046" s="1" t="s">
        <v>5533</v>
      </c>
      <c r="H2046" s="1" t="s">
        <v>94</v>
      </c>
      <c r="I2046" s="1" t="s">
        <v>25</v>
      </c>
      <c r="J2046" s="1" t="s">
        <v>39</v>
      </c>
      <c r="K2046" s="1" t="s">
        <v>40</v>
      </c>
      <c r="L2046" s="1">
        <v>90036</v>
      </c>
      <c r="M2046" s="1" t="s">
        <v>41</v>
      </c>
      <c r="N2046" s="1" t="s">
        <v>5500</v>
      </c>
      <c r="O2046" s="1" t="s">
        <v>43</v>
      </c>
      <c r="P2046" s="1" t="s">
        <v>44</v>
      </c>
      <c r="Q2046" s="1" t="s">
        <v>5501</v>
      </c>
      <c r="R2046" s="1">
        <v>12.6</v>
      </c>
      <c r="S2046" s="1">
        <f t="shared" si="31"/>
        <v>6.8040000000000003</v>
      </c>
      <c r="T2046" s="1">
        <v>2</v>
      </c>
      <c r="U2046" s="1">
        <v>0</v>
      </c>
      <c r="V2046" s="1">
        <v>5.7959999999999994</v>
      </c>
      <c r="W2046" t="str">
        <f>VLOOKUP(M2046,People!$A$2:$B$5,2,FALSE)</f>
        <v>Anna Andreadi</v>
      </c>
      <c r="X2046" s="5" t="str">
        <f>IFERROR(VLOOKUP(Orders!$B2046,Returns!$A$2:$B$801,2,0),"No")</f>
        <v>Yes</v>
      </c>
    </row>
    <row r="2047" spans="1:24" hidden="1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f t="shared" si="31"/>
        <v>117.10079999999999</v>
      </c>
      <c r="T2047" s="1">
        <v>2</v>
      </c>
      <c r="U2047" s="1">
        <v>0</v>
      </c>
      <c r="V2047" s="1">
        <v>45.539199999999994</v>
      </c>
      <c r="W2047" t="str">
        <f>VLOOKUP(M2047,People!$A$2:$B$5,2,FALSE)</f>
        <v>Chuck Magee</v>
      </c>
      <c r="X2047" s="5" t="str">
        <f>IFERROR(VLOOKUP(Orders!$B2047,Returns!$A$2:$B$801,2,0),"No")</f>
        <v>No</v>
      </c>
    </row>
    <row r="2048" spans="1:24" hidden="1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f t="shared" si="31"/>
        <v>316.40999999999997</v>
      </c>
      <c r="T2048" s="1">
        <v>3</v>
      </c>
      <c r="U2048" s="1">
        <v>0</v>
      </c>
      <c r="V2048" s="1">
        <v>280.59000000000003</v>
      </c>
      <c r="W2048" t="str">
        <f>VLOOKUP(M2048,People!$A$2:$B$5,2,FALSE)</f>
        <v>Chuck Magee</v>
      </c>
      <c r="X2048" s="5" t="str">
        <f>IFERROR(VLOOKUP(Orders!$B2048,Returns!$A$2:$B$801,2,0),"No")</f>
        <v>No</v>
      </c>
    </row>
    <row r="2049" spans="1:24" hidden="1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f t="shared" si="31"/>
        <v>28.849599999999999</v>
      </c>
      <c r="T2049" s="1">
        <v>1</v>
      </c>
      <c r="U2049" s="1">
        <v>0</v>
      </c>
      <c r="V2049" s="1">
        <v>26.630399999999998</v>
      </c>
      <c r="W2049" t="str">
        <f>VLOOKUP(M2049,People!$A$2:$B$5,2,FALSE)</f>
        <v>Chuck Magee</v>
      </c>
      <c r="X2049" s="5" t="str">
        <f>IFERROR(VLOOKUP(Orders!$B2049,Returns!$A$2:$B$801,2,0),"No")</f>
        <v>No</v>
      </c>
    </row>
    <row r="2050" spans="1:24" hidden="1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f t="shared" ref="S2050:S2113" si="32">R2050-V2050</f>
        <v>253.5750000000001</v>
      </c>
      <c r="T2050" s="1">
        <v>7</v>
      </c>
      <c r="U2050" s="1">
        <v>0.2</v>
      </c>
      <c r="V2050" s="1">
        <v>36.224999999999966</v>
      </c>
      <c r="W2050" t="str">
        <f>VLOOKUP(M2050,People!$A$2:$B$5,2,FALSE)</f>
        <v>Chuck Magee</v>
      </c>
      <c r="X2050" s="5" t="str">
        <f>IFERROR(VLOOKUP(Orders!$B2050,Returns!$A$2:$B$801,2,0),"No")</f>
        <v>No</v>
      </c>
    </row>
    <row r="2051" spans="1:24" hidden="1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f t="shared" si="32"/>
        <v>4.5036000000000005</v>
      </c>
      <c r="T2051" s="1">
        <v>3</v>
      </c>
      <c r="U2051" s="1">
        <v>0.7</v>
      </c>
      <c r="V2051" s="1">
        <v>-2.0015999999999998</v>
      </c>
      <c r="W2051" t="str">
        <f>VLOOKUP(M2051,People!$A$2:$B$5,2,FALSE)</f>
        <v>Chuck Magee</v>
      </c>
      <c r="X2051" s="5" t="str">
        <f>IFERROR(VLOOKUP(Orders!$B2051,Returns!$A$2:$B$801,2,0),"No")</f>
        <v>No</v>
      </c>
    </row>
    <row r="2052" spans="1:24" hidden="1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f t="shared" si="32"/>
        <v>11.231999999999999</v>
      </c>
      <c r="T2052" s="1">
        <v>4</v>
      </c>
      <c r="U2052" s="1">
        <v>0.7</v>
      </c>
      <c r="V2052" s="1">
        <v>-4.7519999999999989</v>
      </c>
      <c r="W2052" t="str">
        <f>VLOOKUP(M2052,People!$A$2:$B$5,2,FALSE)</f>
        <v>Chuck Magee</v>
      </c>
      <c r="X2052" s="5" t="str">
        <f>IFERROR(VLOOKUP(Orders!$B2052,Returns!$A$2:$B$801,2,0),"No")</f>
        <v>No</v>
      </c>
    </row>
    <row r="2053" spans="1:24" hidden="1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f t="shared" si="32"/>
        <v>414.66399999999993</v>
      </c>
      <c r="T2053" s="1">
        <v>8</v>
      </c>
      <c r="U2053" s="1">
        <v>0.3</v>
      </c>
      <c r="V2053" s="1">
        <v>-73.175999999999988</v>
      </c>
      <c r="W2053" t="str">
        <f>VLOOKUP(M2053,People!$A$2:$B$5,2,FALSE)</f>
        <v>Chuck Magee</v>
      </c>
      <c r="X2053" s="5" t="str">
        <f>IFERROR(VLOOKUP(Orders!$B2053,Returns!$A$2:$B$801,2,0),"No")</f>
        <v>No</v>
      </c>
    </row>
    <row r="2054" spans="1:24" hidden="1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f t="shared" si="32"/>
        <v>10.286</v>
      </c>
      <c r="T2054" s="1">
        <v>5</v>
      </c>
      <c r="U2054" s="1">
        <v>0.2</v>
      </c>
      <c r="V2054" s="1">
        <v>0.83399999999999963</v>
      </c>
      <c r="W2054" t="str">
        <f>VLOOKUP(M2054,People!$A$2:$B$5,2,FALSE)</f>
        <v>Chuck Magee</v>
      </c>
      <c r="X2054" s="5" t="str">
        <f>IFERROR(VLOOKUP(Orders!$B2054,Returns!$A$2:$B$801,2,0),"No")</f>
        <v>No</v>
      </c>
    </row>
    <row r="2055" spans="1:24" hidden="1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f t="shared" si="32"/>
        <v>21.859200000000001</v>
      </c>
      <c r="T2055" s="1">
        <v>6</v>
      </c>
      <c r="U2055" s="1">
        <v>0.2</v>
      </c>
      <c r="V2055" s="1">
        <v>3.4847999999999981</v>
      </c>
      <c r="W2055" t="str">
        <f>VLOOKUP(M2055,People!$A$2:$B$5,2,FALSE)</f>
        <v>Chuck Magee</v>
      </c>
      <c r="X2055" s="5" t="str">
        <f>IFERROR(VLOOKUP(Orders!$B2055,Returns!$A$2:$B$801,2,0),"No")</f>
        <v>No</v>
      </c>
    </row>
    <row r="2056" spans="1:24" hidden="1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f t="shared" si="32"/>
        <v>12.116999999999999</v>
      </c>
      <c r="T2056" s="1">
        <v>3</v>
      </c>
      <c r="U2056" s="1">
        <v>0</v>
      </c>
      <c r="V2056" s="1">
        <v>5.1929999999999996</v>
      </c>
      <c r="W2056" t="str">
        <f>VLOOKUP(M2056,People!$A$2:$B$5,2,FALSE)</f>
        <v>Kelly Williams</v>
      </c>
      <c r="X2056" s="5" t="str">
        <f>IFERROR(VLOOKUP(Orders!$B2056,Returns!$A$2:$B$801,2,0),"No")</f>
        <v>No</v>
      </c>
    </row>
    <row r="2057" spans="1:24" hidden="1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f t="shared" si="32"/>
        <v>135.96600000000004</v>
      </c>
      <c r="T2057" s="1">
        <v>5</v>
      </c>
      <c r="U2057" s="1">
        <v>0</v>
      </c>
      <c r="V2057" s="1">
        <v>63.983999999999988</v>
      </c>
      <c r="W2057" t="str">
        <f>VLOOKUP(M2057,People!$A$2:$B$5,2,FALSE)</f>
        <v>Kelly Williams</v>
      </c>
      <c r="X2057" s="5" t="str">
        <f>IFERROR(VLOOKUP(Orders!$B2057,Returns!$A$2:$B$801,2,0),"No")</f>
        <v>No</v>
      </c>
    </row>
    <row r="2058" spans="1:24" hidden="1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f t="shared" si="32"/>
        <v>1174.1505999999999</v>
      </c>
      <c r="T2058" s="1">
        <v>7</v>
      </c>
      <c r="U2058" s="1">
        <v>0</v>
      </c>
      <c r="V2058" s="1">
        <v>412.5394</v>
      </c>
      <c r="W2058" t="str">
        <f>VLOOKUP(M2058,People!$A$2:$B$5,2,FALSE)</f>
        <v>Kelly Williams</v>
      </c>
      <c r="X2058" s="5" t="str">
        <f>IFERROR(VLOOKUP(Orders!$B2058,Returns!$A$2:$B$801,2,0),"No")</f>
        <v>No</v>
      </c>
    </row>
    <row r="2059" spans="1:24" hidden="1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f t="shared" si="32"/>
        <v>54.393599999999999</v>
      </c>
      <c r="T2059" s="1">
        <v>1</v>
      </c>
      <c r="U2059" s="1">
        <v>0</v>
      </c>
      <c r="V2059" s="1">
        <v>30.596399999999996</v>
      </c>
      <c r="W2059" t="str">
        <f>VLOOKUP(M2059,People!$A$2:$B$5,2,FALSE)</f>
        <v>Kelly Williams</v>
      </c>
      <c r="X2059" s="5" t="str">
        <f>IFERROR(VLOOKUP(Orders!$B2059,Returns!$A$2:$B$801,2,0),"No")</f>
        <v>No</v>
      </c>
    </row>
    <row r="2060" spans="1:24" hidden="1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f t="shared" si="32"/>
        <v>341.79400000000004</v>
      </c>
      <c r="T2060" s="1">
        <v>2</v>
      </c>
      <c r="U2060" s="1">
        <v>0</v>
      </c>
      <c r="V2060" s="1">
        <v>70.005999999999972</v>
      </c>
      <c r="W2060" t="str">
        <f>VLOOKUP(M2060,People!$A$2:$B$5,2,FALSE)</f>
        <v>Kelly Williams</v>
      </c>
      <c r="X2060" s="5" t="str">
        <f>IFERROR(VLOOKUP(Orders!$B2060,Returns!$A$2:$B$801,2,0),"No")</f>
        <v>No</v>
      </c>
    </row>
    <row r="2061" spans="1:24" x14ac:dyDescent="0.3">
      <c r="A2061" s="1">
        <v>1774</v>
      </c>
      <c r="B2061" t="s">
        <v>7027</v>
      </c>
      <c r="C2061" s="2">
        <v>42488</v>
      </c>
      <c r="D2061" s="2">
        <v>42493</v>
      </c>
      <c r="E2061" s="1" t="s">
        <v>46</v>
      </c>
      <c r="F2061" s="1" t="s">
        <v>3429</v>
      </c>
      <c r="G2061" s="1" t="s">
        <v>3430</v>
      </c>
      <c r="H2061" s="1" t="s">
        <v>38</v>
      </c>
      <c r="I2061" s="1" t="s">
        <v>25</v>
      </c>
      <c r="J2061" s="1" t="s">
        <v>3639</v>
      </c>
      <c r="K2061" s="1" t="s">
        <v>2320</v>
      </c>
      <c r="L2061" s="1">
        <v>21215</v>
      </c>
      <c r="M2061" s="1" t="s">
        <v>135</v>
      </c>
      <c r="N2061" s="1" t="s">
        <v>3640</v>
      </c>
      <c r="O2061" s="1" t="s">
        <v>43</v>
      </c>
      <c r="P2061" s="1" t="s">
        <v>70</v>
      </c>
      <c r="Q2061" s="1" t="s">
        <v>3641</v>
      </c>
      <c r="R2061" s="1">
        <v>20.86</v>
      </c>
      <c r="S2061" s="1">
        <f t="shared" si="32"/>
        <v>11.473000000000001</v>
      </c>
      <c r="T2061" s="1">
        <v>2</v>
      </c>
      <c r="U2061" s="1">
        <v>0</v>
      </c>
      <c r="V2061" s="1">
        <v>9.3869999999999987</v>
      </c>
      <c r="W2061" t="str">
        <f>VLOOKUP(M2061,People!$A$2:$B$5,2,FALSE)</f>
        <v>Chuck Magee</v>
      </c>
      <c r="X2061" s="5" t="str">
        <f>IFERROR(VLOOKUP(Orders!$B2061,Returns!$A$2:$B$801,2,0),"No")</f>
        <v>No</v>
      </c>
    </row>
    <row r="2062" spans="1:24" x14ac:dyDescent="0.3">
      <c r="A2062" s="1">
        <v>1775</v>
      </c>
      <c r="B2062" t="s">
        <v>7027</v>
      </c>
      <c r="C2062" s="2">
        <v>42488</v>
      </c>
      <c r="D2062" s="2">
        <v>42493</v>
      </c>
      <c r="E2062" s="1" t="s">
        <v>46</v>
      </c>
      <c r="F2062" s="1" t="s">
        <v>3429</v>
      </c>
      <c r="G2062" s="1" t="s">
        <v>3430</v>
      </c>
      <c r="H2062" s="1" t="s">
        <v>38</v>
      </c>
      <c r="I2062" s="1" t="s">
        <v>25</v>
      </c>
      <c r="J2062" s="1" t="s">
        <v>3639</v>
      </c>
      <c r="K2062" s="1" t="s">
        <v>2320</v>
      </c>
      <c r="L2062" s="1">
        <v>21215</v>
      </c>
      <c r="M2062" s="1" t="s">
        <v>135</v>
      </c>
      <c r="N2062" s="1" t="s">
        <v>3642</v>
      </c>
      <c r="O2062" s="1" t="s">
        <v>43</v>
      </c>
      <c r="P2062" s="1" t="s">
        <v>55</v>
      </c>
      <c r="Q2062" s="1" t="s">
        <v>3643</v>
      </c>
      <c r="R2062" s="1">
        <v>497.61</v>
      </c>
      <c r="S2062" s="1">
        <f t="shared" si="32"/>
        <v>368.23140000000001</v>
      </c>
      <c r="T2062" s="1">
        <v>9</v>
      </c>
      <c r="U2062" s="1">
        <v>0</v>
      </c>
      <c r="V2062" s="1">
        <v>129.37860000000001</v>
      </c>
      <c r="W2062" t="str">
        <f>VLOOKUP(M2062,People!$A$2:$B$5,2,FALSE)</f>
        <v>Chuck Magee</v>
      </c>
      <c r="X2062" s="5" t="str">
        <f>IFERROR(VLOOKUP(Orders!$B2062,Returns!$A$2:$B$801,2,0),"No")</f>
        <v>No</v>
      </c>
    </row>
    <row r="2063" spans="1:24" x14ac:dyDescent="0.3">
      <c r="A2063" s="1">
        <v>1776</v>
      </c>
      <c r="B2063" t="s">
        <v>7027</v>
      </c>
      <c r="C2063" s="2">
        <v>42488</v>
      </c>
      <c r="D2063" s="2">
        <v>42493</v>
      </c>
      <c r="E2063" s="1" t="s">
        <v>46</v>
      </c>
      <c r="F2063" s="1" t="s">
        <v>3429</v>
      </c>
      <c r="G2063" s="1" t="s">
        <v>3430</v>
      </c>
      <c r="H2063" s="1" t="s">
        <v>38</v>
      </c>
      <c r="I2063" s="1" t="s">
        <v>25</v>
      </c>
      <c r="J2063" s="1" t="s">
        <v>3639</v>
      </c>
      <c r="K2063" s="1" t="s">
        <v>2320</v>
      </c>
      <c r="L2063" s="1">
        <v>21215</v>
      </c>
      <c r="M2063" s="1" t="s">
        <v>135</v>
      </c>
      <c r="N2063" s="1" t="s">
        <v>3644</v>
      </c>
      <c r="O2063" s="1" t="s">
        <v>43</v>
      </c>
      <c r="P2063" s="1" t="s">
        <v>63</v>
      </c>
      <c r="Q2063" s="1" t="s">
        <v>3645</v>
      </c>
      <c r="R2063" s="1">
        <v>5.34</v>
      </c>
      <c r="S2063" s="1">
        <f t="shared" si="32"/>
        <v>3.8447999999999998</v>
      </c>
      <c r="T2063" s="1">
        <v>2</v>
      </c>
      <c r="U2063" s="1">
        <v>0</v>
      </c>
      <c r="V2063" s="1">
        <v>1.4952000000000001</v>
      </c>
      <c r="W2063" t="str">
        <f>VLOOKUP(M2063,People!$A$2:$B$5,2,FALSE)</f>
        <v>Chuck Magee</v>
      </c>
      <c r="X2063" s="5" t="str">
        <f>IFERROR(VLOOKUP(Orders!$B2063,Returns!$A$2:$B$801,2,0),"No")</f>
        <v>No</v>
      </c>
    </row>
    <row r="2064" spans="1:24" x14ac:dyDescent="0.3">
      <c r="A2064" s="1">
        <v>1777</v>
      </c>
      <c r="B2064" t="s">
        <v>7027</v>
      </c>
      <c r="C2064" s="2">
        <v>42488</v>
      </c>
      <c r="D2064" s="2">
        <v>42493</v>
      </c>
      <c r="E2064" s="1" t="s">
        <v>46</v>
      </c>
      <c r="F2064" s="1" t="s">
        <v>3429</v>
      </c>
      <c r="G2064" s="1" t="s">
        <v>3430</v>
      </c>
      <c r="H2064" s="1" t="s">
        <v>38</v>
      </c>
      <c r="I2064" s="1" t="s">
        <v>25</v>
      </c>
      <c r="J2064" s="1" t="s">
        <v>3639</v>
      </c>
      <c r="K2064" s="1" t="s">
        <v>2320</v>
      </c>
      <c r="L2064" s="1">
        <v>21215</v>
      </c>
      <c r="M2064" s="1" t="s">
        <v>135</v>
      </c>
      <c r="N2064" s="1" t="s">
        <v>2682</v>
      </c>
      <c r="O2064" s="1" t="s">
        <v>43</v>
      </c>
      <c r="P2064" s="1" t="s">
        <v>44</v>
      </c>
      <c r="Q2064" s="1" t="s">
        <v>2683</v>
      </c>
      <c r="R2064" s="1">
        <v>3.15</v>
      </c>
      <c r="S2064" s="1">
        <f t="shared" si="32"/>
        <v>1.6379999999999999</v>
      </c>
      <c r="T2064" s="1">
        <v>1</v>
      </c>
      <c r="U2064" s="1">
        <v>0</v>
      </c>
      <c r="V2064" s="1">
        <v>1.512</v>
      </c>
      <c r="W2064" t="str">
        <f>VLOOKUP(M2064,People!$A$2:$B$5,2,FALSE)</f>
        <v>Chuck Magee</v>
      </c>
      <c r="X2064" s="5" t="str">
        <f>IFERROR(VLOOKUP(Orders!$B2064,Returns!$A$2:$B$801,2,0),"No")</f>
        <v>No</v>
      </c>
    </row>
    <row r="2065" spans="1:24" x14ac:dyDescent="0.3">
      <c r="A2065" s="1">
        <v>3609</v>
      </c>
      <c r="B2065" t="s">
        <v>7904</v>
      </c>
      <c r="C2065" s="2">
        <v>42488</v>
      </c>
      <c r="D2065" s="2">
        <v>42493</v>
      </c>
      <c r="E2065" s="1" t="s">
        <v>46</v>
      </c>
      <c r="F2065" s="1" t="s">
        <v>2338</v>
      </c>
      <c r="G2065" s="1" t="s">
        <v>2339</v>
      </c>
      <c r="H2065" s="1" t="s">
        <v>38</v>
      </c>
      <c r="I2065" s="1" t="s">
        <v>25</v>
      </c>
      <c r="J2065" s="1" t="s">
        <v>535</v>
      </c>
      <c r="K2065" s="1" t="s">
        <v>440</v>
      </c>
      <c r="L2065" s="1">
        <v>43055</v>
      </c>
      <c r="M2065" s="1" t="s">
        <v>135</v>
      </c>
      <c r="N2065" s="1" t="s">
        <v>2462</v>
      </c>
      <c r="O2065" s="1" t="s">
        <v>43</v>
      </c>
      <c r="P2065" s="1" t="s">
        <v>44</v>
      </c>
      <c r="Q2065" s="1" t="s">
        <v>2463</v>
      </c>
      <c r="R2065" s="1">
        <v>6.911999999999999</v>
      </c>
      <c r="S2065" s="1">
        <f t="shared" si="32"/>
        <v>4.4063999999999988</v>
      </c>
      <c r="T2065" s="1">
        <v>3</v>
      </c>
      <c r="U2065" s="1">
        <v>0.2</v>
      </c>
      <c r="V2065" s="1">
        <v>2.5056000000000003</v>
      </c>
      <c r="W2065" t="str">
        <f>VLOOKUP(M2065,People!$A$2:$B$5,2,FALSE)</f>
        <v>Chuck Magee</v>
      </c>
      <c r="X2065" s="5" t="str">
        <f>IFERROR(VLOOKUP(Orders!$B2065,Returns!$A$2:$B$801,2,0),"No")</f>
        <v>No</v>
      </c>
    </row>
    <row r="2066" spans="1:24" x14ac:dyDescent="0.3">
      <c r="A2066" s="1">
        <v>3610</v>
      </c>
      <c r="B2066" t="s">
        <v>7904</v>
      </c>
      <c r="C2066" s="2">
        <v>42488</v>
      </c>
      <c r="D2066" s="2">
        <v>42493</v>
      </c>
      <c r="E2066" s="1" t="s">
        <v>46</v>
      </c>
      <c r="F2066" s="1" t="s">
        <v>2338</v>
      </c>
      <c r="G2066" s="1" t="s">
        <v>2339</v>
      </c>
      <c r="H2066" s="1" t="s">
        <v>38</v>
      </c>
      <c r="I2066" s="1" t="s">
        <v>25</v>
      </c>
      <c r="J2066" s="1" t="s">
        <v>535</v>
      </c>
      <c r="K2066" s="1" t="s">
        <v>440</v>
      </c>
      <c r="L2066" s="1">
        <v>43055</v>
      </c>
      <c r="M2066" s="1" t="s">
        <v>135</v>
      </c>
      <c r="N2066" s="1" t="s">
        <v>3279</v>
      </c>
      <c r="O2066" s="1" t="s">
        <v>43</v>
      </c>
      <c r="P2066" s="1" t="s">
        <v>55</v>
      </c>
      <c r="Q2066" s="1" t="s">
        <v>3280</v>
      </c>
      <c r="R2066" s="1">
        <v>27.096</v>
      </c>
      <c r="S2066" s="1">
        <f t="shared" si="32"/>
        <v>25.063800000000001</v>
      </c>
      <c r="T2066" s="1">
        <v>3</v>
      </c>
      <c r="U2066" s="1">
        <v>0.2</v>
      </c>
      <c r="V2066" s="1">
        <v>2.0321999999999987</v>
      </c>
      <c r="W2066" t="str">
        <f>VLOOKUP(M2066,People!$A$2:$B$5,2,FALSE)</f>
        <v>Chuck Magee</v>
      </c>
      <c r="X2066" s="5" t="str">
        <f>IFERROR(VLOOKUP(Orders!$B2066,Returns!$A$2:$B$801,2,0),"No")</f>
        <v>No</v>
      </c>
    </row>
    <row r="2067" spans="1:24" x14ac:dyDescent="0.3">
      <c r="A2067" s="1">
        <v>3611</v>
      </c>
      <c r="B2067" t="s">
        <v>7904</v>
      </c>
      <c r="C2067" s="2">
        <v>42488</v>
      </c>
      <c r="D2067" s="2">
        <v>42493</v>
      </c>
      <c r="E2067" s="1" t="s">
        <v>46</v>
      </c>
      <c r="F2067" s="1" t="s">
        <v>2338</v>
      </c>
      <c r="G2067" s="1" t="s">
        <v>2339</v>
      </c>
      <c r="H2067" s="1" t="s">
        <v>38</v>
      </c>
      <c r="I2067" s="1" t="s">
        <v>25</v>
      </c>
      <c r="J2067" s="1" t="s">
        <v>535</v>
      </c>
      <c r="K2067" s="1" t="s">
        <v>440</v>
      </c>
      <c r="L2067" s="1">
        <v>43055</v>
      </c>
      <c r="M2067" s="1" t="s">
        <v>135</v>
      </c>
      <c r="N2067" s="1" t="s">
        <v>4620</v>
      </c>
      <c r="O2067" s="1" t="s">
        <v>43</v>
      </c>
      <c r="P2067" s="1" t="s">
        <v>55</v>
      </c>
      <c r="Q2067" s="1" t="s">
        <v>4621</v>
      </c>
      <c r="R2067" s="1">
        <v>177.56800000000001</v>
      </c>
      <c r="S2067" s="1">
        <f t="shared" si="32"/>
        <v>215.30119999999999</v>
      </c>
      <c r="T2067" s="1">
        <v>2</v>
      </c>
      <c r="U2067" s="1">
        <v>0.2</v>
      </c>
      <c r="V2067" s="1">
        <v>-37.733199999999989</v>
      </c>
      <c r="W2067" t="str">
        <f>VLOOKUP(M2067,People!$A$2:$B$5,2,FALSE)</f>
        <v>Chuck Magee</v>
      </c>
      <c r="X2067" s="5" t="str">
        <f>IFERROR(VLOOKUP(Orders!$B2067,Returns!$A$2:$B$801,2,0),"No")</f>
        <v>No</v>
      </c>
    </row>
    <row r="2068" spans="1:24" x14ac:dyDescent="0.3">
      <c r="A2068" s="1">
        <v>8452</v>
      </c>
      <c r="B2068" t="s">
        <v>10174</v>
      </c>
      <c r="C2068" s="2">
        <v>42488</v>
      </c>
      <c r="D2068" s="2">
        <v>42490</v>
      </c>
      <c r="E2068" s="1" t="s">
        <v>170</v>
      </c>
      <c r="F2068" s="1" t="s">
        <v>3322</v>
      </c>
      <c r="G2068" s="1" t="s">
        <v>3323</v>
      </c>
      <c r="H2068" s="1" t="s">
        <v>24</v>
      </c>
      <c r="I2068" s="1" t="s">
        <v>25</v>
      </c>
      <c r="J2068" s="1" t="s">
        <v>116</v>
      </c>
      <c r="K2068" s="1" t="s">
        <v>40</v>
      </c>
      <c r="L2068" s="1">
        <v>94122</v>
      </c>
      <c r="M2068" s="1" t="s">
        <v>41</v>
      </c>
      <c r="N2068" s="1" t="s">
        <v>4687</v>
      </c>
      <c r="O2068" s="1" t="s">
        <v>66</v>
      </c>
      <c r="P2068" s="1" t="s">
        <v>67</v>
      </c>
      <c r="Q2068" s="1" t="s">
        <v>4688</v>
      </c>
      <c r="R2068" s="1">
        <v>1679.96</v>
      </c>
      <c r="S2068" s="1">
        <f t="shared" si="32"/>
        <v>1553.963</v>
      </c>
      <c r="T2068" s="1">
        <v>5</v>
      </c>
      <c r="U2068" s="1">
        <v>0.2</v>
      </c>
      <c r="V2068" s="1">
        <v>125.99700000000007</v>
      </c>
      <c r="W2068" t="str">
        <f>VLOOKUP(M2068,People!$A$2:$B$5,2,FALSE)</f>
        <v>Anna Andreadi</v>
      </c>
      <c r="X2068" s="5" t="str">
        <f>IFERROR(VLOOKUP(Orders!$B2068,Returns!$A$2:$B$801,2,0),"No")</f>
        <v>No</v>
      </c>
    </row>
    <row r="2069" spans="1:24" x14ac:dyDescent="0.3">
      <c r="A2069" s="1">
        <v>8921</v>
      </c>
      <c r="B2069" t="s">
        <v>10411</v>
      </c>
      <c r="C2069" s="2">
        <v>42488</v>
      </c>
      <c r="D2069" s="2">
        <v>42493</v>
      </c>
      <c r="E2069" s="1" t="s">
        <v>46</v>
      </c>
      <c r="F2069" s="1" t="s">
        <v>771</v>
      </c>
      <c r="G2069" s="1" t="s">
        <v>772</v>
      </c>
      <c r="H2069" s="1" t="s">
        <v>38</v>
      </c>
      <c r="I2069" s="1" t="s">
        <v>25</v>
      </c>
      <c r="J2069" s="1" t="s">
        <v>4357</v>
      </c>
      <c r="K2069" s="1" t="s">
        <v>240</v>
      </c>
      <c r="L2069" s="1">
        <v>14701</v>
      </c>
      <c r="M2069" s="1" t="s">
        <v>135</v>
      </c>
      <c r="N2069" s="1" t="s">
        <v>3587</v>
      </c>
      <c r="O2069" s="1" t="s">
        <v>66</v>
      </c>
      <c r="P2069" s="1" t="s">
        <v>146</v>
      </c>
      <c r="Q2069" s="1" t="s">
        <v>3588</v>
      </c>
      <c r="R2069" s="1">
        <v>159.97999999999999</v>
      </c>
      <c r="S2069" s="1">
        <f t="shared" si="32"/>
        <v>102.38719999999999</v>
      </c>
      <c r="T2069" s="1">
        <v>2</v>
      </c>
      <c r="U2069" s="1">
        <v>0</v>
      </c>
      <c r="V2069" s="1">
        <v>57.592799999999997</v>
      </c>
      <c r="W2069" t="str">
        <f>VLOOKUP(M2069,People!$A$2:$B$5,2,FALSE)</f>
        <v>Chuck Magee</v>
      </c>
      <c r="X2069" s="5" t="str">
        <f>IFERROR(VLOOKUP(Orders!$B2069,Returns!$A$2:$B$801,2,0),"No")</f>
        <v>No</v>
      </c>
    </row>
    <row r="2070" spans="1:24" hidden="1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f t="shared" si="32"/>
        <v>129.97400000000002</v>
      </c>
      <c r="T2070" s="1">
        <v>4</v>
      </c>
      <c r="U2070" s="1">
        <v>0</v>
      </c>
      <c r="V2070" s="1">
        <v>69.98599999999999</v>
      </c>
      <c r="W2070" t="str">
        <f>VLOOKUP(M2070,People!$A$2:$B$5,2,FALSE)</f>
        <v>Anna Andreadi</v>
      </c>
      <c r="X2070" s="5" t="str">
        <f>IFERROR(VLOOKUP(Orders!$B2070,Returns!$A$2:$B$801,2,0),"No")</f>
        <v>No</v>
      </c>
    </row>
    <row r="2071" spans="1:24" hidden="1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f t="shared" si="32"/>
        <v>808.57140000000004</v>
      </c>
      <c r="T2071" s="1">
        <v>3</v>
      </c>
      <c r="U2071" s="1">
        <v>0.2</v>
      </c>
      <c r="V2071" s="1">
        <v>-97.739399999999989</v>
      </c>
      <c r="W2071" t="str">
        <f>VLOOKUP(M2071,People!$A$2:$B$5,2,FALSE)</f>
        <v>Anna Andreadi</v>
      </c>
      <c r="X2071" s="5" t="str">
        <f>IFERROR(VLOOKUP(Orders!$B2071,Returns!$A$2:$B$801,2,0),"No")</f>
        <v>No</v>
      </c>
    </row>
    <row r="2072" spans="1:24" hidden="1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f t="shared" si="32"/>
        <v>3.2350000000000003</v>
      </c>
      <c r="T2072" s="1">
        <v>1</v>
      </c>
      <c r="U2072" s="1">
        <v>0.7</v>
      </c>
      <c r="V2072" s="1">
        <v>-1.294</v>
      </c>
      <c r="W2072" t="str">
        <f>VLOOKUP(M2072,People!$A$2:$B$5,2,FALSE)</f>
        <v>Chuck Magee</v>
      </c>
      <c r="X2072" s="5" t="str">
        <f>IFERROR(VLOOKUP(Orders!$B2072,Returns!$A$2:$B$801,2,0),"No")</f>
        <v>No</v>
      </c>
    </row>
    <row r="2073" spans="1:24" hidden="1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f t="shared" si="32"/>
        <v>330.05700000000002</v>
      </c>
      <c r="T2073" s="1">
        <v>5</v>
      </c>
      <c r="U2073" s="1">
        <v>0.2</v>
      </c>
      <c r="V2073" s="1">
        <v>-46.137000000000029</v>
      </c>
      <c r="W2073" t="str">
        <f>VLOOKUP(M2073,People!$A$2:$B$5,2,FALSE)</f>
        <v>Anna Andreadi</v>
      </c>
      <c r="X2073" s="5" t="str">
        <f>IFERROR(VLOOKUP(Orders!$B2073,Returns!$A$2:$B$801,2,0),"No")</f>
        <v>No</v>
      </c>
    </row>
    <row r="2074" spans="1:24" hidden="1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f t="shared" si="32"/>
        <v>4.7528000000000015</v>
      </c>
      <c r="T2074" s="1">
        <v>2</v>
      </c>
      <c r="U2074" s="1">
        <v>0.2</v>
      </c>
      <c r="V2074" s="1">
        <v>2.5591999999999997</v>
      </c>
      <c r="W2074" t="str">
        <f>VLOOKUP(M2074,People!$A$2:$B$5,2,FALSE)</f>
        <v>Anna Andreadi</v>
      </c>
      <c r="X2074" s="5" t="str">
        <f>IFERROR(VLOOKUP(Orders!$B2074,Returns!$A$2:$B$801,2,0),"No")</f>
        <v>No</v>
      </c>
    </row>
    <row r="2075" spans="1:24" hidden="1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f t="shared" si="32"/>
        <v>46.176900000000003</v>
      </c>
      <c r="T2075" s="1">
        <v>3</v>
      </c>
      <c r="U2075" s="1">
        <v>0</v>
      </c>
      <c r="V2075" s="1">
        <v>13.793099999999999</v>
      </c>
      <c r="W2075" t="str">
        <f>VLOOKUP(M2075,People!$A$2:$B$5,2,FALSE)</f>
        <v>Anna Andreadi</v>
      </c>
      <c r="X2075" s="5" t="str">
        <f>IFERROR(VLOOKUP(Orders!$B2075,Returns!$A$2:$B$801,2,0),"No")</f>
        <v>Yes</v>
      </c>
    </row>
    <row r="2076" spans="1:24" hidden="1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f t="shared" si="32"/>
        <v>694.90890000000013</v>
      </c>
      <c r="T2076" s="1">
        <v>7</v>
      </c>
      <c r="U2076" s="1">
        <v>0.2</v>
      </c>
      <c r="V2076" s="1">
        <v>66.635100000000023</v>
      </c>
      <c r="W2076" t="str">
        <f>VLOOKUP(M2076,People!$A$2:$B$5,2,FALSE)</f>
        <v>Anna Andreadi</v>
      </c>
      <c r="X2076" s="5" t="str">
        <f>IFERROR(VLOOKUP(Orders!$B2076,Returns!$A$2:$B$801,2,0),"No")</f>
        <v>Yes</v>
      </c>
    </row>
    <row r="2077" spans="1:24" x14ac:dyDescent="0.3">
      <c r="A2077" s="1">
        <v>885</v>
      </c>
      <c r="B2077" t="s">
        <v>6620</v>
      </c>
      <c r="C2077" s="2">
        <v>42489</v>
      </c>
      <c r="D2077" s="2">
        <v>42494</v>
      </c>
      <c r="E2077" s="1" t="s">
        <v>46</v>
      </c>
      <c r="F2077" s="1" t="s">
        <v>2308</v>
      </c>
      <c r="G2077" s="1" t="s">
        <v>2309</v>
      </c>
      <c r="H2077" s="1" t="s">
        <v>24</v>
      </c>
      <c r="I2077" s="1" t="s">
        <v>25</v>
      </c>
      <c r="J2077" s="1" t="s">
        <v>346</v>
      </c>
      <c r="K2077" s="1" t="s">
        <v>240</v>
      </c>
      <c r="L2077" s="1">
        <v>14609</v>
      </c>
      <c r="M2077" s="1" t="s">
        <v>135</v>
      </c>
      <c r="N2077" s="1" t="s">
        <v>2310</v>
      </c>
      <c r="O2077" s="1" t="s">
        <v>30</v>
      </c>
      <c r="P2077" s="1" t="s">
        <v>60</v>
      </c>
      <c r="Q2077" s="1" t="s">
        <v>2311</v>
      </c>
      <c r="R2077" s="1">
        <v>17.46</v>
      </c>
      <c r="S2077" s="1">
        <f t="shared" si="32"/>
        <v>11.523600000000002</v>
      </c>
      <c r="T2077" s="1">
        <v>2</v>
      </c>
      <c r="U2077" s="1">
        <v>0</v>
      </c>
      <c r="V2077" s="1">
        <v>5.936399999999999</v>
      </c>
      <c r="W2077" t="str">
        <f>VLOOKUP(M2077,People!$A$2:$B$5,2,FALSE)</f>
        <v>Chuck Magee</v>
      </c>
      <c r="X2077" s="5" t="str">
        <f>IFERROR(VLOOKUP(Orders!$B2077,Returns!$A$2:$B$801,2,0),"No")</f>
        <v>No</v>
      </c>
    </row>
    <row r="2078" spans="1:24" hidden="1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f t="shared" si="32"/>
        <v>19.950000000000003</v>
      </c>
      <c r="T2078" s="1">
        <v>5</v>
      </c>
      <c r="U2078" s="1">
        <v>0</v>
      </c>
      <c r="V2078" s="1">
        <v>19.950000000000003</v>
      </c>
      <c r="W2078" t="str">
        <f>VLOOKUP(M2078,People!$A$2:$B$5,2,FALSE)</f>
        <v>Chuck Magee</v>
      </c>
      <c r="X2078" s="5" t="str">
        <f>IFERROR(VLOOKUP(Orders!$B2078,Returns!$A$2:$B$801,2,0),"No")</f>
        <v>No</v>
      </c>
    </row>
    <row r="2079" spans="1:24" hidden="1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f t="shared" si="32"/>
        <v>64.510600000000011</v>
      </c>
      <c r="T2079" s="1">
        <v>7</v>
      </c>
      <c r="U2079" s="1">
        <v>0</v>
      </c>
      <c r="V2079" s="1">
        <v>26.349399999999992</v>
      </c>
      <c r="W2079" t="str">
        <f>VLOOKUP(M2079,People!$A$2:$B$5,2,FALSE)</f>
        <v>Chuck Magee</v>
      </c>
      <c r="X2079" s="5" t="str">
        <f>IFERROR(VLOOKUP(Orders!$B2079,Returns!$A$2:$B$801,2,0),"No")</f>
        <v>No</v>
      </c>
    </row>
    <row r="2080" spans="1:24" hidden="1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f t="shared" si="32"/>
        <v>49.322000000000003</v>
      </c>
      <c r="T2080" s="1">
        <v>5</v>
      </c>
      <c r="U2080" s="1">
        <v>0</v>
      </c>
      <c r="V2080" s="1">
        <v>45.527999999999992</v>
      </c>
      <c r="W2080" t="str">
        <f>VLOOKUP(M2080,People!$A$2:$B$5,2,FALSE)</f>
        <v>Chuck Magee</v>
      </c>
      <c r="X2080" s="5" t="str">
        <f>IFERROR(VLOOKUP(Orders!$B2080,Returns!$A$2:$B$801,2,0),"No")</f>
        <v>No</v>
      </c>
    </row>
    <row r="2081" spans="1:24" hidden="1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f t="shared" si="32"/>
        <v>69.05080000000001</v>
      </c>
      <c r="T2081" s="1">
        <v>7</v>
      </c>
      <c r="U2081" s="1">
        <v>0.2</v>
      </c>
      <c r="V2081" s="1">
        <v>37.181199999999997</v>
      </c>
      <c r="W2081" t="str">
        <f>VLOOKUP(M2081,People!$A$2:$B$5,2,FALSE)</f>
        <v>Anna Andreadi</v>
      </c>
      <c r="X2081" s="5" t="str">
        <f>IFERROR(VLOOKUP(Orders!$B2081,Returns!$A$2:$B$801,2,0),"No")</f>
        <v>No</v>
      </c>
    </row>
    <row r="2082" spans="1:24" hidden="1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f t="shared" si="32"/>
        <v>100.78559999999999</v>
      </c>
      <c r="T2082" s="1">
        <v>2</v>
      </c>
      <c r="U2082" s="1">
        <v>0.2</v>
      </c>
      <c r="V2082" s="1">
        <v>11.198400000000003</v>
      </c>
      <c r="W2082" t="str">
        <f>VLOOKUP(M2082,People!$A$2:$B$5,2,FALSE)</f>
        <v>Anna Andreadi</v>
      </c>
      <c r="X2082" s="5" t="str">
        <f>IFERROR(VLOOKUP(Orders!$B2082,Returns!$A$2:$B$801,2,0),"No")</f>
        <v>No</v>
      </c>
    </row>
    <row r="2083" spans="1:24" hidden="1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f t="shared" si="32"/>
        <v>5.9767999999999999</v>
      </c>
      <c r="T2083" s="1">
        <v>2</v>
      </c>
      <c r="U2083" s="1">
        <v>0.2</v>
      </c>
      <c r="V2083" s="1">
        <v>1.7352000000000005</v>
      </c>
      <c r="W2083" t="str">
        <f>VLOOKUP(M2083,People!$A$2:$B$5,2,FALSE)</f>
        <v>Anna Andreadi</v>
      </c>
      <c r="X2083" s="5" t="str">
        <f>IFERROR(VLOOKUP(Orders!$B2083,Returns!$A$2:$B$801,2,0),"No")</f>
        <v>No</v>
      </c>
    </row>
    <row r="2084" spans="1:24" hidden="1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f t="shared" si="32"/>
        <v>20.591999999999999</v>
      </c>
      <c r="T2084" s="1">
        <v>6</v>
      </c>
      <c r="U2084" s="1">
        <v>0</v>
      </c>
      <c r="V2084" s="1">
        <v>16.847999999999999</v>
      </c>
      <c r="W2084" t="str">
        <f>VLOOKUP(M2084,People!$A$2:$B$5,2,FALSE)</f>
        <v>Anna Andreadi</v>
      </c>
      <c r="X2084" s="5" t="str">
        <f>IFERROR(VLOOKUP(Orders!$B2084,Returns!$A$2:$B$801,2,0),"No")</f>
        <v>No</v>
      </c>
    </row>
    <row r="2085" spans="1:24" x14ac:dyDescent="0.3">
      <c r="A2085" s="1">
        <v>2891</v>
      </c>
      <c r="B2085" t="s">
        <v>7572</v>
      </c>
      <c r="C2085" s="2">
        <v>42489</v>
      </c>
      <c r="D2085" s="2">
        <v>42491</v>
      </c>
      <c r="E2085" s="1" t="s">
        <v>21</v>
      </c>
      <c r="F2085" s="1" t="s">
        <v>4649</v>
      </c>
      <c r="G2085" s="1" t="s">
        <v>4650</v>
      </c>
      <c r="H2085" s="1" t="s">
        <v>24</v>
      </c>
      <c r="I2085" s="1" t="s">
        <v>25</v>
      </c>
      <c r="J2085" s="1" t="s">
        <v>4651</v>
      </c>
      <c r="K2085" s="1" t="s">
        <v>648</v>
      </c>
      <c r="L2085" s="1">
        <v>70601</v>
      </c>
      <c r="M2085" s="1" t="s">
        <v>28</v>
      </c>
      <c r="N2085" s="1" t="s">
        <v>2605</v>
      </c>
      <c r="O2085" s="1" t="s">
        <v>30</v>
      </c>
      <c r="P2085" s="1" t="s">
        <v>34</v>
      </c>
      <c r="Q2085" s="1" t="s">
        <v>2606</v>
      </c>
      <c r="R2085" s="1">
        <v>51.96</v>
      </c>
      <c r="S2085" s="1">
        <f t="shared" si="32"/>
        <v>38.97</v>
      </c>
      <c r="T2085" s="1">
        <v>2</v>
      </c>
      <c r="U2085" s="1">
        <v>0</v>
      </c>
      <c r="V2085" s="1">
        <v>12.990000000000002</v>
      </c>
      <c r="W2085" t="str">
        <f>VLOOKUP(M2085,People!$A$2:$B$5,2,FALSE)</f>
        <v>Cassandra Brandow</v>
      </c>
      <c r="X2085" s="5" t="str">
        <f>IFERROR(VLOOKUP(Orders!$B2085,Returns!$A$2:$B$801,2,0),"No")</f>
        <v>No</v>
      </c>
    </row>
    <row r="2086" spans="1:24" hidden="1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f t="shared" si="32"/>
        <v>65.944800000000001</v>
      </c>
      <c r="T2086" s="1">
        <v>4</v>
      </c>
      <c r="U2086" s="1">
        <v>0</v>
      </c>
      <c r="V2086" s="1">
        <v>56.175200000000004</v>
      </c>
      <c r="W2086" t="str">
        <f>VLOOKUP(M2086,People!$A$2:$B$5,2,FALSE)</f>
        <v>Chuck Magee</v>
      </c>
      <c r="X2086" s="5" t="str">
        <f>IFERROR(VLOOKUP(Orders!$B2086,Returns!$A$2:$B$801,2,0),"No")</f>
        <v>No</v>
      </c>
    </row>
    <row r="2087" spans="1:24" hidden="1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f t="shared" si="32"/>
        <v>9.7784999999999993</v>
      </c>
      <c r="T2087" s="1">
        <v>5</v>
      </c>
      <c r="U2087" s="1">
        <v>0</v>
      </c>
      <c r="V2087" s="1">
        <v>8.6715</v>
      </c>
      <c r="W2087" t="str">
        <f>VLOOKUP(M2087,People!$A$2:$B$5,2,FALSE)</f>
        <v>Chuck Magee</v>
      </c>
      <c r="X2087" s="5" t="str">
        <f>IFERROR(VLOOKUP(Orders!$B2087,Returns!$A$2:$B$801,2,0),"No")</f>
        <v>No</v>
      </c>
    </row>
    <row r="2088" spans="1:24" hidden="1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f t="shared" si="32"/>
        <v>285.91200000000003</v>
      </c>
      <c r="T2088" s="1">
        <v>5</v>
      </c>
      <c r="U2088" s="1">
        <v>0</v>
      </c>
      <c r="V2088" s="1">
        <v>38.988000000000014</v>
      </c>
      <c r="W2088" t="str">
        <f>VLOOKUP(M2088,People!$A$2:$B$5,2,FALSE)</f>
        <v>Chuck Magee</v>
      </c>
      <c r="X2088" s="5" t="str">
        <f>IFERROR(VLOOKUP(Orders!$B2088,Returns!$A$2:$B$801,2,0),"No")</f>
        <v>No</v>
      </c>
    </row>
    <row r="2089" spans="1:24" hidden="1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f t="shared" si="32"/>
        <v>77.766899999999993</v>
      </c>
      <c r="T2089" s="1">
        <v>3</v>
      </c>
      <c r="U2089" s="1">
        <v>0</v>
      </c>
      <c r="V2089" s="1">
        <v>68.963099999999997</v>
      </c>
      <c r="W2089" t="str">
        <f>VLOOKUP(M2089,People!$A$2:$B$5,2,FALSE)</f>
        <v>Chuck Magee</v>
      </c>
      <c r="X2089" s="5" t="str">
        <f>IFERROR(VLOOKUP(Orders!$B2089,Returns!$A$2:$B$801,2,0),"No")</f>
        <v>No</v>
      </c>
    </row>
    <row r="2090" spans="1:24" hidden="1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f t="shared" si="32"/>
        <v>2.4948000000000001</v>
      </c>
      <c r="T2090" s="1">
        <v>2</v>
      </c>
      <c r="U2090" s="1">
        <v>0</v>
      </c>
      <c r="V2090" s="1">
        <v>1.4651999999999998</v>
      </c>
      <c r="W2090" t="str">
        <f>VLOOKUP(M2090,People!$A$2:$B$5,2,FALSE)</f>
        <v>Chuck Magee</v>
      </c>
      <c r="X2090" s="5" t="str">
        <f>IFERROR(VLOOKUP(Orders!$B2090,Returns!$A$2:$B$801,2,0),"No")</f>
        <v>No</v>
      </c>
    </row>
    <row r="2091" spans="1:24" hidden="1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f t="shared" si="32"/>
        <v>3.1104000000000003</v>
      </c>
      <c r="T2091" s="1">
        <v>2</v>
      </c>
      <c r="U2091" s="1">
        <v>0</v>
      </c>
      <c r="V2091" s="1">
        <v>2.6495999999999995</v>
      </c>
      <c r="W2091" t="str">
        <f>VLOOKUP(M2091,People!$A$2:$B$5,2,FALSE)</f>
        <v>Anna Andreadi</v>
      </c>
      <c r="X2091" s="5" t="str">
        <f>IFERROR(VLOOKUP(Orders!$B2091,Returns!$A$2:$B$801,2,0),"No")</f>
        <v>No</v>
      </c>
    </row>
    <row r="2092" spans="1:24" hidden="1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f t="shared" si="32"/>
        <v>13.540499999999998</v>
      </c>
      <c r="T2092" s="1">
        <v>3</v>
      </c>
      <c r="U2092" s="1">
        <v>0</v>
      </c>
      <c r="V2092" s="1">
        <v>13.009499999999999</v>
      </c>
      <c r="W2092" t="str">
        <f>VLOOKUP(M2092,People!$A$2:$B$5,2,FALSE)</f>
        <v>Chuck Magee</v>
      </c>
      <c r="X2092" s="5" t="str">
        <f>IFERROR(VLOOKUP(Orders!$B2092,Returns!$A$2:$B$801,2,0),"No")</f>
        <v>Yes</v>
      </c>
    </row>
    <row r="2093" spans="1:24" hidden="1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f t="shared" si="32"/>
        <v>359.22690000000006</v>
      </c>
      <c r="T2093" s="1">
        <v>3</v>
      </c>
      <c r="U2093" s="1">
        <v>0.3</v>
      </c>
      <c r="V2093" s="1">
        <v>-48.783900000000031</v>
      </c>
      <c r="W2093" t="str">
        <f>VLOOKUP(M2093,People!$A$2:$B$5,2,FALSE)</f>
        <v>Chuck Magee</v>
      </c>
      <c r="X2093" s="5" t="str">
        <f>IFERROR(VLOOKUP(Orders!$B2093,Returns!$A$2:$B$801,2,0),"No")</f>
        <v>Yes</v>
      </c>
    </row>
    <row r="2094" spans="1:24" x14ac:dyDescent="0.3">
      <c r="A2094" s="1">
        <v>2892</v>
      </c>
      <c r="B2094" t="s">
        <v>7572</v>
      </c>
      <c r="C2094" s="2">
        <v>42489</v>
      </c>
      <c r="D2094" s="2">
        <v>42491</v>
      </c>
      <c r="E2094" s="1" t="s">
        <v>21</v>
      </c>
      <c r="F2094" s="1" t="s">
        <v>4649</v>
      </c>
      <c r="G2094" s="1" t="s">
        <v>4650</v>
      </c>
      <c r="H2094" s="1" t="s">
        <v>24</v>
      </c>
      <c r="I2094" s="1" t="s">
        <v>25</v>
      </c>
      <c r="J2094" s="1" t="s">
        <v>4651</v>
      </c>
      <c r="K2094" s="1" t="s">
        <v>648</v>
      </c>
      <c r="L2094" s="1">
        <v>70601</v>
      </c>
      <c r="M2094" s="1" t="s">
        <v>28</v>
      </c>
      <c r="N2094" s="1" t="s">
        <v>3087</v>
      </c>
      <c r="O2094" s="1" t="s">
        <v>43</v>
      </c>
      <c r="P2094" s="1" t="s">
        <v>70</v>
      </c>
      <c r="Q2094" s="1" t="s">
        <v>3088</v>
      </c>
      <c r="R2094" s="1">
        <v>17.940000000000001</v>
      </c>
      <c r="S2094" s="1">
        <f t="shared" si="32"/>
        <v>9.3288000000000011</v>
      </c>
      <c r="T2094" s="1">
        <v>3</v>
      </c>
      <c r="U2094" s="1">
        <v>0</v>
      </c>
      <c r="V2094" s="1">
        <v>8.6112000000000002</v>
      </c>
      <c r="W2094" t="str">
        <f>VLOOKUP(M2094,People!$A$2:$B$5,2,FALSE)</f>
        <v>Cassandra Brandow</v>
      </c>
      <c r="X2094" s="5" t="str">
        <f>IFERROR(VLOOKUP(Orders!$B2094,Returns!$A$2:$B$801,2,0),"No")</f>
        <v>No</v>
      </c>
    </row>
    <row r="2095" spans="1:24" hidden="1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f t="shared" si="32"/>
        <v>12.493600000000001</v>
      </c>
      <c r="T2095" s="1">
        <v>1</v>
      </c>
      <c r="U2095" s="1">
        <v>0</v>
      </c>
      <c r="V2095" s="1">
        <v>0.38640000000000008</v>
      </c>
      <c r="W2095" t="str">
        <f>VLOOKUP(M2095,People!$A$2:$B$5,2,FALSE)</f>
        <v>Anna Andreadi</v>
      </c>
      <c r="X2095" s="5" t="str">
        <f>IFERROR(VLOOKUP(Orders!$B2095,Returns!$A$2:$B$801,2,0),"No")</f>
        <v>No</v>
      </c>
    </row>
    <row r="2096" spans="1:24" hidden="1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f t="shared" si="32"/>
        <v>11.644000000000002</v>
      </c>
      <c r="T2096" s="1">
        <v>5</v>
      </c>
      <c r="U2096" s="1">
        <v>0.2</v>
      </c>
      <c r="V2096" s="1">
        <v>1.4759999999999982</v>
      </c>
      <c r="W2096" t="str">
        <f>VLOOKUP(M2096,People!$A$2:$B$5,2,FALSE)</f>
        <v>Cassandra Brandow</v>
      </c>
      <c r="X2096" s="5" t="str">
        <f>IFERROR(VLOOKUP(Orders!$B2096,Returns!$A$2:$B$801,2,0),"No")</f>
        <v>No</v>
      </c>
    </row>
    <row r="2097" spans="1:24" hidden="1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f t="shared" si="32"/>
        <v>271.27519999999998</v>
      </c>
      <c r="T2097" s="1">
        <v>8</v>
      </c>
      <c r="U2097" s="1">
        <v>0</v>
      </c>
      <c r="V2097" s="1">
        <v>240.56479999999999</v>
      </c>
      <c r="W2097" t="str">
        <f>VLOOKUP(M2097,People!$A$2:$B$5,2,FALSE)</f>
        <v>Cassandra Brandow</v>
      </c>
      <c r="X2097" s="5" t="str">
        <f>IFERROR(VLOOKUP(Orders!$B2097,Returns!$A$2:$B$801,2,0),"No")</f>
        <v>No</v>
      </c>
    </row>
    <row r="2098" spans="1:24" hidden="1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f t="shared" si="32"/>
        <v>66.211199999999991</v>
      </c>
      <c r="T2098" s="1">
        <v>4</v>
      </c>
      <c r="U2098" s="1">
        <v>0</v>
      </c>
      <c r="V2098" s="1">
        <v>25.748800000000003</v>
      </c>
      <c r="W2098" t="str">
        <f>VLOOKUP(M2098,People!$A$2:$B$5,2,FALSE)</f>
        <v>Cassandra Brandow</v>
      </c>
      <c r="X2098" s="5" t="str">
        <f>IFERROR(VLOOKUP(Orders!$B2098,Returns!$A$2:$B$801,2,0),"No")</f>
        <v>No</v>
      </c>
    </row>
    <row r="2099" spans="1:24" hidden="1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f t="shared" si="32"/>
        <v>6.1715999999999998</v>
      </c>
      <c r="T2099" s="1">
        <v>3</v>
      </c>
      <c r="U2099" s="1">
        <v>0</v>
      </c>
      <c r="V2099" s="1">
        <v>2.1683999999999997</v>
      </c>
      <c r="W2099" t="str">
        <f>VLOOKUP(M2099,People!$A$2:$B$5,2,FALSE)</f>
        <v>Cassandra Brandow</v>
      </c>
      <c r="X2099" s="5" t="str">
        <f>IFERROR(VLOOKUP(Orders!$B2099,Returns!$A$2:$B$801,2,0),"No")</f>
        <v>No</v>
      </c>
    </row>
    <row r="2100" spans="1:24" hidden="1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f t="shared" si="32"/>
        <v>35.324999999999996</v>
      </c>
      <c r="T2100" s="1">
        <v>3</v>
      </c>
      <c r="U2100" s="1">
        <v>0.2</v>
      </c>
      <c r="V2100" s="1">
        <v>2.3550000000000022</v>
      </c>
      <c r="W2100" t="str">
        <f>VLOOKUP(M2100,People!$A$2:$B$5,2,FALSE)</f>
        <v>Anna Andreadi</v>
      </c>
      <c r="X2100" s="5" t="str">
        <f>IFERROR(VLOOKUP(Orders!$B2100,Returns!$A$2:$B$801,2,0),"No")</f>
        <v>Yes</v>
      </c>
    </row>
    <row r="2101" spans="1:24" hidden="1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f t="shared" si="32"/>
        <v>199.46010000000001</v>
      </c>
      <c r="T2101" s="1">
        <v>7</v>
      </c>
      <c r="U2101" s="1">
        <v>0.2</v>
      </c>
      <c r="V2101" s="1">
        <v>80.48390000000002</v>
      </c>
      <c r="W2101" t="str">
        <f>VLOOKUP(M2101,People!$A$2:$B$5,2,FALSE)</f>
        <v>Anna Andreadi</v>
      </c>
      <c r="X2101" s="5" t="str">
        <f>IFERROR(VLOOKUP(Orders!$B2101,Returns!$A$2:$B$801,2,0),"No")</f>
        <v>Yes</v>
      </c>
    </row>
    <row r="2102" spans="1:24" x14ac:dyDescent="0.3">
      <c r="A2102" s="1">
        <v>6375</v>
      </c>
      <c r="B2102" t="s">
        <v>9209</v>
      </c>
      <c r="C2102" s="2">
        <v>42489</v>
      </c>
      <c r="D2102" s="2">
        <v>42493</v>
      </c>
      <c r="E2102" s="1" t="s">
        <v>46</v>
      </c>
      <c r="F2102" s="1" t="s">
        <v>1175</v>
      </c>
      <c r="G2102" s="1" t="s">
        <v>1176</v>
      </c>
      <c r="H2102" s="1" t="s">
        <v>38</v>
      </c>
      <c r="I2102" s="1" t="s">
        <v>25</v>
      </c>
      <c r="J2102" s="1" t="s">
        <v>299</v>
      </c>
      <c r="K2102" s="1" t="s">
        <v>300</v>
      </c>
      <c r="L2102" s="1">
        <v>38109</v>
      </c>
      <c r="M2102" s="1" t="s">
        <v>28</v>
      </c>
      <c r="N2102" s="1" t="s">
        <v>2176</v>
      </c>
      <c r="O2102" s="1" t="s">
        <v>30</v>
      </c>
      <c r="P2102" s="1" t="s">
        <v>34</v>
      </c>
      <c r="Q2102" s="1" t="s">
        <v>2177</v>
      </c>
      <c r="R2102" s="1">
        <v>561.58400000000006</v>
      </c>
      <c r="S2102" s="1">
        <f t="shared" si="32"/>
        <v>491.38600000000014</v>
      </c>
      <c r="T2102" s="1">
        <v>2</v>
      </c>
      <c r="U2102" s="1">
        <v>0.2</v>
      </c>
      <c r="V2102" s="1">
        <v>70.197999999999922</v>
      </c>
      <c r="W2102" t="str">
        <f>VLOOKUP(M2102,People!$A$2:$B$5,2,FALSE)</f>
        <v>Cassandra Brandow</v>
      </c>
      <c r="X2102" s="5" t="str">
        <f>IFERROR(VLOOKUP(Orders!$B2102,Returns!$A$2:$B$801,2,0),"No")</f>
        <v>No</v>
      </c>
    </row>
    <row r="2103" spans="1:24" x14ac:dyDescent="0.3">
      <c r="A2103" s="1">
        <v>6376</v>
      </c>
      <c r="B2103" t="s">
        <v>9209</v>
      </c>
      <c r="C2103" s="2">
        <v>42489</v>
      </c>
      <c r="D2103" s="2">
        <v>42493</v>
      </c>
      <c r="E2103" s="1" t="s">
        <v>46</v>
      </c>
      <c r="F2103" s="1" t="s">
        <v>1175</v>
      </c>
      <c r="G2103" s="1" t="s">
        <v>1176</v>
      </c>
      <c r="H2103" s="1" t="s">
        <v>38</v>
      </c>
      <c r="I2103" s="1" t="s">
        <v>25</v>
      </c>
      <c r="J2103" s="1" t="s">
        <v>299</v>
      </c>
      <c r="K2103" s="1" t="s">
        <v>300</v>
      </c>
      <c r="L2103" s="1">
        <v>38109</v>
      </c>
      <c r="M2103" s="1" t="s">
        <v>28</v>
      </c>
      <c r="N2103" s="1" t="s">
        <v>1222</v>
      </c>
      <c r="O2103" s="1" t="s">
        <v>43</v>
      </c>
      <c r="P2103" s="1" t="s">
        <v>55</v>
      </c>
      <c r="Q2103" s="1" t="s">
        <v>1223</v>
      </c>
      <c r="R2103" s="1">
        <v>99.920000000000016</v>
      </c>
      <c r="S2103" s="1">
        <f t="shared" si="32"/>
        <v>101.16900000000003</v>
      </c>
      <c r="T2103" s="1">
        <v>5</v>
      </c>
      <c r="U2103" s="1">
        <v>0.2</v>
      </c>
      <c r="V2103" s="1">
        <v>-1.249000000000013</v>
      </c>
      <c r="W2103" t="str">
        <f>VLOOKUP(M2103,People!$A$2:$B$5,2,FALSE)</f>
        <v>Cassandra Brandow</v>
      </c>
      <c r="X2103" s="5" t="str">
        <f>IFERROR(VLOOKUP(Orders!$B2103,Returns!$A$2:$B$801,2,0),"No")</f>
        <v>No</v>
      </c>
    </row>
    <row r="2104" spans="1:24" x14ac:dyDescent="0.3">
      <c r="A2104" s="1">
        <v>8267</v>
      </c>
      <c r="B2104" t="s">
        <v>10075</v>
      </c>
      <c r="C2104" s="2">
        <v>42489</v>
      </c>
      <c r="D2104" s="2">
        <v>42494</v>
      </c>
      <c r="E2104" s="1" t="s">
        <v>46</v>
      </c>
      <c r="F2104" s="1" t="s">
        <v>2437</v>
      </c>
      <c r="G2104" s="1" t="s">
        <v>2438</v>
      </c>
      <c r="H2104" s="1" t="s">
        <v>24</v>
      </c>
      <c r="I2104" s="1" t="s">
        <v>25</v>
      </c>
      <c r="J2104" s="1" t="s">
        <v>219</v>
      </c>
      <c r="K2104" s="1" t="s">
        <v>220</v>
      </c>
      <c r="L2104" s="1">
        <v>19901</v>
      </c>
      <c r="M2104" s="1" t="s">
        <v>135</v>
      </c>
      <c r="N2104" s="1" t="s">
        <v>1460</v>
      </c>
      <c r="O2104" s="1" t="s">
        <v>66</v>
      </c>
      <c r="P2104" s="1" t="s">
        <v>67</v>
      </c>
      <c r="Q2104" s="1" t="s">
        <v>1461</v>
      </c>
      <c r="R2104" s="1">
        <v>19.98</v>
      </c>
      <c r="S2104" s="1">
        <f t="shared" si="32"/>
        <v>14.7852</v>
      </c>
      <c r="T2104" s="1">
        <v>2</v>
      </c>
      <c r="U2104" s="1">
        <v>0</v>
      </c>
      <c r="V2104" s="1">
        <v>5.1948000000000008</v>
      </c>
      <c r="W2104" t="str">
        <f>VLOOKUP(M2104,People!$A$2:$B$5,2,FALSE)</f>
        <v>Chuck Magee</v>
      </c>
      <c r="X2104" s="5" t="str">
        <f>IFERROR(VLOOKUP(Orders!$B2104,Returns!$A$2:$B$801,2,0),"No")</f>
        <v>No</v>
      </c>
    </row>
    <row r="2105" spans="1:24" hidden="1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f t="shared" si="32"/>
        <v>115.3984</v>
      </c>
      <c r="T2105" s="1">
        <v>4</v>
      </c>
      <c r="U2105" s="1">
        <v>0</v>
      </c>
      <c r="V2105" s="1">
        <v>106.52159999999999</v>
      </c>
      <c r="W2105" t="str">
        <f>VLOOKUP(M2105,People!$A$2:$B$5,2,FALSE)</f>
        <v>Chuck Magee</v>
      </c>
      <c r="X2105" s="5" t="str">
        <f>IFERROR(VLOOKUP(Orders!$B2105,Returns!$A$2:$B$801,2,0),"No")</f>
        <v>No</v>
      </c>
    </row>
    <row r="2106" spans="1:24" hidden="1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f t="shared" si="32"/>
        <v>14.3</v>
      </c>
      <c r="T2106" s="1">
        <v>2</v>
      </c>
      <c r="U2106" s="1">
        <v>0</v>
      </c>
      <c r="V2106" s="1">
        <v>11.7</v>
      </c>
      <c r="W2106" t="str">
        <f>VLOOKUP(M2106,People!$A$2:$B$5,2,FALSE)</f>
        <v>Chuck Magee</v>
      </c>
      <c r="X2106" s="5" t="str">
        <f>IFERROR(VLOOKUP(Orders!$B2106,Returns!$A$2:$B$801,2,0),"No")</f>
        <v>No</v>
      </c>
    </row>
    <row r="2107" spans="1:24" x14ac:dyDescent="0.3">
      <c r="A2107" s="1">
        <v>5005</v>
      </c>
      <c r="B2107" t="s">
        <v>8554</v>
      </c>
      <c r="C2107" s="2">
        <v>42490</v>
      </c>
      <c r="D2107" s="2">
        <v>42492</v>
      </c>
      <c r="E2107" s="1" t="s">
        <v>21</v>
      </c>
      <c r="F2107" s="1" t="s">
        <v>4278</v>
      </c>
      <c r="G2107" s="1" t="s">
        <v>4279</v>
      </c>
      <c r="H2107" s="1" t="s">
        <v>24</v>
      </c>
      <c r="I2107" s="1" t="s">
        <v>25</v>
      </c>
      <c r="J2107" s="1" t="s">
        <v>294</v>
      </c>
      <c r="K2107" s="1" t="s">
        <v>1296</v>
      </c>
      <c r="L2107" s="1">
        <v>39212</v>
      </c>
      <c r="M2107" s="1" t="s">
        <v>28</v>
      </c>
      <c r="N2107" s="1" t="s">
        <v>4383</v>
      </c>
      <c r="O2107" s="1" t="s">
        <v>66</v>
      </c>
      <c r="P2107" s="1" t="s">
        <v>146</v>
      </c>
      <c r="Q2107" s="1" t="s">
        <v>4384</v>
      </c>
      <c r="R2107" s="1">
        <v>47.79</v>
      </c>
      <c r="S2107" s="1">
        <f t="shared" si="32"/>
        <v>31.541399999999999</v>
      </c>
      <c r="T2107" s="1">
        <v>3</v>
      </c>
      <c r="U2107" s="1">
        <v>0</v>
      </c>
      <c r="V2107" s="1">
        <v>16.2486</v>
      </c>
      <c r="W2107" t="str">
        <f>VLOOKUP(M2107,People!$A$2:$B$5,2,FALSE)</f>
        <v>Cassandra Brandow</v>
      </c>
      <c r="X2107" s="5" t="str">
        <f>IFERROR(VLOOKUP(Orders!$B2107,Returns!$A$2:$B$801,2,0),"No")</f>
        <v>No</v>
      </c>
    </row>
    <row r="2108" spans="1:24" x14ac:dyDescent="0.3">
      <c r="A2108" s="1">
        <v>8636</v>
      </c>
      <c r="B2108" t="s">
        <v>10276</v>
      </c>
      <c r="C2108" s="2">
        <v>42490</v>
      </c>
      <c r="D2108" s="2">
        <v>42492</v>
      </c>
      <c r="E2108" s="1" t="s">
        <v>170</v>
      </c>
      <c r="F2108" s="1" t="s">
        <v>4128</v>
      </c>
      <c r="G2108" s="1" t="s">
        <v>4129</v>
      </c>
      <c r="H2108" s="1" t="s">
        <v>24</v>
      </c>
      <c r="I2108" s="1" t="s">
        <v>25</v>
      </c>
      <c r="J2108" s="1" t="s">
        <v>1284</v>
      </c>
      <c r="K2108" s="1" t="s">
        <v>27</v>
      </c>
      <c r="L2108" s="1">
        <v>40214</v>
      </c>
      <c r="M2108" s="1" t="s">
        <v>28</v>
      </c>
      <c r="N2108" s="1" t="s">
        <v>5576</v>
      </c>
      <c r="O2108" s="1" t="s">
        <v>43</v>
      </c>
      <c r="P2108" s="1" t="s">
        <v>63</v>
      </c>
      <c r="Q2108" s="1" t="s">
        <v>5577</v>
      </c>
      <c r="R2108" s="1">
        <v>174.95000000000002</v>
      </c>
      <c r="S2108" s="1">
        <f t="shared" si="32"/>
        <v>129.46300000000002</v>
      </c>
      <c r="T2108" s="1">
        <v>5</v>
      </c>
      <c r="U2108" s="1">
        <v>0</v>
      </c>
      <c r="V2108" s="1">
        <v>45.487000000000002</v>
      </c>
      <c r="W2108" t="str">
        <f>VLOOKUP(M2108,People!$A$2:$B$5,2,FALSE)</f>
        <v>Cassandra Brandow</v>
      </c>
      <c r="X2108" s="5" t="str">
        <f>IFERROR(VLOOKUP(Orders!$B2108,Returns!$A$2:$B$801,2,0),"No")</f>
        <v>No</v>
      </c>
    </row>
    <row r="2109" spans="1:24" hidden="1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f t="shared" si="32"/>
        <v>10.589400000000001</v>
      </c>
      <c r="T2109" s="1">
        <v>1</v>
      </c>
      <c r="U2109" s="1">
        <v>0</v>
      </c>
      <c r="V2109" s="1">
        <v>9.3905999999999992</v>
      </c>
      <c r="W2109" t="str">
        <f>VLOOKUP(M2109,People!$A$2:$B$5,2,FALSE)</f>
        <v>Anna Andreadi</v>
      </c>
      <c r="X2109" s="5" t="str">
        <f>IFERROR(VLOOKUP(Orders!$B2109,Returns!$A$2:$B$801,2,0),"No")</f>
        <v>Yes</v>
      </c>
    </row>
    <row r="2110" spans="1:24" hidden="1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f t="shared" si="32"/>
        <v>273.86699999999996</v>
      </c>
      <c r="T2110" s="1">
        <v>3</v>
      </c>
      <c r="U2110" s="1">
        <v>0.2</v>
      </c>
      <c r="V2110" s="1">
        <v>124.48499999999999</v>
      </c>
      <c r="W2110" t="str">
        <f>VLOOKUP(M2110,People!$A$2:$B$5,2,FALSE)</f>
        <v>Anna Andreadi</v>
      </c>
      <c r="X2110" s="5" t="str">
        <f>IFERROR(VLOOKUP(Orders!$B2110,Returns!$A$2:$B$801,2,0),"No")</f>
        <v>Yes</v>
      </c>
    </row>
    <row r="2111" spans="1:24" hidden="1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f t="shared" si="32"/>
        <v>3.7800000000000002</v>
      </c>
      <c r="T2111" s="1">
        <v>3</v>
      </c>
      <c r="U2111" s="1">
        <v>0</v>
      </c>
      <c r="V2111" s="1">
        <v>1.2599999999999998</v>
      </c>
      <c r="W2111" t="str">
        <f>VLOOKUP(M2111,People!$A$2:$B$5,2,FALSE)</f>
        <v>Anna Andreadi</v>
      </c>
      <c r="X2111" s="5" t="str">
        <f>IFERROR(VLOOKUP(Orders!$B2111,Returns!$A$2:$B$801,2,0),"No")</f>
        <v>Yes</v>
      </c>
    </row>
    <row r="2112" spans="1:24" hidden="1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f t="shared" si="32"/>
        <v>9.4230000000000036</v>
      </c>
      <c r="T2112" s="1">
        <v>5</v>
      </c>
      <c r="U2112" s="1">
        <v>0</v>
      </c>
      <c r="V2112" s="1">
        <v>8.0269999999999992</v>
      </c>
      <c r="W2112" t="str">
        <f>VLOOKUP(M2112,People!$A$2:$B$5,2,FALSE)</f>
        <v>Anna Andreadi</v>
      </c>
      <c r="X2112" s="5" t="str">
        <f>IFERROR(VLOOKUP(Orders!$B2112,Returns!$A$2:$B$801,2,0),"No")</f>
        <v>Yes</v>
      </c>
    </row>
    <row r="2113" spans="1:24" hidden="1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f t="shared" si="32"/>
        <v>302.94</v>
      </c>
      <c r="T2113" s="1">
        <v>4</v>
      </c>
      <c r="U2113" s="1">
        <v>0.2</v>
      </c>
      <c r="V2113" s="1">
        <v>20.196000000000012</v>
      </c>
      <c r="W2113" t="str">
        <f>VLOOKUP(M2113,People!$A$2:$B$5,2,FALSE)</f>
        <v>Anna Andreadi</v>
      </c>
      <c r="X2113" s="5" t="str">
        <f>IFERROR(VLOOKUP(Orders!$B2113,Returns!$A$2:$B$801,2,0),"No")</f>
        <v>Yes</v>
      </c>
    </row>
    <row r="2114" spans="1:24" hidden="1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f t="shared" ref="S2114:S2177" si="33">R2114-V2114</f>
        <v>21.681000000000004</v>
      </c>
      <c r="T2114" s="1">
        <v>3</v>
      </c>
      <c r="U2114" s="1">
        <v>0</v>
      </c>
      <c r="V2114" s="1">
        <v>8.0190000000000001</v>
      </c>
      <c r="W2114" t="str">
        <f>VLOOKUP(M2114,People!$A$2:$B$5,2,FALSE)</f>
        <v>Anna Andreadi</v>
      </c>
      <c r="X2114" s="5" t="str">
        <f>IFERROR(VLOOKUP(Orders!$B2114,Returns!$A$2:$B$801,2,0),"No")</f>
        <v>Yes</v>
      </c>
    </row>
    <row r="2115" spans="1:24" hidden="1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f t="shared" si="33"/>
        <v>1150.0580000000002</v>
      </c>
      <c r="T2115" s="1">
        <v>4</v>
      </c>
      <c r="U2115" s="1">
        <v>0.2</v>
      </c>
      <c r="V2115" s="1">
        <v>145.78199999999993</v>
      </c>
      <c r="W2115" t="str">
        <f>VLOOKUP(M2115,People!$A$2:$B$5,2,FALSE)</f>
        <v>Anna Andreadi</v>
      </c>
      <c r="X2115" s="5" t="str">
        <f>IFERROR(VLOOKUP(Orders!$B2115,Returns!$A$2:$B$801,2,0),"No")</f>
        <v>Yes</v>
      </c>
    </row>
    <row r="2116" spans="1:24" hidden="1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f t="shared" si="33"/>
        <v>34.193200000000004</v>
      </c>
      <c r="T2116" s="1">
        <v>2</v>
      </c>
      <c r="U2116" s="1">
        <v>0</v>
      </c>
      <c r="V2116" s="1">
        <v>12.646799999999999</v>
      </c>
      <c r="W2116" t="str">
        <f>VLOOKUP(M2116,People!$A$2:$B$5,2,FALSE)</f>
        <v>Anna Andreadi</v>
      </c>
      <c r="X2116" s="5" t="str">
        <f>IFERROR(VLOOKUP(Orders!$B2116,Returns!$A$2:$B$801,2,0),"No")</f>
        <v>Yes</v>
      </c>
    </row>
    <row r="2117" spans="1:24" hidden="1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f t="shared" si="33"/>
        <v>405.79380000000003</v>
      </c>
      <c r="T2117" s="1">
        <v>1</v>
      </c>
      <c r="U2117" s="1">
        <v>0.15</v>
      </c>
      <c r="V2117" s="1">
        <v>20.03919999999998</v>
      </c>
      <c r="W2117" t="str">
        <f>VLOOKUP(M2117,People!$A$2:$B$5,2,FALSE)</f>
        <v>Anna Andreadi</v>
      </c>
      <c r="X2117" s="5" t="str">
        <f>IFERROR(VLOOKUP(Orders!$B2117,Returns!$A$2:$B$801,2,0),"No")</f>
        <v>Yes</v>
      </c>
    </row>
    <row r="2118" spans="1:24" hidden="1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f t="shared" si="33"/>
        <v>223.648</v>
      </c>
      <c r="T2118" s="1">
        <v>1</v>
      </c>
      <c r="U2118" s="1">
        <v>0.4</v>
      </c>
      <c r="V2118" s="1">
        <v>-13.978000000000009</v>
      </c>
      <c r="W2118" t="str">
        <f>VLOOKUP(M2118,People!$A$2:$B$5,2,FALSE)</f>
        <v>Chuck Magee</v>
      </c>
      <c r="X2118" s="5" t="str">
        <f>IFERROR(VLOOKUP(Orders!$B2118,Returns!$A$2:$B$801,2,0),"No")</f>
        <v>No</v>
      </c>
    </row>
    <row r="2119" spans="1:24" hidden="1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f t="shared" si="33"/>
        <v>86.3352</v>
      </c>
      <c r="T2119" s="1">
        <v>7</v>
      </c>
      <c r="U2119" s="1">
        <v>0</v>
      </c>
      <c r="V2119" s="1">
        <v>73.544799999999995</v>
      </c>
      <c r="W2119" t="str">
        <f>VLOOKUP(M2119,People!$A$2:$B$5,2,FALSE)</f>
        <v>Anna Andreadi</v>
      </c>
      <c r="X2119" s="5" t="str">
        <f>IFERROR(VLOOKUP(Orders!$B2119,Returns!$A$2:$B$801,2,0),"No")</f>
        <v>No</v>
      </c>
    </row>
    <row r="2120" spans="1:24" hidden="1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f t="shared" si="33"/>
        <v>2.9040000000000004</v>
      </c>
      <c r="T2120" s="1">
        <v>1</v>
      </c>
      <c r="U2120" s="1">
        <v>0</v>
      </c>
      <c r="V2120" s="1">
        <v>2.3759999999999999</v>
      </c>
      <c r="W2120" t="str">
        <f>VLOOKUP(M2120,People!$A$2:$B$5,2,FALSE)</f>
        <v>Anna Andreadi</v>
      </c>
      <c r="X2120" s="5" t="str">
        <f>IFERROR(VLOOKUP(Orders!$B2120,Returns!$A$2:$B$801,2,0),"No")</f>
        <v>No</v>
      </c>
    </row>
    <row r="2121" spans="1:24" hidden="1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f t="shared" si="33"/>
        <v>593.54700000000003</v>
      </c>
      <c r="T2121" s="1">
        <v>5</v>
      </c>
      <c r="U2121" s="1">
        <v>0.2</v>
      </c>
      <c r="V2121" s="1">
        <v>302.37299999999993</v>
      </c>
      <c r="W2121" t="str">
        <f>VLOOKUP(M2121,People!$A$2:$B$5,2,FALSE)</f>
        <v>Anna Andreadi</v>
      </c>
      <c r="X2121" s="5" t="str">
        <f>IFERROR(VLOOKUP(Orders!$B2121,Returns!$A$2:$B$801,2,0),"No")</f>
        <v>No</v>
      </c>
    </row>
    <row r="2122" spans="1:24" hidden="1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f t="shared" si="33"/>
        <v>4.773600000000001</v>
      </c>
      <c r="T2122" s="1">
        <v>3</v>
      </c>
      <c r="U2122" s="1">
        <v>0.7</v>
      </c>
      <c r="V2122" s="1">
        <v>-1.9656000000000002</v>
      </c>
      <c r="W2122" t="str">
        <f>VLOOKUP(M2122,People!$A$2:$B$5,2,FALSE)</f>
        <v>Cassandra Brandow</v>
      </c>
      <c r="X2122" s="5" t="str">
        <f>IFERROR(VLOOKUP(Orders!$B2122,Returns!$A$2:$B$801,2,0),"No")</f>
        <v>No</v>
      </c>
    </row>
    <row r="2123" spans="1:24" hidden="1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f t="shared" si="33"/>
        <v>218.67570000000003</v>
      </c>
      <c r="T2123" s="1">
        <v>3</v>
      </c>
      <c r="U2123" s="1">
        <v>0.2</v>
      </c>
      <c r="V2123" s="1">
        <v>-2.6997000000000355</v>
      </c>
      <c r="W2123" t="str">
        <f>VLOOKUP(M2123,People!$A$2:$B$5,2,FALSE)</f>
        <v>Anna Andreadi</v>
      </c>
      <c r="X2123" s="5" t="str">
        <f>IFERROR(VLOOKUP(Orders!$B2123,Returns!$A$2:$B$801,2,0),"No")</f>
        <v>No</v>
      </c>
    </row>
    <row r="2124" spans="1:24" hidden="1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f t="shared" si="33"/>
        <v>200.82680000000002</v>
      </c>
      <c r="T2124" s="1">
        <v>2</v>
      </c>
      <c r="U2124" s="1">
        <v>0</v>
      </c>
      <c r="V2124" s="1">
        <v>41.133199999999988</v>
      </c>
      <c r="W2124" t="str">
        <f>VLOOKUP(M2124,People!$A$2:$B$5,2,FALSE)</f>
        <v>Kelly Williams</v>
      </c>
      <c r="X2124" s="5" t="str">
        <f>IFERROR(VLOOKUP(Orders!$B2124,Returns!$A$2:$B$801,2,0),"No")</f>
        <v>No</v>
      </c>
    </row>
    <row r="2125" spans="1:24" hidden="1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f t="shared" si="33"/>
        <v>14.414399999999999</v>
      </c>
      <c r="T2125" s="1">
        <v>9</v>
      </c>
      <c r="U2125" s="1">
        <v>0</v>
      </c>
      <c r="V2125" s="1">
        <v>13.3056</v>
      </c>
      <c r="W2125" t="str">
        <f>VLOOKUP(M2125,People!$A$2:$B$5,2,FALSE)</f>
        <v>Kelly Williams</v>
      </c>
      <c r="X2125" s="5" t="str">
        <f>IFERROR(VLOOKUP(Orders!$B2125,Returns!$A$2:$B$801,2,0),"No")</f>
        <v>No</v>
      </c>
    </row>
    <row r="2126" spans="1:24" hidden="1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f t="shared" si="33"/>
        <v>69.350500000000025</v>
      </c>
      <c r="T2126" s="1">
        <v>5</v>
      </c>
      <c r="U2126" s="1">
        <v>0.2</v>
      </c>
      <c r="V2126" s="1">
        <v>35.329499999999996</v>
      </c>
      <c r="W2126" t="str">
        <f>VLOOKUP(M2126,People!$A$2:$B$5,2,FALSE)</f>
        <v>Chuck Magee</v>
      </c>
      <c r="X2126" s="5" t="str">
        <f>IFERROR(VLOOKUP(Orders!$B2126,Returns!$A$2:$B$801,2,0),"No")</f>
        <v>No</v>
      </c>
    </row>
    <row r="2127" spans="1:24" hidden="1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f t="shared" si="33"/>
        <v>53.514299999999999</v>
      </c>
      <c r="T2127" s="1">
        <v>7</v>
      </c>
      <c r="U2127" s="1">
        <v>0.4</v>
      </c>
      <c r="V2127" s="1">
        <v>9.4436999999999998</v>
      </c>
      <c r="W2127" t="str">
        <f>VLOOKUP(M2127,People!$A$2:$B$5,2,FALSE)</f>
        <v>Chuck Magee</v>
      </c>
      <c r="X2127" s="5" t="str">
        <f>IFERROR(VLOOKUP(Orders!$B2127,Returns!$A$2:$B$801,2,0),"No")</f>
        <v>No</v>
      </c>
    </row>
    <row r="2128" spans="1:24" x14ac:dyDescent="0.3">
      <c r="A2128" s="1">
        <v>8637</v>
      </c>
      <c r="B2128" t="s">
        <v>10276</v>
      </c>
      <c r="C2128" s="2">
        <v>42490</v>
      </c>
      <c r="D2128" s="2">
        <v>42492</v>
      </c>
      <c r="E2128" s="1" t="s">
        <v>170</v>
      </c>
      <c r="F2128" s="1" t="s">
        <v>4128</v>
      </c>
      <c r="G2128" s="1" t="s">
        <v>4129</v>
      </c>
      <c r="H2128" s="1" t="s">
        <v>24</v>
      </c>
      <c r="I2128" s="1" t="s">
        <v>25</v>
      </c>
      <c r="J2128" s="1" t="s">
        <v>1284</v>
      </c>
      <c r="K2128" s="1" t="s">
        <v>27</v>
      </c>
      <c r="L2128" s="1">
        <v>40214</v>
      </c>
      <c r="M2128" s="1" t="s">
        <v>28</v>
      </c>
      <c r="N2128" s="1" t="s">
        <v>1823</v>
      </c>
      <c r="O2128" s="1" t="s">
        <v>43</v>
      </c>
      <c r="P2128" s="1" t="s">
        <v>55</v>
      </c>
      <c r="Q2128" s="1" t="s">
        <v>1824</v>
      </c>
      <c r="R2128" s="1">
        <v>826</v>
      </c>
      <c r="S2128" s="1">
        <f t="shared" si="33"/>
        <v>611.24</v>
      </c>
      <c r="T2128" s="1">
        <v>5</v>
      </c>
      <c r="U2128" s="1">
        <v>0</v>
      </c>
      <c r="V2128" s="1">
        <v>214.76</v>
      </c>
      <c r="W2128" t="str">
        <f>VLOOKUP(M2128,People!$A$2:$B$5,2,FALSE)</f>
        <v>Cassandra Brandow</v>
      </c>
      <c r="X2128" s="5" t="str">
        <f>IFERROR(VLOOKUP(Orders!$B2128,Returns!$A$2:$B$801,2,0),"No")</f>
        <v>No</v>
      </c>
    </row>
    <row r="2129" spans="1:24" hidden="1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f t="shared" si="33"/>
        <v>58.449600000000004</v>
      </c>
      <c r="T2129" s="1">
        <v>3</v>
      </c>
      <c r="U2129" s="1">
        <v>0.2</v>
      </c>
      <c r="V2129" s="1">
        <v>6.4943999999999953</v>
      </c>
      <c r="W2129" t="str">
        <f>VLOOKUP(M2129,People!$A$2:$B$5,2,FALSE)</f>
        <v>Chuck Magee</v>
      </c>
      <c r="X2129" s="5" t="str">
        <f>IFERROR(VLOOKUP(Orders!$B2129,Returns!$A$2:$B$801,2,0),"No")</f>
        <v>No</v>
      </c>
    </row>
    <row r="2130" spans="1:24" hidden="1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f t="shared" si="33"/>
        <v>13.478400000000004</v>
      </c>
      <c r="T2130" s="1">
        <v>4</v>
      </c>
      <c r="U2130" s="1">
        <v>0.2</v>
      </c>
      <c r="V2130" s="1">
        <v>7.2576000000000001</v>
      </c>
      <c r="W2130" t="str">
        <f>VLOOKUP(M2130,People!$A$2:$B$5,2,FALSE)</f>
        <v>Chuck Magee</v>
      </c>
      <c r="X2130" s="5" t="str">
        <f>IFERROR(VLOOKUP(Orders!$B2130,Returns!$A$2:$B$801,2,0),"No")</f>
        <v>No</v>
      </c>
    </row>
    <row r="2131" spans="1:24" x14ac:dyDescent="0.3">
      <c r="A2131" s="1">
        <v>5825</v>
      </c>
      <c r="B2131" t="s">
        <v>8953</v>
      </c>
      <c r="C2131" s="2">
        <v>42492</v>
      </c>
      <c r="D2131" s="2">
        <v>42492</v>
      </c>
      <c r="E2131" s="1" t="s">
        <v>1126</v>
      </c>
      <c r="F2131" s="1" t="s">
        <v>1738</v>
      </c>
      <c r="G2131" s="1" t="s">
        <v>1739</v>
      </c>
      <c r="H2131" s="1" t="s">
        <v>24</v>
      </c>
      <c r="I2131" s="1" t="s">
        <v>25</v>
      </c>
      <c r="J2131" s="1" t="s">
        <v>439</v>
      </c>
      <c r="K2131" s="1" t="s">
        <v>440</v>
      </c>
      <c r="L2131" s="1">
        <v>43229</v>
      </c>
      <c r="M2131" s="1" t="s">
        <v>135</v>
      </c>
      <c r="N2131" s="1" t="s">
        <v>3009</v>
      </c>
      <c r="O2131" s="1" t="s">
        <v>43</v>
      </c>
      <c r="P2131" s="1" t="s">
        <v>73</v>
      </c>
      <c r="Q2131" s="1" t="s">
        <v>3010</v>
      </c>
      <c r="R2131" s="1">
        <v>26.136000000000003</v>
      </c>
      <c r="S2131" s="1">
        <f t="shared" si="33"/>
        <v>24.175800000000002</v>
      </c>
      <c r="T2131" s="1">
        <v>3</v>
      </c>
      <c r="U2131" s="1">
        <v>0.2</v>
      </c>
      <c r="V2131" s="1">
        <v>1.9602000000000004</v>
      </c>
      <c r="W2131" t="str">
        <f>VLOOKUP(M2131,People!$A$2:$B$5,2,FALSE)</f>
        <v>Chuck Magee</v>
      </c>
      <c r="X2131" s="5" t="str">
        <f>IFERROR(VLOOKUP(Orders!$B2131,Returns!$A$2:$B$801,2,0),"No")</f>
        <v>No</v>
      </c>
    </row>
    <row r="2132" spans="1:24" x14ac:dyDescent="0.3">
      <c r="A2132" s="1">
        <v>7037</v>
      </c>
      <c r="B2132" t="s">
        <v>9505</v>
      </c>
      <c r="C2132" s="2">
        <v>42492</v>
      </c>
      <c r="D2132" s="2">
        <v>42494</v>
      </c>
      <c r="E2132" s="1" t="s">
        <v>21</v>
      </c>
      <c r="F2132" s="1" t="s">
        <v>5401</v>
      </c>
      <c r="G2132" s="1" t="s">
        <v>5402</v>
      </c>
      <c r="H2132" s="1" t="s">
        <v>24</v>
      </c>
      <c r="I2132" s="1" t="s">
        <v>25</v>
      </c>
      <c r="J2132" s="1" t="s">
        <v>1553</v>
      </c>
      <c r="K2132" s="1" t="s">
        <v>50</v>
      </c>
      <c r="L2132" s="1">
        <v>33801</v>
      </c>
      <c r="M2132" s="1" t="s">
        <v>28</v>
      </c>
      <c r="N2132" s="1" t="s">
        <v>2773</v>
      </c>
      <c r="O2132" s="1" t="s">
        <v>66</v>
      </c>
      <c r="P2132" s="1" t="s">
        <v>1065</v>
      </c>
      <c r="Q2132" s="1" t="s">
        <v>2774</v>
      </c>
      <c r="R2132" s="1">
        <v>479.98400000000004</v>
      </c>
      <c r="S2132" s="1">
        <f t="shared" si="33"/>
        <v>389.98700000000008</v>
      </c>
      <c r="T2132" s="1">
        <v>2</v>
      </c>
      <c r="U2132" s="1">
        <v>0.2</v>
      </c>
      <c r="V2132" s="1">
        <v>89.996999999999986</v>
      </c>
      <c r="W2132" t="str">
        <f>VLOOKUP(M2132,People!$A$2:$B$5,2,FALSE)</f>
        <v>Cassandra Brandow</v>
      </c>
      <c r="X2132" s="5" t="str">
        <f>IFERROR(VLOOKUP(Orders!$B2132,Returns!$A$2:$B$801,2,0),"No")</f>
        <v>No</v>
      </c>
    </row>
    <row r="2133" spans="1:24" x14ac:dyDescent="0.3">
      <c r="A2133" s="1">
        <v>1553</v>
      </c>
      <c r="B2133" t="s">
        <v>6921</v>
      </c>
      <c r="C2133" s="2">
        <v>42493</v>
      </c>
      <c r="D2133" s="2">
        <v>42495</v>
      </c>
      <c r="E2133" s="1" t="s">
        <v>170</v>
      </c>
      <c r="F2133" s="1" t="s">
        <v>1400</v>
      </c>
      <c r="G2133" s="1" t="s">
        <v>1401</v>
      </c>
      <c r="H2133" s="1" t="s">
        <v>94</v>
      </c>
      <c r="I2133" s="1" t="s">
        <v>25</v>
      </c>
      <c r="J2133" s="1" t="s">
        <v>3374</v>
      </c>
      <c r="K2133" s="1" t="s">
        <v>105</v>
      </c>
      <c r="L2133" s="1">
        <v>54915</v>
      </c>
      <c r="M2133" s="1" t="s">
        <v>97</v>
      </c>
      <c r="N2133" s="1" t="s">
        <v>3375</v>
      </c>
      <c r="O2133" s="1" t="s">
        <v>43</v>
      </c>
      <c r="P2133" s="1" t="s">
        <v>44</v>
      </c>
      <c r="Q2133" s="1" t="s">
        <v>3376</v>
      </c>
      <c r="R2133" s="1">
        <v>21.560000000000002</v>
      </c>
      <c r="S2133" s="1">
        <f t="shared" si="33"/>
        <v>11.211200000000003</v>
      </c>
      <c r="T2133" s="1">
        <v>7</v>
      </c>
      <c r="U2133" s="1">
        <v>0</v>
      </c>
      <c r="V2133" s="1">
        <v>10.348799999999999</v>
      </c>
      <c r="W2133" t="str">
        <f>VLOOKUP(M2133,People!$A$2:$B$5,2,FALSE)</f>
        <v>Kelly Williams</v>
      </c>
      <c r="X2133" s="5" t="str">
        <f>IFERROR(VLOOKUP(Orders!$B2133,Returns!$A$2:$B$801,2,0),"No")</f>
        <v>No</v>
      </c>
    </row>
    <row r="2134" spans="1:24" hidden="1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f t="shared" si="33"/>
        <v>10.610999999999999</v>
      </c>
      <c r="T2134" s="1">
        <v>3</v>
      </c>
      <c r="U2134" s="1">
        <v>0</v>
      </c>
      <c r="V2134" s="1">
        <v>9.0389999999999997</v>
      </c>
      <c r="W2134" t="str">
        <f>VLOOKUP(M2134,People!$A$2:$B$5,2,FALSE)</f>
        <v>Chuck Magee</v>
      </c>
      <c r="X2134" s="5" t="str">
        <f>IFERROR(VLOOKUP(Orders!$B2134,Returns!$A$2:$B$801,2,0),"No")</f>
        <v>No</v>
      </c>
    </row>
    <row r="2135" spans="1:24" hidden="1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f t="shared" si="33"/>
        <v>275.38380000000006</v>
      </c>
      <c r="T2135" s="1">
        <v>3</v>
      </c>
      <c r="U2135" s="1">
        <v>0.7</v>
      </c>
      <c r="V2135" s="1">
        <v>-122.39280000000002</v>
      </c>
      <c r="W2135" t="str">
        <f>VLOOKUP(M2135,People!$A$2:$B$5,2,FALSE)</f>
        <v>Chuck Magee</v>
      </c>
      <c r="X2135" s="5" t="str">
        <f>IFERROR(VLOOKUP(Orders!$B2135,Returns!$A$2:$B$801,2,0),"No")</f>
        <v>No</v>
      </c>
    </row>
    <row r="2136" spans="1:24" hidden="1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f t="shared" si="33"/>
        <v>12.965399999999999</v>
      </c>
      <c r="T2136" s="1">
        <v>7</v>
      </c>
      <c r="U2136" s="1">
        <v>0.2</v>
      </c>
      <c r="V2136" s="1">
        <v>-2.3813999999999993</v>
      </c>
      <c r="W2136" t="str">
        <f>VLOOKUP(M2136,People!$A$2:$B$5,2,FALSE)</f>
        <v>Chuck Magee</v>
      </c>
      <c r="X2136" s="5" t="str">
        <f>IFERROR(VLOOKUP(Orders!$B2136,Returns!$A$2:$B$801,2,0),"No")</f>
        <v>No</v>
      </c>
    </row>
    <row r="2137" spans="1:24" hidden="1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f t="shared" si="33"/>
        <v>79.099999999999994</v>
      </c>
      <c r="T2137" s="1">
        <v>4</v>
      </c>
      <c r="U2137" s="1">
        <v>0.4</v>
      </c>
      <c r="V2137" s="1">
        <v>15.819999999999993</v>
      </c>
      <c r="W2137" t="str">
        <f>VLOOKUP(M2137,People!$A$2:$B$5,2,FALSE)</f>
        <v>Chuck Magee</v>
      </c>
      <c r="X2137" s="5" t="str">
        <f>IFERROR(VLOOKUP(Orders!$B2137,Returns!$A$2:$B$801,2,0),"No")</f>
        <v>No</v>
      </c>
    </row>
    <row r="2138" spans="1:24" hidden="1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f t="shared" si="33"/>
        <v>26.199000000000005</v>
      </c>
      <c r="T2138" s="1">
        <v>5</v>
      </c>
      <c r="U2138" s="1">
        <v>0.6</v>
      </c>
      <c r="V2138" s="1">
        <v>-11.439000000000004</v>
      </c>
      <c r="W2138" t="str">
        <f>VLOOKUP(M2138,People!$A$2:$B$5,2,FALSE)</f>
        <v>Kelly Williams</v>
      </c>
      <c r="X2138" s="5" t="str">
        <f>IFERROR(VLOOKUP(Orders!$B2138,Returns!$A$2:$B$801,2,0),"No")</f>
        <v>No</v>
      </c>
    </row>
    <row r="2139" spans="1:24" hidden="1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f t="shared" si="33"/>
        <v>9.5056000000000012</v>
      </c>
      <c r="T2139" s="1">
        <v>4</v>
      </c>
      <c r="U2139" s="1">
        <v>0.8</v>
      </c>
      <c r="V2139" s="1">
        <v>-5.8496000000000024</v>
      </c>
      <c r="W2139" t="str">
        <f>VLOOKUP(M2139,People!$A$2:$B$5,2,FALSE)</f>
        <v>Kelly Williams</v>
      </c>
      <c r="X2139" s="5" t="str">
        <f>IFERROR(VLOOKUP(Orders!$B2139,Returns!$A$2:$B$801,2,0),"No")</f>
        <v>No</v>
      </c>
    </row>
    <row r="2140" spans="1:24" hidden="1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f t="shared" si="33"/>
        <v>73.41</v>
      </c>
      <c r="T2140" s="1">
        <v>3</v>
      </c>
      <c r="U2140" s="1">
        <v>0</v>
      </c>
      <c r="V2140" s="1">
        <v>73.41</v>
      </c>
      <c r="W2140" t="str">
        <f>VLOOKUP(M2140,People!$A$2:$B$5,2,FALSE)</f>
        <v>Chuck Magee</v>
      </c>
      <c r="X2140" s="5" t="str">
        <f>IFERROR(VLOOKUP(Orders!$B2140,Returns!$A$2:$B$801,2,0),"No")</f>
        <v>No</v>
      </c>
    </row>
    <row r="2141" spans="1:24" x14ac:dyDescent="0.3">
      <c r="A2141" s="1">
        <v>3862</v>
      </c>
      <c r="B2141" t="s">
        <v>8013</v>
      </c>
      <c r="C2141" s="2">
        <v>42493</v>
      </c>
      <c r="D2141" s="2">
        <v>42500</v>
      </c>
      <c r="E2141" s="1" t="s">
        <v>46</v>
      </c>
      <c r="F2141" s="1" t="s">
        <v>5074</v>
      </c>
      <c r="G2141" s="1" t="s">
        <v>5075</v>
      </c>
      <c r="H2141" s="1" t="s">
        <v>24</v>
      </c>
      <c r="I2141" s="1" t="s">
        <v>25</v>
      </c>
      <c r="J2141" s="1" t="s">
        <v>2673</v>
      </c>
      <c r="K2141" s="1" t="s">
        <v>240</v>
      </c>
      <c r="L2141" s="1">
        <v>10701</v>
      </c>
      <c r="M2141" s="1" t="s">
        <v>135</v>
      </c>
      <c r="N2141" s="1" t="s">
        <v>5106</v>
      </c>
      <c r="O2141" s="1" t="s">
        <v>43</v>
      </c>
      <c r="P2141" s="1" t="s">
        <v>70</v>
      </c>
      <c r="Q2141" s="1" t="s">
        <v>5107</v>
      </c>
      <c r="R2141" s="1">
        <v>40.176000000000002</v>
      </c>
      <c r="S2141" s="1">
        <f t="shared" si="33"/>
        <v>25.612200000000005</v>
      </c>
      <c r="T2141" s="1">
        <v>3</v>
      </c>
      <c r="U2141" s="1">
        <v>0.2</v>
      </c>
      <c r="V2141" s="1">
        <v>14.563799999999997</v>
      </c>
      <c r="W2141" t="str">
        <f>VLOOKUP(M2141,People!$A$2:$B$5,2,FALSE)</f>
        <v>Chuck Magee</v>
      </c>
      <c r="X2141" s="5" t="str">
        <f>IFERROR(VLOOKUP(Orders!$B2141,Returns!$A$2:$B$801,2,0),"No")</f>
        <v>No</v>
      </c>
    </row>
    <row r="2142" spans="1:24" x14ac:dyDescent="0.3">
      <c r="A2142" s="1">
        <v>3863</v>
      </c>
      <c r="B2142" t="s">
        <v>8013</v>
      </c>
      <c r="C2142" s="2">
        <v>42493</v>
      </c>
      <c r="D2142" s="2">
        <v>42500</v>
      </c>
      <c r="E2142" s="1" t="s">
        <v>46</v>
      </c>
      <c r="F2142" s="1" t="s">
        <v>5074</v>
      </c>
      <c r="G2142" s="1" t="s">
        <v>5075</v>
      </c>
      <c r="H2142" s="1" t="s">
        <v>24</v>
      </c>
      <c r="I2142" s="1" t="s">
        <v>25</v>
      </c>
      <c r="J2142" s="1" t="s">
        <v>2673</v>
      </c>
      <c r="K2142" s="1" t="s">
        <v>240</v>
      </c>
      <c r="L2142" s="1">
        <v>10701</v>
      </c>
      <c r="M2142" s="1" t="s">
        <v>135</v>
      </c>
      <c r="N2142" s="1" t="s">
        <v>435</v>
      </c>
      <c r="O2142" s="1" t="s">
        <v>43</v>
      </c>
      <c r="P2142" s="1" t="s">
        <v>70</v>
      </c>
      <c r="Q2142" s="1" t="s">
        <v>436</v>
      </c>
      <c r="R2142" s="1">
        <v>10.896000000000001</v>
      </c>
      <c r="S2142" s="1">
        <f t="shared" si="33"/>
        <v>6.946200000000001</v>
      </c>
      <c r="T2142" s="1">
        <v>3</v>
      </c>
      <c r="U2142" s="1">
        <v>0.2</v>
      </c>
      <c r="V2142" s="1">
        <v>3.9497999999999998</v>
      </c>
      <c r="W2142" t="str">
        <f>VLOOKUP(M2142,People!$A$2:$B$5,2,FALSE)</f>
        <v>Chuck Magee</v>
      </c>
      <c r="X2142" s="5" t="str">
        <f>IFERROR(VLOOKUP(Orders!$B2142,Returns!$A$2:$B$801,2,0),"No")</f>
        <v>No</v>
      </c>
    </row>
    <row r="2143" spans="1:24" x14ac:dyDescent="0.3">
      <c r="A2143" s="1">
        <v>1166</v>
      </c>
      <c r="B2143" t="s">
        <v>6742</v>
      </c>
      <c r="C2143" s="2">
        <v>42494</v>
      </c>
      <c r="D2143" s="2">
        <v>42498</v>
      </c>
      <c r="E2143" s="1" t="s">
        <v>46</v>
      </c>
      <c r="F2143" s="1" t="s">
        <v>2800</v>
      </c>
      <c r="G2143" s="1" t="s">
        <v>2801</v>
      </c>
      <c r="H2143" s="1" t="s">
        <v>24</v>
      </c>
      <c r="I2143" s="1" t="s">
        <v>25</v>
      </c>
      <c r="J2143" s="1" t="s">
        <v>294</v>
      </c>
      <c r="K2143" s="1" t="s">
        <v>214</v>
      </c>
      <c r="L2143" s="1">
        <v>49201</v>
      </c>
      <c r="M2143" s="1" t="s">
        <v>97</v>
      </c>
      <c r="N2143" s="1" t="s">
        <v>2225</v>
      </c>
      <c r="O2143" s="1" t="s">
        <v>43</v>
      </c>
      <c r="P2143" s="1" t="s">
        <v>70</v>
      </c>
      <c r="Q2143" s="1" t="s">
        <v>2226</v>
      </c>
      <c r="R2143" s="1">
        <v>46.8</v>
      </c>
      <c r="S2143" s="1">
        <f t="shared" si="33"/>
        <v>25.740000000000002</v>
      </c>
      <c r="T2143" s="1">
        <v>4</v>
      </c>
      <c r="U2143" s="1">
        <v>0</v>
      </c>
      <c r="V2143" s="1">
        <v>21.059999999999995</v>
      </c>
      <c r="W2143" t="str">
        <f>VLOOKUP(M2143,People!$A$2:$B$5,2,FALSE)</f>
        <v>Kelly Williams</v>
      </c>
      <c r="X2143" s="5" t="str">
        <f>IFERROR(VLOOKUP(Orders!$B2143,Returns!$A$2:$B$801,2,0),"No")</f>
        <v>No</v>
      </c>
    </row>
    <row r="2144" spans="1:24" hidden="1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f t="shared" si="33"/>
        <v>20.574000000000002</v>
      </c>
      <c r="T2144" s="1">
        <v>6</v>
      </c>
      <c r="U2144" s="1">
        <v>0.2</v>
      </c>
      <c r="V2144" s="1">
        <v>9.9059999999999988</v>
      </c>
      <c r="W2144" t="str">
        <f>VLOOKUP(M2144,People!$A$2:$B$5,2,FALSE)</f>
        <v>Chuck Magee</v>
      </c>
      <c r="X2144" s="5" t="str">
        <f>IFERROR(VLOOKUP(Orders!$B2144,Returns!$A$2:$B$801,2,0),"No")</f>
        <v>No</v>
      </c>
    </row>
    <row r="2145" spans="1:24" hidden="1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f t="shared" si="33"/>
        <v>28.785599999999995</v>
      </c>
      <c r="T2145" s="1">
        <v>2</v>
      </c>
      <c r="U2145" s="1">
        <v>0.4</v>
      </c>
      <c r="V2145" s="1">
        <v>-4.7975999999999974</v>
      </c>
      <c r="W2145" t="str">
        <f>VLOOKUP(M2145,People!$A$2:$B$5,2,FALSE)</f>
        <v>Chuck Magee</v>
      </c>
      <c r="X2145" s="5" t="str">
        <f>IFERROR(VLOOKUP(Orders!$B2145,Returns!$A$2:$B$801,2,0),"No")</f>
        <v>No</v>
      </c>
    </row>
    <row r="2146" spans="1:24" hidden="1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f t="shared" si="33"/>
        <v>11.264399999999998</v>
      </c>
      <c r="T2146" s="1">
        <v>7</v>
      </c>
      <c r="U2146" s="1">
        <v>0.2</v>
      </c>
      <c r="V2146" s="1">
        <v>5.4235999999999995</v>
      </c>
      <c r="W2146" t="str">
        <f>VLOOKUP(M2146,People!$A$2:$B$5,2,FALSE)</f>
        <v>Chuck Magee</v>
      </c>
      <c r="X2146" s="5" t="str">
        <f>IFERROR(VLOOKUP(Orders!$B2146,Returns!$A$2:$B$801,2,0),"No")</f>
        <v>No</v>
      </c>
    </row>
    <row r="2147" spans="1:24" hidden="1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f t="shared" si="33"/>
        <v>440.14619999999991</v>
      </c>
      <c r="T2147" s="1">
        <v>3</v>
      </c>
      <c r="U2147" s="1">
        <v>0.3</v>
      </c>
      <c r="V2147" s="1">
        <v>-18.088200000000001</v>
      </c>
      <c r="W2147" t="str">
        <f>VLOOKUP(M2147,People!$A$2:$B$5,2,FALSE)</f>
        <v>Chuck Magee</v>
      </c>
      <c r="X2147" s="5" t="str">
        <f>IFERROR(VLOOKUP(Orders!$B2147,Returns!$A$2:$B$801,2,0),"No")</f>
        <v>Yes</v>
      </c>
    </row>
    <row r="2148" spans="1:24" hidden="1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f t="shared" si="33"/>
        <v>66.019199999999984</v>
      </c>
      <c r="T2148" s="1">
        <v>4</v>
      </c>
      <c r="U2148" s="1">
        <v>0.7</v>
      </c>
      <c r="V2148" s="1">
        <v>-27.93119999999999</v>
      </c>
      <c r="W2148" t="str">
        <f>VLOOKUP(M2148,People!$A$2:$B$5,2,FALSE)</f>
        <v>Chuck Magee</v>
      </c>
      <c r="X2148" s="5" t="str">
        <f>IFERROR(VLOOKUP(Orders!$B2148,Returns!$A$2:$B$801,2,0),"No")</f>
        <v>Yes</v>
      </c>
    </row>
    <row r="2149" spans="1:24" hidden="1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f t="shared" si="33"/>
        <v>305.22240000000005</v>
      </c>
      <c r="T2149" s="1">
        <v>6</v>
      </c>
      <c r="U2149" s="1">
        <v>0.2</v>
      </c>
      <c r="V2149" s="1">
        <v>-50.870400000000018</v>
      </c>
      <c r="W2149" t="str">
        <f>VLOOKUP(M2149,People!$A$2:$B$5,2,FALSE)</f>
        <v>Chuck Magee</v>
      </c>
      <c r="X2149" s="5" t="str">
        <f>IFERROR(VLOOKUP(Orders!$B2149,Returns!$A$2:$B$801,2,0),"No")</f>
        <v>Yes</v>
      </c>
    </row>
    <row r="2150" spans="1:24" x14ac:dyDescent="0.3">
      <c r="A2150" s="1">
        <v>1460</v>
      </c>
      <c r="B2150" t="s">
        <v>6868</v>
      </c>
      <c r="C2150" s="2">
        <v>42494</v>
      </c>
      <c r="D2150" s="2">
        <v>42494</v>
      </c>
      <c r="E2150" s="1" t="s">
        <v>1126</v>
      </c>
      <c r="F2150" s="1" t="s">
        <v>79</v>
      </c>
      <c r="G2150" s="1" t="s">
        <v>80</v>
      </c>
      <c r="H2150" s="1" t="s">
        <v>24</v>
      </c>
      <c r="I2150" s="1" t="s">
        <v>25</v>
      </c>
      <c r="J2150" s="1" t="s">
        <v>3059</v>
      </c>
      <c r="K2150" s="1" t="s">
        <v>658</v>
      </c>
      <c r="L2150" s="1">
        <v>6457</v>
      </c>
      <c r="M2150" s="1" t="s">
        <v>135</v>
      </c>
      <c r="N2150" s="1" t="s">
        <v>3244</v>
      </c>
      <c r="O2150" s="1" t="s">
        <v>30</v>
      </c>
      <c r="P2150" s="1" t="s">
        <v>60</v>
      </c>
      <c r="Q2150" s="1" t="s">
        <v>3245</v>
      </c>
      <c r="R2150" s="1">
        <v>27.46</v>
      </c>
      <c r="S2150" s="1">
        <f t="shared" si="33"/>
        <v>17.574400000000001</v>
      </c>
      <c r="T2150" s="1">
        <v>2</v>
      </c>
      <c r="U2150" s="1">
        <v>0</v>
      </c>
      <c r="V2150" s="1">
        <v>9.8856000000000002</v>
      </c>
      <c r="W2150" t="str">
        <f>VLOOKUP(M2150,People!$A$2:$B$5,2,FALSE)</f>
        <v>Chuck Magee</v>
      </c>
      <c r="X2150" s="5" t="str">
        <f>IFERROR(VLOOKUP(Orders!$B2150,Returns!$A$2:$B$801,2,0),"No")</f>
        <v>No</v>
      </c>
    </row>
    <row r="2151" spans="1:24" hidden="1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f t="shared" si="33"/>
        <v>62.862999999999992</v>
      </c>
      <c r="T2151" s="1">
        <v>5</v>
      </c>
      <c r="U2151" s="1">
        <v>0</v>
      </c>
      <c r="V2151" s="1">
        <v>22.086999999999996</v>
      </c>
      <c r="W2151" t="str">
        <f>VLOOKUP(M2151,People!$A$2:$B$5,2,FALSE)</f>
        <v>Chuck Magee</v>
      </c>
      <c r="X2151" s="5" t="str">
        <f>IFERROR(VLOOKUP(Orders!$B2151,Returns!$A$2:$B$801,2,0),"No")</f>
        <v>No</v>
      </c>
    </row>
    <row r="2152" spans="1:24" hidden="1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f t="shared" si="33"/>
        <v>286.32839999999999</v>
      </c>
      <c r="T2152" s="1">
        <v>3</v>
      </c>
      <c r="U2152" s="1">
        <v>0.3</v>
      </c>
      <c r="V2152" s="1">
        <v>-53.270399999999995</v>
      </c>
      <c r="W2152" t="str">
        <f>VLOOKUP(M2152,People!$A$2:$B$5,2,FALSE)</f>
        <v>Kelly Williams</v>
      </c>
      <c r="X2152" s="5" t="str">
        <f>IFERROR(VLOOKUP(Orders!$B2152,Returns!$A$2:$B$801,2,0),"No")</f>
        <v>No</v>
      </c>
    </row>
    <row r="2153" spans="1:24" x14ac:dyDescent="0.3">
      <c r="A2153" s="1">
        <v>7296</v>
      </c>
      <c r="B2153" t="s">
        <v>9627</v>
      </c>
      <c r="C2153" s="2">
        <v>42494</v>
      </c>
      <c r="D2153" s="2">
        <v>42495</v>
      </c>
      <c r="E2153" s="1" t="s">
        <v>170</v>
      </c>
      <c r="F2153" s="1" t="s">
        <v>2763</v>
      </c>
      <c r="G2153" s="1" t="s">
        <v>2764</v>
      </c>
      <c r="H2153" s="1" t="s">
        <v>24</v>
      </c>
      <c r="I2153" s="1" t="s">
        <v>25</v>
      </c>
      <c r="J2153" s="1" t="s">
        <v>167</v>
      </c>
      <c r="K2153" s="1" t="s">
        <v>96</v>
      </c>
      <c r="L2153" s="1">
        <v>77036</v>
      </c>
      <c r="M2153" s="1" t="s">
        <v>97</v>
      </c>
      <c r="N2153" s="1" t="s">
        <v>5007</v>
      </c>
      <c r="O2153" s="1" t="s">
        <v>43</v>
      </c>
      <c r="P2153" s="1" t="s">
        <v>63</v>
      </c>
      <c r="Q2153" s="1" t="s">
        <v>5008</v>
      </c>
      <c r="R2153" s="1">
        <v>37.839999999999996</v>
      </c>
      <c r="S2153" s="1">
        <f t="shared" si="33"/>
        <v>35.001999999999995</v>
      </c>
      <c r="T2153" s="1">
        <v>2</v>
      </c>
      <c r="U2153" s="1">
        <v>0.2</v>
      </c>
      <c r="V2153" s="1">
        <v>2.8380000000000027</v>
      </c>
      <c r="W2153" t="str">
        <f>VLOOKUP(M2153,People!$A$2:$B$5,2,FALSE)</f>
        <v>Kelly Williams</v>
      </c>
      <c r="X2153" s="5" t="str">
        <f>IFERROR(VLOOKUP(Orders!$B2153,Returns!$A$2:$B$801,2,0),"No")</f>
        <v>No</v>
      </c>
    </row>
    <row r="2154" spans="1:24" hidden="1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f t="shared" si="33"/>
        <v>7.9182000000000006</v>
      </c>
      <c r="T2154" s="1">
        <v>3</v>
      </c>
      <c r="U2154" s="1">
        <v>0</v>
      </c>
      <c r="V2154" s="1">
        <v>7.0218000000000007</v>
      </c>
      <c r="W2154" t="str">
        <f>VLOOKUP(M2154,People!$A$2:$B$5,2,FALSE)</f>
        <v>Chuck Magee</v>
      </c>
      <c r="X2154" s="5" t="str">
        <f>IFERROR(VLOOKUP(Orders!$B2154,Returns!$A$2:$B$801,2,0),"No")</f>
        <v>No</v>
      </c>
    </row>
    <row r="2155" spans="1:24" hidden="1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f t="shared" si="33"/>
        <v>9.027000000000001</v>
      </c>
      <c r="T2155" s="1">
        <v>2</v>
      </c>
      <c r="U2155" s="1">
        <v>0.2</v>
      </c>
      <c r="V2155" s="1">
        <v>5.133</v>
      </c>
      <c r="W2155" t="str">
        <f>VLOOKUP(M2155,People!$A$2:$B$5,2,FALSE)</f>
        <v>Chuck Magee</v>
      </c>
      <c r="X2155" s="5" t="str">
        <f>IFERROR(VLOOKUP(Orders!$B2155,Returns!$A$2:$B$801,2,0),"No")</f>
        <v>No</v>
      </c>
    </row>
    <row r="2156" spans="1:24" hidden="1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f t="shared" si="33"/>
        <v>32.781599999999997</v>
      </c>
      <c r="T2156" s="1">
        <v>3</v>
      </c>
      <c r="U2156" s="1">
        <v>0.6</v>
      </c>
      <c r="V2156" s="1">
        <v>-10.173599999999997</v>
      </c>
      <c r="W2156" t="str">
        <f>VLOOKUP(M2156,People!$A$2:$B$5,2,FALSE)</f>
        <v>Kelly Williams</v>
      </c>
      <c r="X2156" s="5" t="str">
        <f>IFERROR(VLOOKUP(Orders!$B2156,Returns!$A$2:$B$801,2,0),"No")</f>
        <v>No</v>
      </c>
    </row>
    <row r="2157" spans="1:24" hidden="1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f t="shared" si="33"/>
        <v>10.74</v>
      </c>
      <c r="T2157" s="1">
        <v>6</v>
      </c>
      <c r="U2157" s="1">
        <v>0</v>
      </c>
      <c r="V2157" s="1">
        <v>10.74</v>
      </c>
      <c r="W2157" t="str">
        <f>VLOOKUP(M2157,People!$A$2:$B$5,2,FALSE)</f>
        <v>Anna Andreadi</v>
      </c>
      <c r="X2157" s="5" t="str">
        <f>IFERROR(VLOOKUP(Orders!$B2157,Returns!$A$2:$B$801,2,0),"No")</f>
        <v>No</v>
      </c>
    </row>
    <row r="2158" spans="1:24" x14ac:dyDescent="0.3">
      <c r="A2158" s="1">
        <v>7297</v>
      </c>
      <c r="B2158" t="s">
        <v>9627</v>
      </c>
      <c r="C2158" s="2">
        <v>42494</v>
      </c>
      <c r="D2158" s="2">
        <v>42495</v>
      </c>
      <c r="E2158" s="1" t="s">
        <v>170</v>
      </c>
      <c r="F2158" s="1" t="s">
        <v>2763</v>
      </c>
      <c r="G2158" s="1" t="s">
        <v>2764</v>
      </c>
      <c r="H2158" s="1" t="s">
        <v>24</v>
      </c>
      <c r="I2158" s="1" t="s">
        <v>25</v>
      </c>
      <c r="J2158" s="1" t="s">
        <v>167</v>
      </c>
      <c r="K2158" s="1" t="s">
        <v>96</v>
      </c>
      <c r="L2158" s="1">
        <v>77036</v>
      </c>
      <c r="M2158" s="1" t="s">
        <v>97</v>
      </c>
      <c r="N2158" s="1" t="s">
        <v>5428</v>
      </c>
      <c r="O2158" s="1" t="s">
        <v>43</v>
      </c>
      <c r="P2158" s="1" t="s">
        <v>242</v>
      </c>
      <c r="Q2158" s="1" t="s">
        <v>5429</v>
      </c>
      <c r="R2158" s="1">
        <v>5.4719999999999995</v>
      </c>
      <c r="S2158" s="1">
        <f t="shared" si="33"/>
        <v>3.6252</v>
      </c>
      <c r="T2158" s="1">
        <v>6</v>
      </c>
      <c r="U2158" s="1">
        <v>0.2</v>
      </c>
      <c r="V2158" s="1">
        <v>1.8467999999999996</v>
      </c>
      <c r="W2158" t="str">
        <f>VLOOKUP(M2158,People!$A$2:$B$5,2,FALSE)</f>
        <v>Kelly Williams</v>
      </c>
      <c r="X2158" s="5" t="str">
        <f>IFERROR(VLOOKUP(Orders!$B2158,Returns!$A$2:$B$801,2,0),"No")</f>
        <v>No</v>
      </c>
    </row>
    <row r="2159" spans="1:24" x14ac:dyDescent="0.3">
      <c r="A2159" s="1">
        <v>7999</v>
      </c>
      <c r="B2159" t="s">
        <v>9947</v>
      </c>
      <c r="C2159" s="2">
        <v>42494</v>
      </c>
      <c r="D2159" s="2">
        <v>42497</v>
      </c>
      <c r="E2159" s="1" t="s">
        <v>170</v>
      </c>
      <c r="F2159" s="1" t="s">
        <v>5253</v>
      </c>
      <c r="G2159" s="1" t="s">
        <v>5254</v>
      </c>
      <c r="H2159" s="1" t="s">
        <v>38</v>
      </c>
      <c r="I2159" s="1" t="s">
        <v>25</v>
      </c>
      <c r="J2159" s="1" t="s">
        <v>88</v>
      </c>
      <c r="K2159" s="1" t="s">
        <v>89</v>
      </c>
      <c r="L2159" s="1">
        <v>98105</v>
      </c>
      <c r="M2159" s="1" t="s">
        <v>41</v>
      </c>
      <c r="N2159" s="1" t="s">
        <v>2776</v>
      </c>
      <c r="O2159" s="1" t="s">
        <v>30</v>
      </c>
      <c r="P2159" s="1" t="s">
        <v>60</v>
      </c>
      <c r="Q2159" s="1" t="s">
        <v>2777</v>
      </c>
      <c r="R2159" s="1">
        <v>12.18</v>
      </c>
      <c r="S2159" s="1">
        <f t="shared" si="33"/>
        <v>8.2823999999999991</v>
      </c>
      <c r="T2159" s="1">
        <v>7</v>
      </c>
      <c r="U2159" s="1">
        <v>0</v>
      </c>
      <c r="V2159" s="1">
        <v>3.8975999999999997</v>
      </c>
      <c r="W2159" t="str">
        <f>VLOOKUP(M2159,People!$A$2:$B$5,2,FALSE)</f>
        <v>Anna Andreadi</v>
      </c>
      <c r="X2159" s="5" t="str">
        <f>IFERROR(VLOOKUP(Orders!$B2159,Returns!$A$2:$B$801,2,0),"No")</f>
        <v>No</v>
      </c>
    </row>
    <row r="2160" spans="1:24" hidden="1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f t="shared" si="33"/>
        <v>15.847200000000004</v>
      </c>
      <c r="T2160" s="1">
        <v>4</v>
      </c>
      <c r="U2160" s="1">
        <v>0.2</v>
      </c>
      <c r="V2160" s="1">
        <v>2.0087999999999973</v>
      </c>
      <c r="W2160" t="str">
        <f>VLOOKUP(M2160,People!$A$2:$B$5,2,FALSE)</f>
        <v>Cassandra Brandow</v>
      </c>
      <c r="X2160" s="5" t="str">
        <f>IFERROR(VLOOKUP(Orders!$B2160,Returns!$A$2:$B$801,2,0),"No")</f>
        <v>No</v>
      </c>
    </row>
    <row r="2161" spans="1:24" hidden="1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f t="shared" si="33"/>
        <v>23.781599999999997</v>
      </c>
      <c r="T2161" s="1">
        <v>3</v>
      </c>
      <c r="U2161" s="1">
        <v>0.8</v>
      </c>
      <c r="V2161" s="1">
        <v>-14.973600000000001</v>
      </c>
      <c r="W2161" t="str">
        <f>VLOOKUP(M2161,People!$A$2:$B$5,2,FALSE)</f>
        <v>Kelly Williams</v>
      </c>
      <c r="X2161" s="5" t="str">
        <f>IFERROR(VLOOKUP(Orders!$B2161,Returns!$A$2:$B$801,2,0),"No")</f>
        <v>No</v>
      </c>
    </row>
    <row r="2162" spans="1:24" hidden="1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f t="shared" si="33"/>
        <v>49.615000000000016</v>
      </c>
      <c r="T2162" s="1">
        <v>1</v>
      </c>
      <c r="U2162" s="1">
        <v>0.2</v>
      </c>
      <c r="V2162" s="1">
        <v>29.768999999999998</v>
      </c>
      <c r="W2162" t="str">
        <f>VLOOKUP(M2162,People!$A$2:$B$5,2,FALSE)</f>
        <v>Chuck Magee</v>
      </c>
      <c r="X2162" s="5" t="str">
        <f>IFERROR(VLOOKUP(Orders!$B2162,Returns!$A$2:$B$801,2,0),"No")</f>
        <v>No</v>
      </c>
    </row>
    <row r="2163" spans="1:24" hidden="1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f t="shared" si="33"/>
        <v>24.5518</v>
      </c>
      <c r="T2163" s="1">
        <v>1</v>
      </c>
      <c r="U2163" s="1">
        <v>0</v>
      </c>
      <c r="V2163" s="1">
        <v>10.028199999999998</v>
      </c>
      <c r="W2163" t="str">
        <f>VLOOKUP(M2163,People!$A$2:$B$5,2,FALSE)</f>
        <v>Anna Andreadi</v>
      </c>
      <c r="X2163" s="5" t="str">
        <f>IFERROR(VLOOKUP(Orders!$B2163,Returns!$A$2:$B$801,2,0),"No")</f>
        <v>No</v>
      </c>
    </row>
    <row r="2164" spans="1:24" hidden="1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f t="shared" si="33"/>
        <v>163.56599999999997</v>
      </c>
      <c r="T2164" s="1">
        <v>3</v>
      </c>
      <c r="U2164" s="1">
        <v>0</v>
      </c>
      <c r="V2164" s="1">
        <v>150.98399999999998</v>
      </c>
      <c r="W2164" t="str">
        <f>VLOOKUP(M2164,People!$A$2:$B$5,2,FALSE)</f>
        <v>Anna Andreadi</v>
      </c>
      <c r="X2164" s="5" t="str">
        <f>IFERROR(VLOOKUP(Orders!$B2164,Returns!$A$2:$B$801,2,0),"No")</f>
        <v>No</v>
      </c>
    </row>
    <row r="2165" spans="1:24" hidden="1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f t="shared" si="33"/>
        <v>167.97900000000001</v>
      </c>
      <c r="T2165" s="1">
        <v>3</v>
      </c>
      <c r="U2165" s="1">
        <v>0.2</v>
      </c>
      <c r="V2165" s="1">
        <v>23.996999999999986</v>
      </c>
      <c r="W2165" t="str">
        <f>VLOOKUP(M2165,People!$A$2:$B$5,2,FALSE)</f>
        <v>Kelly Williams</v>
      </c>
      <c r="X2165" s="5" t="str">
        <f>IFERROR(VLOOKUP(Orders!$B2165,Returns!$A$2:$B$801,2,0),"No")</f>
        <v>No</v>
      </c>
    </row>
    <row r="2166" spans="1:24" hidden="1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f t="shared" si="33"/>
        <v>5.2836000000000007</v>
      </c>
      <c r="T2166" s="1">
        <v>2</v>
      </c>
      <c r="U2166" s="1">
        <v>0.2</v>
      </c>
      <c r="V2166" s="1">
        <v>3.0043999999999995</v>
      </c>
      <c r="W2166" t="str">
        <f>VLOOKUP(M2166,People!$A$2:$B$5,2,FALSE)</f>
        <v>Kelly Williams</v>
      </c>
      <c r="X2166" s="5" t="str">
        <f>IFERROR(VLOOKUP(Orders!$B2166,Returns!$A$2:$B$801,2,0),"No")</f>
        <v>No</v>
      </c>
    </row>
    <row r="2167" spans="1:24" hidden="1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f t="shared" si="33"/>
        <v>290.33399999999995</v>
      </c>
      <c r="T2167" s="1">
        <v>5</v>
      </c>
      <c r="U2167" s="1">
        <v>0.6</v>
      </c>
      <c r="V2167" s="1">
        <v>-150.41399999999999</v>
      </c>
      <c r="W2167" t="str">
        <f>VLOOKUP(M2167,People!$A$2:$B$5,2,FALSE)</f>
        <v>Kelly Williams</v>
      </c>
      <c r="X2167" s="5" t="str">
        <f>IFERROR(VLOOKUP(Orders!$B2167,Returns!$A$2:$B$801,2,0),"No")</f>
        <v>No</v>
      </c>
    </row>
    <row r="2168" spans="1:24" hidden="1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f t="shared" si="33"/>
        <v>14.6816</v>
      </c>
      <c r="T2168" s="1">
        <v>1</v>
      </c>
      <c r="U2168" s="1">
        <v>0.2</v>
      </c>
      <c r="V2168" s="1">
        <v>1.1904000000000003</v>
      </c>
      <c r="W2168" t="str">
        <f>VLOOKUP(M2168,People!$A$2:$B$5,2,FALSE)</f>
        <v>Kelly Williams</v>
      </c>
      <c r="X2168" s="5" t="str">
        <f>IFERROR(VLOOKUP(Orders!$B2168,Returns!$A$2:$B$801,2,0),"No")</f>
        <v>No</v>
      </c>
    </row>
    <row r="2169" spans="1:24" hidden="1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f t="shared" si="33"/>
        <v>17.286500000000007</v>
      </c>
      <c r="T2169" s="1">
        <v>7</v>
      </c>
      <c r="U2169" s="1">
        <v>0.8</v>
      </c>
      <c r="V2169" s="1">
        <v>-11.000500000000008</v>
      </c>
      <c r="W2169" t="str">
        <f>VLOOKUP(M2169,People!$A$2:$B$5,2,FALSE)</f>
        <v>Kelly Williams</v>
      </c>
      <c r="X2169" s="5" t="str">
        <f>IFERROR(VLOOKUP(Orders!$B2169,Returns!$A$2:$B$801,2,0),"No")</f>
        <v>No</v>
      </c>
    </row>
    <row r="2170" spans="1:24" hidden="1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f t="shared" si="33"/>
        <v>12.263999999999999</v>
      </c>
      <c r="T2170" s="1">
        <v>3</v>
      </c>
      <c r="U2170" s="1">
        <v>0.2</v>
      </c>
      <c r="V2170" s="1">
        <v>1.7519999999999998</v>
      </c>
      <c r="W2170" t="str">
        <f>VLOOKUP(M2170,People!$A$2:$B$5,2,FALSE)</f>
        <v>Chuck Magee</v>
      </c>
      <c r="X2170" s="5" t="str">
        <f>IFERROR(VLOOKUP(Orders!$B2170,Returns!$A$2:$B$801,2,0),"No")</f>
        <v>No</v>
      </c>
    </row>
    <row r="2171" spans="1:24" hidden="1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f t="shared" si="33"/>
        <v>80.972999999999999</v>
      </c>
      <c r="T2171" s="1">
        <v>3</v>
      </c>
      <c r="U2171" s="1">
        <v>0.2</v>
      </c>
      <c r="V2171" s="1">
        <v>-8.9970000000000034</v>
      </c>
      <c r="W2171" t="str">
        <f>VLOOKUP(M2171,People!$A$2:$B$5,2,FALSE)</f>
        <v>Chuck Magee</v>
      </c>
      <c r="X2171" s="5" t="str">
        <f>IFERROR(VLOOKUP(Orders!$B2171,Returns!$A$2:$B$801,2,0),"No")</f>
        <v>No</v>
      </c>
    </row>
    <row r="2172" spans="1:24" hidden="1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f t="shared" si="33"/>
        <v>134.97749999999999</v>
      </c>
      <c r="T2172" s="1">
        <v>3</v>
      </c>
      <c r="U2172" s="1">
        <v>0.4</v>
      </c>
      <c r="V2172" s="1">
        <v>-26.995499999999993</v>
      </c>
      <c r="W2172" t="str">
        <f>VLOOKUP(M2172,People!$A$2:$B$5,2,FALSE)</f>
        <v>Chuck Magee</v>
      </c>
      <c r="X2172" s="5" t="str">
        <f>IFERROR(VLOOKUP(Orders!$B2172,Returns!$A$2:$B$801,2,0),"No")</f>
        <v>No</v>
      </c>
    </row>
    <row r="2173" spans="1:24" hidden="1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f t="shared" si="33"/>
        <v>314.03520000000003</v>
      </c>
      <c r="T2173" s="1">
        <v>2</v>
      </c>
      <c r="U2173" s="1">
        <v>0.3</v>
      </c>
      <c r="V2173" s="1">
        <v>-8.7232000000000198</v>
      </c>
      <c r="W2173" t="str">
        <f>VLOOKUP(M2173,People!$A$2:$B$5,2,FALSE)</f>
        <v>Kelly Williams</v>
      </c>
      <c r="X2173" s="5" t="str">
        <f>IFERROR(VLOOKUP(Orders!$B2173,Returns!$A$2:$B$801,2,0),"No")</f>
        <v>No</v>
      </c>
    </row>
    <row r="2174" spans="1:24" x14ac:dyDescent="0.3">
      <c r="A2174" s="1">
        <v>8000</v>
      </c>
      <c r="B2174" t="s">
        <v>9947</v>
      </c>
      <c r="C2174" s="2">
        <v>42494</v>
      </c>
      <c r="D2174" s="2">
        <v>42497</v>
      </c>
      <c r="E2174" s="1" t="s">
        <v>170</v>
      </c>
      <c r="F2174" s="1" t="s">
        <v>5253</v>
      </c>
      <c r="G2174" s="1" t="s">
        <v>5254</v>
      </c>
      <c r="H2174" s="1" t="s">
        <v>38</v>
      </c>
      <c r="I2174" s="1" t="s">
        <v>25</v>
      </c>
      <c r="J2174" s="1" t="s">
        <v>88</v>
      </c>
      <c r="K2174" s="1" t="s">
        <v>89</v>
      </c>
      <c r="L2174" s="1">
        <v>98105</v>
      </c>
      <c r="M2174" s="1" t="s">
        <v>41</v>
      </c>
      <c r="N2174" s="1" t="s">
        <v>1163</v>
      </c>
      <c r="O2174" s="1" t="s">
        <v>43</v>
      </c>
      <c r="P2174" s="1" t="s">
        <v>73</v>
      </c>
      <c r="Q2174" s="1" t="s">
        <v>1164</v>
      </c>
      <c r="R2174" s="1">
        <v>57.68</v>
      </c>
      <c r="S2174" s="1">
        <f t="shared" si="33"/>
        <v>38.645600000000002</v>
      </c>
      <c r="T2174" s="1">
        <v>4</v>
      </c>
      <c r="U2174" s="1">
        <v>0</v>
      </c>
      <c r="V2174" s="1">
        <v>19.034399999999998</v>
      </c>
      <c r="W2174" t="str">
        <f>VLOOKUP(M2174,People!$A$2:$B$5,2,FALSE)</f>
        <v>Anna Andreadi</v>
      </c>
      <c r="X2174" s="5" t="str">
        <f>IFERROR(VLOOKUP(Orders!$B2174,Returns!$A$2:$B$801,2,0),"No")</f>
        <v>No</v>
      </c>
    </row>
    <row r="2175" spans="1:24" hidden="1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f t="shared" si="33"/>
        <v>23.159999999999997</v>
      </c>
      <c r="T2175" s="1">
        <v>3</v>
      </c>
      <c r="U2175" s="1">
        <v>0.8</v>
      </c>
      <c r="V2175" s="1">
        <v>-13.895999999999997</v>
      </c>
      <c r="W2175" t="str">
        <f>VLOOKUP(M2175,People!$A$2:$B$5,2,FALSE)</f>
        <v>Kelly Williams</v>
      </c>
      <c r="X2175" s="5" t="str">
        <f>IFERROR(VLOOKUP(Orders!$B2175,Returns!$A$2:$B$801,2,0),"No")</f>
        <v>No</v>
      </c>
    </row>
    <row r="2176" spans="1:24" hidden="1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f t="shared" si="33"/>
        <v>55.6128</v>
      </c>
      <c r="T2176" s="1">
        <v>4</v>
      </c>
      <c r="U2176" s="1">
        <v>0.2</v>
      </c>
      <c r="V2176" s="1">
        <v>6.1792000000000016</v>
      </c>
      <c r="W2176" t="str">
        <f>VLOOKUP(M2176,People!$A$2:$B$5,2,FALSE)</f>
        <v>Kelly Williams</v>
      </c>
      <c r="X2176" s="5" t="str">
        <f>IFERROR(VLOOKUP(Orders!$B2176,Returns!$A$2:$B$801,2,0),"No")</f>
        <v>No</v>
      </c>
    </row>
    <row r="2177" spans="1:24" hidden="1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f t="shared" si="33"/>
        <v>24.667200000000001</v>
      </c>
      <c r="T2177" s="1">
        <v>2</v>
      </c>
      <c r="U2177" s="1">
        <v>0</v>
      </c>
      <c r="V2177" s="1">
        <v>21.012799999999999</v>
      </c>
      <c r="W2177" t="str">
        <f>VLOOKUP(M2177,People!$A$2:$B$5,2,FALSE)</f>
        <v>Anna Andreadi</v>
      </c>
      <c r="X2177" s="5" t="str">
        <f>IFERROR(VLOOKUP(Orders!$B2177,Returns!$A$2:$B$801,2,0),"No")</f>
        <v>No</v>
      </c>
    </row>
    <row r="2178" spans="1:24" hidden="1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f t="shared" ref="S2178:S2241" si="34">R2178-V2178</f>
        <v>31.2624</v>
      </c>
      <c r="T2178" s="1">
        <v>9</v>
      </c>
      <c r="U2178" s="1">
        <v>0</v>
      </c>
      <c r="V2178" s="1">
        <v>28.857599999999998</v>
      </c>
      <c r="W2178" t="str">
        <f>VLOOKUP(M2178,People!$A$2:$B$5,2,FALSE)</f>
        <v>Anna Andreadi</v>
      </c>
      <c r="X2178" s="5" t="str">
        <f>IFERROR(VLOOKUP(Orders!$B2178,Returns!$A$2:$B$801,2,0),"No")</f>
        <v>No</v>
      </c>
    </row>
    <row r="2179" spans="1:24" hidden="1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f t="shared" si="34"/>
        <v>28.682500000000001</v>
      </c>
      <c r="T2179" s="1">
        <v>5</v>
      </c>
      <c r="U2179" s="1">
        <v>0.2</v>
      </c>
      <c r="V2179" s="1">
        <v>13.037499999999998</v>
      </c>
      <c r="W2179" t="str">
        <f>VLOOKUP(M2179,People!$A$2:$B$5,2,FALSE)</f>
        <v>Anna Andreadi</v>
      </c>
      <c r="X2179" s="5" t="str">
        <f>IFERROR(VLOOKUP(Orders!$B2179,Returns!$A$2:$B$801,2,0),"No")</f>
        <v>No</v>
      </c>
    </row>
    <row r="2180" spans="1:24" hidden="1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f t="shared" si="34"/>
        <v>38.664000000000001</v>
      </c>
      <c r="T2180" s="1">
        <v>8</v>
      </c>
      <c r="U2180" s="1">
        <v>0</v>
      </c>
      <c r="V2180" s="1">
        <v>32.935999999999993</v>
      </c>
      <c r="W2180" t="str">
        <f>VLOOKUP(M2180,People!$A$2:$B$5,2,FALSE)</f>
        <v>Anna Andreadi</v>
      </c>
      <c r="X2180" s="5" t="str">
        <f>IFERROR(VLOOKUP(Orders!$B2180,Returns!$A$2:$B$801,2,0),"No")</f>
        <v>No</v>
      </c>
    </row>
    <row r="2181" spans="1:24" hidden="1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f t="shared" si="34"/>
        <v>54.335400000000021</v>
      </c>
      <c r="T2181" s="1">
        <v>7</v>
      </c>
      <c r="U2181" s="1">
        <v>0.2</v>
      </c>
      <c r="V2181" s="1">
        <v>30.896599999999996</v>
      </c>
      <c r="W2181" t="str">
        <f>VLOOKUP(M2181,People!$A$2:$B$5,2,FALSE)</f>
        <v>Chuck Magee</v>
      </c>
      <c r="X2181" s="5" t="str">
        <f>IFERROR(VLOOKUP(Orders!$B2181,Returns!$A$2:$B$801,2,0),"No")</f>
        <v>No</v>
      </c>
    </row>
    <row r="2182" spans="1:24" hidden="1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f t="shared" si="34"/>
        <v>22.200000000000003</v>
      </c>
      <c r="T2182" s="1">
        <v>3</v>
      </c>
      <c r="U2182" s="1">
        <v>0</v>
      </c>
      <c r="V2182" s="1">
        <v>22.200000000000003</v>
      </c>
      <c r="W2182" t="str">
        <f>VLOOKUP(M2182,People!$A$2:$B$5,2,FALSE)</f>
        <v>Chuck Magee</v>
      </c>
      <c r="X2182" s="5" t="str">
        <f>IFERROR(VLOOKUP(Orders!$B2182,Returns!$A$2:$B$801,2,0),"No")</f>
        <v>No</v>
      </c>
    </row>
    <row r="2183" spans="1:24" hidden="1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f t="shared" si="34"/>
        <v>383.72879999999998</v>
      </c>
      <c r="T2183" s="1">
        <v>4</v>
      </c>
      <c r="U2183" s="1">
        <v>0.1</v>
      </c>
      <c r="V2183" s="1">
        <v>59.035200000000003</v>
      </c>
      <c r="W2183" t="str">
        <f>VLOOKUP(M2183,People!$A$2:$B$5,2,FALSE)</f>
        <v>Chuck Magee</v>
      </c>
      <c r="X2183" s="5" t="str">
        <f>IFERROR(VLOOKUP(Orders!$B2183,Returns!$A$2:$B$801,2,0),"No")</f>
        <v>No</v>
      </c>
    </row>
    <row r="2184" spans="1:24" hidden="1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f t="shared" si="34"/>
        <v>2839.9645</v>
      </c>
      <c r="T2184" s="1">
        <v>5</v>
      </c>
      <c r="U2184" s="1">
        <v>0</v>
      </c>
      <c r="V2184" s="1">
        <v>1159.9854999999998</v>
      </c>
      <c r="W2184" t="str">
        <f>VLOOKUP(M2184,People!$A$2:$B$5,2,FALSE)</f>
        <v>Chuck Magee</v>
      </c>
      <c r="X2184" s="5" t="str">
        <f>IFERROR(VLOOKUP(Orders!$B2184,Returns!$A$2:$B$801,2,0),"No")</f>
        <v>No</v>
      </c>
    </row>
    <row r="2185" spans="1:24" hidden="1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f t="shared" si="34"/>
        <v>177.95550000000003</v>
      </c>
      <c r="T2185" s="1">
        <v>5</v>
      </c>
      <c r="U2185" s="1">
        <v>0</v>
      </c>
      <c r="V2185" s="1">
        <v>21.994499999999988</v>
      </c>
      <c r="W2185" t="str">
        <f>VLOOKUP(M2185,People!$A$2:$B$5,2,FALSE)</f>
        <v>Chuck Magee</v>
      </c>
      <c r="X2185" s="5" t="str">
        <f>IFERROR(VLOOKUP(Orders!$B2185,Returns!$A$2:$B$801,2,0),"No")</f>
        <v>No</v>
      </c>
    </row>
    <row r="2186" spans="1:24" hidden="1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f t="shared" si="34"/>
        <v>35.660799999999995</v>
      </c>
      <c r="T2186" s="1">
        <v>8</v>
      </c>
      <c r="U2186" s="1">
        <v>0</v>
      </c>
      <c r="V2186" s="1">
        <v>28.019200000000005</v>
      </c>
      <c r="W2186" t="str">
        <f>VLOOKUP(M2186,People!$A$2:$B$5,2,FALSE)</f>
        <v>Chuck Magee</v>
      </c>
      <c r="X2186" s="5" t="str">
        <f>IFERROR(VLOOKUP(Orders!$B2186,Returns!$A$2:$B$801,2,0),"No")</f>
        <v>No</v>
      </c>
    </row>
    <row r="2187" spans="1:24" hidden="1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f t="shared" si="34"/>
        <v>36.368600000000008</v>
      </c>
      <c r="T2187" s="1">
        <v>2</v>
      </c>
      <c r="U2187" s="1">
        <v>0.2</v>
      </c>
      <c r="V2187" s="1">
        <v>18.5274</v>
      </c>
      <c r="W2187" t="str">
        <f>VLOOKUP(M2187,People!$A$2:$B$5,2,FALSE)</f>
        <v>Anna Andreadi</v>
      </c>
      <c r="X2187" s="5" t="str">
        <f>IFERROR(VLOOKUP(Orders!$B2187,Returns!$A$2:$B$801,2,0),"No")</f>
        <v>No</v>
      </c>
    </row>
    <row r="2188" spans="1:24" hidden="1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f t="shared" si="34"/>
        <v>21.75</v>
      </c>
      <c r="T2188" s="1">
        <v>2</v>
      </c>
      <c r="U2188" s="1">
        <v>0</v>
      </c>
      <c r="V2188" s="1">
        <v>7.25</v>
      </c>
      <c r="W2188" t="str">
        <f>VLOOKUP(M2188,People!$A$2:$B$5,2,FALSE)</f>
        <v>Cassandra Brandow</v>
      </c>
      <c r="X2188" s="5" t="str">
        <f>IFERROR(VLOOKUP(Orders!$B2188,Returns!$A$2:$B$801,2,0),"No")</f>
        <v>No</v>
      </c>
    </row>
    <row r="2189" spans="1:24" hidden="1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f t="shared" si="34"/>
        <v>35.04</v>
      </c>
      <c r="T2189" s="1">
        <v>6</v>
      </c>
      <c r="U2189" s="1">
        <v>0</v>
      </c>
      <c r="V2189" s="1">
        <v>35.04</v>
      </c>
      <c r="W2189" t="str">
        <f>VLOOKUP(M2189,People!$A$2:$B$5,2,FALSE)</f>
        <v>Kelly Williams</v>
      </c>
      <c r="X2189" s="5" t="str">
        <f>IFERROR(VLOOKUP(Orders!$B2189,Returns!$A$2:$B$801,2,0),"No")</f>
        <v>No</v>
      </c>
    </row>
    <row r="2190" spans="1:24" hidden="1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f t="shared" si="34"/>
        <v>95.826999999999998</v>
      </c>
      <c r="T2190" s="1">
        <v>2</v>
      </c>
      <c r="U2190" s="1">
        <v>0</v>
      </c>
      <c r="V2190" s="1">
        <v>25.472999999999999</v>
      </c>
      <c r="W2190" t="str">
        <f>VLOOKUP(M2190,People!$A$2:$B$5,2,FALSE)</f>
        <v>Kelly Williams</v>
      </c>
      <c r="X2190" s="5" t="str">
        <f>IFERROR(VLOOKUP(Orders!$B2190,Returns!$A$2:$B$801,2,0),"No")</f>
        <v>No</v>
      </c>
    </row>
    <row r="2191" spans="1:24" hidden="1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f t="shared" si="34"/>
        <v>1076.3226000000002</v>
      </c>
      <c r="T2191" s="1">
        <v>9</v>
      </c>
      <c r="U2191" s="1">
        <v>0</v>
      </c>
      <c r="V2191" s="1">
        <v>378.16740000000004</v>
      </c>
      <c r="W2191" t="str">
        <f>VLOOKUP(M2191,People!$A$2:$B$5,2,FALSE)</f>
        <v>Kelly Williams</v>
      </c>
      <c r="X2191" s="5" t="str">
        <f>IFERROR(VLOOKUP(Orders!$B2191,Returns!$A$2:$B$801,2,0),"No")</f>
        <v>No</v>
      </c>
    </row>
    <row r="2192" spans="1:24" hidden="1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f t="shared" si="34"/>
        <v>43.783200000000001</v>
      </c>
      <c r="T2192" s="1">
        <v>3</v>
      </c>
      <c r="U2192" s="1">
        <v>0</v>
      </c>
      <c r="V2192" s="1">
        <v>17.026800000000001</v>
      </c>
      <c r="W2192" t="str">
        <f>VLOOKUP(M2192,People!$A$2:$B$5,2,FALSE)</f>
        <v>Anna Andreadi</v>
      </c>
      <c r="X2192" s="5" t="str">
        <f>IFERROR(VLOOKUP(Orders!$B2192,Returns!$A$2:$B$801,2,0),"No")</f>
        <v>No</v>
      </c>
    </row>
    <row r="2193" spans="1:24" hidden="1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f t="shared" si="34"/>
        <v>101.72819999999999</v>
      </c>
      <c r="T2193" s="1">
        <v>3</v>
      </c>
      <c r="U2193" s="1">
        <v>0.2</v>
      </c>
      <c r="V2193" s="1">
        <v>51.823799999999999</v>
      </c>
      <c r="W2193" t="str">
        <f>VLOOKUP(M2193,People!$A$2:$B$5,2,FALSE)</f>
        <v>Anna Andreadi</v>
      </c>
      <c r="X2193" s="5" t="str">
        <f>IFERROR(VLOOKUP(Orders!$B2193,Returns!$A$2:$B$801,2,0),"No")</f>
        <v>No</v>
      </c>
    </row>
    <row r="2194" spans="1:24" hidden="1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f t="shared" si="34"/>
        <v>42.471000000000004</v>
      </c>
      <c r="T2194" s="1">
        <v>3</v>
      </c>
      <c r="U2194" s="1">
        <v>0</v>
      </c>
      <c r="V2194" s="1">
        <v>22.869</v>
      </c>
      <c r="W2194" t="str">
        <f>VLOOKUP(M2194,People!$A$2:$B$5,2,FALSE)</f>
        <v>Anna Andreadi</v>
      </c>
      <c r="X2194" s="5" t="str">
        <f>IFERROR(VLOOKUP(Orders!$B2194,Returns!$A$2:$B$801,2,0),"No")</f>
        <v>No</v>
      </c>
    </row>
    <row r="2195" spans="1:24" hidden="1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f t="shared" si="34"/>
        <v>68.156000000000006</v>
      </c>
      <c r="T2195" s="1">
        <v>4</v>
      </c>
      <c r="U2195" s="1">
        <v>0</v>
      </c>
      <c r="V2195" s="1">
        <v>55.763999999999996</v>
      </c>
      <c r="W2195" t="str">
        <f>VLOOKUP(M2195,People!$A$2:$B$5,2,FALSE)</f>
        <v>Anna Andreadi</v>
      </c>
      <c r="X2195" s="5" t="str">
        <f>IFERROR(VLOOKUP(Orders!$B2195,Returns!$A$2:$B$801,2,0),"No")</f>
        <v>No</v>
      </c>
    </row>
    <row r="2196" spans="1:24" hidden="1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f t="shared" si="34"/>
        <v>22.814999999999994</v>
      </c>
      <c r="T2196" s="1">
        <v>3</v>
      </c>
      <c r="U2196" s="1">
        <v>0</v>
      </c>
      <c r="V2196" s="1">
        <v>12.285</v>
      </c>
      <c r="W2196" t="str">
        <f>VLOOKUP(M2196,People!$A$2:$B$5,2,FALSE)</f>
        <v>Anna Andreadi</v>
      </c>
      <c r="X2196" s="5" t="str">
        <f>IFERROR(VLOOKUP(Orders!$B2196,Returns!$A$2:$B$801,2,0),"No")</f>
        <v>No</v>
      </c>
    </row>
    <row r="2197" spans="1:24" hidden="1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f t="shared" si="34"/>
        <v>36.247500000000002</v>
      </c>
      <c r="T2197" s="1">
        <v>5</v>
      </c>
      <c r="U2197" s="1">
        <v>0</v>
      </c>
      <c r="V2197" s="1">
        <v>8.5024999999999942</v>
      </c>
      <c r="W2197" t="str">
        <f>VLOOKUP(M2197,People!$A$2:$B$5,2,FALSE)</f>
        <v>Anna Andreadi</v>
      </c>
      <c r="X2197" s="5" t="str">
        <f>IFERROR(VLOOKUP(Orders!$B2197,Returns!$A$2:$B$801,2,0),"No")</f>
        <v>No</v>
      </c>
    </row>
    <row r="2198" spans="1:24" hidden="1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f t="shared" si="34"/>
        <v>4.2923999999999998</v>
      </c>
      <c r="T2198" s="1">
        <v>2</v>
      </c>
      <c r="U2198" s="1">
        <v>0.2</v>
      </c>
      <c r="V2198" s="1">
        <v>0.41160000000000019</v>
      </c>
      <c r="W2198" t="str">
        <f>VLOOKUP(M2198,People!$A$2:$B$5,2,FALSE)</f>
        <v>Cassandra Brandow</v>
      </c>
      <c r="X2198" s="5" t="str">
        <f>IFERROR(VLOOKUP(Orders!$B2198,Returns!$A$2:$B$801,2,0),"No")</f>
        <v>Yes</v>
      </c>
    </row>
    <row r="2199" spans="1:24" x14ac:dyDescent="0.3">
      <c r="A2199" s="1">
        <v>4212</v>
      </c>
      <c r="B2199" t="s">
        <v>8181</v>
      </c>
      <c r="C2199" s="2">
        <v>42495</v>
      </c>
      <c r="D2199" s="2">
        <v>42499</v>
      </c>
      <c r="E2199" s="1" t="s">
        <v>21</v>
      </c>
      <c r="F2199" s="1" t="s">
        <v>5113</v>
      </c>
      <c r="G2199" s="1" t="s">
        <v>5114</v>
      </c>
      <c r="H2199" s="1" t="s">
        <v>24</v>
      </c>
      <c r="I2199" s="1" t="s">
        <v>25</v>
      </c>
      <c r="J2199" s="1" t="s">
        <v>1277</v>
      </c>
      <c r="K2199" s="1" t="s">
        <v>27</v>
      </c>
      <c r="L2199" s="1">
        <v>40475</v>
      </c>
      <c r="M2199" s="1" t="s">
        <v>28</v>
      </c>
      <c r="N2199" s="1" t="s">
        <v>4517</v>
      </c>
      <c r="O2199" s="1" t="s">
        <v>43</v>
      </c>
      <c r="P2199" s="1" t="s">
        <v>84</v>
      </c>
      <c r="Q2199" s="1" t="s">
        <v>4518</v>
      </c>
      <c r="R2199" s="1">
        <v>9.42</v>
      </c>
      <c r="S2199" s="1">
        <f t="shared" si="34"/>
        <v>5.1810000000000009</v>
      </c>
      <c r="T2199" s="1">
        <v>3</v>
      </c>
      <c r="U2199" s="1">
        <v>0</v>
      </c>
      <c r="V2199" s="1">
        <v>4.238999999999999</v>
      </c>
      <c r="W2199" t="str">
        <f>VLOOKUP(M2199,People!$A$2:$B$5,2,FALSE)</f>
        <v>Cassandra Brandow</v>
      </c>
      <c r="X2199" s="5" t="str">
        <f>IFERROR(VLOOKUP(Orders!$B2199,Returns!$A$2:$B$801,2,0),"No")</f>
        <v>No</v>
      </c>
    </row>
    <row r="2200" spans="1:24" hidden="1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f t="shared" si="34"/>
        <v>10.108800000000002</v>
      </c>
      <c r="T2200" s="1">
        <v>3</v>
      </c>
      <c r="U2200" s="1">
        <v>0.2</v>
      </c>
      <c r="V2200" s="1">
        <v>5.4432</v>
      </c>
      <c r="W2200" t="str">
        <f>VLOOKUP(M2200,People!$A$2:$B$5,2,FALSE)</f>
        <v>Chuck Magee</v>
      </c>
      <c r="X2200" s="5" t="str">
        <f>IFERROR(VLOOKUP(Orders!$B2200,Returns!$A$2:$B$801,2,0),"No")</f>
        <v>No</v>
      </c>
    </row>
    <row r="2201" spans="1:24" hidden="1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f t="shared" si="34"/>
        <v>3.5316000000000001</v>
      </c>
      <c r="T2201" s="1">
        <v>1</v>
      </c>
      <c r="U2201" s="1">
        <v>0.2</v>
      </c>
      <c r="V2201" s="1">
        <v>1.7003999999999999</v>
      </c>
      <c r="W2201" t="str">
        <f>VLOOKUP(M2201,People!$A$2:$B$5,2,FALSE)</f>
        <v>Chuck Magee</v>
      </c>
      <c r="X2201" s="5" t="str">
        <f>IFERROR(VLOOKUP(Orders!$B2201,Returns!$A$2:$B$801,2,0),"No")</f>
        <v>No</v>
      </c>
    </row>
    <row r="2202" spans="1:24" x14ac:dyDescent="0.3">
      <c r="A2202" s="1">
        <v>4213</v>
      </c>
      <c r="B2202" t="s">
        <v>8181</v>
      </c>
      <c r="C2202" s="2">
        <v>42495</v>
      </c>
      <c r="D2202" s="2">
        <v>42499</v>
      </c>
      <c r="E2202" s="1" t="s">
        <v>21</v>
      </c>
      <c r="F2202" s="1" t="s">
        <v>5113</v>
      </c>
      <c r="G2202" s="1" t="s">
        <v>5114</v>
      </c>
      <c r="H2202" s="1" t="s">
        <v>24</v>
      </c>
      <c r="I2202" s="1" t="s">
        <v>25</v>
      </c>
      <c r="J2202" s="1" t="s">
        <v>1277</v>
      </c>
      <c r="K2202" s="1" t="s">
        <v>27</v>
      </c>
      <c r="L2202" s="1">
        <v>40475</v>
      </c>
      <c r="M2202" s="1" t="s">
        <v>28</v>
      </c>
      <c r="N2202" s="1" t="s">
        <v>976</v>
      </c>
      <c r="O2202" s="1" t="s">
        <v>43</v>
      </c>
      <c r="P2202" s="1" t="s">
        <v>63</v>
      </c>
      <c r="Q2202" s="1" t="s">
        <v>977</v>
      </c>
      <c r="R2202" s="1">
        <v>6.56</v>
      </c>
      <c r="S2202" s="1">
        <f t="shared" si="34"/>
        <v>4.6576000000000004</v>
      </c>
      <c r="T2202" s="1">
        <v>2</v>
      </c>
      <c r="U2202" s="1">
        <v>0</v>
      </c>
      <c r="V2202" s="1">
        <v>1.9023999999999992</v>
      </c>
      <c r="W2202" t="str">
        <f>VLOOKUP(M2202,People!$A$2:$B$5,2,FALSE)</f>
        <v>Cassandra Brandow</v>
      </c>
      <c r="X2202" s="5" t="str">
        <f>IFERROR(VLOOKUP(Orders!$B2202,Returns!$A$2:$B$801,2,0),"No")</f>
        <v>No</v>
      </c>
    </row>
    <row r="2203" spans="1:24" x14ac:dyDescent="0.3">
      <c r="A2203" s="1">
        <v>4214</v>
      </c>
      <c r="B2203" t="s">
        <v>8181</v>
      </c>
      <c r="C2203" s="2">
        <v>42495</v>
      </c>
      <c r="D2203" s="2">
        <v>42499</v>
      </c>
      <c r="E2203" s="1" t="s">
        <v>21</v>
      </c>
      <c r="F2203" s="1" t="s">
        <v>5113</v>
      </c>
      <c r="G2203" s="1" t="s">
        <v>5114</v>
      </c>
      <c r="H2203" s="1" t="s">
        <v>24</v>
      </c>
      <c r="I2203" s="1" t="s">
        <v>25</v>
      </c>
      <c r="J2203" s="1" t="s">
        <v>1277</v>
      </c>
      <c r="K2203" s="1" t="s">
        <v>27</v>
      </c>
      <c r="L2203" s="1">
        <v>40475</v>
      </c>
      <c r="M2203" s="1" t="s">
        <v>28</v>
      </c>
      <c r="N2203" s="1" t="s">
        <v>5232</v>
      </c>
      <c r="O2203" s="1" t="s">
        <v>43</v>
      </c>
      <c r="P2203" s="1" t="s">
        <v>84</v>
      </c>
      <c r="Q2203" s="1" t="s">
        <v>5233</v>
      </c>
      <c r="R2203" s="1">
        <v>24.56</v>
      </c>
      <c r="S2203" s="1">
        <f t="shared" si="34"/>
        <v>13.0168</v>
      </c>
      <c r="T2203" s="1">
        <v>2</v>
      </c>
      <c r="U2203" s="1">
        <v>0</v>
      </c>
      <c r="V2203" s="1">
        <v>11.543199999999999</v>
      </c>
      <c r="W2203" t="str">
        <f>VLOOKUP(M2203,People!$A$2:$B$5,2,FALSE)</f>
        <v>Cassandra Brandow</v>
      </c>
      <c r="X2203" s="5" t="str">
        <f>IFERROR(VLOOKUP(Orders!$B2203,Returns!$A$2:$B$801,2,0),"No")</f>
        <v>No</v>
      </c>
    </row>
    <row r="2204" spans="1:24" hidden="1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f t="shared" si="34"/>
        <v>3.9624000000000001</v>
      </c>
      <c r="T2204" s="1">
        <v>2</v>
      </c>
      <c r="U2204" s="1">
        <v>0.2</v>
      </c>
      <c r="V2204" s="1">
        <v>2.1335999999999999</v>
      </c>
      <c r="W2204" t="str">
        <f>VLOOKUP(M2204,People!$A$2:$B$5,2,FALSE)</f>
        <v>Anna Andreadi</v>
      </c>
      <c r="X2204" s="5" t="str">
        <f>IFERROR(VLOOKUP(Orders!$B2204,Returns!$A$2:$B$801,2,0),"No")</f>
        <v>No</v>
      </c>
    </row>
    <row r="2205" spans="1:24" hidden="1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f t="shared" si="34"/>
        <v>117.0102</v>
      </c>
      <c r="T2205" s="1">
        <v>3</v>
      </c>
      <c r="U2205" s="1">
        <v>0</v>
      </c>
      <c r="V2205" s="1">
        <v>74.809799999999996</v>
      </c>
      <c r="W2205" t="str">
        <f>VLOOKUP(M2205,People!$A$2:$B$5,2,FALSE)</f>
        <v>Anna Andreadi</v>
      </c>
      <c r="X2205" s="5" t="str">
        <f>IFERROR(VLOOKUP(Orders!$B2205,Returns!$A$2:$B$801,2,0),"No")</f>
        <v>No</v>
      </c>
    </row>
    <row r="2206" spans="1:24" hidden="1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f t="shared" si="34"/>
        <v>18.344899999999999</v>
      </c>
      <c r="T2206" s="1">
        <v>1</v>
      </c>
      <c r="U2206" s="1">
        <v>0.2</v>
      </c>
      <c r="V2206" s="1">
        <v>1.7591000000000001</v>
      </c>
      <c r="W2206" t="str">
        <f>VLOOKUP(M2206,People!$A$2:$B$5,2,FALSE)</f>
        <v>Chuck Magee</v>
      </c>
      <c r="X2206" s="5" t="str">
        <f>IFERROR(VLOOKUP(Orders!$B2206,Returns!$A$2:$B$801,2,0),"No")</f>
        <v>No</v>
      </c>
    </row>
    <row r="2207" spans="1:24" hidden="1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f t="shared" si="34"/>
        <v>59.115000000000009</v>
      </c>
      <c r="T2207" s="1">
        <v>3</v>
      </c>
      <c r="U2207" s="1">
        <v>0.2</v>
      </c>
      <c r="V2207" s="1">
        <v>8.4449999999999896</v>
      </c>
      <c r="W2207" t="str">
        <f>VLOOKUP(M2207,People!$A$2:$B$5,2,FALSE)</f>
        <v>Cassandra Brandow</v>
      </c>
      <c r="X2207" s="5" t="str">
        <f>IFERROR(VLOOKUP(Orders!$B2207,Returns!$A$2:$B$801,2,0),"No")</f>
        <v>No</v>
      </c>
    </row>
    <row r="2208" spans="1:24" x14ac:dyDescent="0.3">
      <c r="A2208" s="1">
        <v>4560</v>
      </c>
      <c r="B2208" t="s">
        <v>8343</v>
      </c>
      <c r="C2208" s="2">
        <v>42495</v>
      </c>
      <c r="D2208" s="2">
        <v>42498</v>
      </c>
      <c r="E2208" s="1" t="s">
        <v>170</v>
      </c>
      <c r="F2208" s="1" t="s">
        <v>138</v>
      </c>
      <c r="G2208" s="1" t="s">
        <v>139</v>
      </c>
      <c r="H2208" s="1" t="s">
        <v>24</v>
      </c>
      <c r="I2208" s="1" t="s">
        <v>25</v>
      </c>
      <c r="J2208" s="1" t="s">
        <v>597</v>
      </c>
      <c r="K2208" s="1" t="s">
        <v>96</v>
      </c>
      <c r="L2208" s="1">
        <v>78207</v>
      </c>
      <c r="M2208" s="1" t="s">
        <v>97</v>
      </c>
      <c r="N2208" s="1" t="s">
        <v>274</v>
      </c>
      <c r="O2208" s="1" t="s">
        <v>30</v>
      </c>
      <c r="P2208" s="1" t="s">
        <v>34</v>
      </c>
      <c r="Q2208" s="1" t="s">
        <v>275</v>
      </c>
      <c r="R2208" s="1">
        <v>127.869</v>
      </c>
      <c r="S2208" s="1">
        <f t="shared" si="34"/>
        <v>137.0025</v>
      </c>
      <c r="T2208" s="1">
        <v>3</v>
      </c>
      <c r="U2208" s="1">
        <v>0.3</v>
      </c>
      <c r="V2208" s="1">
        <v>-9.1335000000000122</v>
      </c>
      <c r="W2208" t="str">
        <f>VLOOKUP(M2208,People!$A$2:$B$5,2,FALSE)</f>
        <v>Kelly Williams</v>
      </c>
      <c r="X2208" s="5" t="str">
        <f>IFERROR(VLOOKUP(Orders!$B2208,Returns!$A$2:$B$801,2,0),"No")</f>
        <v>No</v>
      </c>
    </row>
    <row r="2209" spans="1:24" x14ac:dyDescent="0.3">
      <c r="A2209" s="1">
        <v>4656</v>
      </c>
      <c r="B2209" t="s">
        <v>8391</v>
      </c>
      <c r="C2209" s="2">
        <v>42495</v>
      </c>
      <c r="D2209" s="2">
        <v>42500</v>
      </c>
      <c r="E2209" s="1" t="s">
        <v>46</v>
      </c>
      <c r="F2209" s="1" t="s">
        <v>3728</v>
      </c>
      <c r="G2209" s="1" t="s">
        <v>3729</v>
      </c>
      <c r="H2209" s="1" t="s">
        <v>38</v>
      </c>
      <c r="I2209" s="1" t="s">
        <v>25</v>
      </c>
      <c r="J2209" s="1" t="s">
        <v>3076</v>
      </c>
      <c r="K2209" s="1" t="s">
        <v>191</v>
      </c>
      <c r="L2209" s="1">
        <v>61032</v>
      </c>
      <c r="M2209" s="1" t="s">
        <v>97</v>
      </c>
      <c r="N2209" s="1" t="s">
        <v>353</v>
      </c>
      <c r="O2209" s="1" t="s">
        <v>43</v>
      </c>
      <c r="P2209" s="1" t="s">
        <v>55</v>
      </c>
      <c r="Q2209" s="1" t="s">
        <v>354</v>
      </c>
      <c r="R2209" s="1">
        <v>45.248000000000005</v>
      </c>
      <c r="S2209" s="1">
        <f t="shared" si="34"/>
        <v>41.288800000000009</v>
      </c>
      <c r="T2209" s="1">
        <v>2</v>
      </c>
      <c r="U2209" s="1">
        <v>0.2</v>
      </c>
      <c r="V2209" s="1">
        <v>3.9591999999999992</v>
      </c>
      <c r="W2209" t="str">
        <f>VLOOKUP(M2209,People!$A$2:$B$5,2,FALSE)</f>
        <v>Kelly Williams</v>
      </c>
      <c r="X2209" s="5" t="str">
        <f>IFERROR(VLOOKUP(Orders!$B2209,Returns!$A$2:$B$801,2,0),"No")</f>
        <v>No</v>
      </c>
    </row>
    <row r="2210" spans="1:24" hidden="1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f t="shared" si="34"/>
        <v>8.9207999999999998</v>
      </c>
      <c r="T2210" s="1">
        <v>4</v>
      </c>
      <c r="U2210" s="1">
        <v>0</v>
      </c>
      <c r="V2210" s="1">
        <v>7.5991999999999997</v>
      </c>
      <c r="W2210" t="str">
        <f>VLOOKUP(M2210,People!$A$2:$B$5,2,FALSE)</f>
        <v>Chuck Magee</v>
      </c>
      <c r="X2210" s="5" t="str">
        <f>IFERROR(VLOOKUP(Orders!$B2210,Returns!$A$2:$B$801,2,0),"No")</f>
        <v>No</v>
      </c>
    </row>
    <row r="2211" spans="1:24" x14ac:dyDescent="0.3">
      <c r="A2211" s="1">
        <v>8596</v>
      </c>
      <c r="B2211" t="s">
        <v>10257</v>
      </c>
      <c r="C2211" s="2">
        <v>42495</v>
      </c>
      <c r="D2211" s="2">
        <v>42497</v>
      </c>
      <c r="E2211" s="1" t="s">
        <v>170</v>
      </c>
      <c r="F2211" s="1" t="s">
        <v>1748</v>
      </c>
      <c r="G2211" s="1" t="s">
        <v>1749</v>
      </c>
      <c r="H2211" s="1" t="s">
        <v>38</v>
      </c>
      <c r="I2211" s="1" t="s">
        <v>25</v>
      </c>
      <c r="J2211" s="1" t="s">
        <v>987</v>
      </c>
      <c r="K2211" s="1" t="s">
        <v>287</v>
      </c>
      <c r="L2211" s="1">
        <v>22204</v>
      </c>
      <c r="M2211" s="1" t="s">
        <v>28</v>
      </c>
      <c r="N2211" s="1" t="s">
        <v>3206</v>
      </c>
      <c r="O2211" s="1" t="s">
        <v>43</v>
      </c>
      <c r="P2211" s="1" t="s">
        <v>70</v>
      </c>
      <c r="Q2211" s="1" t="s">
        <v>1063</v>
      </c>
      <c r="R2211" s="1">
        <v>11.88</v>
      </c>
      <c r="S2211" s="1">
        <f t="shared" si="34"/>
        <v>6.5340000000000007</v>
      </c>
      <c r="T2211" s="1">
        <v>2</v>
      </c>
      <c r="U2211" s="1">
        <v>0</v>
      </c>
      <c r="V2211" s="1">
        <v>5.3460000000000001</v>
      </c>
      <c r="W2211" t="str">
        <f>VLOOKUP(M2211,People!$A$2:$B$5,2,FALSE)</f>
        <v>Cassandra Brandow</v>
      </c>
      <c r="X2211" s="5" t="str">
        <f>IFERROR(VLOOKUP(Orders!$B2211,Returns!$A$2:$B$801,2,0),"No")</f>
        <v>No</v>
      </c>
    </row>
    <row r="2212" spans="1:24" x14ac:dyDescent="0.3">
      <c r="A2212" s="1">
        <v>8597</v>
      </c>
      <c r="B2212" t="s">
        <v>10257</v>
      </c>
      <c r="C2212" s="2">
        <v>42495</v>
      </c>
      <c r="D2212" s="2">
        <v>42497</v>
      </c>
      <c r="E2212" s="1" t="s">
        <v>170</v>
      </c>
      <c r="F2212" s="1" t="s">
        <v>1748</v>
      </c>
      <c r="G2212" s="1" t="s">
        <v>1749</v>
      </c>
      <c r="H2212" s="1" t="s">
        <v>38</v>
      </c>
      <c r="I2212" s="1" t="s">
        <v>25</v>
      </c>
      <c r="J2212" s="1" t="s">
        <v>987</v>
      </c>
      <c r="K2212" s="1" t="s">
        <v>287</v>
      </c>
      <c r="L2212" s="1">
        <v>22204</v>
      </c>
      <c r="M2212" s="1" t="s">
        <v>28</v>
      </c>
      <c r="N2212" s="1" t="s">
        <v>923</v>
      </c>
      <c r="O2212" s="1" t="s">
        <v>43</v>
      </c>
      <c r="P2212" s="1" t="s">
        <v>84</v>
      </c>
      <c r="Q2212" s="1" t="s">
        <v>169</v>
      </c>
      <c r="R2212" s="1">
        <v>35.44</v>
      </c>
      <c r="S2212" s="1">
        <f t="shared" si="34"/>
        <v>18.783200000000001</v>
      </c>
      <c r="T2212" s="1">
        <v>1</v>
      </c>
      <c r="U2212" s="1">
        <v>0</v>
      </c>
      <c r="V2212" s="1">
        <v>16.656799999999997</v>
      </c>
      <c r="W2212" t="str">
        <f>VLOOKUP(M2212,People!$A$2:$B$5,2,FALSE)</f>
        <v>Cassandra Brandow</v>
      </c>
      <c r="X2212" s="5" t="str">
        <f>IFERROR(VLOOKUP(Orders!$B2212,Returns!$A$2:$B$801,2,0),"No")</f>
        <v>No</v>
      </c>
    </row>
    <row r="2213" spans="1:24" hidden="1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f t="shared" si="34"/>
        <v>137.55119999999999</v>
      </c>
      <c r="T2213" s="1">
        <v>6</v>
      </c>
      <c r="U2213" s="1">
        <v>0.1</v>
      </c>
      <c r="V2213" s="1">
        <v>29.7408</v>
      </c>
      <c r="W2213" t="str">
        <f>VLOOKUP(M2213,People!$A$2:$B$5,2,FALSE)</f>
        <v>Kelly Williams</v>
      </c>
      <c r="X2213" s="5" t="str">
        <f>IFERROR(VLOOKUP(Orders!$B2213,Returns!$A$2:$B$801,2,0),"No")</f>
        <v>No</v>
      </c>
    </row>
    <row r="2214" spans="1:24" hidden="1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f t="shared" si="34"/>
        <v>16.177800000000001</v>
      </c>
      <c r="T2214" s="1">
        <v>1</v>
      </c>
      <c r="U2214" s="1">
        <v>0</v>
      </c>
      <c r="V2214" s="1">
        <v>11.2422</v>
      </c>
      <c r="W2214" t="str">
        <f>VLOOKUP(M2214,People!$A$2:$B$5,2,FALSE)</f>
        <v>Chuck Magee</v>
      </c>
      <c r="X2214" s="5" t="str">
        <f>IFERROR(VLOOKUP(Orders!$B2214,Returns!$A$2:$B$801,2,0),"No")</f>
        <v>No</v>
      </c>
    </row>
    <row r="2215" spans="1:24" hidden="1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f t="shared" si="34"/>
        <v>0.93600000000000017</v>
      </c>
      <c r="T2215" s="1">
        <v>1</v>
      </c>
      <c r="U2215" s="1">
        <v>0.2</v>
      </c>
      <c r="V2215" s="1">
        <v>0.504</v>
      </c>
      <c r="W2215" t="str">
        <f>VLOOKUP(M2215,People!$A$2:$B$5,2,FALSE)</f>
        <v>Anna Andreadi</v>
      </c>
      <c r="X2215" s="5" t="str">
        <f>IFERROR(VLOOKUP(Orders!$B2215,Returns!$A$2:$B$801,2,0),"No")</f>
        <v>No</v>
      </c>
    </row>
    <row r="2216" spans="1:24" hidden="1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f t="shared" si="34"/>
        <v>40.926600000000015</v>
      </c>
      <c r="T2216" s="1">
        <v>13</v>
      </c>
      <c r="U2216" s="1">
        <v>0.2</v>
      </c>
      <c r="V2216" s="1">
        <v>20.849399999999996</v>
      </c>
      <c r="W2216" t="str">
        <f>VLOOKUP(M2216,People!$A$2:$B$5,2,FALSE)</f>
        <v>Anna Andreadi</v>
      </c>
      <c r="X2216" s="5" t="str">
        <f>IFERROR(VLOOKUP(Orders!$B2216,Returns!$A$2:$B$801,2,0),"No")</f>
        <v>No</v>
      </c>
    </row>
    <row r="2217" spans="1:24" hidden="1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f t="shared" si="34"/>
        <v>181.47</v>
      </c>
      <c r="T2217" s="1">
        <v>2</v>
      </c>
      <c r="U2217" s="1">
        <v>0</v>
      </c>
      <c r="V2217" s="1">
        <v>60.490000000000009</v>
      </c>
      <c r="W2217" t="str">
        <f>VLOOKUP(M2217,People!$A$2:$B$5,2,FALSE)</f>
        <v>Anna Andreadi</v>
      </c>
      <c r="X2217" s="5" t="str">
        <f>IFERROR(VLOOKUP(Orders!$B2217,Returns!$A$2:$B$801,2,0),"No")</f>
        <v>No</v>
      </c>
    </row>
    <row r="2218" spans="1:24" hidden="1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f t="shared" si="34"/>
        <v>99.104800000000012</v>
      </c>
      <c r="T2218" s="1">
        <v>4</v>
      </c>
      <c r="U2218" s="1">
        <v>0.2</v>
      </c>
      <c r="V2218" s="1">
        <v>9.5031999999999925</v>
      </c>
      <c r="W2218" t="str">
        <f>VLOOKUP(M2218,People!$A$2:$B$5,2,FALSE)</f>
        <v>Anna Andreadi</v>
      </c>
      <c r="X2218" s="5" t="str">
        <f>IFERROR(VLOOKUP(Orders!$B2218,Returns!$A$2:$B$801,2,0),"No")</f>
        <v>No</v>
      </c>
    </row>
    <row r="2219" spans="1:24" x14ac:dyDescent="0.3">
      <c r="A2219" s="1">
        <v>1335</v>
      </c>
      <c r="B2219" t="s">
        <v>6815</v>
      </c>
      <c r="C2219" s="2">
        <v>42496</v>
      </c>
      <c r="D2219" s="2">
        <v>42500</v>
      </c>
      <c r="E2219" s="1" t="s">
        <v>46</v>
      </c>
      <c r="F2219" s="1" t="s">
        <v>92</v>
      </c>
      <c r="G2219" s="1" t="s">
        <v>93</v>
      </c>
      <c r="H2219" s="1" t="s">
        <v>94</v>
      </c>
      <c r="I2219" s="1" t="s">
        <v>25</v>
      </c>
      <c r="J2219" s="1" t="s">
        <v>39</v>
      </c>
      <c r="K2219" s="1" t="s">
        <v>40</v>
      </c>
      <c r="L2219" s="1">
        <v>90049</v>
      </c>
      <c r="M2219" s="1" t="s">
        <v>41</v>
      </c>
      <c r="N2219" s="1" t="s">
        <v>2359</v>
      </c>
      <c r="O2219" s="1" t="s">
        <v>43</v>
      </c>
      <c r="P2219" s="1" t="s">
        <v>70</v>
      </c>
      <c r="Q2219" s="1" t="s">
        <v>2360</v>
      </c>
      <c r="R2219" s="1">
        <v>140.73599999999999</v>
      </c>
      <c r="S2219" s="1">
        <f t="shared" si="34"/>
        <v>87.96</v>
      </c>
      <c r="T2219" s="1">
        <v>8</v>
      </c>
      <c r="U2219" s="1">
        <v>0.2</v>
      </c>
      <c r="V2219" s="1">
        <v>52.775999999999996</v>
      </c>
      <c r="W2219" t="str">
        <f>VLOOKUP(M2219,People!$A$2:$B$5,2,FALSE)</f>
        <v>Anna Andreadi</v>
      </c>
      <c r="X2219" s="5" t="str">
        <f>IFERROR(VLOOKUP(Orders!$B2219,Returns!$A$2:$B$801,2,0),"No")</f>
        <v>No</v>
      </c>
    </row>
    <row r="2220" spans="1:24" hidden="1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f t="shared" si="34"/>
        <v>6.3648000000000025</v>
      </c>
      <c r="T2220" s="1">
        <v>4</v>
      </c>
      <c r="U2220" s="1">
        <v>0.2</v>
      </c>
      <c r="V2220" s="1">
        <v>3.6191999999999993</v>
      </c>
      <c r="W2220" t="str">
        <f>VLOOKUP(M2220,People!$A$2:$B$5,2,FALSE)</f>
        <v>Anna Andreadi</v>
      </c>
      <c r="X2220" s="5" t="str">
        <f>IFERROR(VLOOKUP(Orders!$B2220,Returns!$A$2:$B$801,2,0),"No")</f>
        <v>No</v>
      </c>
    </row>
    <row r="2221" spans="1:24" hidden="1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f t="shared" si="34"/>
        <v>10.785600000000001</v>
      </c>
      <c r="T2221" s="1">
        <v>1</v>
      </c>
      <c r="U2221" s="1">
        <v>0</v>
      </c>
      <c r="V2221" s="1">
        <v>4.1943999999999999</v>
      </c>
      <c r="W2221" t="str">
        <f>VLOOKUP(M2221,People!$A$2:$B$5,2,FALSE)</f>
        <v>Anna Andreadi</v>
      </c>
      <c r="X2221" s="5" t="str">
        <f>IFERROR(VLOOKUP(Orders!$B2221,Returns!$A$2:$B$801,2,0),"No")</f>
        <v>No</v>
      </c>
    </row>
    <row r="2222" spans="1:24" hidden="1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f t="shared" si="34"/>
        <v>1045.3600000000001</v>
      </c>
      <c r="T2222" s="1">
        <v>4</v>
      </c>
      <c r="U2222" s="1">
        <v>0.2</v>
      </c>
      <c r="V2222" s="1">
        <v>100.24000000000007</v>
      </c>
      <c r="W2222" t="str">
        <f>VLOOKUP(M2222,People!$A$2:$B$5,2,FALSE)</f>
        <v>Anna Andreadi</v>
      </c>
      <c r="X2222" s="5" t="str">
        <f>IFERROR(VLOOKUP(Orders!$B2222,Returns!$A$2:$B$801,2,0),"No")</f>
        <v>No</v>
      </c>
    </row>
    <row r="2223" spans="1:24" hidden="1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f t="shared" si="34"/>
        <v>575.029</v>
      </c>
      <c r="T2223" s="1">
        <v>2</v>
      </c>
      <c r="U2223" s="1">
        <v>0.4</v>
      </c>
      <c r="V2223" s="1">
        <v>-89.089000000000055</v>
      </c>
      <c r="W2223" t="str">
        <f>VLOOKUP(M2223,People!$A$2:$B$5,2,FALSE)</f>
        <v>Chuck Magee</v>
      </c>
      <c r="X2223" s="5" t="str">
        <f>IFERROR(VLOOKUP(Orders!$B2223,Returns!$A$2:$B$801,2,0),"No")</f>
        <v>No</v>
      </c>
    </row>
    <row r="2224" spans="1:24" hidden="1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f t="shared" si="34"/>
        <v>32.704000000000001</v>
      </c>
      <c r="T2224" s="1">
        <v>8</v>
      </c>
      <c r="U2224" s="1">
        <v>0.2</v>
      </c>
      <c r="V2224" s="1">
        <v>4.6719999999999988</v>
      </c>
      <c r="W2224" t="str">
        <f>VLOOKUP(M2224,People!$A$2:$B$5,2,FALSE)</f>
        <v>Chuck Magee</v>
      </c>
      <c r="X2224" s="5" t="str">
        <f>IFERROR(VLOOKUP(Orders!$B2224,Returns!$A$2:$B$801,2,0),"No")</f>
        <v>No</v>
      </c>
    </row>
    <row r="2225" spans="1:24" hidden="1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f t="shared" si="34"/>
        <v>94.921199999999999</v>
      </c>
      <c r="T2225" s="1">
        <v>1</v>
      </c>
      <c r="U2225" s="1">
        <v>0.3</v>
      </c>
      <c r="V2225" s="1">
        <v>-24.23520000000001</v>
      </c>
      <c r="W2225" t="str">
        <f>VLOOKUP(M2225,People!$A$2:$B$5,2,FALSE)</f>
        <v>Chuck Magee</v>
      </c>
      <c r="X2225" s="5" t="str">
        <f>IFERROR(VLOOKUP(Orders!$B2225,Returns!$A$2:$B$801,2,0),"No")</f>
        <v>No</v>
      </c>
    </row>
    <row r="2226" spans="1:24" hidden="1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f t="shared" si="34"/>
        <v>37.000800000000005</v>
      </c>
      <c r="T2226" s="1">
        <v>3</v>
      </c>
      <c r="U2226" s="1">
        <v>0.2</v>
      </c>
      <c r="V2226" s="1">
        <v>17.815199999999997</v>
      </c>
      <c r="W2226" t="str">
        <f>VLOOKUP(M2226,People!$A$2:$B$5,2,FALSE)</f>
        <v>Chuck Magee</v>
      </c>
      <c r="X2226" s="5" t="str">
        <f>IFERROR(VLOOKUP(Orders!$B2226,Returns!$A$2:$B$801,2,0),"No")</f>
        <v>No</v>
      </c>
    </row>
    <row r="2227" spans="1:24" hidden="1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f t="shared" si="34"/>
        <v>171.0958</v>
      </c>
      <c r="T2227" s="1">
        <v>1</v>
      </c>
      <c r="U2227" s="1">
        <v>0.7</v>
      </c>
      <c r="V2227" s="1">
        <v>-98.801799999999986</v>
      </c>
      <c r="W2227" t="str">
        <f>VLOOKUP(M2227,People!$A$2:$B$5,2,FALSE)</f>
        <v>Anna Andreadi</v>
      </c>
      <c r="X2227" s="5" t="str">
        <f>IFERROR(VLOOKUP(Orders!$B2227,Returns!$A$2:$B$801,2,0),"No")</f>
        <v>No</v>
      </c>
    </row>
    <row r="2228" spans="1:24" hidden="1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f t="shared" si="34"/>
        <v>2.4254000000000007</v>
      </c>
      <c r="T2228" s="1">
        <v>2</v>
      </c>
      <c r="U2228" s="1">
        <v>0.2</v>
      </c>
      <c r="V2228" s="1">
        <v>0.4705999999999998</v>
      </c>
      <c r="W2228" t="str">
        <f>VLOOKUP(M2228,People!$A$2:$B$5,2,FALSE)</f>
        <v>Kelly Williams</v>
      </c>
      <c r="X2228" s="5" t="str">
        <f>IFERROR(VLOOKUP(Orders!$B2228,Returns!$A$2:$B$801,2,0),"No")</f>
        <v>No</v>
      </c>
    </row>
    <row r="2229" spans="1:24" hidden="1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f t="shared" si="34"/>
        <v>109.19300000000003</v>
      </c>
      <c r="T2229" s="1">
        <v>1</v>
      </c>
      <c r="U2229" s="1">
        <v>0.2</v>
      </c>
      <c r="V2229" s="1">
        <v>15.598999999999993</v>
      </c>
      <c r="W2229" t="str">
        <f>VLOOKUP(M2229,People!$A$2:$B$5,2,FALSE)</f>
        <v>Kelly Williams</v>
      </c>
      <c r="X2229" s="5" t="str">
        <f>IFERROR(VLOOKUP(Orders!$B2229,Returns!$A$2:$B$801,2,0),"No")</f>
        <v>No</v>
      </c>
    </row>
    <row r="2230" spans="1:24" hidden="1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f t="shared" si="34"/>
        <v>446.29380000000003</v>
      </c>
      <c r="T2230" s="1">
        <v>1</v>
      </c>
      <c r="U2230" s="1">
        <v>0.4</v>
      </c>
      <c r="V2230" s="1">
        <v>-115.70580000000004</v>
      </c>
      <c r="W2230" t="str">
        <f>VLOOKUP(M2230,People!$A$2:$B$5,2,FALSE)</f>
        <v>Chuck Magee</v>
      </c>
      <c r="X2230" s="5" t="str">
        <f>IFERROR(VLOOKUP(Orders!$B2230,Returns!$A$2:$B$801,2,0),"No")</f>
        <v>No</v>
      </c>
    </row>
    <row r="2231" spans="1:24" x14ac:dyDescent="0.3">
      <c r="A2231" s="1">
        <v>4410</v>
      </c>
      <c r="B2231" t="s">
        <v>8278</v>
      </c>
      <c r="C2231" s="2">
        <v>42496</v>
      </c>
      <c r="D2231" s="2">
        <v>42501</v>
      </c>
      <c r="E2231" s="1" t="s">
        <v>46</v>
      </c>
      <c r="F2231" s="1" t="s">
        <v>178</v>
      </c>
      <c r="G2231" s="1" t="s">
        <v>179</v>
      </c>
      <c r="H2231" s="1" t="s">
        <v>94</v>
      </c>
      <c r="I2231" s="1" t="s">
        <v>25</v>
      </c>
      <c r="J2231" s="1" t="s">
        <v>39</v>
      </c>
      <c r="K2231" s="1" t="s">
        <v>40</v>
      </c>
      <c r="L2231" s="1">
        <v>90004</v>
      </c>
      <c r="M2231" s="1" t="s">
        <v>41</v>
      </c>
      <c r="N2231" s="1" t="s">
        <v>2817</v>
      </c>
      <c r="O2231" s="1" t="s">
        <v>43</v>
      </c>
      <c r="P2231" s="1" t="s">
        <v>44</v>
      </c>
      <c r="Q2231" s="1" t="s">
        <v>2818</v>
      </c>
      <c r="R2231" s="1">
        <v>5.78</v>
      </c>
      <c r="S2231" s="1">
        <f t="shared" si="34"/>
        <v>3.0634000000000001</v>
      </c>
      <c r="T2231" s="1">
        <v>2</v>
      </c>
      <c r="U2231" s="1">
        <v>0</v>
      </c>
      <c r="V2231" s="1">
        <v>2.7166000000000001</v>
      </c>
      <c r="W2231" t="str">
        <f>VLOOKUP(M2231,People!$A$2:$B$5,2,FALSE)</f>
        <v>Anna Andreadi</v>
      </c>
      <c r="X2231" s="5" t="str">
        <f>IFERROR(VLOOKUP(Orders!$B2231,Returns!$A$2:$B$801,2,0),"No")</f>
        <v>No</v>
      </c>
    </row>
    <row r="2232" spans="1:24" x14ac:dyDescent="0.3">
      <c r="A2232" s="1">
        <v>4411</v>
      </c>
      <c r="B2232" t="s">
        <v>8278</v>
      </c>
      <c r="C2232" s="2">
        <v>42496</v>
      </c>
      <c r="D2232" s="2">
        <v>42501</v>
      </c>
      <c r="E2232" s="1" t="s">
        <v>46</v>
      </c>
      <c r="F2232" s="1" t="s">
        <v>178</v>
      </c>
      <c r="G2232" s="1" t="s">
        <v>179</v>
      </c>
      <c r="H2232" s="1" t="s">
        <v>94</v>
      </c>
      <c r="I2232" s="1" t="s">
        <v>25</v>
      </c>
      <c r="J2232" s="1" t="s">
        <v>39</v>
      </c>
      <c r="K2232" s="1" t="s">
        <v>40</v>
      </c>
      <c r="L2232" s="1">
        <v>90004</v>
      </c>
      <c r="M2232" s="1" t="s">
        <v>41</v>
      </c>
      <c r="N2232" s="1" t="s">
        <v>2152</v>
      </c>
      <c r="O2232" s="1" t="s">
        <v>43</v>
      </c>
      <c r="P2232" s="1" t="s">
        <v>63</v>
      </c>
      <c r="Q2232" s="1" t="s">
        <v>2153</v>
      </c>
      <c r="R2232" s="1">
        <v>107.94</v>
      </c>
      <c r="S2232" s="1">
        <f t="shared" si="34"/>
        <v>77.716799999999992</v>
      </c>
      <c r="T2232" s="1">
        <v>6</v>
      </c>
      <c r="U2232" s="1">
        <v>0</v>
      </c>
      <c r="V2232" s="1">
        <v>30.223200000000002</v>
      </c>
      <c r="W2232" t="str">
        <f>VLOOKUP(M2232,People!$A$2:$B$5,2,FALSE)</f>
        <v>Anna Andreadi</v>
      </c>
      <c r="X2232" s="5" t="str">
        <f>IFERROR(VLOOKUP(Orders!$B2232,Returns!$A$2:$B$801,2,0),"No")</f>
        <v>No</v>
      </c>
    </row>
    <row r="2233" spans="1:24" hidden="1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f t="shared" si="34"/>
        <v>494.86300000000006</v>
      </c>
      <c r="T2233" s="1">
        <v>5</v>
      </c>
      <c r="U2233" s="1">
        <v>0</v>
      </c>
      <c r="V2233" s="1">
        <v>31.586999999999961</v>
      </c>
      <c r="W2233" t="str">
        <f>VLOOKUP(M2233,People!$A$2:$B$5,2,FALSE)</f>
        <v>Kelly Williams</v>
      </c>
      <c r="X2233" s="5" t="str">
        <f>IFERROR(VLOOKUP(Orders!$B2233,Returns!$A$2:$B$801,2,0),"No")</f>
        <v>No</v>
      </c>
    </row>
    <row r="2234" spans="1:24" hidden="1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f t="shared" si="34"/>
        <v>214.61249999999998</v>
      </c>
      <c r="T2234" s="1">
        <v>5</v>
      </c>
      <c r="U2234" s="1">
        <v>0.2</v>
      </c>
      <c r="V2234" s="1">
        <v>14.307499999999997</v>
      </c>
      <c r="W2234" t="str">
        <f>VLOOKUP(M2234,People!$A$2:$B$5,2,FALSE)</f>
        <v>Kelly Williams</v>
      </c>
      <c r="X2234" s="5" t="str">
        <f>IFERROR(VLOOKUP(Orders!$B2234,Returns!$A$2:$B$801,2,0),"No")</f>
        <v>No</v>
      </c>
    </row>
    <row r="2235" spans="1:24" hidden="1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f t="shared" si="34"/>
        <v>283.97160000000008</v>
      </c>
      <c r="T2235" s="1">
        <v>4</v>
      </c>
      <c r="U2235" s="1">
        <v>0.2</v>
      </c>
      <c r="V2235" s="1">
        <v>35.996399999999952</v>
      </c>
      <c r="W2235" t="str">
        <f>VLOOKUP(M2235,People!$A$2:$B$5,2,FALSE)</f>
        <v>Anna Andreadi</v>
      </c>
      <c r="X2235" s="5" t="str">
        <f>IFERROR(VLOOKUP(Orders!$B2235,Returns!$A$2:$B$801,2,0),"No")</f>
        <v>No</v>
      </c>
    </row>
    <row r="2236" spans="1:24" hidden="1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f t="shared" si="34"/>
        <v>137.37010000000004</v>
      </c>
      <c r="T2236" s="1">
        <v>7</v>
      </c>
      <c r="U2236" s="1">
        <v>0</v>
      </c>
      <c r="V2236" s="1">
        <v>67.659899999999979</v>
      </c>
      <c r="W2236" t="str">
        <f>VLOOKUP(M2236,People!$A$2:$B$5,2,FALSE)</f>
        <v>Chuck Magee</v>
      </c>
      <c r="X2236" s="5" t="str">
        <f>IFERROR(VLOOKUP(Orders!$B2236,Returns!$A$2:$B$801,2,0),"No")</f>
        <v>No</v>
      </c>
    </row>
    <row r="2237" spans="1:24" hidden="1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f t="shared" si="34"/>
        <v>179.40840000000003</v>
      </c>
      <c r="T2237" s="1">
        <v>2</v>
      </c>
      <c r="U2237" s="1">
        <v>0</v>
      </c>
      <c r="V2237" s="1">
        <v>11.451599999999985</v>
      </c>
      <c r="W2237" t="str">
        <f>VLOOKUP(M2237,People!$A$2:$B$5,2,FALSE)</f>
        <v>Kelly Williams</v>
      </c>
      <c r="X2237" s="5" t="str">
        <f>IFERROR(VLOOKUP(Orders!$B2237,Returns!$A$2:$B$801,2,0),"No")</f>
        <v>No</v>
      </c>
    </row>
    <row r="2238" spans="1:24" hidden="1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f t="shared" si="34"/>
        <v>16.051200000000001</v>
      </c>
      <c r="T2238" s="1">
        <v>8</v>
      </c>
      <c r="U2238" s="1">
        <v>0</v>
      </c>
      <c r="V2238" s="1">
        <v>8.2687999999999988</v>
      </c>
      <c r="W2238" t="str">
        <f>VLOOKUP(M2238,People!$A$2:$B$5,2,FALSE)</f>
        <v>Kelly Williams</v>
      </c>
      <c r="X2238" s="5" t="str">
        <f>IFERROR(VLOOKUP(Orders!$B2238,Returns!$A$2:$B$801,2,0),"No")</f>
        <v>No</v>
      </c>
    </row>
    <row r="2239" spans="1:24" hidden="1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f t="shared" si="34"/>
        <v>31.968000000000004</v>
      </c>
      <c r="T2239" s="1">
        <v>5</v>
      </c>
      <c r="U2239" s="1">
        <v>0</v>
      </c>
      <c r="V2239" s="1">
        <v>12.432000000000002</v>
      </c>
      <c r="W2239" t="str">
        <f>VLOOKUP(M2239,People!$A$2:$B$5,2,FALSE)</f>
        <v>Anna Andreadi</v>
      </c>
      <c r="X2239" s="5" t="str">
        <f>IFERROR(VLOOKUP(Orders!$B2239,Returns!$A$2:$B$801,2,0),"No")</f>
        <v>No</v>
      </c>
    </row>
    <row r="2240" spans="1:24" hidden="1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f t="shared" si="34"/>
        <v>96.57</v>
      </c>
      <c r="T2240" s="1">
        <v>2</v>
      </c>
      <c r="U2240" s="1">
        <v>0.6</v>
      </c>
      <c r="V2240" s="1">
        <v>-52.169999999999987</v>
      </c>
      <c r="W2240" t="str">
        <f>VLOOKUP(M2240,People!$A$2:$B$5,2,FALSE)</f>
        <v>Kelly Williams</v>
      </c>
      <c r="X2240" s="5" t="str">
        <f>IFERROR(VLOOKUP(Orders!$B2240,Returns!$A$2:$B$801,2,0),"No")</f>
        <v>No</v>
      </c>
    </row>
    <row r="2241" spans="1:24" hidden="1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f t="shared" si="34"/>
        <v>635.495</v>
      </c>
      <c r="T2241" s="1">
        <v>1</v>
      </c>
      <c r="U2241" s="1">
        <v>0.2</v>
      </c>
      <c r="V2241" s="1">
        <v>381.29700000000003</v>
      </c>
      <c r="W2241" t="str">
        <f>VLOOKUP(M2241,People!$A$2:$B$5,2,FALSE)</f>
        <v>Anna Andreadi</v>
      </c>
      <c r="X2241" s="5" t="str">
        <f>IFERROR(VLOOKUP(Orders!$B2241,Returns!$A$2:$B$801,2,0),"No")</f>
        <v>No</v>
      </c>
    </row>
    <row r="2242" spans="1:24" hidden="1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f t="shared" ref="S2242:S2305" si="35">R2242-V2242</f>
        <v>24.788400000000003</v>
      </c>
      <c r="T2242" s="1">
        <v>7</v>
      </c>
      <c r="U2242" s="1">
        <v>0.2</v>
      </c>
      <c r="V2242" s="1">
        <v>13.347599999999998</v>
      </c>
      <c r="W2242" t="str">
        <f>VLOOKUP(M2242,People!$A$2:$B$5,2,FALSE)</f>
        <v>Anna Andreadi</v>
      </c>
      <c r="X2242" s="5" t="str">
        <f>IFERROR(VLOOKUP(Orders!$B2242,Returns!$A$2:$B$801,2,0),"No")</f>
        <v>No</v>
      </c>
    </row>
    <row r="2243" spans="1:24" hidden="1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f t="shared" si="35"/>
        <v>610.4778</v>
      </c>
      <c r="T2243" s="1">
        <v>3</v>
      </c>
      <c r="U2243" s="1">
        <v>0.4</v>
      </c>
      <c r="V2243" s="1">
        <v>-115.49580000000006</v>
      </c>
      <c r="W2243" t="str">
        <f>VLOOKUP(M2243,People!$A$2:$B$5,2,FALSE)</f>
        <v>Chuck Magee</v>
      </c>
      <c r="X2243" s="5" t="str">
        <f>IFERROR(VLOOKUP(Orders!$B2243,Returns!$A$2:$B$801,2,0),"No")</f>
        <v>No</v>
      </c>
    </row>
    <row r="2244" spans="1:24" hidden="1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f t="shared" si="35"/>
        <v>41.288800000000002</v>
      </c>
      <c r="T2244" s="1">
        <v>2</v>
      </c>
      <c r="U2244" s="1">
        <v>0</v>
      </c>
      <c r="V2244" s="1">
        <v>15.2712</v>
      </c>
      <c r="W2244" t="str">
        <f>VLOOKUP(M2244,People!$A$2:$B$5,2,FALSE)</f>
        <v>Anna Andreadi</v>
      </c>
      <c r="X2244" s="5" t="str">
        <f>IFERROR(VLOOKUP(Orders!$B2244,Returns!$A$2:$B$801,2,0),"No")</f>
        <v>Yes</v>
      </c>
    </row>
    <row r="2245" spans="1:24" hidden="1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f t="shared" si="35"/>
        <v>4.1143999999999998</v>
      </c>
      <c r="T2245" s="1">
        <v>2</v>
      </c>
      <c r="U2245" s="1">
        <v>0</v>
      </c>
      <c r="V2245" s="1">
        <v>1.4455999999999998</v>
      </c>
      <c r="W2245" t="str">
        <f>VLOOKUP(M2245,People!$A$2:$B$5,2,FALSE)</f>
        <v>Anna Andreadi</v>
      </c>
      <c r="X2245" s="5" t="str">
        <f>IFERROR(VLOOKUP(Orders!$B2245,Returns!$A$2:$B$801,2,0),"No")</f>
        <v>Yes</v>
      </c>
    </row>
    <row r="2246" spans="1:24" hidden="1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f t="shared" si="35"/>
        <v>5.5021999999999993</v>
      </c>
      <c r="T2246" s="1">
        <v>2</v>
      </c>
      <c r="U2246" s="1">
        <v>0</v>
      </c>
      <c r="V2246" s="1">
        <v>3.5178000000000003</v>
      </c>
      <c r="W2246" t="str">
        <f>VLOOKUP(M2246,People!$A$2:$B$5,2,FALSE)</f>
        <v>Anna Andreadi</v>
      </c>
      <c r="X2246" s="5" t="str">
        <f>IFERROR(VLOOKUP(Orders!$B2246,Returns!$A$2:$B$801,2,0),"No")</f>
        <v>Yes</v>
      </c>
    </row>
    <row r="2247" spans="1:24" hidden="1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f t="shared" si="35"/>
        <v>6.3787999999999991</v>
      </c>
      <c r="T2247" s="1">
        <v>1</v>
      </c>
      <c r="U2247" s="1">
        <v>0</v>
      </c>
      <c r="V2247" s="1">
        <v>2.2412000000000001</v>
      </c>
      <c r="W2247" t="str">
        <f>VLOOKUP(M2247,People!$A$2:$B$5,2,FALSE)</f>
        <v>Anna Andreadi</v>
      </c>
      <c r="X2247" s="5" t="str">
        <f>IFERROR(VLOOKUP(Orders!$B2247,Returns!$A$2:$B$801,2,0),"No")</f>
        <v>Yes</v>
      </c>
    </row>
    <row r="2248" spans="1:24" hidden="1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f t="shared" si="35"/>
        <v>610.47780000000012</v>
      </c>
      <c r="T2248" s="1">
        <v>3</v>
      </c>
      <c r="U2248" s="1">
        <v>0.2</v>
      </c>
      <c r="V2248" s="1">
        <v>49.498199999999969</v>
      </c>
      <c r="W2248" t="str">
        <f>VLOOKUP(M2248,People!$A$2:$B$5,2,FALSE)</f>
        <v>Anna Andreadi</v>
      </c>
      <c r="X2248" s="5" t="str">
        <f>IFERROR(VLOOKUP(Orders!$B2248,Returns!$A$2:$B$801,2,0),"No")</f>
        <v>Yes</v>
      </c>
    </row>
    <row r="2249" spans="1:24" hidden="1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f t="shared" si="35"/>
        <v>6.9471999999999996</v>
      </c>
      <c r="T2249" s="1">
        <v>2</v>
      </c>
      <c r="U2249" s="1">
        <v>0</v>
      </c>
      <c r="V2249" s="1">
        <v>6.4127999999999998</v>
      </c>
      <c r="W2249" t="str">
        <f>VLOOKUP(M2249,People!$A$2:$B$5,2,FALSE)</f>
        <v>Anna Andreadi</v>
      </c>
      <c r="X2249" s="5" t="str">
        <f>IFERROR(VLOOKUP(Orders!$B2249,Returns!$A$2:$B$801,2,0),"No")</f>
        <v>Yes</v>
      </c>
    </row>
    <row r="2250" spans="1:24" hidden="1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f t="shared" si="35"/>
        <v>28.682500000000001</v>
      </c>
      <c r="T2250" s="1">
        <v>5</v>
      </c>
      <c r="U2250" s="1">
        <v>0.2</v>
      </c>
      <c r="V2250" s="1">
        <v>13.037499999999998</v>
      </c>
      <c r="W2250" t="str">
        <f>VLOOKUP(M2250,People!$A$2:$B$5,2,FALSE)</f>
        <v>Anna Andreadi</v>
      </c>
      <c r="X2250" s="5" t="str">
        <f>IFERROR(VLOOKUP(Orders!$B2250,Returns!$A$2:$B$801,2,0),"No")</f>
        <v>Yes</v>
      </c>
    </row>
    <row r="2251" spans="1:24" hidden="1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f t="shared" si="35"/>
        <v>7.3439999999999994</v>
      </c>
      <c r="T2251" s="1">
        <v>5</v>
      </c>
      <c r="U2251" s="1">
        <v>0.2</v>
      </c>
      <c r="V2251" s="1">
        <v>4.1760000000000002</v>
      </c>
      <c r="W2251" t="str">
        <f>VLOOKUP(M2251,People!$A$2:$B$5,2,FALSE)</f>
        <v>Anna Andreadi</v>
      </c>
      <c r="X2251" s="5" t="str">
        <f>IFERROR(VLOOKUP(Orders!$B2251,Returns!$A$2:$B$801,2,0),"No")</f>
        <v>Yes</v>
      </c>
    </row>
    <row r="2252" spans="1:24" hidden="1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f t="shared" si="35"/>
        <v>384.42240000000004</v>
      </c>
      <c r="T2252" s="1">
        <v>6</v>
      </c>
      <c r="U2252" s="1">
        <v>0</v>
      </c>
      <c r="V2252" s="1">
        <v>157.01759999999993</v>
      </c>
      <c r="W2252" t="str">
        <f>VLOOKUP(M2252,People!$A$2:$B$5,2,FALSE)</f>
        <v>Anna Andreadi</v>
      </c>
      <c r="X2252" s="5" t="str">
        <f>IFERROR(VLOOKUP(Orders!$B2252,Returns!$A$2:$B$801,2,0),"No")</f>
        <v>Yes</v>
      </c>
    </row>
    <row r="2253" spans="1:24" hidden="1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f t="shared" si="35"/>
        <v>10.1088</v>
      </c>
      <c r="T2253" s="1">
        <v>3</v>
      </c>
      <c r="U2253" s="1">
        <v>0</v>
      </c>
      <c r="V2253" s="1">
        <v>9.3312000000000008</v>
      </c>
      <c r="W2253" t="str">
        <f>VLOOKUP(M2253,People!$A$2:$B$5,2,FALSE)</f>
        <v>Anna Andreadi</v>
      </c>
      <c r="X2253" s="5" t="str">
        <f>IFERROR(VLOOKUP(Orders!$B2253,Returns!$A$2:$B$801,2,0),"No")</f>
        <v>Yes</v>
      </c>
    </row>
    <row r="2254" spans="1:24" hidden="1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f t="shared" si="35"/>
        <v>74.72399999999999</v>
      </c>
      <c r="T2254" s="1">
        <v>3</v>
      </c>
      <c r="U2254" s="1">
        <v>0</v>
      </c>
      <c r="V2254" s="1">
        <v>68.975999999999999</v>
      </c>
      <c r="W2254" t="str">
        <f>VLOOKUP(M2254,People!$A$2:$B$5,2,FALSE)</f>
        <v>Anna Andreadi</v>
      </c>
      <c r="X2254" s="5" t="str">
        <f>IFERROR(VLOOKUP(Orders!$B2254,Returns!$A$2:$B$801,2,0),"No")</f>
        <v>No</v>
      </c>
    </row>
    <row r="2255" spans="1:24" hidden="1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f t="shared" si="35"/>
        <v>28.984200000000001</v>
      </c>
      <c r="T2255" s="1">
        <v>3</v>
      </c>
      <c r="U2255" s="1">
        <v>0</v>
      </c>
      <c r="V2255" s="1">
        <v>14.275799999999998</v>
      </c>
      <c r="W2255" t="str">
        <f>VLOOKUP(M2255,People!$A$2:$B$5,2,FALSE)</f>
        <v>Anna Andreadi</v>
      </c>
      <c r="X2255" s="5" t="str">
        <f>IFERROR(VLOOKUP(Orders!$B2255,Returns!$A$2:$B$801,2,0),"No")</f>
        <v>No</v>
      </c>
    </row>
    <row r="2256" spans="1:24" hidden="1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f t="shared" si="35"/>
        <v>28.314000000000004</v>
      </c>
      <c r="T2256" s="1">
        <v>2</v>
      </c>
      <c r="U2256" s="1">
        <v>0</v>
      </c>
      <c r="V2256" s="1">
        <v>15.245999999999999</v>
      </c>
      <c r="W2256" t="str">
        <f>VLOOKUP(M2256,People!$A$2:$B$5,2,FALSE)</f>
        <v>Anna Andreadi</v>
      </c>
      <c r="X2256" s="5" t="str">
        <f>IFERROR(VLOOKUP(Orders!$B2256,Returns!$A$2:$B$801,2,0),"No")</f>
        <v>No</v>
      </c>
    </row>
    <row r="2257" spans="1:24" hidden="1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f t="shared" si="35"/>
        <v>306.495</v>
      </c>
      <c r="T2257" s="1">
        <v>3</v>
      </c>
      <c r="U2257" s="1">
        <v>0</v>
      </c>
      <c r="V2257" s="1">
        <v>131.35499999999996</v>
      </c>
      <c r="W2257" t="str">
        <f>VLOOKUP(M2257,People!$A$2:$B$5,2,FALSE)</f>
        <v>Chuck Magee</v>
      </c>
      <c r="X2257" s="5" t="str">
        <f>IFERROR(VLOOKUP(Orders!$B2257,Returns!$A$2:$B$801,2,0),"No")</f>
        <v>No</v>
      </c>
    </row>
    <row r="2258" spans="1:24" hidden="1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f t="shared" si="35"/>
        <v>75.541200000000003</v>
      </c>
      <c r="T2258" s="1">
        <v>2</v>
      </c>
      <c r="U2258" s="1">
        <v>0</v>
      </c>
      <c r="V2258" s="1">
        <v>33.938800000000001</v>
      </c>
      <c r="W2258" t="str">
        <f>VLOOKUP(M2258,People!$A$2:$B$5,2,FALSE)</f>
        <v>Chuck Magee</v>
      </c>
      <c r="X2258" s="5" t="str">
        <f>IFERROR(VLOOKUP(Orders!$B2258,Returns!$A$2:$B$801,2,0),"No")</f>
        <v>No</v>
      </c>
    </row>
    <row r="2259" spans="1:24" hidden="1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f t="shared" si="35"/>
        <v>1121.9880000000001</v>
      </c>
      <c r="T2259" s="1">
        <v>7</v>
      </c>
      <c r="U2259" s="1">
        <v>0.2</v>
      </c>
      <c r="V2259" s="1">
        <v>90.97199999999998</v>
      </c>
      <c r="W2259" t="str">
        <f>VLOOKUP(M2259,People!$A$2:$B$5,2,FALSE)</f>
        <v>Anna Andreadi</v>
      </c>
      <c r="X2259" s="5" t="str">
        <f>IFERROR(VLOOKUP(Orders!$B2259,Returns!$A$2:$B$801,2,0),"No")</f>
        <v>No</v>
      </c>
    </row>
    <row r="2260" spans="1:24" hidden="1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f t="shared" si="35"/>
        <v>9.8262</v>
      </c>
      <c r="T2260" s="1">
        <v>2</v>
      </c>
      <c r="U2260" s="1">
        <v>0</v>
      </c>
      <c r="V2260" s="1">
        <v>8.7137999999999991</v>
      </c>
      <c r="W2260" t="str">
        <f>VLOOKUP(M2260,People!$A$2:$B$5,2,FALSE)</f>
        <v>Anna Andreadi</v>
      </c>
      <c r="X2260" s="5" t="str">
        <f>IFERROR(VLOOKUP(Orders!$B2260,Returns!$A$2:$B$801,2,0),"No")</f>
        <v>No</v>
      </c>
    </row>
    <row r="2261" spans="1:24" hidden="1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f t="shared" si="35"/>
        <v>2.6</v>
      </c>
      <c r="T2261" s="1">
        <v>1</v>
      </c>
      <c r="U2261" s="1">
        <v>0</v>
      </c>
      <c r="V2261" s="1">
        <v>2.4</v>
      </c>
      <c r="W2261" t="str">
        <f>VLOOKUP(M2261,People!$A$2:$B$5,2,FALSE)</f>
        <v>Anna Andreadi</v>
      </c>
      <c r="X2261" s="5" t="str">
        <f>IFERROR(VLOOKUP(Orders!$B2261,Returns!$A$2:$B$801,2,0),"No")</f>
        <v>No</v>
      </c>
    </row>
    <row r="2262" spans="1:24" hidden="1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f t="shared" si="35"/>
        <v>305.0154</v>
      </c>
      <c r="T2262" s="1">
        <v>3</v>
      </c>
      <c r="U2262" s="1">
        <v>0</v>
      </c>
      <c r="V2262" s="1">
        <v>66.954599999999971</v>
      </c>
      <c r="W2262" t="str">
        <f>VLOOKUP(M2262,People!$A$2:$B$5,2,FALSE)</f>
        <v>Anna Andreadi</v>
      </c>
      <c r="X2262" s="5" t="str">
        <f>IFERROR(VLOOKUP(Orders!$B2262,Returns!$A$2:$B$801,2,0),"No")</f>
        <v>No</v>
      </c>
    </row>
    <row r="2263" spans="1:24" hidden="1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f t="shared" si="35"/>
        <v>141.304</v>
      </c>
      <c r="T2263" s="1">
        <v>1</v>
      </c>
      <c r="U2263" s="1">
        <v>0</v>
      </c>
      <c r="V2263" s="1">
        <v>24.936000000000007</v>
      </c>
      <c r="W2263" t="str">
        <f>VLOOKUP(M2263,People!$A$2:$B$5,2,FALSE)</f>
        <v>Chuck Magee</v>
      </c>
      <c r="X2263" s="5" t="str">
        <f>IFERROR(VLOOKUP(Orders!$B2263,Returns!$A$2:$B$801,2,0),"No")</f>
        <v>No</v>
      </c>
    </row>
    <row r="2264" spans="1:24" hidden="1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f t="shared" si="35"/>
        <v>280.77660000000003</v>
      </c>
      <c r="T2264" s="1">
        <v>3</v>
      </c>
      <c r="U2264" s="1">
        <v>0</v>
      </c>
      <c r="V2264" s="1">
        <v>79.193399999999968</v>
      </c>
      <c r="W2264" t="str">
        <f>VLOOKUP(M2264,People!$A$2:$B$5,2,FALSE)</f>
        <v>Cassandra Brandow</v>
      </c>
      <c r="X2264" s="5" t="str">
        <f>IFERROR(VLOOKUP(Orders!$B2264,Returns!$A$2:$B$801,2,0),"No")</f>
        <v>No</v>
      </c>
    </row>
    <row r="2265" spans="1:24" hidden="1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f t="shared" si="35"/>
        <v>384.9846</v>
      </c>
      <c r="T2265" s="1">
        <v>2</v>
      </c>
      <c r="U2265" s="1">
        <v>0</v>
      </c>
      <c r="V2265" s="1">
        <v>114.99540000000002</v>
      </c>
      <c r="W2265" t="str">
        <f>VLOOKUP(M2265,People!$A$2:$B$5,2,FALSE)</f>
        <v>Cassandra Brandow</v>
      </c>
      <c r="X2265" s="5" t="str">
        <f>IFERROR(VLOOKUP(Orders!$B2265,Returns!$A$2:$B$801,2,0),"No")</f>
        <v>No</v>
      </c>
    </row>
    <row r="2266" spans="1:24" hidden="1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f t="shared" si="35"/>
        <v>2.9040000000000004</v>
      </c>
      <c r="T2266" s="1">
        <v>1</v>
      </c>
      <c r="U2266" s="1">
        <v>0</v>
      </c>
      <c r="V2266" s="1">
        <v>2.3759999999999999</v>
      </c>
      <c r="W2266" t="str">
        <f>VLOOKUP(M2266,People!$A$2:$B$5,2,FALSE)</f>
        <v>Cassandra Brandow</v>
      </c>
      <c r="X2266" s="5" t="str">
        <f>IFERROR(VLOOKUP(Orders!$B2266,Returns!$A$2:$B$801,2,0),"No")</f>
        <v>No</v>
      </c>
    </row>
    <row r="2267" spans="1:24" hidden="1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f t="shared" si="35"/>
        <v>4.3777999999999997</v>
      </c>
      <c r="T2267" s="1">
        <v>2</v>
      </c>
      <c r="U2267" s="1">
        <v>0</v>
      </c>
      <c r="V2267" s="1">
        <v>3.8822000000000001</v>
      </c>
      <c r="W2267" t="str">
        <f>VLOOKUP(M2267,People!$A$2:$B$5,2,FALSE)</f>
        <v>Cassandra Brandow</v>
      </c>
      <c r="X2267" s="5" t="str">
        <f>IFERROR(VLOOKUP(Orders!$B2267,Returns!$A$2:$B$801,2,0),"No")</f>
        <v>No</v>
      </c>
    </row>
    <row r="2268" spans="1:24" hidden="1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f t="shared" si="35"/>
        <v>5.2788000000000004</v>
      </c>
      <c r="T2268" s="1">
        <v>2</v>
      </c>
      <c r="U2268" s="1">
        <v>0.2</v>
      </c>
      <c r="V2268" s="1">
        <v>2.6892000000000005</v>
      </c>
      <c r="W2268" t="str">
        <f>VLOOKUP(M2268,People!$A$2:$B$5,2,FALSE)</f>
        <v>Cassandra Brandow</v>
      </c>
      <c r="X2268" s="5" t="str">
        <f>IFERROR(VLOOKUP(Orders!$B2268,Returns!$A$2:$B$801,2,0),"No")</f>
        <v>No</v>
      </c>
    </row>
    <row r="2269" spans="1:24" hidden="1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f t="shared" si="35"/>
        <v>6.6096000000000004</v>
      </c>
      <c r="T2269" s="1">
        <v>2</v>
      </c>
      <c r="U2269" s="1">
        <v>0</v>
      </c>
      <c r="V2269" s="1">
        <v>6.3504000000000005</v>
      </c>
      <c r="W2269" t="str">
        <f>VLOOKUP(M2269,People!$A$2:$B$5,2,FALSE)</f>
        <v>Anna Andreadi</v>
      </c>
      <c r="X2269" s="5" t="str">
        <f>IFERROR(VLOOKUP(Orders!$B2269,Returns!$A$2:$B$801,2,0),"No")</f>
        <v>No</v>
      </c>
    </row>
    <row r="2270" spans="1:24" hidden="1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f t="shared" si="35"/>
        <v>3.3696000000000002</v>
      </c>
      <c r="T2270" s="1">
        <v>1</v>
      </c>
      <c r="U2270" s="1">
        <v>0</v>
      </c>
      <c r="V2270" s="1">
        <v>3.1104000000000003</v>
      </c>
      <c r="W2270" t="str">
        <f>VLOOKUP(M2270,People!$A$2:$B$5,2,FALSE)</f>
        <v>Chuck Magee</v>
      </c>
      <c r="X2270" s="5" t="str">
        <f>IFERROR(VLOOKUP(Orders!$B2270,Returns!$A$2:$B$801,2,0),"No")</f>
        <v>No</v>
      </c>
    </row>
    <row r="2271" spans="1:24" hidden="1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f t="shared" si="35"/>
        <v>4.6269000000000018</v>
      </c>
      <c r="T2271" s="1">
        <v>1</v>
      </c>
      <c r="U2271" s="1">
        <v>0.2</v>
      </c>
      <c r="V2271" s="1">
        <v>2.3570999999999991</v>
      </c>
      <c r="W2271" t="str">
        <f>VLOOKUP(M2271,People!$A$2:$B$5,2,FALSE)</f>
        <v>Chuck Magee</v>
      </c>
      <c r="X2271" s="5" t="str">
        <f>IFERROR(VLOOKUP(Orders!$B2271,Returns!$A$2:$B$801,2,0),"No")</f>
        <v>No</v>
      </c>
    </row>
    <row r="2272" spans="1:24" hidden="1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f t="shared" si="35"/>
        <v>43.763500000000008</v>
      </c>
      <c r="T2272" s="1">
        <v>5</v>
      </c>
      <c r="U2272" s="1">
        <v>0.2</v>
      </c>
      <c r="V2272" s="1">
        <v>4.196499999999995</v>
      </c>
      <c r="W2272" t="str">
        <f>VLOOKUP(M2272,People!$A$2:$B$5,2,FALSE)</f>
        <v>Cassandra Brandow</v>
      </c>
      <c r="X2272" s="5" t="str">
        <f>IFERROR(VLOOKUP(Orders!$B2272,Returns!$A$2:$B$801,2,0),"No")</f>
        <v>No</v>
      </c>
    </row>
    <row r="2273" spans="1:24" hidden="1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f t="shared" si="35"/>
        <v>151.80240000000001</v>
      </c>
      <c r="T2273" s="1">
        <v>6</v>
      </c>
      <c r="U2273" s="1">
        <v>0</v>
      </c>
      <c r="V2273" s="1">
        <v>47.937599999999996</v>
      </c>
      <c r="W2273" t="str">
        <f>VLOOKUP(M2273,People!$A$2:$B$5,2,FALSE)</f>
        <v>Anna Andreadi</v>
      </c>
      <c r="X2273" s="5" t="str">
        <f>IFERROR(VLOOKUP(Orders!$B2273,Returns!$A$2:$B$801,2,0),"No")</f>
        <v>No</v>
      </c>
    </row>
    <row r="2274" spans="1:24" hidden="1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f t="shared" si="35"/>
        <v>339.50279999999998</v>
      </c>
      <c r="T2274" s="1">
        <v>7</v>
      </c>
      <c r="U2274" s="1">
        <v>0</v>
      </c>
      <c r="V2274" s="1">
        <v>95.757200000000012</v>
      </c>
      <c r="W2274" t="str">
        <f>VLOOKUP(M2274,People!$A$2:$B$5,2,FALSE)</f>
        <v>Anna Andreadi</v>
      </c>
      <c r="X2274" s="5" t="str">
        <f>IFERROR(VLOOKUP(Orders!$B2274,Returns!$A$2:$B$801,2,0),"No")</f>
        <v>No</v>
      </c>
    </row>
    <row r="2275" spans="1:24" hidden="1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f t="shared" si="35"/>
        <v>741.98940000000016</v>
      </c>
      <c r="T2275" s="1">
        <v>2</v>
      </c>
      <c r="U2275" s="1">
        <v>0.2</v>
      </c>
      <c r="V2275" s="1">
        <v>377.99459999999993</v>
      </c>
      <c r="W2275" t="str">
        <f>VLOOKUP(M2275,People!$A$2:$B$5,2,FALSE)</f>
        <v>Anna Andreadi</v>
      </c>
      <c r="X2275" s="5" t="str">
        <f>IFERROR(VLOOKUP(Orders!$B2275,Returns!$A$2:$B$801,2,0),"No")</f>
        <v>No</v>
      </c>
    </row>
    <row r="2276" spans="1:24" x14ac:dyDescent="0.3">
      <c r="A2276" s="1">
        <v>6563</v>
      </c>
      <c r="B2276" t="s">
        <v>9286</v>
      </c>
      <c r="C2276" s="2">
        <v>42497</v>
      </c>
      <c r="D2276" s="2">
        <v>42502</v>
      </c>
      <c r="E2276" s="1" t="s">
        <v>46</v>
      </c>
      <c r="F2276" s="1" t="s">
        <v>3926</v>
      </c>
      <c r="G2276" s="1" t="s">
        <v>3927</v>
      </c>
      <c r="H2276" s="1" t="s">
        <v>24</v>
      </c>
      <c r="I2276" s="1" t="s">
        <v>25</v>
      </c>
      <c r="J2276" s="1" t="s">
        <v>1289</v>
      </c>
      <c r="K2276" s="1" t="s">
        <v>1088</v>
      </c>
      <c r="L2276" s="1">
        <v>1841</v>
      </c>
      <c r="M2276" s="1" t="s">
        <v>135</v>
      </c>
      <c r="N2276" s="1" t="s">
        <v>265</v>
      </c>
      <c r="O2276" s="1" t="s">
        <v>43</v>
      </c>
      <c r="P2276" s="1" t="s">
        <v>70</v>
      </c>
      <c r="Q2276" s="1" t="s">
        <v>266</v>
      </c>
      <c r="R2276" s="1">
        <v>16.14</v>
      </c>
      <c r="S2276" s="1">
        <f t="shared" si="35"/>
        <v>8.2314000000000007</v>
      </c>
      <c r="T2276" s="1">
        <v>3</v>
      </c>
      <c r="U2276" s="1">
        <v>0</v>
      </c>
      <c r="V2276" s="1">
        <v>7.9085999999999999</v>
      </c>
      <c r="W2276" t="str">
        <f>VLOOKUP(M2276,People!$A$2:$B$5,2,FALSE)</f>
        <v>Chuck Magee</v>
      </c>
      <c r="X2276" s="5" t="str">
        <f>IFERROR(VLOOKUP(Orders!$B2276,Returns!$A$2:$B$801,2,0),"No")</f>
        <v>No</v>
      </c>
    </row>
    <row r="2277" spans="1:24" x14ac:dyDescent="0.3">
      <c r="A2277" s="1">
        <v>6564</v>
      </c>
      <c r="B2277" t="s">
        <v>9286</v>
      </c>
      <c r="C2277" s="2">
        <v>42497</v>
      </c>
      <c r="D2277" s="2">
        <v>42502</v>
      </c>
      <c r="E2277" s="1" t="s">
        <v>46</v>
      </c>
      <c r="F2277" s="1" t="s">
        <v>3926</v>
      </c>
      <c r="G2277" s="1" t="s">
        <v>3927</v>
      </c>
      <c r="H2277" s="1" t="s">
        <v>24</v>
      </c>
      <c r="I2277" s="1" t="s">
        <v>25</v>
      </c>
      <c r="J2277" s="1" t="s">
        <v>1289</v>
      </c>
      <c r="K2277" s="1" t="s">
        <v>1088</v>
      </c>
      <c r="L2277" s="1">
        <v>1841</v>
      </c>
      <c r="M2277" s="1" t="s">
        <v>135</v>
      </c>
      <c r="N2277" s="1" t="s">
        <v>5070</v>
      </c>
      <c r="O2277" s="1" t="s">
        <v>30</v>
      </c>
      <c r="P2277" s="1" t="s">
        <v>52</v>
      </c>
      <c r="Q2277" s="1" t="s">
        <v>5071</v>
      </c>
      <c r="R2277" s="1">
        <v>194.25</v>
      </c>
      <c r="S2277" s="1">
        <f t="shared" si="35"/>
        <v>233.1</v>
      </c>
      <c r="T2277" s="1">
        <v>2</v>
      </c>
      <c r="U2277" s="1">
        <v>0.3</v>
      </c>
      <c r="V2277" s="1">
        <v>-38.849999999999994</v>
      </c>
      <c r="W2277" t="str">
        <f>VLOOKUP(M2277,People!$A$2:$B$5,2,FALSE)</f>
        <v>Chuck Magee</v>
      </c>
      <c r="X2277" s="5" t="str">
        <f>IFERROR(VLOOKUP(Orders!$B2277,Returns!$A$2:$B$801,2,0),"No")</f>
        <v>No</v>
      </c>
    </row>
    <row r="2278" spans="1:24" x14ac:dyDescent="0.3">
      <c r="A2278" s="1">
        <v>6565</v>
      </c>
      <c r="B2278" t="s">
        <v>9286</v>
      </c>
      <c r="C2278" s="2">
        <v>42497</v>
      </c>
      <c r="D2278" s="2">
        <v>42502</v>
      </c>
      <c r="E2278" s="1" t="s">
        <v>46</v>
      </c>
      <c r="F2278" s="1" t="s">
        <v>3926</v>
      </c>
      <c r="G2278" s="1" t="s">
        <v>3927</v>
      </c>
      <c r="H2278" s="1" t="s">
        <v>24</v>
      </c>
      <c r="I2278" s="1" t="s">
        <v>25</v>
      </c>
      <c r="J2278" s="1" t="s">
        <v>1289</v>
      </c>
      <c r="K2278" s="1" t="s">
        <v>1088</v>
      </c>
      <c r="L2278" s="1">
        <v>1841</v>
      </c>
      <c r="M2278" s="1" t="s">
        <v>135</v>
      </c>
      <c r="N2278" s="1" t="s">
        <v>2219</v>
      </c>
      <c r="O2278" s="1" t="s">
        <v>43</v>
      </c>
      <c r="P2278" s="1" t="s">
        <v>63</v>
      </c>
      <c r="Q2278" s="1" t="s">
        <v>2220</v>
      </c>
      <c r="R2278" s="1">
        <v>8.64</v>
      </c>
      <c r="S2278" s="1">
        <f t="shared" si="35"/>
        <v>6.1344000000000012</v>
      </c>
      <c r="T2278" s="1">
        <v>3</v>
      </c>
      <c r="U2278" s="1">
        <v>0</v>
      </c>
      <c r="V2278" s="1">
        <v>2.5055999999999998</v>
      </c>
      <c r="W2278" t="str">
        <f>VLOOKUP(M2278,People!$A$2:$B$5,2,FALSE)</f>
        <v>Chuck Magee</v>
      </c>
      <c r="X2278" s="5" t="str">
        <f>IFERROR(VLOOKUP(Orders!$B2278,Returns!$A$2:$B$801,2,0),"No")</f>
        <v>No</v>
      </c>
    </row>
    <row r="2279" spans="1:24" x14ac:dyDescent="0.3">
      <c r="A2279" s="1">
        <v>6566</v>
      </c>
      <c r="B2279" t="s">
        <v>9286</v>
      </c>
      <c r="C2279" s="2">
        <v>42497</v>
      </c>
      <c r="D2279" s="2">
        <v>42502</v>
      </c>
      <c r="E2279" s="1" t="s">
        <v>46</v>
      </c>
      <c r="F2279" s="1" t="s">
        <v>3926</v>
      </c>
      <c r="G2279" s="1" t="s">
        <v>3927</v>
      </c>
      <c r="H2279" s="1" t="s">
        <v>24</v>
      </c>
      <c r="I2279" s="1" t="s">
        <v>25</v>
      </c>
      <c r="J2279" s="1" t="s">
        <v>1289</v>
      </c>
      <c r="K2279" s="1" t="s">
        <v>1088</v>
      </c>
      <c r="L2279" s="1">
        <v>1841</v>
      </c>
      <c r="M2279" s="1" t="s">
        <v>135</v>
      </c>
      <c r="N2279" s="1" t="s">
        <v>2114</v>
      </c>
      <c r="O2279" s="1" t="s">
        <v>30</v>
      </c>
      <c r="P2279" s="1" t="s">
        <v>34</v>
      </c>
      <c r="Q2279" s="1" t="s">
        <v>2115</v>
      </c>
      <c r="R2279" s="1">
        <v>872.32</v>
      </c>
      <c r="S2279" s="1">
        <f t="shared" si="35"/>
        <v>628.07040000000006</v>
      </c>
      <c r="T2279" s="1">
        <v>4</v>
      </c>
      <c r="U2279" s="1">
        <v>0</v>
      </c>
      <c r="V2279" s="1">
        <v>244.24959999999999</v>
      </c>
      <c r="W2279" t="str">
        <f>VLOOKUP(M2279,People!$A$2:$B$5,2,FALSE)</f>
        <v>Chuck Magee</v>
      </c>
      <c r="X2279" s="5" t="str">
        <f>IFERROR(VLOOKUP(Orders!$B2279,Returns!$A$2:$B$801,2,0),"No")</f>
        <v>No</v>
      </c>
    </row>
    <row r="2280" spans="1:24" x14ac:dyDescent="0.3">
      <c r="A2280" s="1">
        <v>8800</v>
      </c>
      <c r="B2280" t="s">
        <v>10355</v>
      </c>
      <c r="C2280" s="2">
        <v>42498</v>
      </c>
      <c r="D2280" s="2">
        <v>42500</v>
      </c>
      <c r="E2280" s="1" t="s">
        <v>170</v>
      </c>
      <c r="F2280" s="1" t="s">
        <v>2880</v>
      </c>
      <c r="G2280" s="1" t="s">
        <v>2881</v>
      </c>
      <c r="H2280" s="1" t="s">
        <v>24</v>
      </c>
      <c r="I2280" s="1" t="s">
        <v>25</v>
      </c>
      <c r="J2280" s="1" t="s">
        <v>133</v>
      </c>
      <c r="K2280" s="1" t="s">
        <v>134</v>
      </c>
      <c r="L2280" s="1">
        <v>19134</v>
      </c>
      <c r="M2280" s="1" t="s">
        <v>135</v>
      </c>
      <c r="N2280" s="1" t="s">
        <v>1064</v>
      </c>
      <c r="O2280" s="1" t="s">
        <v>66</v>
      </c>
      <c r="P2280" s="1" t="s">
        <v>1065</v>
      </c>
      <c r="Q2280" s="1" t="s">
        <v>1066</v>
      </c>
      <c r="R2280" s="1">
        <v>1799.9699999999998</v>
      </c>
      <c r="S2280" s="1">
        <f t="shared" si="35"/>
        <v>1559.9739999999997</v>
      </c>
      <c r="T2280" s="1">
        <v>5</v>
      </c>
      <c r="U2280" s="1">
        <v>0.4</v>
      </c>
      <c r="V2280" s="1">
        <v>239.99600000000009</v>
      </c>
      <c r="W2280" t="str">
        <f>VLOOKUP(M2280,People!$A$2:$B$5,2,FALSE)</f>
        <v>Chuck Magee</v>
      </c>
      <c r="X2280" s="5" t="str">
        <f>IFERROR(VLOOKUP(Orders!$B2280,Returns!$A$2:$B$801,2,0),"No")</f>
        <v>No</v>
      </c>
    </row>
    <row r="2281" spans="1:24" hidden="1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f t="shared" si="35"/>
        <v>103.666</v>
      </c>
      <c r="T2281" s="1">
        <v>2</v>
      </c>
      <c r="U2281" s="1">
        <v>0.2</v>
      </c>
      <c r="V2281" s="1">
        <v>-6.0980000000000025</v>
      </c>
      <c r="W2281" t="str">
        <f>VLOOKUP(M2281,People!$A$2:$B$5,2,FALSE)</f>
        <v>Anna Andreadi</v>
      </c>
      <c r="X2281" s="5" t="str">
        <f>IFERROR(VLOOKUP(Orders!$B2281,Returns!$A$2:$B$801,2,0),"No")</f>
        <v>No</v>
      </c>
    </row>
    <row r="2282" spans="1:24" hidden="1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f t="shared" si="35"/>
        <v>637.30720000000008</v>
      </c>
      <c r="T2282" s="1">
        <v>8</v>
      </c>
      <c r="U2282" s="1">
        <v>0.2</v>
      </c>
      <c r="V2282" s="1">
        <v>-23.03520000000006</v>
      </c>
      <c r="W2282" t="str">
        <f>VLOOKUP(M2282,People!$A$2:$B$5,2,FALSE)</f>
        <v>Anna Andreadi</v>
      </c>
      <c r="X2282" s="5" t="str">
        <f>IFERROR(VLOOKUP(Orders!$B2282,Returns!$A$2:$B$801,2,0),"No")</f>
        <v>No</v>
      </c>
    </row>
    <row r="2283" spans="1:24" hidden="1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f t="shared" si="35"/>
        <v>161.9838</v>
      </c>
      <c r="T2283" s="1">
        <v>2</v>
      </c>
      <c r="U2283" s="1">
        <v>0</v>
      </c>
      <c r="V2283" s="1">
        <v>37.996199999999988</v>
      </c>
      <c r="W2283" t="str">
        <f>VLOOKUP(M2283,People!$A$2:$B$5,2,FALSE)</f>
        <v>Anna Andreadi</v>
      </c>
      <c r="X2283" s="5" t="str">
        <f>IFERROR(VLOOKUP(Orders!$B2283,Returns!$A$2:$B$801,2,0),"No")</f>
        <v>No</v>
      </c>
    </row>
    <row r="2284" spans="1:24" hidden="1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f t="shared" si="35"/>
        <v>26.006399999999999</v>
      </c>
      <c r="T2284" s="1">
        <v>7</v>
      </c>
      <c r="U2284" s="1">
        <v>0</v>
      </c>
      <c r="V2284" s="1">
        <v>22.153599999999997</v>
      </c>
      <c r="W2284" t="str">
        <f>VLOOKUP(M2284,People!$A$2:$B$5,2,FALSE)</f>
        <v>Chuck Magee</v>
      </c>
      <c r="X2284" s="5" t="str">
        <f>IFERROR(VLOOKUP(Orders!$B2284,Returns!$A$2:$B$801,2,0),"No")</f>
        <v>No</v>
      </c>
    </row>
    <row r="2285" spans="1:24" hidden="1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f t="shared" si="35"/>
        <v>17.2224</v>
      </c>
      <c r="T2285" s="1">
        <v>2</v>
      </c>
      <c r="U2285" s="1">
        <v>0</v>
      </c>
      <c r="V2285" s="1">
        <v>6.6976000000000013</v>
      </c>
      <c r="W2285" t="str">
        <f>VLOOKUP(M2285,People!$A$2:$B$5,2,FALSE)</f>
        <v>Kelly Williams</v>
      </c>
      <c r="X2285" s="5" t="str">
        <f>IFERROR(VLOOKUP(Orders!$B2285,Returns!$A$2:$B$801,2,0),"No")</f>
        <v>No</v>
      </c>
    </row>
    <row r="2286" spans="1:24" hidden="1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f t="shared" si="35"/>
        <v>44.303699999999992</v>
      </c>
      <c r="T2286" s="1">
        <v>7</v>
      </c>
      <c r="U2286" s="1">
        <v>0</v>
      </c>
      <c r="V2286" s="1">
        <v>16.386300000000002</v>
      </c>
      <c r="W2286" t="str">
        <f>VLOOKUP(M2286,People!$A$2:$B$5,2,FALSE)</f>
        <v>Kelly Williams</v>
      </c>
      <c r="X2286" s="5" t="str">
        <f>IFERROR(VLOOKUP(Orders!$B2286,Returns!$A$2:$B$801,2,0),"No")</f>
        <v>No</v>
      </c>
    </row>
    <row r="2287" spans="1:24" hidden="1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f t="shared" si="35"/>
        <v>9.1494000000000018</v>
      </c>
      <c r="T2287" s="1">
        <v>3</v>
      </c>
      <c r="U2287" s="1">
        <v>0.2</v>
      </c>
      <c r="V2287" s="1">
        <v>5.2026000000000003</v>
      </c>
      <c r="W2287" t="str">
        <f>VLOOKUP(M2287,People!$A$2:$B$5,2,FALSE)</f>
        <v>Cassandra Brandow</v>
      </c>
      <c r="X2287" s="5" t="str">
        <f>IFERROR(VLOOKUP(Orders!$B2287,Returns!$A$2:$B$801,2,0),"No")</f>
        <v>No</v>
      </c>
    </row>
    <row r="2288" spans="1:24" hidden="1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f t="shared" si="35"/>
        <v>22.776</v>
      </c>
      <c r="T2288" s="1">
        <v>2</v>
      </c>
      <c r="U2288" s="1">
        <v>0</v>
      </c>
      <c r="V2288" s="1">
        <v>12.263999999999999</v>
      </c>
      <c r="W2288" t="str">
        <f>VLOOKUP(M2288,People!$A$2:$B$5,2,FALSE)</f>
        <v>Cassandra Brandow</v>
      </c>
      <c r="X2288" s="5" t="str">
        <f>IFERROR(VLOOKUP(Orders!$B2288,Returns!$A$2:$B$801,2,0),"No")</f>
        <v>No</v>
      </c>
    </row>
    <row r="2289" spans="1:24" hidden="1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f t="shared" si="35"/>
        <v>16.169000000000004</v>
      </c>
      <c r="T2289" s="1">
        <v>5</v>
      </c>
      <c r="U2289" s="1">
        <v>0.2</v>
      </c>
      <c r="V2289" s="1">
        <v>1.3109999999999999</v>
      </c>
      <c r="W2289" t="str">
        <f>VLOOKUP(M2289,People!$A$2:$B$5,2,FALSE)</f>
        <v>Chuck Magee</v>
      </c>
      <c r="X2289" s="5" t="str">
        <f>IFERROR(VLOOKUP(Orders!$B2289,Returns!$A$2:$B$801,2,0),"No")</f>
        <v>No</v>
      </c>
    </row>
    <row r="2290" spans="1:24" hidden="1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f t="shared" si="35"/>
        <v>11.644</v>
      </c>
      <c r="T2290" s="1">
        <v>5</v>
      </c>
      <c r="U2290" s="1">
        <v>0</v>
      </c>
      <c r="V2290" s="1">
        <v>4.7559999999999985</v>
      </c>
      <c r="W2290" t="str">
        <f>VLOOKUP(M2290,People!$A$2:$B$5,2,FALSE)</f>
        <v>Anna Andreadi</v>
      </c>
      <c r="X2290" s="5" t="str">
        <f>IFERROR(VLOOKUP(Orders!$B2290,Returns!$A$2:$B$801,2,0),"No")</f>
        <v>No</v>
      </c>
    </row>
    <row r="2291" spans="1:24" hidden="1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f t="shared" si="35"/>
        <v>812.61180000000002</v>
      </c>
      <c r="T2291" s="1">
        <v>2</v>
      </c>
      <c r="U2291" s="1">
        <v>0</v>
      </c>
      <c r="V2291" s="1">
        <v>80.368200000000002</v>
      </c>
      <c r="W2291" t="str">
        <f>VLOOKUP(M2291,People!$A$2:$B$5,2,FALSE)</f>
        <v>Anna Andreadi</v>
      </c>
      <c r="X2291" s="5" t="str">
        <f>IFERROR(VLOOKUP(Orders!$B2291,Returns!$A$2:$B$801,2,0),"No")</f>
        <v>No</v>
      </c>
    </row>
    <row r="2292" spans="1:24" hidden="1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f t="shared" si="35"/>
        <v>210.21809999999999</v>
      </c>
      <c r="T2292" s="1">
        <v>3</v>
      </c>
      <c r="U2292" s="1">
        <v>0</v>
      </c>
      <c r="V2292" s="1">
        <v>77.751899999999992</v>
      </c>
      <c r="W2292" t="str">
        <f>VLOOKUP(M2292,People!$A$2:$B$5,2,FALSE)</f>
        <v>Cassandra Brandow</v>
      </c>
      <c r="X2292" s="5" t="str">
        <f>IFERROR(VLOOKUP(Orders!$B2292,Returns!$A$2:$B$801,2,0),"No")</f>
        <v>Yes</v>
      </c>
    </row>
    <row r="2293" spans="1:24" hidden="1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f t="shared" si="35"/>
        <v>297.69</v>
      </c>
      <c r="T2293" s="1">
        <v>6</v>
      </c>
      <c r="U2293" s="1">
        <v>0</v>
      </c>
      <c r="V2293" s="1">
        <v>297.69</v>
      </c>
      <c r="W2293" t="str">
        <f>VLOOKUP(M2293,People!$A$2:$B$5,2,FALSE)</f>
        <v>Cassandra Brandow</v>
      </c>
      <c r="X2293" s="5" t="str">
        <f>IFERROR(VLOOKUP(Orders!$B2293,Returns!$A$2:$B$801,2,0),"No")</f>
        <v>Yes</v>
      </c>
    </row>
    <row r="2294" spans="1:24" hidden="1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f t="shared" si="35"/>
        <v>6.7392000000000003</v>
      </c>
      <c r="T2294" s="1">
        <v>2</v>
      </c>
      <c r="U2294" s="1">
        <v>0</v>
      </c>
      <c r="V2294" s="1">
        <v>6.2208000000000006</v>
      </c>
      <c r="W2294" t="str">
        <f>VLOOKUP(M2294,People!$A$2:$B$5,2,FALSE)</f>
        <v>Cassandra Brandow</v>
      </c>
      <c r="X2294" s="5" t="str">
        <f>IFERROR(VLOOKUP(Orders!$B2294,Returns!$A$2:$B$801,2,0),"No")</f>
        <v>Yes</v>
      </c>
    </row>
    <row r="2295" spans="1:24" hidden="1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f t="shared" si="35"/>
        <v>3.6135000000000002</v>
      </c>
      <c r="T2295" s="1">
        <v>1</v>
      </c>
      <c r="U2295" s="1">
        <v>0</v>
      </c>
      <c r="V2295" s="1">
        <v>1.3365</v>
      </c>
      <c r="W2295" t="str">
        <f>VLOOKUP(M2295,People!$A$2:$B$5,2,FALSE)</f>
        <v>Chuck Magee</v>
      </c>
      <c r="X2295" s="5" t="str">
        <f>IFERROR(VLOOKUP(Orders!$B2295,Returns!$A$2:$B$801,2,0),"No")</f>
        <v>No</v>
      </c>
    </row>
    <row r="2296" spans="1:24" hidden="1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f t="shared" si="35"/>
        <v>143.7405</v>
      </c>
      <c r="T2296" s="1">
        <v>3</v>
      </c>
      <c r="U2296" s="1">
        <v>0</v>
      </c>
      <c r="V2296" s="1">
        <v>38.209499999999998</v>
      </c>
      <c r="W2296" t="str">
        <f>VLOOKUP(M2296,People!$A$2:$B$5,2,FALSE)</f>
        <v>Chuck Magee</v>
      </c>
      <c r="X2296" s="5" t="str">
        <f>IFERROR(VLOOKUP(Orders!$B2296,Returns!$A$2:$B$801,2,0),"No")</f>
        <v>No</v>
      </c>
    </row>
    <row r="2297" spans="1:24" hidden="1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f t="shared" si="35"/>
        <v>7.3008000000000006</v>
      </c>
      <c r="T2297" s="1">
        <v>4</v>
      </c>
      <c r="U2297" s="1">
        <v>0</v>
      </c>
      <c r="V2297" s="1">
        <v>6.219199999999999</v>
      </c>
      <c r="W2297" t="str">
        <f>VLOOKUP(M2297,People!$A$2:$B$5,2,FALSE)</f>
        <v>Chuck Magee</v>
      </c>
      <c r="X2297" s="5" t="str">
        <f>IFERROR(VLOOKUP(Orders!$B2297,Returns!$A$2:$B$801,2,0),"No")</f>
        <v>No</v>
      </c>
    </row>
    <row r="2298" spans="1:24" hidden="1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f t="shared" si="35"/>
        <v>153.22299999999998</v>
      </c>
      <c r="T2298" s="1">
        <v>5</v>
      </c>
      <c r="U2298" s="1">
        <v>0</v>
      </c>
      <c r="V2298" s="1">
        <v>106.477</v>
      </c>
      <c r="W2298" t="str">
        <f>VLOOKUP(M2298,People!$A$2:$B$5,2,FALSE)</f>
        <v>Chuck Magee</v>
      </c>
      <c r="X2298" s="5" t="str">
        <f>IFERROR(VLOOKUP(Orders!$B2298,Returns!$A$2:$B$801,2,0),"No")</f>
        <v>No</v>
      </c>
    </row>
    <row r="2299" spans="1:24" hidden="1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f t="shared" si="35"/>
        <v>41.661500000000004</v>
      </c>
      <c r="T2299" s="1">
        <v>1</v>
      </c>
      <c r="U2299" s="1">
        <v>0</v>
      </c>
      <c r="V2299" s="1">
        <v>1.2884999999999991</v>
      </c>
      <c r="W2299" t="str">
        <f>VLOOKUP(M2299,People!$A$2:$B$5,2,FALSE)</f>
        <v>Chuck Magee</v>
      </c>
      <c r="X2299" s="5" t="str">
        <f>IFERROR(VLOOKUP(Orders!$B2299,Returns!$A$2:$B$801,2,0),"No")</f>
        <v>No</v>
      </c>
    </row>
    <row r="2300" spans="1:24" hidden="1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f t="shared" si="35"/>
        <v>797.96010000000001</v>
      </c>
      <c r="T2300" s="1">
        <v>7</v>
      </c>
      <c r="U2300" s="1">
        <v>0</v>
      </c>
      <c r="V2300" s="1">
        <v>601.96990000000005</v>
      </c>
      <c r="W2300" t="str">
        <f>VLOOKUP(M2300,People!$A$2:$B$5,2,FALSE)</f>
        <v>Chuck Magee</v>
      </c>
      <c r="X2300" s="5" t="str">
        <f>IFERROR(VLOOKUP(Orders!$B2300,Returns!$A$2:$B$801,2,0),"No")</f>
        <v>No</v>
      </c>
    </row>
    <row r="2301" spans="1:24" hidden="1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f t="shared" si="35"/>
        <v>377.96999999999997</v>
      </c>
      <c r="T2301" s="1">
        <v>4</v>
      </c>
      <c r="U2301" s="1">
        <v>0</v>
      </c>
      <c r="V2301" s="1">
        <v>125.99000000000001</v>
      </c>
      <c r="W2301" t="str">
        <f>VLOOKUP(M2301,People!$A$2:$B$5,2,FALSE)</f>
        <v>Chuck Magee</v>
      </c>
      <c r="X2301" s="5" t="str">
        <f>IFERROR(VLOOKUP(Orders!$B2301,Returns!$A$2:$B$801,2,0),"No")</f>
        <v>No</v>
      </c>
    </row>
    <row r="2302" spans="1:24" x14ac:dyDescent="0.3">
      <c r="A2302" s="1">
        <v>825</v>
      </c>
      <c r="B2302" t="s">
        <v>6589</v>
      </c>
      <c r="C2302" s="2">
        <v>42499</v>
      </c>
      <c r="D2302" s="2">
        <v>42505</v>
      </c>
      <c r="E2302" s="1" t="s">
        <v>46</v>
      </c>
      <c r="F2302" s="1" t="s">
        <v>2186</v>
      </c>
      <c r="G2302" s="1" t="s">
        <v>2187</v>
      </c>
      <c r="H2302" s="1" t="s">
        <v>24</v>
      </c>
      <c r="I2302" s="1" t="s">
        <v>25</v>
      </c>
      <c r="J2302" s="1" t="s">
        <v>116</v>
      </c>
      <c r="K2302" s="1" t="s">
        <v>40</v>
      </c>
      <c r="L2302" s="1">
        <v>94110</v>
      </c>
      <c r="M2302" s="1" t="s">
        <v>41</v>
      </c>
      <c r="N2302" s="1" t="s">
        <v>2188</v>
      </c>
      <c r="O2302" s="1" t="s">
        <v>66</v>
      </c>
      <c r="P2302" s="1" t="s">
        <v>146</v>
      </c>
      <c r="Q2302" s="1" t="s">
        <v>2189</v>
      </c>
      <c r="R2302" s="1">
        <v>67.8</v>
      </c>
      <c r="S2302" s="1">
        <f t="shared" si="35"/>
        <v>63.731999999999999</v>
      </c>
      <c r="T2302" s="1">
        <v>4</v>
      </c>
      <c r="U2302" s="1">
        <v>0</v>
      </c>
      <c r="V2302" s="1">
        <v>4.0679999999999978</v>
      </c>
      <c r="W2302" t="str">
        <f>VLOOKUP(M2302,People!$A$2:$B$5,2,FALSE)</f>
        <v>Anna Andreadi</v>
      </c>
      <c r="X2302" s="5" t="str">
        <f>IFERROR(VLOOKUP(Orders!$B2302,Returns!$A$2:$B$801,2,0),"No")</f>
        <v>No</v>
      </c>
    </row>
    <row r="2303" spans="1:24" x14ac:dyDescent="0.3">
      <c r="A2303" s="1">
        <v>826</v>
      </c>
      <c r="B2303" t="s">
        <v>6589</v>
      </c>
      <c r="C2303" s="2">
        <v>42499</v>
      </c>
      <c r="D2303" s="2">
        <v>42505</v>
      </c>
      <c r="E2303" s="1" t="s">
        <v>46</v>
      </c>
      <c r="F2303" s="1" t="s">
        <v>2186</v>
      </c>
      <c r="G2303" s="1" t="s">
        <v>2187</v>
      </c>
      <c r="H2303" s="1" t="s">
        <v>24</v>
      </c>
      <c r="I2303" s="1" t="s">
        <v>25</v>
      </c>
      <c r="J2303" s="1" t="s">
        <v>116</v>
      </c>
      <c r="K2303" s="1" t="s">
        <v>40</v>
      </c>
      <c r="L2303" s="1">
        <v>94110</v>
      </c>
      <c r="M2303" s="1" t="s">
        <v>41</v>
      </c>
      <c r="N2303" s="1" t="s">
        <v>752</v>
      </c>
      <c r="O2303" s="1" t="s">
        <v>66</v>
      </c>
      <c r="P2303" s="1" t="s">
        <v>146</v>
      </c>
      <c r="Q2303" s="1" t="s">
        <v>753</v>
      </c>
      <c r="R2303" s="1">
        <v>167.97</v>
      </c>
      <c r="S2303" s="1">
        <f t="shared" si="35"/>
        <v>127.65719999999999</v>
      </c>
      <c r="T2303" s="1">
        <v>3</v>
      </c>
      <c r="U2303" s="1">
        <v>0</v>
      </c>
      <c r="V2303" s="1">
        <v>40.31280000000001</v>
      </c>
      <c r="W2303" t="str">
        <f>VLOOKUP(M2303,People!$A$2:$B$5,2,FALSE)</f>
        <v>Anna Andreadi</v>
      </c>
      <c r="X2303" s="5" t="str">
        <f>IFERROR(VLOOKUP(Orders!$B2303,Returns!$A$2:$B$801,2,0),"No")</f>
        <v>No</v>
      </c>
    </row>
    <row r="2304" spans="1:24" hidden="1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f t="shared" si="35"/>
        <v>284.40000000000003</v>
      </c>
      <c r="T2304" s="1">
        <v>4</v>
      </c>
      <c r="U2304" s="1">
        <v>0</v>
      </c>
      <c r="V2304" s="1">
        <v>31.599999999999966</v>
      </c>
      <c r="W2304" t="str">
        <f>VLOOKUP(M2304,People!$A$2:$B$5,2,FALSE)</f>
        <v>Cassandra Brandow</v>
      </c>
      <c r="X2304" s="5" t="str">
        <f>IFERROR(VLOOKUP(Orders!$B2304,Returns!$A$2:$B$801,2,0),"No")</f>
        <v>No</v>
      </c>
    </row>
    <row r="2305" spans="1:24" hidden="1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f t="shared" si="35"/>
        <v>535.70079999999996</v>
      </c>
      <c r="T2305" s="1">
        <v>4</v>
      </c>
      <c r="U2305" s="1">
        <v>0</v>
      </c>
      <c r="V2305" s="1">
        <v>188.2192</v>
      </c>
      <c r="W2305" t="str">
        <f>VLOOKUP(M2305,People!$A$2:$B$5,2,FALSE)</f>
        <v>Cassandra Brandow</v>
      </c>
      <c r="X2305" s="5" t="str">
        <f>IFERROR(VLOOKUP(Orders!$B2305,Returns!$A$2:$B$801,2,0),"No")</f>
        <v>No</v>
      </c>
    </row>
    <row r="2306" spans="1:24" hidden="1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f t="shared" ref="S2306:S2369" si="36">R2306-V2306</f>
        <v>56.349600000000002</v>
      </c>
      <c r="T2306" s="1">
        <v>3</v>
      </c>
      <c r="U2306" s="1">
        <v>0</v>
      </c>
      <c r="V2306" s="1">
        <v>49.970399999999991</v>
      </c>
      <c r="W2306" t="str">
        <f>VLOOKUP(M2306,People!$A$2:$B$5,2,FALSE)</f>
        <v>Cassandra Brandow</v>
      </c>
      <c r="X2306" s="5" t="str">
        <f>IFERROR(VLOOKUP(Orders!$B2306,Returns!$A$2:$B$801,2,0),"No")</f>
        <v>No</v>
      </c>
    </row>
    <row r="2307" spans="1:24" hidden="1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f t="shared" si="36"/>
        <v>155.50919999999999</v>
      </c>
      <c r="T2307" s="1">
        <v>2</v>
      </c>
      <c r="U2307" s="1">
        <v>0.3</v>
      </c>
      <c r="V2307" s="1">
        <v>-14.137200000000014</v>
      </c>
      <c r="W2307" t="str">
        <f>VLOOKUP(M2307,People!$A$2:$B$5,2,FALSE)</f>
        <v>Kelly Williams</v>
      </c>
      <c r="X2307" s="5" t="str">
        <f>IFERROR(VLOOKUP(Orders!$B2307,Returns!$A$2:$B$801,2,0),"No")</f>
        <v>No</v>
      </c>
    </row>
    <row r="2308" spans="1:24" hidden="1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f t="shared" si="36"/>
        <v>17.350200000000001</v>
      </c>
      <c r="T2308" s="1">
        <v>3</v>
      </c>
      <c r="U2308" s="1">
        <v>0.2</v>
      </c>
      <c r="V2308" s="1">
        <v>9.8657999999999983</v>
      </c>
      <c r="W2308" t="str">
        <f>VLOOKUP(M2308,People!$A$2:$B$5,2,FALSE)</f>
        <v>Kelly Williams</v>
      </c>
      <c r="X2308" s="5" t="str">
        <f>IFERROR(VLOOKUP(Orders!$B2308,Returns!$A$2:$B$801,2,0),"No")</f>
        <v>No</v>
      </c>
    </row>
    <row r="2309" spans="1:24" hidden="1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f t="shared" si="36"/>
        <v>218.81999999999994</v>
      </c>
      <c r="T2309" s="1">
        <v>5</v>
      </c>
      <c r="U2309" s="1">
        <v>0</v>
      </c>
      <c r="V2309" s="1">
        <v>171.93000000000006</v>
      </c>
      <c r="W2309" t="str">
        <f>VLOOKUP(M2309,People!$A$2:$B$5,2,FALSE)</f>
        <v>Chuck Magee</v>
      </c>
      <c r="X2309" s="5" t="str">
        <f>IFERROR(VLOOKUP(Orders!$B2309,Returns!$A$2:$B$801,2,0),"No")</f>
        <v>No</v>
      </c>
    </row>
    <row r="2310" spans="1:24" hidden="1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f t="shared" si="36"/>
        <v>245.69300000000007</v>
      </c>
      <c r="T2310" s="1">
        <v>1</v>
      </c>
      <c r="U2310" s="1">
        <v>0.2</v>
      </c>
      <c r="V2310" s="1">
        <v>35.098999999999961</v>
      </c>
      <c r="W2310" t="str">
        <f>VLOOKUP(M2310,People!$A$2:$B$5,2,FALSE)</f>
        <v>Anna Andreadi</v>
      </c>
      <c r="X2310" s="5" t="str">
        <f>IFERROR(VLOOKUP(Orders!$B2310,Returns!$A$2:$B$801,2,0),"No")</f>
        <v>No</v>
      </c>
    </row>
    <row r="2311" spans="1:24" hidden="1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f t="shared" si="36"/>
        <v>60.747600000000013</v>
      </c>
      <c r="T2311" s="1">
        <v>4</v>
      </c>
      <c r="U2311" s="1">
        <v>0.2</v>
      </c>
      <c r="V2311" s="1">
        <v>7.7003999999999948</v>
      </c>
      <c r="W2311" t="str">
        <f>VLOOKUP(M2311,People!$A$2:$B$5,2,FALSE)</f>
        <v>Anna Andreadi</v>
      </c>
      <c r="X2311" s="5" t="str">
        <f>IFERROR(VLOOKUP(Orders!$B2311,Returns!$A$2:$B$801,2,0),"No")</f>
        <v>No</v>
      </c>
    </row>
    <row r="2312" spans="1:24" hidden="1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f t="shared" si="36"/>
        <v>81.437000000000012</v>
      </c>
      <c r="T2312" s="1">
        <v>5</v>
      </c>
      <c r="U2312" s="1">
        <v>0.2</v>
      </c>
      <c r="V2312" s="1">
        <v>6.602999999999998</v>
      </c>
      <c r="W2312" t="str">
        <f>VLOOKUP(M2312,People!$A$2:$B$5,2,FALSE)</f>
        <v>Anna Andreadi</v>
      </c>
      <c r="X2312" s="5" t="str">
        <f>IFERROR(VLOOKUP(Orders!$B2312,Returns!$A$2:$B$801,2,0),"No")</f>
        <v>No</v>
      </c>
    </row>
    <row r="2313" spans="1:24" hidden="1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f t="shared" si="36"/>
        <v>13.888000000000002</v>
      </c>
      <c r="T2313" s="1">
        <v>1</v>
      </c>
      <c r="U2313" s="1">
        <v>0.2</v>
      </c>
      <c r="V2313" s="1">
        <v>1.9839999999999982</v>
      </c>
      <c r="W2313" t="str">
        <f>VLOOKUP(M2313,People!$A$2:$B$5,2,FALSE)</f>
        <v>Anna Andreadi</v>
      </c>
      <c r="X2313" s="5" t="str">
        <f>IFERROR(VLOOKUP(Orders!$B2313,Returns!$A$2:$B$801,2,0),"No")</f>
        <v>No</v>
      </c>
    </row>
    <row r="2314" spans="1:24" hidden="1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f t="shared" si="36"/>
        <v>264.10020000000003</v>
      </c>
      <c r="T2314" s="1">
        <v>3</v>
      </c>
      <c r="U2314" s="1">
        <v>0.2</v>
      </c>
      <c r="V2314" s="1">
        <v>-48.508200000000009</v>
      </c>
      <c r="W2314" t="str">
        <f>VLOOKUP(M2314,People!$A$2:$B$5,2,FALSE)</f>
        <v>Anna Andreadi</v>
      </c>
      <c r="X2314" s="5" t="str">
        <f>IFERROR(VLOOKUP(Orders!$B2314,Returns!$A$2:$B$801,2,0),"No")</f>
        <v>No</v>
      </c>
    </row>
    <row r="2315" spans="1:24" hidden="1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f t="shared" si="36"/>
        <v>7.7485999999999997</v>
      </c>
      <c r="T2315" s="1">
        <v>2</v>
      </c>
      <c r="U2315" s="1">
        <v>0</v>
      </c>
      <c r="V2315" s="1">
        <v>6.8713999999999995</v>
      </c>
      <c r="W2315" t="str">
        <f>VLOOKUP(M2315,People!$A$2:$B$5,2,FALSE)</f>
        <v>Kelly Williams</v>
      </c>
      <c r="X2315" s="5" t="str">
        <f>IFERROR(VLOOKUP(Orders!$B2315,Returns!$A$2:$B$801,2,0),"No")</f>
        <v>No</v>
      </c>
    </row>
    <row r="2316" spans="1:24" hidden="1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f t="shared" si="36"/>
        <v>303.91359999999997</v>
      </c>
      <c r="T2316" s="1">
        <v>2</v>
      </c>
      <c r="U2316" s="1">
        <v>0</v>
      </c>
      <c r="V2316" s="1">
        <v>112.40640000000002</v>
      </c>
      <c r="W2316" t="str">
        <f>VLOOKUP(M2316,People!$A$2:$B$5,2,FALSE)</f>
        <v>Kelly Williams</v>
      </c>
      <c r="X2316" s="5" t="str">
        <f>IFERROR(VLOOKUP(Orders!$B2316,Returns!$A$2:$B$801,2,0),"No")</f>
        <v>No</v>
      </c>
    </row>
    <row r="2317" spans="1:24" hidden="1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f t="shared" si="36"/>
        <v>22.79</v>
      </c>
      <c r="T2317" s="1">
        <v>5</v>
      </c>
      <c r="U2317" s="1">
        <v>0</v>
      </c>
      <c r="V2317" s="1">
        <v>20.21</v>
      </c>
      <c r="W2317" t="str">
        <f>VLOOKUP(M2317,People!$A$2:$B$5,2,FALSE)</f>
        <v>Kelly Williams</v>
      </c>
      <c r="X2317" s="5" t="str">
        <f>IFERROR(VLOOKUP(Orders!$B2317,Returns!$A$2:$B$801,2,0),"No")</f>
        <v>No</v>
      </c>
    </row>
    <row r="2318" spans="1:24" hidden="1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f t="shared" si="36"/>
        <v>155.499</v>
      </c>
      <c r="T2318" s="1">
        <v>3</v>
      </c>
      <c r="U2318" s="1">
        <v>0</v>
      </c>
      <c r="V2318" s="1">
        <v>27.440999999999995</v>
      </c>
      <c r="W2318" t="str">
        <f>VLOOKUP(M2318,People!$A$2:$B$5,2,FALSE)</f>
        <v>Kelly Williams</v>
      </c>
      <c r="X2318" s="5" t="str">
        <f>IFERROR(VLOOKUP(Orders!$B2318,Returns!$A$2:$B$801,2,0),"No")</f>
        <v>No</v>
      </c>
    </row>
    <row r="2319" spans="1:24" hidden="1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f t="shared" si="36"/>
        <v>30.414999999999999</v>
      </c>
      <c r="T2319" s="1">
        <v>7</v>
      </c>
      <c r="U2319" s="1">
        <v>0</v>
      </c>
      <c r="V2319" s="1">
        <v>30.414999999999999</v>
      </c>
      <c r="W2319" t="str">
        <f>VLOOKUP(M2319,People!$A$2:$B$5,2,FALSE)</f>
        <v>Kelly Williams</v>
      </c>
      <c r="X2319" s="5" t="str">
        <f>IFERROR(VLOOKUP(Orders!$B2319,Returns!$A$2:$B$801,2,0),"No")</f>
        <v>No</v>
      </c>
    </row>
    <row r="2320" spans="1:24" hidden="1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f t="shared" si="36"/>
        <v>257.3802</v>
      </c>
      <c r="T2320" s="1">
        <v>3</v>
      </c>
      <c r="U2320" s="1">
        <v>0</v>
      </c>
      <c r="V2320" s="1">
        <v>132.58980000000003</v>
      </c>
      <c r="W2320" t="str">
        <f>VLOOKUP(M2320,People!$A$2:$B$5,2,FALSE)</f>
        <v>Kelly Williams</v>
      </c>
      <c r="X2320" s="5" t="str">
        <f>IFERROR(VLOOKUP(Orders!$B2320,Returns!$A$2:$B$801,2,0),"No")</f>
        <v>No</v>
      </c>
    </row>
    <row r="2321" spans="1:24" hidden="1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f t="shared" si="36"/>
        <v>137.96720000000002</v>
      </c>
      <c r="T2321" s="1">
        <v>4</v>
      </c>
      <c r="U2321" s="1">
        <v>0</v>
      </c>
      <c r="V2321" s="1">
        <v>56.352799999999974</v>
      </c>
      <c r="W2321" t="str">
        <f>VLOOKUP(M2321,People!$A$2:$B$5,2,FALSE)</f>
        <v>Cassandra Brandow</v>
      </c>
      <c r="X2321" s="5" t="str">
        <f>IFERROR(VLOOKUP(Orders!$B2321,Returns!$A$2:$B$801,2,0),"No")</f>
        <v>No</v>
      </c>
    </row>
    <row r="2322" spans="1:24" hidden="1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f t="shared" si="36"/>
        <v>202.10680000000002</v>
      </c>
      <c r="T2322" s="1">
        <v>7</v>
      </c>
      <c r="U2322" s="1">
        <v>0</v>
      </c>
      <c r="V2322" s="1">
        <v>63.8232</v>
      </c>
      <c r="W2322" t="str">
        <f>VLOOKUP(M2322,People!$A$2:$B$5,2,FALSE)</f>
        <v>Anna Andreadi</v>
      </c>
      <c r="X2322" s="5" t="str">
        <f>IFERROR(VLOOKUP(Orders!$B2322,Returns!$A$2:$B$801,2,0),"No")</f>
        <v>Yes</v>
      </c>
    </row>
    <row r="2323" spans="1:24" hidden="1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f t="shared" si="36"/>
        <v>50.212200000000003</v>
      </c>
      <c r="T2323" s="1">
        <v>3</v>
      </c>
      <c r="U2323" s="1">
        <v>0</v>
      </c>
      <c r="V2323" s="1">
        <v>44.527799999999992</v>
      </c>
      <c r="W2323" t="str">
        <f>VLOOKUP(M2323,People!$A$2:$B$5,2,FALSE)</f>
        <v>Cassandra Brandow</v>
      </c>
      <c r="X2323" s="5" t="str">
        <f>IFERROR(VLOOKUP(Orders!$B2323,Returns!$A$2:$B$801,2,0),"No")</f>
        <v>No</v>
      </c>
    </row>
    <row r="2324" spans="1:24" hidden="1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f t="shared" si="36"/>
        <v>32.745600000000003</v>
      </c>
      <c r="T2324" s="1">
        <v>4</v>
      </c>
      <c r="U2324" s="1">
        <v>0</v>
      </c>
      <c r="V2324" s="1">
        <v>27.894399999999997</v>
      </c>
      <c r="W2324" t="str">
        <f>VLOOKUP(M2324,People!$A$2:$B$5,2,FALSE)</f>
        <v>Cassandra Brandow</v>
      </c>
      <c r="X2324" s="5" t="str">
        <f>IFERROR(VLOOKUP(Orders!$B2324,Returns!$A$2:$B$801,2,0),"No")</f>
        <v>No</v>
      </c>
    </row>
    <row r="2325" spans="1:24" hidden="1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f t="shared" si="36"/>
        <v>38.15</v>
      </c>
      <c r="T2325" s="1">
        <v>5</v>
      </c>
      <c r="U2325" s="1">
        <v>0</v>
      </c>
      <c r="V2325" s="1">
        <v>38.15</v>
      </c>
      <c r="W2325" t="str">
        <f>VLOOKUP(M2325,People!$A$2:$B$5,2,FALSE)</f>
        <v>Cassandra Brandow</v>
      </c>
      <c r="X2325" s="5" t="str">
        <f>IFERROR(VLOOKUP(Orders!$B2325,Returns!$A$2:$B$801,2,0),"No")</f>
        <v>No</v>
      </c>
    </row>
    <row r="2326" spans="1:24" hidden="1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f t="shared" si="36"/>
        <v>196.99199999999996</v>
      </c>
      <c r="T2326" s="1">
        <v>12</v>
      </c>
      <c r="U2326" s="1">
        <v>0</v>
      </c>
      <c r="V2326" s="1">
        <v>167.80799999999999</v>
      </c>
      <c r="W2326" t="str">
        <f>VLOOKUP(M2326,People!$A$2:$B$5,2,FALSE)</f>
        <v>Cassandra Brandow</v>
      </c>
      <c r="X2326" s="5" t="str">
        <f>IFERROR(VLOOKUP(Orders!$B2326,Returns!$A$2:$B$801,2,0),"No")</f>
        <v>No</v>
      </c>
    </row>
    <row r="2327" spans="1:24" hidden="1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f t="shared" si="36"/>
        <v>49.920000000000016</v>
      </c>
      <c r="T2327" s="1">
        <v>3</v>
      </c>
      <c r="U2327" s="1">
        <v>0.2</v>
      </c>
      <c r="V2327" s="1">
        <v>29.951999999999998</v>
      </c>
      <c r="W2327" t="str">
        <f>VLOOKUP(M2327,People!$A$2:$B$5,2,FALSE)</f>
        <v>Chuck Magee</v>
      </c>
      <c r="X2327" s="5" t="str">
        <f>IFERROR(VLOOKUP(Orders!$B2327,Returns!$A$2:$B$801,2,0),"No")</f>
        <v>No</v>
      </c>
    </row>
    <row r="2328" spans="1:24" hidden="1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f t="shared" si="36"/>
        <v>45.224400000000003</v>
      </c>
      <c r="T2328" s="1">
        <v>1</v>
      </c>
      <c r="U2328" s="1">
        <v>0.2</v>
      </c>
      <c r="V2328" s="1">
        <v>1.1596000000000011</v>
      </c>
      <c r="W2328" t="str">
        <f>VLOOKUP(M2328,People!$A$2:$B$5,2,FALSE)</f>
        <v>Chuck Magee</v>
      </c>
      <c r="X2328" s="5" t="str">
        <f>IFERROR(VLOOKUP(Orders!$B2328,Returns!$A$2:$B$801,2,0),"No")</f>
        <v>No</v>
      </c>
    </row>
    <row r="2329" spans="1:24" hidden="1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f t="shared" si="36"/>
        <v>6.7392000000000003</v>
      </c>
      <c r="T2329" s="1">
        <v>2</v>
      </c>
      <c r="U2329" s="1">
        <v>0</v>
      </c>
      <c r="V2329" s="1">
        <v>6.2208000000000006</v>
      </c>
      <c r="W2329" t="str">
        <f>VLOOKUP(M2329,People!$A$2:$B$5,2,FALSE)</f>
        <v>Chuck Magee</v>
      </c>
      <c r="X2329" s="5" t="str">
        <f>IFERROR(VLOOKUP(Orders!$B2329,Returns!$A$2:$B$801,2,0),"No")</f>
        <v>No</v>
      </c>
    </row>
    <row r="2330" spans="1:24" hidden="1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f t="shared" si="36"/>
        <v>9.1494000000000018</v>
      </c>
      <c r="T2330" s="1">
        <v>3</v>
      </c>
      <c r="U2330" s="1">
        <v>0.2</v>
      </c>
      <c r="V2330" s="1">
        <v>5.2026000000000003</v>
      </c>
      <c r="W2330" t="str">
        <f>VLOOKUP(M2330,People!$A$2:$B$5,2,FALSE)</f>
        <v>Anna Andreadi</v>
      </c>
      <c r="X2330" s="5" t="str">
        <f>IFERROR(VLOOKUP(Orders!$B2330,Returns!$A$2:$B$801,2,0),"No")</f>
        <v>No</v>
      </c>
    </row>
    <row r="2331" spans="1:24" hidden="1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f t="shared" si="36"/>
        <v>615.52800000000002</v>
      </c>
      <c r="T2331" s="1">
        <v>4</v>
      </c>
      <c r="U2331" s="1">
        <v>0.2</v>
      </c>
      <c r="V2331" s="1">
        <v>-68.392000000000053</v>
      </c>
      <c r="W2331" t="str">
        <f>VLOOKUP(M2331,People!$A$2:$B$5,2,FALSE)</f>
        <v>Chuck Magee</v>
      </c>
      <c r="X2331" s="5" t="str">
        <f>IFERROR(VLOOKUP(Orders!$B2331,Returns!$A$2:$B$801,2,0),"No")</f>
        <v>No</v>
      </c>
    </row>
    <row r="2332" spans="1:24" hidden="1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f t="shared" si="36"/>
        <v>39.022800000000004</v>
      </c>
      <c r="T2332" s="1">
        <v>2</v>
      </c>
      <c r="U2332" s="1">
        <v>0</v>
      </c>
      <c r="V2332" s="1">
        <v>2.9371999999999971</v>
      </c>
      <c r="W2332" t="str">
        <f>VLOOKUP(M2332,People!$A$2:$B$5,2,FALSE)</f>
        <v>Anna Andreadi</v>
      </c>
      <c r="X2332" s="5" t="str">
        <f>IFERROR(VLOOKUP(Orders!$B2332,Returns!$A$2:$B$801,2,0),"No")</f>
        <v>No</v>
      </c>
    </row>
    <row r="2333" spans="1:24" hidden="1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f t="shared" si="36"/>
        <v>20.85</v>
      </c>
      <c r="T2333" s="1">
        <v>5</v>
      </c>
      <c r="U2333" s="1">
        <v>0</v>
      </c>
      <c r="V2333" s="1">
        <v>20.85</v>
      </c>
      <c r="W2333" t="str">
        <f>VLOOKUP(M2333,People!$A$2:$B$5,2,FALSE)</f>
        <v>Anna Andreadi</v>
      </c>
      <c r="X2333" s="5" t="str">
        <f>IFERROR(VLOOKUP(Orders!$B2333,Returns!$A$2:$B$801,2,0),"No")</f>
        <v>No</v>
      </c>
    </row>
    <row r="2334" spans="1:24" hidden="1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f t="shared" si="36"/>
        <v>144.24799999999999</v>
      </c>
      <c r="T2334" s="1">
        <v>5</v>
      </c>
      <c r="U2334" s="1">
        <v>0</v>
      </c>
      <c r="V2334" s="1">
        <v>133.15199999999999</v>
      </c>
      <c r="W2334" t="str">
        <f>VLOOKUP(M2334,People!$A$2:$B$5,2,FALSE)</f>
        <v>Kelly Williams</v>
      </c>
      <c r="X2334" s="5" t="str">
        <f>IFERROR(VLOOKUP(Orders!$B2334,Returns!$A$2:$B$801,2,0),"No")</f>
        <v>No</v>
      </c>
    </row>
    <row r="2335" spans="1:24" hidden="1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f t="shared" si="36"/>
        <v>2.9478</v>
      </c>
      <c r="T2335" s="1">
        <v>1</v>
      </c>
      <c r="U2335" s="1">
        <v>0</v>
      </c>
      <c r="V2335" s="1">
        <v>2.8322000000000003</v>
      </c>
      <c r="W2335" t="str">
        <f>VLOOKUP(M2335,People!$A$2:$B$5,2,FALSE)</f>
        <v>Kelly Williams</v>
      </c>
      <c r="X2335" s="5" t="str">
        <f>IFERROR(VLOOKUP(Orders!$B2335,Returns!$A$2:$B$801,2,0),"No")</f>
        <v>No</v>
      </c>
    </row>
    <row r="2336" spans="1:24" x14ac:dyDescent="0.3">
      <c r="A2336" s="1">
        <v>3538</v>
      </c>
      <c r="B2336" t="s">
        <v>7871</v>
      </c>
      <c r="C2336" s="2">
        <v>42499</v>
      </c>
      <c r="D2336" s="2">
        <v>42499</v>
      </c>
      <c r="E2336" s="1" t="s">
        <v>1126</v>
      </c>
      <c r="F2336" s="1" t="s">
        <v>860</v>
      </c>
      <c r="G2336" s="1" t="s">
        <v>861</v>
      </c>
      <c r="H2336" s="1" t="s">
        <v>38</v>
      </c>
      <c r="I2336" s="1" t="s">
        <v>25</v>
      </c>
      <c r="J2336" s="1" t="s">
        <v>26</v>
      </c>
      <c r="K2336" s="1" t="s">
        <v>27</v>
      </c>
      <c r="L2336" s="1">
        <v>42420</v>
      </c>
      <c r="M2336" s="1" t="s">
        <v>28</v>
      </c>
      <c r="N2336" s="1" t="s">
        <v>112</v>
      </c>
      <c r="O2336" s="1" t="s">
        <v>43</v>
      </c>
      <c r="P2336" s="1" t="s">
        <v>55</v>
      </c>
      <c r="Q2336" s="1" t="s">
        <v>113</v>
      </c>
      <c r="R2336" s="1">
        <v>83.25</v>
      </c>
      <c r="S2336" s="1">
        <f t="shared" si="36"/>
        <v>68.265000000000015</v>
      </c>
      <c r="T2336" s="1">
        <v>3</v>
      </c>
      <c r="U2336" s="1">
        <v>0</v>
      </c>
      <c r="V2336" s="1">
        <v>14.984999999999992</v>
      </c>
      <c r="W2336" t="str">
        <f>VLOOKUP(M2336,People!$A$2:$B$5,2,FALSE)</f>
        <v>Cassandra Brandow</v>
      </c>
      <c r="X2336" s="5" t="str">
        <f>IFERROR(VLOOKUP(Orders!$B2336,Returns!$A$2:$B$801,2,0),"No")</f>
        <v>No</v>
      </c>
    </row>
    <row r="2337" spans="1:24" hidden="1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f t="shared" si="36"/>
        <v>5.7557999999999989</v>
      </c>
      <c r="T2337" s="1">
        <v>3</v>
      </c>
      <c r="U2337" s="1">
        <v>0</v>
      </c>
      <c r="V2337" s="1">
        <v>5.1042000000000005</v>
      </c>
      <c r="W2337" t="str">
        <f>VLOOKUP(M2337,People!$A$2:$B$5,2,FALSE)</f>
        <v>Chuck Magee</v>
      </c>
      <c r="X2337" s="5" t="str">
        <f>IFERROR(VLOOKUP(Orders!$B2337,Returns!$A$2:$B$801,2,0),"No")</f>
        <v>No</v>
      </c>
    </row>
    <row r="2338" spans="1:24" hidden="1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f t="shared" si="36"/>
        <v>303.02089999999998</v>
      </c>
      <c r="T2338" s="1">
        <v>7</v>
      </c>
      <c r="U2338" s="1">
        <v>0</v>
      </c>
      <c r="V2338" s="1">
        <v>123.76909999999995</v>
      </c>
      <c r="W2338" t="str">
        <f>VLOOKUP(M2338,People!$A$2:$B$5,2,FALSE)</f>
        <v>Chuck Magee</v>
      </c>
      <c r="X2338" s="5" t="str">
        <f>IFERROR(VLOOKUP(Orders!$B2338,Returns!$A$2:$B$801,2,0),"No")</f>
        <v>No</v>
      </c>
    </row>
    <row r="2339" spans="1:24" x14ac:dyDescent="0.3">
      <c r="A2339" s="1">
        <v>3539</v>
      </c>
      <c r="B2339" t="s">
        <v>7871</v>
      </c>
      <c r="C2339" s="2">
        <v>42499</v>
      </c>
      <c r="D2339" s="2">
        <v>42499</v>
      </c>
      <c r="E2339" s="1" t="s">
        <v>1126</v>
      </c>
      <c r="F2339" s="1" t="s">
        <v>860</v>
      </c>
      <c r="G2339" s="1" t="s">
        <v>861</v>
      </c>
      <c r="H2339" s="1" t="s">
        <v>38</v>
      </c>
      <c r="I2339" s="1" t="s">
        <v>25</v>
      </c>
      <c r="J2339" s="1" t="s">
        <v>26</v>
      </c>
      <c r="K2339" s="1" t="s">
        <v>27</v>
      </c>
      <c r="L2339" s="1">
        <v>42420</v>
      </c>
      <c r="M2339" s="1" t="s">
        <v>28</v>
      </c>
      <c r="N2339" s="1" t="s">
        <v>3391</v>
      </c>
      <c r="O2339" s="1" t="s">
        <v>43</v>
      </c>
      <c r="P2339" s="1" t="s">
        <v>44</v>
      </c>
      <c r="Q2339" s="1" t="s">
        <v>3392</v>
      </c>
      <c r="R2339" s="1">
        <v>9.4499999999999993</v>
      </c>
      <c r="S2339" s="1">
        <f t="shared" si="36"/>
        <v>4.9139999999999997</v>
      </c>
      <c r="T2339" s="1">
        <v>3</v>
      </c>
      <c r="U2339" s="1">
        <v>0</v>
      </c>
      <c r="V2339" s="1">
        <v>4.5359999999999996</v>
      </c>
      <c r="W2339" t="str">
        <f>VLOOKUP(M2339,People!$A$2:$B$5,2,FALSE)</f>
        <v>Cassandra Brandow</v>
      </c>
      <c r="X2339" s="5" t="str">
        <f>IFERROR(VLOOKUP(Orders!$B2339,Returns!$A$2:$B$801,2,0),"No")</f>
        <v>No</v>
      </c>
    </row>
    <row r="2340" spans="1:24" x14ac:dyDescent="0.3">
      <c r="A2340" s="1">
        <v>3540</v>
      </c>
      <c r="B2340" t="s">
        <v>7871</v>
      </c>
      <c r="C2340" s="2">
        <v>42499</v>
      </c>
      <c r="D2340" s="2">
        <v>42499</v>
      </c>
      <c r="E2340" s="1" t="s">
        <v>1126</v>
      </c>
      <c r="F2340" s="1" t="s">
        <v>860</v>
      </c>
      <c r="G2340" s="1" t="s">
        <v>861</v>
      </c>
      <c r="H2340" s="1" t="s">
        <v>38</v>
      </c>
      <c r="I2340" s="1" t="s">
        <v>25</v>
      </c>
      <c r="J2340" s="1" t="s">
        <v>26</v>
      </c>
      <c r="K2340" s="1" t="s">
        <v>27</v>
      </c>
      <c r="L2340" s="1">
        <v>42420</v>
      </c>
      <c r="M2340" s="1" t="s">
        <v>28</v>
      </c>
      <c r="N2340" s="1" t="s">
        <v>3269</v>
      </c>
      <c r="O2340" s="1" t="s">
        <v>43</v>
      </c>
      <c r="P2340" s="1" t="s">
        <v>44</v>
      </c>
      <c r="Q2340" s="1" t="s">
        <v>3270</v>
      </c>
      <c r="R2340" s="1">
        <v>20.65</v>
      </c>
      <c r="S2340" s="1">
        <f t="shared" si="36"/>
        <v>11.151</v>
      </c>
      <c r="T2340" s="1">
        <v>5</v>
      </c>
      <c r="U2340" s="1">
        <v>0</v>
      </c>
      <c r="V2340" s="1">
        <v>9.4989999999999988</v>
      </c>
      <c r="W2340" t="str">
        <f>VLOOKUP(M2340,People!$A$2:$B$5,2,FALSE)</f>
        <v>Cassandra Brandow</v>
      </c>
      <c r="X2340" s="5" t="str">
        <f>IFERROR(VLOOKUP(Orders!$B2340,Returns!$A$2:$B$801,2,0),"No")</f>
        <v>No</v>
      </c>
    </row>
    <row r="2341" spans="1:24" x14ac:dyDescent="0.3">
      <c r="A2341" s="1">
        <v>3541</v>
      </c>
      <c r="B2341" t="s">
        <v>7871</v>
      </c>
      <c r="C2341" s="2">
        <v>42499</v>
      </c>
      <c r="D2341" s="2">
        <v>42499</v>
      </c>
      <c r="E2341" s="1" t="s">
        <v>1126</v>
      </c>
      <c r="F2341" s="1" t="s">
        <v>860</v>
      </c>
      <c r="G2341" s="1" t="s">
        <v>861</v>
      </c>
      <c r="H2341" s="1" t="s">
        <v>38</v>
      </c>
      <c r="I2341" s="1" t="s">
        <v>25</v>
      </c>
      <c r="J2341" s="1" t="s">
        <v>26</v>
      </c>
      <c r="K2341" s="1" t="s">
        <v>27</v>
      </c>
      <c r="L2341" s="1">
        <v>42420</v>
      </c>
      <c r="M2341" s="1" t="s">
        <v>28</v>
      </c>
      <c r="N2341" s="1" t="s">
        <v>3497</v>
      </c>
      <c r="O2341" s="1" t="s">
        <v>43</v>
      </c>
      <c r="P2341" s="1" t="s">
        <v>84</v>
      </c>
      <c r="Q2341" s="1" t="s">
        <v>3498</v>
      </c>
      <c r="R2341" s="1">
        <v>45.36</v>
      </c>
      <c r="S2341" s="1">
        <f t="shared" si="36"/>
        <v>23.587199999999996</v>
      </c>
      <c r="T2341" s="1">
        <v>7</v>
      </c>
      <c r="U2341" s="1">
        <v>0</v>
      </c>
      <c r="V2341" s="1">
        <v>21.772800000000004</v>
      </c>
      <c r="W2341" t="str">
        <f>VLOOKUP(M2341,People!$A$2:$B$5,2,FALSE)</f>
        <v>Cassandra Brandow</v>
      </c>
      <c r="X2341" s="5" t="str">
        <f>IFERROR(VLOOKUP(Orders!$B2341,Returns!$A$2:$B$801,2,0),"No")</f>
        <v>No</v>
      </c>
    </row>
    <row r="2342" spans="1:24" hidden="1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f t="shared" si="36"/>
        <v>31.395</v>
      </c>
      <c r="T2342" s="1">
        <v>7</v>
      </c>
      <c r="U2342" s="1">
        <v>0</v>
      </c>
      <c r="V2342" s="1">
        <v>10.465</v>
      </c>
      <c r="W2342" t="str">
        <f>VLOOKUP(M2342,People!$A$2:$B$5,2,FALSE)</f>
        <v>Cassandra Brandow</v>
      </c>
      <c r="X2342" s="5" t="str">
        <f>IFERROR(VLOOKUP(Orders!$B2342,Returns!$A$2:$B$801,2,0),"No")</f>
        <v>No</v>
      </c>
    </row>
    <row r="2343" spans="1:24" x14ac:dyDescent="0.3">
      <c r="A2343" s="1">
        <v>5197</v>
      </c>
      <c r="B2343" t="s">
        <v>8645</v>
      </c>
      <c r="C2343" s="2">
        <v>42500</v>
      </c>
      <c r="D2343" s="2">
        <v>42505</v>
      </c>
      <c r="E2343" s="1" t="s">
        <v>46</v>
      </c>
      <c r="F2343" s="1" t="s">
        <v>3322</v>
      </c>
      <c r="G2343" s="1" t="s">
        <v>3323</v>
      </c>
      <c r="H2343" s="1" t="s">
        <v>24</v>
      </c>
      <c r="I2343" s="1" t="s">
        <v>25</v>
      </c>
      <c r="J2343" s="1" t="s">
        <v>3475</v>
      </c>
      <c r="K2343" s="1" t="s">
        <v>89</v>
      </c>
      <c r="L2343" s="1">
        <v>98031</v>
      </c>
      <c r="M2343" s="1" t="s">
        <v>41</v>
      </c>
      <c r="N2343" s="1" t="s">
        <v>1482</v>
      </c>
      <c r="O2343" s="1" t="s">
        <v>43</v>
      </c>
      <c r="P2343" s="1" t="s">
        <v>157</v>
      </c>
      <c r="Q2343" s="1" t="s">
        <v>1483</v>
      </c>
      <c r="R2343" s="1">
        <v>158.13</v>
      </c>
      <c r="S2343" s="1">
        <f t="shared" si="36"/>
        <v>80.646299999999997</v>
      </c>
      <c r="T2343" s="1">
        <v>3</v>
      </c>
      <c r="U2343" s="1">
        <v>0</v>
      </c>
      <c r="V2343" s="1">
        <v>77.483699999999999</v>
      </c>
      <c r="W2343" t="str">
        <f>VLOOKUP(M2343,People!$A$2:$B$5,2,FALSE)</f>
        <v>Anna Andreadi</v>
      </c>
      <c r="X2343" s="5" t="str">
        <f>IFERROR(VLOOKUP(Orders!$B2343,Returns!$A$2:$B$801,2,0),"No")</f>
        <v>No</v>
      </c>
    </row>
    <row r="2344" spans="1:24" x14ac:dyDescent="0.3">
      <c r="A2344" s="1">
        <v>5198</v>
      </c>
      <c r="B2344" t="s">
        <v>8645</v>
      </c>
      <c r="C2344" s="2">
        <v>42500</v>
      </c>
      <c r="D2344" s="2">
        <v>42505</v>
      </c>
      <c r="E2344" s="1" t="s">
        <v>46</v>
      </c>
      <c r="F2344" s="1" t="s">
        <v>3322</v>
      </c>
      <c r="G2344" s="1" t="s">
        <v>3323</v>
      </c>
      <c r="H2344" s="1" t="s">
        <v>24</v>
      </c>
      <c r="I2344" s="1" t="s">
        <v>25</v>
      </c>
      <c r="J2344" s="1" t="s">
        <v>3475</v>
      </c>
      <c r="K2344" s="1" t="s">
        <v>89</v>
      </c>
      <c r="L2344" s="1">
        <v>98031</v>
      </c>
      <c r="M2344" s="1" t="s">
        <v>41</v>
      </c>
      <c r="N2344" s="1" t="s">
        <v>223</v>
      </c>
      <c r="O2344" s="1" t="s">
        <v>66</v>
      </c>
      <c r="P2344" s="1" t="s">
        <v>67</v>
      </c>
      <c r="Q2344" s="1" t="s">
        <v>224</v>
      </c>
      <c r="R2344" s="1">
        <v>43.6</v>
      </c>
      <c r="S2344" s="1">
        <f t="shared" si="36"/>
        <v>39.24</v>
      </c>
      <c r="T2344" s="1">
        <v>5</v>
      </c>
      <c r="U2344" s="1">
        <v>0.2</v>
      </c>
      <c r="V2344" s="1">
        <v>4.3600000000000012</v>
      </c>
      <c r="W2344" t="str">
        <f>VLOOKUP(M2344,People!$A$2:$B$5,2,FALSE)</f>
        <v>Anna Andreadi</v>
      </c>
      <c r="X2344" s="5" t="str">
        <f>IFERROR(VLOOKUP(Orders!$B2344,Returns!$A$2:$B$801,2,0),"No")</f>
        <v>No</v>
      </c>
    </row>
    <row r="2345" spans="1:24" x14ac:dyDescent="0.3">
      <c r="A2345" s="1">
        <v>7555</v>
      </c>
      <c r="B2345" t="s">
        <v>9740</v>
      </c>
      <c r="C2345" s="2">
        <v>42500</v>
      </c>
      <c r="D2345" s="2">
        <v>42504</v>
      </c>
      <c r="E2345" s="1" t="s">
        <v>21</v>
      </c>
      <c r="F2345" s="1" t="s">
        <v>2233</v>
      </c>
      <c r="G2345" s="1" t="s">
        <v>2234</v>
      </c>
      <c r="H2345" s="1" t="s">
        <v>24</v>
      </c>
      <c r="I2345" s="1" t="s">
        <v>25</v>
      </c>
      <c r="J2345" s="1" t="s">
        <v>133</v>
      </c>
      <c r="K2345" s="1" t="s">
        <v>134</v>
      </c>
      <c r="L2345" s="1">
        <v>19134</v>
      </c>
      <c r="M2345" s="1" t="s">
        <v>135</v>
      </c>
      <c r="N2345" s="1" t="s">
        <v>2914</v>
      </c>
      <c r="O2345" s="1" t="s">
        <v>30</v>
      </c>
      <c r="P2345" s="1" t="s">
        <v>31</v>
      </c>
      <c r="Q2345" s="1" t="s">
        <v>2915</v>
      </c>
      <c r="R2345" s="1">
        <v>349.96499999999997</v>
      </c>
      <c r="S2345" s="1">
        <f t="shared" si="36"/>
        <v>566.94330000000002</v>
      </c>
      <c r="T2345" s="1">
        <v>7</v>
      </c>
      <c r="U2345" s="1">
        <v>0.5</v>
      </c>
      <c r="V2345" s="1">
        <v>-216.97830000000002</v>
      </c>
      <c r="W2345" t="str">
        <f>VLOOKUP(M2345,People!$A$2:$B$5,2,FALSE)</f>
        <v>Chuck Magee</v>
      </c>
      <c r="X2345" s="5" t="str">
        <f>IFERROR(VLOOKUP(Orders!$B2345,Returns!$A$2:$B$801,2,0),"No")</f>
        <v>No</v>
      </c>
    </row>
    <row r="2346" spans="1:24" hidden="1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f t="shared" si="36"/>
        <v>353.03039999999999</v>
      </c>
      <c r="T2346" s="1">
        <v>9</v>
      </c>
      <c r="U2346" s="1">
        <v>0</v>
      </c>
      <c r="V2346" s="1">
        <v>137.28960000000004</v>
      </c>
      <c r="W2346" t="str">
        <f>VLOOKUP(M2346,People!$A$2:$B$5,2,FALSE)</f>
        <v>Kelly Williams</v>
      </c>
      <c r="X2346" s="5" t="str">
        <f>IFERROR(VLOOKUP(Orders!$B2346,Returns!$A$2:$B$801,2,0),"No")</f>
        <v>No</v>
      </c>
    </row>
    <row r="2347" spans="1:24" hidden="1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f t="shared" si="36"/>
        <v>45.552000000000007</v>
      </c>
      <c r="T2347" s="1">
        <v>5</v>
      </c>
      <c r="U2347" s="1">
        <v>0.2</v>
      </c>
      <c r="V2347" s="1">
        <v>24.527999999999995</v>
      </c>
      <c r="W2347" t="str">
        <f>VLOOKUP(M2347,People!$A$2:$B$5,2,FALSE)</f>
        <v>Kelly Williams</v>
      </c>
      <c r="X2347" s="5" t="str">
        <f>IFERROR(VLOOKUP(Orders!$B2347,Returns!$A$2:$B$801,2,0),"No")</f>
        <v>No</v>
      </c>
    </row>
    <row r="2348" spans="1:24" hidden="1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f t="shared" si="36"/>
        <v>3.434400000000001</v>
      </c>
      <c r="T2348" s="1">
        <v>2</v>
      </c>
      <c r="U2348" s="1">
        <v>0.8</v>
      </c>
      <c r="V2348" s="1">
        <v>-2.1624000000000012</v>
      </c>
      <c r="W2348" t="str">
        <f>VLOOKUP(M2348,People!$A$2:$B$5,2,FALSE)</f>
        <v>Kelly Williams</v>
      </c>
      <c r="X2348" s="5" t="str">
        <f>IFERROR(VLOOKUP(Orders!$B2348,Returns!$A$2:$B$801,2,0),"No")</f>
        <v>No</v>
      </c>
    </row>
    <row r="2349" spans="1:24" hidden="1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f t="shared" si="36"/>
        <v>557.58500000000004</v>
      </c>
      <c r="T2349" s="1">
        <v>5</v>
      </c>
      <c r="U2349" s="1">
        <v>0.3</v>
      </c>
      <c r="V2349" s="1">
        <v>0</v>
      </c>
      <c r="W2349" t="str">
        <f>VLOOKUP(M2349,People!$A$2:$B$5,2,FALSE)</f>
        <v>Kelly Williams</v>
      </c>
      <c r="X2349" s="5" t="str">
        <f>IFERROR(VLOOKUP(Orders!$B2349,Returns!$A$2:$B$801,2,0),"No")</f>
        <v>No</v>
      </c>
    </row>
    <row r="2350" spans="1:24" hidden="1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f t="shared" si="36"/>
        <v>5.8656000000000024</v>
      </c>
      <c r="T2350" s="1">
        <v>6</v>
      </c>
      <c r="U2350" s="1">
        <v>0.2</v>
      </c>
      <c r="V2350" s="1">
        <v>3.1583999999999985</v>
      </c>
      <c r="W2350" t="str">
        <f>VLOOKUP(M2350,People!$A$2:$B$5,2,FALSE)</f>
        <v>Anna Andreadi</v>
      </c>
      <c r="X2350" s="5" t="str">
        <f>IFERROR(VLOOKUP(Orders!$B2350,Returns!$A$2:$B$801,2,0),"No")</f>
        <v>No</v>
      </c>
    </row>
    <row r="2351" spans="1:24" hidden="1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f t="shared" si="36"/>
        <v>46.882800000000003</v>
      </c>
      <c r="T2351" s="1">
        <v>2</v>
      </c>
      <c r="U2351" s="1">
        <v>0.2</v>
      </c>
      <c r="V2351" s="1">
        <v>22.573199999999996</v>
      </c>
      <c r="W2351" t="str">
        <f>VLOOKUP(M2351,People!$A$2:$B$5,2,FALSE)</f>
        <v>Anna Andreadi</v>
      </c>
      <c r="X2351" s="5" t="str">
        <f>IFERROR(VLOOKUP(Orders!$B2351,Returns!$A$2:$B$801,2,0),"No")</f>
        <v>No</v>
      </c>
    </row>
    <row r="2352" spans="1:24" hidden="1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f t="shared" si="36"/>
        <v>5.5385999999999997</v>
      </c>
      <c r="T2352" s="1">
        <v>2</v>
      </c>
      <c r="U2352" s="1">
        <v>0</v>
      </c>
      <c r="V2352" s="1">
        <v>5.3213999999999997</v>
      </c>
      <c r="W2352" t="str">
        <f>VLOOKUP(M2352,People!$A$2:$B$5,2,FALSE)</f>
        <v>Anna Andreadi</v>
      </c>
      <c r="X2352" s="5" t="str">
        <f>IFERROR(VLOOKUP(Orders!$B2352,Returns!$A$2:$B$801,2,0),"No")</f>
        <v>No</v>
      </c>
    </row>
    <row r="2353" spans="1:24" hidden="1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f t="shared" si="36"/>
        <v>57.218399999999995</v>
      </c>
      <c r="T2353" s="1">
        <v>3</v>
      </c>
      <c r="U2353" s="1">
        <v>0</v>
      </c>
      <c r="V2353" s="1">
        <v>22.251600000000003</v>
      </c>
      <c r="W2353" t="str">
        <f>VLOOKUP(M2353,People!$A$2:$B$5,2,FALSE)</f>
        <v>Anna Andreadi</v>
      </c>
      <c r="X2353" s="5" t="str">
        <f>IFERROR(VLOOKUP(Orders!$B2353,Returns!$A$2:$B$801,2,0),"No")</f>
        <v>No</v>
      </c>
    </row>
    <row r="2354" spans="1:24" hidden="1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f t="shared" si="36"/>
        <v>5.04</v>
      </c>
      <c r="T2354" s="1">
        <v>6</v>
      </c>
      <c r="U2354" s="1">
        <v>0</v>
      </c>
      <c r="V2354" s="1">
        <v>5.04</v>
      </c>
      <c r="W2354" t="str">
        <f>VLOOKUP(M2354,People!$A$2:$B$5,2,FALSE)</f>
        <v>Anna Andreadi</v>
      </c>
      <c r="X2354" s="5" t="str">
        <f>IFERROR(VLOOKUP(Orders!$B2354,Returns!$A$2:$B$801,2,0),"No")</f>
        <v>No</v>
      </c>
    </row>
    <row r="2355" spans="1:24" hidden="1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f t="shared" si="36"/>
        <v>1351.8763999999999</v>
      </c>
      <c r="T2355" s="1">
        <v>7</v>
      </c>
      <c r="U2355" s="1">
        <v>0.15</v>
      </c>
      <c r="V2355" s="1">
        <v>200.95460000000008</v>
      </c>
      <c r="W2355" t="str">
        <f>VLOOKUP(M2355,People!$A$2:$B$5,2,FALSE)</f>
        <v>Anna Andreadi</v>
      </c>
      <c r="X2355" s="5" t="str">
        <f>IFERROR(VLOOKUP(Orders!$B2355,Returns!$A$2:$B$801,2,0),"No")</f>
        <v>No</v>
      </c>
    </row>
    <row r="2356" spans="1:24" hidden="1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f t="shared" si="36"/>
        <v>90.921500000000009</v>
      </c>
      <c r="T2356" s="1">
        <v>5</v>
      </c>
      <c r="U2356" s="1">
        <v>0.2</v>
      </c>
      <c r="V2356" s="1">
        <v>46.3185</v>
      </c>
      <c r="W2356" t="str">
        <f>VLOOKUP(M2356,People!$A$2:$B$5,2,FALSE)</f>
        <v>Anna Andreadi</v>
      </c>
      <c r="X2356" s="5" t="str">
        <f>IFERROR(VLOOKUP(Orders!$B2356,Returns!$A$2:$B$801,2,0),"No")</f>
        <v>No</v>
      </c>
    </row>
    <row r="2357" spans="1:24" hidden="1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f t="shared" si="36"/>
        <v>20.810699999999997</v>
      </c>
      <c r="T2357" s="1">
        <v>1</v>
      </c>
      <c r="U2357" s="1">
        <v>0</v>
      </c>
      <c r="V2357" s="1">
        <v>15.699300000000001</v>
      </c>
      <c r="W2357" t="str">
        <f>VLOOKUP(M2357,People!$A$2:$B$5,2,FALSE)</f>
        <v>Anna Andreadi</v>
      </c>
      <c r="X2357" s="5" t="str">
        <f>IFERROR(VLOOKUP(Orders!$B2357,Returns!$A$2:$B$801,2,0),"No")</f>
        <v>No</v>
      </c>
    </row>
    <row r="2358" spans="1:24" hidden="1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f t="shared" si="36"/>
        <v>158.98410000000001</v>
      </c>
      <c r="T2358" s="1">
        <v>3</v>
      </c>
      <c r="U2358" s="1">
        <v>0.2</v>
      </c>
      <c r="V2358" s="1">
        <v>80.991899999999987</v>
      </c>
      <c r="W2358" t="str">
        <f>VLOOKUP(M2358,People!$A$2:$B$5,2,FALSE)</f>
        <v>Anna Andreadi</v>
      </c>
      <c r="X2358" s="5" t="str">
        <f>IFERROR(VLOOKUP(Orders!$B2358,Returns!$A$2:$B$801,2,0),"No")</f>
        <v>No</v>
      </c>
    </row>
    <row r="2359" spans="1:24" x14ac:dyDescent="0.3">
      <c r="A2359" s="1">
        <v>7556</v>
      </c>
      <c r="B2359" t="s">
        <v>9740</v>
      </c>
      <c r="C2359" s="2">
        <v>42500</v>
      </c>
      <c r="D2359" s="2">
        <v>42504</v>
      </c>
      <c r="E2359" s="1" t="s">
        <v>21</v>
      </c>
      <c r="F2359" s="1" t="s">
        <v>2233</v>
      </c>
      <c r="G2359" s="1" t="s">
        <v>2234</v>
      </c>
      <c r="H2359" s="1" t="s">
        <v>24</v>
      </c>
      <c r="I2359" s="1" t="s">
        <v>25</v>
      </c>
      <c r="J2359" s="1" t="s">
        <v>133</v>
      </c>
      <c r="K2359" s="1" t="s">
        <v>134</v>
      </c>
      <c r="L2359" s="1">
        <v>19134</v>
      </c>
      <c r="M2359" s="1" t="s">
        <v>135</v>
      </c>
      <c r="N2359" s="1" t="s">
        <v>2617</v>
      </c>
      <c r="O2359" s="1" t="s">
        <v>43</v>
      </c>
      <c r="P2359" s="1" t="s">
        <v>63</v>
      </c>
      <c r="Q2359" s="1" t="s">
        <v>2618</v>
      </c>
      <c r="R2359" s="1">
        <v>22.32</v>
      </c>
      <c r="S2359" s="1">
        <f t="shared" si="36"/>
        <v>17.018999999999998</v>
      </c>
      <c r="T2359" s="1">
        <v>5</v>
      </c>
      <c r="U2359" s="1">
        <v>0.2</v>
      </c>
      <c r="V2359" s="1">
        <v>5.3010000000000002</v>
      </c>
      <c r="W2359" t="str">
        <f>VLOOKUP(M2359,People!$A$2:$B$5,2,FALSE)</f>
        <v>Chuck Magee</v>
      </c>
      <c r="X2359" s="5" t="str">
        <f>IFERROR(VLOOKUP(Orders!$B2359,Returns!$A$2:$B$801,2,0),"No")</f>
        <v>No</v>
      </c>
    </row>
    <row r="2360" spans="1:24" x14ac:dyDescent="0.3">
      <c r="A2360" s="1">
        <v>9197</v>
      </c>
      <c r="B2360" t="s">
        <v>10549</v>
      </c>
      <c r="C2360" s="2">
        <v>42500</v>
      </c>
      <c r="D2360" s="2">
        <v>42505</v>
      </c>
      <c r="E2360" s="1" t="s">
        <v>46</v>
      </c>
      <c r="F2360" s="1" t="s">
        <v>2894</v>
      </c>
      <c r="G2360" s="1" t="s">
        <v>2895</v>
      </c>
      <c r="H2360" s="1" t="s">
        <v>24</v>
      </c>
      <c r="I2360" s="1" t="s">
        <v>25</v>
      </c>
      <c r="J2360" s="1" t="s">
        <v>556</v>
      </c>
      <c r="K2360" s="1" t="s">
        <v>40</v>
      </c>
      <c r="L2360" s="1">
        <v>95123</v>
      </c>
      <c r="M2360" s="1" t="s">
        <v>41</v>
      </c>
      <c r="N2360" s="1" t="s">
        <v>5336</v>
      </c>
      <c r="O2360" s="1" t="s">
        <v>43</v>
      </c>
      <c r="P2360" s="1" t="s">
        <v>84</v>
      </c>
      <c r="Q2360" s="1" t="s">
        <v>5337</v>
      </c>
      <c r="R2360" s="1">
        <v>39.96</v>
      </c>
      <c r="S2360" s="1">
        <f t="shared" si="36"/>
        <v>20.779199999999999</v>
      </c>
      <c r="T2360" s="1">
        <v>2</v>
      </c>
      <c r="U2360" s="1">
        <v>0</v>
      </c>
      <c r="V2360" s="1">
        <v>19.180800000000001</v>
      </c>
      <c r="W2360" t="str">
        <f>VLOOKUP(M2360,People!$A$2:$B$5,2,FALSE)</f>
        <v>Anna Andreadi</v>
      </c>
      <c r="X2360" s="5" t="str">
        <f>IFERROR(VLOOKUP(Orders!$B2360,Returns!$A$2:$B$801,2,0),"No")</f>
        <v>No</v>
      </c>
    </row>
    <row r="2361" spans="1:24" x14ac:dyDescent="0.3">
      <c r="A2361" s="1">
        <v>9198</v>
      </c>
      <c r="B2361" t="s">
        <v>10549</v>
      </c>
      <c r="C2361" s="2">
        <v>42500</v>
      </c>
      <c r="D2361" s="2">
        <v>42505</v>
      </c>
      <c r="E2361" s="1" t="s">
        <v>46</v>
      </c>
      <c r="F2361" s="1" t="s">
        <v>2894</v>
      </c>
      <c r="G2361" s="1" t="s">
        <v>2895</v>
      </c>
      <c r="H2361" s="1" t="s">
        <v>24</v>
      </c>
      <c r="I2361" s="1" t="s">
        <v>25</v>
      </c>
      <c r="J2361" s="1" t="s">
        <v>556</v>
      </c>
      <c r="K2361" s="1" t="s">
        <v>40</v>
      </c>
      <c r="L2361" s="1">
        <v>95123</v>
      </c>
      <c r="M2361" s="1" t="s">
        <v>41</v>
      </c>
      <c r="N2361" s="1" t="s">
        <v>3620</v>
      </c>
      <c r="O2361" s="1" t="s">
        <v>66</v>
      </c>
      <c r="P2361" s="1" t="s">
        <v>67</v>
      </c>
      <c r="Q2361" s="1" t="s">
        <v>3621</v>
      </c>
      <c r="R2361" s="1">
        <v>1432.0000000000002</v>
      </c>
      <c r="S2361" s="1">
        <f t="shared" si="36"/>
        <v>1306.7000000000003</v>
      </c>
      <c r="T2361" s="1">
        <v>5</v>
      </c>
      <c r="U2361" s="1">
        <v>0.2</v>
      </c>
      <c r="V2361" s="1">
        <v>125.30000000000007</v>
      </c>
      <c r="W2361" t="str">
        <f>VLOOKUP(M2361,People!$A$2:$B$5,2,FALSE)</f>
        <v>Anna Andreadi</v>
      </c>
      <c r="X2361" s="5" t="str">
        <f>IFERROR(VLOOKUP(Orders!$B2361,Returns!$A$2:$B$801,2,0),"No")</f>
        <v>No</v>
      </c>
    </row>
    <row r="2362" spans="1:24" x14ac:dyDescent="0.3">
      <c r="A2362" s="1">
        <v>9199</v>
      </c>
      <c r="B2362" t="s">
        <v>10549</v>
      </c>
      <c r="C2362" s="2">
        <v>42500</v>
      </c>
      <c r="D2362" s="2">
        <v>42505</v>
      </c>
      <c r="E2362" s="1" t="s">
        <v>46</v>
      </c>
      <c r="F2362" s="1" t="s">
        <v>2894</v>
      </c>
      <c r="G2362" s="1" t="s">
        <v>2895</v>
      </c>
      <c r="H2362" s="1" t="s">
        <v>24</v>
      </c>
      <c r="I2362" s="1" t="s">
        <v>25</v>
      </c>
      <c r="J2362" s="1" t="s">
        <v>556</v>
      </c>
      <c r="K2362" s="1" t="s">
        <v>40</v>
      </c>
      <c r="L2362" s="1">
        <v>95123</v>
      </c>
      <c r="M2362" s="1" t="s">
        <v>41</v>
      </c>
      <c r="N2362" s="1" t="s">
        <v>5492</v>
      </c>
      <c r="O2362" s="1" t="s">
        <v>43</v>
      </c>
      <c r="P2362" s="1" t="s">
        <v>512</v>
      </c>
      <c r="Q2362" s="1" t="s">
        <v>5493</v>
      </c>
      <c r="R2362" s="1">
        <v>41.04</v>
      </c>
      <c r="S2362" s="1">
        <f t="shared" si="36"/>
        <v>29.959199999999999</v>
      </c>
      <c r="T2362" s="1">
        <v>6</v>
      </c>
      <c r="U2362" s="1">
        <v>0</v>
      </c>
      <c r="V2362" s="1">
        <v>11.0808</v>
      </c>
      <c r="W2362" t="str">
        <f>VLOOKUP(M2362,People!$A$2:$B$5,2,FALSE)</f>
        <v>Anna Andreadi</v>
      </c>
      <c r="X2362" s="5" t="str">
        <f>IFERROR(VLOOKUP(Orders!$B2362,Returns!$A$2:$B$801,2,0),"No")</f>
        <v>No</v>
      </c>
    </row>
    <row r="2363" spans="1:24" x14ac:dyDescent="0.3">
      <c r="A2363" s="1">
        <v>9200</v>
      </c>
      <c r="B2363" t="s">
        <v>10549</v>
      </c>
      <c r="C2363" s="2">
        <v>42500</v>
      </c>
      <c r="D2363" s="2">
        <v>42505</v>
      </c>
      <c r="E2363" s="1" t="s">
        <v>46</v>
      </c>
      <c r="F2363" s="1" t="s">
        <v>2894</v>
      </c>
      <c r="G2363" s="1" t="s">
        <v>2895</v>
      </c>
      <c r="H2363" s="1" t="s">
        <v>24</v>
      </c>
      <c r="I2363" s="1" t="s">
        <v>25</v>
      </c>
      <c r="J2363" s="1" t="s">
        <v>556</v>
      </c>
      <c r="K2363" s="1" t="s">
        <v>40</v>
      </c>
      <c r="L2363" s="1">
        <v>95123</v>
      </c>
      <c r="M2363" s="1" t="s">
        <v>41</v>
      </c>
      <c r="N2363" s="1" t="s">
        <v>4741</v>
      </c>
      <c r="O2363" s="1" t="s">
        <v>30</v>
      </c>
      <c r="P2363" s="1" t="s">
        <v>34</v>
      </c>
      <c r="Q2363" s="1" t="s">
        <v>4742</v>
      </c>
      <c r="R2363" s="1">
        <v>256.78400000000005</v>
      </c>
      <c r="S2363" s="1">
        <f t="shared" si="36"/>
        <v>224.68600000000009</v>
      </c>
      <c r="T2363" s="1">
        <v>1</v>
      </c>
      <c r="U2363" s="1">
        <v>0.2</v>
      </c>
      <c r="V2363" s="1">
        <v>32.097999999999971</v>
      </c>
      <c r="W2363" t="str">
        <f>VLOOKUP(M2363,People!$A$2:$B$5,2,FALSE)</f>
        <v>Anna Andreadi</v>
      </c>
      <c r="X2363" s="5" t="str">
        <f>IFERROR(VLOOKUP(Orders!$B2363,Returns!$A$2:$B$801,2,0),"No")</f>
        <v>No</v>
      </c>
    </row>
    <row r="2364" spans="1:24" hidden="1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f t="shared" si="36"/>
        <v>23.764000000000003</v>
      </c>
      <c r="T2364" s="1">
        <v>5</v>
      </c>
      <c r="U2364" s="1">
        <v>0.7</v>
      </c>
      <c r="V2364" s="1">
        <v>-10.053999999999998</v>
      </c>
      <c r="W2364" t="str">
        <f>VLOOKUP(M2364,People!$A$2:$B$5,2,FALSE)</f>
        <v>Chuck Magee</v>
      </c>
      <c r="X2364" s="5" t="str">
        <f>IFERROR(VLOOKUP(Orders!$B2364,Returns!$A$2:$B$801,2,0),"No")</f>
        <v>No</v>
      </c>
    </row>
    <row r="2365" spans="1:24" hidden="1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f t="shared" si="36"/>
        <v>86.958399999999997</v>
      </c>
      <c r="T2365" s="1">
        <v>2</v>
      </c>
      <c r="U2365" s="1">
        <v>0</v>
      </c>
      <c r="V2365" s="1">
        <v>40.921599999999998</v>
      </c>
      <c r="W2365" t="str">
        <f>VLOOKUP(M2365,People!$A$2:$B$5,2,FALSE)</f>
        <v>Cassandra Brandow</v>
      </c>
      <c r="X2365" s="5" t="str">
        <f>IFERROR(VLOOKUP(Orders!$B2365,Returns!$A$2:$B$801,2,0),"No")</f>
        <v>No</v>
      </c>
    </row>
    <row r="2366" spans="1:24" hidden="1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f t="shared" si="36"/>
        <v>115.43039999999999</v>
      </c>
      <c r="T2366" s="1">
        <v>2</v>
      </c>
      <c r="U2366" s="1">
        <v>0</v>
      </c>
      <c r="V2366" s="1">
        <v>44.889600000000002</v>
      </c>
      <c r="W2366" t="str">
        <f>VLOOKUP(M2366,People!$A$2:$B$5,2,FALSE)</f>
        <v>Cassandra Brandow</v>
      </c>
      <c r="X2366" s="5" t="str">
        <f>IFERROR(VLOOKUP(Orders!$B2366,Returns!$A$2:$B$801,2,0),"No")</f>
        <v>No</v>
      </c>
    </row>
    <row r="2367" spans="1:24" hidden="1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f t="shared" si="36"/>
        <v>25.3</v>
      </c>
      <c r="T2367" s="1">
        <v>4</v>
      </c>
      <c r="U2367" s="1">
        <v>0</v>
      </c>
      <c r="V2367" s="1">
        <v>20.7</v>
      </c>
      <c r="W2367" t="str">
        <f>VLOOKUP(M2367,People!$A$2:$B$5,2,FALSE)</f>
        <v>Cassandra Brandow</v>
      </c>
      <c r="X2367" s="5" t="str">
        <f>IFERROR(VLOOKUP(Orders!$B2367,Returns!$A$2:$B$801,2,0),"No")</f>
        <v>No</v>
      </c>
    </row>
    <row r="2368" spans="1:24" x14ac:dyDescent="0.3">
      <c r="A2368" s="1">
        <v>544</v>
      </c>
      <c r="B2368" t="s">
        <v>6465</v>
      </c>
      <c r="C2368" s="2">
        <v>42501</v>
      </c>
      <c r="D2368" s="2">
        <v>42506</v>
      </c>
      <c r="E2368" s="1" t="s">
        <v>46</v>
      </c>
      <c r="F2368" s="1" t="s">
        <v>344</v>
      </c>
      <c r="G2368" s="1" t="s">
        <v>345</v>
      </c>
      <c r="H2368" s="1" t="s">
        <v>24</v>
      </c>
      <c r="I2368" s="1" t="s">
        <v>25</v>
      </c>
      <c r="J2368" s="1" t="s">
        <v>95</v>
      </c>
      <c r="K2368" s="1" t="s">
        <v>96</v>
      </c>
      <c r="L2368" s="1">
        <v>76106</v>
      </c>
      <c r="M2368" s="1" t="s">
        <v>97</v>
      </c>
      <c r="N2368" s="1" t="s">
        <v>1603</v>
      </c>
      <c r="O2368" s="1" t="s">
        <v>66</v>
      </c>
      <c r="P2368" s="1" t="s">
        <v>146</v>
      </c>
      <c r="Q2368" s="1" t="s">
        <v>1604</v>
      </c>
      <c r="R2368" s="1">
        <v>58.112000000000002</v>
      </c>
      <c r="S2368" s="1">
        <f t="shared" si="36"/>
        <v>50.848000000000006</v>
      </c>
      <c r="T2368" s="1">
        <v>2</v>
      </c>
      <c r="U2368" s="1">
        <v>0.2</v>
      </c>
      <c r="V2368" s="1">
        <v>7.263999999999994</v>
      </c>
      <c r="W2368" t="str">
        <f>VLOOKUP(M2368,People!$A$2:$B$5,2,FALSE)</f>
        <v>Kelly Williams</v>
      </c>
      <c r="X2368" s="5" t="str">
        <f>IFERROR(VLOOKUP(Orders!$B2368,Returns!$A$2:$B$801,2,0),"No")</f>
        <v>No</v>
      </c>
    </row>
    <row r="2369" spans="1:24" hidden="1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f t="shared" si="36"/>
        <v>11.7912</v>
      </c>
      <c r="T2369" s="1">
        <v>4</v>
      </c>
      <c r="U2369" s="1">
        <v>0</v>
      </c>
      <c r="V2369" s="1">
        <v>11.328800000000001</v>
      </c>
      <c r="W2369" t="str">
        <f>VLOOKUP(M2369,People!$A$2:$B$5,2,FALSE)</f>
        <v>Chuck Magee</v>
      </c>
      <c r="X2369" s="5" t="str">
        <f>IFERROR(VLOOKUP(Orders!$B2369,Returns!$A$2:$B$801,2,0),"No")</f>
        <v>No</v>
      </c>
    </row>
    <row r="2370" spans="1:24" hidden="1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f t="shared" ref="S2370:S2433" si="37">R2370-V2370</f>
        <v>559.33920000000012</v>
      </c>
      <c r="T2370" s="1">
        <v>6</v>
      </c>
      <c r="U2370" s="1">
        <v>0.2</v>
      </c>
      <c r="V2370" s="1">
        <v>-26.635200000000026</v>
      </c>
      <c r="W2370" t="str">
        <f>VLOOKUP(M2370,People!$A$2:$B$5,2,FALSE)</f>
        <v>Chuck Magee</v>
      </c>
      <c r="X2370" s="5" t="str">
        <f>IFERROR(VLOOKUP(Orders!$B2370,Returns!$A$2:$B$801,2,0),"No")</f>
        <v>No</v>
      </c>
    </row>
    <row r="2371" spans="1:24" hidden="1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f t="shared" si="37"/>
        <v>4.6049999999999995</v>
      </c>
      <c r="T2371" s="1">
        <v>2</v>
      </c>
      <c r="U2371" s="1">
        <v>0.2</v>
      </c>
      <c r="V2371" s="1">
        <v>0.30700000000000016</v>
      </c>
      <c r="W2371" t="str">
        <f>VLOOKUP(M2371,People!$A$2:$B$5,2,FALSE)</f>
        <v>Chuck Magee</v>
      </c>
      <c r="X2371" s="5" t="str">
        <f>IFERROR(VLOOKUP(Orders!$B2371,Returns!$A$2:$B$801,2,0),"No")</f>
        <v>No</v>
      </c>
    </row>
    <row r="2372" spans="1:24" hidden="1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f t="shared" si="37"/>
        <v>158.76</v>
      </c>
      <c r="T2372" s="1">
        <v>4</v>
      </c>
      <c r="U2372" s="1">
        <v>0</v>
      </c>
      <c r="V2372" s="1">
        <v>93.240000000000009</v>
      </c>
      <c r="W2372" t="str">
        <f>VLOOKUP(M2372,People!$A$2:$B$5,2,FALSE)</f>
        <v>Chuck Magee</v>
      </c>
      <c r="X2372" s="5" t="str">
        <f>IFERROR(VLOOKUP(Orders!$B2372,Returns!$A$2:$B$801,2,0),"No")</f>
        <v>No</v>
      </c>
    </row>
    <row r="2373" spans="1:24" hidden="1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f t="shared" si="37"/>
        <v>87.417599999999993</v>
      </c>
      <c r="T2373" s="1">
        <v>8</v>
      </c>
      <c r="U2373" s="1">
        <v>0.6</v>
      </c>
      <c r="V2373" s="1">
        <v>-27.129599999999996</v>
      </c>
      <c r="W2373" t="str">
        <f>VLOOKUP(M2373,People!$A$2:$B$5,2,FALSE)</f>
        <v>Kelly Williams</v>
      </c>
      <c r="X2373" s="5" t="str">
        <f>IFERROR(VLOOKUP(Orders!$B2373,Returns!$A$2:$B$801,2,0),"No")</f>
        <v>No</v>
      </c>
    </row>
    <row r="2374" spans="1:24" hidden="1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f t="shared" si="37"/>
        <v>1.8095000000000003</v>
      </c>
      <c r="T2374" s="1">
        <v>1</v>
      </c>
      <c r="U2374" s="1">
        <v>0.2</v>
      </c>
      <c r="V2374" s="1">
        <v>0.8224999999999999</v>
      </c>
      <c r="W2374" t="str">
        <f>VLOOKUP(M2374,People!$A$2:$B$5,2,FALSE)</f>
        <v>Kelly Williams</v>
      </c>
      <c r="X2374" s="5" t="str">
        <f>IFERROR(VLOOKUP(Orders!$B2374,Returns!$A$2:$B$801,2,0),"No")</f>
        <v>No</v>
      </c>
    </row>
    <row r="2375" spans="1:24" hidden="1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f t="shared" si="37"/>
        <v>15.989400000000003</v>
      </c>
      <c r="T2375" s="1">
        <v>9</v>
      </c>
      <c r="U2375" s="1">
        <v>0.2</v>
      </c>
      <c r="V2375" s="1">
        <v>7.698599999999999</v>
      </c>
      <c r="W2375" t="str">
        <f>VLOOKUP(M2375,People!$A$2:$B$5,2,FALSE)</f>
        <v>Kelly Williams</v>
      </c>
      <c r="X2375" s="5" t="str">
        <f>IFERROR(VLOOKUP(Orders!$B2375,Returns!$A$2:$B$801,2,0),"No")</f>
        <v>No</v>
      </c>
    </row>
    <row r="2376" spans="1:24" hidden="1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f t="shared" si="37"/>
        <v>267.85039999999992</v>
      </c>
      <c r="T2376" s="1">
        <v>2</v>
      </c>
      <c r="U2376" s="1">
        <v>0.3</v>
      </c>
      <c r="V2376" s="1">
        <v>-14.478399999999993</v>
      </c>
      <c r="W2376" t="str">
        <f>VLOOKUP(M2376,People!$A$2:$B$5,2,FALSE)</f>
        <v>Kelly Williams</v>
      </c>
      <c r="X2376" s="5" t="str">
        <f>IFERROR(VLOOKUP(Orders!$B2376,Returns!$A$2:$B$801,2,0),"No")</f>
        <v>No</v>
      </c>
    </row>
    <row r="2377" spans="1:24" hidden="1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f t="shared" si="37"/>
        <v>5.5565999999999995</v>
      </c>
      <c r="T2377" s="1">
        <v>3</v>
      </c>
      <c r="U2377" s="1">
        <v>0</v>
      </c>
      <c r="V2377" s="1">
        <v>0.11340000000000017</v>
      </c>
      <c r="W2377" t="str">
        <f>VLOOKUP(M2377,People!$A$2:$B$5,2,FALSE)</f>
        <v>Cassandra Brandow</v>
      </c>
      <c r="X2377" s="5" t="str">
        <f>IFERROR(VLOOKUP(Orders!$B2377,Returns!$A$2:$B$801,2,0),"No")</f>
        <v>No</v>
      </c>
    </row>
    <row r="2378" spans="1:24" x14ac:dyDescent="0.3">
      <c r="A2378" s="1">
        <v>545</v>
      </c>
      <c r="B2378" t="s">
        <v>6465</v>
      </c>
      <c r="C2378" s="2">
        <v>42501</v>
      </c>
      <c r="D2378" s="2">
        <v>42506</v>
      </c>
      <c r="E2378" s="1" t="s">
        <v>46</v>
      </c>
      <c r="F2378" s="1" t="s">
        <v>344</v>
      </c>
      <c r="G2378" s="1" t="s">
        <v>345</v>
      </c>
      <c r="H2378" s="1" t="s">
        <v>24</v>
      </c>
      <c r="I2378" s="1" t="s">
        <v>25</v>
      </c>
      <c r="J2378" s="1" t="s">
        <v>95</v>
      </c>
      <c r="K2378" s="1" t="s">
        <v>96</v>
      </c>
      <c r="L2378" s="1">
        <v>76106</v>
      </c>
      <c r="M2378" s="1" t="s">
        <v>97</v>
      </c>
      <c r="N2378" s="1" t="s">
        <v>1605</v>
      </c>
      <c r="O2378" s="1" t="s">
        <v>66</v>
      </c>
      <c r="P2378" s="1" t="s">
        <v>67</v>
      </c>
      <c r="Q2378" s="1" t="s">
        <v>1606</v>
      </c>
      <c r="R2378" s="1">
        <v>100.792</v>
      </c>
      <c r="S2378" s="1">
        <f t="shared" si="37"/>
        <v>94.492500000000007</v>
      </c>
      <c r="T2378" s="1">
        <v>1</v>
      </c>
      <c r="U2378" s="1">
        <v>0.2</v>
      </c>
      <c r="V2378" s="1">
        <v>6.2995000000000019</v>
      </c>
      <c r="W2378" t="str">
        <f>VLOOKUP(M2378,People!$A$2:$B$5,2,FALSE)</f>
        <v>Kelly Williams</v>
      </c>
      <c r="X2378" s="5" t="str">
        <f>IFERROR(VLOOKUP(Orders!$B2378,Returns!$A$2:$B$801,2,0),"No")</f>
        <v>No</v>
      </c>
    </row>
    <row r="2379" spans="1:24" x14ac:dyDescent="0.3">
      <c r="A2379" s="1">
        <v>546</v>
      </c>
      <c r="B2379" t="s">
        <v>6465</v>
      </c>
      <c r="C2379" s="2">
        <v>42501</v>
      </c>
      <c r="D2379" s="2">
        <v>42506</v>
      </c>
      <c r="E2379" s="1" t="s">
        <v>46</v>
      </c>
      <c r="F2379" s="1" t="s">
        <v>344</v>
      </c>
      <c r="G2379" s="1" t="s">
        <v>345</v>
      </c>
      <c r="H2379" s="1" t="s">
        <v>24</v>
      </c>
      <c r="I2379" s="1" t="s">
        <v>25</v>
      </c>
      <c r="J2379" s="1" t="s">
        <v>95</v>
      </c>
      <c r="K2379" s="1" t="s">
        <v>96</v>
      </c>
      <c r="L2379" s="1">
        <v>76106</v>
      </c>
      <c r="M2379" s="1" t="s">
        <v>97</v>
      </c>
      <c r="N2379" s="1" t="s">
        <v>1607</v>
      </c>
      <c r="O2379" s="1" t="s">
        <v>30</v>
      </c>
      <c r="P2379" s="1" t="s">
        <v>60</v>
      </c>
      <c r="Q2379" s="1" t="s">
        <v>1608</v>
      </c>
      <c r="R2379" s="1">
        <v>66.112000000000009</v>
      </c>
      <c r="S2379" s="1">
        <f t="shared" si="37"/>
        <v>150.40479999999999</v>
      </c>
      <c r="T2379" s="1">
        <v>4</v>
      </c>
      <c r="U2379" s="1">
        <v>0.6</v>
      </c>
      <c r="V2379" s="1">
        <v>-84.292799999999986</v>
      </c>
      <c r="W2379" t="str">
        <f>VLOOKUP(M2379,People!$A$2:$B$5,2,FALSE)</f>
        <v>Kelly Williams</v>
      </c>
      <c r="X2379" s="5" t="str">
        <f>IFERROR(VLOOKUP(Orders!$B2379,Returns!$A$2:$B$801,2,0),"No")</f>
        <v>No</v>
      </c>
    </row>
    <row r="2380" spans="1:24" hidden="1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f t="shared" si="37"/>
        <v>17.685000000000002</v>
      </c>
      <c r="T2380" s="1">
        <v>5</v>
      </c>
      <c r="U2380" s="1">
        <v>0</v>
      </c>
      <c r="V2380" s="1">
        <v>15.065</v>
      </c>
      <c r="W2380" t="str">
        <f>VLOOKUP(M2380,People!$A$2:$B$5,2,FALSE)</f>
        <v>Anna Andreadi</v>
      </c>
      <c r="X2380" s="5" t="str">
        <f>IFERROR(VLOOKUP(Orders!$B2380,Returns!$A$2:$B$801,2,0),"No")</f>
        <v>No</v>
      </c>
    </row>
    <row r="2381" spans="1:24" hidden="1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f t="shared" si="37"/>
        <v>5.5022000000000002</v>
      </c>
      <c r="T2381" s="1">
        <v>2</v>
      </c>
      <c r="U2381" s="1">
        <v>0.2</v>
      </c>
      <c r="V2381" s="1">
        <v>1.7138000000000002</v>
      </c>
      <c r="W2381" t="str">
        <f>VLOOKUP(M2381,People!$A$2:$B$5,2,FALSE)</f>
        <v>Chuck Magee</v>
      </c>
      <c r="X2381" s="5" t="str">
        <f>IFERROR(VLOOKUP(Orders!$B2381,Returns!$A$2:$B$801,2,0),"No")</f>
        <v>No</v>
      </c>
    </row>
    <row r="2382" spans="1:24" hidden="1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f t="shared" si="37"/>
        <v>34.07800000000001</v>
      </c>
      <c r="T2382" s="1">
        <v>2</v>
      </c>
      <c r="U2382" s="1">
        <v>0.2</v>
      </c>
      <c r="V2382" s="1">
        <v>15.489999999999997</v>
      </c>
      <c r="W2382" t="str">
        <f>VLOOKUP(M2382,People!$A$2:$B$5,2,FALSE)</f>
        <v>Chuck Magee</v>
      </c>
      <c r="X2382" s="5" t="str">
        <f>IFERROR(VLOOKUP(Orders!$B2382,Returns!$A$2:$B$801,2,0),"No")</f>
        <v>No</v>
      </c>
    </row>
    <row r="2383" spans="1:24" hidden="1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f t="shared" si="37"/>
        <v>43.085699999999996</v>
      </c>
      <c r="T2383" s="1">
        <v>7</v>
      </c>
      <c r="U2383" s="1">
        <v>0.2</v>
      </c>
      <c r="V2383" s="1">
        <v>11.626299999999999</v>
      </c>
      <c r="W2383" t="str">
        <f>VLOOKUP(M2383,People!$A$2:$B$5,2,FALSE)</f>
        <v>Chuck Magee</v>
      </c>
      <c r="X2383" s="5" t="str">
        <f>IFERROR(VLOOKUP(Orders!$B2383,Returns!$A$2:$B$801,2,0),"No")</f>
        <v>No</v>
      </c>
    </row>
    <row r="2384" spans="1:24" hidden="1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f t="shared" si="37"/>
        <v>130.2696</v>
      </c>
      <c r="T2384" s="1">
        <v>4</v>
      </c>
      <c r="U2384" s="1">
        <v>0</v>
      </c>
      <c r="V2384" s="1">
        <v>45.770399999999995</v>
      </c>
      <c r="W2384" t="str">
        <f>VLOOKUP(M2384,People!$A$2:$B$5,2,FALSE)</f>
        <v>Anna Andreadi</v>
      </c>
      <c r="X2384" s="5" t="str">
        <f>IFERROR(VLOOKUP(Orders!$B2384,Returns!$A$2:$B$801,2,0),"No")</f>
        <v>No</v>
      </c>
    </row>
    <row r="2385" spans="1:24" hidden="1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f t="shared" si="37"/>
        <v>11.5344</v>
      </c>
      <c r="T2385" s="1">
        <v>9</v>
      </c>
      <c r="U2385" s="1">
        <v>0</v>
      </c>
      <c r="V2385" s="1">
        <v>4.4855999999999998</v>
      </c>
      <c r="W2385" t="str">
        <f>VLOOKUP(M2385,People!$A$2:$B$5,2,FALSE)</f>
        <v>Anna Andreadi</v>
      </c>
      <c r="X2385" s="5" t="str">
        <f>IFERROR(VLOOKUP(Orders!$B2385,Returns!$A$2:$B$801,2,0),"No")</f>
        <v>No</v>
      </c>
    </row>
    <row r="2386" spans="1:24" hidden="1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f t="shared" si="37"/>
        <v>123.17200000000003</v>
      </c>
      <c r="T2386" s="1">
        <v>4</v>
      </c>
      <c r="U2386" s="1">
        <v>0.2</v>
      </c>
      <c r="V2386" s="1">
        <v>62.74799999999999</v>
      </c>
      <c r="W2386" t="str">
        <f>VLOOKUP(M2386,People!$A$2:$B$5,2,FALSE)</f>
        <v>Anna Andreadi</v>
      </c>
      <c r="X2386" s="5" t="str">
        <f>IFERROR(VLOOKUP(Orders!$B2386,Returns!$A$2:$B$801,2,0),"No")</f>
        <v>No</v>
      </c>
    </row>
    <row r="2387" spans="1:24" hidden="1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f t="shared" si="37"/>
        <v>195.3304</v>
      </c>
      <c r="T2387" s="1">
        <v>4</v>
      </c>
      <c r="U2387" s="1">
        <v>0.2</v>
      </c>
      <c r="V2387" s="1">
        <v>15.837600000000009</v>
      </c>
      <c r="W2387" t="str">
        <f>VLOOKUP(M2387,People!$A$2:$B$5,2,FALSE)</f>
        <v>Anna Andreadi</v>
      </c>
      <c r="X2387" s="5" t="str">
        <f>IFERROR(VLOOKUP(Orders!$B2387,Returns!$A$2:$B$801,2,0),"No")</f>
        <v>No</v>
      </c>
    </row>
    <row r="2388" spans="1:24" hidden="1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f t="shared" si="37"/>
        <v>419.9860000000001</v>
      </c>
      <c r="T2388" s="1">
        <v>2</v>
      </c>
      <c r="U2388" s="1">
        <v>0.2</v>
      </c>
      <c r="V2388" s="1">
        <v>59.997999999999962</v>
      </c>
      <c r="W2388" t="str">
        <f>VLOOKUP(M2388,People!$A$2:$B$5,2,FALSE)</f>
        <v>Anna Andreadi</v>
      </c>
      <c r="X2388" s="5" t="str">
        <f>IFERROR(VLOOKUP(Orders!$B2388,Returns!$A$2:$B$801,2,0),"No")</f>
        <v>No</v>
      </c>
    </row>
    <row r="2389" spans="1:24" hidden="1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f t="shared" si="37"/>
        <v>4.2444000000000006</v>
      </c>
      <c r="T2389" s="1">
        <v>2</v>
      </c>
      <c r="U2389" s="1">
        <v>0</v>
      </c>
      <c r="V2389" s="1">
        <v>3.6155999999999997</v>
      </c>
      <c r="W2389" t="str">
        <f>VLOOKUP(M2389,People!$A$2:$B$5,2,FALSE)</f>
        <v>Anna Andreadi</v>
      </c>
      <c r="X2389" s="5" t="str">
        <f>IFERROR(VLOOKUP(Orders!$B2389,Returns!$A$2:$B$801,2,0),"No")</f>
        <v>No</v>
      </c>
    </row>
    <row r="2390" spans="1:24" hidden="1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f t="shared" si="37"/>
        <v>15.585600000000001</v>
      </c>
      <c r="T2390" s="1">
        <v>2</v>
      </c>
      <c r="U2390" s="1">
        <v>0.2</v>
      </c>
      <c r="V2390" s="1">
        <v>8.8623999999999992</v>
      </c>
      <c r="W2390" t="str">
        <f>VLOOKUP(M2390,People!$A$2:$B$5,2,FALSE)</f>
        <v>Anna Andreadi</v>
      </c>
      <c r="X2390" s="5" t="str">
        <f>IFERROR(VLOOKUP(Orders!$B2390,Returns!$A$2:$B$801,2,0),"No")</f>
        <v>No</v>
      </c>
    </row>
    <row r="2391" spans="1:24" hidden="1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f t="shared" si="37"/>
        <v>3.3696000000000002</v>
      </c>
      <c r="T2391" s="1">
        <v>1</v>
      </c>
      <c r="U2391" s="1">
        <v>0</v>
      </c>
      <c r="V2391" s="1">
        <v>3.1104000000000003</v>
      </c>
      <c r="W2391" t="str">
        <f>VLOOKUP(M2391,People!$A$2:$B$5,2,FALSE)</f>
        <v>Chuck Magee</v>
      </c>
      <c r="X2391" s="5" t="str">
        <f>IFERROR(VLOOKUP(Orders!$B2391,Returns!$A$2:$B$801,2,0),"No")</f>
        <v>No</v>
      </c>
    </row>
    <row r="2392" spans="1:24" hidden="1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f t="shared" si="37"/>
        <v>21.348599999999998</v>
      </c>
      <c r="T2392" s="1">
        <v>7</v>
      </c>
      <c r="U2392" s="1">
        <v>0</v>
      </c>
      <c r="V2392" s="1">
        <v>20.511400000000002</v>
      </c>
      <c r="W2392" t="str">
        <f>VLOOKUP(M2392,People!$A$2:$B$5,2,FALSE)</f>
        <v>Chuck Magee</v>
      </c>
      <c r="X2392" s="5" t="str">
        <f>IFERROR(VLOOKUP(Orders!$B2392,Returns!$A$2:$B$801,2,0),"No")</f>
        <v>No</v>
      </c>
    </row>
    <row r="2393" spans="1:24" hidden="1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f t="shared" si="37"/>
        <v>1522.7154</v>
      </c>
      <c r="T2393" s="1">
        <v>9</v>
      </c>
      <c r="U2393" s="1">
        <v>0</v>
      </c>
      <c r="V2393" s="1">
        <v>97.194599999999923</v>
      </c>
      <c r="W2393" t="str">
        <f>VLOOKUP(M2393,People!$A$2:$B$5,2,FALSE)</f>
        <v>Chuck Magee</v>
      </c>
      <c r="X2393" s="5" t="str">
        <f>IFERROR(VLOOKUP(Orders!$B2393,Returns!$A$2:$B$801,2,0),"No")</f>
        <v>No</v>
      </c>
    </row>
    <row r="2394" spans="1:24" hidden="1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f t="shared" si="37"/>
        <v>71.769599999999997</v>
      </c>
      <c r="T2394" s="1">
        <v>4</v>
      </c>
      <c r="U2394" s="1">
        <v>0</v>
      </c>
      <c r="V2394" s="1">
        <v>42.150400000000005</v>
      </c>
      <c r="W2394" t="str">
        <f>VLOOKUP(M2394,People!$A$2:$B$5,2,FALSE)</f>
        <v>Chuck Magee</v>
      </c>
      <c r="X2394" s="5" t="str">
        <f>IFERROR(VLOOKUP(Orders!$B2394,Returns!$A$2:$B$801,2,0),"No")</f>
        <v>No</v>
      </c>
    </row>
    <row r="2395" spans="1:24" hidden="1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f t="shared" si="37"/>
        <v>29.363199999999999</v>
      </c>
      <c r="T2395" s="1">
        <v>2</v>
      </c>
      <c r="U2395" s="1">
        <v>0</v>
      </c>
      <c r="V2395" s="1">
        <v>10.316800000000001</v>
      </c>
      <c r="W2395" t="str">
        <f>VLOOKUP(M2395,People!$A$2:$B$5,2,FALSE)</f>
        <v>Chuck Magee</v>
      </c>
      <c r="X2395" s="5" t="str">
        <f>IFERROR(VLOOKUP(Orders!$B2395,Returns!$A$2:$B$801,2,0),"No")</f>
        <v>No</v>
      </c>
    </row>
    <row r="2396" spans="1:24" hidden="1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f t="shared" si="37"/>
        <v>35.344000000000001</v>
      </c>
      <c r="T2396" s="1">
        <v>2</v>
      </c>
      <c r="U2396" s="1">
        <v>0</v>
      </c>
      <c r="V2396" s="1">
        <v>2.2560000000000002</v>
      </c>
      <c r="W2396" t="str">
        <f>VLOOKUP(M2396,People!$A$2:$B$5,2,FALSE)</f>
        <v>Chuck Magee</v>
      </c>
      <c r="X2396" s="5" t="str">
        <f>IFERROR(VLOOKUP(Orders!$B2396,Returns!$A$2:$B$801,2,0),"No")</f>
        <v>No</v>
      </c>
    </row>
    <row r="2397" spans="1:24" hidden="1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f t="shared" si="37"/>
        <v>35.94</v>
      </c>
      <c r="T2397" s="1">
        <v>2</v>
      </c>
      <c r="U2397" s="1">
        <v>0</v>
      </c>
      <c r="V2397" s="1">
        <v>23.96</v>
      </c>
      <c r="W2397" t="str">
        <f>VLOOKUP(M2397,People!$A$2:$B$5,2,FALSE)</f>
        <v>Chuck Magee</v>
      </c>
      <c r="X2397" s="5" t="str">
        <f>IFERROR(VLOOKUP(Orders!$B2397,Returns!$A$2:$B$801,2,0),"No")</f>
        <v>No</v>
      </c>
    </row>
    <row r="2398" spans="1:24" hidden="1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f t="shared" si="37"/>
        <v>20.350000000000001</v>
      </c>
      <c r="T2398" s="1">
        <v>5</v>
      </c>
      <c r="U2398" s="1">
        <v>0</v>
      </c>
      <c r="V2398" s="1">
        <v>16.649999999999999</v>
      </c>
      <c r="W2398" t="str">
        <f>VLOOKUP(M2398,People!$A$2:$B$5,2,FALSE)</f>
        <v>Chuck Magee</v>
      </c>
      <c r="X2398" s="5" t="str">
        <f>IFERROR(VLOOKUP(Orders!$B2398,Returns!$A$2:$B$801,2,0),"No")</f>
        <v>No</v>
      </c>
    </row>
    <row r="2399" spans="1:24" hidden="1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f t="shared" si="37"/>
        <v>2.9375999999999998</v>
      </c>
      <c r="T2399" s="1">
        <v>2</v>
      </c>
      <c r="U2399" s="1">
        <v>0</v>
      </c>
      <c r="V2399" s="1">
        <v>2.8224</v>
      </c>
      <c r="W2399" t="str">
        <f>VLOOKUP(M2399,People!$A$2:$B$5,2,FALSE)</f>
        <v>Anna Andreadi</v>
      </c>
      <c r="X2399" s="5" t="str">
        <f>IFERROR(VLOOKUP(Orders!$B2399,Returns!$A$2:$B$801,2,0),"No")</f>
        <v>No</v>
      </c>
    </row>
    <row r="2400" spans="1:24" hidden="1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f t="shared" si="37"/>
        <v>12.3432</v>
      </c>
      <c r="T2400" s="1">
        <v>6</v>
      </c>
      <c r="U2400" s="1">
        <v>0</v>
      </c>
      <c r="V2400" s="1">
        <v>4.3367999999999993</v>
      </c>
      <c r="W2400" t="str">
        <f>VLOOKUP(M2400,People!$A$2:$B$5,2,FALSE)</f>
        <v>Anna Andreadi</v>
      </c>
      <c r="X2400" s="5" t="str">
        <f>IFERROR(VLOOKUP(Orders!$B2400,Returns!$A$2:$B$801,2,0),"No")</f>
        <v>No</v>
      </c>
    </row>
    <row r="2401" spans="1:24" hidden="1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f t="shared" si="37"/>
        <v>616.23379999999997</v>
      </c>
      <c r="T2401" s="1">
        <v>7</v>
      </c>
      <c r="U2401" s="1">
        <v>0</v>
      </c>
      <c r="V2401" s="1">
        <v>12.576199999999986</v>
      </c>
      <c r="W2401" t="str">
        <f>VLOOKUP(M2401,People!$A$2:$B$5,2,FALSE)</f>
        <v>Cassandra Brandow</v>
      </c>
      <c r="X2401" s="5" t="str">
        <f>IFERROR(VLOOKUP(Orders!$B2401,Returns!$A$2:$B$801,2,0),"No")</f>
        <v>No</v>
      </c>
    </row>
    <row r="2402" spans="1:24" hidden="1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f t="shared" si="37"/>
        <v>41.772999999999996</v>
      </c>
      <c r="T2402" s="1">
        <v>5</v>
      </c>
      <c r="U2402" s="1">
        <v>0</v>
      </c>
      <c r="V2402" s="1">
        <v>14.676999999999998</v>
      </c>
      <c r="W2402" t="str">
        <f>VLOOKUP(M2402,People!$A$2:$B$5,2,FALSE)</f>
        <v>Cassandra Brandow</v>
      </c>
      <c r="X2402" s="5" t="str">
        <f>IFERROR(VLOOKUP(Orders!$B2402,Returns!$A$2:$B$801,2,0),"No")</f>
        <v>No</v>
      </c>
    </row>
    <row r="2403" spans="1:24" hidden="1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f t="shared" si="37"/>
        <v>70.649999999999977</v>
      </c>
      <c r="T2403" s="1">
        <v>6</v>
      </c>
      <c r="U2403" s="1">
        <v>0</v>
      </c>
      <c r="V2403" s="1">
        <v>23.550000000000004</v>
      </c>
      <c r="W2403" t="str">
        <f>VLOOKUP(M2403,People!$A$2:$B$5,2,FALSE)</f>
        <v>Kelly Williams</v>
      </c>
      <c r="X2403" s="5" t="str">
        <f>IFERROR(VLOOKUP(Orders!$B2403,Returns!$A$2:$B$801,2,0),"No")</f>
        <v>No</v>
      </c>
    </row>
    <row r="2404" spans="1:24" hidden="1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f t="shared" si="37"/>
        <v>15.052000000000001</v>
      </c>
      <c r="T2404" s="1">
        <v>5</v>
      </c>
      <c r="U2404" s="1">
        <v>0</v>
      </c>
      <c r="V2404" s="1">
        <v>13.347999999999997</v>
      </c>
      <c r="W2404" t="str">
        <f>VLOOKUP(M2404,People!$A$2:$B$5,2,FALSE)</f>
        <v>Kelly Williams</v>
      </c>
      <c r="X2404" s="5" t="str">
        <f>IFERROR(VLOOKUP(Orders!$B2404,Returns!$A$2:$B$801,2,0),"No")</f>
        <v>No</v>
      </c>
    </row>
    <row r="2405" spans="1:24" hidden="1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f t="shared" si="37"/>
        <v>1181.7623999999998</v>
      </c>
      <c r="T2405" s="1">
        <v>7</v>
      </c>
      <c r="U2405" s="1">
        <v>0.32</v>
      </c>
      <c r="V2405" s="1">
        <v>-225.09759999999991</v>
      </c>
      <c r="W2405" t="str">
        <f>VLOOKUP(M2405,People!$A$2:$B$5,2,FALSE)</f>
        <v>Kelly Williams</v>
      </c>
      <c r="X2405" s="5" t="str">
        <f>IFERROR(VLOOKUP(Orders!$B2405,Returns!$A$2:$B$801,2,0),"No")</f>
        <v>No</v>
      </c>
    </row>
    <row r="2406" spans="1:24" hidden="1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f t="shared" si="37"/>
        <v>915.0462</v>
      </c>
      <c r="T2406" s="1">
        <v>9</v>
      </c>
      <c r="U2406" s="1">
        <v>0</v>
      </c>
      <c r="V2406" s="1">
        <v>200.86379999999991</v>
      </c>
      <c r="W2406" t="str">
        <f>VLOOKUP(M2406,People!$A$2:$B$5,2,FALSE)</f>
        <v>Anna Andreadi</v>
      </c>
      <c r="X2406" s="5" t="str">
        <f>IFERROR(VLOOKUP(Orders!$B2406,Returns!$A$2:$B$801,2,0),"No")</f>
        <v>No</v>
      </c>
    </row>
    <row r="2407" spans="1:24" hidden="1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f t="shared" si="37"/>
        <v>157.7114</v>
      </c>
      <c r="T2407" s="1">
        <v>7</v>
      </c>
      <c r="U2407" s="1">
        <v>0.2</v>
      </c>
      <c r="V2407" s="1">
        <v>-28.967399999999991</v>
      </c>
      <c r="W2407" t="str">
        <f>VLOOKUP(M2407,People!$A$2:$B$5,2,FALSE)</f>
        <v>Anna Andreadi</v>
      </c>
      <c r="X2407" s="5" t="str">
        <f>IFERROR(VLOOKUP(Orders!$B2407,Returns!$A$2:$B$801,2,0),"No")</f>
        <v>No</v>
      </c>
    </row>
    <row r="2408" spans="1:24" hidden="1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f t="shared" si="37"/>
        <v>52.947000000000024</v>
      </c>
      <c r="T2408" s="1">
        <v>10</v>
      </c>
      <c r="U2408" s="1">
        <v>0.2</v>
      </c>
      <c r="V2408" s="1">
        <v>26.972999999999992</v>
      </c>
      <c r="W2408" t="str">
        <f>VLOOKUP(M2408,People!$A$2:$B$5,2,FALSE)</f>
        <v>Anna Andreadi</v>
      </c>
      <c r="X2408" s="5" t="str">
        <f>IFERROR(VLOOKUP(Orders!$B2408,Returns!$A$2:$B$801,2,0),"No")</f>
        <v>No</v>
      </c>
    </row>
    <row r="2409" spans="1:24" hidden="1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f t="shared" si="37"/>
        <v>16.213999999999999</v>
      </c>
      <c r="T2409" s="1">
        <v>5</v>
      </c>
      <c r="U2409" s="1">
        <v>0</v>
      </c>
      <c r="V2409" s="1">
        <v>7.9859999999999998</v>
      </c>
      <c r="W2409" t="str">
        <f>VLOOKUP(M2409,People!$A$2:$B$5,2,FALSE)</f>
        <v>Anna Andreadi</v>
      </c>
      <c r="X2409" s="5" t="str">
        <f>IFERROR(VLOOKUP(Orders!$B2409,Returns!$A$2:$B$801,2,0),"No")</f>
        <v>No</v>
      </c>
    </row>
    <row r="2410" spans="1:24" hidden="1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f t="shared" si="37"/>
        <v>229.48470000000003</v>
      </c>
      <c r="T2410" s="1">
        <v>3</v>
      </c>
      <c r="U2410" s="1">
        <v>0.2</v>
      </c>
      <c r="V2410" s="1">
        <v>130.49130000000002</v>
      </c>
      <c r="W2410" t="str">
        <f>VLOOKUP(M2410,People!$A$2:$B$5,2,FALSE)</f>
        <v>Anna Andreadi</v>
      </c>
      <c r="X2410" s="5" t="str">
        <f>IFERROR(VLOOKUP(Orders!$B2410,Returns!$A$2:$B$801,2,0),"No")</f>
        <v>No</v>
      </c>
    </row>
    <row r="2411" spans="1:24" hidden="1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f t="shared" si="37"/>
        <v>135.57760000000002</v>
      </c>
      <c r="T2411" s="1">
        <v>8</v>
      </c>
      <c r="U2411" s="1">
        <v>0</v>
      </c>
      <c r="V2411" s="1">
        <v>76.262399999999985</v>
      </c>
      <c r="W2411" t="str">
        <f>VLOOKUP(M2411,People!$A$2:$B$5,2,FALSE)</f>
        <v>Anna Andreadi</v>
      </c>
      <c r="X2411" s="5" t="str">
        <f>IFERROR(VLOOKUP(Orders!$B2411,Returns!$A$2:$B$801,2,0),"No")</f>
        <v>No</v>
      </c>
    </row>
    <row r="2412" spans="1:24" x14ac:dyDescent="0.3">
      <c r="A2412" s="1">
        <v>1759</v>
      </c>
      <c r="B2412" t="s">
        <v>7021</v>
      </c>
      <c r="C2412" s="2">
        <v>42501</v>
      </c>
      <c r="D2412" s="2">
        <v>42507</v>
      </c>
      <c r="E2412" s="1" t="s">
        <v>46</v>
      </c>
      <c r="F2412" s="1" t="s">
        <v>3622</v>
      </c>
      <c r="G2412" s="1" t="s">
        <v>3623</v>
      </c>
      <c r="H2412" s="1" t="s">
        <v>24</v>
      </c>
      <c r="I2412" s="1" t="s">
        <v>25</v>
      </c>
      <c r="J2412" s="1" t="s">
        <v>167</v>
      </c>
      <c r="K2412" s="1" t="s">
        <v>96</v>
      </c>
      <c r="L2412" s="1">
        <v>77095</v>
      </c>
      <c r="M2412" s="1" t="s">
        <v>97</v>
      </c>
      <c r="N2412" s="1" t="s">
        <v>2707</v>
      </c>
      <c r="O2412" s="1" t="s">
        <v>66</v>
      </c>
      <c r="P2412" s="1" t="s">
        <v>146</v>
      </c>
      <c r="Q2412" s="1" t="s">
        <v>2708</v>
      </c>
      <c r="R2412" s="1">
        <v>46.864000000000004</v>
      </c>
      <c r="S2412" s="1">
        <f t="shared" si="37"/>
        <v>39.24860000000001</v>
      </c>
      <c r="T2412" s="1">
        <v>2</v>
      </c>
      <c r="U2412" s="1">
        <v>0.2</v>
      </c>
      <c r="V2412" s="1">
        <v>7.615399999999994</v>
      </c>
      <c r="W2412" t="str">
        <f>VLOOKUP(M2412,People!$A$2:$B$5,2,FALSE)</f>
        <v>Kelly Williams</v>
      </c>
      <c r="X2412" s="5" t="str">
        <f>IFERROR(VLOOKUP(Orders!$B2412,Returns!$A$2:$B$801,2,0),"No")</f>
        <v>No</v>
      </c>
    </row>
    <row r="2413" spans="1:24" hidden="1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f t="shared" si="37"/>
        <v>4.8879999999999999</v>
      </c>
      <c r="T2413" s="1">
        <v>5</v>
      </c>
      <c r="U2413" s="1">
        <v>0.2</v>
      </c>
      <c r="V2413" s="1">
        <v>2.6319999999999997</v>
      </c>
      <c r="W2413" t="str">
        <f>VLOOKUP(M2413,People!$A$2:$B$5,2,FALSE)</f>
        <v>Anna Andreadi</v>
      </c>
      <c r="X2413" s="5" t="str">
        <f>IFERROR(VLOOKUP(Orders!$B2413,Returns!$A$2:$B$801,2,0),"No")</f>
        <v>No</v>
      </c>
    </row>
    <row r="2414" spans="1:24" x14ac:dyDescent="0.3">
      <c r="A2414" s="1">
        <v>4125</v>
      </c>
      <c r="B2414" t="s">
        <v>8134</v>
      </c>
      <c r="C2414" s="2">
        <v>42501</v>
      </c>
      <c r="D2414" s="2">
        <v>42508</v>
      </c>
      <c r="E2414" s="1" t="s">
        <v>46</v>
      </c>
      <c r="F2414" s="1" t="s">
        <v>2885</v>
      </c>
      <c r="G2414" s="1" t="s">
        <v>2886</v>
      </c>
      <c r="H2414" s="1" t="s">
        <v>38</v>
      </c>
      <c r="I2414" s="1" t="s">
        <v>25</v>
      </c>
      <c r="J2414" s="1" t="s">
        <v>3367</v>
      </c>
      <c r="K2414" s="1" t="s">
        <v>240</v>
      </c>
      <c r="L2414" s="1">
        <v>13601</v>
      </c>
      <c r="M2414" s="1" t="s">
        <v>135</v>
      </c>
      <c r="N2414" s="1" t="s">
        <v>1245</v>
      </c>
      <c r="O2414" s="1" t="s">
        <v>43</v>
      </c>
      <c r="P2414" s="1" t="s">
        <v>73</v>
      </c>
      <c r="Q2414" s="1" t="s">
        <v>1246</v>
      </c>
      <c r="R2414" s="1">
        <v>35.910000000000004</v>
      </c>
      <c r="S2414" s="1">
        <f t="shared" si="37"/>
        <v>26.214300000000005</v>
      </c>
      <c r="T2414" s="1">
        <v>3</v>
      </c>
      <c r="U2414" s="1">
        <v>0</v>
      </c>
      <c r="V2414" s="1">
        <v>9.6956999999999987</v>
      </c>
      <c r="W2414" t="str">
        <f>VLOOKUP(M2414,People!$A$2:$B$5,2,FALSE)</f>
        <v>Chuck Magee</v>
      </c>
      <c r="X2414" s="5" t="str">
        <f>IFERROR(VLOOKUP(Orders!$B2414,Returns!$A$2:$B$801,2,0),"No")</f>
        <v>No</v>
      </c>
    </row>
    <row r="2415" spans="1:24" x14ac:dyDescent="0.3">
      <c r="A2415" s="1">
        <v>9429</v>
      </c>
      <c r="B2415" t="s">
        <v>10663</v>
      </c>
      <c r="C2415" s="2">
        <v>42501</v>
      </c>
      <c r="D2415" s="2">
        <v>42506</v>
      </c>
      <c r="E2415" s="1" t="s">
        <v>46</v>
      </c>
      <c r="F2415" s="1" t="s">
        <v>743</v>
      </c>
      <c r="G2415" s="1" t="s">
        <v>744</v>
      </c>
      <c r="H2415" s="1" t="s">
        <v>38</v>
      </c>
      <c r="I2415" s="1" t="s">
        <v>25</v>
      </c>
      <c r="J2415" s="1" t="s">
        <v>1459</v>
      </c>
      <c r="K2415" s="1" t="s">
        <v>96</v>
      </c>
      <c r="L2415" s="1">
        <v>77340</v>
      </c>
      <c r="M2415" s="1" t="s">
        <v>97</v>
      </c>
      <c r="N2415" s="1" t="s">
        <v>1297</v>
      </c>
      <c r="O2415" s="1" t="s">
        <v>30</v>
      </c>
      <c r="P2415" s="1" t="s">
        <v>34</v>
      </c>
      <c r="Q2415" s="1" t="s">
        <v>1298</v>
      </c>
      <c r="R2415" s="1">
        <v>1212.9599999999998</v>
      </c>
      <c r="S2415" s="1">
        <f t="shared" si="37"/>
        <v>1282.2719999999997</v>
      </c>
      <c r="T2415" s="1">
        <v>8</v>
      </c>
      <c r="U2415" s="1">
        <v>0.3</v>
      </c>
      <c r="V2415" s="1">
        <v>-69.311999999999898</v>
      </c>
      <c r="W2415" t="str">
        <f>VLOOKUP(M2415,People!$A$2:$B$5,2,FALSE)</f>
        <v>Kelly Williams</v>
      </c>
      <c r="X2415" s="5" t="str">
        <f>IFERROR(VLOOKUP(Orders!$B2415,Returns!$A$2:$B$801,2,0),"No")</f>
        <v>No</v>
      </c>
    </row>
    <row r="2416" spans="1:24" hidden="1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f t="shared" si="37"/>
        <v>694.09399999999994</v>
      </c>
      <c r="T2416" s="1">
        <v>5</v>
      </c>
      <c r="U2416" s="1">
        <v>0</v>
      </c>
      <c r="V2416" s="1">
        <v>60.356000000000023</v>
      </c>
      <c r="W2416" t="str">
        <f>VLOOKUP(M2416,People!$A$2:$B$5,2,FALSE)</f>
        <v>Kelly Williams</v>
      </c>
      <c r="X2416" s="5" t="str">
        <f>IFERROR(VLOOKUP(Orders!$B2416,Returns!$A$2:$B$801,2,0),"No")</f>
        <v>No</v>
      </c>
    </row>
    <row r="2417" spans="1:24" hidden="1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f t="shared" si="37"/>
        <v>241.56799999999998</v>
      </c>
      <c r="T2417" s="1">
        <v>2</v>
      </c>
      <c r="U2417" s="1">
        <v>0</v>
      </c>
      <c r="V2417" s="1">
        <v>60.391999999999996</v>
      </c>
      <c r="W2417" t="str">
        <f>VLOOKUP(M2417,People!$A$2:$B$5,2,FALSE)</f>
        <v>Chuck Magee</v>
      </c>
      <c r="X2417" s="5" t="str">
        <f>IFERROR(VLOOKUP(Orders!$B2417,Returns!$A$2:$B$801,2,0),"No")</f>
        <v>No</v>
      </c>
    </row>
    <row r="2418" spans="1:24" hidden="1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f t="shared" si="37"/>
        <v>499.79999999999995</v>
      </c>
      <c r="T2418" s="1">
        <v>5</v>
      </c>
      <c r="U2418" s="1">
        <v>0</v>
      </c>
      <c r="V2418" s="1">
        <v>95.200000000000031</v>
      </c>
      <c r="W2418" t="str">
        <f>VLOOKUP(M2418,People!$A$2:$B$5,2,FALSE)</f>
        <v>Anna Andreadi</v>
      </c>
      <c r="X2418" s="5" t="str">
        <f>IFERROR(VLOOKUP(Orders!$B2418,Returns!$A$2:$B$801,2,0),"No")</f>
        <v>No</v>
      </c>
    </row>
    <row r="2419" spans="1:24" hidden="1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f t="shared" si="37"/>
        <v>49.920000000000016</v>
      </c>
      <c r="T2419" s="1">
        <v>3</v>
      </c>
      <c r="U2419" s="1">
        <v>0.2</v>
      </c>
      <c r="V2419" s="1">
        <v>29.951999999999998</v>
      </c>
      <c r="W2419" t="str">
        <f>VLOOKUP(M2419,People!$A$2:$B$5,2,FALSE)</f>
        <v>Anna Andreadi</v>
      </c>
      <c r="X2419" s="5" t="str">
        <f>IFERROR(VLOOKUP(Orders!$B2419,Returns!$A$2:$B$801,2,0),"No")</f>
        <v>No</v>
      </c>
    </row>
    <row r="2420" spans="1:24" hidden="1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f t="shared" si="37"/>
        <v>2216.67</v>
      </c>
      <c r="T2420" s="1">
        <v>10</v>
      </c>
      <c r="U2420" s="1">
        <v>0.2</v>
      </c>
      <c r="V2420" s="1">
        <v>179.73000000000013</v>
      </c>
      <c r="W2420" t="str">
        <f>VLOOKUP(M2420,People!$A$2:$B$5,2,FALSE)</f>
        <v>Anna Andreadi</v>
      </c>
      <c r="X2420" s="5" t="str">
        <f>IFERROR(VLOOKUP(Orders!$B2420,Returns!$A$2:$B$801,2,0),"No")</f>
        <v>No</v>
      </c>
    </row>
    <row r="2421" spans="1:24" hidden="1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f t="shared" si="37"/>
        <v>60.382000000000005</v>
      </c>
      <c r="T2421" s="1">
        <v>2</v>
      </c>
      <c r="U2421" s="1">
        <v>0</v>
      </c>
      <c r="V2421" s="1">
        <v>3.1779999999999973</v>
      </c>
      <c r="W2421" t="str">
        <f>VLOOKUP(M2421,People!$A$2:$B$5,2,FALSE)</f>
        <v>Anna Andreadi</v>
      </c>
      <c r="X2421" s="5" t="str">
        <f>IFERROR(VLOOKUP(Orders!$B2421,Returns!$A$2:$B$801,2,0),"No")</f>
        <v>No</v>
      </c>
    </row>
    <row r="2422" spans="1:24" hidden="1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f t="shared" si="37"/>
        <v>55.994399999999992</v>
      </c>
      <c r="T2422" s="1">
        <v>1</v>
      </c>
      <c r="U2422" s="1">
        <v>0</v>
      </c>
      <c r="V2422" s="1">
        <v>43.995600000000003</v>
      </c>
      <c r="W2422" t="str">
        <f>VLOOKUP(M2422,People!$A$2:$B$5,2,FALSE)</f>
        <v>Anna Andreadi</v>
      </c>
      <c r="X2422" s="5" t="str">
        <f>IFERROR(VLOOKUP(Orders!$B2422,Returns!$A$2:$B$801,2,0),"No")</f>
        <v>No</v>
      </c>
    </row>
    <row r="2423" spans="1:24" hidden="1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f t="shared" si="37"/>
        <v>279.33089999999999</v>
      </c>
      <c r="T2423" s="1">
        <v>3</v>
      </c>
      <c r="U2423" s="1">
        <v>0.2</v>
      </c>
      <c r="V2423" s="1">
        <v>-48.954900000000002</v>
      </c>
      <c r="W2423" t="str">
        <f>VLOOKUP(M2423,People!$A$2:$B$5,2,FALSE)</f>
        <v>Kelly Williams</v>
      </c>
      <c r="X2423" s="5" t="str">
        <f>IFERROR(VLOOKUP(Orders!$B2423,Returns!$A$2:$B$801,2,0),"No")</f>
        <v>No</v>
      </c>
    </row>
    <row r="2424" spans="1:24" hidden="1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f t="shared" si="37"/>
        <v>6.4024000000000019</v>
      </c>
      <c r="T2424" s="1">
        <v>2</v>
      </c>
      <c r="U2424" s="1">
        <v>0.2</v>
      </c>
      <c r="V2424" s="1">
        <v>3.2615999999999996</v>
      </c>
      <c r="W2424" t="str">
        <f>VLOOKUP(M2424,People!$A$2:$B$5,2,FALSE)</f>
        <v>Kelly Williams</v>
      </c>
      <c r="X2424" s="5" t="str">
        <f>IFERROR(VLOOKUP(Orders!$B2424,Returns!$A$2:$B$801,2,0),"No")</f>
        <v>No</v>
      </c>
    </row>
    <row r="2425" spans="1:24" hidden="1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f t="shared" si="37"/>
        <v>117.2094</v>
      </c>
      <c r="T2425" s="1">
        <v>7</v>
      </c>
      <c r="U2425" s="1">
        <v>0.2</v>
      </c>
      <c r="V2425" s="1">
        <v>41.718599999999995</v>
      </c>
      <c r="W2425" t="str">
        <f>VLOOKUP(M2425,People!$A$2:$B$5,2,FALSE)</f>
        <v>Chuck Magee</v>
      </c>
      <c r="X2425" s="5" t="str">
        <f>IFERROR(VLOOKUP(Orders!$B2425,Returns!$A$2:$B$801,2,0),"No")</f>
        <v>No</v>
      </c>
    </row>
    <row r="2426" spans="1:24" hidden="1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f t="shared" si="37"/>
        <v>23.441400000000002</v>
      </c>
      <c r="T2426" s="1">
        <v>1</v>
      </c>
      <c r="U2426" s="1">
        <v>0.7</v>
      </c>
      <c r="V2426" s="1">
        <v>-10.418399999999998</v>
      </c>
      <c r="W2426" t="str">
        <f>VLOOKUP(M2426,People!$A$2:$B$5,2,FALSE)</f>
        <v>Chuck Magee</v>
      </c>
      <c r="X2426" s="5" t="str">
        <f>IFERROR(VLOOKUP(Orders!$B2426,Returns!$A$2:$B$801,2,0),"No")</f>
        <v>No</v>
      </c>
    </row>
    <row r="2427" spans="1:24" hidden="1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f t="shared" si="37"/>
        <v>377.73300000000006</v>
      </c>
      <c r="T2427" s="1">
        <v>2</v>
      </c>
      <c r="U2427" s="1">
        <v>0.4</v>
      </c>
      <c r="V2427" s="1">
        <v>-104.67300000000006</v>
      </c>
      <c r="W2427" t="str">
        <f>VLOOKUP(M2427,People!$A$2:$B$5,2,FALSE)</f>
        <v>Chuck Magee</v>
      </c>
      <c r="X2427" s="5" t="str">
        <f>IFERROR(VLOOKUP(Orders!$B2427,Returns!$A$2:$B$801,2,0),"No")</f>
        <v>No</v>
      </c>
    </row>
    <row r="2428" spans="1:24" hidden="1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f t="shared" si="37"/>
        <v>26.535599999999999</v>
      </c>
      <c r="T2428" s="1">
        <v>13</v>
      </c>
      <c r="U2428" s="1">
        <v>0.2</v>
      </c>
      <c r="V2428" s="1">
        <v>12.776399999999999</v>
      </c>
      <c r="W2428" t="str">
        <f>VLOOKUP(M2428,People!$A$2:$B$5,2,FALSE)</f>
        <v>Chuck Magee</v>
      </c>
      <c r="X2428" s="5" t="str">
        <f>IFERROR(VLOOKUP(Orders!$B2428,Returns!$A$2:$B$801,2,0),"No")</f>
        <v>No</v>
      </c>
    </row>
    <row r="2429" spans="1:24" hidden="1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f t="shared" si="37"/>
        <v>3.4944000000000006</v>
      </c>
      <c r="T2429" s="1">
        <v>4</v>
      </c>
      <c r="U2429" s="1">
        <v>0.8</v>
      </c>
      <c r="V2429" s="1">
        <v>-2.1504000000000008</v>
      </c>
      <c r="W2429" t="str">
        <f>VLOOKUP(M2429,People!$A$2:$B$5,2,FALSE)</f>
        <v>Kelly Williams</v>
      </c>
      <c r="X2429" s="5" t="str">
        <f>IFERROR(VLOOKUP(Orders!$B2429,Returns!$A$2:$B$801,2,0),"No")</f>
        <v>No</v>
      </c>
    </row>
    <row r="2430" spans="1:24" hidden="1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f t="shared" si="37"/>
        <v>21.9208</v>
      </c>
      <c r="T2430" s="1">
        <v>4</v>
      </c>
      <c r="U2430" s="1">
        <v>0.8</v>
      </c>
      <c r="V2430" s="1">
        <v>-13.648800000000001</v>
      </c>
      <c r="W2430" t="str">
        <f>VLOOKUP(M2430,People!$A$2:$B$5,2,FALSE)</f>
        <v>Kelly Williams</v>
      </c>
      <c r="X2430" s="5" t="str">
        <f>IFERROR(VLOOKUP(Orders!$B2430,Returns!$A$2:$B$801,2,0),"No")</f>
        <v>No</v>
      </c>
    </row>
    <row r="2431" spans="1:24" hidden="1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f t="shared" si="37"/>
        <v>21.638400000000004</v>
      </c>
      <c r="T2431" s="1">
        <v>7</v>
      </c>
      <c r="U2431" s="1">
        <v>0.6</v>
      </c>
      <c r="V2431" s="1">
        <v>-9.0944000000000038</v>
      </c>
      <c r="W2431" t="str">
        <f>VLOOKUP(M2431,People!$A$2:$B$5,2,FALSE)</f>
        <v>Kelly Williams</v>
      </c>
      <c r="X2431" s="5" t="str">
        <f>IFERROR(VLOOKUP(Orders!$B2431,Returns!$A$2:$B$801,2,0),"No")</f>
        <v>No</v>
      </c>
    </row>
    <row r="2432" spans="1:24" hidden="1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f t="shared" si="37"/>
        <v>30.994399999999999</v>
      </c>
      <c r="T2432" s="1">
        <v>8</v>
      </c>
      <c r="U2432" s="1">
        <v>0</v>
      </c>
      <c r="V2432" s="1">
        <v>27.485599999999998</v>
      </c>
      <c r="W2432" t="str">
        <f>VLOOKUP(M2432,People!$A$2:$B$5,2,FALSE)</f>
        <v>Anna Andreadi</v>
      </c>
      <c r="X2432" s="5" t="str">
        <f>IFERROR(VLOOKUP(Orders!$B2432,Returns!$A$2:$B$801,2,0),"No")</f>
        <v>No</v>
      </c>
    </row>
    <row r="2433" spans="1:24" hidden="1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f t="shared" si="37"/>
        <v>4.3659999999999997</v>
      </c>
      <c r="T2433" s="1">
        <v>2</v>
      </c>
      <c r="U2433" s="1">
        <v>0</v>
      </c>
      <c r="V2433" s="1">
        <v>3.0340000000000007</v>
      </c>
      <c r="W2433" t="str">
        <f>VLOOKUP(M2433,People!$A$2:$B$5,2,FALSE)</f>
        <v>Anna Andreadi</v>
      </c>
      <c r="X2433" s="5" t="str">
        <f>IFERROR(VLOOKUP(Orders!$B2433,Returns!$A$2:$B$801,2,0),"No")</f>
        <v>No</v>
      </c>
    </row>
    <row r="2434" spans="1:24" x14ac:dyDescent="0.3">
      <c r="A2434" s="1">
        <v>9590</v>
      </c>
      <c r="B2434" t="s">
        <v>10753</v>
      </c>
      <c r="C2434" s="2">
        <v>42501</v>
      </c>
      <c r="D2434" s="2">
        <v>42505</v>
      </c>
      <c r="E2434" s="1" t="s">
        <v>46</v>
      </c>
      <c r="F2434" s="1" t="s">
        <v>5853</v>
      </c>
      <c r="G2434" s="1" t="s">
        <v>5854</v>
      </c>
      <c r="H2434" s="1" t="s">
        <v>94</v>
      </c>
      <c r="I2434" s="1" t="s">
        <v>25</v>
      </c>
      <c r="J2434" s="1" t="s">
        <v>273</v>
      </c>
      <c r="K2434" s="1" t="s">
        <v>191</v>
      </c>
      <c r="L2434" s="1">
        <v>60610</v>
      </c>
      <c r="M2434" s="1" t="s">
        <v>97</v>
      </c>
      <c r="N2434" s="1" t="s">
        <v>5566</v>
      </c>
      <c r="O2434" s="1" t="s">
        <v>43</v>
      </c>
      <c r="P2434" s="1" t="s">
        <v>84</v>
      </c>
      <c r="Q2434" s="1" t="s">
        <v>5567</v>
      </c>
      <c r="R2434" s="1">
        <v>17.472000000000001</v>
      </c>
      <c r="S2434" s="1">
        <f t="shared" ref="S2434:S2497" si="38">R2434-V2434</f>
        <v>11.793600000000003</v>
      </c>
      <c r="T2434" s="1">
        <v>3</v>
      </c>
      <c r="U2434" s="1">
        <v>0.2</v>
      </c>
      <c r="V2434" s="1">
        <v>5.6783999999999981</v>
      </c>
      <c r="W2434" t="str">
        <f>VLOOKUP(M2434,People!$A$2:$B$5,2,FALSE)</f>
        <v>Kelly Williams</v>
      </c>
      <c r="X2434" s="5" t="str">
        <f>IFERROR(VLOOKUP(Orders!$B2434,Returns!$A$2:$B$801,2,0),"No")</f>
        <v>No</v>
      </c>
    </row>
    <row r="2435" spans="1:24" hidden="1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f t="shared" si="38"/>
        <v>50.290399999999998</v>
      </c>
      <c r="T2435" s="1">
        <v>4</v>
      </c>
      <c r="U2435" s="1">
        <v>0.2</v>
      </c>
      <c r="V2435" s="1">
        <v>4.0775999999999968</v>
      </c>
      <c r="W2435" t="str">
        <f>VLOOKUP(M2435,People!$A$2:$B$5,2,FALSE)</f>
        <v>Kelly Williams</v>
      </c>
      <c r="X2435" s="5" t="str">
        <f>IFERROR(VLOOKUP(Orders!$B2435,Returns!$A$2:$B$801,2,0),"No")</f>
        <v>No</v>
      </c>
    </row>
    <row r="2436" spans="1:24" hidden="1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f t="shared" si="38"/>
        <v>16.98</v>
      </c>
      <c r="T2436" s="1">
        <v>2</v>
      </c>
      <c r="U2436" s="1">
        <v>0</v>
      </c>
      <c r="V2436" s="1">
        <v>16.98</v>
      </c>
      <c r="W2436" t="str">
        <f>VLOOKUP(M2436,People!$A$2:$B$5,2,FALSE)</f>
        <v>Cassandra Brandow</v>
      </c>
      <c r="X2436" s="5" t="str">
        <f>IFERROR(VLOOKUP(Orders!$B2436,Returns!$A$2:$B$801,2,0),"No")</f>
        <v>No</v>
      </c>
    </row>
    <row r="2437" spans="1:24" hidden="1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f t="shared" si="38"/>
        <v>503.9271</v>
      </c>
      <c r="T2437" s="1">
        <v>3</v>
      </c>
      <c r="U2437" s="1">
        <v>0</v>
      </c>
      <c r="V2437" s="1">
        <v>322.18290000000002</v>
      </c>
      <c r="W2437" t="str">
        <f>VLOOKUP(M2437,People!$A$2:$B$5,2,FALSE)</f>
        <v>Cassandra Brandow</v>
      </c>
      <c r="X2437" s="5" t="str">
        <f>IFERROR(VLOOKUP(Orders!$B2437,Returns!$A$2:$B$801,2,0),"No")</f>
        <v>No</v>
      </c>
    </row>
    <row r="2438" spans="1:24" hidden="1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f t="shared" si="38"/>
        <v>431.22149999999999</v>
      </c>
      <c r="T2438" s="1">
        <v>9</v>
      </c>
      <c r="U2438" s="1">
        <v>0</v>
      </c>
      <c r="V2438" s="1">
        <v>114.6285</v>
      </c>
      <c r="W2438" t="str">
        <f>VLOOKUP(M2438,People!$A$2:$B$5,2,FALSE)</f>
        <v>Anna Andreadi</v>
      </c>
      <c r="X2438" s="5" t="str">
        <f>IFERROR(VLOOKUP(Orders!$B2438,Returns!$A$2:$B$801,2,0),"No")</f>
        <v>Yes</v>
      </c>
    </row>
    <row r="2439" spans="1:24" x14ac:dyDescent="0.3">
      <c r="A2439" s="1">
        <v>9591</v>
      </c>
      <c r="B2439" t="s">
        <v>10753</v>
      </c>
      <c r="C2439" s="2">
        <v>42501</v>
      </c>
      <c r="D2439" s="2">
        <v>42505</v>
      </c>
      <c r="E2439" s="1" t="s">
        <v>46</v>
      </c>
      <c r="F2439" s="1" t="s">
        <v>5853</v>
      </c>
      <c r="G2439" s="1" t="s">
        <v>5854</v>
      </c>
      <c r="H2439" s="1" t="s">
        <v>94</v>
      </c>
      <c r="I2439" s="1" t="s">
        <v>25</v>
      </c>
      <c r="J2439" s="1" t="s">
        <v>273</v>
      </c>
      <c r="K2439" s="1" t="s">
        <v>191</v>
      </c>
      <c r="L2439" s="1">
        <v>60610</v>
      </c>
      <c r="M2439" s="1" t="s">
        <v>97</v>
      </c>
      <c r="N2439" s="1" t="s">
        <v>2972</v>
      </c>
      <c r="O2439" s="1" t="s">
        <v>43</v>
      </c>
      <c r="P2439" s="1" t="s">
        <v>70</v>
      </c>
      <c r="Q2439" s="1" t="s">
        <v>2973</v>
      </c>
      <c r="R2439" s="1">
        <v>104.57999999999998</v>
      </c>
      <c r="S2439" s="1">
        <f t="shared" si="38"/>
        <v>277.13700000000006</v>
      </c>
      <c r="T2439" s="1">
        <v>9</v>
      </c>
      <c r="U2439" s="1">
        <v>0.8</v>
      </c>
      <c r="V2439" s="1">
        <v>-172.55700000000007</v>
      </c>
      <c r="W2439" t="str">
        <f>VLOOKUP(M2439,People!$A$2:$B$5,2,FALSE)</f>
        <v>Kelly Williams</v>
      </c>
      <c r="X2439" s="5" t="str">
        <f>IFERROR(VLOOKUP(Orders!$B2439,Returns!$A$2:$B$801,2,0),"No")</f>
        <v>No</v>
      </c>
    </row>
    <row r="2440" spans="1:24" x14ac:dyDescent="0.3">
      <c r="A2440" s="1">
        <v>1658</v>
      </c>
      <c r="B2440" t="s">
        <v>6972</v>
      </c>
      <c r="C2440" s="2">
        <v>42502</v>
      </c>
      <c r="D2440" s="2">
        <v>42505</v>
      </c>
      <c r="E2440" s="1" t="s">
        <v>170</v>
      </c>
      <c r="F2440" s="1" t="s">
        <v>2333</v>
      </c>
      <c r="G2440" s="1" t="s">
        <v>2334</v>
      </c>
      <c r="H2440" s="1" t="s">
        <v>24</v>
      </c>
      <c r="I2440" s="1" t="s">
        <v>25</v>
      </c>
      <c r="J2440" s="1" t="s">
        <v>2171</v>
      </c>
      <c r="K2440" s="1" t="s">
        <v>105</v>
      </c>
      <c r="L2440" s="1">
        <v>53209</v>
      </c>
      <c r="M2440" s="1" t="s">
        <v>97</v>
      </c>
      <c r="N2440" s="1" t="s">
        <v>1763</v>
      </c>
      <c r="O2440" s="1" t="s">
        <v>30</v>
      </c>
      <c r="P2440" s="1" t="s">
        <v>60</v>
      </c>
      <c r="Q2440" s="1" t="s">
        <v>1764</v>
      </c>
      <c r="R2440" s="1">
        <v>34.79</v>
      </c>
      <c r="S2440" s="1">
        <f t="shared" si="38"/>
        <v>24.005099999999999</v>
      </c>
      <c r="T2440" s="1">
        <v>7</v>
      </c>
      <c r="U2440" s="1">
        <v>0</v>
      </c>
      <c r="V2440" s="1">
        <v>10.784899999999999</v>
      </c>
      <c r="W2440" t="str">
        <f>VLOOKUP(M2440,People!$A$2:$B$5,2,FALSE)</f>
        <v>Kelly Williams</v>
      </c>
      <c r="X2440" s="5" t="str">
        <f>IFERROR(VLOOKUP(Orders!$B2440,Returns!$A$2:$B$801,2,0),"No")</f>
        <v>No</v>
      </c>
    </row>
    <row r="2441" spans="1:24" hidden="1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f t="shared" si="38"/>
        <v>5.7304000000000004</v>
      </c>
      <c r="T2441" s="1">
        <v>2</v>
      </c>
      <c r="U2441" s="1">
        <v>0.2</v>
      </c>
      <c r="V2441" s="1">
        <v>2.1736000000000004</v>
      </c>
      <c r="W2441" t="str">
        <f>VLOOKUP(M2441,People!$A$2:$B$5,2,FALSE)</f>
        <v>Cassandra Brandow</v>
      </c>
      <c r="X2441" s="5" t="str">
        <f>IFERROR(VLOOKUP(Orders!$B2441,Returns!$A$2:$B$801,2,0),"No")</f>
        <v>No</v>
      </c>
    </row>
    <row r="2442" spans="1:24" hidden="1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f t="shared" si="38"/>
        <v>258.75</v>
      </c>
      <c r="T2442" s="1">
        <v>5</v>
      </c>
      <c r="U2442" s="1">
        <v>0</v>
      </c>
      <c r="V2442" s="1">
        <v>86.25</v>
      </c>
      <c r="W2442" t="str">
        <f>VLOOKUP(M2442,People!$A$2:$B$5,2,FALSE)</f>
        <v>Chuck Magee</v>
      </c>
      <c r="X2442" s="5" t="str">
        <f>IFERROR(VLOOKUP(Orders!$B2442,Returns!$A$2:$B$801,2,0),"No")</f>
        <v>No</v>
      </c>
    </row>
    <row r="2443" spans="1:24" hidden="1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f t="shared" si="38"/>
        <v>194.20439999999996</v>
      </c>
      <c r="T2443" s="1">
        <v>2</v>
      </c>
      <c r="U2443" s="1">
        <v>0.3</v>
      </c>
      <c r="V2443" s="1">
        <v>-19.918399999999991</v>
      </c>
      <c r="W2443" t="str">
        <f>VLOOKUP(M2443,People!$A$2:$B$5,2,FALSE)</f>
        <v>Chuck Magee</v>
      </c>
      <c r="X2443" s="5" t="str">
        <f>IFERROR(VLOOKUP(Orders!$B2443,Returns!$A$2:$B$801,2,0),"No")</f>
        <v>No</v>
      </c>
    </row>
    <row r="2444" spans="1:24" hidden="1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f t="shared" si="38"/>
        <v>490.5016</v>
      </c>
      <c r="T2444" s="1">
        <v>4</v>
      </c>
      <c r="U2444" s="1">
        <v>0</v>
      </c>
      <c r="V2444" s="1">
        <v>172.33840000000004</v>
      </c>
      <c r="W2444" t="str">
        <f>VLOOKUP(M2444,People!$A$2:$B$5,2,FALSE)</f>
        <v>Chuck Magee</v>
      </c>
      <c r="X2444" s="5" t="str">
        <f>IFERROR(VLOOKUP(Orders!$B2444,Returns!$A$2:$B$801,2,0),"No")</f>
        <v>No</v>
      </c>
    </row>
    <row r="2445" spans="1:24" hidden="1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f t="shared" si="38"/>
        <v>64.668000000000006</v>
      </c>
      <c r="T2445" s="1">
        <v>5</v>
      </c>
      <c r="U2445" s="1">
        <v>0</v>
      </c>
      <c r="V2445" s="1">
        <v>30.431999999999995</v>
      </c>
      <c r="W2445" t="str">
        <f>VLOOKUP(M2445,People!$A$2:$B$5,2,FALSE)</f>
        <v>Chuck Magee</v>
      </c>
      <c r="X2445" s="5" t="str">
        <f>IFERROR(VLOOKUP(Orders!$B2445,Returns!$A$2:$B$801,2,0),"No")</f>
        <v>No</v>
      </c>
    </row>
    <row r="2446" spans="1:24" hidden="1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f t="shared" si="38"/>
        <v>13.977600000000001</v>
      </c>
      <c r="T2446" s="1">
        <v>6</v>
      </c>
      <c r="U2446" s="1">
        <v>0</v>
      </c>
      <c r="V2446" s="1">
        <v>12.902400000000002</v>
      </c>
      <c r="W2446" t="str">
        <f>VLOOKUP(M2446,People!$A$2:$B$5,2,FALSE)</f>
        <v>Chuck Magee</v>
      </c>
      <c r="X2446" s="5" t="str">
        <f>IFERROR(VLOOKUP(Orders!$B2446,Returns!$A$2:$B$801,2,0),"No")</f>
        <v>No</v>
      </c>
    </row>
    <row r="2447" spans="1:24" hidden="1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f t="shared" si="38"/>
        <v>183.16580000000002</v>
      </c>
      <c r="T2447" s="1">
        <v>2</v>
      </c>
      <c r="U2447" s="1">
        <v>0</v>
      </c>
      <c r="V2447" s="1">
        <v>74.8142</v>
      </c>
      <c r="W2447" t="str">
        <f>VLOOKUP(M2447,People!$A$2:$B$5,2,FALSE)</f>
        <v>Chuck Magee</v>
      </c>
      <c r="X2447" s="5" t="str">
        <f>IFERROR(VLOOKUP(Orders!$B2447,Returns!$A$2:$B$801,2,0),"No")</f>
        <v>No</v>
      </c>
    </row>
    <row r="2448" spans="1:24" hidden="1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f t="shared" si="38"/>
        <v>9.2644000000000002</v>
      </c>
      <c r="T2448" s="1">
        <v>2</v>
      </c>
      <c r="U2448" s="1">
        <v>0</v>
      </c>
      <c r="V2448" s="1">
        <v>8.2156000000000002</v>
      </c>
      <c r="W2448" t="str">
        <f>VLOOKUP(M2448,People!$A$2:$B$5,2,FALSE)</f>
        <v>Anna Andreadi</v>
      </c>
      <c r="X2448" s="5" t="str">
        <f>IFERROR(VLOOKUP(Orders!$B2448,Returns!$A$2:$B$801,2,0),"No")</f>
        <v>No</v>
      </c>
    </row>
    <row r="2449" spans="1:24" hidden="1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f t="shared" si="38"/>
        <v>506.91599999999994</v>
      </c>
      <c r="T2449" s="1">
        <v>5</v>
      </c>
      <c r="U2449" s="1">
        <v>0.3</v>
      </c>
      <c r="V2449" s="1">
        <v>-14.080999999999989</v>
      </c>
      <c r="W2449" t="str">
        <f>VLOOKUP(M2449,People!$A$2:$B$5,2,FALSE)</f>
        <v>Chuck Magee</v>
      </c>
      <c r="X2449" s="5" t="str">
        <f>IFERROR(VLOOKUP(Orders!$B2449,Returns!$A$2:$B$801,2,0),"No")</f>
        <v>No</v>
      </c>
    </row>
    <row r="2450" spans="1:24" hidden="1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f t="shared" si="38"/>
        <v>264.10020000000003</v>
      </c>
      <c r="T2450" s="1">
        <v>3</v>
      </c>
      <c r="U2450" s="1">
        <v>0</v>
      </c>
      <c r="V2450" s="1">
        <v>5.3897999999999939</v>
      </c>
      <c r="W2450" t="str">
        <f>VLOOKUP(M2450,People!$A$2:$B$5,2,FALSE)</f>
        <v>Cassandra Brandow</v>
      </c>
      <c r="X2450" s="5" t="str">
        <f>IFERROR(VLOOKUP(Orders!$B2450,Returns!$A$2:$B$801,2,0),"No")</f>
        <v>No</v>
      </c>
    </row>
    <row r="2451" spans="1:24" hidden="1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f t="shared" si="38"/>
        <v>19.292000000000009</v>
      </c>
      <c r="T2451" s="1">
        <v>5</v>
      </c>
      <c r="U2451" s="1">
        <v>0.2</v>
      </c>
      <c r="V2451" s="1">
        <v>9.8279999999999959</v>
      </c>
      <c r="W2451" t="str">
        <f>VLOOKUP(M2451,People!$A$2:$B$5,2,FALSE)</f>
        <v>Anna Andreadi</v>
      </c>
      <c r="X2451" s="5" t="str">
        <f>IFERROR(VLOOKUP(Orders!$B2451,Returns!$A$2:$B$801,2,0),"No")</f>
        <v>No</v>
      </c>
    </row>
    <row r="2452" spans="1:24" hidden="1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f t="shared" si="38"/>
        <v>9.75</v>
      </c>
      <c r="T2452" s="1">
        <v>5</v>
      </c>
      <c r="U2452" s="1">
        <v>0</v>
      </c>
      <c r="V2452" s="1">
        <v>9</v>
      </c>
      <c r="W2452" t="str">
        <f>VLOOKUP(M2452,People!$A$2:$B$5,2,FALSE)</f>
        <v>Chuck Magee</v>
      </c>
      <c r="X2452" s="5" t="str">
        <f>IFERROR(VLOOKUP(Orders!$B2452,Returns!$A$2:$B$801,2,0),"No")</f>
        <v>No</v>
      </c>
    </row>
    <row r="2453" spans="1:24" hidden="1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f t="shared" si="38"/>
        <v>88.577999999999989</v>
      </c>
      <c r="T2453" s="1">
        <v>6</v>
      </c>
      <c r="U2453" s="1">
        <v>0</v>
      </c>
      <c r="V2453" s="1">
        <v>31.121999999999996</v>
      </c>
      <c r="W2453" t="str">
        <f>VLOOKUP(M2453,People!$A$2:$B$5,2,FALSE)</f>
        <v>Chuck Magee</v>
      </c>
      <c r="X2453" s="5" t="str">
        <f>IFERROR(VLOOKUP(Orders!$B2453,Returns!$A$2:$B$801,2,0),"No")</f>
        <v>No</v>
      </c>
    </row>
    <row r="2454" spans="1:24" hidden="1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f t="shared" si="38"/>
        <v>6.0579000000000001</v>
      </c>
      <c r="T2454" s="1">
        <v>3</v>
      </c>
      <c r="U2454" s="1">
        <v>0.2</v>
      </c>
      <c r="V2454" s="1">
        <v>3.0860999999999996</v>
      </c>
      <c r="W2454" t="str">
        <f>VLOOKUP(M2454,People!$A$2:$B$5,2,FALSE)</f>
        <v>Chuck Magee</v>
      </c>
      <c r="X2454" s="5" t="str">
        <f>IFERROR(VLOOKUP(Orders!$B2454,Returns!$A$2:$B$801,2,0),"No")</f>
        <v>No</v>
      </c>
    </row>
    <row r="2455" spans="1:24" hidden="1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f t="shared" si="38"/>
        <v>38.800800000000002</v>
      </c>
      <c r="T2455" s="1">
        <v>3</v>
      </c>
      <c r="U2455" s="1">
        <v>0</v>
      </c>
      <c r="V2455" s="1">
        <v>18.2592</v>
      </c>
      <c r="W2455" t="str">
        <f>VLOOKUP(M2455,People!$A$2:$B$5,2,FALSE)</f>
        <v>Chuck Magee</v>
      </c>
      <c r="X2455" s="5" t="str">
        <f>IFERROR(VLOOKUP(Orders!$B2455,Returns!$A$2:$B$801,2,0),"No")</f>
        <v>No</v>
      </c>
    </row>
    <row r="2456" spans="1:24" hidden="1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f t="shared" si="38"/>
        <v>57.996000000000002</v>
      </c>
      <c r="T2456" s="1">
        <v>8</v>
      </c>
      <c r="U2456" s="1">
        <v>0</v>
      </c>
      <c r="V2456" s="1">
        <v>13.603999999999992</v>
      </c>
      <c r="W2456" t="str">
        <f>VLOOKUP(M2456,People!$A$2:$B$5,2,FALSE)</f>
        <v>Chuck Magee</v>
      </c>
      <c r="X2456" s="5" t="str">
        <f>IFERROR(VLOOKUP(Orders!$B2456,Returns!$A$2:$B$801,2,0),"No")</f>
        <v>No</v>
      </c>
    </row>
    <row r="2457" spans="1:24" hidden="1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f t="shared" si="38"/>
        <v>79.505600000000001</v>
      </c>
      <c r="T2457" s="1">
        <v>8</v>
      </c>
      <c r="U2457" s="1">
        <v>0</v>
      </c>
      <c r="V2457" s="1">
        <v>27.934399999999997</v>
      </c>
      <c r="W2457" t="str">
        <f>VLOOKUP(M2457,People!$A$2:$B$5,2,FALSE)</f>
        <v>Chuck Magee</v>
      </c>
      <c r="X2457" s="5" t="str">
        <f>IFERROR(VLOOKUP(Orders!$B2457,Returns!$A$2:$B$801,2,0),"No")</f>
        <v>No</v>
      </c>
    </row>
    <row r="2458" spans="1:24" hidden="1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f t="shared" si="38"/>
        <v>3.8742999999999999</v>
      </c>
      <c r="T2458" s="1">
        <v>1</v>
      </c>
      <c r="U2458" s="1">
        <v>0</v>
      </c>
      <c r="V2458" s="1">
        <v>3.4356999999999998</v>
      </c>
      <c r="W2458" t="str">
        <f>VLOOKUP(M2458,People!$A$2:$B$5,2,FALSE)</f>
        <v>Chuck Magee</v>
      </c>
      <c r="X2458" s="5" t="str">
        <f>IFERROR(VLOOKUP(Orders!$B2458,Returns!$A$2:$B$801,2,0),"No")</f>
        <v>No</v>
      </c>
    </row>
    <row r="2459" spans="1:24" hidden="1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f t="shared" si="38"/>
        <v>36.641999999999996</v>
      </c>
      <c r="T2459" s="1">
        <v>6</v>
      </c>
      <c r="U2459" s="1">
        <v>0</v>
      </c>
      <c r="V2459" s="1">
        <v>22.458000000000002</v>
      </c>
      <c r="W2459" t="str">
        <f>VLOOKUP(M2459,People!$A$2:$B$5,2,FALSE)</f>
        <v>Chuck Magee</v>
      </c>
      <c r="X2459" s="5" t="str">
        <f>IFERROR(VLOOKUP(Orders!$B2459,Returns!$A$2:$B$801,2,0),"No")</f>
        <v>No</v>
      </c>
    </row>
    <row r="2460" spans="1:24" hidden="1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f t="shared" si="38"/>
        <v>34.432200000000002</v>
      </c>
      <c r="T2460" s="1">
        <v>3</v>
      </c>
      <c r="U2460" s="1">
        <v>0</v>
      </c>
      <c r="V2460" s="1">
        <v>12.097800000000001</v>
      </c>
      <c r="W2460" t="str">
        <f>VLOOKUP(M2460,People!$A$2:$B$5,2,FALSE)</f>
        <v>Chuck Magee</v>
      </c>
      <c r="X2460" s="5" t="str">
        <f>IFERROR(VLOOKUP(Orders!$B2460,Returns!$A$2:$B$801,2,0),"No")</f>
        <v>No</v>
      </c>
    </row>
    <row r="2461" spans="1:24" hidden="1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f t="shared" si="38"/>
        <v>72.401600000000002</v>
      </c>
      <c r="T2461" s="1">
        <v>2</v>
      </c>
      <c r="U2461" s="1">
        <v>0</v>
      </c>
      <c r="V2461" s="1">
        <v>25.438400000000001</v>
      </c>
      <c r="W2461" t="str">
        <f>VLOOKUP(M2461,People!$A$2:$B$5,2,FALSE)</f>
        <v>Chuck Magee</v>
      </c>
      <c r="X2461" s="5" t="str">
        <f>IFERROR(VLOOKUP(Orders!$B2461,Returns!$A$2:$B$801,2,0),"No")</f>
        <v>No</v>
      </c>
    </row>
    <row r="2462" spans="1:24" hidden="1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f t="shared" si="38"/>
        <v>16.483499999999999</v>
      </c>
      <c r="T2462" s="1">
        <v>3</v>
      </c>
      <c r="U2462" s="1">
        <v>0</v>
      </c>
      <c r="V2462" s="1">
        <v>13.486499999999999</v>
      </c>
      <c r="W2462" t="str">
        <f>VLOOKUP(M2462,People!$A$2:$B$5,2,FALSE)</f>
        <v>Anna Andreadi</v>
      </c>
      <c r="X2462" s="5" t="str">
        <f>IFERROR(VLOOKUP(Orders!$B2462,Returns!$A$2:$B$801,2,0),"No")</f>
        <v>No</v>
      </c>
    </row>
    <row r="2463" spans="1:24" hidden="1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f t="shared" si="38"/>
        <v>63.928800000000017</v>
      </c>
      <c r="T2463" s="1">
        <v>3</v>
      </c>
      <c r="U2463" s="1">
        <v>0.2</v>
      </c>
      <c r="V2463" s="1">
        <v>34.423199999999987</v>
      </c>
      <c r="W2463" t="str">
        <f>VLOOKUP(M2463,People!$A$2:$B$5,2,FALSE)</f>
        <v>Anna Andreadi</v>
      </c>
      <c r="X2463" s="5" t="str">
        <f>IFERROR(VLOOKUP(Orders!$B2463,Returns!$A$2:$B$801,2,0),"No")</f>
        <v>No</v>
      </c>
    </row>
    <row r="2464" spans="1:24" hidden="1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f t="shared" si="38"/>
        <v>54.548000000000023</v>
      </c>
      <c r="T2464" s="1">
        <v>5</v>
      </c>
      <c r="U2464" s="1">
        <v>0.2</v>
      </c>
      <c r="V2464" s="1">
        <v>29.371999999999993</v>
      </c>
      <c r="W2464" t="str">
        <f>VLOOKUP(M2464,People!$A$2:$B$5,2,FALSE)</f>
        <v>Chuck Magee</v>
      </c>
      <c r="X2464" s="5" t="str">
        <f>IFERROR(VLOOKUP(Orders!$B2464,Returns!$A$2:$B$801,2,0),"No")</f>
        <v>No</v>
      </c>
    </row>
    <row r="2465" spans="1:24" hidden="1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f t="shared" si="38"/>
        <v>9.5056000000000029</v>
      </c>
      <c r="T2465" s="1">
        <v>2</v>
      </c>
      <c r="U2465" s="1">
        <v>0.2</v>
      </c>
      <c r="V2465" s="1">
        <v>5.1183999999999994</v>
      </c>
      <c r="W2465" t="str">
        <f>VLOOKUP(M2465,People!$A$2:$B$5,2,FALSE)</f>
        <v>Chuck Magee</v>
      </c>
      <c r="X2465" s="5" t="str">
        <f>IFERROR(VLOOKUP(Orders!$B2465,Returns!$A$2:$B$801,2,0),"No")</f>
        <v>No</v>
      </c>
    </row>
    <row r="2466" spans="1:24" hidden="1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f t="shared" si="38"/>
        <v>100.0027</v>
      </c>
      <c r="T2466" s="1">
        <v>1</v>
      </c>
      <c r="U2466" s="1">
        <v>0</v>
      </c>
      <c r="V2466" s="1">
        <v>36.987300000000005</v>
      </c>
      <c r="W2466" t="str">
        <f>VLOOKUP(M2466,People!$A$2:$B$5,2,FALSE)</f>
        <v>Chuck Magee</v>
      </c>
      <c r="X2466" s="5" t="str">
        <f>IFERROR(VLOOKUP(Orders!$B2466,Returns!$A$2:$B$801,2,0),"No")</f>
        <v>No</v>
      </c>
    </row>
    <row r="2467" spans="1:24" hidden="1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f t="shared" si="38"/>
        <v>1.6379999999999999</v>
      </c>
      <c r="T2467" s="1">
        <v>1</v>
      </c>
      <c r="U2467" s="1">
        <v>0</v>
      </c>
      <c r="V2467" s="1">
        <v>1.512</v>
      </c>
      <c r="W2467" t="str">
        <f>VLOOKUP(M2467,People!$A$2:$B$5,2,FALSE)</f>
        <v>Chuck Magee</v>
      </c>
      <c r="X2467" s="5" t="str">
        <f>IFERROR(VLOOKUP(Orders!$B2467,Returns!$A$2:$B$801,2,0),"No")</f>
        <v>No</v>
      </c>
    </row>
    <row r="2468" spans="1:24" hidden="1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f t="shared" si="38"/>
        <v>5.0105000000000004</v>
      </c>
      <c r="T2468" s="1">
        <v>1</v>
      </c>
      <c r="U2468" s="1">
        <v>0</v>
      </c>
      <c r="V2468" s="1">
        <v>4.099499999999999</v>
      </c>
      <c r="W2468" t="str">
        <f>VLOOKUP(M2468,People!$A$2:$B$5,2,FALSE)</f>
        <v>Cassandra Brandow</v>
      </c>
      <c r="X2468" s="5" t="str">
        <f>IFERROR(VLOOKUP(Orders!$B2468,Returns!$A$2:$B$801,2,0),"No")</f>
        <v>No</v>
      </c>
    </row>
    <row r="2469" spans="1:24" hidden="1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f t="shared" si="38"/>
        <v>405.72240000000011</v>
      </c>
      <c r="T2469" s="1">
        <v>4</v>
      </c>
      <c r="U2469" s="1">
        <v>0</v>
      </c>
      <c r="V2469" s="1">
        <v>165.71759999999995</v>
      </c>
      <c r="W2469" t="str">
        <f>VLOOKUP(M2469,People!$A$2:$B$5,2,FALSE)</f>
        <v>Cassandra Brandow</v>
      </c>
      <c r="X2469" s="5" t="str">
        <f>IFERROR(VLOOKUP(Orders!$B2469,Returns!$A$2:$B$801,2,0),"No")</f>
        <v>No</v>
      </c>
    </row>
    <row r="2470" spans="1:24" hidden="1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f t="shared" si="38"/>
        <v>16.848000000000006</v>
      </c>
      <c r="T2470" s="1">
        <v>5</v>
      </c>
      <c r="U2470" s="1">
        <v>0</v>
      </c>
      <c r="V2470" s="1">
        <v>15.552000000000001</v>
      </c>
      <c r="W2470" t="str">
        <f>VLOOKUP(M2470,People!$A$2:$B$5,2,FALSE)</f>
        <v>Cassandra Brandow</v>
      </c>
      <c r="X2470" s="5" t="str">
        <f>IFERROR(VLOOKUP(Orders!$B2470,Returns!$A$2:$B$801,2,0),"No")</f>
        <v>No</v>
      </c>
    </row>
    <row r="2471" spans="1:24" hidden="1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f t="shared" si="38"/>
        <v>12.3443</v>
      </c>
      <c r="T2471" s="1">
        <v>1</v>
      </c>
      <c r="U2471" s="1">
        <v>0</v>
      </c>
      <c r="V2471" s="1">
        <v>4.5656999999999996</v>
      </c>
      <c r="W2471" t="str">
        <f>VLOOKUP(M2471,People!$A$2:$B$5,2,FALSE)</f>
        <v>Cassandra Brandow</v>
      </c>
      <c r="X2471" s="5" t="str">
        <f>IFERROR(VLOOKUP(Orders!$B2471,Returns!$A$2:$B$801,2,0),"No")</f>
        <v>No</v>
      </c>
    </row>
    <row r="2472" spans="1:24" hidden="1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f t="shared" si="38"/>
        <v>9.9903999999999993</v>
      </c>
      <c r="T2472" s="1">
        <v>8</v>
      </c>
      <c r="U2472" s="1">
        <v>0.2</v>
      </c>
      <c r="V2472" s="1">
        <v>4.281600000000001</v>
      </c>
      <c r="W2472" t="str">
        <f>VLOOKUP(M2472,People!$A$2:$B$5,2,FALSE)</f>
        <v>Cassandra Brandow</v>
      </c>
      <c r="X2472" s="5" t="str">
        <f>IFERROR(VLOOKUP(Orders!$B2472,Returns!$A$2:$B$801,2,0),"No")</f>
        <v>No</v>
      </c>
    </row>
    <row r="2473" spans="1:24" hidden="1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f t="shared" si="38"/>
        <v>518.80639999999994</v>
      </c>
      <c r="T2473" s="1">
        <v>4</v>
      </c>
      <c r="U2473" s="1">
        <v>0.2</v>
      </c>
      <c r="V2473" s="1">
        <v>-67.670399999999972</v>
      </c>
      <c r="W2473" t="str">
        <f>VLOOKUP(M2473,People!$A$2:$B$5,2,FALSE)</f>
        <v>Cassandra Brandow</v>
      </c>
      <c r="X2473" s="5" t="str">
        <f>IFERROR(VLOOKUP(Orders!$B2473,Returns!$A$2:$B$801,2,0),"No")</f>
        <v>No</v>
      </c>
    </row>
    <row r="2474" spans="1:24" hidden="1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f t="shared" si="38"/>
        <v>58.377600000000001</v>
      </c>
      <c r="T2474" s="1">
        <v>4</v>
      </c>
      <c r="U2474" s="1">
        <v>0.2</v>
      </c>
      <c r="V2474" s="1">
        <v>6.4864000000000033</v>
      </c>
      <c r="W2474" t="str">
        <f>VLOOKUP(M2474,People!$A$2:$B$5,2,FALSE)</f>
        <v>Cassandra Brandow</v>
      </c>
      <c r="X2474" s="5" t="str">
        <f>IFERROR(VLOOKUP(Orders!$B2474,Returns!$A$2:$B$801,2,0),"No")</f>
        <v>No</v>
      </c>
    </row>
    <row r="2475" spans="1:24" hidden="1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f t="shared" si="38"/>
        <v>247.50180000000006</v>
      </c>
      <c r="T2475" s="1">
        <v>2</v>
      </c>
      <c r="U2475" s="1">
        <v>0.2</v>
      </c>
      <c r="V2475" s="1">
        <v>-29.917800000000021</v>
      </c>
      <c r="W2475" t="str">
        <f>VLOOKUP(M2475,People!$A$2:$B$5,2,FALSE)</f>
        <v>Anna Andreadi</v>
      </c>
      <c r="X2475" s="5" t="str">
        <f>IFERROR(VLOOKUP(Orders!$B2475,Returns!$A$2:$B$801,2,0),"No")</f>
        <v>No</v>
      </c>
    </row>
    <row r="2476" spans="1:24" hidden="1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f t="shared" si="38"/>
        <v>53.917500000000004</v>
      </c>
      <c r="T2476" s="1">
        <v>5</v>
      </c>
      <c r="U2476" s="1">
        <v>0</v>
      </c>
      <c r="V2476" s="1">
        <v>29.032499999999999</v>
      </c>
      <c r="W2476" t="str">
        <f>VLOOKUP(M2476,People!$A$2:$B$5,2,FALSE)</f>
        <v>Anna Andreadi</v>
      </c>
      <c r="X2476" s="5" t="str">
        <f>IFERROR(VLOOKUP(Orders!$B2476,Returns!$A$2:$B$801,2,0),"No")</f>
        <v>No</v>
      </c>
    </row>
    <row r="2477" spans="1:24" hidden="1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f t="shared" si="38"/>
        <v>46.4863</v>
      </c>
      <c r="T2477" s="1">
        <v>7</v>
      </c>
      <c r="U2477" s="1">
        <v>0</v>
      </c>
      <c r="V2477" s="1">
        <v>41.223699999999994</v>
      </c>
      <c r="W2477" t="str">
        <f>VLOOKUP(M2477,People!$A$2:$B$5,2,FALSE)</f>
        <v>Anna Andreadi</v>
      </c>
      <c r="X2477" s="5" t="str">
        <f>IFERROR(VLOOKUP(Orders!$B2477,Returns!$A$2:$B$801,2,0),"No")</f>
        <v>No</v>
      </c>
    </row>
    <row r="2478" spans="1:24" hidden="1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f t="shared" si="38"/>
        <v>671.90279999999996</v>
      </c>
      <c r="T2478" s="1">
        <v>4</v>
      </c>
      <c r="U2478" s="1">
        <v>0</v>
      </c>
      <c r="V2478" s="1">
        <v>429.57720000000006</v>
      </c>
      <c r="W2478" t="str">
        <f>VLOOKUP(M2478,People!$A$2:$B$5,2,FALSE)</f>
        <v>Anna Andreadi</v>
      </c>
      <c r="X2478" s="5" t="str">
        <f>IFERROR(VLOOKUP(Orders!$B2478,Returns!$A$2:$B$801,2,0),"No")</f>
        <v>No</v>
      </c>
    </row>
    <row r="2479" spans="1:24" hidden="1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f t="shared" si="38"/>
        <v>1421.5284000000001</v>
      </c>
      <c r="T2479" s="1">
        <v>3</v>
      </c>
      <c r="U2479" s="1">
        <v>0.2</v>
      </c>
      <c r="V2479" s="1">
        <v>-99.176400000000001</v>
      </c>
      <c r="W2479" t="str">
        <f>VLOOKUP(M2479,People!$A$2:$B$5,2,FALSE)</f>
        <v>Anna Andreadi</v>
      </c>
      <c r="X2479" s="5" t="str">
        <f>IFERROR(VLOOKUP(Orders!$B2479,Returns!$A$2:$B$801,2,0),"No")</f>
        <v>No</v>
      </c>
    </row>
    <row r="2480" spans="1:24" x14ac:dyDescent="0.3">
      <c r="A2480" s="1">
        <v>2747</v>
      </c>
      <c r="B2480" t="s">
        <v>7491</v>
      </c>
      <c r="C2480" s="2">
        <v>42502</v>
      </c>
      <c r="D2480" s="2">
        <v>42507</v>
      </c>
      <c r="E2480" s="1" t="s">
        <v>46</v>
      </c>
      <c r="F2480" s="1" t="s">
        <v>2880</v>
      </c>
      <c r="G2480" s="1" t="s">
        <v>2881</v>
      </c>
      <c r="H2480" s="1" t="s">
        <v>24</v>
      </c>
      <c r="I2480" s="1" t="s">
        <v>25</v>
      </c>
      <c r="J2480" s="1" t="s">
        <v>540</v>
      </c>
      <c r="K2480" s="1" t="s">
        <v>1088</v>
      </c>
      <c r="L2480" s="1">
        <v>2038</v>
      </c>
      <c r="M2480" s="1" t="s">
        <v>135</v>
      </c>
      <c r="N2480" s="1" t="s">
        <v>2009</v>
      </c>
      <c r="O2480" s="1" t="s">
        <v>30</v>
      </c>
      <c r="P2480" s="1" t="s">
        <v>52</v>
      </c>
      <c r="Q2480" s="1" t="s">
        <v>2010</v>
      </c>
      <c r="R2480" s="1">
        <v>700.05600000000004</v>
      </c>
      <c r="S2480" s="1">
        <f t="shared" si="38"/>
        <v>830.06640000000004</v>
      </c>
      <c r="T2480" s="1">
        <v>3</v>
      </c>
      <c r="U2480" s="1">
        <v>0.3</v>
      </c>
      <c r="V2480" s="1">
        <v>-130.0104</v>
      </c>
      <c r="W2480" t="str">
        <f>VLOOKUP(M2480,People!$A$2:$B$5,2,FALSE)</f>
        <v>Chuck Magee</v>
      </c>
      <c r="X2480" s="5" t="str">
        <f>IFERROR(VLOOKUP(Orders!$B2480,Returns!$A$2:$B$801,2,0),"No")</f>
        <v>No</v>
      </c>
    </row>
    <row r="2481" spans="1:24" hidden="1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f t="shared" si="38"/>
        <v>10.345200000000002</v>
      </c>
      <c r="T2481" s="1">
        <v>1</v>
      </c>
      <c r="U2481" s="1">
        <v>0.2</v>
      </c>
      <c r="V2481" s="1">
        <v>0.83879999999999999</v>
      </c>
      <c r="W2481" t="str">
        <f>VLOOKUP(M2481,People!$A$2:$B$5,2,FALSE)</f>
        <v>Kelly Williams</v>
      </c>
      <c r="X2481" s="5" t="str">
        <f>IFERROR(VLOOKUP(Orders!$B2481,Returns!$A$2:$B$801,2,0),"No")</f>
        <v>No</v>
      </c>
    </row>
    <row r="2482" spans="1:24" hidden="1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f t="shared" si="38"/>
        <v>186.22059999999999</v>
      </c>
      <c r="T2482" s="1">
        <v>2</v>
      </c>
      <c r="U2482" s="1">
        <v>0.2</v>
      </c>
      <c r="V2482" s="1">
        <v>-32.636600000000001</v>
      </c>
      <c r="W2482" t="str">
        <f>VLOOKUP(M2482,People!$A$2:$B$5,2,FALSE)</f>
        <v>Kelly Williams</v>
      </c>
      <c r="X2482" s="5" t="str">
        <f>IFERROR(VLOOKUP(Orders!$B2482,Returns!$A$2:$B$801,2,0),"No")</f>
        <v>No</v>
      </c>
    </row>
    <row r="2483" spans="1:24" hidden="1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f t="shared" si="38"/>
        <v>1003.6200000000001</v>
      </c>
      <c r="T2483" s="1">
        <v>6</v>
      </c>
      <c r="U2483" s="1">
        <v>0</v>
      </c>
      <c r="V2483" s="1">
        <v>0</v>
      </c>
      <c r="W2483" t="str">
        <f>VLOOKUP(M2483,People!$A$2:$B$5,2,FALSE)</f>
        <v>Anna Andreadi</v>
      </c>
      <c r="X2483" s="5" t="str">
        <f>IFERROR(VLOOKUP(Orders!$B2483,Returns!$A$2:$B$801,2,0),"No")</f>
        <v>No</v>
      </c>
    </row>
    <row r="2484" spans="1:24" hidden="1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f t="shared" si="38"/>
        <v>23.738399999999999</v>
      </c>
      <c r="T2484" s="1">
        <v>4</v>
      </c>
      <c r="U2484" s="1">
        <v>0.2</v>
      </c>
      <c r="V2484" s="1">
        <v>11.429599999999999</v>
      </c>
      <c r="W2484" t="str">
        <f>VLOOKUP(M2484,People!$A$2:$B$5,2,FALSE)</f>
        <v>Anna Andreadi</v>
      </c>
      <c r="X2484" s="5" t="str">
        <f>IFERROR(VLOOKUP(Orders!$B2484,Returns!$A$2:$B$801,2,0),"No")</f>
        <v>No</v>
      </c>
    </row>
    <row r="2485" spans="1:24" hidden="1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f t="shared" si="38"/>
        <v>887.44499999999994</v>
      </c>
      <c r="T2485" s="1">
        <v>5</v>
      </c>
      <c r="U2485" s="1">
        <v>0</v>
      </c>
      <c r="V2485" s="1">
        <v>250.30500000000004</v>
      </c>
      <c r="W2485" t="str">
        <f>VLOOKUP(M2485,People!$A$2:$B$5,2,FALSE)</f>
        <v>Anna Andreadi</v>
      </c>
      <c r="X2485" s="5" t="str">
        <f>IFERROR(VLOOKUP(Orders!$B2485,Returns!$A$2:$B$801,2,0),"No")</f>
        <v>No</v>
      </c>
    </row>
    <row r="2486" spans="1:24" hidden="1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f t="shared" si="38"/>
        <v>67.28400000000002</v>
      </c>
      <c r="T2486" s="1">
        <v>5</v>
      </c>
      <c r="U2486" s="1">
        <v>0.2</v>
      </c>
      <c r="V2486" s="1">
        <v>32.396000000000001</v>
      </c>
      <c r="W2486" t="str">
        <f>VLOOKUP(M2486,People!$A$2:$B$5,2,FALSE)</f>
        <v>Anna Andreadi</v>
      </c>
      <c r="X2486" s="5" t="str">
        <f>IFERROR(VLOOKUP(Orders!$B2486,Returns!$A$2:$B$801,2,0),"No")</f>
        <v>No</v>
      </c>
    </row>
    <row r="2487" spans="1:24" hidden="1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f t="shared" si="38"/>
        <v>4.1143999999999998</v>
      </c>
      <c r="T2487" s="1">
        <v>2</v>
      </c>
      <c r="U2487" s="1">
        <v>0</v>
      </c>
      <c r="V2487" s="1">
        <v>1.4455999999999998</v>
      </c>
      <c r="W2487" t="str">
        <f>VLOOKUP(M2487,People!$A$2:$B$5,2,FALSE)</f>
        <v>Anna Andreadi</v>
      </c>
      <c r="X2487" s="5" t="str">
        <f>IFERROR(VLOOKUP(Orders!$B2487,Returns!$A$2:$B$801,2,0),"No")</f>
        <v>No</v>
      </c>
    </row>
    <row r="2488" spans="1:24" hidden="1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f t="shared" si="38"/>
        <v>63.284799999999997</v>
      </c>
      <c r="T2488" s="1">
        <v>2</v>
      </c>
      <c r="U2488" s="1">
        <v>0</v>
      </c>
      <c r="V2488" s="1">
        <v>22.235199999999999</v>
      </c>
      <c r="W2488" t="str">
        <f>VLOOKUP(M2488,People!$A$2:$B$5,2,FALSE)</f>
        <v>Chuck Magee</v>
      </c>
      <c r="X2488" s="5" t="str">
        <f>IFERROR(VLOOKUP(Orders!$B2488,Returns!$A$2:$B$801,2,0),"No")</f>
        <v>No</v>
      </c>
    </row>
    <row r="2489" spans="1:24" hidden="1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f t="shared" si="38"/>
        <v>7.1831999999999994</v>
      </c>
      <c r="T2489" s="1">
        <v>3</v>
      </c>
      <c r="U2489" s="1">
        <v>0</v>
      </c>
      <c r="V2489" s="1">
        <v>2.6568000000000005</v>
      </c>
      <c r="W2489" t="str">
        <f>VLOOKUP(M2489,People!$A$2:$B$5,2,FALSE)</f>
        <v>Chuck Magee</v>
      </c>
      <c r="X2489" s="5" t="str">
        <f>IFERROR(VLOOKUP(Orders!$B2489,Returns!$A$2:$B$801,2,0),"No")</f>
        <v>No</v>
      </c>
    </row>
    <row r="2490" spans="1:24" hidden="1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f t="shared" si="38"/>
        <v>10.4208</v>
      </c>
      <c r="T2490" s="1">
        <v>3</v>
      </c>
      <c r="U2490" s="1">
        <v>0</v>
      </c>
      <c r="V2490" s="1">
        <v>9.6191999999999993</v>
      </c>
      <c r="W2490" t="str">
        <f>VLOOKUP(M2490,People!$A$2:$B$5,2,FALSE)</f>
        <v>Chuck Magee</v>
      </c>
      <c r="X2490" s="5" t="str">
        <f>IFERROR(VLOOKUP(Orders!$B2490,Returns!$A$2:$B$801,2,0),"No")</f>
        <v>No</v>
      </c>
    </row>
    <row r="2491" spans="1:24" hidden="1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f t="shared" si="38"/>
        <v>328.61920000000003</v>
      </c>
      <c r="T2491" s="1">
        <v>4</v>
      </c>
      <c r="U2491" s="1">
        <v>0</v>
      </c>
      <c r="V2491" s="1">
        <v>303.3408</v>
      </c>
      <c r="W2491" t="str">
        <f>VLOOKUP(M2491,People!$A$2:$B$5,2,FALSE)</f>
        <v>Chuck Magee</v>
      </c>
      <c r="X2491" s="5" t="str">
        <f>IFERROR(VLOOKUP(Orders!$B2491,Returns!$A$2:$B$801,2,0),"No")</f>
        <v>No</v>
      </c>
    </row>
    <row r="2492" spans="1:24" hidden="1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f t="shared" si="38"/>
        <v>13.156000000000002</v>
      </c>
      <c r="T2492" s="1">
        <v>4</v>
      </c>
      <c r="U2492" s="1">
        <v>0</v>
      </c>
      <c r="V2492" s="1">
        <v>10.763999999999999</v>
      </c>
      <c r="W2492" t="str">
        <f>VLOOKUP(M2492,People!$A$2:$B$5,2,FALSE)</f>
        <v>Chuck Magee</v>
      </c>
      <c r="X2492" s="5" t="str">
        <f>IFERROR(VLOOKUP(Orders!$B2492,Returns!$A$2:$B$801,2,0),"No")</f>
        <v>No</v>
      </c>
    </row>
    <row r="2493" spans="1:24" x14ac:dyDescent="0.3">
      <c r="A2493" s="1">
        <v>18</v>
      </c>
      <c r="B2493" t="s">
        <v>6237</v>
      </c>
      <c r="C2493" s="2">
        <v>42503</v>
      </c>
      <c r="D2493" s="2">
        <v>42505</v>
      </c>
      <c r="E2493" s="1" t="s">
        <v>21</v>
      </c>
      <c r="F2493" s="1" t="s">
        <v>108</v>
      </c>
      <c r="G2493" s="1" t="s">
        <v>109</v>
      </c>
      <c r="H2493" s="1" t="s">
        <v>24</v>
      </c>
      <c r="I2493" s="1" t="s">
        <v>25</v>
      </c>
      <c r="J2493" s="1" t="s">
        <v>110</v>
      </c>
      <c r="K2493" s="1" t="s">
        <v>111</v>
      </c>
      <c r="L2493" s="1">
        <v>84084</v>
      </c>
      <c r="M2493" s="1" t="s">
        <v>41</v>
      </c>
      <c r="N2493" s="1" t="s">
        <v>112</v>
      </c>
      <c r="O2493" s="1" t="s">
        <v>43</v>
      </c>
      <c r="P2493" s="1" t="s">
        <v>55</v>
      </c>
      <c r="Q2493" s="1" t="s">
        <v>113</v>
      </c>
      <c r="R2493" s="1">
        <v>55.5</v>
      </c>
      <c r="S2493" s="1">
        <f t="shared" si="38"/>
        <v>45.510000000000005</v>
      </c>
      <c r="T2493" s="1">
        <v>2</v>
      </c>
      <c r="U2493" s="1">
        <v>0</v>
      </c>
      <c r="V2493" s="1">
        <v>9.9899999999999949</v>
      </c>
      <c r="W2493" t="str">
        <f>VLOOKUP(M2493,People!$A$2:$B$5,2,FALSE)</f>
        <v>Anna Andreadi</v>
      </c>
      <c r="X2493" s="5" t="str">
        <f>IFERROR(VLOOKUP(Orders!$B2493,Returns!$A$2:$B$801,2,0),"No")</f>
        <v>No</v>
      </c>
    </row>
    <row r="2494" spans="1:24" x14ac:dyDescent="0.3">
      <c r="A2494" s="1">
        <v>1887</v>
      </c>
      <c r="B2494" t="s">
        <v>7087</v>
      </c>
      <c r="C2494" s="2">
        <v>42503</v>
      </c>
      <c r="D2494" s="2">
        <v>42505</v>
      </c>
      <c r="E2494" s="1" t="s">
        <v>170</v>
      </c>
      <c r="F2494" s="1" t="s">
        <v>2648</v>
      </c>
      <c r="G2494" s="1" t="s">
        <v>2649</v>
      </c>
      <c r="H2494" s="1" t="s">
        <v>94</v>
      </c>
      <c r="I2494" s="1" t="s">
        <v>25</v>
      </c>
      <c r="J2494" s="1" t="s">
        <v>1995</v>
      </c>
      <c r="K2494" s="1" t="s">
        <v>50</v>
      </c>
      <c r="L2494" s="1">
        <v>33012</v>
      </c>
      <c r="M2494" s="1" t="s">
        <v>28</v>
      </c>
      <c r="N2494" s="1" t="s">
        <v>1550</v>
      </c>
      <c r="O2494" s="1" t="s">
        <v>43</v>
      </c>
      <c r="P2494" s="1" t="s">
        <v>242</v>
      </c>
      <c r="Q2494" s="1" t="s">
        <v>497</v>
      </c>
      <c r="R2494" s="1">
        <v>7.104000000000001</v>
      </c>
      <c r="S2494" s="1">
        <f t="shared" si="38"/>
        <v>4.7064000000000004</v>
      </c>
      <c r="T2494" s="1">
        <v>2</v>
      </c>
      <c r="U2494" s="1">
        <v>0.2</v>
      </c>
      <c r="V2494" s="1">
        <v>2.3976000000000002</v>
      </c>
      <c r="W2494" t="str">
        <f>VLOOKUP(M2494,People!$A$2:$B$5,2,FALSE)</f>
        <v>Cassandra Brandow</v>
      </c>
      <c r="X2494" s="5" t="str">
        <f>IFERROR(VLOOKUP(Orders!$B2494,Returns!$A$2:$B$801,2,0),"No")</f>
        <v>No</v>
      </c>
    </row>
    <row r="2495" spans="1:24" hidden="1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f t="shared" si="38"/>
        <v>335.322</v>
      </c>
      <c r="T2495" s="1">
        <v>5</v>
      </c>
      <c r="U2495" s="1">
        <v>0.3</v>
      </c>
      <c r="V2495" s="1">
        <v>-34.39200000000001</v>
      </c>
      <c r="W2495" t="str">
        <f>VLOOKUP(M2495,People!$A$2:$B$5,2,FALSE)</f>
        <v>Kelly Williams</v>
      </c>
      <c r="X2495" s="5" t="str">
        <f>IFERROR(VLOOKUP(Orders!$B2495,Returns!$A$2:$B$801,2,0),"No")</f>
        <v>No</v>
      </c>
    </row>
    <row r="2496" spans="1:24" hidden="1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f t="shared" si="38"/>
        <v>665.96299999999997</v>
      </c>
      <c r="T2496" s="1">
        <v>5</v>
      </c>
      <c r="U2496" s="1">
        <v>0.2</v>
      </c>
      <c r="V2496" s="1">
        <v>53.997000000000043</v>
      </c>
      <c r="W2496" t="str">
        <f>VLOOKUP(M2496,People!$A$2:$B$5,2,FALSE)</f>
        <v>Kelly Williams</v>
      </c>
      <c r="X2496" s="5" t="str">
        <f>IFERROR(VLOOKUP(Orders!$B2496,Returns!$A$2:$B$801,2,0),"No")</f>
        <v>No</v>
      </c>
    </row>
    <row r="2497" spans="1:24" x14ac:dyDescent="0.3">
      <c r="A2497" s="1">
        <v>1888</v>
      </c>
      <c r="B2497" t="s">
        <v>7087</v>
      </c>
      <c r="C2497" s="2">
        <v>42503</v>
      </c>
      <c r="D2497" s="2">
        <v>42505</v>
      </c>
      <c r="E2497" s="1" t="s">
        <v>170</v>
      </c>
      <c r="F2497" s="1" t="s">
        <v>2648</v>
      </c>
      <c r="G2497" s="1" t="s">
        <v>2649</v>
      </c>
      <c r="H2497" s="1" t="s">
        <v>94</v>
      </c>
      <c r="I2497" s="1" t="s">
        <v>25</v>
      </c>
      <c r="J2497" s="1" t="s">
        <v>1995</v>
      </c>
      <c r="K2497" s="1" t="s">
        <v>50</v>
      </c>
      <c r="L2497" s="1">
        <v>33012</v>
      </c>
      <c r="M2497" s="1" t="s">
        <v>28</v>
      </c>
      <c r="N2497" s="1" t="s">
        <v>2902</v>
      </c>
      <c r="O2497" s="1" t="s">
        <v>43</v>
      </c>
      <c r="P2497" s="1" t="s">
        <v>70</v>
      </c>
      <c r="Q2497" s="1" t="s">
        <v>2903</v>
      </c>
      <c r="R2497" s="1">
        <v>398.35200000000003</v>
      </c>
      <c r="S2497" s="1">
        <f t="shared" si="38"/>
        <v>730.3119999999999</v>
      </c>
      <c r="T2497" s="1">
        <v>8</v>
      </c>
      <c r="U2497" s="1">
        <v>0.7</v>
      </c>
      <c r="V2497" s="1">
        <v>-331.95999999999992</v>
      </c>
      <c r="W2497" t="str">
        <f>VLOOKUP(M2497,People!$A$2:$B$5,2,FALSE)</f>
        <v>Cassandra Brandow</v>
      </c>
      <c r="X2497" s="5" t="str">
        <f>IFERROR(VLOOKUP(Orders!$B2497,Returns!$A$2:$B$801,2,0),"No")</f>
        <v>No</v>
      </c>
    </row>
    <row r="2498" spans="1:24" hidden="1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f t="shared" ref="S2498:S2561" si="39">R2498-V2498</f>
        <v>45.560700000000004</v>
      </c>
      <c r="T2498" s="1">
        <v>3</v>
      </c>
      <c r="U2498" s="1">
        <v>0</v>
      </c>
      <c r="V2498" s="1">
        <v>18.609299999999998</v>
      </c>
      <c r="W2498" t="str">
        <f>VLOOKUP(M2498,People!$A$2:$B$5,2,FALSE)</f>
        <v>Anna Andreadi</v>
      </c>
      <c r="X2498" s="5" t="str">
        <f>IFERROR(VLOOKUP(Orders!$B2498,Returns!$A$2:$B$801,2,0),"No")</f>
        <v>No</v>
      </c>
    </row>
    <row r="2499" spans="1:24" hidden="1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f t="shared" si="39"/>
        <v>65.963800000000006</v>
      </c>
      <c r="T2499" s="1">
        <v>2</v>
      </c>
      <c r="U2499" s="1">
        <v>0</v>
      </c>
      <c r="V2499" s="1">
        <v>58.496199999999988</v>
      </c>
      <c r="W2499" t="str">
        <f>VLOOKUP(M2499,People!$A$2:$B$5,2,FALSE)</f>
        <v>Anna Andreadi</v>
      </c>
      <c r="X2499" s="5" t="str">
        <f>IFERROR(VLOOKUP(Orders!$B2499,Returns!$A$2:$B$801,2,0),"No")</f>
        <v>No</v>
      </c>
    </row>
    <row r="2500" spans="1:24" hidden="1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f t="shared" si="39"/>
        <v>6.2296000000000014</v>
      </c>
      <c r="T2500" s="1">
        <v>1</v>
      </c>
      <c r="U2500" s="1">
        <v>0.2</v>
      </c>
      <c r="V2500" s="1">
        <v>3.3543999999999996</v>
      </c>
      <c r="W2500" t="str">
        <f>VLOOKUP(M2500,People!$A$2:$B$5,2,FALSE)</f>
        <v>Anna Andreadi</v>
      </c>
      <c r="X2500" s="5" t="str">
        <f>IFERROR(VLOOKUP(Orders!$B2500,Returns!$A$2:$B$801,2,0),"No")</f>
        <v>No</v>
      </c>
    </row>
    <row r="2501" spans="1:24" hidden="1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f t="shared" si="39"/>
        <v>24.915300000000009</v>
      </c>
      <c r="T2501" s="1">
        <v>3</v>
      </c>
      <c r="U2501" s="1">
        <v>0.2</v>
      </c>
      <c r="V2501" s="1">
        <v>12.692699999999995</v>
      </c>
      <c r="W2501" t="str">
        <f>VLOOKUP(M2501,People!$A$2:$B$5,2,FALSE)</f>
        <v>Cassandra Brandow</v>
      </c>
      <c r="X2501" s="5" t="str">
        <f>IFERROR(VLOOKUP(Orders!$B2501,Returns!$A$2:$B$801,2,0),"No")</f>
        <v>No</v>
      </c>
    </row>
    <row r="2502" spans="1:24" hidden="1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f t="shared" si="39"/>
        <v>7.7928000000000006</v>
      </c>
      <c r="T2502" s="1">
        <v>2</v>
      </c>
      <c r="U2502" s="1">
        <v>0.2</v>
      </c>
      <c r="V2502" s="1">
        <v>4.4311999999999996</v>
      </c>
      <c r="W2502" t="str">
        <f>VLOOKUP(M2502,People!$A$2:$B$5,2,FALSE)</f>
        <v>Kelly Williams</v>
      </c>
      <c r="X2502" s="5" t="str">
        <f>IFERROR(VLOOKUP(Orders!$B2502,Returns!$A$2:$B$801,2,0),"No")</f>
        <v>Yes</v>
      </c>
    </row>
    <row r="2503" spans="1:24" hidden="1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f t="shared" si="39"/>
        <v>5.8751999999999986</v>
      </c>
      <c r="T2503" s="1">
        <v>4</v>
      </c>
      <c r="U2503" s="1">
        <v>0.8</v>
      </c>
      <c r="V2503" s="1">
        <v>-3.5711999999999993</v>
      </c>
      <c r="W2503" t="str">
        <f>VLOOKUP(M2503,People!$A$2:$B$5,2,FALSE)</f>
        <v>Kelly Williams</v>
      </c>
      <c r="X2503" s="5" t="str">
        <f>IFERROR(VLOOKUP(Orders!$B2503,Returns!$A$2:$B$801,2,0),"No")</f>
        <v>Yes</v>
      </c>
    </row>
    <row r="2504" spans="1:24" hidden="1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f t="shared" si="39"/>
        <v>25.740000000000002</v>
      </c>
      <c r="T2504" s="1">
        <v>4</v>
      </c>
      <c r="U2504" s="1">
        <v>0.8</v>
      </c>
      <c r="V2504" s="1">
        <v>-16.380000000000003</v>
      </c>
      <c r="W2504" t="str">
        <f>VLOOKUP(M2504,People!$A$2:$B$5,2,FALSE)</f>
        <v>Kelly Williams</v>
      </c>
      <c r="X2504" s="5" t="str">
        <f>IFERROR(VLOOKUP(Orders!$B2504,Returns!$A$2:$B$801,2,0),"No")</f>
        <v>Yes</v>
      </c>
    </row>
    <row r="2505" spans="1:24" hidden="1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f t="shared" si="39"/>
        <v>3.9114</v>
      </c>
      <c r="T2505" s="1">
        <v>2</v>
      </c>
      <c r="U2505" s="1">
        <v>0</v>
      </c>
      <c r="V2505" s="1">
        <v>3.4685999999999999</v>
      </c>
      <c r="W2505" t="str">
        <f>VLOOKUP(M2505,People!$A$2:$B$5,2,FALSE)</f>
        <v>Anna Andreadi</v>
      </c>
      <c r="X2505" s="5" t="str">
        <f>IFERROR(VLOOKUP(Orders!$B2505,Returns!$A$2:$B$801,2,0),"No")</f>
        <v>No</v>
      </c>
    </row>
    <row r="2506" spans="1:24" x14ac:dyDescent="0.3">
      <c r="A2506" s="1">
        <v>3217</v>
      </c>
      <c r="B2506" t="s">
        <v>7723</v>
      </c>
      <c r="C2506" s="2">
        <v>42503</v>
      </c>
      <c r="D2506" s="2">
        <v>42507</v>
      </c>
      <c r="E2506" s="1" t="s">
        <v>46</v>
      </c>
      <c r="F2506" s="1" t="s">
        <v>1918</v>
      </c>
      <c r="G2506" s="1" t="s">
        <v>1919</v>
      </c>
      <c r="H2506" s="1" t="s">
        <v>24</v>
      </c>
      <c r="I2506" s="1" t="s">
        <v>25</v>
      </c>
      <c r="J2506" s="1" t="s">
        <v>2681</v>
      </c>
      <c r="K2506" s="1" t="s">
        <v>40</v>
      </c>
      <c r="L2506" s="1">
        <v>94601</v>
      </c>
      <c r="M2506" s="1" t="s">
        <v>41</v>
      </c>
      <c r="N2506" s="1" t="s">
        <v>3951</v>
      </c>
      <c r="O2506" s="1" t="s">
        <v>66</v>
      </c>
      <c r="P2506" s="1" t="s">
        <v>146</v>
      </c>
      <c r="Q2506" s="1" t="s">
        <v>3952</v>
      </c>
      <c r="R2506" s="1">
        <v>149.97</v>
      </c>
      <c r="S2506" s="1">
        <f t="shared" si="39"/>
        <v>97.480500000000006</v>
      </c>
      <c r="T2506" s="1">
        <v>3</v>
      </c>
      <c r="U2506" s="1">
        <v>0</v>
      </c>
      <c r="V2506" s="1">
        <v>52.489499999999992</v>
      </c>
      <c r="W2506" t="str">
        <f>VLOOKUP(M2506,People!$A$2:$B$5,2,FALSE)</f>
        <v>Anna Andreadi</v>
      </c>
      <c r="X2506" s="5" t="str">
        <f>IFERROR(VLOOKUP(Orders!$B2506,Returns!$A$2:$B$801,2,0),"No")</f>
        <v>No</v>
      </c>
    </row>
    <row r="2507" spans="1:24" x14ac:dyDescent="0.3">
      <c r="A2507" s="1">
        <v>5355</v>
      </c>
      <c r="B2507" t="s">
        <v>8728</v>
      </c>
      <c r="C2507" s="2">
        <v>42503</v>
      </c>
      <c r="D2507" s="2">
        <v>42509</v>
      </c>
      <c r="E2507" s="1" t="s">
        <v>46</v>
      </c>
      <c r="F2507" s="1" t="s">
        <v>4837</v>
      </c>
      <c r="G2507" s="1" t="s">
        <v>4838</v>
      </c>
      <c r="H2507" s="1" t="s">
        <v>38</v>
      </c>
      <c r="I2507" s="1" t="s">
        <v>25</v>
      </c>
      <c r="J2507" s="1" t="s">
        <v>39</v>
      </c>
      <c r="K2507" s="1" t="s">
        <v>40</v>
      </c>
      <c r="L2507" s="1">
        <v>90004</v>
      </c>
      <c r="M2507" s="1" t="s">
        <v>41</v>
      </c>
      <c r="N2507" s="1" t="s">
        <v>4305</v>
      </c>
      <c r="O2507" s="1" t="s">
        <v>30</v>
      </c>
      <c r="P2507" s="1" t="s">
        <v>34</v>
      </c>
      <c r="Q2507" s="1" t="s">
        <v>4306</v>
      </c>
      <c r="R2507" s="1">
        <v>279.45600000000002</v>
      </c>
      <c r="S2507" s="1">
        <f t="shared" si="39"/>
        <v>258.49680000000001</v>
      </c>
      <c r="T2507" s="1">
        <v>6</v>
      </c>
      <c r="U2507" s="1">
        <v>0.2</v>
      </c>
      <c r="V2507" s="1">
        <v>20.959199999999996</v>
      </c>
      <c r="W2507" t="str">
        <f>VLOOKUP(M2507,People!$A$2:$B$5,2,FALSE)</f>
        <v>Anna Andreadi</v>
      </c>
      <c r="X2507" s="5" t="str">
        <f>IFERROR(VLOOKUP(Orders!$B2507,Returns!$A$2:$B$801,2,0),"No")</f>
        <v>No</v>
      </c>
    </row>
    <row r="2508" spans="1:24" x14ac:dyDescent="0.3">
      <c r="A2508" s="1">
        <v>5356</v>
      </c>
      <c r="B2508" t="s">
        <v>8728</v>
      </c>
      <c r="C2508" s="2">
        <v>42503</v>
      </c>
      <c r="D2508" s="2">
        <v>42509</v>
      </c>
      <c r="E2508" s="1" t="s">
        <v>46</v>
      </c>
      <c r="F2508" s="1" t="s">
        <v>4837</v>
      </c>
      <c r="G2508" s="1" t="s">
        <v>4838</v>
      </c>
      <c r="H2508" s="1" t="s">
        <v>38</v>
      </c>
      <c r="I2508" s="1" t="s">
        <v>25</v>
      </c>
      <c r="J2508" s="1" t="s">
        <v>39</v>
      </c>
      <c r="K2508" s="1" t="s">
        <v>40</v>
      </c>
      <c r="L2508" s="1">
        <v>90004</v>
      </c>
      <c r="M2508" s="1" t="s">
        <v>41</v>
      </c>
      <c r="N2508" s="1" t="s">
        <v>5511</v>
      </c>
      <c r="O2508" s="1" t="s">
        <v>43</v>
      </c>
      <c r="P2508" s="1" t="s">
        <v>84</v>
      </c>
      <c r="Q2508" s="1" t="s">
        <v>5512</v>
      </c>
      <c r="R2508" s="1">
        <v>8</v>
      </c>
      <c r="S2508" s="1">
        <f t="shared" si="39"/>
        <v>4.16</v>
      </c>
      <c r="T2508" s="1">
        <v>2</v>
      </c>
      <c r="U2508" s="1">
        <v>0</v>
      </c>
      <c r="V2508" s="1">
        <v>3.84</v>
      </c>
      <c r="W2508" t="str">
        <f>VLOOKUP(M2508,People!$A$2:$B$5,2,FALSE)</f>
        <v>Anna Andreadi</v>
      </c>
      <c r="X2508" s="5" t="str">
        <f>IFERROR(VLOOKUP(Orders!$B2508,Returns!$A$2:$B$801,2,0),"No")</f>
        <v>No</v>
      </c>
    </row>
    <row r="2509" spans="1:24" hidden="1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f t="shared" si="39"/>
        <v>118.02239999999999</v>
      </c>
      <c r="T2509" s="1">
        <v>4</v>
      </c>
      <c r="U2509" s="1">
        <v>0.8</v>
      </c>
      <c r="V2509" s="1">
        <v>-85.238399999999999</v>
      </c>
      <c r="W2509" t="str">
        <f>VLOOKUP(M2509,People!$A$2:$B$5,2,FALSE)</f>
        <v>Kelly Williams</v>
      </c>
      <c r="X2509" s="5" t="str">
        <f>IFERROR(VLOOKUP(Orders!$B2509,Returns!$A$2:$B$801,2,0),"No")</f>
        <v>No</v>
      </c>
    </row>
    <row r="2510" spans="1:24" hidden="1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f t="shared" si="39"/>
        <v>182.01780000000002</v>
      </c>
      <c r="T2510" s="1">
        <v>3</v>
      </c>
      <c r="U2510" s="1">
        <v>0.2</v>
      </c>
      <c r="V2510" s="1">
        <v>14.758199999999995</v>
      </c>
      <c r="W2510" t="str">
        <f>VLOOKUP(M2510,People!$A$2:$B$5,2,FALSE)</f>
        <v>Anna Andreadi</v>
      </c>
      <c r="X2510" s="5" t="str">
        <f>IFERROR(VLOOKUP(Orders!$B2510,Returns!$A$2:$B$801,2,0),"No")</f>
        <v>No</v>
      </c>
    </row>
    <row r="2511" spans="1:24" hidden="1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f t="shared" si="39"/>
        <v>427.14659999999992</v>
      </c>
      <c r="T2511" s="1">
        <v>6</v>
      </c>
      <c r="U2511" s="1">
        <v>0</v>
      </c>
      <c r="V2511" s="1">
        <v>52.79340000000002</v>
      </c>
      <c r="W2511" t="str">
        <f>VLOOKUP(M2511,People!$A$2:$B$5,2,FALSE)</f>
        <v>Anna Andreadi</v>
      </c>
      <c r="X2511" s="5" t="str">
        <f>IFERROR(VLOOKUP(Orders!$B2511,Returns!$A$2:$B$801,2,0),"No")</f>
        <v>No</v>
      </c>
    </row>
    <row r="2512" spans="1:24" hidden="1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f t="shared" si="39"/>
        <v>1062.0240000000001</v>
      </c>
      <c r="T2512" s="1">
        <v>4</v>
      </c>
      <c r="U2512" s="1">
        <v>0</v>
      </c>
      <c r="V2512" s="1">
        <v>55.895999999999958</v>
      </c>
      <c r="W2512" t="str">
        <f>VLOOKUP(M2512,People!$A$2:$B$5,2,FALSE)</f>
        <v>Kelly Williams</v>
      </c>
      <c r="X2512" s="5" t="str">
        <f>IFERROR(VLOOKUP(Orders!$B2512,Returns!$A$2:$B$801,2,0),"No")</f>
        <v>No</v>
      </c>
    </row>
    <row r="2513" spans="1:24" hidden="1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f t="shared" si="39"/>
        <v>64.965000000000003</v>
      </c>
      <c r="T2513" s="1">
        <v>6</v>
      </c>
      <c r="U2513" s="1">
        <v>0</v>
      </c>
      <c r="V2513" s="1">
        <v>41.534999999999997</v>
      </c>
      <c r="W2513" t="str">
        <f>VLOOKUP(M2513,People!$A$2:$B$5,2,FALSE)</f>
        <v>Cassandra Brandow</v>
      </c>
      <c r="X2513" s="5" t="str">
        <f>IFERROR(VLOOKUP(Orders!$B2513,Returns!$A$2:$B$801,2,0),"No")</f>
        <v>No</v>
      </c>
    </row>
    <row r="2514" spans="1:24" hidden="1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f t="shared" si="39"/>
        <v>79.144000000000005</v>
      </c>
      <c r="T2514" s="1">
        <v>5</v>
      </c>
      <c r="U2514" s="1">
        <v>0.7</v>
      </c>
      <c r="V2514" s="1">
        <v>-33.483999999999995</v>
      </c>
      <c r="W2514" t="str">
        <f>VLOOKUP(M2514,People!$A$2:$B$5,2,FALSE)</f>
        <v>Cassandra Brandow</v>
      </c>
      <c r="X2514" s="5" t="str">
        <f>IFERROR(VLOOKUP(Orders!$B2514,Returns!$A$2:$B$801,2,0),"No")</f>
        <v>No</v>
      </c>
    </row>
    <row r="2515" spans="1:24" hidden="1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f t="shared" si="39"/>
        <v>94.768400000000014</v>
      </c>
      <c r="T2515" s="1">
        <v>4</v>
      </c>
      <c r="U2515" s="1">
        <v>0.2</v>
      </c>
      <c r="V2515" s="1">
        <v>1.1995999999999931</v>
      </c>
      <c r="W2515" t="str">
        <f>VLOOKUP(M2515,People!$A$2:$B$5,2,FALSE)</f>
        <v>Kelly Williams</v>
      </c>
      <c r="X2515" s="5" t="str">
        <f>IFERROR(VLOOKUP(Orders!$B2515,Returns!$A$2:$B$801,2,0),"No")</f>
        <v>No</v>
      </c>
    </row>
    <row r="2516" spans="1:24" hidden="1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f t="shared" si="39"/>
        <v>50.0488</v>
      </c>
      <c r="T2516" s="1">
        <v>2</v>
      </c>
      <c r="U2516" s="1">
        <v>0.3</v>
      </c>
      <c r="V2516" s="1">
        <v>-2.0567999999999991</v>
      </c>
      <c r="W2516" t="str">
        <f>VLOOKUP(M2516,People!$A$2:$B$5,2,FALSE)</f>
        <v>Kelly Williams</v>
      </c>
      <c r="X2516" s="5" t="str">
        <f>IFERROR(VLOOKUP(Orders!$B2516,Returns!$A$2:$B$801,2,0),"No")</f>
        <v>No</v>
      </c>
    </row>
    <row r="2517" spans="1:24" x14ac:dyDescent="0.3">
      <c r="A2517" s="1">
        <v>769</v>
      </c>
      <c r="B2517" t="s">
        <v>6564</v>
      </c>
      <c r="C2517" s="2">
        <v>42504</v>
      </c>
      <c r="D2517" s="2">
        <v>42510</v>
      </c>
      <c r="E2517" s="1" t="s">
        <v>46</v>
      </c>
      <c r="F2517" s="1" t="s">
        <v>2077</v>
      </c>
      <c r="G2517" s="1" t="s">
        <v>2078</v>
      </c>
      <c r="H2517" s="1" t="s">
        <v>38</v>
      </c>
      <c r="I2517" s="1" t="s">
        <v>25</v>
      </c>
      <c r="J2517" s="1" t="s">
        <v>1008</v>
      </c>
      <c r="K2517" s="1" t="s">
        <v>50</v>
      </c>
      <c r="L2517" s="1">
        <v>33710</v>
      </c>
      <c r="M2517" s="1" t="s">
        <v>28</v>
      </c>
      <c r="N2517" s="1" t="s">
        <v>2079</v>
      </c>
      <c r="O2517" s="1" t="s">
        <v>30</v>
      </c>
      <c r="P2517" s="1" t="s">
        <v>60</v>
      </c>
      <c r="Q2517" s="1" t="s">
        <v>2080</v>
      </c>
      <c r="R2517" s="1">
        <v>310.88000000000005</v>
      </c>
      <c r="S2517" s="1">
        <f t="shared" si="39"/>
        <v>287.56400000000008</v>
      </c>
      <c r="T2517" s="1">
        <v>2</v>
      </c>
      <c r="U2517" s="1">
        <v>0.2</v>
      </c>
      <c r="V2517" s="1">
        <v>23.315999999999988</v>
      </c>
      <c r="W2517" t="str">
        <f>VLOOKUP(M2517,People!$A$2:$B$5,2,FALSE)</f>
        <v>Cassandra Brandow</v>
      </c>
      <c r="X2517" s="5" t="str">
        <f>IFERROR(VLOOKUP(Orders!$B2517,Returns!$A$2:$B$801,2,0),"No")</f>
        <v>No</v>
      </c>
    </row>
    <row r="2518" spans="1:24" x14ac:dyDescent="0.3">
      <c r="A2518" s="1">
        <v>7825</v>
      </c>
      <c r="B2518" t="s">
        <v>9874</v>
      </c>
      <c r="C2518" s="2">
        <v>42506</v>
      </c>
      <c r="D2518" s="2">
        <v>42513</v>
      </c>
      <c r="E2518" s="1" t="s">
        <v>46</v>
      </c>
      <c r="F2518" s="1" t="s">
        <v>3211</v>
      </c>
      <c r="G2518" s="1" t="s">
        <v>3212</v>
      </c>
      <c r="H2518" s="1" t="s">
        <v>38</v>
      </c>
      <c r="I2518" s="1" t="s">
        <v>25</v>
      </c>
      <c r="J2518" s="1" t="s">
        <v>39</v>
      </c>
      <c r="K2518" s="1" t="s">
        <v>40</v>
      </c>
      <c r="L2518" s="1">
        <v>90036</v>
      </c>
      <c r="M2518" s="1" t="s">
        <v>41</v>
      </c>
      <c r="N2518" s="1" t="s">
        <v>4305</v>
      </c>
      <c r="O2518" s="1" t="s">
        <v>30</v>
      </c>
      <c r="P2518" s="1" t="s">
        <v>34</v>
      </c>
      <c r="Q2518" s="1" t="s">
        <v>4306</v>
      </c>
      <c r="R2518" s="1">
        <v>232.88</v>
      </c>
      <c r="S2518" s="1">
        <f t="shared" si="39"/>
        <v>215.41399999999999</v>
      </c>
      <c r="T2518" s="1">
        <v>5</v>
      </c>
      <c r="U2518" s="1">
        <v>0.2</v>
      </c>
      <c r="V2518" s="1">
        <v>17.466000000000008</v>
      </c>
      <c r="W2518" t="str">
        <f>VLOOKUP(M2518,People!$A$2:$B$5,2,FALSE)</f>
        <v>Anna Andreadi</v>
      </c>
      <c r="X2518" s="5" t="str">
        <f>IFERROR(VLOOKUP(Orders!$B2518,Returns!$A$2:$B$801,2,0),"No")</f>
        <v>No</v>
      </c>
    </row>
    <row r="2519" spans="1:24" hidden="1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f t="shared" si="39"/>
        <v>116.93700000000001</v>
      </c>
      <c r="T2519" s="1">
        <v>3</v>
      </c>
      <c r="U2519" s="1">
        <v>0</v>
      </c>
      <c r="V2519" s="1">
        <v>12.992999999999988</v>
      </c>
      <c r="W2519" t="str">
        <f>VLOOKUP(M2519,People!$A$2:$B$5,2,FALSE)</f>
        <v>Chuck Magee</v>
      </c>
      <c r="X2519" s="5" t="str">
        <f>IFERROR(VLOOKUP(Orders!$B2519,Returns!$A$2:$B$801,2,0),"No")</f>
        <v>No</v>
      </c>
    </row>
    <row r="2520" spans="1:24" hidden="1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f t="shared" si="39"/>
        <v>10.281600000000001</v>
      </c>
      <c r="T2520" s="1">
        <v>7</v>
      </c>
      <c r="U2520" s="1">
        <v>0</v>
      </c>
      <c r="V2520" s="1">
        <v>9.8783999999999992</v>
      </c>
      <c r="W2520" t="str">
        <f>VLOOKUP(M2520,People!$A$2:$B$5,2,FALSE)</f>
        <v>Kelly Williams</v>
      </c>
      <c r="X2520" s="5" t="str">
        <f>IFERROR(VLOOKUP(Orders!$B2520,Returns!$A$2:$B$801,2,0),"No")</f>
        <v>No</v>
      </c>
    </row>
    <row r="2521" spans="1:24" hidden="1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f t="shared" si="39"/>
        <v>15.024600000000001</v>
      </c>
      <c r="T2521" s="1">
        <v>6</v>
      </c>
      <c r="U2521" s="1">
        <v>0</v>
      </c>
      <c r="V2521" s="1">
        <v>14.4354</v>
      </c>
      <c r="W2521" t="str">
        <f>VLOOKUP(M2521,People!$A$2:$B$5,2,FALSE)</f>
        <v>Kelly Williams</v>
      </c>
      <c r="X2521" s="5" t="str">
        <f>IFERROR(VLOOKUP(Orders!$B2521,Returns!$A$2:$B$801,2,0),"No")</f>
        <v>No</v>
      </c>
    </row>
    <row r="2522" spans="1:24" hidden="1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f t="shared" si="39"/>
        <v>616.69890000000009</v>
      </c>
      <c r="T2522" s="1">
        <v>3</v>
      </c>
      <c r="U2522" s="1">
        <v>0</v>
      </c>
      <c r="V2522" s="1">
        <v>251.89109999999988</v>
      </c>
      <c r="W2522" t="str">
        <f>VLOOKUP(M2522,People!$A$2:$B$5,2,FALSE)</f>
        <v>Kelly Williams</v>
      </c>
      <c r="X2522" s="5" t="str">
        <f>IFERROR(VLOOKUP(Orders!$B2522,Returns!$A$2:$B$801,2,0),"No")</f>
        <v>No</v>
      </c>
    </row>
    <row r="2523" spans="1:24" hidden="1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f t="shared" si="39"/>
        <v>6.7392000000000003</v>
      </c>
      <c r="T2523" s="1">
        <v>2</v>
      </c>
      <c r="U2523" s="1">
        <v>0</v>
      </c>
      <c r="V2523" s="1">
        <v>6.2208000000000006</v>
      </c>
      <c r="W2523" t="str">
        <f>VLOOKUP(M2523,People!$A$2:$B$5,2,FALSE)</f>
        <v>Kelly Williams</v>
      </c>
      <c r="X2523" s="5" t="str">
        <f>IFERROR(VLOOKUP(Orders!$B2523,Returns!$A$2:$B$801,2,0),"No")</f>
        <v>No</v>
      </c>
    </row>
    <row r="2524" spans="1:24" hidden="1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f t="shared" si="39"/>
        <v>4.125</v>
      </c>
      <c r="T2524" s="1">
        <v>1</v>
      </c>
      <c r="U2524" s="1">
        <v>0</v>
      </c>
      <c r="V2524" s="1">
        <v>1.375</v>
      </c>
      <c r="W2524" t="str">
        <f>VLOOKUP(M2524,People!$A$2:$B$5,2,FALSE)</f>
        <v>Kelly Williams</v>
      </c>
      <c r="X2524" s="5" t="str">
        <f>IFERROR(VLOOKUP(Orders!$B2524,Returns!$A$2:$B$801,2,0),"No")</f>
        <v>No</v>
      </c>
    </row>
    <row r="2525" spans="1:24" hidden="1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f t="shared" si="39"/>
        <v>65.664000000000001</v>
      </c>
      <c r="T2525" s="1">
        <v>4</v>
      </c>
      <c r="U2525" s="1">
        <v>0</v>
      </c>
      <c r="V2525" s="1">
        <v>55.935999999999993</v>
      </c>
      <c r="W2525" t="str">
        <f>VLOOKUP(M2525,People!$A$2:$B$5,2,FALSE)</f>
        <v>Kelly Williams</v>
      </c>
      <c r="X2525" s="5" t="str">
        <f>IFERROR(VLOOKUP(Orders!$B2525,Returns!$A$2:$B$801,2,0),"No")</f>
        <v>No</v>
      </c>
    </row>
    <row r="2526" spans="1:24" hidden="1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f t="shared" si="39"/>
        <v>36.791999999999994</v>
      </c>
      <c r="T2526" s="1">
        <v>9</v>
      </c>
      <c r="U2526" s="1">
        <v>0.2</v>
      </c>
      <c r="V2526" s="1">
        <v>5.2559999999999985</v>
      </c>
      <c r="W2526" t="str">
        <f>VLOOKUP(M2526,People!$A$2:$B$5,2,FALSE)</f>
        <v>Kelly Williams</v>
      </c>
      <c r="X2526" s="5" t="str">
        <f>IFERROR(VLOOKUP(Orders!$B2526,Returns!$A$2:$B$801,2,0),"No")</f>
        <v>No</v>
      </c>
    </row>
    <row r="2527" spans="1:24" hidden="1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f t="shared" si="39"/>
        <v>21.0276</v>
      </c>
      <c r="T2527" s="1">
        <v>2</v>
      </c>
      <c r="U2527" s="1">
        <v>0.2</v>
      </c>
      <c r="V2527" s="1">
        <v>4.4603999999999999</v>
      </c>
      <c r="W2527" t="str">
        <f>VLOOKUP(M2527,People!$A$2:$B$5,2,FALSE)</f>
        <v>Kelly Williams</v>
      </c>
      <c r="X2527" s="5" t="str">
        <f>IFERROR(VLOOKUP(Orders!$B2527,Returns!$A$2:$B$801,2,0),"No")</f>
        <v>No</v>
      </c>
    </row>
    <row r="2528" spans="1:24" hidden="1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f t="shared" si="39"/>
        <v>18.975000000000001</v>
      </c>
      <c r="T2528" s="1">
        <v>3</v>
      </c>
      <c r="U2528" s="1">
        <v>0.8</v>
      </c>
      <c r="V2528" s="1">
        <v>-12.075000000000003</v>
      </c>
      <c r="W2528" t="str">
        <f>VLOOKUP(M2528,People!$A$2:$B$5,2,FALSE)</f>
        <v>Kelly Williams</v>
      </c>
      <c r="X2528" s="5" t="str">
        <f>IFERROR(VLOOKUP(Orders!$B2528,Returns!$A$2:$B$801,2,0),"No")</f>
        <v>No</v>
      </c>
    </row>
    <row r="2529" spans="1:24" hidden="1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f t="shared" si="39"/>
        <v>26.531999999999996</v>
      </c>
      <c r="T2529" s="1">
        <v>6</v>
      </c>
      <c r="U2529" s="1">
        <v>0.8</v>
      </c>
      <c r="V2529" s="1">
        <v>-16.884</v>
      </c>
      <c r="W2529" t="str">
        <f>VLOOKUP(M2529,People!$A$2:$B$5,2,FALSE)</f>
        <v>Kelly Williams</v>
      </c>
      <c r="X2529" s="5" t="str">
        <f>IFERROR(VLOOKUP(Orders!$B2529,Returns!$A$2:$B$801,2,0),"No")</f>
        <v>No</v>
      </c>
    </row>
    <row r="2530" spans="1:24" hidden="1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f t="shared" si="39"/>
        <v>5.0796000000000001</v>
      </c>
      <c r="T2530" s="1">
        <v>2</v>
      </c>
      <c r="U2530" s="1">
        <v>0.2</v>
      </c>
      <c r="V2530" s="1">
        <v>2.8884000000000007</v>
      </c>
      <c r="W2530" t="str">
        <f>VLOOKUP(M2530,People!$A$2:$B$5,2,FALSE)</f>
        <v>Kelly Williams</v>
      </c>
      <c r="X2530" s="5" t="str">
        <f>IFERROR(VLOOKUP(Orders!$B2530,Returns!$A$2:$B$801,2,0),"No")</f>
        <v>No</v>
      </c>
    </row>
    <row r="2531" spans="1:24" x14ac:dyDescent="0.3">
      <c r="A2531" s="1">
        <v>8536</v>
      </c>
      <c r="B2531" t="s">
        <v>10224</v>
      </c>
      <c r="C2531" s="2">
        <v>42506</v>
      </c>
      <c r="D2531" s="2">
        <v>42510</v>
      </c>
      <c r="E2531" s="1" t="s">
        <v>46</v>
      </c>
      <c r="F2531" s="1" t="s">
        <v>4851</v>
      </c>
      <c r="G2531" s="1" t="s">
        <v>4852</v>
      </c>
      <c r="H2531" s="1" t="s">
        <v>24</v>
      </c>
      <c r="I2531" s="1" t="s">
        <v>25</v>
      </c>
      <c r="J2531" s="1" t="s">
        <v>116</v>
      </c>
      <c r="K2531" s="1" t="s">
        <v>40</v>
      </c>
      <c r="L2531" s="1">
        <v>94122</v>
      </c>
      <c r="M2531" s="1" t="s">
        <v>41</v>
      </c>
      <c r="N2531" s="1" t="s">
        <v>3864</v>
      </c>
      <c r="O2531" s="1" t="s">
        <v>66</v>
      </c>
      <c r="P2531" s="1" t="s">
        <v>146</v>
      </c>
      <c r="Q2531" s="1" t="s">
        <v>3865</v>
      </c>
      <c r="R2531" s="1">
        <v>56.400000000000006</v>
      </c>
      <c r="S2531" s="1">
        <f t="shared" si="39"/>
        <v>53.016000000000005</v>
      </c>
      <c r="T2531" s="1">
        <v>3</v>
      </c>
      <c r="U2531" s="1">
        <v>0</v>
      </c>
      <c r="V2531" s="1">
        <v>3.3840000000000003</v>
      </c>
      <c r="W2531" t="str">
        <f>VLOOKUP(M2531,People!$A$2:$B$5,2,FALSE)</f>
        <v>Anna Andreadi</v>
      </c>
      <c r="X2531" s="5" t="str">
        <f>IFERROR(VLOOKUP(Orders!$B2531,Returns!$A$2:$B$801,2,0),"No")</f>
        <v>No</v>
      </c>
    </row>
    <row r="2532" spans="1:24" x14ac:dyDescent="0.3">
      <c r="A2532" s="1">
        <v>3006</v>
      </c>
      <c r="B2532" t="s">
        <v>7626</v>
      </c>
      <c r="C2532" s="2">
        <v>42507</v>
      </c>
      <c r="D2532" s="2">
        <v>42511</v>
      </c>
      <c r="E2532" s="1" t="s">
        <v>46</v>
      </c>
      <c r="F2532" s="1" t="s">
        <v>420</v>
      </c>
      <c r="G2532" s="1" t="s">
        <v>421</v>
      </c>
      <c r="H2532" s="1" t="s">
        <v>94</v>
      </c>
      <c r="I2532" s="1" t="s">
        <v>25</v>
      </c>
      <c r="J2532" s="1" t="s">
        <v>4720</v>
      </c>
      <c r="K2532" s="1" t="s">
        <v>105</v>
      </c>
      <c r="L2532" s="1">
        <v>54703</v>
      </c>
      <c r="M2532" s="1" t="s">
        <v>97</v>
      </c>
      <c r="N2532" s="1" t="s">
        <v>3230</v>
      </c>
      <c r="O2532" s="1" t="s">
        <v>43</v>
      </c>
      <c r="P2532" s="1" t="s">
        <v>70</v>
      </c>
      <c r="Q2532" s="1" t="s">
        <v>3231</v>
      </c>
      <c r="R2532" s="1">
        <v>91.679999999999993</v>
      </c>
      <c r="S2532" s="1">
        <f t="shared" si="39"/>
        <v>45.839999999999996</v>
      </c>
      <c r="T2532" s="1">
        <v>3</v>
      </c>
      <c r="U2532" s="1">
        <v>0</v>
      </c>
      <c r="V2532" s="1">
        <v>45.839999999999996</v>
      </c>
      <c r="W2532" t="str">
        <f>VLOOKUP(M2532,People!$A$2:$B$5,2,FALSE)</f>
        <v>Kelly Williams</v>
      </c>
      <c r="X2532" s="5" t="str">
        <f>IFERROR(VLOOKUP(Orders!$B2532,Returns!$A$2:$B$801,2,0),"No")</f>
        <v>No</v>
      </c>
    </row>
    <row r="2533" spans="1:24" x14ac:dyDescent="0.3">
      <c r="A2533" s="1">
        <v>1830</v>
      </c>
      <c r="B2533" t="s">
        <v>5936</v>
      </c>
      <c r="C2533" s="2">
        <v>42508</v>
      </c>
      <c r="D2533" s="2">
        <v>42514</v>
      </c>
      <c r="E2533" s="1" t="s">
        <v>46</v>
      </c>
      <c r="F2533" s="1" t="s">
        <v>707</v>
      </c>
      <c r="G2533" s="1" t="s">
        <v>708</v>
      </c>
      <c r="H2533" s="1" t="s">
        <v>24</v>
      </c>
      <c r="I2533" s="1" t="s">
        <v>25</v>
      </c>
      <c r="J2533" s="1" t="s">
        <v>1872</v>
      </c>
      <c r="K2533" s="1" t="s">
        <v>440</v>
      </c>
      <c r="L2533" s="1">
        <v>44105</v>
      </c>
      <c r="M2533" s="1" t="s">
        <v>135</v>
      </c>
      <c r="N2533" s="1" t="s">
        <v>3714</v>
      </c>
      <c r="O2533" s="1" t="s">
        <v>66</v>
      </c>
      <c r="P2533" s="1" t="s">
        <v>67</v>
      </c>
      <c r="Q2533" s="1" t="s">
        <v>3715</v>
      </c>
      <c r="R2533" s="1">
        <v>779.79600000000005</v>
      </c>
      <c r="S2533" s="1">
        <f t="shared" si="39"/>
        <v>948.7518</v>
      </c>
      <c r="T2533" s="1">
        <v>2</v>
      </c>
      <c r="U2533" s="1">
        <v>0.4</v>
      </c>
      <c r="V2533" s="1">
        <v>-168.95579999999995</v>
      </c>
      <c r="W2533" t="str">
        <f>VLOOKUP(M2533,People!$A$2:$B$5,2,FALSE)</f>
        <v>Chuck Magee</v>
      </c>
      <c r="X2533" s="5" t="str">
        <f>IFERROR(VLOOKUP(Orders!$B2533,Returns!$A$2:$B$801,2,0),"No")</f>
        <v>Yes</v>
      </c>
    </row>
    <row r="2534" spans="1:24" x14ac:dyDescent="0.3">
      <c r="A2534" s="1">
        <v>3201</v>
      </c>
      <c r="B2534" t="s">
        <v>7716</v>
      </c>
      <c r="C2534" s="2">
        <v>42508</v>
      </c>
      <c r="D2534" s="2">
        <v>42510</v>
      </c>
      <c r="E2534" s="1" t="s">
        <v>21</v>
      </c>
      <c r="F2534" s="1" t="s">
        <v>577</v>
      </c>
      <c r="G2534" s="1" t="s">
        <v>578</v>
      </c>
      <c r="H2534" s="1" t="s">
        <v>24</v>
      </c>
      <c r="I2534" s="1" t="s">
        <v>25</v>
      </c>
      <c r="J2534" s="1" t="s">
        <v>704</v>
      </c>
      <c r="K2534" s="1" t="s">
        <v>440</v>
      </c>
      <c r="L2534" s="1">
        <v>44312</v>
      </c>
      <c r="M2534" s="1" t="s">
        <v>135</v>
      </c>
      <c r="N2534" s="1" t="s">
        <v>4161</v>
      </c>
      <c r="O2534" s="1" t="s">
        <v>30</v>
      </c>
      <c r="P2534" s="1" t="s">
        <v>60</v>
      </c>
      <c r="Q2534" s="1" t="s">
        <v>4162</v>
      </c>
      <c r="R2534" s="1">
        <v>149.232</v>
      </c>
      <c r="S2534" s="1">
        <f t="shared" si="39"/>
        <v>145.50119999999998</v>
      </c>
      <c r="T2534" s="1">
        <v>3</v>
      </c>
      <c r="U2534" s="1">
        <v>0.2</v>
      </c>
      <c r="V2534" s="1">
        <v>3.7308000000000021</v>
      </c>
      <c r="W2534" t="str">
        <f>VLOOKUP(M2534,People!$A$2:$B$5,2,FALSE)</f>
        <v>Chuck Magee</v>
      </c>
      <c r="X2534" s="5" t="str">
        <f>IFERROR(VLOOKUP(Orders!$B2534,Returns!$A$2:$B$801,2,0),"No")</f>
        <v>No</v>
      </c>
    </row>
    <row r="2535" spans="1:24" x14ac:dyDescent="0.3">
      <c r="A2535" s="1">
        <v>3202</v>
      </c>
      <c r="B2535" t="s">
        <v>7716</v>
      </c>
      <c r="C2535" s="2">
        <v>42508</v>
      </c>
      <c r="D2535" s="2">
        <v>42510</v>
      </c>
      <c r="E2535" s="1" t="s">
        <v>21</v>
      </c>
      <c r="F2535" s="1" t="s">
        <v>577</v>
      </c>
      <c r="G2535" s="1" t="s">
        <v>578</v>
      </c>
      <c r="H2535" s="1" t="s">
        <v>24</v>
      </c>
      <c r="I2535" s="1" t="s">
        <v>25</v>
      </c>
      <c r="J2535" s="1" t="s">
        <v>704</v>
      </c>
      <c r="K2535" s="1" t="s">
        <v>440</v>
      </c>
      <c r="L2535" s="1">
        <v>44312</v>
      </c>
      <c r="M2535" s="1" t="s">
        <v>135</v>
      </c>
      <c r="N2535" s="1" t="s">
        <v>3419</v>
      </c>
      <c r="O2535" s="1" t="s">
        <v>43</v>
      </c>
      <c r="P2535" s="1" t="s">
        <v>84</v>
      </c>
      <c r="Q2535" s="1" t="s">
        <v>3420</v>
      </c>
      <c r="R2535" s="1">
        <v>15.936000000000002</v>
      </c>
      <c r="S2535" s="1">
        <f t="shared" si="39"/>
        <v>10.1592</v>
      </c>
      <c r="T2535" s="1">
        <v>4</v>
      </c>
      <c r="U2535" s="1">
        <v>0.2</v>
      </c>
      <c r="V2535" s="1">
        <v>5.7768000000000015</v>
      </c>
      <c r="W2535" t="str">
        <f>VLOOKUP(M2535,People!$A$2:$B$5,2,FALSE)</f>
        <v>Chuck Magee</v>
      </c>
      <c r="X2535" s="5" t="str">
        <f>IFERROR(VLOOKUP(Orders!$B2535,Returns!$A$2:$B$801,2,0),"No")</f>
        <v>No</v>
      </c>
    </row>
    <row r="2536" spans="1:24" hidden="1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f t="shared" si="39"/>
        <v>2139.4380000000001</v>
      </c>
      <c r="T2536" s="1">
        <v>6</v>
      </c>
      <c r="U2536" s="1">
        <v>0.2</v>
      </c>
      <c r="V2536" s="1">
        <v>-337.80600000000004</v>
      </c>
      <c r="W2536" t="str">
        <f>VLOOKUP(M2536,People!$A$2:$B$5,2,FALSE)</f>
        <v>Chuck Magee</v>
      </c>
      <c r="X2536" s="5" t="str">
        <f>IFERROR(VLOOKUP(Orders!$B2536,Returns!$A$2:$B$801,2,0),"No")</f>
        <v>No</v>
      </c>
    </row>
    <row r="2537" spans="1:24" hidden="1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f t="shared" si="39"/>
        <v>28.255199999999999</v>
      </c>
      <c r="T2537" s="1">
        <v>4</v>
      </c>
      <c r="U2537" s="1">
        <v>0</v>
      </c>
      <c r="V2537" s="1">
        <v>18.064800000000002</v>
      </c>
      <c r="W2537" t="str">
        <f>VLOOKUP(M2537,People!$A$2:$B$5,2,FALSE)</f>
        <v>Anna Andreadi</v>
      </c>
      <c r="X2537" s="5" t="str">
        <f>IFERROR(VLOOKUP(Orders!$B2537,Returns!$A$2:$B$801,2,0),"No")</f>
        <v>Yes</v>
      </c>
    </row>
    <row r="2538" spans="1:24" hidden="1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f t="shared" si="39"/>
        <v>236.58179999999999</v>
      </c>
      <c r="T2538" s="1">
        <v>2</v>
      </c>
      <c r="U2538" s="1">
        <v>0.3</v>
      </c>
      <c r="V2538" s="1">
        <v>-54.595799999999997</v>
      </c>
      <c r="W2538" t="str">
        <f>VLOOKUP(M2538,People!$A$2:$B$5,2,FALSE)</f>
        <v>Chuck Magee</v>
      </c>
      <c r="X2538" s="5" t="str">
        <f>IFERROR(VLOOKUP(Orders!$B2538,Returns!$A$2:$B$801,2,0),"No")</f>
        <v>No</v>
      </c>
    </row>
    <row r="2539" spans="1:24" hidden="1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f t="shared" si="39"/>
        <v>532.7704</v>
      </c>
      <c r="T2539" s="1">
        <v>4</v>
      </c>
      <c r="U2539" s="1">
        <v>0.4</v>
      </c>
      <c r="V2539" s="1">
        <v>-100.7944</v>
      </c>
      <c r="W2539" t="str">
        <f>VLOOKUP(M2539,People!$A$2:$B$5,2,FALSE)</f>
        <v>Chuck Magee</v>
      </c>
      <c r="X2539" s="5" t="str">
        <f>IFERROR(VLOOKUP(Orders!$B2539,Returns!$A$2:$B$801,2,0),"No")</f>
        <v>No</v>
      </c>
    </row>
    <row r="2540" spans="1:24" hidden="1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f t="shared" si="39"/>
        <v>191.62299999999999</v>
      </c>
      <c r="T2540" s="1">
        <v>1</v>
      </c>
      <c r="U2540" s="1">
        <v>0.4</v>
      </c>
      <c r="V2540" s="1">
        <v>-36.253</v>
      </c>
      <c r="W2540" t="str">
        <f>VLOOKUP(M2540,People!$A$2:$B$5,2,FALSE)</f>
        <v>Chuck Magee</v>
      </c>
      <c r="X2540" s="5" t="str">
        <f>IFERROR(VLOOKUP(Orders!$B2540,Returns!$A$2:$B$801,2,0),"No")</f>
        <v>No</v>
      </c>
    </row>
    <row r="2541" spans="1:24" hidden="1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f t="shared" si="39"/>
        <v>1567.8684000000003</v>
      </c>
      <c r="T2541" s="1">
        <v>6</v>
      </c>
      <c r="U2541" s="1">
        <v>0.2</v>
      </c>
      <c r="V2541" s="1">
        <v>-219.16440000000023</v>
      </c>
      <c r="W2541" t="str">
        <f>VLOOKUP(M2541,People!$A$2:$B$5,2,FALSE)</f>
        <v>Anna Andreadi</v>
      </c>
      <c r="X2541" s="5" t="str">
        <f>IFERROR(VLOOKUP(Orders!$B2541,Returns!$A$2:$B$801,2,0),"No")</f>
        <v>No</v>
      </c>
    </row>
    <row r="2542" spans="1:24" hidden="1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f t="shared" si="39"/>
        <v>621.38490000000002</v>
      </c>
      <c r="T2542" s="1">
        <v>3</v>
      </c>
      <c r="U2542" s="1">
        <v>0.2</v>
      </c>
      <c r="V2542" s="1">
        <v>78.767099999999971</v>
      </c>
      <c r="W2542" t="str">
        <f>VLOOKUP(M2542,People!$A$2:$B$5,2,FALSE)</f>
        <v>Anna Andreadi</v>
      </c>
      <c r="X2542" s="5" t="str">
        <f>IFERROR(VLOOKUP(Orders!$B2542,Returns!$A$2:$B$801,2,0),"No")</f>
        <v>No</v>
      </c>
    </row>
    <row r="2543" spans="1:24" hidden="1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f t="shared" si="39"/>
        <v>89.510400000000004</v>
      </c>
      <c r="T2543" s="1">
        <v>7</v>
      </c>
      <c r="U2543" s="1">
        <v>0.2</v>
      </c>
      <c r="V2543" s="1">
        <v>22.377600000000001</v>
      </c>
      <c r="W2543" t="str">
        <f>VLOOKUP(M2543,People!$A$2:$B$5,2,FALSE)</f>
        <v>Anna Andreadi</v>
      </c>
      <c r="X2543" s="5" t="str">
        <f>IFERROR(VLOOKUP(Orders!$B2543,Returns!$A$2:$B$801,2,0),"No")</f>
        <v>No</v>
      </c>
    </row>
    <row r="2544" spans="1:24" x14ac:dyDescent="0.3">
      <c r="A2544" s="1">
        <v>9833</v>
      </c>
      <c r="B2544" t="s">
        <v>10871</v>
      </c>
      <c r="C2544" s="2">
        <v>42508</v>
      </c>
      <c r="D2544" s="2">
        <v>42512</v>
      </c>
      <c r="E2544" s="1" t="s">
        <v>21</v>
      </c>
      <c r="F2544" s="1" t="s">
        <v>4571</v>
      </c>
      <c r="G2544" s="1" t="s">
        <v>4572</v>
      </c>
      <c r="H2544" s="1" t="s">
        <v>24</v>
      </c>
      <c r="I2544" s="1" t="s">
        <v>25</v>
      </c>
      <c r="J2544" s="1" t="s">
        <v>716</v>
      </c>
      <c r="K2544" s="1" t="s">
        <v>96</v>
      </c>
      <c r="L2544" s="1">
        <v>75220</v>
      </c>
      <c r="M2544" s="1" t="s">
        <v>97</v>
      </c>
      <c r="N2544" s="1" t="s">
        <v>3419</v>
      </c>
      <c r="O2544" s="1" t="s">
        <v>43</v>
      </c>
      <c r="P2544" s="1" t="s">
        <v>84</v>
      </c>
      <c r="Q2544" s="1" t="s">
        <v>3420</v>
      </c>
      <c r="R2544" s="1">
        <v>3.9840000000000004</v>
      </c>
      <c r="S2544" s="1">
        <f t="shared" si="39"/>
        <v>2.5398000000000001</v>
      </c>
      <c r="T2544" s="1">
        <v>1</v>
      </c>
      <c r="U2544" s="1">
        <v>0.2</v>
      </c>
      <c r="V2544" s="1">
        <v>1.4442000000000004</v>
      </c>
      <c r="W2544" t="str">
        <f>VLOOKUP(M2544,People!$A$2:$B$5,2,FALSE)</f>
        <v>Kelly Williams</v>
      </c>
      <c r="X2544" s="5" t="str">
        <f>IFERROR(VLOOKUP(Orders!$B2544,Returns!$A$2:$B$801,2,0),"No")</f>
        <v>No</v>
      </c>
    </row>
    <row r="2545" spans="1:24" hidden="1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f t="shared" si="39"/>
        <v>160.0248</v>
      </c>
      <c r="T2545" s="1">
        <v>3</v>
      </c>
      <c r="U2545" s="1">
        <v>0</v>
      </c>
      <c r="V2545" s="1">
        <v>13.915199999999992</v>
      </c>
      <c r="W2545" t="str">
        <f>VLOOKUP(M2545,People!$A$2:$B$5,2,FALSE)</f>
        <v>Chuck Magee</v>
      </c>
      <c r="X2545" s="5" t="str">
        <f>IFERROR(VLOOKUP(Orders!$B2545,Returns!$A$2:$B$801,2,0),"No")</f>
        <v>No</v>
      </c>
    </row>
    <row r="2546" spans="1:24" hidden="1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f t="shared" si="39"/>
        <v>7.8228</v>
      </c>
      <c r="T2546" s="1">
        <v>4</v>
      </c>
      <c r="U2546" s="1">
        <v>0</v>
      </c>
      <c r="V2546" s="1">
        <v>6.9371999999999998</v>
      </c>
      <c r="W2546" t="str">
        <f>VLOOKUP(M2546,People!$A$2:$B$5,2,FALSE)</f>
        <v>Chuck Magee</v>
      </c>
      <c r="X2546" s="5" t="str">
        <f>IFERROR(VLOOKUP(Orders!$B2546,Returns!$A$2:$B$801,2,0),"No")</f>
        <v>No</v>
      </c>
    </row>
    <row r="2547" spans="1:24" hidden="1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f t="shared" si="39"/>
        <v>203.86079999999998</v>
      </c>
      <c r="T2547" s="1">
        <v>4</v>
      </c>
      <c r="U2547" s="1">
        <v>0</v>
      </c>
      <c r="V2547" s="1">
        <v>2.0592000000000041</v>
      </c>
      <c r="W2547" t="str">
        <f>VLOOKUP(M2547,People!$A$2:$B$5,2,FALSE)</f>
        <v>Anna Andreadi</v>
      </c>
      <c r="X2547" s="5" t="str">
        <f>IFERROR(VLOOKUP(Orders!$B2547,Returns!$A$2:$B$801,2,0),"No")</f>
        <v>No</v>
      </c>
    </row>
    <row r="2548" spans="1:24" hidden="1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f t="shared" si="39"/>
        <v>108.88200000000001</v>
      </c>
      <c r="T2548" s="1">
        <v>1</v>
      </c>
      <c r="U2548" s="1">
        <v>0.15</v>
      </c>
      <c r="V2548" s="1">
        <v>-6.0489999999999995</v>
      </c>
      <c r="W2548" t="str">
        <f>VLOOKUP(M2548,People!$A$2:$B$5,2,FALSE)</f>
        <v>Anna Andreadi</v>
      </c>
      <c r="X2548" s="5" t="str">
        <f>IFERROR(VLOOKUP(Orders!$B2548,Returns!$A$2:$B$801,2,0),"No")</f>
        <v>No</v>
      </c>
    </row>
    <row r="2549" spans="1:24" hidden="1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f t="shared" si="39"/>
        <v>2.0448</v>
      </c>
      <c r="T2549" s="1">
        <v>1</v>
      </c>
      <c r="U2549" s="1">
        <v>0.2</v>
      </c>
      <c r="V2549" s="1">
        <v>0.25919999999999999</v>
      </c>
      <c r="W2549" t="str">
        <f>VLOOKUP(M2549,People!$A$2:$B$5,2,FALSE)</f>
        <v>Anna Andreadi</v>
      </c>
      <c r="X2549" s="5" t="str">
        <f>IFERROR(VLOOKUP(Orders!$B2549,Returns!$A$2:$B$801,2,0),"No")</f>
        <v>Yes</v>
      </c>
    </row>
    <row r="2550" spans="1:24" hidden="1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f t="shared" si="39"/>
        <v>1668.4645000000003</v>
      </c>
      <c r="T2550" s="1">
        <v>5</v>
      </c>
      <c r="U2550" s="1">
        <v>0.2</v>
      </c>
      <c r="V2550" s="1">
        <v>211.49549999999977</v>
      </c>
      <c r="W2550" t="str">
        <f>VLOOKUP(M2550,People!$A$2:$B$5,2,FALSE)</f>
        <v>Anna Andreadi</v>
      </c>
      <c r="X2550" s="5" t="str">
        <f>IFERROR(VLOOKUP(Orders!$B2550,Returns!$A$2:$B$801,2,0),"No")</f>
        <v>Yes</v>
      </c>
    </row>
    <row r="2551" spans="1:24" hidden="1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f t="shared" si="39"/>
        <v>207.37840000000003</v>
      </c>
      <c r="T2551" s="1">
        <v>8</v>
      </c>
      <c r="U2551" s="1">
        <v>0.2</v>
      </c>
      <c r="V2551" s="1">
        <v>105.64559999999997</v>
      </c>
      <c r="W2551" t="str">
        <f>VLOOKUP(M2551,People!$A$2:$B$5,2,FALSE)</f>
        <v>Anna Andreadi</v>
      </c>
      <c r="X2551" s="5" t="str">
        <f>IFERROR(VLOOKUP(Orders!$B2551,Returns!$A$2:$B$801,2,0),"No")</f>
        <v>Yes</v>
      </c>
    </row>
    <row r="2552" spans="1:24" hidden="1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f t="shared" si="39"/>
        <v>3.2759999999999998</v>
      </c>
      <c r="T2552" s="1">
        <v>2</v>
      </c>
      <c r="U2552" s="1">
        <v>0.2</v>
      </c>
      <c r="V2552" s="1">
        <v>1.764</v>
      </c>
      <c r="W2552" t="str">
        <f>VLOOKUP(M2552,People!$A$2:$B$5,2,FALSE)</f>
        <v>Anna Andreadi</v>
      </c>
      <c r="X2552" s="5" t="str">
        <f>IFERROR(VLOOKUP(Orders!$B2552,Returns!$A$2:$B$801,2,0),"No")</f>
        <v>Yes</v>
      </c>
    </row>
    <row r="2553" spans="1:24" hidden="1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f t="shared" si="39"/>
        <v>608.19119999999987</v>
      </c>
      <c r="T2553" s="1">
        <v>6</v>
      </c>
      <c r="U2553" s="1">
        <v>0</v>
      </c>
      <c r="V2553" s="1">
        <v>213.68880000000001</v>
      </c>
      <c r="W2553" t="str">
        <f>VLOOKUP(M2553,People!$A$2:$B$5,2,FALSE)</f>
        <v>Cassandra Brandow</v>
      </c>
      <c r="X2553" s="5" t="str">
        <f>IFERROR(VLOOKUP(Orders!$B2553,Returns!$A$2:$B$801,2,0),"No")</f>
        <v>No</v>
      </c>
    </row>
    <row r="2554" spans="1:24" hidden="1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f t="shared" si="39"/>
        <v>11.1996</v>
      </c>
      <c r="T2554" s="1">
        <v>2</v>
      </c>
      <c r="U2554" s="1">
        <v>0</v>
      </c>
      <c r="V2554" s="1">
        <v>10.760400000000001</v>
      </c>
      <c r="W2554" t="str">
        <f>VLOOKUP(M2554,People!$A$2:$B$5,2,FALSE)</f>
        <v>Cassandra Brandow</v>
      </c>
      <c r="X2554" s="5" t="str">
        <f>IFERROR(VLOOKUP(Orders!$B2554,Returns!$A$2:$B$801,2,0),"No")</f>
        <v>No</v>
      </c>
    </row>
    <row r="2555" spans="1:24" hidden="1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f t="shared" si="39"/>
        <v>13.478400000000001</v>
      </c>
      <c r="T2555" s="1">
        <v>4</v>
      </c>
      <c r="U2555" s="1">
        <v>0</v>
      </c>
      <c r="V2555" s="1">
        <v>12.441600000000001</v>
      </c>
      <c r="W2555" t="str">
        <f>VLOOKUP(M2555,People!$A$2:$B$5,2,FALSE)</f>
        <v>Cassandra Brandow</v>
      </c>
      <c r="X2555" s="5" t="str">
        <f>IFERROR(VLOOKUP(Orders!$B2555,Returns!$A$2:$B$801,2,0),"No")</f>
        <v>No</v>
      </c>
    </row>
    <row r="2556" spans="1:24" hidden="1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f t="shared" si="39"/>
        <v>634.98959999999988</v>
      </c>
      <c r="T2556" s="1">
        <v>7</v>
      </c>
      <c r="U2556" s="1">
        <v>0.2</v>
      </c>
      <c r="V2556" s="1">
        <v>70.554400000000072</v>
      </c>
      <c r="W2556" t="str">
        <f>VLOOKUP(M2556,People!$A$2:$B$5,2,FALSE)</f>
        <v>Cassandra Brandow</v>
      </c>
      <c r="X2556" s="5" t="str">
        <f>IFERROR(VLOOKUP(Orders!$B2556,Returns!$A$2:$B$801,2,0),"No")</f>
        <v>No</v>
      </c>
    </row>
    <row r="2557" spans="1:24" hidden="1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f t="shared" si="39"/>
        <v>38</v>
      </c>
      <c r="T2557" s="1">
        <v>2</v>
      </c>
      <c r="U2557" s="1">
        <v>0</v>
      </c>
      <c r="V2557" s="1">
        <v>12</v>
      </c>
      <c r="W2557" t="str">
        <f>VLOOKUP(M2557,People!$A$2:$B$5,2,FALSE)</f>
        <v>Chuck Magee</v>
      </c>
      <c r="X2557" s="5" t="str">
        <f>IFERROR(VLOOKUP(Orders!$B2557,Returns!$A$2:$B$801,2,0),"No")</f>
        <v>No</v>
      </c>
    </row>
    <row r="2558" spans="1:24" hidden="1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f t="shared" si="39"/>
        <v>84.032000000000011</v>
      </c>
      <c r="T2558" s="1">
        <v>8</v>
      </c>
      <c r="U2558" s="1">
        <v>0.6</v>
      </c>
      <c r="V2558" s="1">
        <v>-32.320000000000007</v>
      </c>
      <c r="W2558" t="str">
        <f>VLOOKUP(M2558,People!$A$2:$B$5,2,FALSE)</f>
        <v>Kelly Williams</v>
      </c>
      <c r="X2558" s="5" t="str">
        <f>IFERROR(VLOOKUP(Orders!$B2558,Returns!$A$2:$B$801,2,0),"No")</f>
        <v>No</v>
      </c>
    </row>
    <row r="2559" spans="1:24" hidden="1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f t="shared" si="39"/>
        <v>6.4676000000000009</v>
      </c>
      <c r="T2559" s="1">
        <v>2</v>
      </c>
      <c r="U2559" s="1">
        <v>0.2</v>
      </c>
      <c r="V2559" s="1">
        <v>0.52439999999999998</v>
      </c>
      <c r="W2559" t="str">
        <f>VLOOKUP(M2559,People!$A$2:$B$5,2,FALSE)</f>
        <v>Cassandra Brandow</v>
      </c>
      <c r="X2559" s="5" t="str">
        <f>IFERROR(VLOOKUP(Orders!$B2559,Returns!$A$2:$B$801,2,0),"No")</f>
        <v>No</v>
      </c>
    </row>
    <row r="2560" spans="1:24" hidden="1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f t="shared" si="39"/>
        <v>1266.174</v>
      </c>
      <c r="T2560" s="1">
        <v>7</v>
      </c>
      <c r="U2560" s="1">
        <v>0</v>
      </c>
      <c r="V2560" s="1">
        <v>140.68599999999989</v>
      </c>
      <c r="W2560" t="str">
        <f>VLOOKUP(M2560,People!$A$2:$B$5,2,FALSE)</f>
        <v>Anna Andreadi</v>
      </c>
      <c r="X2560" s="5" t="str">
        <f>IFERROR(VLOOKUP(Orders!$B2560,Returns!$A$2:$B$801,2,0),"No")</f>
        <v>No</v>
      </c>
    </row>
    <row r="2561" spans="1:24" hidden="1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f t="shared" si="39"/>
        <v>8.19</v>
      </c>
      <c r="T2561" s="1">
        <v>5</v>
      </c>
      <c r="U2561" s="1">
        <v>0</v>
      </c>
      <c r="V2561" s="1">
        <v>7.5600000000000005</v>
      </c>
      <c r="W2561" t="str">
        <f>VLOOKUP(M2561,People!$A$2:$B$5,2,FALSE)</f>
        <v>Anna Andreadi</v>
      </c>
      <c r="X2561" s="5" t="str">
        <f>IFERROR(VLOOKUP(Orders!$B2561,Returns!$A$2:$B$801,2,0),"No")</f>
        <v>No</v>
      </c>
    </row>
    <row r="2562" spans="1:24" hidden="1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f t="shared" ref="S2562:S2625" si="40">R2562-V2562</f>
        <v>261.71100000000001</v>
      </c>
      <c r="T2562" s="1">
        <v>2</v>
      </c>
      <c r="U2562" s="1">
        <v>0</v>
      </c>
      <c r="V2562" s="1">
        <v>61.38900000000001</v>
      </c>
      <c r="W2562" t="str">
        <f>VLOOKUP(M2562,People!$A$2:$B$5,2,FALSE)</f>
        <v>Anna Andreadi</v>
      </c>
      <c r="X2562" s="5" t="str">
        <f>IFERROR(VLOOKUP(Orders!$B2562,Returns!$A$2:$B$801,2,0),"No")</f>
        <v>No</v>
      </c>
    </row>
    <row r="2563" spans="1:24" hidden="1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f t="shared" si="40"/>
        <v>5.8751999999999995</v>
      </c>
      <c r="T2563" s="1">
        <v>4</v>
      </c>
      <c r="U2563" s="1">
        <v>0.2</v>
      </c>
      <c r="V2563" s="1">
        <v>3.3408000000000002</v>
      </c>
      <c r="W2563" t="str">
        <f>VLOOKUP(M2563,People!$A$2:$B$5,2,FALSE)</f>
        <v>Cassandra Brandow</v>
      </c>
      <c r="X2563" s="5" t="str">
        <f>IFERROR(VLOOKUP(Orders!$B2563,Returns!$A$2:$B$801,2,0),"No")</f>
        <v>No</v>
      </c>
    </row>
    <row r="2564" spans="1:24" hidden="1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f t="shared" si="40"/>
        <v>6.7392000000000021</v>
      </c>
      <c r="T2564" s="1">
        <v>2</v>
      </c>
      <c r="U2564" s="1">
        <v>0.2</v>
      </c>
      <c r="V2564" s="1">
        <v>3.6288</v>
      </c>
      <c r="W2564" t="str">
        <f>VLOOKUP(M2564,People!$A$2:$B$5,2,FALSE)</f>
        <v>Cassandra Brandow</v>
      </c>
      <c r="X2564" s="5" t="str">
        <f>IFERROR(VLOOKUP(Orders!$B2564,Returns!$A$2:$B$801,2,0),"No")</f>
        <v>No</v>
      </c>
    </row>
    <row r="2565" spans="1:24" hidden="1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f t="shared" si="40"/>
        <v>12.3164</v>
      </c>
      <c r="T2565" s="1">
        <v>1</v>
      </c>
      <c r="U2565" s="1">
        <v>0</v>
      </c>
      <c r="V2565" s="1">
        <v>2.7035999999999998</v>
      </c>
      <c r="W2565" t="str">
        <f>VLOOKUP(M2565,People!$A$2:$B$5,2,FALSE)</f>
        <v>Chuck Magee</v>
      </c>
      <c r="X2565" s="5" t="str">
        <f>IFERROR(VLOOKUP(Orders!$B2565,Returns!$A$2:$B$801,2,0),"No")</f>
        <v>No</v>
      </c>
    </row>
    <row r="2566" spans="1:24" hidden="1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f t="shared" si="40"/>
        <v>24.688600000000001</v>
      </c>
      <c r="T2566" s="1">
        <v>2</v>
      </c>
      <c r="U2566" s="1">
        <v>0</v>
      </c>
      <c r="V2566" s="1">
        <v>9.1313999999999993</v>
      </c>
      <c r="W2566" t="str">
        <f>VLOOKUP(M2566,People!$A$2:$B$5,2,FALSE)</f>
        <v>Chuck Magee</v>
      </c>
      <c r="X2566" s="5" t="str">
        <f>IFERROR(VLOOKUP(Orders!$B2566,Returns!$A$2:$B$801,2,0),"No")</f>
        <v>No</v>
      </c>
    </row>
    <row r="2567" spans="1:24" hidden="1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f t="shared" si="40"/>
        <v>43.31</v>
      </c>
      <c r="T2567" s="1">
        <v>4</v>
      </c>
      <c r="U2567" s="1">
        <v>0</v>
      </c>
      <c r="V2567" s="1">
        <v>27.689999999999998</v>
      </c>
      <c r="W2567" t="str">
        <f>VLOOKUP(M2567,People!$A$2:$B$5,2,FALSE)</f>
        <v>Cassandra Brandow</v>
      </c>
      <c r="X2567" s="5" t="str">
        <f>IFERROR(VLOOKUP(Orders!$B2567,Returns!$A$2:$B$801,2,0),"No")</f>
        <v>No</v>
      </c>
    </row>
    <row r="2568" spans="1:24" hidden="1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f t="shared" si="40"/>
        <v>17.270000000000007</v>
      </c>
      <c r="T2568" s="1">
        <v>5</v>
      </c>
      <c r="U2568" s="1">
        <v>0.2</v>
      </c>
      <c r="V2568" s="1">
        <v>7.8499999999999979</v>
      </c>
      <c r="W2568" t="str">
        <f>VLOOKUP(M2568,People!$A$2:$B$5,2,FALSE)</f>
        <v>Anna Andreadi</v>
      </c>
      <c r="X2568" s="5" t="str">
        <f>IFERROR(VLOOKUP(Orders!$B2568,Returns!$A$2:$B$801,2,0),"No")</f>
        <v>No</v>
      </c>
    </row>
    <row r="2569" spans="1:24" hidden="1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f t="shared" si="40"/>
        <v>2425.7141999999999</v>
      </c>
      <c r="T2569" s="1">
        <v>9</v>
      </c>
      <c r="U2569" s="1">
        <v>0</v>
      </c>
      <c r="V2569" s="1">
        <v>239.90580000000011</v>
      </c>
      <c r="W2569" t="str">
        <f>VLOOKUP(M2569,People!$A$2:$B$5,2,FALSE)</f>
        <v>Anna Andreadi</v>
      </c>
      <c r="X2569" s="5" t="str">
        <f>IFERROR(VLOOKUP(Orders!$B2569,Returns!$A$2:$B$801,2,0),"No")</f>
        <v>No</v>
      </c>
    </row>
    <row r="2570" spans="1:24" hidden="1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f t="shared" si="40"/>
        <v>344.21759999999995</v>
      </c>
      <c r="T2570" s="1">
        <v>8</v>
      </c>
      <c r="U2570" s="1">
        <v>0</v>
      </c>
      <c r="V2570" s="1">
        <v>133.86240000000004</v>
      </c>
      <c r="W2570" t="str">
        <f>VLOOKUP(M2570,People!$A$2:$B$5,2,FALSE)</f>
        <v>Chuck Magee</v>
      </c>
      <c r="X2570" s="5" t="str">
        <f>IFERROR(VLOOKUP(Orders!$B2570,Returns!$A$2:$B$801,2,0),"No")</f>
        <v>No</v>
      </c>
    </row>
    <row r="2571" spans="1:24" hidden="1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f t="shared" si="40"/>
        <v>200.00540000000001</v>
      </c>
      <c r="T2571" s="1">
        <v>2</v>
      </c>
      <c r="U2571" s="1">
        <v>0.4</v>
      </c>
      <c r="V2571" s="1">
        <v>-35.617400000000004</v>
      </c>
      <c r="W2571" t="str">
        <f>VLOOKUP(M2571,People!$A$2:$B$5,2,FALSE)</f>
        <v>Chuck Magee</v>
      </c>
      <c r="X2571" s="5" t="str">
        <f>IFERROR(VLOOKUP(Orders!$B2571,Returns!$A$2:$B$801,2,0),"No")</f>
        <v>No</v>
      </c>
    </row>
    <row r="2572" spans="1:24" hidden="1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f t="shared" si="40"/>
        <v>9.6047999999999991</v>
      </c>
      <c r="T2572" s="1">
        <v>4</v>
      </c>
      <c r="U2572" s="1">
        <v>0.2</v>
      </c>
      <c r="V2572" s="1">
        <v>3.6431999999999998</v>
      </c>
      <c r="W2572" t="str">
        <f>VLOOKUP(M2572,People!$A$2:$B$5,2,FALSE)</f>
        <v>Chuck Magee</v>
      </c>
      <c r="X2572" s="5" t="str">
        <f>IFERROR(VLOOKUP(Orders!$B2572,Returns!$A$2:$B$801,2,0),"No")</f>
        <v>No</v>
      </c>
    </row>
    <row r="2573" spans="1:24" hidden="1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f t="shared" si="40"/>
        <v>2.0020000000000007</v>
      </c>
      <c r="T2573" s="1">
        <v>2</v>
      </c>
      <c r="U2573" s="1">
        <v>0.2</v>
      </c>
      <c r="V2573" s="1">
        <v>0.90999999999999981</v>
      </c>
      <c r="W2573" t="str">
        <f>VLOOKUP(M2573,People!$A$2:$B$5,2,FALSE)</f>
        <v>Kelly Williams</v>
      </c>
      <c r="X2573" s="5" t="str">
        <f>IFERROR(VLOOKUP(Orders!$B2573,Returns!$A$2:$B$801,2,0),"No")</f>
        <v>No</v>
      </c>
    </row>
    <row r="2574" spans="1:24" hidden="1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f t="shared" si="40"/>
        <v>1347.4461000000001</v>
      </c>
      <c r="T2574" s="1">
        <v>7</v>
      </c>
      <c r="U2574" s="1">
        <v>0.2</v>
      </c>
      <c r="V2574" s="1">
        <v>52.497900000000016</v>
      </c>
      <c r="W2574" t="str">
        <f>VLOOKUP(M2574,People!$A$2:$B$5,2,FALSE)</f>
        <v>Kelly Williams</v>
      </c>
      <c r="X2574" s="5" t="str">
        <f>IFERROR(VLOOKUP(Orders!$B2574,Returns!$A$2:$B$801,2,0),"No")</f>
        <v>No</v>
      </c>
    </row>
    <row r="2575" spans="1:24" hidden="1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f t="shared" si="40"/>
        <v>494.86300000000006</v>
      </c>
      <c r="T2575" s="1">
        <v>5</v>
      </c>
      <c r="U2575" s="1">
        <v>0</v>
      </c>
      <c r="V2575" s="1">
        <v>31.586999999999961</v>
      </c>
      <c r="W2575" t="str">
        <f>VLOOKUP(M2575,People!$A$2:$B$5,2,FALSE)</f>
        <v>Kelly Williams</v>
      </c>
      <c r="X2575" s="5" t="str">
        <f>IFERROR(VLOOKUP(Orders!$B2575,Returns!$A$2:$B$801,2,0),"No")</f>
        <v>Yes</v>
      </c>
    </row>
    <row r="2576" spans="1:24" x14ac:dyDescent="0.3">
      <c r="A2576" s="1">
        <v>4143</v>
      </c>
      <c r="B2576" t="s">
        <v>8147</v>
      </c>
      <c r="C2576" s="2">
        <v>42509</v>
      </c>
      <c r="D2576" s="2">
        <v>42513</v>
      </c>
      <c r="E2576" s="1" t="s">
        <v>46</v>
      </c>
      <c r="F2576" s="1" t="s">
        <v>4053</v>
      </c>
      <c r="G2576" s="1" t="s">
        <v>4054</v>
      </c>
      <c r="H2576" s="1" t="s">
        <v>24</v>
      </c>
      <c r="I2576" s="1" t="s">
        <v>25</v>
      </c>
      <c r="J2576" s="1" t="s">
        <v>4186</v>
      </c>
      <c r="K2576" s="1" t="s">
        <v>214</v>
      </c>
      <c r="L2576" s="1">
        <v>48640</v>
      </c>
      <c r="M2576" s="1" t="s">
        <v>97</v>
      </c>
      <c r="N2576" s="1" t="s">
        <v>3875</v>
      </c>
      <c r="O2576" s="1" t="s">
        <v>43</v>
      </c>
      <c r="P2576" s="1" t="s">
        <v>70</v>
      </c>
      <c r="Q2576" s="1" t="s">
        <v>3876</v>
      </c>
      <c r="R2576" s="1">
        <v>57.42</v>
      </c>
      <c r="S2576" s="1">
        <f t="shared" si="40"/>
        <v>31.006800000000005</v>
      </c>
      <c r="T2576" s="1">
        <v>9</v>
      </c>
      <c r="U2576" s="1">
        <v>0</v>
      </c>
      <c r="V2576" s="1">
        <v>26.413199999999996</v>
      </c>
      <c r="W2576" t="str">
        <f>VLOOKUP(M2576,People!$A$2:$B$5,2,FALSE)</f>
        <v>Kelly Williams</v>
      </c>
      <c r="X2576" s="5" t="str">
        <f>IFERROR(VLOOKUP(Orders!$B2576,Returns!$A$2:$B$801,2,0),"No")</f>
        <v>No</v>
      </c>
    </row>
    <row r="2577" spans="1:24" x14ac:dyDescent="0.3">
      <c r="A2577" s="1">
        <v>9603</v>
      </c>
      <c r="B2577" t="s">
        <v>10760</v>
      </c>
      <c r="C2577" s="2">
        <v>42509</v>
      </c>
      <c r="D2577" s="2">
        <v>42512</v>
      </c>
      <c r="E2577" s="1" t="s">
        <v>170</v>
      </c>
      <c r="F2577" s="1" t="s">
        <v>1085</v>
      </c>
      <c r="G2577" s="1" t="s">
        <v>1086</v>
      </c>
      <c r="H2577" s="1" t="s">
        <v>24</v>
      </c>
      <c r="I2577" s="1" t="s">
        <v>25</v>
      </c>
      <c r="J2577" s="1" t="s">
        <v>2506</v>
      </c>
      <c r="K2577" s="1" t="s">
        <v>287</v>
      </c>
      <c r="L2577" s="1">
        <v>23464</v>
      </c>
      <c r="M2577" s="1" t="s">
        <v>28</v>
      </c>
      <c r="N2577" s="1" t="s">
        <v>5492</v>
      </c>
      <c r="O2577" s="1" t="s">
        <v>43</v>
      </c>
      <c r="P2577" s="1" t="s">
        <v>512</v>
      </c>
      <c r="Q2577" s="1" t="s">
        <v>5493</v>
      </c>
      <c r="R2577" s="1">
        <v>34.200000000000003</v>
      </c>
      <c r="S2577" s="1">
        <f t="shared" si="40"/>
        <v>24.966000000000001</v>
      </c>
      <c r="T2577" s="1">
        <v>5</v>
      </c>
      <c r="U2577" s="1">
        <v>0</v>
      </c>
      <c r="V2577" s="1">
        <v>9.234</v>
      </c>
      <c r="W2577" t="str">
        <f>VLOOKUP(M2577,People!$A$2:$B$5,2,FALSE)</f>
        <v>Cassandra Brandow</v>
      </c>
      <c r="X2577" s="5" t="str">
        <f>IFERROR(VLOOKUP(Orders!$B2577,Returns!$A$2:$B$801,2,0),"No")</f>
        <v>No</v>
      </c>
    </row>
    <row r="2578" spans="1:24" x14ac:dyDescent="0.3">
      <c r="A2578" s="1">
        <v>2130</v>
      </c>
      <c r="B2578" t="s">
        <v>7192</v>
      </c>
      <c r="C2578" s="2">
        <v>42510</v>
      </c>
      <c r="D2578" s="2">
        <v>42512</v>
      </c>
      <c r="E2578" s="1" t="s">
        <v>21</v>
      </c>
      <c r="F2578" s="1" t="s">
        <v>4015</v>
      </c>
      <c r="G2578" s="1" t="s">
        <v>4016</v>
      </c>
      <c r="H2578" s="1" t="s">
        <v>38</v>
      </c>
      <c r="I2578" s="1" t="s">
        <v>25</v>
      </c>
      <c r="J2578" s="1" t="s">
        <v>219</v>
      </c>
      <c r="K2578" s="1" t="s">
        <v>2291</v>
      </c>
      <c r="L2578" s="1">
        <v>3820</v>
      </c>
      <c r="M2578" s="1" t="s">
        <v>135</v>
      </c>
      <c r="N2578" s="1" t="s">
        <v>4017</v>
      </c>
      <c r="O2578" s="1" t="s">
        <v>43</v>
      </c>
      <c r="P2578" s="1" t="s">
        <v>73</v>
      </c>
      <c r="Q2578" s="1" t="s">
        <v>4018</v>
      </c>
      <c r="R2578" s="1">
        <v>33.28</v>
      </c>
      <c r="S2578" s="1">
        <f t="shared" si="40"/>
        <v>23.961600000000001</v>
      </c>
      <c r="T2578" s="1">
        <v>4</v>
      </c>
      <c r="U2578" s="1">
        <v>0</v>
      </c>
      <c r="V2578" s="1">
        <v>9.3184000000000005</v>
      </c>
      <c r="W2578" t="str">
        <f>VLOOKUP(M2578,People!$A$2:$B$5,2,FALSE)</f>
        <v>Chuck Magee</v>
      </c>
      <c r="X2578" s="5" t="str">
        <f>IFERROR(VLOOKUP(Orders!$B2578,Returns!$A$2:$B$801,2,0),"No")</f>
        <v>No</v>
      </c>
    </row>
    <row r="2579" spans="1:24" x14ac:dyDescent="0.3">
      <c r="A2579" s="1">
        <v>2131</v>
      </c>
      <c r="B2579" t="s">
        <v>7192</v>
      </c>
      <c r="C2579" s="2">
        <v>42510</v>
      </c>
      <c r="D2579" s="2">
        <v>42512</v>
      </c>
      <c r="E2579" s="1" t="s">
        <v>21</v>
      </c>
      <c r="F2579" s="1" t="s">
        <v>4015</v>
      </c>
      <c r="G2579" s="1" t="s">
        <v>4016</v>
      </c>
      <c r="H2579" s="1" t="s">
        <v>38</v>
      </c>
      <c r="I2579" s="1" t="s">
        <v>25</v>
      </c>
      <c r="J2579" s="1" t="s">
        <v>219</v>
      </c>
      <c r="K2579" s="1" t="s">
        <v>2291</v>
      </c>
      <c r="L2579" s="1">
        <v>3820</v>
      </c>
      <c r="M2579" s="1" t="s">
        <v>135</v>
      </c>
      <c r="N2579" s="1" t="s">
        <v>4019</v>
      </c>
      <c r="O2579" s="1" t="s">
        <v>43</v>
      </c>
      <c r="P2579" s="1" t="s">
        <v>63</v>
      </c>
      <c r="Q2579" s="1" t="s">
        <v>4020</v>
      </c>
      <c r="R2579" s="1">
        <v>38.520000000000003</v>
      </c>
      <c r="S2579" s="1">
        <f t="shared" si="40"/>
        <v>26.578800000000001</v>
      </c>
      <c r="T2579" s="1">
        <v>9</v>
      </c>
      <c r="U2579" s="1">
        <v>0</v>
      </c>
      <c r="V2579" s="1">
        <v>11.9412</v>
      </c>
      <c r="W2579" t="str">
        <f>VLOOKUP(M2579,People!$A$2:$B$5,2,FALSE)</f>
        <v>Chuck Magee</v>
      </c>
      <c r="X2579" s="5" t="str">
        <f>IFERROR(VLOOKUP(Orders!$B2579,Returns!$A$2:$B$801,2,0),"No")</f>
        <v>No</v>
      </c>
    </row>
    <row r="2580" spans="1:24" x14ac:dyDescent="0.3">
      <c r="A2580" s="1">
        <v>2132</v>
      </c>
      <c r="B2580" t="s">
        <v>7192</v>
      </c>
      <c r="C2580" s="2">
        <v>42510</v>
      </c>
      <c r="D2580" s="2">
        <v>42512</v>
      </c>
      <c r="E2580" s="1" t="s">
        <v>21</v>
      </c>
      <c r="F2580" s="1" t="s">
        <v>4015</v>
      </c>
      <c r="G2580" s="1" t="s">
        <v>4016</v>
      </c>
      <c r="H2580" s="1" t="s">
        <v>38</v>
      </c>
      <c r="I2580" s="1" t="s">
        <v>25</v>
      </c>
      <c r="J2580" s="1" t="s">
        <v>219</v>
      </c>
      <c r="K2580" s="1" t="s">
        <v>2291</v>
      </c>
      <c r="L2580" s="1">
        <v>3820</v>
      </c>
      <c r="M2580" s="1" t="s">
        <v>135</v>
      </c>
      <c r="N2580" s="1" t="s">
        <v>2890</v>
      </c>
      <c r="O2580" s="1" t="s">
        <v>30</v>
      </c>
      <c r="P2580" s="1" t="s">
        <v>60</v>
      </c>
      <c r="Q2580" s="1" t="s">
        <v>2891</v>
      </c>
      <c r="R2580" s="1">
        <v>139.86000000000001</v>
      </c>
      <c r="S2580" s="1">
        <f t="shared" si="40"/>
        <v>79.720200000000006</v>
      </c>
      <c r="T2580" s="1">
        <v>7</v>
      </c>
      <c r="U2580" s="1">
        <v>0</v>
      </c>
      <c r="V2580" s="1">
        <v>60.139800000000015</v>
      </c>
      <c r="W2580" t="str">
        <f>VLOOKUP(M2580,People!$A$2:$B$5,2,FALSE)</f>
        <v>Chuck Magee</v>
      </c>
      <c r="X2580" s="5" t="str">
        <f>IFERROR(VLOOKUP(Orders!$B2580,Returns!$A$2:$B$801,2,0),"No")</f>
        <v>No</v>
      </c>
    </row>
    <row r="2581" spans="1:24" x14ac:dyDescent="0.3">
      <c r="A2581" s="1">
        <v>8581</v>
      </c>
      <c r="B2581" t="s">
        <v>10250</v>
      </c>
      <c r="C2581" s="2">
        <v>42510</v>
      </c>
      <c r="D2581" s="2">
        <v>42512</v>
      </c>
      <c r="E2581" s="1" t="s">
        <v>21</v>
      </c>
      <c r="F2581" s="1" t="s">
        <v>3933</v>
      </c>
      <c r="G2581" s="1" t="s">
        <v>3934</v>
      </c>
      <c r="H2581" s="1" t="s">
        <v>38</v>
      </c>
      <c r="I2581" s="1" t="s">
        <v>25</v>
      </c>
      <c r="J2581" s="1" t="s">
        <v>5856</v>
      </c>
      <c r="K2581" s="1" t="s">
        <v>96</v>
      </c>
      <c r="L2581" s="1">
        <v>78666</v>
      </c>
      <c r="M2581" s="1" t="s">
        <v>97</v>
      </c>
      <c r="N2581" s="1" t="s">
        <v>5678</v>
      </c>
      <c r="O2581" s="1" t="s">
        <v>30</v>
      </c>
      <c r="P2581" s="1" t="s">
        <v>60</v>
      </c>
      <c r="Q2581" s="1" t="s">
        <v>5679</v>
      </c>
      <c r="R2581" s="1">
        <v>10.332000000000001</v>
      </c>
      <c r="S2581" s="1">
        <f t="shared" si="40"/>
        <v>16.2729</v>
      </c>
      <c r="T2581" s="1">
        <v>3</v>
      </c>
      <c r="U2581" s="1">
        <v>0.6</v>
      </c>
      <c r="V2581" s="1">
        <v>-5.9408999999999992</v>
      </c>
      <c r="W2581" t="str">
        <f>VLOOKUP(M2581,People!$A$2:$B$5,2,FALSE)</f>
        <v>Kelly Williams</v>
      </c>
      <c r="X2581" s="5" t="str">
        <f>IFERROR(VLOOKUP(Orders!$B2581,Returns!$A$2:$B$801,2,0),"No")</f>
        <v>No</v>
      </c>
    </row>
    <row r="2582" spans="1:24" x14ac:dyDescent="0.3">
      <c r="A2582" s="1">
        <v>8582</v>
      </c>
      <c r="B2582" t="s">
        <v>10250</v>
      </c>
      <c r="C2582" s="2">
        <v>42510</v>
      </c>
      <c r="D2582" s="2">
        <v>42512</v>
      </c>
      <c r="E2582" s="1" t="s">
        <v>21</v>
      </c>
      <c r="F2582" s="1" t="s">
        <v>3933</v>
      </c>
      <c r="G2582" s="1" t="s">
        <v>3934</v>
      </c>
      <c r="H2582" s="1" t="s">
        <v>38</v>
      </c>
      <c r="I2582" s="1" t="s">
        <v>25</v>
      </c>
      <c r="J2582" s="1" t="s">
        <v>5856</v>
      </c>
      <c r="K2582" s="1" t="s">
        <v>96</v>
      </c>
      <c r="L2582" s="1">
        <v>78666</v>
      </c>
      <c r="M2582" s="1" t="s">
        <v>97</v>
      </c>
      <c r="N2582" s="1" t="s">
        <v>2414</v>
      </c>
      <c r="O2582" s="1" t="s">
        <v>43</v>
      </c>
      <c r="P2582" s="1" t="s">
        <v>84</v>
      </c>
      <c r="Q2582" s="1" t="s">
        <v>2415</v>
      </c>
      <c r="R2582" s="1">
        <v>10.368000000000002</v>
      </c>
      <c r="S2582" s="1">
        <f t="shared" si="40"/>
        <v>6.7392000000000021</v>
      </c>
      <c r="T2582" s="1">
        <v>2</v>
      </c>
      <c r="U2582" s="1">
        <v>0.2</v>
      </c>
      <c r="V2582" s="1">
        <v>3.6288</v>
      </c>
      <c r="W2582" t="str">
        <f>VLOOKUP(M2582,People!$A$2:$B$5,2,FALSE)</f>
        <v>Kelly Williams</v>
      </c>
      <c r="X2582" s="5" t="str">
        <f>IFERROR(VLOOKUP(Orders!$B2582,Returns!$A$2:$B$801,2,0),"No")</f>
        <v>No</v>
      </c>
    </row>
    <row r="2583" spans="1:24" x14ac:dyDescent="0.3">
      <c r="A2583" s="1">
        <v>8583</v>
      </c>
      <c r="B2583" t="s">
        <v>10250</v>
      </c>
      <c r="C2583" s="2">
        <v>42510</v>
      </c>
      <c r="D2583" s="2">
        <v>42512</v>
      </c>
      <c r="E2583" s="1" t="s">
        <v>21</v>
      </c>
      <c r="F2583" s="1" t="s">
        <v>3933</v>
      </c>
      <c r="G2583" s="1" t="s">
        <v>3934</v>
      </c>
      <c r="H2583" s="1" t="s">
        <v>38</v>
      </c>
      <c r="I2583" s="1" t="s">
        <v>25</v>
      </c>
      <c r="J2583" s="1" t="s">
        <v>5856</v>
      </c>
      <c r="K2583" s="1" t="s">
        <v>96</v>
      </c>
      <c r="L2583" s="1">
        <v>78666</v>
      </c>
      <c r="M2583" s="1" t="s">
        <v>97</v>
      </c>
      <c r="N2583" s="1" t="s">
        <v>4557</v>
      </c>
      <c r="O2583" s="1" t="s">
        <v>66</v>
      </c>
      <c r="P2583" s="1" t="s">
        <v>146</v>
      </c>
      <c r="Q2583" s="1" t="s">
        <v>4558</v>
      </c>
      <c r="R2583" s="1">
        <v>20.784000000000002</v>
      </c>
      <c r="S2583" s="1">
        <f t="shared" si="40"/>
        <v>24.421200000000006</v>
      </c>
      <c r="T2583" s="1">
        <v>2</v>
      </c>
      <c r="U2583" s="1">
        <v>0.2</v>
      </c>
      <c r="V2583" s="1">
        <v>-3.6372000000000027</v>
      </c>
      <c r="W2583" t="str">
        <f>VLOOKUP(M2583,People!$A$2:$B$5,2,FALSE)</f>
        <v>Kelly Williams</v>
      </c>
      <c r="X2583" s="5" t="str">
        <f>IFERROR(VLOOKUP(Orders!$B2583,Returns!$A$2:$B$801,2,0),"No")</f>
        <v>No</v>
      </c>
    </row>
    <row r="2584" spans="1:24" x14ac:dyDescent="0.3">
      <c r="A2584" s="1">
        <v>8584</v>
      </c>
      <c r="B2584" t="s">
        <v>10250</v>
      </c>
      <c r="C2584" s="2">
        <v>42510</v>
      </c>
      <c r="D2584" s="2">
        <v>42512</v>
      </c>
      <c r="E2584" s="1" t="s">
        <v>21</v>
      </c>
      <c r="F2584" s="1" t="s">
        <v>3933</v>
      </c>
      <c r="G2584" s="1" t="s">
        <v>3934</v>
      </c>
      <c r="H2584" s="1" t="s">
        <v>38</v>
      </c>
      <c r="I2584" s="1" t="s">
        <v>25</v>
      </c>
      <c r="J2584" s="1" t="s">
        <v>5856</v>
      </c>
      <c r="K2584" s="1" t="s">
        <v>96</v>
      </c>
      <c r="L2584" s="1">
        <v>78666</v>
      </c>
      <c r="M2584" s="1" t="s">
        <v>97</v>
      </c>
      <c r="N2584" s="1" t="s">
        <v>5615</v>
      </c>
      <c r="O2584" s="1" t="s">
        <v>43</v>
      </c>
      <c r="P2584" s="1" t="s">
        <v>55</v>
      </c>
      <c r="Q2584" s="1" t="s">
        <v>5616</v>
      </c>
      <c r="R2584" s="1">
        <v>66.959999999999994</v>
      </c>
      <c r="S2584" s="1">
        <f t="shared" si="40"/>
        <v>80.352000000000004</v>
      </c>
      <c r="T2584" s="1">
        <v>5</v>
      </c>
      <c r="U2584" s="1">
        <v>0.2</v>
      </c>
      <c r="V2584" s="1">
        <v>-13.392000000000003</v>
      </c>
      <c r="W2584" t="str">
        <f>VLOOKUP(M2584,People!$A$2:$B$5,2,FALSE)</f>
        <v>Kelly Williams</v>
      </c>
      <c r="X2584" s="5" t="str">
        <f>IFERROR(VLOOKUP(Orders!$B2584,Returns!$A$2:$B$801,2,0),"No")</f>
        <v>No</v>
      </c>
    </row>
    <row r="2585" spans="1:24" x14ac:dyDescent="0.3">
      <c r="A2585" s="1">
        <v>995</v>
      </c>
      <c r="B2585" t="s">
        <v>6674</v>
      </c>
      <c r="C2585" s="2">
        <v>42511</v>
      </c>
      <c r="D2585" s="2">
        <v>42515</v>
      </c>
      <c r="E2585" s="1" t="s">
        <v>46</v>
      </c>
      <c r="F2585" s="1" t="s">
        <v>2504</v>
      </c>
      <c r="G2585" s="1" t="s">
        <v>2505</v>
      </c>
      <c r="H2585" s="1" t="s">
        <v>38</v>
      </c>
      <c r="I2585" s="1" t="s">
        <v>25</v>
      </c>
      <c r="J2585" s="1" t="s">
        <v>2506</v>
      </c>
      <c r="K2585" s="1" t="s">
        <v>287</v>
      </c>
      <c r="L2585" s="1">
        <v>23464</v>
      </c>
      <c r="M2585" s="1" t="s">
        <v>28</v>
      </c>
      <c r="N2585" s="1" t="s">
        <v>2507</v>
      </c>
      <c r="O2585" s="1" t="s">
        <v>43</v>
      </c>
      <c r="P2585" s="1" t="s">
        <v>70</v>
      </c>
      <c r="Q2585" s="1" t="s">
        <v>2508</v>
      </c>
      <c r="R2585" s="1">
        <v>2715.9300000000003</v>
      </c>
      <c r="S2585" s="1">
        <f t="shared" si="40"/>
        <v>1439.4429000000002</v>
      </c>
      <c r="T2585" s="1">
        <v>7</v>
      </c>
      <c r="U2585" s="1">
        <v>0</v>
      </c>
      <c r="V2585" s="1">
        <v>1276.4871000000001</v>
      </c>
      <c r="W2585" t="str">
        <f>VLOOKUP(M2585,People!$A$2:$B$5,2,FALSE)</f>
        <v>Cassandra Brandow</v>
      </c>
      <c r="X2585" s="5" t="str">
        <f>IFERROR(VLOOKUP(Orders!$B2585,Returns!$A$2:$B$801,2,0),"No")</f>
        <v>No</v>
      </c>
    </row>
    <row r="2586" spans="1:24" x14ac:dyDescent="0.3">
      <c r="A2586" s="1">
        <v>996</v>
      </c>
      <c r="B2586" t="s">
        <v>6674</v>
      </c>
      <c r="C2586" s="2">
        <v>42511</v>
      </c>
      <c r="D2586" s="2">
        <v>42515</v>
      </c>
      <c r="E2586" s="1" t="s">
        <v>46</v>
      </c>
      <c r="F2586" s="1" t="s">
        <v>2504</v>
      </c>
      <c r="G2586" s="1" t="s">
        <v>2505</v>
      </c>
      <c r="H2586" s="1" t="s">
        <v>38</v>
      </c>
      <c r="I2586" s="1" t="s">
        <v>25</v>
      </c>
      <c r="J2586" s="1" t="s">
        <v>2506</v>
      </c>
      <c r="K2586" s="1" t="s">
        <v>287</v>
      </c>
      <c r="L2586" s="1">
        <v>23464</v>
      </c>
      <c r="M2586" s="1" t="s">
        <v>28</v>
      </c>
      <c r="N2586" s="1" t="s">
        <v>2123</v>
      </c>
      <c r="O2586" s="1" t="s">
        <v>66</v>
      </c>
      <c r="P2586" s="1" t="s">
        <v>67</v>
      </c>
      <c r="Q2586" s="1" t="s">
        <v>2509</v>
      </c>
      <c r="R2586" s="1">
        <v>617.97</v>
      </c>
      <c r="S2586" s="1">
        <f t="shared" si="40"/>
        <v>444.9384</v>
      </c>
      <c r="T2586" s="1">
        <v>3</v>
      </c>
      <c r="U2586" s="1">
        <v>0</v>
      </c>
      <c r="V2586" s="1">
        <v>173.0316</v>
      </c>
      <c r="W2586" t="str">
        <f>VLOOKUP(M2586,People!$A$2:$B$5,2,FALSE)</f>
        <v>Cassandra Brandow</v>
      </c>
      <c r="X2586" s="5" t="str">
        <f>IFERROR(VLOOKUP(Orders!$B2586,Returns!$A$2:$B$801,2,0),"No")</f>
        <v>No</v>
      </c>
    </row>
    <row r="2587" spans="1:24" hidden="1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f t="shared" si="40"/>
        <v>4.4604000000000008</v>
      </c>
      <c r="T2587" s="1">
        <v>2</v>
      </c>
      <c r="U2587" s="1">
        <v>0.2</v>
      </c>
      <c r="V2587" s="1">
        <v>2.1475999999999997</v>
      </c>
      <c r="W2587" t="str">
        <f>VLOOKUP(M2587,People!$A$2:$B$5,2,FALSE)</f>
        <v>Kelly Williams</v>
      </c>
      <c r="X2587" s="5" t="str">
        <f>IFERROR(VLOOKUP(Orders!$B2587,Returns!$A$2:$B$801,2,0),"No")</f>
        <v>No</v>
      </c>
    </row>
    <row r="2588" spans="1:24" hidden="1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f t="shared" si="40"/>
        <v>181.45609999999999</v>
      </c>
      <c r="T2588" s="1">
        <v>7</v>
      </c>
      <c r="U2588" s="1">
        <v>0</v>
      </c>
      <c r="V2588" s="1">
        <v>67.113900000000015</v>
      </c>
      <c r="W2588" t="str">
        <f>VLOOKUP(M2588,People!$A$2:$B$5,2,FALSE)</f>
        <v>Chuck Magee</v>
      </c>
      <c r="X2588" s="5" t="str">
        <f>IFERROR(VLOOKUP(Orders!$B2588,Returns!$A$2:$B$801,2,0),"No")</f>
        <v>No</v>
      </c>
    </row>
    <row r="2589" spans="1:24" hidden="1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f t="shared" si="40"/>
        <v>12.448799999999999</v>
      </c>
      <c r="T2589" s="1">
        <v>1</v>
      </c>
      <c r="U2589" s="1">
        <v>0</v>
      </c>
      <c r="V2589" s="1">
        <v>9.7812000000000019</v>
      </c>
      <c r="W2589" t="str">
        <f>VLOOKUP(M2589,People!$A$2:$B$5,2,FALSE)</f>
        <v>Chuck Magee</v>
      </c>
      <c r="X2589" s="5" t="str">
        <f>IFERROR(VLOOKUP(Orders!$B2589,Returns!$A$2:$B$801,2,0),"No")</f>
        <v>No</v>
      </c>
    </row>
    <row r="2590" spans="1:24" hidden="1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f t="shared" si="40"/>
        <v>4.9634000000000009</v>
      </c>
      <c r="T2590" s="1">
        <v>1</v>
      </c>
      <c r="U2590" s="1">
        <v>0</v>
      </c>
      <c r="V2590" s="1">
        <v>1.0165999999999995</v>
      </c>
      <c r="W2590" t="str">
        <f>VLOOKUP(M2590,People!$A$2:$B$5,2,FALSE)</f>
        <v>Anna Andreadi</v>
      </c>
      <c r="X2590" s="5" t="str">
        <f>IFERROR(VLOOKUP(Orders!$B2590,Returns!$A$2:$B$801,2,0),"No")</f>
        <v>No</v>
      </c>
    </row>
    <row r="2591" spans="1:24" hidden="1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f t="shared" si="40"/>
        <v>224.62830000000002</v>
      </c>
      <c r="T2591" s="1">
        <v>3</v>
      </c>
      <c r="U2591" s="1">
        <v>0.2</v>
      </c>
      <c r="V2591" s="1">
        <v>21.539699999999996</v>
      </c>
      <c r="W2591" t="str">
        <f>VLOOKUP(M2591,People!$A$2:$B$5,2,FALSE)</f>
        <v>Anna Andreadi</v>
      </c>
      <c r="X2591" s="5" t="str">
        <f>IFERROR(VLOOKUP(Orders!$B2591,Returns!$A$2:$B$801,2,0),"No")</f>
        <v>No</v>
      </c>
    </row>
    <row r="2592" spans="1:24" hidden="1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f t="shared" si="40"/>
        <v>21.910800000000002</v>
      </c>
      <c r="T2592" s="1">
        <v>2</v>
      </c>
      <c r="U2592" s="1">
        <v>0.6</v>
      </c>
      <c r="V2592" s="1">
        <v>-7.774799999999999</v>
      </c>
      <c r="W2592" t="str">
        <f>VLOOKUP(M2592,People!$A$2:$B$5,2,FALSE)</f>
        <v>Kelly Williams</v>
      </c>
      <c r="X2592" s="5" t="str">
        <f>IFERROR(VLOOKUP(Orders!$B2592,Returns!$A$2:$B$801,2,0),"No")</f>
        <v>No</v>
      </c>
    </row>
    <row r="2593" spans="1:24" hidden="1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f t="shared" si="40"/>
        <v>902.20500000000004</v>
      </c>
      <c r="T2593" s="1">
        <v>3</v>
      </c>
      <c r="U2593" s="1">
        <v>0.5</v>
      </c>
      <c r="V2593" s="1">
        <v>-300.73500000000001</v>
      </c>
      <c r="W2593" t="str">
        <f>VLOOKUP(M2593,People!$A$2:$B$5,2,FALSE)</f>
        <v>Kelly Williams</v>
      </c>
      <c r="X2593" s="5" t="str">
        <f>IFERROR(VLOOKUP(Orders!$B2593,Returns!$A$2:$B$801,2,0),"No")</f>
        <v>No</v>
      </c>
    </row>
    <row r="2594" spans="1:24" hidden="1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f t="shared" si="40"/>
        <v>39.549999999999997</v>
      </c>
      <c r="T2594" s="1">
        <v>2</v>
      </c>
      <c r="U2594" s="1">
        <v>0</v>
      </c>
      <c r="V2594" s="1">
        <v>39.549999999999997</v>
      </c>
      <c r="W2594" t="str">
        <f>VLOOKUP(M2594,People!$A$2:$B$5,2,FALSE)</f>
        <v>Cassandra Brandow</v>
      </c>
      <c r="X2594" s="5" t="str">
        <f>IFERROR(VLOOKUP(Orders!$B2594,Returns!$A$2:$B$801,2,0),"No")</f>
        <v>No</v>
      </c>
    </row>
    <row r="2595" spans="1:24" hidden="1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f t="shared" si="40"/>
        <v>170.4768</v>
      </c>
      <c r="T2595" s="1">
        <v>8</v>
      </c>
      <c r="U2595" s="1">
        <v>0</v>
      </c>
      <c r="V2595" s="1">
        <v>157.36319999999998</v>
      </c>
      <c r="W2595" t="str">
        <f>VLOOKUP(M2595,People!$A$2:$B$5,2,FALSE)</f>
        <v>Cassandra Brandow</v>
      </c>
      <c r="X2595" s="5" t="str">
        <f>IFERROR(VLOOKUP(Orders!$B2595,Returns!$A$2:$B$801,2,0),"No")</f>
        <v>No</v>
      </c>
    </row>
    <row r="2596" spans="1:24" hidden="1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f t="shared" si="40"/>
        <v>99.528000000000006</v>
      </c>
      <c r="T2596" s="1">
        <v>2</v>
      </c>
      <c r="U2596" s="1">
        <v>0</v>
      </c>
      <c r="V2596" s="1">
        <v>81.432000000000002</v>
      </c>
      <c r="W2596" t="str">
        <f>VLOOKUP(M2596,People!$A$2:$B$5,2,FALSE)</f>
        <v>Kelly Williams</v>
      </c>
      <c r="X2596" s="5" t="str">
        <f>IFERROR(VLOOKUP(Orders!$B2596,Returns!$A$2:$B$801,2,0),"No")</f>
        <v>No</v>
      </c>
    </row>
    <row r="2597" spans="1:24" hidden="1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f t="shared" si="40"/>
        <v>503.23350000000005</v>
      </c>
      <c r="T2597" s="1">
        <v>3</v>
      </c>
      <c r="U2597" s="1">
        <v>0</v>
      </c>
      <c r="V2597" s="1">
        <v>411.73649999999998</v>
      </c>
      <c r="W2597" t="str">
        <f>VLOOKUP(M2597,People!$A$2:$B$5,2,FALSE)</f>
        <v>Kelly Williams</v>
      </c>
      <c r="X2597" s="5" t="str">
        <f>IFERROR(VLOOKUP(Orders!$B2597,Returns!$A$2:$B$801,2,0),"No")</f>
        <v>No</v>
      </c>
    </row>
    <row r="2598" spans="1:24" hidden="1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f t="shared" si="40"/>
        <v>429.21809999999999</v>
      </c>
      <c r="T2598" s="1">
        <v>3</v>
      </c>
      <c r="U2598" s="1">
        <v>0</v>
      </c>
      <c r="V2598" s="1">
        <v>158.75190000000003</v>
      </c>
      <c r="W2598" t="str">
        <f>VLOOKUP(M2598,People!$A$2:$B$5,2,FALSE)</f>
        <v>Kelly Williams</v>
      </c>
      <c r="X2598" s="5" t="str">
        <f>IFERROR(VLOOKUP(Orders!$B2598,Returns!$A$2:$B$801,2,0),"No")</f>
        <v>No</v>
      </c>
    </row>
    <row r="2599" spans="1:24" hidden="1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f t="shared" si="40"/>
        <v>434.87880000000007</v>
      </c>
      <c r="T2599" s="1">
        <v>2</v>
      </c>
      <c r="U2599" s="1">
        <v>0</v>
      </c>
      <c r="V2599" s="1">
        <v>95.461199999999963</v>
      </c>
      <c r="W2599" t="str">
        <f>VLOOKUP(M2599,People!$A$2:$B$5,2,FALSE)</f>
        <v>Kelly Williams</v>
      </c>
      <c r="X2599" s="5" t="str">
        <f>IFERROR(VLOOKUP(Orders!$B2599,Returns!$A$2:$B$801,2,0),"No")</f>
        <v>No</v>
      </c>
    </row>
    <row r="2600" spans="1:24" hidden="1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f t="shared" si="40"/>
        <v>7.6194000000000006</v>
      </c>
      <c r="T2600" s="1">
        <v>3</v>
      </c>
      <c r="U2600" s="1">
        <v>0</v>
      </c>
      <c r="V2600" s="1">
        <v>7.3206000000000007</v>
      </c>
      <c r="W2600" t="str">
        <f>VLOOKUP(M2600,People!$A$2:$B$5,2,FALSE)</f>
        <v>Kelly Williams</v>
      </c>
      <c r="X2600" s="5" t="str">
        <f>IFERROR(VLOOKUP(Orders!$B2600,Returns!$A$2:$B$801,2,0),"No")</f>
        <v>No</v>
      </c>
    </row>
    <row r="2601" spans="1:24" hidden="1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f t="shared" si="40"/>
        <v>86.577400000000011</v>
      </c>
      <c r="T2601" s="1">
        <v>2</v>
      </c>
      <c r="U2601" s="1">
        <v>0</v>
      </c>
      <c r="V2601" s="1">
        <v>35.362599999999986</v>
      </c>
      <c r="W2601" t="str">
        <f>VLOOKUP(M2601,People!$A$2:$B$5,2,FALSE)</f>
        <v>Chuck Magee</v>
      </c>
      <c r="X2601" s="5" t="str">
        <f>IFERROR(VLOOKUP(Orders!$B2601,Returns!$A$2:$B$801,2,0),"No")</f>
        <v>No</v>
      </c>
    </row>
    <row r="2602" spans="1:24" hidden="1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f t="shared" si="40"/>
        <v>85.89700000000002</v>
      </c>
      <c r="T2602" s="1">
        <v>7</v>
      </c>
      <c r="U2602" s="1">
        <v>0</v>
      </c>
      <c r="V2602" s="1">
        <v>36.812999999999988</v>
      </c>
      <c r="W2602" t="str">
        <f>VLOOKUP(M2602,People!$A$2:$B$5,2,FALSE)</f>
        <v>Chuck Magee</v>
      </c>
      <c r="X2602" s="5" t="str">
        <f>IFERROR(VLOOKUP(Orders!$B2602,Returns!$A$2:$B$801,2,0),"No")</f>
        <v>No</v>
      </c>
    </row>
    <row r="2603" spans="1:24" hidden="1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f t="shared" si="40"/>
        <v>7.9182000000000006</v>
      </c>
      <c r="T2603" s="1">
        <v>3</v>
      </c>
      <c r="U2603" s="1">
        <v>0</v>
      </c>
      <c r="V2603" s="1">
        <v>7.0218000000000007</v>
      </c>
      <c r="W2603" t="str">
        <f>VLOOKUP(M2603,People!$A$2:$B$5,2,FALSE)</f>
        <v>Chuck Magee</v>
      </c>
      <c r="X2603" s="5" t="str">
        <f>IFERROR(VLOOKUP(Orders!$B2603,Returns!$A$2:$B$801,2,0),"No")</f>
        <v>No</v>
      </c>
    </row>
    <row r="2604" spans="1:24" hidden="1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f t="shared" si="40"/>
        <v>985.39049999999997</v>
      </c>
      <c r="T2604" s="1">
        <v>3</v>
      </c>
      <c r="U2604" s="1">
        <v>0</v>
      </c>
      <c r="V2604" s="1">
        <v>364.45949999999993</v>
      </c>
      <c r="W2604" t="str">
        <f>VLOOKUP(M2604,People!$A$2:$B$5,2,FALSE)</f>
        <v>Chuck Magee</v>
      </c>
      <c r="X2604" s="5" t="str">
        <f>IFERROR(VLOOKUP(Orders!$B2604,Returns!$A$2:$B$801,2,0),"No")</f>
        <v>No</v>
      </c>
    </row>
    <row r="2605" spans="1:24" hidden="1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f t="shared" si="40"/>
        <v>131.65459999999999</v>
      </c>
      <c r="T2605" s="1">
        <v>1</v>
      </c>
      <c r="U2605" s="1">
        <v>0.2</v>
      </c>
      <c r="V2605" s="1">
        <v>5.129400000000004</v>
      </c>
      <c r="W2605" t="str">
        <f>VLOOKUP(M2605,People!$A$2:$B$5,2,FALSE)</f>
        <v>Chuck Magee</v>
      </c>
      <c r="X2605" s="5" t="str">
        <f>IFERROR(VLOOKUP(Orders!$B2605,Returns!$A$2:$B$801,2,0),"No")</f>
        <v>No</v>
      </c>
    </row>
    <row r="2606" spans="1:24" hidden="1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f t="shared" si="40"/>
        <v>40.339199999999998</v>
      </c>
      <c r="T2606" s="1">
        <v>4</v>
      </c>
      <c r="U2606" s="1">
        <v>0</v>
      </c>
      <c r="V2606" s="1">
        <v>20.780799999999999</v>
      </c>
      <c r="W2606" t="str">
        <f>VLOOKUP(M2606,People!$A$2:$B$5,2,FALSE)</f>
        <v>Chuck Magee</v>
      </c>
      <c r="X2606" s="5" t="str">
        <f>IFERROR(VLOOKUP(Orders!$B2606,Returns!$A$2:$B$801,2,0),"No")</f>
        <v>No</v>
      </c>
    </row>
    <row r="2607" spans="1:24" x14ac:dyDescent="0.3">
      <c r="A2607" s="1">
        <v>3079</v>
      </c>
      <c r="B2607" t="s">
        <v>7661</v>
      </c>
      <c r="C2607" s="2">
        <v>42511</v>
      </c>
      <c r="D2607" s="2">
        <v>42515</v>
      </c>
      <c r="E2607" s="1" t="s">
        <v>46</v>
      </c>
      <c r="F2607" s="1" t="s">
        <v>2836</v>
      </c>
      <c r="G2607" s="1" t="s">
        <v>2837</v>
      </c>
      <c r="H2607" s="1" t="s">
        <v>94</v>
      </c>
      <c r="I2607" s="1" t="s">
        <v>25</v>
      </c>
      <c r="J2607" s="1" t="s">
        <v>833</v>
      </c>
      <c r="K2607" s="1" t="s">
        <v>40</v>
      </c>
      <c r="L2607" s="1">
        <v>92037</v>
      </c>
      <c r="M2607" s="1" t="s">
        <v>41</v>
      </c>
      <c r="N2607" s="1" t="s">
        <v>678</v>
      </c>
      <c r="O2607" s="1" t="s">
        <v>43</v>
      </c>
      <c r="P2607" s="1" t="s">
        <v>63</v>
      </c>
      <c r="Q2607" s="1" t="s">
        <v>679</v>
      </c>
      <c r="R2607" s="1">
        <v>31.84</v>
      </c>
      <c r="S2607" s="1">
        <f t="shared" si="40"/>
        <v>21.332800000000002</v>
      </c>
      <c r="T2607" s="1">
        <v>8</v>
      </c>
      <c r="U2607" s="1">
        <v>0</v>
      </c>
      <c r="V2607" s="1">
        <v>10.507199999999997</v>
      </c>
      <c r="W2607" t="str">
        <f>VLOOKUP(M2607,People!$A$2:$B$5,2,FALSE)</f>
        <v>Anna Andreadi</v>
      </c>
      <c r="X2607" s="5" t="str">
        <f>IFERROR(VLOOKUP(Orders!$B2607,Returns!$A$2:$B$801,2,0),"No")</f>
        <v>No</v>
      </c>
    </row>
    <row r="2608" spans="1:24" hidden="1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f t="shared" si="40"/>
        <v>12.062900000000001</v>
      </c>
      <c r="T2608" s="1">
        <v>1</v>
      </c>
      <c r="U2608" s="1">
        <v>0</v>
      </c>
      <c r="V2608" s="1">
        <v>4.9270999999999976</v>
      </c>
      <c r="W2608" t="str">
        <f>VLOOKUP(M2608,People!$A$2:$B$5,2,FALSE)</f>
        <v>Anna Andreadi</v>
      </c>
      <c r="X2608" s="5" t="str">
        <f>IFERROR(VLOOKUP(Orders!$B2608,Returns!$A$2:$B$801,2,0),"No")</f>
        <v>No</v>
      </c>
    </row>
    <row r="2609" spans="1:24" x14ac:dyDescent="0.3">
      <c r="A2609" s="1">
        <v>5877</v>
      </c>
      <c r="B2609" t="s">
        <v>8978</v>
      </c>
      <c r="C2609" s="2">
        <v>42511</v>
      </c>
      <c r="D2609" s="2">
        <v>42516</v>
      </c>
      <c r="E2609" s="1" t="s">
        <v>46</v>
      </c>
      <c r="F2609" s="1" t="s">
        <v>3045</v>
      </c>
      <c r="G2609" s="1" t="s">
        <v>3046</v>
      </c>
      <c r="H2609" s="1" t="s">
        <v>94</v>
      </c>
      <c r="I2609" s="1" t="s">
        <v>25</v>
      </c>
      <c r="J2609" s="1" t="s">
        <v>1289</v>
      </c>
      <c r="K2609" s="1" t="s">
        <v>1088</v>
      </c>
      <c r="L2609" s="1">
        <v>1841</v>
      </c>
      <c r="M2609" s="1" t="s">
        <v>135</v>
      </c>
      <c r="N2609" s="1" t="s">
        <v>2211</v>
      </c>
      <c r="O2609" s="1" t="s">
        <v>43</v>
      </c>
      <c r="P2609" s="1" t="s">
        <v>70</v>
      </c>
      <c r="Q2609" s="1" t="s">
        <v>2212</v>
      </c>
      <c r="R2609" s="1">
        <v>447.85999999999996</v>
      </c>
      <c r="S2609" s="1">
        <f t="shared" si="40"/>
        <v>228.40859999999995</v>
      </c>
      <c r="T2609" s="1">
        <v>7</v>
      </c>
      <c r="U2609" s="1">
        <v>0</v>
      </c>
      <c r="V2609" s="1">
        <v>219.45140000000001</v>
      </c>
      <c r="W2609" t="str">
        <f>VLOOKUP(M2609,People!$A$2:$B$5,2,FALSE)</f>
        <v>Chuck Magee</v>
      </c>
      <c r="X2609" s="5" t="str">
        <f>IFERROR(VLOOKUP(Orders!$B2609,Returns!$A$2:$B$801,2,0),"No")</f>
        <v>No</v>
      </c>
    </row>
    <row r="2610" spans="1:24" x14ac:dyDescent="0.3">
      <c r="A2610" s="1">
        <v>5878</v>
      </c>
      <c r="B2610" t="s">
        <v>8978</v>
      </c>
      <c r="C2610" s="2">
        <v>42511</v>
      </c>
      <c r="D2610" s="2">
        <v>42516</v>
      </c>
      <c r="E2610" s="1" t="s">
        <v>46</v>
      </c>
      <c r="F2610" s="1" t="s">
        <v>3045</v>
      </c>
      <c r="G2610" s="1" t="s">
        <v>3046</v>
      </c>
      <c r="H2610" s="1" t="s">
        <v>94</v>
      </c>
      <c r="I2610" s="1" t="s">
        <v>25</v>
      </c>
      <c r="J2610" s="1" t="s">
        <v>1289</v>
      </c>
      <c r="K2610" s="1" t="s">
        <v>1088</v>
      </c>
      <c r="L2610" s="1">
        <v>1841</v>
      </c>
      <c r="M2610" s="1" t="s">
        <v>135</v>
      </c>
      <c r="N2610" s="1" t="s">
        <v>5312</v>
      </c>
      <c r="O2610" s="1" t="s">
        <v>43</v>
      </c>
      <c r="P2610" s="1" t="s">
        <v>84</v>
      </c>
      <c r="Q2610" s="1" t="s">
        <v>5313</v>
      </c>
      <c r="R2610" s="1">
        <v>17.940000000000001</v>
      </c>
      <c r="S2610" s="1">
        <f t="shared" si="40"/>
        <v>9.1494</v>
      </c>
      <c r="T2610" s="1">
        <v>3</v>
      </c>
      <c r="U2610" s="1">
        <v>0</v>
      </c>
      <c r="V2610" s="1">
        <v>8.7906000000000013</v>
      </c>
      <c r="W2610" t="str">
        <f>VLOOKUP(M2610,People!$A$2:$B$5,2,FALSE)</f>
        <v>Chuck Magee</v>
      </c>
      <c r="X2610" s="5" t="str">
        <f>IFERROR(VLOOKUP(Orders!$B2610,Returns!$A$2:$B$801,2,0),"No")</f>
        <v>No</v>
      </c>
    </row>
    <row r="2611" spans="1:24" x14ac:dyDescent="0.3">
      <c r="A2611" s="1">
        <v>5879</v>
      </c>
      <c r="B2611" t="s">
        <v>8978</v>
      </c>
      <c r="C2611" s="2">
        <v>42511</v>
      </c>
      <c r="D2611" s="2">
        <v>42516</v>
      </c>
      <c r="E2611" s="1" t="s">
        <v>46</v>
      </c>
      <c r="F2611" s="1" t="s">
        <v>3045</v>
      </c>
      <c r="G2611" s="1" t="s">
        <v>3046</v>
      </c>
      <c r="H2611" s="1" t="s">
        <v>94</v>
      </c>
      <c r="I2611" s="1" t="s">
        <v>25</v>
      </c>
      <c r="J2611" s="1" t="s">
        <v>1289</v>
      </c>
      <c r="K2611" s="1" t="s">
        <v>1088</v>
      </c>
      <c r="L2611" s="1">
        <v>1841</v>
      </c>
      <c r="M2611" s="1" t="s">
        <v>135</v>
      </c>
      <c r="N2611" s="1" t="s">
        <v>4369</v>
      </c>
      <c r="O2611" s="1" t="s">
        <v>43</v>
      </c>
      <c r="P2611" s="1" t="s">
        <v>73</v>
      </c>
      <c r="Q2611" s="1" t="s">
        <v>4370</v>
      </c>
      <c r="R2611" s="1">
        <v>245.88</v>
      </c>
      <c r="S2611" s="1">
        <f t="shared" si="40"/>
        <v>177.03360000000001</v>
      </c>
      <c r="T2611" s="1">
        <v>6</v>
      </c>
      <c r="U2611" s="1">
        <v>0</v>
      </c>
      <c r="V2611" s="1">
        <v>68.846399999999988</v>
      </c>
      <c r="W2611" t="str">
        <f>VLOOKUP(M2611,People!$A$2:$B$5,2,FALSE)</f>
        <v>Chuck Magee</v>
      </c>
      <c r="X2611" s="5" t="str">
        <f>IFERROR(VLOOKUP(Orders!$B2611,Returns!$A$2:$B$801,2,0),"No")</f>
        <v>No</v>
      </c>
    </row>
    <row r="2612" spans="1:24" x14ac:dyDescent="0.3">
      <c r="A2612" s="1">
        <v>9792</v>
      </c>
      <c r="B2612" t="s">
        <v>10857</v>
      </c>
      <c r="C2612" s="2">
        <v>42511</v>
      </c>
      <c r="D2612" s="2">
        <v>42513</v>
      </c>
      <c r="E2612" s="1" t="s">
        <v>21</v>
      </c>
      <c r="F2612" s="1" t="s">
        <v>2437</v>
      </c>
      <c r="G2612" s="1" t="s">
        <v>2438</v>
      </c>
      <c r="H2612" s="1" t="s">
        <v>24</v>
      </c>
      <c r="I2612" s="1" t="s">
        <v>25</v>
      </c>
      <c r="J2612" s="1" t="s">
        <v>167</v>
      </c>
      <c r="K2612" s="1" t="s">
        <v>96</v>
      </c>
      <c r="L2612" s="1">
        <v>77070</v>
      </c>
      <c r="M2612" s="1" t="s">
        <v>97</v>
      </c>
      <c r="N2612" s="1" t="s">
        <v>3386</v>
      </c>
      <c r="O2612" s="1" t="s">
        <v>43</v>
      </c>
      <c r="P2612" s="1" t="s">
        <v>157</v>
      </c>
      <c r="Q2612" s="1" t="s">
        <v>590</v>
      </c>
      <c r="R2612" s="1">
        <v>56.063999999999993</v>
      </c>
      <c r="S2612" s="1">
        <f t="shared" si="40"/>
        <v>35.039999999999992</v>
      </c>
      <c r="T2612" s="1">
        <v>6</v>
      </c>
      <c r="U2612" s="1">
        <v>0.2</v>
      </c>
      <c r="V2612" s="1">
        <v>21.024000000000001</v>
      </c>
      <c r="W2612" t="str">
        <f>VLOOKUP(M2612,People!$A$2:$B$5,2,FALSE)</f>
        <v>Kelly Williams</v>
      </c>
      <c r="X2612" s="5" t="str">
        <f>IFERROR(VLOOKUP(Orders!$B2612,Returns!$A$2:$B$801,2,0),"No")</f>
        <v>No</v>
      </c>
    </row>
    <row r="2613" spans="1:24" x14ac:dyDescent="0.3">
      <c r="A2613" s="1">
        <v>9793</v>
      </c>
      <c r="B2613" t="s">
        <v>10857</v>
      </c>
      <c r="C2613" s="2">
        <v>42511</v>
      </c>
      <c r="D2613" s="2">
        <v>42513</v>
      </c>
      <c r="E2613" s="1" t="s">
        <v>21</v>
      </c>
      <c r="F2613" s="1" t="s">
        <v>2437</v>
      </c>
      <c r="G2613" s="1" t="s">
        <v>2438</v>
      </c>
      <c r="H2613" s="1" t="s">
        <v>24</v>
      </c>
      <c r="I2613" s="1" t="s">
        <v>25</v>
      </c>
      <c r="J2613" s="1" t="s">
        <v>167</v>
      </c>
      <c r="K2613" s="1" t="s">
        <v>96</v>
      </c>
      <c r="L2613" s="1">
        <v>77070</v>
      </c>
      <c r="M2613" s="1" t="s">
        <v>97</v>
      </c>
      <c r="N2613" s="1" t="s">
        <v>1337</v>
      </c>
      <c r="O2613" s="1" t="s">
        <v>30</v>
      </c>
      <c r="P2613" s="1" t="s">
        <v>34</v>
      </c>
      <c r="Q2613" s="1" t="s">
        <v>1338</v>
      </c>
      <c r="R2613" s="1">
        <v>107.77200000000001</v>
      </c>
      <c r="S2613" s="1">
        <f t="shared" si="40"/>
        <v>137.02440000000001</v>
      </c>
      <c r="T2613" s="1">
        <v>2</v>
      </c>
      <c r="U2613" s="1">
        <v>0.3</v>
      </c>
      <c r="V2613" s="1">
        <v>-29.252400000000009</v>
      </c>
      <c r="W2613" t="str">
        <f>VLOOKUP(M2613,People!$A$2:$B$5,2,FALSE)</f>
        <v>Kelly Williams</v>
      </c>
      <c r="X2613" s="5" t="str">
        <f>IFERROR(VLOOKUP(Orders!$B2613,Returns!$A$2:$B$801,2,0),"No")</f>
        <v>No</v>
      </c>
    </row>
    <row r="2614" spans="1:24" x14ac:dyDescent="0.3">
      <c r="A2614" s="1">
        <v>9794</v>
      </c>
      <c r="B2614" t="s">
        <v>10857</v>
      </c>
      <c r="C2614" s="2">
        <v>42511</v>
      </c>
      <c r="D2614" s="2">
        <v>42513</v>
      </c>
      <c r="E2614" s="1" t="s">
        <v>21</v>
      </c>
      <c r="F2614" s="1" t="s">
        <v>2437</v>
      </c>
      <c r="G2614" s="1" t="s">
        <v>2438</v>
      </c>
      <c r="H2614" s="1" t="s">
        <v>24</v>
      </c>
      <c r="I2614" s="1" t="s">
        <v>25</v>
      </c>
      <c r="J2614" s="1" t="s">
        <v>167</v>
      </c>
      <c r="K2614" s="1" t="s">
        <v>96</v>
      </c>
      <c r="L2614" s="1">
        <v>77070</v>
      </c>
      <c r="M2614" s="1" t="s">
        <v>97</v>
      </c>
      <c r="N2614" s="1" t="s">
        <v>2215</v>
      </c>
      <c r="O2614" s="1" t="s">
        <v>43</v>
      </c>
      <c r="P2614" s="1" t="s">
        <v>84</v>
      </c>
      <c r="Q2614" s="1" t="s">
        <v>2216</v>
      </c>
      <c r="R2614" s="1">
        <v>4.8320000000000007</v>
      </c>
      <c r="S2614" s="1">
        <f t="shared" si="40"/>
        <v>3.2012000000000009</v>
      </c>
      <c r="T2614" s="1">
        <v>1</v>
      </c>
      <c r="U2614" s="1">
        <v>0.2</v>
      </c>
      <c r="V2614" s="1">
        <v>1.6307999999999998</v>
      </c>
      <c r="W2614" t="str">
        <f>VLOOKUP(M2614,People!$A$2:$B$5,2,FALSE)</f>
        <v>Kelly Williams</v>
      </c>
      <c r="X2614" s="5" t="str">
        <f>IFERROR(VLOOKUP(Orders!$B2614,Returns!$A$2:$B$801,2,0),"No")</f>
        <v>No</v>
      </c>
    </row>
    <row r="2615" spans="1:24" hidden="1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f t="shared" si="40"/>
        <v>38.970000000000006</v>
      </c>
      <c r="T2615" s="1">
        <v>2</v>
      </c>
      <c r="U2615" s="1">
        <v>0.2</v>
      </c>
      <c r="V2615" s="1">
        <v>2.5980000000000008</v>
      </c>
      <c r="W2615" t="str">
        <f>VLOOKUP(M2615,People!$A$2:$B$5,2,FALSE)</f>
        <v>Anna Andreadi</v>
      </c>
      <c r="X2615" s="5" t="str">
        <f>IFERROR(VLOOKUP(Orders!$B2615,Returns!$A$2:$B$801,2,0),"No")</f>
        <v>No</v>
      </c>
    </row>
    <row r="2616" spans="1:24" x14ac:dyDescent="0.3">
      <c r="A2616" s="1">
        <v>9795</v>
      </c>
      <c r="B2616" t="s">
        <v>10857</v>
      </c>
      <c r="C2616" s="2">
        <v>42511</v>
      </c>
      <c r="D2616" s="2">
        <v>42513</v>
      </c>
      <c r="E2616" s="1" t="s">
        <v>21</v>
      </c>
      <c r="F2616" s="1" t="s">
        <v>2437</v>
      </c>
      <c r="G2616" s="1" t="s">
        <v>2438</v>
      </c>
      <c r="H2616" s="1" t="s">
        <v>24</v>
      </c>
      <c r="I2616" s="1" t="s">
        <v>25</v>
      </c>
      <c r="J2616" s="1" t="s">
        <v>167</v>
      </c>
      <c r="K2616" s="1" t="s">
        <v>96</v>
      </c>
      <c r="L2616" s="1">
        <v>77070</v>
      </c>
      <c r="M2616" s="1" t="s">
        <v>97</v>
      </c>
      <c r="N2616" s="1" t="s">
        <v>3236</v>
      </c>
      <c r="O2616" s="1" t="s">
        <v>43</v>
      </c>
      <c r="P2616" s="1" t="s">
        <v>70</v>
      </c>
      <c r="Q2616" s="1" t="s">
        <v>3237</v>
      </c>
      <c r="R2616" s="1">
        <v>18.239999999999995</v>
      </c>
      <c r="S2616" s="1">
        <f t="shared" si="40"/>
        <v>49.248000000000005</v>
      </c>
      <c r="T2616" s="1">
        <v>3</v>
      </c>
      <c r="U2616" s="1">
        <v>0.8</v>
      </c>
      <c r="V2616" s="1">
        <v>-31.00800000000001</v>
      </c>
      <c r="W2616" t="str">
        <f>VLOOKUP(M2616,People!$A$2:$B$5,2,FALSE)</f>
        <v>Kelly Williams</v>
      </c>
      <c r="X2616" s="5" t="str">
        <f>IFERROR(VLOOKUP(Orders!$B2616,Returns!$A$2:$B$801,2,0),"No")</f>
        <v>No</v>
      </c>
    </row>
    <row r="2617" spans="1:24" x14ac:dyDescent="0.3">
      <c r="A2617" s="1">
        <v>3268</v>
      </c>
      <c r="B2617" t="s">
        <v>5964</v>
      </c>
      <c r="C2617" s="2">
        <v>42512</v>
      </c>
      <c r="D2617" s="2">
        <v>42519</v>
      </c>
      <c r="E2617" s="1" t="s">
        <v>46</v>
      </c>
      <c r="F2617" s="1" t="s">
        <v>4872</v>
      </c>
      <c r="G2617" s="1" t="s">
        <v>4873</v>
      </c>
      <c r="H2617" s="1" t="s">
        <v>24</v>
      </c>
      <c r="I2617" s="1" t="s">
        <v>25</v>
      </c>
      <c r="J2617" s="1" t="s">
        <v>319</v>
      </c>
      <c r="K2617" s="1" t="s">
        <v>320</v>
      </c>
      <c r="L2617" s="1">
        <v>35601</v>
      </c>
      <c r="M2617" s="1" t="s">
        <v>28</v>
      </c>
      <c r="N2617" s="1" t="s">
        <v>2327</v>
      </c>
      <c r="O2617" s="1" t="s">
        <v>66</v>
      </c>
      <c r="P2617" s="1" t="s">
        <v>67</v>
      </c>
      <c r="Q2617" s="1" t="s">
        <v>2328</v>
      </c>
      <c r="R2617" s="1">
        <v>135.97999999999999</v>
      </c>
      <c r="S2617" s="1">
        <f t="shared" si="40"/>
        <v>101.98499999999999</v>
      </c>
      <c r="T2617" s="1">
        <v>2</v>
      </c>
      <c r="U2617" s="1">
        <v>0</v>
      </c>
      <c r="V2617" s="1">
        <v>33.995000000000005</v>
      </c>
      <c r="W2617" t="str">
        <f>VLOOKUP(M2617,People!$A$2:$B$5,2,FALSE)</f>
        <v>Cassandra Brandow</v>
      </c>
      <c r="X2617" s="5" t="str">
        <f>IFERROR(VLOOKUP(Orders!$B2617,Returns!$A$2:$B$801,2,0),"No")</f>
        <v>Yes</v>
      </c>
    </row>
    <row r="2618" spans="1:24" hidden="1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f t="shared" si="40"/>
        <v>3.0634000000000001</v>
      </c>
      <c r="T2618" s="1">
        <v>2</v>
      </c>
      <c r="U2618" s="1">
        <v>0</v>
      </c>
      <c r="V2618" s="1">
        <v>2.7166000000000001</v>
      </c>
      <c r="W2618" t="str">
        <f>VLOOKUP(M2618,People!$A$2:$B$5,2,FALSE)</f>
        <v>Anna Andreadi</v>
      </c>
      <c r="X2618" s="5" t="str">
        <f>IFERROR(VLOOKUP(Orders!$B2618,Returns!$A$2:$B$801,2,0),"No")</f>
        <v>No</v>
      </c>
    </row>
    <row r="2619" spans="1:24" hidden="1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f t="shared" si="40"/>
        <v>83.655000000000015</v>
      </c>
      <c r="T2619" s="1">
        <v>13</v>
      </c>
      <c r="U2619" s="1">
        <v>0.2</v>
      </c>
      <c r="V2619" s="1">
        <v>38.024999999999977</v>
      </c>
      <c r="W2619" t="str">
        <f>VLOOKUP(M2619,People!$A$2:$B$5,2,FALSE)</f>
        <v>Anna Andreadi</v>
      </c>
      <c r="X2619" s="5" t="str">
        <f>IFERROR(VLOOKUP(Orders!$B2619,Returns!$A$2:$B$801,2,0),"No")</f>
        <v>No</v>
      </c>
    </row>
    <row r="2620" spans="1:24" hidden="1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f t="shared" si="40"/>
        <v>3.0857999999999999</v>
      </c>
      <c r="T2620" s="1">
        <v>3</v>
      </c>
      <c r="U2620" s="1">
        <v>0</v>
      </c>
      <c r="V2620" s="1">
        <v>1.0841999999999998</v>
      </c>
      <c r="W2620" t="str">
        <f>VLOOKUP(M2620,People!$A$2:$B$5,2,FALSE)</f>
        <v>Anna Andreadi</v>
      </c>
      <c r="X2620" s="5" t="str">
        <f>IFERROR(VLOOKUP(Orders!$B2620,Returns!$A$2:$B$801,2,0),"No")</f>
        <v>No</v>
      </c>
    </row>
    <row r="2621" spans="1:24" hidden="1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f t="shared" si="40"/>
        <v>60.336000000000013</v>
      </c>
      <c r="T2621" s="1">
        <v>4</v>
      </c>
      <c r="U2621" s="1">
        <v>0.2</v>
      </c>
      <c r="V2621" s="1">
        <v>6.7039999999999971</v>
      </c>
      <c r="W2621" t="str">
        <f>VLOOKUP(M2621,People!$A$2:$B$5,2,FALSE)</f>
        <v>Anna Andreadi</v>
      </c>
      <c r="X2621" s="5" t="str">
        <f>IFERROR(VLOOKUP(Orders!$B2621,Returns!$A$2:$B$801,2,0),"No")</f>
        <v>No</v>
      </c>
    </row>
    <row r="2622" spans="1:24" hidden="1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f t="shared" si="40"/>
        <v>26.8704</v>
      </c>
      <c r="T2622" s="1">
        <v>3</v>
      </c>
      <c r="U2622" s="1">
        <v>0</v>
      </c>
      <c r="V2622" s="1">
        <v>10.4496</v>
      </c>
      <c r="W2622" t="str">
        <f>VLOOKUP(M2622,People!$A$2:$B$5,2,FALSE)</f>
        <v>Anna Andreadi</v>
      </c>
      <c r="X2622" s="5" t="str">
        <f>IFERROR(VLOOKUP(Orders!$B2622,Returns!$A$2:$B$801,2,0),"No")</f>
        <v>No</v>
      </c>
    </row>
    <row r="2623" spans="1:24" hidden="1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f t="shared" si="40"/>
        <v>9.7784999999999993</v>
      </c>
      <c r="T2623" s="1">
        <v>5</v>
      </c>
      <c r="U2623" s="1">
        <v>0</v>
      </c>
      <c r="V2623" s="1">
        <v>8.6715</v>
      </c>
      <c r="W2623" t="str">
        <f>VLOOKUP(M2623,People!$A$2:$B$5,2,FALSE)</f>
        <v>Anna Andreadi</v>
      </c>
      <c r="X2623" s="5" t="str">
        <f>IFERROR(VLOOKUP(Orders!$B2623,Returns!$A$2:$B$801,2,0),"No")</f>
        <v>No</v>
      </c>
    </row>
    <row r="2624" spans="1:24" x14ac:dyDescent="0.3">
      <c r="A2624" s="1">
        <v>3269</v>
      </c>
      <c r="B2624" t="s">
        <v>5964</v>
      </c>
      <c r="C2624" s="2">
        <v>42512</v>
      </c>
      <c r="D2624" s="2">
        <v>42519</v>
      </c>
      <c r="E2624" s="1" t="s">
        <v>46</v>
      </c>
      <c r="F2624" s="1" t="s">
        <v>4872</v>
      </c>
      <c r="G2624" s="1" t="s">
        <v>4873</v>
      </c>
      <c r="H2624" s="1" t="s">
        <v>24</v>
      </c>
      <c r="I2624" s="1" t="s">
        <v>25</v>
      </c>
      <c r="J2624" s="1" t="s">
        <v>319</v>
      </c>
      <c r="K2624" s="1" t="s">
        <v>320</v>
      </c>
      <c r="L2624" s="1">
        <v>35601</v>
      </c>
      <c r="M2624" s="1" t="s">
        <v>28</v>
      </c>
      <c r="N2624" s="1" t="s">
        <v>4874</v>
      </c>
      <c r="O2624" s="1" t="s">
        <v>66</v>
      </c>
      <c r="P2624" s="1" t="s">
        <v>67</v>
      </c>
      <c r="Q2624" s="1" t="s">
        <v>4875</v>
      </c>
      <c r="R2624" s="1">
        <v>44.95</v>
      </c>
      <c r="S2624" s="1">
        <f t="shared" si="40"/>
        <v>32.364000000000004</v>
      </c>
      <c r="T2624" s="1">
        <v>1</v>
      </c>
      <c r="U2624" s="1">
        <v>0</v>
      </c>
      <c r="V2624" s="1">
        <v>12.585999999999999</v>
      </c>
      <c r="W2624" t="str">
        <f>VLOOKUP(M2624,People!$A$2:$B$5,2,FALSE)</f>
        <v>Cassandra Brandow</v>
      </c>
      <c r="X2624" s="5" t="str">
        <f>IFERROR(VLOOKUP(Orders!$B2624,Returns!$A$2:$B$801,2,0),"No")</f>
        <v>Yes</v>
      </c>
    </row>
    <row r="2625" spans="1:24" hidden="1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f t="shared" si="40"/>
        <v>7279.9792000000016</v>
      </c>
      <c r="T2625" s="1">
        <v>4</v>
      </c>
      <c r="U2625" s="1">
        <v>0.2</v>
      </c>
      <c r="V2625" s="1">
        <v>3919.9887999999992</v>
      </c>
      <c r="W2625" t="str">
        <f>VLOOKUP(M2625,People!$A$2:$B$5,2,FALSE)</f>
        <v>Chuck Magee</v>
      </c>
      <c r="X2625" s="5" t="str">
        <f>IFERROR(VLOOKUP(Orders!$B2625,Returns!$A$2:$B$801,2,0),"No")</f>
        <v>No</v>
      </c>
    </row>
    <row r="2626" spans="1:24" hidden="1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f t="shared" ref="S2626:S2689" si="41">R2626-V2626</f>
        <v>1751.7079999999999</v>
      </c>
      <c r="T2626" s="1">
        <v>8</v>
      </c>
      <c r="U2626" s="1">
        <v>0</v>
      </c>
      <c r="V2626" s="1">
        <v>647.89200000000005</v>
      </c>
      <c r="W2626" t="str">
        <f>VLOOKUP(M2626,People!$A$2:$B$5,2,FALSE)</f>
        <v>Chuck Magee</v>
      </c>
      <c r="X2626" s="5" t="str">
        <f>IFERROR(VLOOKUP(Orders!$B2626,Returns!$A$2:$B$801,2,0),"No")</f>
        <v>No</v>
      </c>
    </row>
    <row r="2627" spans="1:24" hidden="1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f t="shared" si="41"/>
        <v>35.145000000000003</v>
      </c>
      <c r="T2627" s="1">
        <v>5</v>
      </c>
      <c r="U2627" s="1">
        <v>0</v>
      </c>
      <c r="V2627" s="1">
        <v>28.754999999999995</v>
      </c>
      <c r="W2627" t="str">
        <f>VLOOKUP(M2627,People!$A$2:$B$5,2,FALSE)</f>
        <v>Chuck Magee</v>
      </c>
      <c r="X2627" s="5" t="str">
        <f>IFERROR(VLOOKUP(Orders!$B2627,Returns!$A$2:$B$801,2,0),"No")</f>
        <v>No</v>
      </c>
    </row>
    <row r="2628" spans="1:24" hidden="1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f t="shared" si="41"/>
        <v>52.460100000000004</v>
      </c>
      <c r="T2628" s="1">
        <v>1</v>
      </c>
      <c r="U2628" s="1">
        <v>0</v>
      </c>
      <c r="V2628" s="1">
        <v>0.52989999999999782</v>
      </c>
      <c r="W2628" t="str">
        <f>VLOOKUP(M2628,People!$A$2:$B$5,2,FALSE)</f>
        <v>Chuck Magee</v>
      </c>
      <c r="X2628" s="5" t="str">
        <f>IFERROR(VLOOKUP(Orders!$B2628,Returns!$A$2:$B$801,2,0),"No")</f>
        <v>No</v>
      </c>
    </row>
    <row r="2629" spans="1:24" hidden="1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f t="shared" si="41"/>
        <v>51.734400000000008</v>
      </c>
      <c r="T2629" s="1">
        <v>4</v>
      </c>
      <c r="U2629" s="1">
        <v>0.2</v>
      </c>
      <c r="V2629" s="1">
        <v>9.1295999999999964</v>
      </c>
      <c r="W2629" t="str">
        <f>VLOOKUP(M2629,People!$A$2:$B$5,2,FALSE)</f>
        <v>Chuck Magee</v>
      </c>
      <c r="X2629" s="5" t="str">
        <f>IFERROR(VLOOKUP(Orders!$B2629,Returns!$A$2:$B$801,2,0),"No")</f>
        <v>No</v>
      </c>
    </row>
    <row r="2630" spans="1:24" hidden="1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f t="shared" si="41"/>
        <v>1588.9545000000001</v>
      </c>
      <c r="T2630" s="1">
        <v>7</v>
      </c>
      <c r="U2630" s="1">
        <v>0.7</v>
      </c>
      <c r="V2630" s="1">
        <v>-935.95949999999993</v>
      </c>
      <c r="W2630" t="str">
        <f>VLOOKUP(M2630,People!$A$2:$B$5,2,FALSE)</f>
        <v>Chuck Magee</v>
      </c>
      <c r="X2630" s="5" t="str">
        <f>IFERROR(VLOOKUP(Orders!$B2630,Returns!$A$2:$B$801,2,0),"No")</f>
        <v>No</v>
      </c>
    </row>
    <row r="2631" spans="1:24" hidden="1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f t="shared" si="41"/>
        <v>18.7</v>
      </c>
      <c r="T2631" s="1">
        <v>10</v>
      </c>
      <c r="U2631" s="1">
        <v>0.7</v>
      </c>
      <c r="V2631" s="1">
        <v>-7.4799999999999969</v>
      </c>
      <c r="W2631" t="str">
        <f>VLOOKUP(M2631,People!$A$2:$B$5,2,FALSE)</f>
        <v>Chuck Magee</v>
      </c>
      <c r="X2631" s="5" t="str">
        <f>IFERROR(VLOOKUP(Orders!$B2631,Returns!$A$2:$B$801,2,0),"No")</f>
        <v>No</v>
      </c>
    </row>
    <row r="2632" spans="1:24" hidden="1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f t="shared" si="41"/>
        <v>7.9182000000000006</v>
      </c>
      <c r="T2632" s="1">
        <v>3</v>
      </c>
      <c r="U2632" s="1">
        <v>0</v>
      </c>
      <c r="V2632" s="1">
        <v>7.0218000000000007</v>
      </c>
      <c r="W2632" t="str">
        <f>VLOOKUP(M2632,People!$A$2:$B$5,2,FALSE)</f>
        <v>Kelly Williams</v>
      </c>
      <c r="X2632" s="5" t="str">
        <f>IFERROR(VLOOKUP(Orders!$B2632,Returns!$A$2:$B$801,2,0),"No")</f>
        <v>No</v>
      </c>
    </row>
    <row r="2633" spans="1:24" hidden="1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f t="shared" si="41"/>
        <v>22.777199999999997</v>
      </c>
      <c r="T2633" s="1">
        <v>2</v>
      </c>
      <c r="U2633" s="1">
        <v>0</v>
      </c>
      <c r="V2633" s="1">
        <v>17.182800000000004</v>
      </c>
      <c r="W2633" t="str">
        <f>VLOOKUP(M2633,People!$A$2:$B$5,2,FALSE)</f>
        <v>Anna Andreadi</v>
      </c>
      <c r="X2633" s="5" t="str">
        <f>IFERROR(VLOOKUP(Orders!$B2633,Returns!$A$2:$B$801,2,0),"No")</f>
        <v>No</v>
      </c>
    </row>
    <row r="2634" spans="1:24" hidden="1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f t="shared" si="41"/>
        <v>38.361600000000003</v>
      </c>
      <c r="T2634" s="1">
        <v>2</v>
      </c>
      <c r="U2634" s="1">
        <v>0.2</v>
      </c>
      <c r="V2634" s="1">
        <v>4.2623999999999977</v>
      </c>
      <c r="W2634" t="str">
        <f>VLOOKUP(M2634,People!$A$2:$B$5,2,FALSE)</f>
        <v>Anna Andreadi</v>
      </c>
      <c r="X2634" s="5" t="str">
        <f>IFERROR(VLOOKUP(Orders!$B2634,Returns!$A$2:$B$801,2,0),"No")</f>
        <v>No</v>
      </c>
    </row>
    <row r="2635" spans="1:24" hidden="1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f t="shared" si="41"/>
        <v>196.10200000000003</v>
      </c>
      <c r="T2635" s="1">
        <v>1</v>
      </c>
      <c r="U2635" s="1">
        <v>0.2</v>
      </c>
      <c r="V2635" s="1">
        <v>24.857999999999983</v>
      </c>
      <c r="W2635" t="str">
        <f>VLOOKUP(M2635,People!$A$2:$B$5,2,FALSE)</f>
        <v>Anna Andreadi</v>
      </c>
      <c r="X2635" s="5" t="str">
        <f>IFERROR(VLOOKUP(Orders!$B2635,Returns!$A$2:$B$801,2,0),"No")</f>
        <v>No</v>
      </c>
    </row>
    <row r="2636" spans="1:24" hidden="1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f t="shared" si="41"/>
        <v>4.1888000000000014</v>
      </c>
      <c r="T2636" s="1">
        <v>2</v>
      </c>
      <c r="U2636" s="1">
        <v>0.2</v>
      </c>
      <c r="V2636" s="1">
        <v>0.73919999999999941</v>
      </c>
      <c r="W2636" t="str">
        <f>VLOOKUP(M2636,People!$A$2:$B$5,2,FALSE)</f>
        <v>Cassandra Brandow</v>
      </c>
      <c r="X2636" s="5" t="str">
        <f>IFERROR(VLOOKUP(Orders!$B2636,Returns!$A$2:$B$801,2,0),"No")</f>
        <v>No</v>
      </c>
    </row>
    <row r="2637" spans="1:24" hidden="1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f t="shared" si="41"/>
        <v>13.014000000000003</v>
      </c>
      <c r="T2637" s="1">
        <v>5</v>
      </c>
      <c r="U2637" s="1">
        <v>0.7</v>
      </c>
      <c r="V2637" s="1">
        <v>-5.7840000000000007</v>
      </c>
      <c r="W2637" t="str">
        <f>VLOOKUP(M2637,People!$A$2:$B$5,2,FALSE)</f>
        <v>Cassandra Brandow</v>
      </c>
      <c r="X2637" s="5" t="str">
        <f>IFERROR(VLOOKUP(Orders!$B2637,Returns!$A$2:$B$801,2,0),"No")</f>
        <v>No</v>
      </c>
    </row>
    <row r="2638" spans="1:24" hidden="1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f t="shared" si="41"/>
        <v>261.71100000000001</v>
      </c>
      <c r="T2638" s="1">
        <v>2</v>
      </c>
      <c r="U2638" s="1">
        <v>0</v>
      </c>
      <c r="V2638" s="1">
        <v>61.38900000000001</v>
      </c>
      <c r="W2638" t="str">
        <f>VLOOKUP(M2638,People!$A$2:$B$5,2,FALSE)</f>
        <v>Anna Andreadi</v>
      </c>
      <c r="X2638" s="5" t="str">
        <f>IFERROR(VLOOKUP(Orders!$B2638,Returns!$A$2:$B$801,2,0),"No")</f>
        <v>No</v>
      </c>
    </row>
    <row r="2639" spans="1:24" hidden="1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f t="shared" si="41"/>
        <v>9.7103999999999999</v>
      </c>
      <c r="T2639" s="1">
        <v>4</v>
      </c>
      <c r="U2639" s="1">
        <v>0</v>
      </c>
      <c r="V2639" s="1">
        <v>9.3295999999999992</v>
      </c>
      <c r="W2639" t="str">
        <f>VLOOKUP(M2639,People!$A$2:$B$5,2,FALSE)</f>
        <v>Chuck Magee</v>
      </c>
      <c r="X2639" s="5" t="str">
        <f>IFERROR(VLOOKUP(Orders!$B2639,Returns!$A$2:$B$801,2,0),"No")</f>
        <v>No</v>
      </c>
    </row>
    <row r="2640" spans="1:24" hidden="1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f t="shared" si="41"/>
        <v>8.8614000000000015</v>
      </c>
      <c r="T2640" s="1">
        <v>3</v>
      </c>
      <c r="U2640" s="1">
        <v>0.2</v>
      </c>
      <c r="V2640" s="1">
        <v>4.2665999999999986</v>
      </c>
      <c r="W2640" t="str">
        <f>VLOOKUP(M2640,People!$A$2:$B$5,2,FALSE)</f>
        <v>Chuck Magee</v>
      </c>
      <c r="X2640" s="5" t="str">
        <f>IFERROR(VLOOKUP(Orders!$B2640,Returns!$A$2:$B$801,2,0),"No")</f>
        <v>No</v>
      </c>
    </row>
    <row r="2641" spans="1:24" hidden="1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f t="shared" si="41"/>
        <v>47.4636</v>
      </c>
      <c r="T2641" s="1">
        <v>3</v>
      </c>
      <c r="U2641" s="1">
        <v>0</v>
      </c>
      <c r="V2641" s="1">
        <v>16.676400000000001</v>
      </c>
      <c r="W2641" t="str">
        <f>VLOOKUP(M2641,People!$A$2:$B$5,2,FALSE)</f>
        <v>Chuck Magee</v>
      </c>
      <c r="X2641" s="5" t="str">
        <f>IFERROR(VLOOKUP(Orders!$B2641,Returns!$A$2:$B$801,2,0),"No")</f>
        <v>No</v>
      </c>
    </row>
    <row r="2642" spans="1:24" hidden="1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f t="shared" si="41"/>
        <v>715.2</v>
      </c>
      <c r="T2642" s="1">
        <v>4</v>
      </c>
      <c r="U2642" s="1">
        <v>0.1</v>
      </c>
      <c r="V2642" s="1">
        <v>143.03999999999996</v>
      </c>
      <c r="W2642" t="str">
        <f>VLOOKUP(M2642,People!$A$2:$B$5,2,FALSE)</f>
        <v>Chuck Magee</v>
      </c>
      <c r="X2642" s="5" t="str">
        <f>IFERROR(VLOOKUP(Orders!$B2642,Returns!$A$2:$B$801,2,0),"No")</f>
        <v>No</v>
      </c>
    </row>
    <row r="2643" spans="1:24" hidden="1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f t="shared" si="41"/>
        <v>26.991</v>
      </c>
      <c r="T2643" s="1">
        <v>1</v>
      </c>
      <c r="U2643" s="1">
        <v>0</v>
      </c>
      <c r="V2643" s="1">
        <v>2.9989999999999988</v>
      </c>
      <c r="W2643" t="str">
        <f>VLOOKUP(M2643,People!$A$2:$B$5,2,FALSE)</f>
        <v>Cassandra Brandow</v>
      </c>
      <c r="X2643" s="5" t="str">
        <f>IFERROR(VLOOKUP(Orders!$B2643,Returns!$A$2:$B$801,2,0),"No")</f>
        <v>No</v>
      </c>
    </row>
    <row r="2644" spans="1:24" hidden="1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f t="shared" si="41"/>
        <v>118.60560000000001</v>
      </c>
      <c r="T2644" s="1">
        <v>6</v>
      </c>
      <c r="U2644" s="1">
        <v>0.2</v>
      </c>
      <c r="V2644" s="1">
        <v>67.442399999999992</v>
      </c>
      <c r="W2644" t="str">
        <f>VLOOKUP(M2644,People!$A$2:$B$5,2,FALSE)</f>
        <v>Kelly Williams</v>
      </c>
      <c r="X2644" s="5" t="str">
        <f>IFERROR(VLOOKUP(Orders!$B2644,Returns!$A$2:$B$801,2,0),"No")</f>
        <v>No</v>
      </c>
    </row>
    <row r="2645" spans="1:24" hidden="1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f t="shared" si="41"/>
        <v>32.652900000000002</v>
      </c>
      <c r="T2645" s="1">
        <v>1</v>
      </c>
      <c r="U2645" s="1">
        <v>0.2</v>
      </c>
      <c r="V2645" s="1">
        <v>4.1390999999999991</v>
      </c>
      <c r="W2645" t="str">
        <f>VLOOKUP(M2645,People!$A$2:$B$5,2,FALSE)</f>
        <v>Cassandra Brandow</v>
      </c>
      <c r="X2645" s="5" t="str">
        <f>IFERROR(VLOOKUP(Orders!$B2645,Returns!$A$2:$B$801,2,0),"No")</f>
        <v>No</v>
      </c>
    </row>
    <row r="2646" spans="1:24" hidden="1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f t="shared" si="41"/>
        <v>12.338400000000004</v>
      </c>
      <c r="T2646" s="1">
        <v>8</v>
      </c>
      <c r="U2646" s="1">
        <v>0.2</v>
      </c>
      <c r="V2646" s="1">
        <v>6.2855999999999987</v>
      </c>
      <c r="W2646" t="str">
        <f>VLOOKUP(M2646,People!$A$2:$B$5,2,FALSE)</f>
        <v>Cassandra Brandow</v>
      </c>
      <c r="X2646" s="5" t="str">
        <f>IFERROR(VLOOKUP(Orders!$B2646,Returns!$A$2:$B$801,2,0),"No")</f>
        <v>No</v>
      </c>
    </row>
    <row r="2647" spans="1:24" x14ac:dyDescent="0.3">
      <c r="A2647" s="1">
        <v>608</v>
      </c>
      <c r="B2647" t="s">
        <v>6490</v>
      </c>
      <c r="C2647" s="2">
        <v>42513</v>
      </c>
      <c r="D2647" s="2">
        <v>42517</v>
      </c>
      <c r="E2647" s="1" t="s">
        <v>46</v>
      </c>
      <c r="F2647" s="1" t="s">
        <v>1738</v>
      </c>
      <c r="G2647" s="1" t="s">
        <v>1739</v>
      </c>
      <c r="H2647" s="1" t="s">
        <v>24</v>
      </c>
      <c r="I2647" s="1" t="s">
        <v>25</v>
      </c>
      <c r="J2647" s="1" t="s">
        <v>133</v>
      </c>
      <c r="K2647" s="1" t="s">
        <v>134</v>
      </c>
      <c r="L2647" s="1">
        <v>19134</v>
      </c>
      <c r="M2647" s="1" t="s">
        <v>135</v>
      </c>
      <c r="N2647" s="1" t="s">
        <v>1740</v>
      </c>
      <c r="O2647" s="1" t="s">
        <v>43</v>
      </c>
      <c r="P2647" s="1" t="s">
        <v>70</v>
      </c>
      <c r="Q2647" s="1" t="s">
        <v>1741</v>
      </c>
      <c r="R2647" s="1">
        <v>3.2820000000000005</v>
      </c>
      <c r="S2647" s="1">
        <f t="shared" si="41"/>
        <v>5.9076000000000004</v>
      </c>
      <c r="T2647" s="1">
        <v>2</v>
      </c>
      <c r="U2647" s="1">
        <v>0.7</v>
      </c>
      <c r="V2647" s="1">
        <v>-2.6256000000000004</v>
      </c>
      <c r="W2647" t="str">
        <f>VLOOKUP(M2647,People!$A$2:$B$5,2,FALSE)</f>
        <v>Chuck Magee</v>
      </c>
      <c r="X2647" s="5" t="str">
        <f>IFERROR(VLOOKUP(Orders!$B2647,Returns!$A$2:$B$801,2,0),"No")</f>
        <v>No</v>
      </c>
    </row>
    <row r="2648" spans="1:24" x14ac:dyDescent="0.3">
      <c r="A2648" s="1">
        <v>609</v>
      </c>
      <c r="B2648" t="s">
        <v>6490</v>
      </c>
      <c r="C2648" s="2">
        <v>42513</v>
      </c>
      <c r="D2648" s="2">
        <v>42517</v>
      </c>
      <c r="E2648" s="1" t="s">
        <v>46</v>
      </c>
      <c r="F2648" s="1" t="s">
        <v>1738</v>
      </c>
      <c r="G2648" s="1" t="s">
        <v>1739</v>
      </c>
      <c r="H2648" s="1" t="s">
        <v>24</v>
      </c>
      <c r="I2648" s="1" t="s">
        <v>25</v>
      </c>
      <c r="J2648" s="1" t="s">
        <v>133</v>
      </c>
      <c r="K2648" s="1" t="s">
        <v>134</v>
      </c>
      <c r="L2648" s="1">
        <v>19134</v>
      </c>
      <c r="M2648" s="1" t="s">
        <v>135</v>
      </c>
      <c r="N2648" s="1" t="s">
        <v>1525</v>
      </c>
      <c r="O2648" s="1" t="s">
        <v>43</v>
      </c>
      <c r="P2648" s="1" t="s">
        <v>63</v>
      </c>
      <c r="Q2648" s="1" t="s">
        <v>1526</v>
      </c>
      <c r="R2648" s="1">
        <v>21.167999999999999</v>
      </c>
      <c r="S2648" s="1">
        <f t="shared" si="41"/>
        <v>18.7866</v>
      </c>
      <c r="T2648" s="1">
        <v>9</v>
      </c>
      <c r="U2648" s="1">
        <v>0.2</v>
      </c>
      <c r="V2648" s="1">
        <v>2.3813999999999984</v>
      </c>
      <c r="W2648" t="str">
        <f>VLOOKUP(M2648,People!$A$2:$B$5,2,FALSE)</f>
        <v>Chuck Magee</v>
      </c>
      <c r="X2648" s="5" t="str">
        <f>IFERROR(VLOOKUP(Orders!$B2648,Returns!$A$2:$B$801,2,0),"No")</f>
        <v>No</v>
      </c>
    </row>
    <row r="2649" spans="1:24" x14ac:dyDescent="0.3">
      <c r="A2649" s="1">
        <v>610</v>
      </c>
      <c r="B2649" t="s">
        <v>6490</v>
      </c>
      <c r="C2649" s="2">
        <v>42513</v>
      </c>
      <c r="D2649" s="2">
        <v>42517</v>
      </c>
      <c r="E2649" s="1" t="s">
        <v>46</v>
      </c>
      <c r="F2649" s="1" t="s">
        <v>1738</v>
      </c>
      <c r="G2649" s="1" t="s">
        <v>1739</v>
      </c>
      <c r="H2649" s="1" t="s">
        <v>24</v>
      </c>
      <c r="I2649" s="1" t="s">
        <v>25</v>
      </c>
      <c r="J2649" s="1" t="s">
        <v>133</v>
      </c>
      <c r="K2649" s="1" t="s">
        <v>134</v>
      </c>
      <c r="L2649" s="1">
        <v>19134</v>
      </c>
      <c r="M2649" s="1" t="s">
        <v>135</v>
      </c>
      <c r="N2649" s="1" t="s">
        <v>1742</v>
      </c>
      <c r="O2649" s="1" t="s">
        <v>66</v>
      </c>
      <c r="P2649" s="1" t="s">
        <v>67</v>
      </c>
      <c r="Q2649" s="1" t="s">
        <v>1743</v>
      </c>
      <c r="R2649" s="1">
        <v>55.188000000000002</v>
      </c>
      <c r="S2649" s="1">
        <f t="shared" si="41"/>
        <v>65.305800000000005</v>
      </c>
      <c r="T2649" s="1">
        <v>2</v>
      </c>
      <c r="U2649" s="1">
        <v>0.4</v>
      </c>
      <c r="V2649" s="1">
        <v>-10.117800000000003</v>
      </c>
      <c r="W2649" t="str">
        <f>VLOOKUP(M2649,People!$A$2:$B$5,2,FALSE)</f>
        <v>Chuck Magee</v>
      </c>
      <c r="X2649" s="5" t="str">
        <f>IFERROR(VLOOKUP(Orders!$B2649,Returns!$A$2:$B$801,2,0),"No")</f>
        <v>No</v>
      </c>
    </row>
    <row r="2650" spans="1:24" x14ac:dyDescent="0.3">
      <c r="A2650" s="1">
        <v>6628</v>
      </c>
      <c r="B2650" t="s">
        <v>9310</v>
      </c>
      <c r="C2650" s="2">
        <v>42513</v>
      </c>
      <c r="D2650" s="2">
        <v>42517</v>
      </c>
      <c r="E2650" s="1" t="s">
        <v>46</v>
      </c>
      <c r="F2650" s="1" t="s">
        <v>3821</v>
      </c>
      <c r="G2650" s="1" t="s">
        <v>3822</v>
      </c>
      <c r="H2650" s="1" t="s">
        <v>24</v>
      </c>
      <c r="I2650" s="1" t="s">
        <v>25</v>
      </c>
      <c r="J2650" s="1" t="s">
        <v>3379</v>
      </c>
      <c r="K2650" s="1" t="s">
        <v>89</v>
      </c>
      <c r="L2650" s="1">
        <v>98006</v>
      </c>
      <c r="M2650" s="1" t="s">
        <v>41</v>
      </c>
      <c r="N2650" s="1" t="s">
        <v>364</v>
      </c>
      <c r="O2650" s="1" t="s">
        <v>43</v>
      </c>
      <c r="P2650" s="1" t="s">
        <v>84</v>
      </c>
      <c r="Q2650" s="1" t="s">
        <v>365</v>
      </c>
      <c r="R2650" s="1">
        <v>12.96</v>
      </c>
      <c r="S2650" s="1">
        <f t="shared" si="41"/>
        <v>6.7392000000000003</v>
      </c>
      <c r="T2650" s="1">
        <v>2</v>
      </c>
      <c r="U2650" s="1">
        <v>0</v>
      </c>
      <c r="V2650" s="1">
        <v>6.2208000000000006</v>
      </c>
      <c r="W2650" t="str">
        <f>VLOOKUP(M2650,People!$A$2:$B$5,2,FALSE)</f>
        <v>Anna Andreadi</v>
      </c>
      <c r="X2650" s="5" t="str">
        <f>IFERROR(VLOOKUP(Orders!$B2650,Returns!$A$2:$B$801,2,0),"No")</f>
        <v>No</v>
      </c>
    </row>
    <row r="2651" spans="1:24" x14ac:dyDescent="0.3">
      <c r="A2651" s="1">
        <v>7011</v>
      </c>
      <c r="B2651" t="s">
        <v>9495</v>
      </c>
      <c r="C2651" s="2">
        <v>42513</v>
      </c>
      <c r="D2651" s="2">
        <v>42517</v>
      </c>
      <c r="E2651" s="1" t="s">
        <v>46</v>
      </c>
      <c r="F2651" s="1" t="s">
        <v>1622</v>
      </c>
      <c r="G2651" s="1" t="s">
        <v>1623</v>
      </c>
      <c r="H2651" s="1" t="s">
        <v>24</v>
      </c>
      <c r="I2651" s="1" t="s">
        <v>25</v>
      </c>
      <c r="J2651" s="1" t="s">
        <v>239</v>
      </c>
      <c r="K2651" s="1" t="s">
        <v>240</v>
      </c>
      <c r="L2651" s="1">
        <v>10035</v>
      </c>
      <c r="M2651" s="1" t="s">
        <v>135</v>
      </c>
      <c r="N2651" s="1" t="s">
        <v>4385</v>
      </c>
      <c r="O2651" s="1" t="s">
        <v>43</v>
      </c>
      <c r="P2651" s="1" t="s">
        <v>70</v>
      </c>
      <c r="Q2651" s="1" t="s">
        <v>1068</v>
      </c>
      <c r="R2651" s="1">
        <v>17.96</v>
      </c>
      <c r="S2651" s="1">
        <f t="shared" si="41"/>
        <v>12.123000000000001</v>
      </c>
      <c r="T2651" s="1">
        <v>5</v>
      </c>
      <c r="U2651" s="1">
        <v>0.2</v>
      </c>
      <c r="V2651" s="1">
        <v>5.8369999999999997</v>
      </c>
      <c r="W2651" t="str">
        <f>VLOOKUP(M2651,People!$A$2:$B$5,2,FALSE)</f>
        <v>Chuck Magee</v>
      </c>
      <c r="X2651" s="5" t="str">
        <f>IFERROR(VLOOKUP(Orders!$B2651,Returns!$A$2:$B$801,2,0),"No")</f>
        <v>No</v>
      </c>
    </row>
    <row r="2652" spans="1:24" hidden="1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f t="shared" si="41"/>
        <v>404.95949999999993</v>
      </c>
      <c r="T2652" s="1">
        <v>5</v>
      </c>
      <c r="U2652" s="1">
        <v>0.15</v>
      </c>
      <c r="V2652" s="1">
        <v>19.997999999999976</v>
      </c>
      <c r="W2652" t="str">
        <f>VLOOKUP(M2652,People!$A$2:$B$5,2,FALSE)</f>
        <v>Anna Andreadi</v>
      </c>
      <c r="X2652" s="5" t="str">
        <f>IFERROR(VLOOKUP(Orders!$B2652,Returns!$A$2:$B$801,2,0),"No")</f>
        <v>No</v>
      </c>
    </row>
    <row r="2653" spans="1:24" hidden="1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f t="shared" si="41"/>
        <v>7.2738000000000032</v>
      </c>
      <c r="T2653" s="1">
        <v>3</v>
      </c>
      <c r="U2653" s="1">
        <v>0.2</v>
      </c>
      <c r="V2653" s="1">
        <v>3.5021999999999989</v>
      </c>
      <c r="W2653" t="str">
        <f>VLOOKUP(M2653,People!$A$2:$B$5,2,FALSE)</f>
        <v>Anna Andreadi</v>
      </c>
      <c r="X2653" s="5" t="str">
        <f>IFERROR(VLOOKUP(Orders!$B2653,Returns!$A$2:$B$801,2,0),"No")</f>
        <v>No</v>
      </c>
    </row>
    <row r="2654" spans="1:24" hidden="1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f t="shared" si="41"/>
        <v>7.5123000000000015</v>
      </c>
      <c r="T2654" s="1">
        <v>3</v>
      </c>
      <c r="U2654" s="1">
        <v>0.2</v>
      </c>
      <c r="V2654" s="1">
        <v>4.2716999999999992</v>
      </c>
      <c r="W2654" t="str">
        <f>VLOOKUP(M2654,People!$A$2:$B$5,2,FALSE)</f>
        <v>Anna Andreadi</v>
      </c>
      <c r="X2654" s="5" t="str">
        <f>IFERROR(VLOOKUP(Orders!$B2654,Returns!$A$2:$B$801,2,0),"No")</f>
        <v>No</v>
      </c>
    </row>
    <row r="2655" spans="1:24" hidden="1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f t="shared" si="41"/>
        <v>84.088799999999992</v>
      </c>
      <c r="T2655" s="1">
        <v>3</v>
      </c>
      <c r="U2655" s="1">
        <v>0</v>
      </c>
      <c r="V2655" s="1">
        <v>80.791200000000003</v>
      </c>
      <c r="W2655" t="str">
        <f>VLOOKUP(M2655,People!$A$2:$B$5,2,FALSE)</f>
        <v>Anna Andreadi</v>
      </c>
      <c r="X2655" s="5" t="str">
        <f>IFERROR(VLOOKUP(Orders!$B2655,Returns!$A$2:$B$801,2,0),"No")</f>
        <v>No</v>
      </c>
    </row>
    <row r="2656" spans="1:24" hidden="1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f t="shared" si="41"/>
        <v>1215.3636000000001</v>
      </c>
      <c r="T2656" s="1">
        <v>3</v>
      </c>
      <c r="U2656" s="1">
        <v>0</v>
      </c>
      <c r="V2656" s="1">
        <v>77.576399999999921</v>
      </c>
      <c r="W2656" t="str">
        <f>VLOOKUP(M2656,People!$A$2:$B$5,2,FALSE)</f>
        <v>Anna Andreadi</v>
      </c>
      <c r="X2656" s="5" t="str">
        <f>IFERROR(VLOOKUP(Orders!$B2656,Returns!$A$2:$B$801,2,0),"No")</f>
        <v>No</v>
      </c>
    </row>
    <row r="2657" spans="1:24" hidden="1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f t="shared" si="41"/>
        <v>16.629600000000003</v>
      </c>
      <c r="T2657" s="1">
        <v>2</v>
      </c>
      <c r="U2657" s="1">
        <v>0.2</v>
      </c>
      <c r="V2657" s="1">
        <v>8.9543999999999997</v>
      </c>
      <c r="W2657" t="str">
        <f>VLOOKUP(M2657,People!$A$2:$B$5,2,FALSE)</f>
        <v>Anna Andreadi</v>
      </c>
      <c r="X2657" s="5" t="str">
        <f>IFERROR(VLOOKUP(Orders!$B2657,Returns!$A$2:$B$801,2,0),"No")</f>
        <v>No</v>
      </c>
    </row>
    <row r="2658" spans="1:24" hidden="1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f t="shared" si="41"/>
        <v>196.30500000000001</v>
      </c>
      <c r="T2658" s="1">
        <v>2</v>
      </c>
      <c r="U2658" s="1">
        <v>0</v>
      </c>
      <c r="V2658" s="1">
        <v>65.435000000000002</v>
      </c>
      <c r="W2658" t="str">
        <f>VLOOKUP(M2658,People!$A$2:$B$5,2,FALSE)</f>
        <v>Anna Andreadi</v>
      </c>
      <c r="X2658" s="5" t="str">
        <f>IFERROR(VLOOKUP(Orders!$B2658,Returns!$A$2:$B$801,2,0),"No")</f>
        <v>No</v>
      </c>
    </row>
    <row r="2659" spans="1:24" hidden="1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f t="shared" si="41"/>
        <v>7.3439999999999985</v>
      </c>
      <c r="T2659" s="1">
        <v>5</v>
      </c>
      <c r="U2659" s="1">
        <v>0</v>
      </c>
      <c r="V2659" s="1">
        <v>7.056</v>
      </c>
      <c r="W2659" t="str">
        <f>VLOOKUP(M2659,People!$A$2:$B$5,2,FALSE)</f>
        <v>Anna Andreadi</v>
      </c>
      <c r="X2659" s="5" t="str">
        <f>IFERROR(VLOOKUP(Orders!$B2659,Returns!$A$2:$B$801,2,0),"No")</f>
        <v>No</v>
      </c>
    </row>
    <row r="2660" spans="1:24" hidden="1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f t="shared" si="41"/>
        <v>5.7557999999999989</v>
      </c>
      <c r="T2660" s="1">
        <v>3</v>
      </c>
      <c r="U2660" s="1">
        <v>0</v>
      </c>
      <c r="V2660" s="1">
        <v>5.1042000000000005</v>
      </c>
      <c r="W2660" t="str">
        <f>VLOOKUP(M2660,People!$A$2:$B$5,2,FALSE)</f>
        <v>Anna Andreadi</v>
      </c>
      <c r="X2660" s="5" t="str">
        <f>IFERROR(VLOOKUP(Orders!$B2660,Returns!$A$2:$B$801,2,0),"No")</f>
        <v>No</v>
      </c>
    </row>
    <row r="2661" spans="1:24" hidden="1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f t="shared" si="41"/>
        <v>784.40800000000013</v>
      </c>
      <c r="T2661" s="1">
        <v>4</v>
      </c>
      <c r="U2661" s="1">
        <v>0.2</v>
      </c>
      <c r="V2661" s="1">
        <v>99.431999999999931</v>
      </c>
      <c r="W2661" t="str">
        <f>VLOOKUP(M2661,People!$A$2:$B$5,2,FALSE)</f>
        <v>Anna Andreadi</v>
      </c>
      <c r="X2661" s="5" t="str">
        <f>IFERROR(VLOOKUP(Orders!$B2661,Returns!$A$2:$B$801,2,0),"No")</f>
        <v>No</v>
      </c>
    </row>
    <row r="2662" spans="1:24" hidden="1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f t="shared" si="41"/>
        <v>1484.9175</v>
      </c>
      <c r="T2662" s="1">
        <v>11</v>
      </c>
      <c r="U2662" s="1">
        <v>0</v>
      </c>
      <c r="V2662" s="1">
        <v>494.97250000000003</v>
      </c>
      <c r="W2662" t="str">
        <f>VLOOKUP(M2662,People!$A$2:$B$5,2,FALSE)</f>
        <v>Chuck Magee</v>
      </c>
      <c r="X2662" s="5" t="str">
        <f>IFERROR(VLOOKUP(Orders!$B2662,Returns!$A$2:$B$801,2,0),"No")</f>
        <v>No</v>
      </c>
    </row>
    <row r="2663" spans="1:24" hidden="1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f t="shared" si="41"/>
        <v>43.978000000000002</v>
      </c>
      <c r="T2663" s="1">
        <v>2</v>
      </c>
      <c r="U2663" s="1">
        <v>0</v>
      </c>
      <c r="V2663" s="1">
        <v>35.981999999999992</v>
      </c>
      <c r="W2663" t="str">
        <f>VLOOKUP(M2663,People!$A$2:$B$5,2,FALSE)</f>
        <v>Chuck Magee</v>
      </c>
      <c r="X2663" s="5" t="str">
        <f>IFERROR(VLOOKUP(Orders!$B2663,Returns!$A$2:$B$801,2,0),"No")</f>
        <v>No</v>
      </c>
    </row>
    <row r="2664" spans="1:24" hidden="1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f t="shared" si="41"/>
        <v>4.5552000000000001</v>
      </c>
      <c r="T2664" s="1">
        <v>2</v>
      </c>
      <c r="U2664" s="1">
        <v>0</v>
      </c>
      <c r="V2664" s="1">
        <v>4.2047999999999996</v>
      </c>
      <c r="W2664" t="str">
        <f>VLOOKUP(M2664,People!$A$2:$B$5,2,FALSE)</f>
        <v>Kelly Williams</v>
      </c>
      <c r="X2664" s="5" t="str">
        <f>IFERROR(VLOOKUP(Orders!$B2664,Returns!$A$2:$B$801,2,0),"No")</f>
        <v>No</v>
      </c>
    </row>
    <row r="2665" spans="1:24" hidden="1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f t="shared" si="41"/>
        <v>2.6892000000000005</v>
      </c>
      <c r="T2665" s="1">
        <v>1</v>
      </c>
      <c r="U2665" s="1">
        <v>0.2</v>
      </c>
      <c r="V2665" s="1">
        <v>1.2948</v>
      </c>
      <c r="W2665" t="str">
        <f>VLOOKUP(M2665,People!$A$2:$B$5,2,FALSE)</f>
        <v>Cassandra Brandow</v>
      </c>
      <c r="X2665" s="5" t="str">
        <f>IFERROR(VLOOKUP(Orders!$B2665,Returns!$A$2:$B$801,2,0),"No")</f>
        <v>No</v>
      </c>
    </row>
    <row r="2666" spans="1:24" hidden="1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f t="shared" si="41"/>
        <v>512.69100000000003</v>
      </c>
      <c r="T2666" s="1">
        <v>3</v>
      </c>
      <c r="U2666" s="1">
        <v>0.4</v>
      </c>
      <c r="V2666" s="1">
        <v>-142.07100000000008</v>
      </c>
      <c r="W2666" t="str">
        <f>VLOOKUP(M2666,People!$A$2:$B$5,2,FALSE)</f>
        <v>Cassandra Brandow</v>
      </c>
      <c r="X2666" s="5" t="str">
        <f>IFERROR(VLOOKUP(Orders!$B2666,Returns!$A$2:$B$801,2,0),"No")</f>
        <v>No</v>
      </c>
    </row>
    <row r="2667" spans="1:24" hidden="1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f t="shared" si="41"/>
        <v>4.7528000000000006</v>
      </c>
      <c r="T2667" s="1">
        <v>2</v>
      </c>
      <c r="U2667" s="1">
        <v>0.7</v>
      </c>
      <c r="V2667" s="1">
        <v>-2.0107999999999997</v>
      </c>
      <c r="W2667" t="str">
        <f>VLOOKUP(M2667,People!$A$2:$B$5,2,FALSE)</f>
        <v>Cassandra Brandow</v>
      </c>
      <c r="X2667" s="5" t="str">
        <f>IFERROR(VLOOKUP(Orders!$B2667,Returns!$A$2:$B$801,2,0),"No")</f>
        <v>No</v>
      </c>
    </row>
    <row r="2668" spans="1:24" hidden="1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f t="shared" si="41"/>
        <v>58.640100000000018</v>
      </c>
      <c r="T2668" s="1">
        <v>3</v>
      </c>
      <c r="U2668" s="1">
        <v>0.2</v>
      </c>
      <c r="V2668" s="1">
        <v>20.8719</v>
      </c>
      <c r="W2668" t="str">
        <f>VLOOKUP(M2668,People!$A$2:$B$5,2,FALSE)</f>
        <v>Kelly Williams</v>
      </c>
      <c r="X2668" s="5" t="str">
        <f>IFERROR(VLOOKUP(Orders!$B2668,Returns!$A$2:$B$801,2,0),"No")</f>
        <v>No</v>
      </c>
    </row>
    <row r="2669" spans="1:24" hidden="1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f t="shared" si="41"/>
        <v>18.783200000000004</v>
      </c>
      <c r="T2669" s="1">
        <v>1</v>
      </c>
      <c r="U2669" s="1">
        <v>0.2</v>
      </c>
      <c r="V2669" s="1">
        <v>9.568799999999996</v>
      </c>
      <c r="W2669" t="str">
        <f>VLOOKUP(M2669,People!$A$2:$B$5,2,FALSE)</f>
        <v>Kelly Williams</v>
      </c>
      <c r="X2669" s="5" t="str">
        <f>IFERROR(VLOOKUP(Orders!$B2669,Returns!$A$2:$B$801,2,0),"No")</f>
        <v>No</v>
      </c>
    </row>
    <row r="2670" spans="1:24" hidden="1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f t="shared" si="41"/>
        <v>36.195799999999998</v>
      </c>
      <c r="T2670" s="1">
        <v>1</v>
      </c>
      <c r="U2670" s="1">
        <v>0.2</v>
      </c>
      <c r="V2670" s="1">
        <v>4.5881999999999987</v>
      </c>
      <c r="W2670" t="str">
        <f>VLOOKUP(M2670,People!$A$2:$B$5,2,FALSE)</f>
        <v>Anna Andreadi</v>
      </c>
      <c r="X2670" s="5" t="str">
        <f>IFERROR(VLOOKUP(Orders!$B2670,Returns!$A$2:$B$801,2,0),"No")</f>
        <v>No</v>
      </c>
    </row>
    <row r="2671" spans="1:24" hidden="1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f t="shared" si="41"/>
        <v>76.291199999999989</v>
      </c>
      <c r="T2671" s="1">
        <v>4</v>
      </c>
      <c r="U2671" s="1">
        <v>0</v>
      </c>
      <c r="V2671" s="1">
        <v>29.668800000000005</v>
      </c>
      <c r="W2671" t="str">
        <f>VLOOKUP(M2671,People!$A$2:$B$5,2,FALSE)</f>
        <v>Anna Andreadi</v>
      </c>
      <c r="X2671" s="5" t="str">
        <f>IFERROR(VLOOKUP(Orders!$B2671,Returns!$A$2:$B$801,2,0),"No")</f>
        <v>No</v>
      </c>
    </row>
    <row r="2672" spans="1:24" x14ac:dyDescent="0.3">
      <c r="A2672" s="1">
        <v>7012</v>
      </c>
      <c r="B2672" t="s">
        <v>9495</v>
      </c>
      <c r="C2672" s="2">
        <v>42513</v>
      </c>
      <c r="D2672" s="2">
        <v>42517</v>
      </c>
      <c r="E2672" s="1" t="s">
        <v>46</v>
      </c>
      <c r="F2672" s="1" t="s">
        <v>1622</v>
      </c>
      <c r="G2672" s="1" t="s">
        <v>1623</v>
      </c>
      <c r="H2672" s="1" t="s">
        <v>24</v>
      </c>
      <c r="I2672" s="1" t="s">
        <v>25</v>
      </c>
      <c r="J2672" s="1" t="s">
        <v>239</v>
      </c>
      <c r="K2672" s="1" t="s">
        <v>240</v>
      </c>
      <c r="L2672" s="1">
        <v>10035</v>
      </c>
      <c r="M2672" s="1" t="s">
        <v>135</v>
      </c>
      <c r="N2672" s="1" t="s">
        <v>5046</v>
      </c>
      <c r="O2672" s="1" t="s">
        <v>43</v>
      </c>
      <c r="P2672" s="1" t="s">
        <v>512</v>
      </c>
      <c r="Q2672" s="1" t="s">
        <v>5047</v>
      </c>
      <c r="R2672" s="1">
        <v>5.04</v>
      </c>
      <c r="S2672" s="1">
        <f t="shared" si="41"/>
        <v>4.8887999999999998</v>
      </c>
      <c r="T2672" s="1">
        <v>2</v>
      </c>
      <c r="U2672" s="1">
        <v>0</v>
      </c>
      <c r="V2672" s="1">
        <v>0.15120000000000022</v>
      </c>
      <c r="W2672" t="str">
        <f>VLOOKUP(M2672,People!$A$2:$B$5,2,FALSE)</f>
        <v>Chuck Magee</v>
      </c>
      <c r="X2672" s="5" t="str">
        <f>IFERROR(VLOOKUP(Orders!$B2672,Returns!$A$2:$B$801,2,0),"No")</f>
        <v>No</v>
      </c>
    </row>
    <row r="2673" spans="1:24" x14ac:dyDescent="0.3">
      <c r="A2673" s="1">
        <v>7013</v>
      </c>
      <c r="B2673" t="s">
        <v>9495</v>
      </c>
      <c r="C2673" s="2">
        <v>42513</v>
      </c>
      <c r="D2673" s="2">
        <v>42517</v>
      </c>
      <c r="E2673" s="1" t="s">
        <v>46</v>
      </c>
      <c r="F2673" s="1" t="s">
        <v>1622</v>
      </c>
      <c r="G2673" s="1" t="s">
        <v>1623</v>
      </c>
      <c r="H2673" s="1" t="s">
        <v>24</v>
      </c>
      <c r="I2673" s="1" t="s">
        <v>25</v>
      </c>
      <c r="J2673" s="1" t="s">
        <v>239</v>
      </c>
      <c r="K2673" s="1" t="s">
        <v>240</v>
      </c>
      <c r="L2673" s="1">
        <v>10035</v>
      </c>
      <c r="M2673" s="1" t="s">
        <v>135</v>
      </c>
      <c r="N2673" s="1" t="s">
        <v>321</v>
      </c>
      <c r="O2673" s="1" t="s">
        <v>43</v>
      </c>
      <c r="P2673" s="1" t="s">
        <v>73</v>
      </c>
      <c r="Q2673" s="1" t="s">
        <v>322</v>
      </c>
      <c r="R2673" s="1">
        <v>208.16</v>
      </c>
      <c r="S2673" s="1">
        <f t="shared" si="41"/>
        <v>151.95679999999999</v>
      </c>
      <c r="T2673" s="1">
        <v>1</v>
      </c>
      <c r="U2673" s="1">
        <v>0</v>
      </c>
      <c r="V2673" s="1">
        <v>56.20320000000001</v>
      </c>
      <c r="W2673" t="str">
        <f>VLOOKUP(M2673,People!$A$2:$B$5,2,FALSE)</f>
        <v>Chuck Magee</v>
      </c>
      <c r="X2673" s="5" t="str">
        <f>IFERROR(VLOOKUP(Orders!$B2673,Returns!$A$2:$B$801,2,0),"No")</f>
        <v>No</v>
      </c>
    </row>
    <row r="2674" spans="1:24" x14ac:dyDescent="0.3">
      <c r="A2674" s="1">
        <v>2704</v>
      </c>
      <c r="B2674" t="s">
        <v>7463</v>
      </c>
      <c r="C2674" s="2">
        <v>42514</v>
      </c>
      <c r="D2674" s="2">
        <v>42520</v>
      </c>
      <c r="E2674" s="1" t="s">
        <v>46</v>
      </c>
      <c r="F2674" s="1" t="s">
        <v>1870</v>
      </c>
      <c r="G2674" s="1" t="s">
        <v>1871</v>
      </c>
      <c r="H2674" s="1" t="s">
        <v>24</v>
      </c>
      <c r="I2674" s="1" t="s">
        <v>25</v>
      </c>
      <c r="J2674" s="1" t="s">
        <v>3639</v>
      </c>
      <c r="K2674" s="1" t="s">
        <v>2320</v>
      </c>
      <c r="L2674" s="1">
        <v>21215</v>
      </c>
      <c r="M2674" s="1" t="s">
        <v>135</v>
      </c>
      <c r="N2674" s="1" t="s">
        <v>4532</v>
      </c>
      <c r="O2674" s="1" t="s">
        <v>43</v>
      </c>
      <c r="P2674" s="1" t="s">
        <v>84</v>
      </c>
      <c r="Q2674" s="1" t="s">
        <v>4533</v>
      </c>
      <c r="R2674" s="1">
        <v>116.28</v>
      </c>
      <c r="S2674" s="1">
        <f t="shared" si="41"/>
        <v>59.302800000000005</v>
      </c>
      <c r="T2674" s="1">
        <v>3</v>
      </c>
      <c r="U2674" s="1">
        <v>0</v>
      </c>
      <c r="V2674" s="1">
        <v>56.977199999999996</v>
      </c>
      <c r="W2674" t="str">
        <f>VLOOKUP(M2674,People!$A$2:$B$5,2,FALSE)</f>
        <v>Chuck Magee</v>
      </c>
      <c r="X2674" s="5" t="str">
        <f>IFERROR(VLOOKUP(Orders!$B2674,Returns!$A$2:$B$801,2,0),"No")</f>
        <v>No</v>
      </c>
    </row>
    <row r="2675" spans="1:24" x14ac:dyDescent="0.3">
      <c r="A2675" s="1">
        <v>1819</v>
      </c>
      <c r="B2675" t="s">
        <v>7050</v>
      </c>
      <c r="C2675" s="2">
        <v>42515</v>
      </c>
      <c r="D2675" s="2">
        <v>42519</v>
      </c>
      <c r="E2675" s="1" t="s">
        <v>46</v>
      </c>
      <c r="F2675" s="1" t="s">
        <v>3692</v>
      </c>
      <c r="G2675" s="1" t="s">
        <v>3693</v>
      </c>
      <c r="H2675" s="1" t="s">
        <v>24</v>
      </c>
      <c r="I2675" s="1" t="s">
        <v>25</v>
      </c>
      <c r="J2675" s="1" t="s">
        <v>273</v>
      </c>
      <c r="K2675" s="1" t="s">
        <v>191</v>
      </c>
      <c r="L2675" s="1">
        <v>60623</v>
      </c>
      <c r="M2675" s="1" t="s">
        <v>97</v>
      </c>
      <c r="N2675" s="1" t="s">
        <v>3694</v>
      </c>
      <c r="O2675" s="1" t="s">
        <v>43</v>
      </c>
      <c r="P2675" s="1" t="s">
        <v>73</v>
      </c>
      <c r="Q2675" s="1" t="s">
        <v>3695</v>
      </c>
      <c r="R2675" s="1">
        <v>75.59999999999998</v>
      </c>
      <c r="S2675" s="1">
        <f t="shared" si="41"/>
        <v>241.92000000000002</v>
      </c>
      <c r="T2675" s="1">
        <v>2</v>
      </c>
      <c r="U2675" s="1">
        <v>0.8</v>
      </c>
      <c r="V2675" s="1">
        <v>-166.32000000000005</v>
      </c>
      <c r="W2675" t="str">
        <f>VLOOKUP(M2675,People!$A$2:$B$5,2,FALSE)</f>
        <v>Kelly Williams</v>
      </c>
      <c r="X2675" s="5" t="str">
        <f>IFERROR(VLOOKUP(Orders!$B2675,Returns!$A$2:$B$801,2,0),"No")</f>
        <v>No</v>
      </c>
    </row>
    <row r="2676" spans="1:24" hidden="1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f t="shared" si="41"/>
        <v>86.5488</v>
      </c>
      <c r="T2676" s="1">
        <v>3</v>
      </c>
      <c r="U2676" s="1">
        <v>0</v>
      </c>
      <c r="V2676" s="1">
        <v>79.891199999999998</v>
      </c>
      <c r="W2676" t="str">
        <f>VLOOKUP(M2676,People!$A$2:$B$5,2,FALSE)</f>
        <v>Anna Andreadi</v>
      </c>
      <c r="X2676" s="5" t="str">
        <f>IFERROR(VLOOKUP(Orders!$B2676,Returns!$A$2:$B$801,2,0),"No")</f>
        <v>No</v>
      </c>
    </row>
    <row r="2677" spans="1:24" hidden="1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f t="shared" si="41"/>
        <v>7.9935</v>
      </c>
      <c r="T2677" s="1">
        <v>5</v>
      </c>
      <c r="U2677" s="1">
        <v>0.2</v>
      </c>
      <c r="V2677" s="1">
        <v>0.76649999999999974</v>
      </c>
      <c r="W2677" t="str">
        <f>VLOOKUP(M2677,People!$A$2:$B$5,2,FALSE)</f>
        <v>Cassandra Brandow</v>
      </c>
      <c r="X2677" s="5" t="str">
        <f>IFERROR(VLOOKUP(Orders!$B2677,Returns!$A$2:$B$801,2,0),"No")</f>
        <v>No</v>
      </c>
    </row>
    <row r="2678" spans="1:24" hidden="1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f t="shared" si="41"/>
        <v>39.2256</v>
      </c>
      <c r="T2678" s="1">
        <v>1</v>
      </c>
      <c r="U2678" s="1">
        <v>0.2</v>
      </c>
      <c r="V2678" s="1">
        <v>4.3584000000000032</v>
      </c>
      <c r="W2678" t="str">
        <f>VLOOKUP(M2678,People!$A$2:$B$5,2,FALSE)</f>
        <v>Cassandra Brandow</v>
      </c>
      <c r="X2678" s="5" t="str">
        <f>IFERROR(VLOOKUP(Orders!$B2678,Returns!$A$2:$B$801,2,0),"No")</f>
        <v>No</v>
      </c>
    </row>
    <row r="2679" spans="1:24" x14ac:dyDescent="0.3">
      <c r="A2679" s="1">
        <v>1820</v>
      </c>
      <c r="B2679" t="s">
        <v>7050</v>
      </c>
      <c r="C2679" s="2">
        <v>42515</v>
      </c>
      <c r="D2679" s="2">
        <v>42519</v>
      </c>
      <c r="E2679" s="1" t="s">
        <v>46</v>
      </c>
      <c r="F2679" s="1" t="s">
        <v>3692</v>
      </c>
      <c r="G2679" s="1" t="s">
        <v>3693</v>
      </c>
      <c r="H2679" s="1" t="s">
        <v>24</v>
      </c>
      <c r="I2679" s="1" t="s">
        <v>25</v>
      </c>
      <c r="J2679" s="1" t="s">
        <v>273</v>
      </c>
      <c r="K2679" s="1" t="s">
        <v>191</v>
      </c>
      <c r="L2679" s="1">
        <v>60623</v>
      </c>
      <c r="M2679" s="1" t="s">
        <v>97</v>
      </c>
      <c r="N2679" s="1" t="s">
        <v>3696</v>
      </c>
      <c r="O2679" s="1" t="s">
        <v>30</v>
      </c>
      <c r="P2679" s="1" t="s">
        <v>60</v>
      </c>
      <c r="Q2679" s="1" t="s">
        <v>3697</v>
      </c>
      <c r="R2679" s="1">
        <v>29.32</v>
      </c>
      <c r="S2679" s="1">
        <f t="shared" si="41"/>
        <v>53.508999999999993</v>
      </c>
      <c r="T2679" s="1">
        <v>2</v>
      </c>
      <c r="U2679" s="1">
        <v>0.6</v>
      </c>
      <c r="V2679" s="1">
        <v>-24.188999999999993</v>
      </c>
      <c r="W2679" t="str">
        <f>VLOOKUP(M2679,People!$A$2:$B$5,2,FALSE)</f>
        <v>Kelly Williams</v>
      </c>
      <c r="X2679" s="5" t="str">
        <f>IFERROR(VLOOKUP(Orders!$B2679,Returns!$A$2:$B$801,2,0),"No")</f>
        <v>No</v>
      </c>
    </row>
    <row r="2680" spans="1:24" x14ac:dyDescent="0.3">
      <c r="A2680" s="1">
        <v>9441</v>
      </c>
      <c r="B2680" t="s">
        <v>10671</v>
      </c>
      <c r="C2680" s="2">
        <v>42515</v>
      </c>
      <c r="D2680" s="2">
        <v>42519</v>
      </c>
      <c r="E2680" s="1" t="s">
        <v>46</v>
      </c>
      <c r="F2680" s="1" t="s">
        <v>5599</v>
      </c>
      <c r="G2680" s="1" t="s">
        <v>5600</v>
      </c>
      <c r="H2680" s="1" t="s">
        <v>24</v>
      </c>
      <c r="I2680" s="1" t="s">
        <v>25</v>
      </c>
      <c r="J2680" s="1" t="s">
        <v>239</v>
      </c>
      <c r="K2680" s="1" t="s">
        <v>240</v>
      </c>
      <c r="L2680" s="1">
        <v>10035</v>
      </c>
      <c r="M2680" s="1" t="s">
        <v>135</v>
      </c>
      <c r="N2680" s="1" t="s">
        <v>4786</v>
      </c>
      <c r="O2680" s="1" t="s">
        <v>43</v>
      </c>
      <c r="P2680" s="1" t="s">
        <v>84</v>
      </c>
      <c r="Q2680" s="1" t="s">
        <v>4787</v>
      </c>
      <c r="R2680" s="1">
        <v>14.62</v>
      </c>
      <c r="S2680" s="1">
        <f t="shared" si="41"/>
        <v>7.8948</v>
      </c>
      <c r="T2680" s="1">
        <v>2</v>
      </c>
      <c r="U2680" s="1">
        <v>0</v>
      </c>
      <c r="V2680" s="1">
        <v>6.7251999999999992</v>
      </c>
      <c r="W2680" t="str">
        <f>VLOOKUP(M2680,People!$A$2:$B$5,2,FALSE)</f>
        <v>Chuck Magee</v>
      </c>
      <c r="X2680" s="5" t="str">
        <f>IFERROR(VLOOKUP(Orders!$B2680,Returns!$A$2:$B$801,2,0),"No")</f>
        <v>No</v>
      </c>
    </row>
    <row r="2681" spans="1:24" hidden="1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f t="shared" si="41"/>
        <v>7.3439999999999985</v>
      </c>
      <c r="T2681" s="1">
        <v>5</v>
      </c>
      <c r="U2681" s="1">
        <v>0</v>
      </c>
      <c r="V2681" s="1">
        <v>7.056</v>
      </c>
      <c r="W2681" t="str">
        <f>VLOOKUP(M2681,People!$A$2:$B$5,2,FALSE)</f>
        <v>Kelly Williams</v>
      </c>
      <c r="X2681" s="5" t="str">
        <f>IFERROR(VLOOKUP(Orders!$B2681,Returns!$A$2:$B$801,2,0),"No")</f>
        <v>No</v>
      </c>
    </row>
    <row r="2682" spans="1:24" hidden="1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f t="shared" si="41"/>
        <v>508.35899999999998</v>
      </c>
      <c r="T2682" s="1">
        <v>5</v>
      </c>
      <c r="U2682" s="1">
        <v>0</v>
      </c>
      <c r="V2682" s="1">
        <v>111.59099999999995</v>
      </c>
      <c r="W2682" t="str">
        <f>VLOOKUP(M2682,People!$A$2:$B$5,2,FALSE)</f>
        <v>Kelly Williams</v>
      </c>
      <c r="X2682" s="5" t="str">
        <f>IFERROR(VLOOKUP(Orders!$B2682,Returns!$A$2:$B$801,2,0),"No")</f>
        <v>No</v>
      </c>
    </row>
    <row r="2683" spans="1:24" hidden="1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f t="shared" si="41"/>
        <v>47.445599999999999</v>
      </c>
      <c r="T2683" s="1">
        <v>4</v>
      </c>
      <c r="U2683" s="1">
        <v>0</v>
      </c>
      <c r="V2683" s="1">
        <v>42.074399999999997</v>
      </c>
      <c r="W2683" t="str">
        <f>VLOOKUP(M2683,People!$A$2:$B$5,2,FALSE)</f>
        <v>Kelly Williams</v>
      </c>
      <c r="X2683" s="5" t="str">
        <f>IFERROR(VLOOKUP(Orders!$B2683,Returns!$A$2:$B$801,2,0),"No")</f>
        <v>No</v>
      </c>
    </row>
    <row r="2684" spans="1:24" hidden="1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f t="shared" si="41"/>
        <v>198.88470000000009</v>
      </c>
      <c r="T2684" s="1">
        <v>3</v>
      </c>
      <c r="U2684" s="1">
        <v>0.1</v>
      </c>
      <c r="V2684" s="1">
        <v>152.08829999999998</v>
      </c>
      <c r="W2684" t="str">
        <f>VLOOKUP(M2684,People!$A$2:$B$5,2,FALSE)</f>
        <v>Kelly Williams</v>
      </c>
      <c r="X2684" s="5" t="str">
        <f>IFERROR(VLOOKUP(Orders!$B2684,Returns!$A$2:$B$801,2,0),"No")</f>
        <v>No</v>
      </c>
    </row>
    <row r="2685" spans="1:24" hidden="1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f t="shared" si="41"/>
        <v>115.49300000000002</v>
      </c>
      <c r="T2685" s="1">
        <v>1</v>
      </c>
      <c r="U2685" s="1">
        <v>0</v>
      </c>
      <c r="V2685" s="1">
        <v>49.496999999999986</v>
      </c>
      <c r="W2685" t="str">
        <f>VLOOKUP(M2685,People!$A$2:$B$5,2,FALSE)</f>
        <v>Kelly Williams</v>
      </c>
      <c r="X2685" s="5" t="str">
        <f>IFERROR(VLOOKUP(Orders!$B2685,Returns!$A$2:$B$801,2,0),"No")</f>
        <v>No</v>
      </c>
    </row>
    <row r="2686" spans="1:24" hidden="1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f t="shared" si="41"/>
        <v>210.97260000000003</v>
      </c>
      <c r="T2686" s="1">
        <v>9</v>
      </c>
      <c r="U2686" s="1">
        <v>0.2</v>
      </c>
      <c r="V2686" s="1">
        <v>101.57939999999999</v>
      </c>
      <c r="W2686" t="str">
        <f>VLOOKUP(M2686,People!$A$2:$B$5,2,FALSE)</f>
        <v>Anna Andreadi</v>
      </c>
      <c r="X2686" s="5" t="str">
        <f>IFERROR(VLOOKUP(Orders!$B2686,Returns!$A$2:$B$801,2,0),"No")</f>
        <v>Yes</v>
      </c>
    </row>
    <row r="2687" spans="1:24" hidden="1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f t="shared" si="41"/>
        <v>65.967000000000013</v>
      </c>
      <c r="T2687" s="1">
        <v>3</v>
      </c>
      <c r="U2687" s="1">
        <v>0.2</v>
      </c>
      <c r="V2687" s="1">
        <v>29.984999999999985</v>
      </c>
      <c r="W2687" t="str">
        <f>VLOOKUP(M2687,People!$A$2:$B$5,2,FALSE)</f>
        <v>Cassandra Brandow</v>
      </c>
      <c r="X2687" s="5" t="str">
        <f>IFERROR(VLOOKUP(Orders!$B2687,Returns!$A$2:$B$801,2,0),"No")</f>
        <v>No</v>
      </c>
    </row>
    <row r="2688" spans="1:24" hidden="1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f t="shared" si="41"/>
        <v>5.6603999999999992</v>
      </c>
      <c r="T2688" s="1">
        <v>2</v>
      </c>
      <c r="U2688" s="1">
        <v>0.7</v>
      </c>
      <c r="V2688" s="1">
        <v>-2.4563999999999995</v>
      </c>
      <c r="W2688" t="str">
        <f>VLOOKUP(M2688,People!$A$2:$B$5,2,FALSE)</f>
        <v>Cassandra Brandow</v>
      </c>
      <c r="X2688" s="5" t="str">
        <f>IFERROR(VLOOKUP(Orders!$B2688,Returns!$A$2:$B$801,2,0),"No")</f>
        <v>No</v>
      </c>
    </row>
    <row r="2689" spans="1:24" hidden="1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f t="shared" si="41"/>
        <v>10.547000000000001</v>
      </c>
      <c r="T2689" s="1">
        <v>5</v>
      </c>
      <c r="U2689" s="1">
        <v>0.8</v>
      </c>
      <c r="V2689" s="1">
        <v>-6.5670000000000019</v>
      </c>
      <c r="W2689" t="str">
        <f>VLOOKUP(M2689,People!$A$2:$B$5,2,FALSE)</f>
        <v>Kelly Williams</v>
      </c>
      <c r="X2689" s="5" t="str">
        <f>IFERROR(VLOOKUP(Orders!$B2689,Returns!$A$2:$B$801,2,0),"No")</f>
        <v>No</v>
      </c>
    </row>
    <row r="2690" spans="1:24" hidden="1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f t="shared" ref="S2690:S2753" si="42">R2690-V2690</f>
        <v>8.6350000000000016</v>
      </c>
      <c r="T2690" s="1">
        <v>5</v>
      </c>
      <c r="U2690" s="1">
        <v>0</v>
      </c>
      <c r="V2690" s="1">
        <v>7.0649999999999995</v>
      </c>
      <c r="W2690" t="str">
        <f>VLOOKUP(M2690,People!$A$2:$B$5,2,FALSE)</f>
        <v>Anna Andreadi</v>
      </c>
      <c r="X2690" s="5" t="str">
        <f>IFERROR(VLOOKUP(Orders!$B2690,Returns!$A$2:$B$801,2,0),"No")</f>
        <v>Yes</v>
      </c>
    </row>
    <row r="2691" spans="1:24" x14ac:dyDescent="0.3">
      <c r="A2691" s="1">
        <v>1611</v>
      </c>
      <c r="B2691" t="s">
        <v>5970</v>
      </c>
      <c r="C2691" s="2">
        <v>42516</v>
      </c>
      <c r="D2691" s="2">
        <v>42520</v>
      </c>
      <c r="E2691" s="1" t="s">
        <v>46</v>
      </c>
      <c r="F2691" s="1" t="s">
        <v>3461</v>
      </c>
      <c r="G2691" s="1" t="s">
        <v>3462</v>
      </c>
      <c r="H2691" s="1" t="s">
        <v>38</v>
      </c>
      <c r="I2691" s="1" t="s">
        <v>25</v>
      </c>
      <c r="J2691" s="1" t="s">
        <v>39</v>
      </c>
      <c r="K2691" s="1" t="s">
        <v>40</v>
      </c>
      <c r="L2691" s="1">
        <v>90008</v>
      </c>
      <c r="M2691" s="1" t="s">
        <v>41</v>
      </c>
      <c r="N2691" s="1" t="s">
        <v>3442</v>
      </c>
      <c r="O2691" s="1" t="s">
        <v>30</v>
      </c>
      <c r="P2691" s="1" t="s">
        <v>31</v>
      </c>
      <c r="Q2691" s="1" t="s">
        <v>3443</v>
      </c>
      <c r="R2691" s="1">
        <v>290.666</v>
      </c>
      <c r="S2691" s="1">
        <f t="shared" si="42"/>
        <v>263.30919999999998</v>
      </c>
      <c r="T2691" s="1">
        <v>2</v>
      </c>
      <c r="U2691" s="1">
        <v>0.15</v>
      </c>
      <c r="V2691" s="1">
        <v>27.356800000000007</v>
      </c>
      <c r="W2691" t="str">
        <f>VLOOKUP(M2691,People!$A$2:$B$5,2,FALSE)</f>
        <v>Anna Andreadi</v>
      </c>
      <c r="X2691" s="5" t="str">
        <f>IFERROR(VLOOKUP(Orders!$B2691,Returns!$A$2:$B$801,2,0),"No")</f>
        <v>Yes</v>
      </c>
    </row>
    <row r="2692" spans="1:24" hidden="1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f t="shared" si="42"/>
        <v>9.8010000000000019</v>
      </c>
      <c r="T2692" s="1">
        <v>3</v>
      </c>
      <c r="U2692" s="1">
        <v>0.7</v>
      </c>
      <c r="V2692" s="1">
        <v>-4.4550000000000001</v>
      </c>
      <c r="W2692" t="str">
        <f>VLOOKUP(M2692,People!$A$2:$B$5,2,FALSE)</f>
        <v>Chuck Magee</v>
      </c>
      <c r="X2692" s="5" t="str">
        <f>IFERROR(VLOOKUP(Orders!$B2692,Returns!$A$2:$B$801,2,0),"No")</f>
        <v>No</v>
      </c>
    </row>
    <row r="2693" spans="1:24" hidden="1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f t="shared" si="42"/>
        <v>9.8685000000000009</v>
      </c>
      <c r="T2693" s="1">
        <v>3</v>
      </c>
      <c r="U2693" s="1">
        <v>0.2</v>
      </c>
      <c r="V2693" s="1">
        <v>5.6115000000000004</v>
      </c>
      <c r="W2693" t="str">
        <f>VLOOKUP(M2693,People!$A$2:$B$5,2,FALSE)</f>
        <v>Anna Andreadi</v>
      </c>
      <c r="X2693" s="5" t="str">
        <f>IFERROR(VLOOKUP(Orders!$B2693,Returns!$A$2:$B$801,2,0),"No")</f>
        <v>No</v>
      </c>
    </row>
    <row r="2694" spans="1:24" hidden="1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f t="shared" si="42"/>
        <v>100.43279999999999</v>
      </c>
      <c r="T2694" s="1">
        <v>3</v>
      </c>
      <c r="U2694" s="1">
        <v>0.2</v>
      </c>
      <c r="V2694" s="1">
        <v>8.1432000000000002</v>
      </c>
      <c r="W2694" t="str">
        <f>VLOOKUP(M2694,People!$A$2:$B$5,2,FALSE)</f>
        <v>Anna Andreadi</v>
      </c>
      <c r="X2694" s="5" t="str">
        <f>IFERROR(VLOOKUP(Orders!$B2694,Returns!$A$2:$B$801,2,0),"No")</f>
        <v>No</v>
      </c>
    </row>
    <row r="2695" spans="1:24" hidden="1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f t="shared" si="42"/>
        <v>72.534000000000006</v>
      </c>
      <c r="T2695" s="1">
        <v>5</v>
      </c>
      <c r="U2695" s="1">
        <v>0</v>
      </c>
      <c r="V2695" s="1">
        <v>37.366</v>
      </c>
      <c r="W2695" t="str">
        <f>VLOOKUP(M2695,People!$A$2:$B$5,2,FALSE)</f>
        <v>Anna Andreadi</v>
      </c>
      <c r="X2695" s="5" t="str">
        <f>IFERROR(VLOOKUP(Orders!$B2695,Returns!$A$2:$B$801,2,0),"No")</f>
        <v>No</v>
      </c>
    </row>
    <row r="2696" spans="1:24" x14ac:dyDescent="0.3">
      <c r="A2696" s="1">
        <v>1612</v>
      </c>
      <c r="B2696" t="s">
        <v>5970</v>
      </c>
      <c r="C2696" s="2">
        <v>42516</v>
      </c>
      <c r="D2696" s="2">
        <v>42520</v>
      </c>
      <c r="E2696" s="1" t="s">
        <v>46</v>
      </c>
      <c r="F2696" s="1" t="s">
        <v>3461</v>
      </c>
      <c r="G2696" s="1" t="s">
        <v>3462</v>
      </c>
      <c r="H2696" s="1" t="s">
        <v>38</v>
      </c>
      <c r="I2696" s="1" t="s">
        <v>25</v>
      </c>
      <c r="J2696" s="1" t="s">
        <v>39</v>
      </c>
      <c r="K2696" s="1" t="s">
        <v>40</v>
      </c>
      <c r="L2696" s="1">
        <v>90008</v>
      </c>
      <c r="M2696" s="1" t="s">
        <v>41</v>
      </c>
      <c r="N2696" s="1" t="s">
        <v>3463</v>
      </c>
      <c r="O2696" s="1" t="s">
        <v>66</v>
      </c>
      <c r="P2696" s="1" t="s">
        <v>67</v>
      </c>
      <c r="Q2696" s="1" t="s">
        <v>3464</v>
      </c>
      <c r="R2696" s="1">
        <v>201.584</v>
      </c>
      <c r="S2696" s="1">
        <f t="shared" si="42"/>
        <v>181.42559999999997</v>
      </c>
      <c r="T2696" s="1">
        <v>2</v>
      </c>
      <c r="U2696" s="1">
        <v>0.2</v>
      </c>
      <c r="V2696" s="1">
        <v>20.158400000000015</v>
      </c>
      <c r="W2696" t="str">
        <f>VLOOKUP(M2696,People!$A$2:$B$5,2,FALSE)</f>
        <v>Anna Andreadi</v>
      </c>
      <c r="X2696" s="5" t="str">
        <f>IFERROR(VLOOKUP(Orders!$B2696,Returns!$A$2:$B$801,2,0),"No")</f>
        <v>Yes</v>
      </c>
    </row>
    <row r="2697" spans="1:24" hidden="1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f t="shared" si="42"/>
        <v>19.728800000000003</v>
      </c>
      <c r="T2697" s="1">
        <v>2</v>
      </c>
      <c r="U2697" s="1">
        <v>0.2</v>
      </c>
      <c r="V2697" s="1">
        <v>10.623199999999997</v>
      </c>
      <c r="W2697" t="str">
        <f>VLOOKUP(M2697,People!$A$2:$B$5,2,FALSE)</f>
        <v>Chuck Magee</v>
      </c>
      <c r="X2697" s="5" t="str">
        <f>IFERROR(VLOOKUP(Orders!$B2697,Returns!$A$2:$B$801,2,0),"No")</f>
        <v>No</v>
      </c>
    </row>
    <row r="2698" spans="1:24" x14ac:dyDescent="0.3">
      <c r="A2698" s="1">
        <v>1613</v>
      </c>
      <c r="B2698" t="s">
        <v>5970</v>
      </c>
      <c r="C2698" s="2">
        <v>42516</v>
      </c>
      <c r="D2698" s="2">
        <v>42520</v>
      </c>
      <c r="E2698" s="1" t="s">
        <v>46</v>
      </c>
      <c r="F2698" s="1" t="s">
        <v>3461</v>
      </c>
      <c r="G2698" s="1" t="s">
        <v>3462</v>
      </c>
      <c r="H2698" s="1" t="s">
        <v>38</v>
      </c>
      <c r="I2698" s="1" t="s">
        <v>25</v>
      </c>
      <c r="J2698" s="1" t="s">
        <v>39</v>
      </c>
      <c r="K2698" s="1" t="s">
        <v>40</v>
      </c>
      <c r="L2698" s="1">
        <v>90008</v>
      </c>
      <c r="M2698" s="1" t="s">
        <v>41</v>
      </c>
      <c r="N2698" s="1" t="s">
        <v>282</v>
      </c>
      <c r="O2698" s="1" t="s">
        <v>66</v>
      </c>
      <c r="P2698" s="1" t="s">
        <v>67</v>
      </c>
      <c r="Q2698" s="1" t="s">
        <v>283</v>
      </c>
      <c r="R2698" s="1">
        <v>83.984000000000009</v>
      </c>
      <c r="S2698" s="1">
        <f t="shared" si="42"/>
        <v>52.490000000000009</v>
      </c>
      <c r="T2698" s="1">
        <v>2</v>
      </c>
      <c r="U2698" s="1">
        <v>0.2</v>
      </c>
      <c r="V2698" s="1">
        <v>31.494</v>
      </c>
      <c r="W2698" t="str">
        <f>VLOOKUP(M2698,People!$A$2:$B$5,2,FALSE)</f>
        <v>Anna Andreadi</v>
      </c>
      <c r="X2698" s="5" t="str">
        <f>IFERROR(VLOOKUP(Orders!$B2698,Returns!$A$2:$B$801,2,0),"No")</f>
        <v>Yes</v>
      </c>
    </row>
    <row r="2699" spans="1:24" x14ac:dyDescent="0.3">
      <c r="A2699" s="1">
        <v>2752</v>
      </c>
      <c r="B2699" t="s">
        <v>7496</v>
      </c>
      <c r="C2699" s="2">
        <v>42516</v>
      </c>
      <c r="D2699" s="2">
        <v>42520</v>
      </c>
      <c r="E2699" s="1" t="s">
        <v>46</v>
      </c>
      <c r="F2699" s="1" t="s">
        <v>3560</v>
      </c>
      <c r="G2699" s="1" t="s">
        <v>3561</v>
      </c>
      <c r="H2699" s="1" t="s">
        <v>24</v>
      </c>
      <c r="I2699" s="1" t="s">
        <v>25</v>
      </c>
      <c r="J2699" s="1" t="s">
        <v>39</v>
      </c>
      <c r="K2699" s="1" t="s">
        <v>40</v>
      </c>
      <c r="L2699" s="1">
        <v>90008</v>
      </c>
      <c r="M2699" s="1" t="s">
        <v>41</v>
      </c>
      <c r="N2699" s="1" t="s">
        <v>3731</v>
      </c>
      <c r="O2699" s="1" t="s">
        <v>30</v>
      </c>
      <c r="P2699" s="1" t="s">
        <v>34</v>
      </c>
      <c r="Q2699" s="1" t="s">
        <v>3732</v>
      </c>
      <c r="R2699" s="1">
        <v>225.29600000000002</v>
      </c>
      <c r="S2699" s="1">
        <f t="shared" si="42"/>
        <v>202.76640000000003</v>
      </c>
      <c r="T2699" s="1">
        <v>2</v>
      </c>
      <c r="U2699" s="1">
        <v>0.2</v>
      </c>
      <c r="V2699" s="1">
        <v>22.529599999999995</v>
      </c>
      <c r="W2699" t="str">
        <f>VLOOKUP(M2699,People!$A$2:$B$5,2,FALSE)</f>
        <v>Anna Andreadi</v>
      </c>
      <c r="X2699" s="5" t="str">
        <f>IFERROR(VLOOKUP(Orders!$B2699,Returns!$A$2:$B$801,2,0),"No")</f>
        <v>No</v>
      </c>
    </row>
    <row r="2700" spans="1:24" x14ac:dyDescent="0.3">
      <c r="A2700" s="1">
        <v>2761</v>
      </c>
      <c r="B2700" t="s">
        <v>7500</v>
      </c>
      <c r="C2700" s="2">
        <v>42516</v>
      </c>
      <c r="D2700" s="2">
        <v>42519</v>
      </c>
      <c r="E2700" s="1" t="s">
        <v>170</v>
      </c>
      <c r="F2700" s="1" t="s">
        <v>4575</v>
      </c>
      <c r="G2700" s="1" t="s">
        <v>4576</v>
      </c>
      <c r="H2700" s="1" t="s">
        <v>94</v>
      </c>
      <c r="I2700" s="1" t="s">
        <v>25</v>
      </c>
      <c r="J2700" s="1" t="s">
        <v>3032</v>
      </c>
      <c r="K2700" s="1" t="s">
        <v>111</v>
      </c>
      <c r="L2700" s="1">
        <v>84107</v>
      </c>
      <c r="M2700" s="1" t="s">
        <v>41</v>
      </c>
      <c r="N2700" s="1" t="s">
        <v>1255</v>
      </c>
      <c r="O2700" s="1" t="s">
        <v>43</v>
      </c>
      <c r="P2700" s="1" t="s">
        <v>84</v>
      </c>
      <c r="Q2700" s="1" t="s">
        <v>1256</v>
      </c>
      <c r="R2700" s="1">
        <v>48.4</v>
      </c>
      <c r="S2700" s="1">
        <f t="shared" si="42"/>
        <v>25.167999999999999</v>
      </c>
      <c r="T2700" s="1">
        <v>5</v>
      </c>
      <c r="U2700" s="1">
        <v>0</v>
      </c>
      <c r="V2700" s="1">
        <v>23.231999999999999</v>
      </c>
      <c r="W2700" t="str">
        <f>VLOOKUP(M2700,People!$A$2:$B$5,2,FALSE)</f>
        <v>Anna Andreadi</v>
      </c>
      <c r="X2700" s="5" t="str">
        <f>IFERROR(VLOOKUP(Orders!$B2700,Returns!$A$2:$B$801,2,0),"No")</f>
        <v>No</v>
      </c>
    </row>
    <row r="2701" spans="1:24" x14ac:dyDescent="0.3">
      <c r="A2701" s="1">
        <v>6740</v>
      </c>
      <c r="B2701" t="s">
        <v>9363</v>
      </c>
      <c r="C2701" s="2">
        <v>42516</v>
      </c>
      <c r="D2701" s="2">
        <v>42521</v>
      </c>
      <c r="E2701" s="1" t="s">
        <v>46</v>
      </c>
      <c r="F2701" s="1" t="s">
        <v>3528</v>
      </c>
      <c r="G2701" s="1" t="s">
        <v>3529</v>
      </c>
      <c r="H2701" s="1" t="s">
        <v>24</v>
      </c>
      <c r="I2701" s="1" t="s">
        <v>25</v>
      </c>
      <c r="J2701" s="1" t="s">
        <v>273</v>
      </c>
      <c r="K2701" s="1" t="s">
        <v>191</v>
      </c>
      <c r="L2701" s="1">
        <v>60623</v>
      </c>
      <c r="M2701" s="1" t="s">
        <v>97</v>
      </c>
      <c r="N2701" s="1" t="s">
        <v>4345</v>
      </c>
      <c r="O2701" s="1" t="s">
        <v>43</v>
      </c>
      <c r="P2701" s="1" t="s">
        <v>55</v>
      </c>
      <c r="Q2701" s="1" t="s">
        <v>4346</v>
      </c>
      <c r="R2701" s="1">
        <v>102.624</v>
      </c>
      <c r="S2701" s="1">
        <f t="shared" si="42"/>
        <v>94.927199999999999</v>
      </c>
      <c r="T2701" s="1">
        <v>3</v>
      </c>
      <c r="U2701" s="1">
        <v>0.2</v>
      </c>
      <c r="V2701" s="1">
        <v>7.6968000000000032</v>
      </c>
      <c r="W2701" t="str">
        <f>VLOOKUP(M2701,People!$A$2:$B$5,2,FALSE)</f>
        <v>Kelly Williams</v>
      </c>
      <c r="X2701" s="5" t="str">
        <f>IFERROR(VLOOKUP(Orders!$B2701,Returns!$A$2:$B$801,2,0),"No")</f>
        <v>No</v>
      </c>
    </row>
    <row r="2702" spans="1:24" x14ac:dyDescent="0.3">
      <c r="A2702" s="1">
        <v>6741</v>
      </c>
      <c r="B2702" t="s">
        <v>9363</v>
      </c>
      <c r="C2702" s="2">
        <v>42516</v>
      </c>
      <c r="D2702" s="2">
        <v>42521</v>
      </c>
      <c r="E2702" s="1" t="s">
        <v>46</v>
      </c>
      <c r="F2702" s="1" t="s">
        <v>3528</v>
      </c>
      <c r="G2702" s="1" t="s">
        <v>3529</v>
      </c>
      <c r="H2702" s="1" t="s">
        <v>24</v>
      </c>
      <c r="I2702" s="1" t="s">
        <v>25</v>
      </c>
      <c r="J2702" s="1" t="s">
        <v>273</v>
      </c>
      <c r="K2702" s="1" t="s">
        <v>191</v>
      </c>
      <c r="L2702" s="1">
        <v>60623</v>
      </c>
      <c r="M2702" s="1" t="s">
        <v>97</v>
      </c>
      <c r="N2702" s="1" t="s">
        <v>3831</v>
      </c>
      <c r="O2702" s="1" t="s">
        <v>30</v>
      </c>
      <c r="P2702" s="1" t="s">
        <v>34</v>
      </c>
      <c r="Q2702" s="1" t="s">
        <v>3832</v>
      </c>
      <c r="R2702" s="1">
        <v>359.77199999999999</v>
      </c>
      <c r="S2702" s="1">
        <f t="shared" si="42"/>
        <v>364.91160000000002</v>
      </c>
      <c r="T2702" s="1">
        <v>2</v>
      </c>
      <c r="U2702" s="1">
        <v>0.3</v>
      </c>
      <c r="V2702" s="1">
        <v>-5.1396000000000583</v>
      </c>
      <c r="W2702" t="str">
        <f>VLOOKUP(M2702,People!$A$2:$B$5,2,FALSE)</f>
        <v>Kelly Williams</v>
      </c>
      <c r="X2702" s="5" t="str">
        <f>IFERROR(VLOOKUP(Orders!$B2702,Returns!$A$2:$B$801,2,0),"No")</f>
        <v>No</v>
      </c>
    </row>
    <row r="2703" spans="1:24" x14ac:dyDescent="0.3">
      <c r="A2703" s="1">
        <v>6742</v>
      </c>
      <c r="B2703" t="s">
        <v>9363</v>
      </c>
      <c r="C2703" s="2">
        <v>42516</v>
      </c>
      <c r="D2703" s="2">
        <v>42521</v>
      </c>
      <c r="E2703" s="1" t="s">
        <v>46</v>
      </c>
      <c r="F2703" s="1" t="s">
        <v>3528</v>
      </c>
      <c r="G2703" s="1" t="s">
        <v>3529</v>
      </c>
      <c r="H2703" s="1" t="s">
        <v>24</v>
      </c>
      <c r="I2703" s="1" t="s">
        <v>25</v>
      </c>
      <c r="J2703" s="1" t="s">
        <v>273</v>
      </c>
      <c r="K2703" s="1" t="s">
        <v>191</v>
      </c>
      <c r="L2703" s="1">
        <v>60623</v>
      </c>
      <c r="M2703" s="1" t="s">
        <v>97</v>
      </c>
      <c r="N2703" s="1" t="s">
        <v>2617</v>
      </c>
      <c r="O2703" s="1" t="s">
        <v>43</v>
      </c>
      <c r="P2703" s="1" t="s">
        <v>63</v>
      </c>
      <c r="Q2703" s="1" t="s">
        <v>2618</v>
      </c>
      <c r="R2703" s="1">
        <v>13.392000000000001</v>
      </c>
      <c r="S2703" s="1">
        <f t="shared" si="42"/>
        <v>10.211400000000001</v>
      </c>
      <c r="T2703" s="1">
        <v>3</v>
      </c>
      <c r="U2703" s="1">
        <v>0.2</v>
      </c>
      <c r="V2703" s="1">
        <v>3.1806000000000005</v>
      </c>
      <c r="W2703" t="str">
        <f>VLOOKUP(M2703,People!$A$2:$B$5,2,FALSE)</f>
        <v>Kelly Williams</v>
      </c>
      <c r="X2703" s="5" t="str">
        <f>IFERROR(VLOOKUP(Orders!$B2703,Returns!$A$2:$B$801,2,0),"No")</f>
        <v>No</v>
      </c>
    </row>
    <row r="2704" spans="1:24" x14ac:dyDescent="0.3">
      <c r="A2704" s="1">
        <v>747</v>
      </c>
      <c r="B2704" t="s">
        <v>6551</v>
      </c>
      <c r="C2704" s="2">
        <v>42517</v>
      </c>
      <c r="D2704" s="2">
        <v>42517</v>
      </c>
      <c r="E2704" s="1" t="s">
        <v>1126</v>
      </c>
      <c r="F2704" s="1" t="s">
        <v>1408</v>
      </c>
      <c r="G2704" s="1" t="s">
        <v>1409</v>
      </c>
      <c r="H2704" s="1" t="s">
        <v>38</v>
      </c>
      <c r="I2704" s="1" t="s">
        <v>25</v>
      </c>
      <c r="J2704" s="1" t="s">
        <v>833</v>
      </c>
      <c r="K2704" s="1" t="s">
        <v>40</v>
      </c>
      <c r="L2704" s="1">
        <v>92105</v>
      </c>
      <c r="M2704" s="1" t="s">
        <v>41</v>
      </c>
      <c r="N2704" s="1" t="s">
        <v>814</v>
      </c>
      <c r="O2704" s="1" t="s">
        <v>30</v>
      </c>
      <c r="P2704" s="1" t="s">
        <v>52</v>
      </c>
      <c r="Q2704" s="1" t="s">
        <v>815</v>
      </c>
      <c r="R2704" s="1">
        <v>567.12</v>
      </c>
      <c r="S2704" s="1">
        <f t="shared" si="42"/>
        <v>595.476</v>
      </c>
      <c r="T2704" s="1">
        <v>10</v>
      </c>
      <c r="U2704" s="1">
        <v>0.2</v>
      </c>
      <c r="V2704" s="1">
        <v>-28.355999999999952</v>
      </c>
      <c r="W2704" t="str">
        <f>VLOOKUP(M2704,People!$A$2:$B$5,2,FALSE)</f>
        <v>Anna Andreadi</v>
      </c>
      <c r="X2704" s="5" t="str">
        <f>IFERROR(VLOOKUP(Orders!$B2704,Returns!$A$2:$B$801,2,0),"No")</f>
        <v>No</v>
      </c>
    </row>
    <row r="2705" spans="1:24" x14ac:dyDescent="0.3">
      <c r="A2705" s="1">
        <v>748</v>
      </c>
      <c r="B2705" t="s">
        <v>6551</v>
      </c>
      <c r="C2705" s="2">
        <v>42517</v>
      </c>
      <c r="D2705" s="2">
        <v>42517</v>
      </c>
      <c r="E2705" s="1" t="s">
        <v>1126</v>
      </c>
      <c r="F2705" s="1" t="s">
        <v>1408</v>
      </c>
      <c r="G2705" s="1" t="s">
        <v>1409</v>
      </c>
      <c r="H2705" s="1" t="s">
        <v>38</v>
      </c>
      <c r="I2705" s="1" t="s">
        <v>25</v>
      </c>
      <c r="J2705" s="1" t="s">
        <v>833</v>
      </c>
      <c r="K2705" s="1" t="s">
        <v>40</v>
      </c>
      <c r="L2705" s="1">
        <v>92105</v>
      </c>
      <c r="M2705" s="1" t="s">
        <v>41</v>
      </c>
      <c r="N2705" s="1" t="s">
        <v>1466</v>
      </c>
      <c r="O2705" s="1" t="s">
        <v>43</v>
      </c>
      <c r="P2705" s="1" t="s">
        <v>55</v>
      </c>
      <c r="Q2705" s="1" t="s">
        <v>1467</v>
      </c>
      <c r="R2705" s="1">
        <v>359.32</v>
      </c>
      <c r="S2705" s="1">
        <f t="shared" si="42"/>
        <v>352.1336</v>
      </c>
      <c r="T2705" s="1">
        <v>4</v>
      </c>
      <c r="U2705" s="1">
        <v>0</v>
      </c>
      <c r="V2705" s="1">
        <v>7.1863999999999919</v>
      </c>
      <c r="W2705" t="str">
        <f>VLOOKUP(M2705,People!$A$2:$B$5,2,FALSE)</f>
        <v>Anna Andreadi</v>
      </c>
      <c r="X2705" s="5" t="str">
        <f>IFERROR(VLOOKUP(Orders!$B2705,Returns!$A$2:$B$801,2,0),"No")</f>
        <v>No</v>
      </c>
    </row>
    <row r="2706" spans="1:24" hidden="1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f t="shared" si="42"/>
        <v>115.36200000000002</v>
      </c>
      <c r="T2706" s="1">
        <v>6</v>
      </c>
      <c r="U2706" s="1">
        <v>0</v>
      </c>
      <c r="V2706" s="1">
        <v>17.238000000000007</v>
      </c>
      <c r="W2706" t="str">
        <f>VLOOKUP(M2706,People!$A$2:$B$5,2,FALSE)</f>
        <v>Chuck Magee</v>
      </c>
      <c r="X2706" s="5" t="str">
        <f>IFERROR(VLOOKUP(Orders!$B2706,Returns!$A$2:$B$801,2,0),"No")</f>
        <v>No</v>
      </c>
    </row>
    <row r="2707" spans="1:24" hidden="1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f t="shared" si="42"/>
        <v>12.3432</v>
      </c>
      <c r="T2707" s="1">
        <v>2</v>
      </c>
      <c r="U2707" s="1">
        <v>0</v>
      </c>
      <c r="V2707" s="1">
        <v>4.3368000000000002</v>
      </c>
      <c r="W2707" t="str">
        <f>VLOOKUP(M2707,People!$A$2:$B$5,2,FALSE)</f>
        <v>Anna Andreadi</v>
      </c>
      <c r="X2707" s="5" t="str">
        <f>IFERROR(VLOOKUP(Orders!$B2707,Returns!$A$2:$B$801,2,0),"No")</f>
        <v>No</v>
      </c>
    </row>
    <row r="2708" spans="1:24" hidden="1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f t="shared" si="42"/>
        <v>10.1088</v>
      </c>
      <c r="T2708" s="1">
        <v>3</v>
      </c>
      <c r="U2708" s="1">
        <v>0</v>
      </c>
      <c r="V2708" s="1">
        <v>9.3312000000000008</v>
      </c>
      <c r="W2708" t="str">
        <f>VLOOKUP(M2708,People!$A$2:$B$5,2,FALSE)</f>
        <v>Anna Andreadi</v>
      </c>
      <c r="X2708" s="5" t="str">
        <f>IFERROR(VLOOKUP(Orders!$B2708,Returns!$A$2:$B$801,2,0),"No")</f>
        <v>No</v>
      </c>
    </row>
    <row r="2709" spans="1:24" hidden="1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f t="shared" si="42"/>
        <v>99.923200000000008</v>
      </c>
      <c r="T2709" s="1">
        <v>4</v>
      </c>
      <c r="U2709" s="1">
        <v>0</v>
      </c>
      <c r="V2709" s="1">
        <v>92.236799999999988</v>
      </c>
      <c r="W2709" t="str">
        <f>VLOOKUP(M2709,People!$A$2:$B$5,2,FALSE)</f>
        <v>Anna Andreadi</v>
      </c>
      <c r="X2709" s="5" t="str">
        <f>IFERROR(VLOOKUP(Orders!$B2709,Returns!$A$2:$B$801,2,0),"No")</f>
        <v>No</v>
      </c>
    </row>
    <row r="2710" spans="1:24" hidden="1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f t="shared" si="42"/>
        <v>145.5104</v>
      </c>
      <c r="T2710" s="1">
        <v>7</v>
      </c>
      <c r="U2710" s="1">
        <v>0</v>
      </c>
      <c r="V2710" s="1">
        <v>81.849599999999981</v>
      </c>
      <c r="W2710" t="str">
        <f>VLOOKUP(M2710,People!$A$2:$B$5,2,FALSE)</f>
        <v>Anna Andreadi</v>
      </c>
      <c r="X2710" s="5" t="str">
        <f>IFERROR(VLOOKUP(Orders!$B2710,Returns!$A$2:$B$801,2,0),"No")</f>
        <v>No</v>
      </c>
    </row>
    <row r="2711" spans="1:24" hidden="1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f t="shared" si="42"/>
        <v>1703.9787000000003</v>
      </c>
      <c r="T2711" s="1">
        <v>3</v>
      </c>
      <c r="U2711" s="1">
        <v>0.2</v>
      </c>
      <c r="V2711" s="1">
        <v>215.99729999999977</v>
      </c>
      <c r="W2711" t="str">
        <f>VLOOKUP(M2711,People!$A$2:$B$5,2,FALSE)</f>
        <v>Anna Andreadi</v>
      </c>
      <c r="X2711" s="5" t="str">
        <f>IFERROR(VLOOKUP(Orders!$B2711,Returns!$A$2:$B$801,2,0),"No")</f>
        <v>No</v>
      </c>
    </row>
    <row r="2712" spans="1:24" hidden="1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f t="shared" si="42"/>
        <v>21.807600000000001</v>
      </c>
      <c r="T2712" s="1">
        <v>2</v>
      </c>
      <c r="U2712" s="1">
        <v>0.7</v>
      </c>
      <c r="V2712" s="1">
        <v>-8.9795999999999978</v>
      </c>
      <c r="W2712" t="str">
        <f>VLOOKUP(M2712,People!$A$2:$B$5,2,FALSE)</f>
        <v>Cassandra Brandow</v>
      </c>
      <c r="X2712" s="5" t="str">
        <f>IFERROR(VLOOKUP(Orders!$B2712,Returns!$A$2:$B$801,2,0),"No")</f>
        <v>No</v>
      </c>
    </row>
    <row r="2713" spans="1:24" hidden="1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f t="shared" si="42"/>
        <v>36.710400000000007</v>
      </c>
      <c r="T2713" s="1">
        <v>4</v>
      </c>
      <c r="U2713" s="1">
        <v>0.2</v>
      </c>
      <c r="V2713" s="1">
        <v>9.1775999999999982</v>
      </c>
      <c r="W2713" t="str">
        <f>VLOOKUP(M2713,People!$A$2:$B$5,2,FALSE)</f>
        <v>Chuck Magee</v>
      </c>
      <c r="X2713" s="5" t="str">
        <f>IFERROR(VLOOKUP(Orders!$B2713,Returns!$A$2:$B$801,2,0),"No")</f>
        <v>No</v>
      </c>
    </row>
    <row r="2714" spans="1:24" hidden="1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f t="shared" si="42"/>
        <v>37.875600000000006</v>
      </c>
      <c r="T2714" s="1">
        <v>9</v>
      </c>
      <c r="U2714" s="1">
        <v>0</v>
      </c>
      <c r="V2714" s="1">
        <v>22.244399999999995</v>
      </c>
      <c r="W2714" t="str">
        <f>VLOOKUP(M2714,People!$A$2:$B$5,2,FALSE)</f>
        <v>Chuck Magee</v>
      </c>
      <c r="X2714" s="5" t="str">
        <f>IFERROR(VLOOKUP(Orders!$B2714,Returns!$A$2:$B$801,2,0),"No")</f>
        <v>No</v>
      </c>
    </row>
    <row r="2715" spans="1:24" x14ac:dyDescent="0.3">
      <c r="A2715" s="1">
        <v>1049</v>
      </c>
      <c r="B2715" t="s">
        <v>6700</v>
      </c>
      <c r="C2715" s="2">
        <v>42517</v>
      </c>
      <c r="D2715" s="2">
        <v>42522</v>
      </c>
      <c r="E2715" s="1" t="s">
        <v>21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116</v>
      </c>
      <c r="K2715" s="1" t="s">
        <v>40</v>
      </c>
      <c r="L2715" s="1">
        <v>94109</v>
      </c>
      <c r="M2715" s="1" t="s">
        <v>41</v>
      </c>
      <c r="N2715" s="1" t="s">
        <v>186</v>
      </c>
      <c r="O2715" s="1" t="s">
        <v>66</v>
      </c>
      <c r="P2715" s="1" t="s">
        <v>67</v>
      </c>
      <c r="Q2715" s="1" t="s">
        <v>187</v>
      </c>
      <c r="R2715" s="1">
        <v>1113.5039999999999</v>
      </c>
      <c r="S2715" s="1">
        <f t="shared" si="42"/>
        <v>988.23479999999995</v>
      </c>
      <c r="T2715" s="1">
        <v>12</v>
      </c>
      <c r="U2715" s="1">
        <v>0.2</v>
      </c>
      <c r="V2715" s="1">
        <v>125.2691999999999</v>
      </c>
      <c r="W2715" t="str">
        <f>VLOOKUP(M2715,People!$A$2:$B$5,2,FALSE)</f>
        <v>Anna Andreadi</v>
      </c>
      <c r="X2715" s="5" t="str">
        <f>IFERROR(VLOOKUP(Orders!$B2715,Returns!$A$2:$B$801,2,0),"No")</f>
        <v>No</v>
      </c>
    </row>
    <row r="2716" spans="1:24" hidden="1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f t="shared" si="42"/>
        <v>8.34</v>
      </c>
      <c r="T2716" s="1">
        <v>5</v>
      </c>
      <c r="U2716" s="1">
        <v>0</v>
      </c>
      <c r="V2716" s="1">
        <v>5.56</v>
      </c>
      <c r="W2716" t="str">
        <f>VLOOKUP(M2716,People!$A$2:$B$5,2,FALSE)</f>
        <v>Anna Andreadi</v>
      </c>
      <c r="X2716" s="5" t="str">
        <f>IFERROR(VLOOKUP(Orders!$B2716,Returns!$A$2:$B$801,2,0),"No")</f>
        <v>No</v>
      </c>
    </row>
    <row r="2717" spans="1:24" x14ac:dyDescent="0.3">
      <c r="A2717" s="1">
        <v>1050</v>
      </c>
      <c r="B2717" t="s">
        <v>6700</v>
      </c>
      <c r="C2717" s="2">
        <v>42517</v>
      </c>
      <c r="D2717" s="2">
        <v>42522</v>
      </c>
      <c r="E2717" s="1" t="s">
        <v>21</v>
      </c>
      <c r="F2717" s="1" t="s">
        <v>498</v>
      </c>
      <c r="G2717" s="1" t="s">
        <v>499</v>
      </c>
      <c r="H2717" s="1" t="s">
        <v>24</v>
      </c>
      <c r="I2717" s="1" t="s">
        <v>25</v>
      </c>
      <c r="J2717" s="1" t="s">
        <v>116</v>
      </c>
      <c r="K2717" s="1" t="s">
        <v>40</v>
      </c>
      <c r="L2717" s="1">
        <v>94109</v>
      </c>
      <c r="M2717" s="1" t="s">
        <v>41</v>
      </c>
      <c r="N2717" s="1" t="s">
        <v>1971</v>
      </c>
      <c r="O2717" s="1" t="s">
        <v>66</v>
      </c>
      <c r="P2717" s="1" t="s">
        <v>146</v>
      </c>
      <c r="Q2717" s="1" t="s">
        <v>1972</v>
      </c>
      <c r="R2717" s="1">
        <v>99.99</v>
      </c>
      <c r="S2717" s="1">
        <f t="shared" si="42"/>
        <v>61.993799999999993</v>
      </c>
      <c r="T2717" s="1">
        <v>1</v>
      </c>
      <c r="U2717" s="1">
        <v>0</v>
      </c>
      <c r="V2717" s="1">
        <v>37.996200000000002</v>
      </c>
      <c r="W2717" t="str">
        <f>VLOOKUP(M2717,People!$A$2:$B$5,2,FALSE)</f>
        <v>Anna Andreadi</v>
      </c>
      <c r="X2717" s="5" t="str">
        <f>IFERROR(VLOOKUP(Orders!$B2717,Returns!$A$2:$B$801,2,0),"No")</f>
        <v>No</v>
      </c>
    </row>
    <row r="2718" spans="1:24" hidden="1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f t="shared" si="42"/>
        <v>56.864200000000004</v>
      </c>
      <c r="T2718" s="1">
        <v>2</v>
      </c>
      <c r="U2718" s="1">
        <v>0</v>
      </c>
      <c r="V2718" s="1">
        <v>15.1158</v>
      </c>
      <c r="W2718" t="str">
        <f>VLOOKUP(M2718,People!$A$2:$B$5,2,FALSE)</f>
        <v>Cassandra Brandow</v>
      </c>
      <c r="X2718" s="5" t="str">
        <f>IFERROR(VLOOKUP(Orders!$B2718,Returns!$A$2:$B$801,2,0),"No")</f>
        <v>No</v>
      </c>
    </row>
    <row r="2719" spans="1:24" x14ac:dyDescent="0.3">
      <c r="A2719" s="1">
        <v>1326</v>
      </c>
      <c r="B2719" t="s">
        <v>6808</v>
      </c>
      <c r="C2719" s="2">
        <v>42517</v>
      </c>
      <c r="D2719" s="2">
        <v>42520</v>
      </c>
      <c r="E2719" s="1" t="s">
        <v>170</v>
      </c>
      <c r="F2719" s="1" t="s">
        <v>723</v>
      </c>
      <c r="G2719" s="1" t="s">
        <v>724</v>
      </c>
      <c r="H2719" s="1" t="s">
        <v>24</v>
      </c>
      <c r="I2719" s="1" t="s">
        <v>25</v>
      </c>
      <c r="J2719" s="1" t="s">
        <v>273</v>
      </c>
      <c r="K2719" s="1" t="s">
        <v>191</v>
      </c>
      <c r="L2719" s="1">
        <v>60653</v>
      </c>
      <c r="M2719" s="1" t="s">
        <v>97</v>
      </c>
      <c r="N2719" s="1" t="s">
        <v>3041</v>
      </c>
      <c r="O2719" s="1" t="s">
        <v>43</v>
      </c>
      <c r="P2719" s="1" t="s">
        <v>70</v>
      </c>
      <c r="Q2719" s="1" t="s">
        <v>3042</v>
      </c>
      <c r="R2719" s="1">
        <v>17.459999999999997</v>
      </c>
      <c r="S2719" s="1">
        <f t="shared" si="42"/>
        <v>48.015000000000001</v>
      </c>
      <c r="T2719" s="1">
        <v>6</v>
      </c>
      <c r="U2719" s="1">
        <v>0.8</v>
      </c>
      <c r="V2719" s="1">
        <v>-30.555000000000007</v>
      </c>
      <c r="W2719" t="str">
        <f>VLOOKUP(M2719,People!$A$2:$B$5,2,FALSE)</f>
        <v>Kelly Williams</v>
      </c>
      <c r="X2719" s="5" t="str">
        <f>IFERROR(VLOOKUP(Orders!$B2719,Returns!$A$2:$B$801,2,0),"No")</f>
        <v>No</v>
      </c>
    </row>
    <row r="2720" spans="1:24" hidden="1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f t="shared" si="42"/>
        <v>90.782799999999995</v>
      </c>
      <c r="T2720" s="1">
        <v>2</v>
      </c>
      <c r="U2720" s="1">
        <v>0</v>
      </c>
      <c r="V2720" s="1">
        <v>33.577200000000005</v>
      </c>
      <c r="W2720" t="str">
        <f>VLOOKUP(M2720,People!$A$2:$B$5,2,FALSE)</f>
        <v>Anna Andreadi</v>
      </c>
      <c r="X2720" s="5" t="str">
        <f>IFERROR(VLOOKUP(Orders!$B2720,Returns!$A$2:$B$801,2,0),"No")</f>
        <v>No</v>
      </c>
    </row>
    <row r="2721" spans="1:24" x14ac:dyDescent="0.3">
      <c r="A2721" s="1">
        <v>5676</v>
      </c>
      <c r="B2721" t="s">
        <v>8886</v>
      </c>
      <c r="C2721" s="2">
        <v>42518</v>
      </c>
      <c r="D2721" s="2">
        <v>42523</v>
      </c>
      <c r="E2721" s="1" t="s">
        <v>46</v>
      </c>
      <c r="F2721" s="1" t="s">
        <v>4172</v>
      </c>
      <c r="G2721" s="1" t="s">
        <v>4173</v>
      </c>
      <c r="H2721" s="1" t="s">
        <v>38</v>
      </c>
      <c r="I2721" s="1" t="s">
        <v>25</v>
      </c>
      <c r="J2721" s="1" t="s">
        <v>88</v>
      </c>
      <c r="K2721" s="1" t="s">
        <v>89</v>
      </c>
      <c r="L2721" s="1">
        <v>98115</v>
      </c>
      <c r="M2721" s="1" t="s">
        <v>41</v>
      </c>
      <c r="N2721" s="1" t="s">
        <v>674</v>
      </c>
      <c r="O2721" s="1" t="s">
        <v>66</v>
      </c>
      <c r="P2721" s="1" t="s">
        <v>67</v>
      </c>
      <c r="Q2721" s="1" t="s">
        <v>675</v>
      </c>
      <c r="R2721" s="1">
        <v>57.408000000000008</v>
      </c>
      <c r="S2721" s="1">
        <f t="shared" si="42"/>
        <v>51.667200000000008</v>
      </c>
      <c r="T2721" s="1">
        <v>6</v>
      </c>
      <c r="U2721" s="1">
        <v>0.2</v>
      </c>
      <c r="V2721" s="1">
        <v>5.7408000000000019</v>
      </c>
      <c r="W2721" t="str">
        <f>VLOOKUP(M2721,People!$A$2:$B$5,2,FALSE)</f>
        <v>Anna Andreadi</v>
      </c>
      <c r="X2721" s="5" t="str">
        <f>IFERROR(VLOOKUP(Orders!$B2721,Returns!$A$2:$B$801,2,0),"No")</f>
        <v>No</v>
      </c>
    </row>
    <row r="2722" spans="1:24" x14ac:dyDescent="0.3">
      <c r="A2722" s="1">
        <v>5677</v>
      </c>
      <c r="B2722" t="s">
        <v>8886</v>
      </c>
      <c r="C2722" s="2">
        <v>42518</v>
      </c>
      <c r="D2722" s="2">
        <v>42523</v>
      </c>
      <c r="E2722" s="1" t="s">
        <v>46</v>
      </c>
      <c r="F2722" s="1" t="s">
        <v>4172</v>
      </c>
      <c r="G2722" s="1" t="s">
        <v>4173</v>
      </c>
      <c r="H2722" s="1" t="s">
        <v>38</v>
      </c>
      <c r="I2722" s="1" t="s">
        <v>25</v>
      </c>
      <c r="J2722" s="1" t="s">
        <v>88</v>
      </c>
      <c r="K2722" s="1" t="s">
        <v>89</v>
      </c>
      <c r="L2722" s="1">
        <v>98115</v>
      </c>
      <c r="M2722" s="1" t="s">
        <v>41</v>
      </c>
      <c r="N2722" s="1" t="s">
        <v>5383</v>
      </c>
      <c r="O2722" s="1" t="s">
        <v>66</v>
      </c>
      <c r="P2722" s="1" t="s">
        <v>146</v>
      </c>
      <c r="Q2722" s="1" t="s">
        <v>5384</v>
      </c>
      <c r="R2722" s="1">
        <v>27.6</v>
      </c>
      <c r="S2722" s="1">
        <f t="shared" si="42"/>
        <v>25.392000000000003</v>
      </c>
      <c r="T2722" s="1">
        <v>4</v>
      </c>
      <c r="U2722" s="1">
        <v>0</v>
      </c>
      <c r="V2722" s="1">
        <v>2.2079999999999984</v>
      </c>
      <c r="W2722" t="str">
        <f>VLOOKUP(M2722,People!$A$2:$B$5,2,FALSE)</f>
        <v>Anna Andreadi</v>
      </c>
      <c r="X2722" s="5" t="str">
        <f>IFERROR(VLOOKUP(Orders!$B2722,Returns!$A$2:$B$801,2,0),"No")</f>
        <v>No</v>
      </c>
    </row>
    <row r="2723" spans="1:24" x14ac:dyDescent="0.3">
      <c r="A2723" s="1">
        <v>8439</v>
      </c>
      <c r="B2723" t="s">
        <v>5942</v>
      </c>
      <c r="C2723" s="2">
        <v>42518</v>
      </c>
      <c r="D2723" s="2">
        <v>42522</v>
      </c>
      <c r="E2723" s="1" t="s">
        <v>46</v>
      </c>
      <c r="F2723" s="1" t="s">
        <v>3977</v>
      </c>
      <c r="G2723" s="1" t="s">
        <v>3978</v>
      </c>
      <c r="H2723" s="1" t="s">
        <v>24</v>
      </c>
      <c r="I2723" s="1" t="s">
        <v>25</v>
      </c>
      <c r="J2723" s="1" t="s">
        <v>88</v>
      </c>
      <c r="K2723" s="1" t="s">
        <v>89</v>
      </c>
      <c r="L2723" s="1">
        <v>98105</v>
      </c>
      <c r="M2723" s="1" t="s">
        <v>41</v>
      </c>
      <c r="N2723" s="1" t="s">
        <v>5234</v>
      </c>
      <c r="O2723" s="1" t="s">
        <v>43</v>
      </c>
      <c r="P2723" s="1" t="s">
        <v>70</v>
      </c>
      <c r="Q2723" s="1" t="s">
        <v>5235</v>
      </c>
      <c r="R2723" s="1">
        <v>136.96</v>
      </c>
      <c r="S2723" s="1">
        <f t="shared" si="42"/>
        <v>85.600000000000023</v>
      </c>
      <c r="T2723" s="1">
        <v>4</v>
      </c>
      <c r="U2723" s="1">
        <v>0.2</v>
      </c>
      <c r="V2723" s="1">
        <v>51.359999999999992</v>
      </c>
      <c r="W2723" t="str">
        <f>VLOOKUP(M2723,People!$A$2:$B$5,2,FALSE)</f>
        <v>Anna Andreadi</v>
      </c>
      <c r="X2723" s="5" t="str">
        <f>IFERROR(VLOOKUP(Orders!$B2723,Returns!$A$2:$B$801,2,0),"No")</f>
        <v>Yes</v>
      </c>
    </row>
    <row r="2724" spans="1:24" hidden="1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f t="shared" si="42"/>
        <v>69.019999999999982</v>
      </c>
      <c r="T2724" s="1">
        <v>5</v>
      </c>
      <c r="U2724" s="1">
        <v>0</v>
      </c>
      <c r="V2724" s="1">
        <v>12.18</v>
      </c>
      <c r="W2724" t="str">
        <f>VLOOKUP(M2724,People!$A$2:$B$5,2,FALSE)</f>
        <v>Cassandra Brandow</v>
      </c>
      <c r="X2724" s="5" t="str">
        <f>IFERROR(VLOOKUP(Orders!$B2724,Returns!$A$2:$B$801,2,0),"No")</f>
        <v>No</v>
      </c>
    </row>
    <row r="2725" spans="1:24" x14ac:dyDescent="0.3">
      <c r="A2725" s="1">
        <v>4647</v>
      </c>
      <c r="B2725" t="s">
        <v>8385</v>
      </c>
      <c r="C2725" s="2">
        <v>42520</v>
      </c>
      <c r="D2725" s="2">
        <v>42526</v>
      </c>
      <c r="E2725" s="1" t="s">
        <v>46</v>
      </c>
      <c r="F2725" s="1" t="s">
        <v>1659</v>
      </c>
      <c r="G2725" s="1" t="s">
        <v>1660</v>
      </c>
      <c r="H2725" s="1" t="s">
        <v>38</v>
      </c>
      <c r="I2725" s="1" t="s">
        <v>25</v>
      </c>
      <c r="J2725" s="1" t="s">
        <v>1277</v>
      </c>
      <c r="K2725" s="1" t="s">
        <v>287</v>
      </c>
      <c r="L2725" s="1">
        <v>23223</v>
      </c>
      <c r="M2725" s="1" t="s">
        <v>28</v>
      </c>
      <c r="N2725" s="1" t="s">
        <v>2323</v>
      </c>
      <c r="O2725" s="1" t="s">
        <v>43</v>
      </c>
      <c r="P2725" s="1" t="s">
        <v>84</v>
      </c>
      <c r="Q2725" s="1" t="s">
        <v>2324</v>
      </c>
      <c r="R2725" s="1">
        <v>13.620000000000001</v>
      </c>
      <c r="S2725" s="1">
        <f t="shared" si="42"/>
        <v>7.4910000000000014</v>
      </c>
      <c r="T2725" s="1">
        <v>3</v>
      </c>
      <c r="U2725" s="1">
        <v>0</v>
      </c>
      <c r="V2725" s="1">
        <v>6.1289999999999996</v>
      </c>
      <c r="W2725" t="str">
        <f>VLOOKUP(M2725,People!$A$2:$B$5,2,FALSE)</f>
        <v>Cassandra Brandow</v>
      </c>
      <c r="X2725" s="5" t="str">
        <f>IFERROR(VLOOKUP(Orders!$B2725,Returns!$A$2:$B$801,2,0),"No")</f>
        <v>No</v>
      </c>
    </row>
    <row r="2726" spans="1:24" x14ac:dyDescent="0.3">
      <c r="A2726" s="1">
        <v>5751</v>
      </c>
      <c r="B2726" t="s">
        <v>8918</v>
      </c>
      <c r="C2726" s="2">
        <v>42520</v>
      </c>
      <c r="D2726" s="2">
        <v>42526</v>
      </c>
      <c r="E2726" s="1" t="s">
        <v>46</v>
      </c>
      <c r="F2726" s="1" t="s">
        <v>5467</v>
      </c>
      <c r="G2726" s="1" t="s">
        <v>5468</v>
      </c>
      <c r="H2726" s="1" t="s">
        <v>24</v>
      </c>
      <c r="I2726" s="1" t="s">
        <v>25</v>
      </c>
      <c r="J2726" s="1" t="s">
        <v>5596</v>
      </c>
      <c r="K2726" s="1" t="s">
        <v>191</v>
      </c>
      <c r="L2726" s="1">
        <v>60089</v>
      </c>
      <c r="M2726" s="1" t="s">
        <v>97</v>
      </c>
      <c r="N2726" s="1" t="s">
        <v>75</v>
      </c>
      <c r="O2726" s="1" t="s">
        <v>30</v>
      </c>
      <c r="P2726" s="1" t="s">
        <v>52</v>
      </c>
      <c r="Q2726" s="1" t="s">
        <v>76</v>
      </c>
      <c r="R2726" s="1">
        <v>355.45499999999998</v>
      </c>
      <c r="S2726" s="1">
        <f t="shared" si="42"/>
        <v>540.29160000000002</v>
      </c>
      <c r="T2726" s="1">
        <v>3</v>
      </c>
      <c r="U2726" s="1">
        <v>0.5</v>
      </c>
      <c r="V2726" s="1">
        <v>-184.83660000000003</v>
      </c>
      <c r="W2726" t="str">
        <f>VLOOKUP(M2726,People!$A$2:$B$5,2,FALSE)</f>
        <v>Kelly Williams</v>
      </c>
      <c r="X2726" s="5" t="str">
        <f>IFERROR(VLOOKUP(Orders!$B2726,Returns!$A$2:$B$801,2,0),"No")</f>
        <v>No</v>
      </c>
    </row>
    <row r="2727" spans="1:24" hidden="1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f t="shared" si="42"/>
        <v>431.96400000000006</v>
      </c>
      <c r="T2727" s="1">
        <v>5</v>
      </c>
      <c r="U2727" s="1">
        <v>0.4</v>
      </c>
      <c r="V2727" s="1">
        <v>-71.994000000000028</v>
      </c>
      <c r="W2727" t="str">
        <f>VLOOKUP(M2727,People!$A$2:$B$5,2,FALSE)</f>
        <v>Chuck Magee</v>
      </c>
      <c r="X2727" s="5" t="str">
        <f>IFERROR(VLOOKUP(Orders!$B2727,Returns!$A$2:$B$801,2,0),"No")</f>
        <v>No</v>
      </c>
    </row>
    <row r="2728" spans="1:24" hidden="1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f t="shared" si="42"/>
        <v>490.49279999999993</v>
      </c>
      <c r="T2728" s="1">
        <v>4</v>
      </c>
      <c r="U2728" s="1">
        <v>0.4</v>
      </c>
      <c r="V2728" s="1">
        <v>-140.14079999999996</v>
      </c>
      <c r="W2728" t="str">
        <f>VLOOKUP(M2728,People!$A$2:$B$5,2,FALSE)</f>
        <v>Chuck Magee</v>
      </c>
      <c r="X2728" s="5" t="str">
        <f>IFERROR(VLOOKUP(Orders!$B2728,Returns!$A$2:$B$801,2,0),"No")</f>
        <v>No</v>
      </c>
    </row>
    <row r="2729" spans="1:24" hidden="1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f t="shared" si="42"/>
        <v>2.9538000000000002</v>
      </c>
      <c r="T2729" s="1">
        <v>1</v>
      </c>
      <c r="U2729" s="1">
        <v>0.7</v>
      </c>
      <c r="V2729" s="1">
        <v>-1.3128000000000002</v>
      </c>
      <c r="W2729" t="str">
        <f>VLOOKUP(M2729,People!$A$2:$B$5,2,FALSE)</f>
        <v>Chuck Magee</v>
      </c>
      <c r="X2729" s="5" t="str">
        <f>IFERROR(VLOOKUP(Orders!$B2729,Returns!$A$2:$B$801,2,0),"No")</f>
        <v>No</v>
      </c>
    </row>
    <row r="2730" spans="1:24" hidden="1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f t="shared" si="42"/>
        <v>535.46429999999998</v>
      </c>
      <c r="T2730" s="1">
        <v>7</v>
      </c>
      <c r="U2730" s="1">
        <v>0.4</v>
      </c>
      <c r="V2730" s="1">
        <v>94.49369999999999</v>
      </c>
      <c r="W2730" t="str">
        <f>VLOOKUP(M2730,People!$A$2:$B$5,2,FALSE)</f>
        <v>Chuck Magee</v>
      </c>
      <c r="X2730" s="5" t="str">
        <f>IFERROR(VLOOKUP(Orders!$B2730,Returns!$A$2:$B$801,2,0),"No")</f>
        <v>No</v>
      </c>
    </row>
    <row r="2731" spans="1:24" hidden="1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f t="shared" si="42"/>
        <v>4.8399000000000001</v>
      </c>
      <c r="T2731" s="1">
        <v>3</v>
      </c>
      <c r="U2731" s="1">
        <v>0</v>
      </c>
      <c r="V2731" s="1">
        <v>1.7901</v>
      </c>
      <c r="W2731" t="str">
        <f>VLOOKUP(M2731,People!$A$2:$B$5,2,FALSE)</f>
        <v>Anna Andreadi</v>
      </c>
      <c r="X2731" s="5" t="str">
        <f>IFERROR(VLOOKUP(Orders!$B2731,Returns!$A$2:$B$801,2,0),"No")</f>
        <v>No</v>
      </c>
    </row>
    <row r="2732" spans="1:24" hidden="1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f t="shared" si="42"/>
        <v>455.97719999999998</v>
      </c>
      <c r="T2732" s="1">
        <v>4</v>
      </c>
      <c r="U2732" s="1">
        <v>0</v>
      </c>
      <c r="V2732" s="1">
        <v>343.98280000000005</v>
      </c>
      <c r="W2732" t="str">
        <f>VLOOKUP(M2732,People!$A$2:$B$5,2,FALSE)</f>
        <v>Anna Andreadi</v>
      </c>
      <c r="X2732" s="5" t="str">
        <f>IFERROR(VLOOKUP(Orders!$B2732,Returns!$A$2:$B$801,2,0),"No")</f>
        <v>No</v>
      </c>
    </row>
    <row r="2733" spans="1:24" hidden="1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f t="shared" si="42"/>
        <v>86.024000000000001</v>
      </c>
      <c r="T2733" s="1">
        <v>1</v>
      </c>
      <c r="U2733" s="1">
        <v>0</v>
      </c>
      <c r="V2733" s="1">
        <v>21.506</v>
      </c>
      <c r="W2733" t="str">
        <f>VLOOKUP(M2733,People!$A$2:$B$5,2,FALSE)</f>
        <v>Anna Andreadi</v>
      </c>
      <c r="X2733" s="5" t="str">
        <f>IFERROR(VLOOKUP(Orders!$B2733,Returns!$A$2:$B$801,2,0),"No")</f>
        <v>No</v>
      </c>
    </row>
    <row r="2734" spans="1:24" x14ac:dyDescent="0.3">
      <c r="A2734" s="1">
        <v>7737</v>
      </c>
      <c r="B2734" t="s">
        <v>9826</v>
      </c>
      <c r="C2734" s="2">
        <v>42520</v>
      </c>
      <c r="D2734" s="2">
        <v>42527</v>
      </c>
      <c r="E2734" s="1" t="s">
        <v>46</v>
      </c>
      <c r="F2734" s="1" t="s">
        <v>3480</v>
      </c>
      <c r="G2734" s="1" t="s">
        <v>3481</v>
      </c>
      <c r="H2734" s="1" t="s">
        <v>24</v>
      </c>
      <c r="I2734" s="1" t="s">
        <v>25</v>
      </c>
      <c r="J2734" s="1" t="s">
        <v>239</v>
      </c>
      <c r="K2734" s="1" t="s">
        <v>240</v>
      </c>
      <c r="L2734" s="1">
        <v>10024</v>
      </c>
      <c r="M2734" s="1" t="s">
        <v>135</v>
      </c>
      <c r="N2734" s="1" t="s">
        <v>2359</v>
      </c>
      <c r="O2734" s="1" t="s">
        <v>43</v>
      </c>
      <c r="P2734" s="1" t="s">
        <v>70</v>
      </c>
      <c r="Q2734" s="1" t="s">
        <v>2360</v>
      </c>
      <c r="R2734" s="1">
        <v>70.367999999999995</v>
      </c>
      <c r="S2734" s="1">
        <f t="shared" si="42"/>
        <v>43.98</v>
      </c>
      <c r="T2734" s="1">
        <v>4</v>
      </c>
      <c r="U2734" s="1">
        <v>0.2</v>
      </c>
      <c r="V2734" s="1">
        <v>26.387999999999998</v>
      </c>
      <c r="W2734" t="str">
        <f>VLOOKUP(M2734,People!$A$2:$B$5,2,FALSE)</f>
        <v>Chuck Magee</v>
      </c>
      <c r="X2734" s="5" t="str">
        <f>IFERROR(VLOOKUP(Orders!$B2734,Returns!$A$2:$B$801,2,0),"No")</f>
        <v>No</v>
      </c>
    </row>
    <row r="2735" spans="1:24" x14ac:dyDescent="0.3">
      <c r="A2735" s="1">
        <v>7857</v>
      </c>
      <c r="B2735" t="s">
        <v>9891</v>
      </c>
      <c r="C2735" s="2">
        <v>42520</v>
      </c>
      <c r="D2735" s="2">
        <v>42522</v>
      </c>
      <c r="E2735" s="1" t="s">
        <v>170</v>
      </c>
      <c r="F2735" s="1" t="s">
        <v>3025</v>
      </c>
      <c r="G2735" s="1" t="s">
        <v>3026</v>
      </c>
      <c r="H2735" s="1" t="s">
        <v>38</v>
      </c>
      <c r="I2735" s="1" t="s">
        <v>25</v>
      </c>
      <c r="J2735" s="1" t="s">
        <v>239</v>
      </c>
      <c r="K2735" s="1" t="s">
        <v>240</v>
      </c>
      <c r="L2735" s="1">
        <v>10024</v>
      </c>
      <c r="M2735" s="1" t="s">
        <v>135</v>
      </c>
      <c r="N2735" s="1" t="s">
        <v>4489</v>
      </c>
      <c r="O2735" s="1" t="s">
        <v>43</v>
      </c>
      <c r="P2735" s="1" t="s">
        <v>70</v>
      </c>
      <c r="Q2735" s="1" t="s">
        <v>4490</v>
      </c>
      <c r="R2735" s="1">
        <v>25.584000000000003</v>
      </c>
      <c r="S2735" s="1">
        <f t="shared" si="42"/>
        <v>16.629600000000003</v>
      </c>
      <c r="T2735" s="1">
        <v>2</v>
      </c>
      <c r="U2735" s="1">
        <v>0.2</v>
      </c>
      <c r="V2735" s="1">
        <v>8.9543999999999997</v>
      </c>
      <c r="W2735" t="str">
        <f>VLOOKUP(M2735,People!$A$2:$B$5,2,FALSE)</f>
        <v>Chuck Magee</v>
      </c>
      <c r="X2735" s="5" t="str">
        <f>IFERROR(VLOOKUP(Orders!$B2735,Returns!$A$2:$B$801,2,0),"No")</f>
        <v>No</v>
      </c>
    </row>
    <row r="2736" spans="1:24" hidden="1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f t="shared" si="42"/>
        <v>26.0336</v>
      </c>
      <c r="T2736" s="1">
        <v>4</v>
      </c>
      <c r="U2736" s="1">
        <v>0</v>
      </c>
      <c r="V2736" s="1">
        <v>23.086399999999998</v>
      </c>
      <c r="W2736" t="str">
        <f>VLOOKUP(M2736,People!$A$2:$B$5,2,FALSE)</f>
        <v>Anna Andreadi</v>
      </c>
      <c r="X2736" s="5" t="str">
        <f>IFERROR(VLOOKUP(Orders!$B2736,Returns!$A$2:$B$801,2,0),"No")</f>
        <v>No</v>
      </c>
    </row>
    <row r="2737" spans="1:24" hidden="1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f t="shared" si="42"/>
        <v>283.47749999999996</v>
      </c>
      <c r="T2737" s="1">
        <v>3</v>
      </c>
      <c r="U2737" s="1">
        <v>0</v>
      </c>
      <c r="V2737" s="1">
        <v>94.492500000000007</v>
      </c>
      <c r="W2737" t="str">
        <f>VLOOKUP(M2737,People!$A$2:$B$5,2,FALSE)</f>
        <v>Chuck Magee</v>
      </c>
      <c r="X2737" s="5" t="str">
        <f>IFERROR(VLOOKUP(Orders!$B2737,Returns!$A$2:$B$801,2,0),"No")</f>
        <v>No</v>
      </c>
    </row>
    <row r="2738" spans="1:24" hidden="1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f t="shared" si="42"/>
        <v>22.4084</v>
      </c>
      <c r="T2738" s="1">
        <v>7</v>
      </c>
      <c r="U2738" s="1">
        <v>0</v>
      </c>
      <c r="V2738" s="1">
        <v>19.871600000000001</v>
      </c>
      <c r="W2738" t="str">
        <f>VLOOKUP(M2738,People!$A$2:$B$5,2,FALSE)</f>
        <v>Chuck Magee</v>
      </c>
      <c r="X2738" s="5" t="str">
        <f>IFERROR(VLOOKUP(Orders!$B2738,Returns!$A$2:$B$801,2,0),"No")</f>
        <v>No</v>
      </c>
    </row>
    <row r="2739" spans="1:24" hidden="1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f t="shared" si="42"/>
        <v>242.97569999999999</v>
      </c>
      <c r="T2739" s="1">
        <v>3</v>
      </c>
      <c r="U2739" s="1">
        <v>0</v>
      </c>
      <c r="V2739" s="1">
        <v>56.994299999999981</v>
      </c>
      <c r="W2739" t="str">
        <f>VLOOKUP(M2739,People!$A$2:$B$5,2,FALSE)</f>
        <v>Chuck Magee</v>
      </c>
      <c r="X2739" s="5" t="str">
        <f>IFERROR(VLOOKUP(Orders!$B2739,Returns!$A$2:$B$801,2,0),"No")</f>
        <v>No</v>
      </c>
    </row>
    <row r="2740" spans="1:24" hidden="1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f t="shared" si="42"/>
        <v>46.789600000000007</v>
      </c>
      <c r="T2740" s="1">
        <v>2</v>
      </c>
      <c r="U2740" s="1">
        <v>0</v>
      </c>
      <c r="V2740" s="1">
        <v>43.190399999999997</v>
      </c>
      <c r="W2740" t="str">
        <f>VLOOKUP(M2740,People!$A$2:$B$5,2,FALSE)</f>
        <v>Chuck Magee</v>
      </c>
      <c r="X2740" s="5" t="str">
        <f>IFERROR(VLOOKUP(Orders!$B2740,Returns!$A$2:$B$801,2,0),"No")</f>
        <v>No</v>
      </c>
    </row>
    <row r="2741" spans="1:24" hidden="1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f t="shared" si="42"/>
        <v>467.6952</v>
      </c>
      <c r="T2741" s="1">
        <v>4</v>
      </c>
      <c r="U2741" s="1">
        <v>0</v>
      </c>
      <c r="V2741" s="1">
        <v>9.5448000000000093</v>
      </c>
      <c r="W2741" t="str">
        <f>VLOOKUP(M2741,People!$A$2:$B$5,2,FALSE)</f>
        <v>Cassandra Brandow</v>
      </c>
      <c r="X2741" s="5" t="str">
        <f>IFERROR(VLOOKUP(Orders!$B2741,Returns!$A$2:$B$801,2,0),"No")</f>
        <v>No</v>
      </c>
    </row>
    <row r="2742" spans="1:24" hidden="1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f t="shared" si="42"/>
        <v>24.421200000000002</v>
      </c>
      <c r="T2742" s="1">
        <v>2</v>
      </c>
      <c r="U2742" s="1">
        <v>0</v>
      </c>
      <c r="V2742" s="1">
        <v>1.558799999999998</v>
      </c>
      <c r="W2742" t="str">
        <f>VLOOKUP(M2742,People!$A$2:$B$5,2,FALSE)</f>
        <v>Cassandra Brandow</v>
      </c>
      <c r="X2742" s="5" t="str">
        <f>IFERROR(VLOOKUP(Orders!$B2742,Returns!$A$2:$B$801,2,0),"No")</f>
        <v>No</v>
      </c>
    </row>
    <row r="2743" spans="1:24" hidden="1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f t="shared" si="42"/>
        <v>29.2</v>
      </c>
      <c r="T2743" s="1">
        <v>5</v>
      </c>
      <c r="U2743" s="1">
        <v>0.2</v>
      </c>
      <c r="V2743" s="1">
        <v>17.52</v>
      </c>
      <c r="W2743" t="str">
        <f>VLOOKUP(M2743,People!$A$2:$B$5,2,FALSE)</f>
        <v>Chuck Magee</v>
      </c>
      <c r="X2743" s="5" t="str">
        <f>IFERROR(VLOOKUP(Orders!$B2743,Returns!$A$2:$B$801,2,0),"No")</f>
        <v>No</v>
      </c>
    </row>
    <row r="2744" spans="1:24" x14ac:dyDescent="0.3">
      <c r="A2744" s="1">
        <v>7858</v>
      </c>
      <c r="B2744" t="s">
        <v>9891</v>
      </c>
      <c r="C2744" s="2">
        <v>42520</v>
      </c>
      <c r="D2744" s="2">
        <v>42522</v>
      </c>
      <c r="E2744" s="1" t="s">
        <v>170</v>
      </c>
      <c r="F2744" s="1" t="s">
        <v>3025</v>
      </c>
      <c r="G2744" s="1" t="s">
        <v>3026</v>
      </c>
      <c r="H2744" s="1" t="s">
        <v>38</v>
      </c>
      <c r="I2744" s="1" t="s">
        <v>25</v>
      </c>
      <c r="J2744" s="1" t="s">
        <v>239</v>
      </c>
      <c r="K2744" s="1" t="s">
        <v>240</v>
      </c>
      <c r="L2744" s="1">
        <v>10024</v>
      </c>
      <c r="M2744" s="1" t="s">
        <v>135</v>
      </c>
      <c r="N2744" s="1" t="s">
        <v>2968</v>
      </c>
      <c r="O2744" s="1" t="s">
        <v>66</v>
      </c>
      <c r="P2744" s="1" t="s">
        <v>67</v>
      </c>
      <c r="Q2744" s="1" t="s">
        <v>2969</v>
      </c>
      <c r="R2744" s="1">
        <v>464</v>
      </c>
      <c r="S2744" s="1">
        <f t="shared" si="42"/>
        <v>329.44000000000005</v>
      </c>
      <c r="T2744" s="1">
        <v>5</v>
      </c>
      <c r="U2744" s="1">
        <v>0</v>
      </c>
      <c r="V2744" s="1">
        <v>134.55999999999995</v>
      </c>
      <c r="W2744" t="str">
        <f>VLOOKUP(M2744,People!$A$2:$B$5,2,FALSE)</f>
        <v>Chuck Magee</v>
      </c>
      <c r="X2744" s="5" t="str">
        <f>IFERROR(VLOOKUP(Orders!$B2744,Returns!$A$2:$B$801,2,0),"No")</f>
        <v>No</v>
      </c>
    </row>
    <row r="2745" spans="1:24" hidden="1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f t="shared" si="42"/>
        <v>157.16039999999998</v>
      </c>
      <c r="T2745" s="1">
        <v>6</v>
      </c>
      <c r="U2745" s="1">
        <v>0</v>
      </c>
      <c r="V2745" s="1">
        <v>100.4796</v>
      </c>
      <c r="W2745" t="str">
        <f>VLOOKUP(M2745,People!$A$2:$B$5,2,FALSE)</f>
        <v>Anna Andreadi</v>
      </c>
      <c r="X2745" s="5" t="str">
        <f>IFERROR(VLOOKUP(Orders!$B2745,Returns!$A$2:$B$801,2,0),"No")</f>
        <v>No</v>
      </c>
    </row>
    <row r="2746" spans="1:24" hidden="1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f t="shared" si="42"/>
        <v>78.735000000000014</v>
      </c>
      <c r="T2746" s="1">
        <v>3</v>
      </c>
      <c r="U2746" s="1">
        <v>0.2</v>
      </c>
      <c r="V2746" s="1">
        <v>47.241</v>
      </c>
      <c r="W2746" t="str">
        <f>VLOOKUP(M2746,People!$A$2:$B$5,2,FALSE)</f>
        <v>Anna Andreadi</v>
      </c>
      <c r="X2746" s="5" t="str">
        <f>IFERROR(VLOOKUP(Orders!$B2746,Returns!$A$2:$B$801,2,0),"No")</f>
        <v>No</v>
      </c>
    </row>
    <row r="2747" spans="1:24" hidden="1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f t="shared" si="42"/>
        <v>57.994200000000006</v>
      </c>
      <c r="T2747" s="1">
        <v>1</v>
      </c>
      <c r="U2747" s="1">
        <v>0.2</v>
      </c>
      <c r="V2747" s="1">
        <v>21.997800000000002</v>
      </c>
      <c r="W2747" t="str">
        <f>VLOOKUP(M2747,People!$A$2:$B$5,2,FALSE)</f>
        <v>Cassandra Brandow</v>
      </c>
      <c r="X2747" s="5" t="str">
        <f>IFERROR(VLOOKUP(Orders!$B2747,Returns!$A$2:$B$801,2,0),"No")</f>
        <v>No</v>
      </c>
    </row>
    <row r="2748" spans="1:24" x14ac:dyDescent="0.3">
      <c r="A2748" s="1">
        <v>7859</v>
      </c>
      <c r="B2748" t="s">
        <v>9891</v>
      </c>
      <c r="C2748" s="2">
        <v>42520</v>
      </c>
      <c r="D2748" s="2">
        <v>42522</v>
      </c>
      <c r="E2748" s="1" t="s">
        <v>170</v>
      </c>
      <c r="F2748" s="1" t="s">
        <v>3025</v>
      </c>
      <c r="G2748" s="1" t="s">
        <v>3026</v>
      </c>
      <c r="H2748" s="1" t="s">
        <v>38</v>
      </c>
      <c r="I2748" s="1" t="s">
        <v>25</v>
      </c>
      <c r="J2748" s="1" t="s">
        <v>239</v>
      </c>
      <c r="K2748" s="1" t="s">
        <v>240</v>
      </c>
      <c r="L2748" s="1">
        <v>10024</v>
      </c>
      <c r="M2748" s="1" t="s">
        <v>135</v>
      </c>
      <c r="N2748" s="1" t="s">
        <v>3726</v>
      </c>
      <c r="O2748" s="1" t="s">
        <v>43</v>
      </c>
      <c r="P2748" s="1" t="s">
        <v>73</v>
      </c>
      <c r="Q2748" s="1" t="s">
        <v>3727</v>
      </c>
      <c r="R2748" s="1">
        <v>235.95000000000002</v>
      </c>
      <c r="S2748" s="1">
        <f t="shared" si="42"/>
        <v>158.08650000000003</v>
      </c>
      <c r="T2748" s="1">
        <v>3</v>
      </c>
      <c r="U2748" s="1">
        <v>0</v>
      </c>
      <c r="V2748" s="1">
        <v>77.863499999999988</v>
      </c>
      <c r="W2748" t="str">
        <f>VLOOKUP(M2748,People!$A$2:$B$5,2,FALSE)</f>
        <v>Chuck Magee</v>
      </c>
      <c r="X2748" s="5" t="str">
        <f>IFERROR(VLOOKUP(Orders!$B2748,Returns!$A$2:$B$801,2,0),"No")</f>
        <v>No</v>
      </c>
    </row>
    <row r="2749" spans="1:24" hidden="1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f t="shared" si="42"/>
        <v>28.526400000000002</v>
      </c>
      <c r="T2749" s="1">
        <v>4</v>
      </c>
      <c r="U2749" s="1">
        <v>0.2</v>
      </c>
      <c r="V2749" s="1">
        <v>-1.3583999999999987</v>
      </c>
      <c r="W2749" t="str">
        <f>VLOOKUP(M2749,People!$A$2:$B$5,2,FALSE)</f>
        <v>Kelly Williams</v>
      </c>
      <c r="X2749" s="5" t="str">
        <f>IFERROR(VLOOKUP(Orders!$B2749,Returns!$A$2:$B$801,2,0),"No")</f>
        <v>No</v>
      </c>
    </row>
    <row r="2750" spans="1:24" hidden="1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f t="shared" si="42"/>
        <v>14.2584</v>
      </c>
      <c r="T2750" s="1">
        <v>3</v>
      </c>
      <c r="U2750" s="1">
        <v>0.7</v>
      </c>
      <c r="V2750" s="1">
        <v>-6.0323999999999991</v>
      </c>
      <c r="W2750" t="str">
        <f>VLOOKUP(M2750,People!$A$2:$B$5,2,FALSE)</f>
        <v>Cassandra Brandow</v>
      </c>
      <c r="X2750" s="5" t="str">
        <f>IFERROR(VLOOKUP(Orders!$B2750,Returns!$A$2:$B$801,2,0),"No")</f>
        <v>No</v>
      </c>
    </row>
    <row r="2751" spans="1:24" x14ac:dyDescent="0.3">
      <c r="A2751" s="1">
        <v>7860</v>
      </c>
      <c r="B2751" t="s">
        <v>9891</v>
      </c>
      <c r="C2751" s="2">
        <v>42520</v>
      </c>
      <c r="D2751" s="2">
        <v>42522</v>
      </c>
      <c r="E2751" s="1" t="s">
        <v>170</v>
      </c>
      <c r="F2751" s="1" t="s">
        <v>3025</v>
      </c>
      <c r="G2751" s="1" t="s">
        <v>3026</v>
      </c>
      <c r="H2751" s="1" t="s">
        <v>38</v>
      </c>
      <c r="I2751" s="1" t="s">
        <v>25</v>
      </c>
      <c r="J2751" s="1" t="s">
        <v>239</v>
      </c>
      <c r="K2751" s="1" t="s">
        <v>240</v>
      </c>
      <c r="L2751" s="1">
        <v>10024</v>
      </c>
      <c r="M2751" s="1" t="s">
        <v>135</v>
      </c>
      <c r="N2751" s="1" t="s">
        <v>3207</v>
      </c>
      <c r="O2751" s="1" t="s">
        <v>43</v>
      </c>
      <c r="P2751" s="1" t="s">
        <v>84</v>
      </c>
      <c r="Q2751" s="1" t="s">
        <v>3208</v>
      </c>
      <c r="R2751" s="1">
        <v>39.96</v>
      </c>
      <c r="S2751" s="1">
        <f t="shared" si="42"/>
        <v>21.978000000000002</v>
      </c>
      <c r="T2751" s="1">
        <v>4</v>
      </c>
      <c r="U2751" s="1">
        <v>0</v>
      </c>
      <c r="V2751" s="1">
        <v>17.981999999999999</v>
      </c>
      <c r="W2751" t="str">
        <f>VLOOKUP(M2751,People!$A$2:$B$5,2,FALSE)</f>
        <v>Chuck Magee</v>
      </c>
      <c r="X2751" s="5" t="str">
        <f>IFERROR(VLOOKUP(Orders!$B2751,Returns!$A$2:$B$801,2,0),"No")</f>
        <v>No</v>
      </c>
    </row>
    <row r="2752" spans="1:24" x14ac:dyDescent="0.3">
      <c r="A2752" s="1">
        <v>8553</v>
      </c>
      <c r="B2752" t="s">
        <v>10233</v>
      </c>
      <c r="C2752" s="2">
        <v>42520</v>
      </c>
      <c r="D2752" s="2">
        <v>42524</v>
      </c>
      <c r="E2752" s="1" t="s">
        <v>46</v>
      </c>
      <c r="F2752" s="1" t="s">
        <v>3227</v>
      </c>
      <c r="G2752" s="1" t="s">
        <v>3228</v>
      </c>
      <c r="H2752" s="1" t="s">
        <v>38</v>
      </c>
      <c r="I2752" s="1" t="s">
        <v>25</v>
      </c>
      <c r="J2752" s="1" t="s">
        <v>273</v>
      </c>
      <c r="K2752" s="1" t="s">
        <v>191</v>
      </c>
      <c r="L2752" s="1">
        <v>60623</v>
      </c>
      <c r="M2752" s="1" t="s">
        <v>97</v>
      </c>
      <c r="N2752" s="1" t="s">
        <v>2773</v>
      </c>
      <c r="O2752" s="1" t="s">
        <v>66</v>
      </c>
      <c r="P2752" s="1" t="s">
        <v>1065</v>
      </c>
      <c r="Q2752" s="1" t="s">
        <v>2774</v>
      </c>
      <c r="R2752" s="1">
        <v>719.97600000000011</v>
      </c>
      <c r="S2752" s="1">
        <f t="shared" si="42"/>
        <v>584.98050000000012</v>
      </c>
      <c r="T2752" s="1">
        <v>3</v>
      </c>
      <c r="U2752" s="1">
        <v>0.2</v>
      </c>
      <c r="V2752" s="1">
        <v>134.99549999999999</v>
      </c>
      <c r="W2752" t="str">
        <f>VLOOKUP(M2752,People!$A$2:$B$5,2,FALSE)</f>
        <v>Kelly Williams</v>
      </c>
      <c r="X2752" s="5" t="str">
        <f>IFERROR(VLOOKUP(Orders!$B2752,Returns!$A$2:$B$801,2,0),"No")</f>
        <v>No</v>
      </c>
    </row>
    <row r="2753" spans="1:24" x14ac:dyDescent="0.3">
      <c r="A2753" s="1">
        <v>7978</v>
      </c>
      <c r="B2753" t="s">
        <v>9936</v>
      </c>
      <c r="C2753" s="2">
        <v>42521</v>
      </c>
      <c r="D2753" s="2">
        <v>42526</v>
      </c>
      <c r="E2753" s="1" t="s">
        <v>46</v>
      </c>
      <c r="F2753" s="1" t="s">
        <v>4168</v>
      </c>
      <c r="G2753" s="1" t="s">
        <v>4169</v>
      </c>
      <c r="H2753" s="1" t="s">
        <v>24</v>
      </c>
      <c r="I2753" s="1" t="s">
        <v>25</v>
      </c>
      <c r="J2753" s="1" t="s">
        <v>294</v>
      </c>
      <c r="K2753" s="1" t="s">
        <v>1296</v>
      </c>
      <c r="L2753" s="1">
        <v>39212</v>
      </c>
      <c r="M2753" s="1" t="s">
        <v>28</v>
      </c>
      <c r="N2753" s="1" t="s">
        <v>1419</v>
      </c>
      <c r="O2753" s="1" t="s">
        <v>66</v>
      </c>
      <c r="P2753" s="1" t="s">
        <v>67</v>
      </c>
      <c r="Q2753" s="1" t="s">
        <v>1420</v>
      </c>
      <c r="R2753" s="1">
        <v>659.97</v>
      </c>
      <c r="S2753" s="1">
        <f t="shared" si="42"/>
        <v>461.97900000000004</v>
      </c>
      <c r="T2753" s="1">
        <v>3</v>
      </c>
      <c r="U2753" s="1">
        <v>0</v>
      </c>
      <c r="V2753" s="1">
        <v>197.99099999999996</v>
      </c>
      <c r="W2753" t="str">
        <f>VLOOKUP(M2753,People!$A$2:$B$5,2,FALSE)</f>
        <v>Cassandra Brandow</v>
      </c>
      <c r="X2753" s="5" t="str">
        <f>IFERROR(VLOOKUP(Orders!$B2753,Returns!$A$2:$B$801,2,0),"No")</f>
        <v>No</v>
      </c>
    </row>
    <row r="2754" spans="1:24" hidden="1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f t="shared" ref="S2754:S2817" si="43">R2754-V2754</f>
        <v>3.3359999999999999</v>
      </c>
      <c r="T2754" s="1">
        <v>2</v>
      </c>
      <c r="U2754" s="1">
        <v>0</v>
      </c>
      <c r="V2754" s="1">
        <v>2.2239999999999998</v>
      </c>
      <c r="W2754" t="str">
        <f>VLOOKUP(M2754,People!$A$2:$B$5,2,FALSE)</f>
        <v>Anna Andreadi</v>
      </c>
      <c r="X2754" s="5" t="str">
        <f>IFERROR(VLOOKUP(Orders!$B2754,Returns!$A$2:$B$801,2,0),"No")</f>
        <v>No</v>
      </c>
    </row>
    <row r="2755" spans="1:24" hidden="1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f t="shared" si="43"/>
        <v>194.02199999999999</v>
      </c>
      <c r="T2755" s="1">
        <v>3</v>
      </c>
      <c r="U2755" s="1">
        <v>0</v>
      </c>
      <c r="V2755" s="1">
        <v>129.34800000000001</v>
      </c>
      <c r="W2755" t="str">
        <f>VLOOKUP(M2755,People!$A$2:$B$5,2,FALSE)</f>
        <v>Anna Andreadi</v>
      </c>
      <c r="X2755" s="5" t="str">
        <f>IFERROR(VLOOKUP(Orders!$B2755,Returns!$A$2:$B$801,2,0),"No")</f>
        <v>No</v>
      </c>
    </row>
    <row r="2756" spans="1:24" hidden="1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f t="shared" si="43"/>
        <v>715.36350000000016</v>
      </c>
      <c r="T2756" s="1">
        <v>5</v>
      </c>
      <c r="U2756" s="1">
        <v>0.2</v>
      </c>
      <c r="V2756" s="1">
        <v>68.59650000000002</v>
      </c>
      <c r="W2756" t="str">
        <f>VLOOKUP(M2756,People!$A$2:$B$5,2,FALSE)</f>
        <v>Anna Andreadi</v>
      </c>
      <c r="X2756" s="5" t="str">
        <f>IFERROR(VLOOKUP(Orders!$B2756,Returns!$A$2:$B$801,2,0),"No")</f>
        <v>No</v>
      </c>
    </row>
    <row r="2757" spans="1:24" hidden="1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f t="shared" si="43"/>
        <v>1027.8315</v>
      </c>
      <c r="T2757" s="1">
        <v>5</v>
      </c>
      <c r="U2757" s="1">
        <v>0</v>
      </c>
      <c r="V2757" s="1">
        <v>419.8184999999998</v>
      </c>
      <c r="W2757" t="str">
        <f>VLOOKUP(M2757,People!$A$2:$B$5,2,FALSE)</f>
        <v>Anna Andreadi</v>
      </c>
      <c r="X2757" s="5" t="str">
        <f>IFERROR(VLOOKUP(Orders!$B2757,Returns!$A$2:$B$801,2,0),"No")</f>
        <v>No</v>
      </c>
    </row>
    <row r="2758" spans="1:24" hidden="1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f t="shared" si="43"/>
        <v>6.0996000000000006</v>
      </c>
      <c r="T2758" s="1">
        <v>2</v>
      </c>
      <c r="U2758" s="1">
        <v>0</v>
      </c>
      <c r="V2758" s="1">
        <v>5.8604000000000003</v>
      </c>
      <c r="W2758" t="str">
        <f>VLOOKUP(M2758,People!$A$2:$B$5,2,FALSE)</f>
        <v>Anna Andreadi</v>
      </c>
      <c r="X2758" s="5" t="str">
        <f>IFERROR(VLOOKUP(Orders!$B2758,Returns!$A$2:$B$801,2,0),"No")</f>
        <v>No</v>
      </c>
    </row>
    <row r="2759" spans="1:24" hidden="1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f t="shared" si="43"/>
        <v>167.97899999999998</v>
      </c>
      <c r="T2759" s="1">
        <v>3</v>
      </c>
      <c r="U2759" s="1">
        <v>0</v>
      </c>
      <c r="V2759" s="1">
        <v>71.990999999999985</v>
      </c>
      <c r="W2759" t="str">
        <f>VLOOKUP(M2759,People!$A$2:$B$5,2,FALSE)</f>
        <v>Chuck Magee</v>
      </c>
      <c r="X2759" s="5" t="str">
        <f>IFERROR(VLOOKUP(Orders!$B2759,Returns!$A$2:$B$801,2,0),"No")</f>
        <v>No</v>
      </c>
    </row>
    <row r="2760" spans="1:24" hidden="1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f t="shared" si="43"/>
        <v>45.382799999999996</v>
      </c>
      <c r="T2760" s="1">
        <v>4</v>
      </c>
      <c r="U2760" s="1">
        <v>0</v>
      </c>
      <c r="V2760" s="1">
        <v>31.537200000000006</v>
      </c>
      <c r="W2760" t="str">
        <f>VLOOKUP(M2760,People!$A$2:$B$5,2,FALSE)</f>
        <v>Cassandra Brandow</v>
      </c>
      <c r="X2760" s="5" t="str">
        <f>IFERROR(VLOOKUP(Orders!$B2760,Returns!$A$2:$B$801,2,0),"No")</f>
        <v>No</v>
      </c>
    </row>
    <row r="2761" spans="1:24" hidden="1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f t="shared" si="43"/>
        <v>356.17680000000001</v>
      </c>
      <c r="T2761" s="1">
        <v>4</v>
      </c>
      <c r="U2761" s="1">
        <v>0</v>
      </c>
      <c r="V2761" s="1">
        <v>125.14319999999998</v>
      </c>
      <c r="W2761" t="str">
        <f>VLOOKUP(M2761,People!$A$2:$B$5,2,FALSE)</f>
        <v>Cassandra Brandow</v>
      </c>
      <c r="X2761" s="5" t="str">
        <f>IFERROR(VLOOKUP(Orders!$B2761,Returns!$A$2:$B$801,2,0),"No")</f>
        <v>No</v>
      </c>
    </row>
    <row r="2762" spans="1:24" x14ac:dyDescent="0.3">
      <c r="A2762" s="1">
        <v>7979</v>
      </c>
      <c r="B2762" t="s">
        <v>9936</v>
      </c>
      <c r="C2762" s="2">
        <v>42521</v>
      </c>
      <c r="D2762" s="2">
        <v>42526</v>
      </c>
      <c r="E2762" s="1" t="s">
        <v>46</v>
      </c>
      <c r="F2762" s="1" t="s">
        <v>4168</v>
      </c>
      <c r="G2762" s="1" t="s">
        <v>4169</v>
      </c>
      <c r="H2762" s="1" t="s">
        <v>24</v>
      </c>
      <c r="I2762" s="1" t="s">
        <v>25</v>
      </c>
      <c r="J2762" s="1" t="s">
        <v>294</v>
      </c>
      <c r="K2762" s="1" t="s">
        <v>1296</v>
      </c>
      <c r="L2762" s="1">
        <v>39212</v>
      </c>
      <c r="M2762" s="1" t="s">
        <v>28</v>
      </c>
      <c r="N2762" s="1" t="s">
        <v>1767</v>
      </c>
      <c r="O2762" s="1" t="s">
        <v>66</v>
      </c>
      <c r="P2762" s="1" t="s">
        <v>67</v>
      </c>
      <c r="Q2762" s="1" t="s">
        <v>1768</v>
      </c>
      <c r="R2762" s="1">
        <v>113.72999999999999</v>
      </c>
      <c r="S2762" s="1">
        <f t="shared" si="43"/>
        <v>80.7483</v>
      </c>
      <c r="T2762" s="1">
        <v>3</v>
      </c>
      <c r="U2762" s="1">
        <v>0</v>
      </c>
      <c r="V2762" s="1">
        <v>32.981699999999989</v>
      </c>
      <c r="W2762" t="str">
        <f>VLOOKUP(M2762,People!$A$2:$B$5,2,FALSE)</f>
        <v>Cassandra Brandow</v>
      </c>
      <c r="X2762" s="5" t="str">
        <f>IFERROR(VLOOKUP(Orders!$B2762,Returns!$A$2:$B$801,2,0),"No")</f>
        <v>No</v>
      </c>
    </row>
    <row r="2763" spans="1:24" hidden="1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f t="shared" si="43"/>
        <v>0.55439999999999989</v>
      </c>
      <c r="T2763" s="1">
        <v>1</v>
      </c>
      <c r="U2763" s="1">
        <v>0</v>
      </c>
      <c r="V2763" s="1">
        <v>0.4356000000000001</v>
      </c>
      <c r="W2763" t="str">
        <f>VLOOKUP(M2763,People!$A$2:$B$5,2,FALSE)</f>
        <v>Anna Andreadi</v>
      </c>
      <c r="X2763" s="5" t="str">
        <f>IFERROR(VLOOKUP(Orders!$B2763,Returns!$A$2:$B$801,2,0),"No")</f>
        <v>No</v>
      </c>
    </row>
    <row r="2764" spans="1:24" hidden="1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f t="shared" si="43"/>
        <v>64.923000000000002</v>
      </c>
      <c r="T2764" s="1">
        <v>5</v>
      </c>
      <c r="U2764" s="1">
        <v>0.2</v>
      </c>
      <c r="V2764" s="1">
        <v>36.917000000000002</v>
      </c>
      <c r="W2764" t="str">
        <f>VLOOKUP(M2764,People!$A$2:$B$5,2,FALSE)</f>
        <v>Anna Andreadi</v>
      </c>
      <c r="X2764" s="5" t="str">
        <f>IFERROR(VLOOKUP(Orders!$B2764,Returns!$A$2:$B$801,2,0),"No")</f>
        <v>No</v>
      </c>
    </row>
    <row r="2765" spans="1:24" hidden="1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f t="shared" si="43"/>
        <v>17.908799999999999</v>
      </c>
      <c r="T2765" s="1">
        <v>3</v>
      </c>
      <c r="U2765" s="1">
        <v>0.7</v>
      </c>
      <c r="V2765" s="1">
        <v>-7.5767999999999986</v>
      </c>
      <c r="W2765" t="str">
        <f>VLOOKUP(M2765,People!$A$2:$B$5,2,FALSE)</f>
        <v>Chuck Magee</v>
      </c>
      <c r="X2765" s="5" t="str">
        <f>IFERROR(VLOOKUP(Orders!$B2765,Returns!$A$2:$B$801,2,0),"No")</f>
        <v>No</v>
      </c>
    </row>
    <row r="2766" spans="1:24" hidden="1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f t="shared" si="43"/>
        <v>55.040500000000009</v>
      </c>
      <c r="T2766" s="1">
        <v>5</v>
      </c>
      <c r="U2766" s="1">
        <v>0.7</v>
      </c>
      <c r="V2766" s="1">
        <v>-23.8855</v>
      </c>
      <c r="W2766" t="str">
        <f>VLOOKUP(M2766,People!$A$2:$B$5,2,FALSE)</f>
        <v>Chuck Magee</v>
      </c>
      <c r="X2766" s="5" t="str">
        <f>IFERROR(VLOOKUP(Orders!$B2766,Returns!$A$2:$B$801,2,0),"No")</f>
        <v>No</v>
      </c>
    </row>
    <row r="2767" spans="1:24" hidden="1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f t="shared" si="43"/>
        <v>8.2584000000000017</v>
      </c>
      <c r="T2767" s="1">
        <v>2</v>
      </c>
      <c r="U2767" s="1">
        <v>0.2</v>
      </c>
      <c r="V2767" s="1">
        <v>0.66959999999999997</v>
      </c>
      <c r="W2767" t="str">
        <f>VLOOKUP(M2767,People!$A$2:$B$5,2,FALSE)</f>
        <v>Chuck Magee</v>
      </c>
      <c r="X2767" s="5" t="str">
        <f>IFERROR(VLOOKUP(Orders!$B2767,Returns!$A$2:$B$801,2,0),"No")</f>
        <v>No</v>
      </c>
    </row>
    <row r="2768" spans="1:24" hidden="1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f t="shared" si="43"/>
        <v>30.515800000000006</v>
      </c>
      <c r="T2768" s="1">
        <v>1</v>
      </c>
      <c r="U2768" s="1">
        <v>0.2</v>
      </c>
      <c r="V2768" s="1">
        <v>3.8681999999999945</v>
      </c>
      <c r="W2768" t="str">
        <f>VLOOKUP(M2768,People!$A$2:$B$5,2,FALSE)</f>
        <v>Chuck Magee</v>
      </c>
      <c r="X2768" s="5" t="str">
        <f>IFERROR(VLOOKUP(Orders!$B2768,Returns!$A$2:$B$801,2,0),"No")</f>
        <v>No</v>
      </c>
    </row>
    <row r="2769" spans="1:24" hidden="1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f t="shared" si="43"/>
        <v>1611.4839999999999</v>
      </c>
      <c r="T2769" s="1">
        <v>8</v>
      </c>
      <c r="U2769" s="1">
        <v>0.2</v>
      </c>
      <c r="V2769" s="1">
        <v>312.67599999999993</v>
      </c>
      <c r="W2769" t="str">
        <f>VLOOKUP(M2769,People!$A$2:$B$5,2,FALSE)</f>
        <v>Chuck Magee</v>
      </c>
      <c r="X2769" s="5" t="str">
        <f>IFERROR(VLOOKUP(Orders!$B2769,Returns!$A$2:$B$801,2,0),"No")</f>
        <v>No</v>
      </c>
    </row>
    <row r="2770" spans="1:24" hidden="1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f t="shared" si="43"/>
        <v>112.672</v>
      </c>
      <c r="T2770" s="1">
        <v>2</v>
      </c>
      <c r="U2770" s="1">
        <v>0.8</v>
      </c>
      <c r="V2770" s="1">
        <v>-80.48</v>
      </c>
      <c r="W2770" t="str">
        <f>VLOOKUP(M2770,People!$A$2:$B$5,2,FALSE)</f>
        <v>Kelly Williams</v>
      </c>
      <c r="X2770" s="5" t="str">
        <f>IFERROR(VLOOKUP(Orders!$B2770,Returns!$A$2:$B$801,2,0),"No")</f>
        <v>No</v>
      </c>
    </row>
    <row r="2771" spans="1:24" hidden="1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f t="shared" si="43"/>
        <v>50.746500000000012</v>
      </c>
      <c r="T2771" s="1">
        <v>7</v>
      </c>
      <c r="U2771" s="1">
        <v>0.2</v>
      </c>
      <c r="V2771" s="1">
        <v>-0.62650000000000716</v>
      </c>
      <c r="W2771" t="str">
        <f>VLOOKUP(M2771,People!$A$2:$B$5,2,FALSE)</f>
        <v>Kelly Williams</v>
      </c>
      <c r="X2771" s="5" t="str">
        <f>IFERROR(VLOOKUP(Orders!$B2771,Returns!$A$2:$B$801,2,0),"No")</f>
        <v>No</v>
      </c>
    </row>
    <row r="2772" spans="1:24" hidden="1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f t="shared" si="43"/>
        <v>46.176900000000003</v>
      </c>
      <c r="T2772" s="1">
        <v>3</v>
      </c>
      <c r="U2772" s="1">
        <v>0.2</v>
      </c>
      <c r="V2772" s="1">
        <v>1.7990999999999993</v>
      </c>
      <c r="W2772" t="str">
        <f>VLOOKUP(M2772,People!$A$2:$B$5,2,FALSE)</f>
        <v>Kelly Williams</v>
      </c>
      <c r="X2772" s="5" t="str">
        <f>IFERROR(VLOOKUP(Orders!$B2772,Returns!$A$2:$B$801,2,0),"No")</f>
        <v>No</v>
      </c>
    </row>
    <row r="2773" spans="1:24" hidden="1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f t="shared" si="43"/>
        <v>40.33</v>
      </c>
      <c r="T2773" s="1">
        <v>5</v>
      </c>
      <c r="U2773" s="1">
        <v>0</v>
      </c>
      <c r="V2773" s="1">
        <v>14.169999999999998</v>
      </c>
      <c r="W2773" t="str">
        <f>VLOOKUP(M2773,People!$A$2:$B$5,2,FALSE)</f>
        <v>Kelly Williams</v>
      </c>
      <c r="X2773" s="5" t="str">
        <f>IFERROR(VLOOKUP(Orders!$B2773,Returns!$A$2:$B$801,2,0),"No")</f>
        <v>No</v>
      </c>
    </row>
    <row r="2774" spans="1:24" hidden="1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f t="shared" si="43"/>
        <v>13.372799999999998</v>
      </c>
      <c r="T2774" s="1">
        <v>3</v>
      </c>
      <c r="U2774" s="1">
        <v>0.2</v>
      </c>
      <c r="V2774" s="1">
        <v>5.7312000000000012</v>
      </c>
      <c r="W2774" t="str">
        <f>VLOOKUP(M2774,People!$A$2:$B$5,2,FALSE)</f>
        <v>Cassandra Brandow</v>
      </c>
      <c r="X2774" s="5" t="str">
        <f>IFERROR(VLOOKUP(Orders!$B2774,Returns!$A$2:$B$801,2,0),"No")</f>
        <v>No</v>
      </c>
    </row>
    <row r="2775" spans="1:24" hidden="1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f t="shared" si="43"/>
        <v>25.214399999999998</v>
      </c>
      <c r="T2775" s="1">
        <v>3</v>
      </c>
      <c r="U2775" s="1">
        <v>0</v>
      </c>
      <c r="V2775" s="1">
        <v>24.2256</v>
      </c>
      <c r="W2775" t="str">
        <f>VLOOKUP(M2775,People!$A$2:$B$5,2,FALSE)</f>
        <v>Kelly Williams</v>
      </c>
      <c r="X2775" s="5" t="str">
        <f>IFERROR(VLOOKUP(Orders!$B2775,Returns!$A$2:$B$801,2,0),"No")</f>
        <v>No</v>
      </c>
    </row>
    <row r="2776" spans="1:24" hidden="1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f t="shared" si="43"/>
        <v>6.7392000000000021</v>
      </c>
      <c r="T2776" s="1">
        <v>2</v>
      </c>
      <c r="U2776" s="1">
        <v>0.2</v>
      </c>
      <c r="V2776" s="1">
        <v>3.6288</v>
      </c>
      <c r="W2776" t="str">
        <f>VLOOKUP(M2776,People!$A$2:$B$5,2,FALSE)</f>
        <v>Chuck Magee</v>
      </c>
      <c r="X2776" s="5" t="str">
        <f>IFERROR(VLOOKUP(Orders!$B2776,Returns!$A$2:$B$801,2,0),"No")</f>
        <v>No</v>
      </c>
    </row>
    <row r="2777" spans="1:24" hidden="1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f t="shared" si="43"/>
        <v>152.8956</v>
      </c>
      <c r="T2777" s="1">
        <v>3</v>
      </c>
      <c r="U2777" s="1">
        <v>0</v>
      </c>
      <c r="V2777" s="1">
        <v>1.5444000000000031</v>
      </c>
      <c r="W2777" t="str">
        <f>VLOOKUP(M2777,People!$A$2:$B$5,2,FALSE)</f>
        <v>Anna Andreadi</v>
      </c>
      <c r="X2777" s="5" t="str">
        <f>IFERROR(VLOOKUP(Orders!$B2777,Returns!$A$2:$B$801,2,0),"No")</f>
        <v>No</v>
      </c>
    </row>
    <row r="2778" spans="1:24" hidden="1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f t="shared" si="43"/>
        <v>56.41020000000001</v>
      </c>
      <c r="T2778" s="1">
        <v>7</v>
      </c>
      <c r="U2778" s="1">
        <v>0.2</v>
      </c>
      <c r="V2778" s="1">
        <v>4.5737999999999985</v>
      </c>
      <c r="W2778" t="str">
        <f>VLOOKUP(M2778,People!$A$2:$B$5,2,FALSE)</f>
        <v>Anna Andreadi</v>
      </c>
      <c r="X2778" s="5" t="str">
        <f>IFERROR(VLOOKUP(Orders!$B2778,Returns!$A$2:$B$801,2,0),"No")</f>
        <v>No</v>
      </c>
    </row>
    <row r="2779" spans="1:24" hidden="1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f t="shared" si="43"/>
        <v>209.26360000000003</v>
      </c>
      <c r="T2779" s="1">
        <v>2</v>
      </c>
      <c r="U2779" s="1">
        <v>0.15</v>
      </c>
      <c r="V2779" s="1">
        <v>-13.797600000000017</v>
      </c>
      <c r="W2779" t="str">
        <f>VLOOKUP(M2779,People!$A$2:$B$5,2,FALSE)</f>
        <v>Anna Andreadi</v>
      </c>
      <c r="X2779" s="5" t="str">
        <f>IFERROR(VLOOKUP(Orders!$B2779,Returns!$A$2:$B$801,2,0),"No")</f>
        <v>No</v>
      </c>
    </row>
    <row r="2780" spans="1:24" hidden="1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f t="shared" si="43"/>
        <v>17.464000000000002</v>
      </c>
      <c r="T2780" s="1">
        <v>8</v>
      </c>
      <c r="U2780" s="1">
        <v>0.2</v>
      </c>
      <c r="V2780" s="1">
        <v>6.216000000000002</v>
      </c>
      <c r="W2780" t="str">
        <f>VLOOKUP(M2780,People!$A$2:$B$5,2,FALSE)</f>
        <v>Cassandra Brandow</v>
      </c>
      <c r="X2780" s="5" t="str">
        <f>IFERROR(VLOOKUP(Orders!$B2780,Returns!$A$2:$B$801,2,0),"No")</f>
        <v>No</v>
      </c>
    </row>
    <row r="2781" spans="1:24" hidden="1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f t="shared" si="43"/>
        <v>1.6335000000000004</v>
      </c>
      <c r="T2781" s="1">
        <v>3</v>
      </c>
      <c r="U2781" s="1">
        <v>0.2</v>
      </c>
      <c r="V2781" s="1">
        <v>0.74249999999999994</v>
      </c>
      <c r="W2781" t="str">
        <f>VLOOKUP(M2781,People!$A$2:$B$5,2,FALSE)</f>
        <v>Cassandra Brandow</v>
      </c>
      <c r="X2781" s="5" t="str">
        <f>IFERROR(VLOOKUP(Orders!$B2781,Returns!$A$2:$B$801,2,0),"No")</f>
        <v>No</v>
      </c>
    </row>
    <row r="2782" spans="1:24" hidden="1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f t="shared" si="43"/>
        <v>29.6</v>
      </c>
      <c r="T2782" s="1">
        <v>4</v>
      </c>
      <c r="U2782" s="1">
        <v>0</v>
      </c>
      <c r="V2782" s="1">
        <v>29.6</v>
      </c>
      <c r="W2782" t="str">
        <f>VLOOKUP(M2782,People!$A$2:$B$5,2,FALSE)</f>
        <v>Chuck Magee</v>
      </c>
      <c r="X2782" s="5" t="str">
        <f>IFERROR(VLOOKUP(Orders!$B2782,Returns!$A$2:$B$801,2,0),"No")</f>
        <v>No</v>
      </c>
    </row>
    <row r="2783" spans="1:24" hidden="1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f t="shared" si="43"/>
        <v>12.319999999999999</v>
      </c>
      <c r="T2783" s="1">
        <v>10</v>
      </c>
      <c r="U2783" s="1">
        <v>0</v>
      </c>
      <c r="V2783" s="1">
        <v>9.6800000000000015</v>
      </c>
      <c r="W2783" t="str">
        <f>VLOOKUP(M2783,People!$A$2:$B$5,2,FALSE)</f>
        <v>Kelly Williams</v>
      </c>
      <c r="X2783" s="5" t="str">
        <f>IFERROR(VLOOKUP(Orders!$B2783,Returns!$A$2:$B$801,2,0),"No")</f>
        <v>No</v>
      </c>
    </row>
    <row r="2784" spans="1:24" hidden="1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f t="shared" si="43"/>
        <v>183.16580000000002</v>
      </c>
      <c r="T2784" s="1">
        <v>2</v>
      </c>
      <c r="U2784" s="1">
        <v>0</v>
      </c>
      <c r="V2784" s="1">
        <v>74.8142</v>
      </c>
      <c r="W2784" t="str">
        <f>VLOOKUP(M2784,People!$A$2:$B$5,2,FALSE)</f>
        <v>Kelly Williams</v>
      </c>
      <c r="X2784" s="5" t="str">
        <f>IFERROR(VLOOKUP(Orders!$B2784,Returns!$A$2:$B$801,2,0),"No")</f>
        <v>No</v>
      </c>
    </row>
    <row r="2785" spans="1:24" hidden="1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f t="shared" si="43"/>
        <v>39.979999999999997</v>
      </c>
      <c r="T2785" s="1">
        <v>2</v>
      </c>
      <c r="U2785" s="1">
        <v>0.4</v>
      </c>
      <c r="V2785" s="1">
        <v>-15.991999999999999</v>
      </c>
      <c r="W2785" t="str">
        <f>VLOOKUP(M2785,People!$A$2:$B$5,2,FALSE)</f>
        <v>Chuck Magee</v>
      </c>
      <c r="X2785" s="5" t="str">
        <f>IFERROR(VLOOKUP(Orders!$B2785,Returns!$A$2:$B$801,2,0),"No")</f>
        <v>No</v>
      </c>
    </row>
    <row r="2786" spans="1:24" hidden="1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f t="shared" si="43"/>
        <v>39.560400000000001</v>
      </c>
      <c r="T2786" s="1">
        <v>4</v>
      </c>
      <c r="U2786" s="1">
        <v>0.4</v>
      </c>
      <c r="V2786" s="1">
        <v>-15.584400000000002</v>
      </c>
      <c r="W2786" t="str">
        <f>VLOOKUP(M2786,People!$A$2:$B$5,2,FALSE)</f>
        <v>Chuck Magee</v>
      </c>
      <c r="X2786" s="5" t="str">
        <f>IFERROR(VLOOKUP(Orders!$B2786,Returns!$A$2:$B$801,2,0),"No")</f>
        <v>No</v>
      </c>
    </row>
    <row r="2787" spans="1:24" hidden="1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f t="shared" si="43"/>
        <v>601.53599999999994</v>
      </c>
      <c r="T2787" s="1">
        <v>4</v>
      </c>
      <c r="U2787" s="1">
        <v>0.2</v>
      </c>
      <c r="V2787" s="1">
        <v>0</v>
      </c>
      <c r="W2787" t="str">
        <f>VLOOKUP(M2787,People!$A$2:$B$5,2,FALSE)</f>
        <v>Anna Andreadi</v>
      </c>
      <c r="X2787" s="5" t="str">
        <f>IFERROR(VLOOKUP(Orders!$B2787,Returns!$A$2:$B$801,2,0),"No")</f>
        <v>No</v>
      </c>
    </row>
    <row r="2788" spans="1:24" hidden="1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f t="shared" si="43"/>
        <v>5.3720000000000008</v>
      </c>
      <c r="T2788" s="1">
        <v>2</v>
      </c>
      <c r="U2788" s="1">
        <v>0</v>
      </c>
      <c r="V2788" s="1">
        <v>2.5279999999999996</v>
      </c>
      <c r="W2788" t="str">
        <f>VLOOKUP(M2788,People!$A$2:$B$5,2,FALSE)</f>
        <v>Anna Andreadi</v>
      </c>
      <c r="X2788" s="5" t="str">
        <f>IFERROR(VLOOKUP(Orders!$B2788,Returns!$A$2:$B$801,2,0),"No")</f>
        <v>No</v>
      </c>
    </row>
    <row r="2789" spans="1:24" x14ac:dyDescent="0.3">
      <c r="A2789" s="1">
        <v>245</v>
      </c>
      <c r="B2789" t="s">
        <v>6335</v>
      </c>
      <c r="C2789" s="2">
        <v>42522</v>
      </c>
      <c r="D2789" s="2">
        <v>42527</v>
      </c>
      <c r="E2789" s="1" t="s">
        <v>21</v>
      </c>
      <c r="F2789" s="1" t="s">
        <v>818</v>
      </c>
      <c r="G2789" s="1" t="s">
        <v>819</v>
      </c>
      <c r="H2789" s="1" t="s">
        <v>94</v>
      </c>
      <c r="I2789" s="1" t="s">
        <v>25</v>
      </c>
      <c r="J2789" s="1" t="s">
        <v>820</v>
      </c>
      <c r="K2789" s="1" t="s">
        <v>206</v>
      </c>
      <c r="L2789" s="1">
        <v>55044</v>
      </c>
      <c r="M2789" s="1" t="s">
        <v>97</v>
      </c>
      <c r="N2789" s="1" t="s">
        <v>471</v>
      </c>
      <c r="O2789" s="1" t="s">
        <v>30</v>
      </c>
      <c r="P2789" s="1" t="s">
        <v>34</v>
      </c>
      <c r="Q2789" s="1" t="s">
        <v>472</v>
      </c>
      <c r="R2789" s="1">
        <v>2001.8600000000001</v>
      </c>
      <c r="S2789" s="1">
        <f t="shared" si="43"/>
        <v>1421.3206000000002</v>
      </c>
      <c r="T2789" s="1">
        <v>7</v>
      </c>
      <c r="U2789" s="1">
        <v>0</v>
      </c>
      <c r="V2789" s="1">
        <v>580.53939999999989</v>
      </c>
      <c r="W2789" t="str">
        <f>VLOOKUP(M2789,People!$A$2:$B$5,2,FALSE)</f>
        <v>Kelly Williams</v>
      </c>
      <c r="X2789" s="5" t="str">
        <f>IFERROR(VLOOKUP(Orders!$B2789,Returns!$A$2:$B$801,2,0),"No")</f>
        <v>No</v>
      </c>
    </row>
    <row r="2790" spans="1:24" x14ac:dyDescent="0.3">
      <c r="A2790" s="1">
        <v>246</v>
      </c>
      <c r="B2790" t="s">
        <v>6335</v>
      </c>
      <c r="C2790" s="2">
        <v>42522</v>
      </c>
      <c r="D2790" s="2">
        <v>42527</v>
      </c>
      <c r="E2790" s="1" t="s">
        <v>21</v>
      </c>
      <c r="F2790" s="1" t="s">
        <v>818</v>
      </c>
      <c r="G2790" s="1" t="s">
        <v>819</v>
      </c>
      <c r="H2790" s="1" t="s">
        <v>94</v>
      </c>
      <c r="I2790" s="1" t="s">
        <v>25</v>
      </c>
      <c r="J2790" s="1" t="s">
        <v>820</v>
      </c>
      <c r="K2790" s="1" t="s">
        <v>206</v>
      </c>
      <c r="L2790" s="1">
        <v>55044</v>
      </c>
      <c r="M2790" s="1" t="s">
        <v>97</v>
      </c>
      <c r="N2790" s="1" t="s">
        <v>821</v>
      </c>
      <c r="O2790" s="1" t="s">
        <v>43</v>
      </c>
      <c r="P2790" s="1" t="s">
        <v>55</v>
      </c>
      <c r="Q2790" s="1" t="s">
        <v>822</v>
      </c>
      <c r="R2790" s="1">
        <v>166.72</v>
      </c>
      <c r="S2790" s="1">
        <f t="shared" si="43"/>
        <v>125.03999999999999</v>
      </c>
      <c r="T2790" s="1">
        <v>2</v>
      </c>
      <c r="U2790" s="1">
        <v>0</v>
      </c>
      <c r="V2790" s="1">
        <v>41.680000000000007</v>
      </c>
      <c r="W2790" t="str">
        <f>VLOOKUP(M2790,People!$A$2:$B$5,2,FALSE)</f>
        <v>Kelly Williams</v>
      </c>
      <c r="X2790" s="5" t="str">
        <f>IFERROR(VLOOKUP(Orders!$B2790,Returns!$A$2:$B$801,2,0),"No")</f>
        <v>No</v>
      </c>
    </row>
    <row r="2791" spans="1:24" x14ac:dyDescent="0.3">
      <c r="A2791" s="1">
        <v>247</v>
      </c>
      <c r="B2791" t="s">
        <v>6335</v>
      </c>
      <c r="C2791" s="2">
        <v>42522</v>
      </c>
      <c r="D2791" s="2">
        <v>42527</v>
      </c>
      <c r="E2791" s="1" t="s">
        <v>21</v>
      </c>
      <c r="F2791" s="1" t="s">
        <v>818</v>
      </c>
      <c r="G2791" s="1" t="s">
        <v>819</v>
      </c>
      <c r="H2791" s="1" t="s">
        <v>94</v>
      </c>
      <c r="I2791" s="1" t="s">
        <v>25</v>
      </c>
      <c r="J2791" s="1" t="s">
        <v>820</v>
      </c>
      <c r="K2791" s="1" t="s">
        <v>206</v>
      </c>
      <c r="L2791" s="1">
        <v>55044</v>
      </c>
      <c r="M2791" s="1" t="s">
        <v>97</v>
      </c>
      <c r="N2791" s="1" t="s">
        <v>823</v>
      </c>
      <c r="O2791" s="1" t="s">
        <v>43</v>
      </c>
      <c r="P2791" s="1" t="s">
        <v>84</v>
      </c>
      <c r="Q2791" s="1" t="s">
        <v>824</v>
      </c>
      <c r="R2791" s="1">
        <v>47.88</v>
      </c>
      <c r="S2791" s="1">
        <f t="shared" si="43"/>
        <v>23.94</v>
      </c>
      <c r="T2791" s="1">
        <v>6</v>
      </c>
      <c r="U2791" s="1">
        <v>0</v>
      </c>
      <c r="V2791" s="1">
        <v>23.94</v>
      </c>
      <c r="W2791" t="str">
        <f>VLOOKUP(M2791,People!$A$2:$B$5,2,FALSE)</f>
        <v>Kelly Williams</v>
      </c>
      <c r="X2791" s="5" t="str">
        <f>IFERROR(VLOOKUP(Orders!$B2791,Returns!$A$2:$B$801,2,0),"No")</f>
        <v>No</v>
      </c>
    </row>
    <row r="2792" spans="1:24" x14ac:dyDescent="0.3">
      <c r="A2792" s="1">
        <v>248</v>
      </c>
      <c r="B2792" t="s">
        <v>6335</v>
      </c>
      <c r="C2792" s="2">
        <v>42522</v>
      </c>
      <c r="D2792" s="2">
        <v>42527</v>
      </c>
      <c r="E2792" s="1" t="s">
        <v>21</v>
      </c>
      <c r="F2792" s="1" t="s">
        <v>818</v>
      </c>
      <c r="G2792" s="1" t="s">
        <v>819</v>
      </c>
      <c r="H2792" s="1" t="s">
        <v>94</v>
      </c>
      <c r="I2792" s="1" t="s">
        <v>25</v>
      </c>
      <c r="J2792" s="1" t="s">
        <v>820</v>
      </c>
      <c r="K2792" s="1" t="s">
        <v>206</v>
      </c>
      <c r="L2792" s="1">
        <v>55044</v>
      </c>
      <c r="M2792" s="1" t="s">
        <v>97</v>
      </c>
      <c r="N2792" s="1" t="s">
        <v>825</v>
      </c>
      <c r="O2792" s="1" t="s">
        <v>43</v>
      </c>
      <c r="P2792" s="1" t="s">
        <v>73</v>
      </c>
      <c r="Q2792" s="1" t="s">
        <v>826</v>
      </c>
      <c r="R2792" s="1">
        <v>1503.25</v>
      </c>
      <c r="S2792" s="1">
        <f t="shared" si="43"/>
        <v>1007.1775</v>
      </c>
      <c r="T2792" s="1">
        <v>5</v>
      </c>
      <c r="U2792" s="1">
        <v>0</v>
      </c>
      <c r="V2792" s="1">
        <v>496.07249999999993</v>
      </c>
      <c r="W2792" t="str">
        <f>VLOOKUP(M2792,People!$A$2:$B$5,2,FALSE)</f>
        <v>Kelly Williams</v>
      </c>
      <c r="X2792" s="5" t="str">
        <f>IFERROR(VLOOKUP(Orders!$B2792,Returns!$A$2:$B$801,2,0),"No")</f>
        <v>No</v>
      </c>
    </row>
    <row r="2793" spans="1:24" x14ac:dyDescent="0.3">
      <c r="A2793" s="1">
        <v>249</v>
      </c>
      <c r="B2793" t="s">
        <v>6335</v>
      </c>
      <c r="C2793" s="2">
        <v>42522</v>
      </c>
      <c r="D2793" s="2">
        <v>42527</v>
      </c>
      <c r="E2793" s="1" t="s">
        <v>21</v>
      </c>
      <c r="F2793" s="1" t="s">
        <v>818</v>
      </c>
      <c r="G2793" s="1" t="s">
        <v>819</v>
      </c>
      <c r="H2793" s="1" t="s">
        <v>94</v>
      </c>
      <c r="I2793" s="1" t="s">
        <v>25</v>
      </c>
      <c r="J2793" s="1" t="s">
        <v>820</v>
      </c>
      <c r="K2793" s="1" t="s">
        <v>206</v>
      </c>
      <c r="L2793" s="1">
        <v>55044</v>
      </c>
      <c r="M2793" s="1" t="s">
        <v>97</v>
      </c>
      <c r="N2793" s="1" t="s">
        <v>676</v>
      </c>
      <c r="O2793" s="1" t="s">
        <v>43</v>
      </c>
      <c r="P2793" s="1" t="s">
        <v>84</v>
      </c>
      <c r="Q2793" s="1" t="s">
        <v>677</v>
      </c>
      <c r="R2793" s="1">
        <v>25.92</v>
      </c>
      <c r="S2793" s="1">
        <f t="shared" si="43"/>
        <v>13.478400000000001</v>
      </c>
      <c r="T2793" s="1">
        <v>4</v>
      </c>
      <c r="U2793" s="1">
        <v>0</v>
      </c>
      <c r="V2793" s="1">
        <v>12.441600000000001</v>
      </c>
      <c r="W2793" t="str">
        <f>VLOOKUP(M2793,People!$A$2:$B$5,2,FALSE)</f>
        <v>Kelly Williams</v>
      </c>
      <c r="X2793" s="5" t="str">
        <f>IFERROR(VLOOKUP(Orders!$B2793,Returns!$A$2:$B$801,2,0),"No")</f>
        <v>No</v>
      </c>
    </row>
    <row r="2794" spans="1:24" x14ac:dyDescent="0.3">
      <c r="A2794" s="1">
        <v>307</v>
      </c>
      <c r="B2794" t="s">
        <v>6362</v>
      </c>
      <c r="C2794" s="2">
        <v>42522</v>
      </c>
      <c r="D2794" s="2">
        <v>42527</v>
      </c>
      <c r="E2794" s="1" t="s">
        <v>46</v>
      </c>
      <c r="F2794" s="1" t="s">
        <v>978</v>
      </c>
      <c r="G2794" s="1" t="s">
        <v>979</v>
      </c>
      <c r="H2794" s="1" t="s">
        <v>94</v>
      </c>
      <c r="I2794" s="1" t="s">
        <v>25</v>
      </c>
      <c r="J2794" s="1" t="s">
        <v>980</v>
      </c>
      <c r="K2794" s="1" t="s">
        <v>693</v>
      </c>
      <c r="L2794" s="1">
        <v>8701</v>
      </c>
      <c r="M2794" s="1" t="s">
        <v>135</v>
      </c>
      <c r="N2794" s="1" t="s">
        <v>981</v>
      </c>
      <c r="O2794" s="1" t="s">
        <v>43</v>
      </c>
      <c r="P2794" s="1" t="s">
        <v>70</v>
      </c>
      <c r="Q2794" s="1" t="s">
        <v>982</v>
      </c>
      <c r="R2794" s="1">
        <v>45.480000000000004</v>
      </c>
      <c r="S2794" s="1">
        <f t="shared" si="43"/>
        <v>24.559200000000004</v>
      </c>
      <c r="T2794" s="1">
        <v>3</v>
      </c>
      <c r="U2794" s="1">
        <v>0</v>
      </c>
      <c r="V2794" s="1">
        <v>20.9208</v>
      </c>
      <c r="W2794" t="str">
        <f>VLOOKUP(M2794,People!$A$2:$B$5,2,FALSE)</f>
        <v>Chuck Magee</v>
      </c>
      <c r="X2794" s="5" t="str">
        <f>IFERROR(VLOOKUP(Orders!$B2794,Returns!$A$2:$B$801,2,0),"No")</f>
        <v>No</v>
      </c>
    </row>
    <row r="2795" spans="1:24" x14ac:dyDescent="0.3">
      <c r="A2795" s="1">
        <v>308</v>
      </c>
      <c r="B2795" t="s">
        <v>6362</v>
      </c>
      <c r="C2795" s="2">
        <v>42522</v>
      </c>
      <c r="D2795" s="2">
        <v>42527</v>
      </c>
      <c r="E2795" s="1" t="s">
        <v>46</v>
      </c>
      <c r="F2795" s="1" t="s">
        <v>978</v>
      </c>
      <c r="G2795" s="1" t="s">
        <v>979</v>
      </c>
      <c r="H2795" s="1" t="s">
        <v>94</v>
      </c>
      <c r="I2795" s="1" t="s">
        <v>25</v>
      </c>
      <c r="J2795" s="1" t="s">
        <v>980</v>
      </c>
      <c r="K2795" s="1" t="s">
        <v>693</v>
      </c>
      <c r="L2795" s="1">
        <v>8701</v>
      </c>
      <c r="M2795" s="1" t="s">
        <v>135</v>
      </c>
      <c r="N2795" s="1" t="s">
        <v>983</v>
      </c>
      <c r="O2795" s="1" t="s">
        <v>43</v>
      </c>
      <c r="P2795" s="1" t="s">
        <v>63</v>
      </c>
      <c r="Q2795" s="1" t="s">
        <v>984</v>
      </c>
      <c r="R2795" s="1">
        <v>289.20000000000005</v>
      </c>
      <c r="S2795" s="1">
        <f t="shared" si="43"/>
        <v>205.33200000000008</v>
      </c>
      <c r="T2795" s="1">
        <v>6</v>
      </c>
      <c r="U2795" s="1">
        <v>0</v>
      </c>
      <c r="V2795" s="1">
        <v>83.867999999999967</v>
      </c>
      <c r="W2795" t="str">
        <f>VLOOKUP(M2795,People!$A$2:$B$5,2,FALSE)</f>
        <v>Chuck Magee</v>
      </c>
      <c r="X2795" s="5" t="str">
        <f>IFERROR(VLOOKUP(Orders!$B2795,Returns!$A$2:$B$801,2,0),"No")</f>
        <v>No</v>
      </c>
    </row>
    <row r="2796" spans="1:24" x14ac:dyDescent="0.3">
      <c r="A2796" s="1">
        <v>2201</v>
      </c>
      <c r="B2796" t="s">
        <v>7228</v>
      </c>
      <c r="C2796" s="2">
        <v>42522</v>
      </c>
      <c r="D2796" s="2">
        <v>42527</v>
      </c>
      <c r="E2796" s="1" t="s">
        <v>46</v>
      </c>
      <c r="F2796" s="1" t="s">
        <v>2112</v>
      </c>
      <c r="G2796" s="1" t="s">
        <v>2113</v>
      </c>
      <c r="H2796" s="1" t="s">
        <v>24</v>
      </c>
      <c r="I2796" s="1" t="s">
        <v>25</v>
      </c>
      <c r="J2796" s="1" t="s">
        <v>4074</v>
      </c>
      <c r="K2796" s="1" t="s">
        <v>1481</v>
      </c>
      <c r="L2796" s="1">
        <v>72209</v>
      </c>
      <c r="M2796" s="1" t="s">
        <v>28</v>
      </c>
      <c r="N2796" s="1" t="s">
        <v>1190</v>
      </c>
      <c r="O2796" s="1" t="s">
        <v>30</v>
      </c>
      <c r="P2796" s="1" t="s">
        <v>60</v>
      </c>
      <c r="Q2796" s="1" t="s">
        <v>1191</v>
      </c>
      <c r="R2796" s="1">
        <v>22.200000000000003</v>
      </c>
      <c r="S2796" s="1">
        <f t="shared" si="43"/>
        <v>13.098000000000001</v>
      </c>
      <c r="T2796" s="1">
        <v>6</v>
      </c>
      <c r="U2796" s="1">
        <v>0</v>
      </c>
      <c r="V2796" s="1">
        <v>9.1020000000000021</v>
      </c>
      <c r="W2796" t="str">
        <f>VLOOKUP(M2796,People!$A$2:$B$5,2,FALSE)</f>
        <v>Cassandra Brandow</v>
      </c>
      <c r="X2796" s="5" t="str">
        <f>IFERROR(VLOOKUP(Orders!$B2796,Returns!$A$2:$B$801,2,0),"No")</f>
        <v>No</v>
      </c>
    </row>
    <row r="2797" spans="1:24" x14ac:dyDescent="0.3">
      <c r="A2797" s="1">
        <v>2202</v>
      </c>
      <c r="B2797" t="s">
        <v>7228</v>
      </c>
      <c r="C2797" s="2">
        <v>42522</v>
      </c>
      <c r="D2797" s="2">
        <v>42527</v>
      </c>
      <c r="E2797" s="1" t="s">
        <v>46</v>
      </c>
      <c r="F2797" s="1" t="s">
        <v>2112</v>
      </c>
      <c r="G2797" s="1" t="s">
        <v>2113</v>
      </c>
      <c r="H2797" s="1" t="s">
        <v>24</v>
      </c>
      <c r="I2797" s="1" t="s">
        <v>25</v>
      </c>
      <c r="J2797" s="1" t="s">
        <v>4074</v>
      </c>
      <c r="K2797" s="1" t="s">
        <v>1481</v>
      </c>
      <c r="L2797" s="1">
        <v>72209</v>
      </c>
      <c r="M2797" s="1" t="s">
        <v>28</v>
      </c>
      <c r="N2797" s="1" t="s">
        <v>756</v>
      </c>
      <c r="O2797" s="1" t="s">
        <v>66</v>
      </c>
      <c r="P2797" s="1" t="s">
        <v>67</v>
      </c>
      <c r="Q2797" s="1" t="s">
        <v>757</v>
      </c>
      <c r="R2797" s="1">
        <v>881.93</v>
      </c>
      <c r="S2797" s="1">
        <f t="shared" si="43"/>
        <v>652.62819999999988</v>
      </c>
      <c r="T2797" s="1">
        <v>7</v>
      </c>
      <c r="U2797" s="1">
        <v>0</v>
      </c>
      <c r="V2797" s="1">
        <v>229.30180000000001</v>
      </c>
      <c r="W2797" t="str">
        <f>VLOOKUP(M2797,People!$A$2:$B$5,2,FALSE)</f>
        <v>Cassandra Brandow</v>
      </c>
      <c r="X2797" s="5" t="str">
        <f>IFERROR(VLOOKUP(Orders!$B2797,Returns!$A$2:$B$801,2,0),"No")</f>
        <v>No</v>
      </c>
    </row>
    <row r="2798" spans="1:24" x14ac:dyDescent="0.3">
      <c r="A2798" s="1">
        <v>9150</v>
      </c>
      <c r="B2798" t="s">
        <v>10531</v>
      </c>
      <c r="C2798" s="2">
        <v>42522</v>
      </c>
      <c r="D2798" s="2">
        <v>42527</v>
      </c>
      <c r="E2798" s="1" t="s">
        <v>46</v>
      </c>
      <c r="F2798" s="1" t="s">
        <v>2997</v>
      </c>
      <c r="G2798" s="1" t="s">
        <v>2998</v>
      </c>
      <c r="H2798" s="1" t="s">
        <v>38</v>
      </c>
      <c r="I2798" s="1" t="s">
        <v>25</v>
      </c>
      <c r="J2798" s="1" t="s">
        <v>773</v>
      </c>
      <c r="K2798" s="1" t="s">
        <v>214</v>
      </c>
      <c r="L2798" s="1">
        <v>48234</v>
      </c>
      <c r="M2798" s="1" t="s">
        <v>97</v>
      </c>
      <c r="N2798" s="1" t="s">
        <v>3246</v>
      </c>
      <c r="O2798" s="1" t="s">
        <v>43</v>
      </c>
      <c r="P2798" s="1" t="s">
        <v>70</v>
      </c>
      <c r="Q2798" s="1" t="s">
        <v>3247</v>
      </c>
      <c r="R2798" s="1">
        <v>138.56</v>
      </c>
      <c r="S2798" s="1">
        <f t="shared" si="43"/>
        <v>72.051200000000009</v>
      </c>
      <c r="T2798" s="1">
        <v>4</v>
      </c>
      <c r="U2798" s="1">
        <v>0</v>
      </c>
      <c r="V2798" s="1">
        <v>66.508799999999994</v>
      </c>
      <c r="W2798" t="str">
        <f>VLOOKUP(M2798,People!$A$2:$B$5,2,FALSE)</f>
        <v>Kelly Williams</v>
      </c>
      <c r="X2798" s="5" t="str">
        <f>IFERROR(VLOOKUP(Orders!$B2798,Returns!$A$2:$B$801,2,0),"No")</f>
        <v>No</v>
      </c>
    </row>
    <row r="2799" spans="1:24" hidden="1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f t="shared" si="43"/>
        <v>9.2184000000000008</v>
      </c>
      <c r="T2799" s="1">
        <v>4</v>
      </c>
      <c r="U2799" s="1">
        <v>0</v>
      </c>
      <c r="V2799" s="1">
        <v>4.1415999999999986</v>
      </c>
      <c r="W2799" t="str">
        <f>VLOOKUP(M2799,People!$A$2:$B$5,2,FALSE)</f>
        <v>Cassandra Brandow</v>
      </c>
      <c r="X2799" s="5" t="str">
        <f>IFERROR(VLOOKUP(Orders!$B2799,Returns!$A$2:$B$801,2,0),"No")</f>
        <v>No</v>
      </c>
    </row>
    <row r="2800" spans="1:24" hidden="1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f t="shared" si="43"/>
        <v>21.178800000000003</v>
      </c>
      <c r="T2800" s="1">
        <v>2</v>
      </c>
      <c r="U2800" s="1">
        <v>0</v>
      </c>
      <c r="V2800" s="1">
        <v>18.781199999999998</v>
      </c>
      <c r="W2800" t="str">
        <f>VLOOKUP(M2800,People!$A$2:$B$5,2,FALSE)</f>
        <v>Cassandra Brandow</v>
      </c>
      <c r="X2800" s="5" t="str">
        <f>IFERROR(VLOOKUP(Orders!$B2800,Returns!$A$2:$B$801,2,0),"No")</f>
        <v>No</v>
      </c>
    </row>
    <row r="2801" spans="1:24" hidden="1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f t="shared" si="43"/>
        <v>75.842000000000027</v>
      </c>
      <c r="T2801" s="1">
        <v>5</v>
      </c>
      <c r="U2801" s="1">
        <v>0</v>
      </c>
      <c r="V2801" s="1">
        <v>70.007999999999996</v>
      </c>
      <c r="W2801" t="str">
        <f>VLOOKUP(M2801,People!$A$2:$B$5,2,FALSE)</f>
        <v>Cassandra Brandow</v>
      </c>
      <c r="X2801" s="5" t="str">
        <f>IFERROR(VLOOKUP(Orders!$B2801,Returns!$A$2:$B$801,2,0),"No")</f>
        <v>No</v>
      </c>
    </row>
    <row r="2802" spans="1:24" hidden="1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f t="shared" si="43"/>
        <v>705.56400000000008</v>
      </c>
      <c r="T2802" s="1">
        <v>5</v>
      </c>
      <c r="U2802" s="1">
        <v>0.2</v>
      </c>
      <c r="V2802" s="1">
        <v>78.396000000000043</v>
      </c>
      <c r="W2802" t="str">
        <f>VLOOKUP(M2802,People!$A$2:$B$5,2,FALSE)</f>
        <v>Cassandra Brandow</v>
      </c>
      <c r="X2802" s="5" t="str">
        <f>IFERROR(VLOOKUP(Orders!$B2802,Returns!$A$2:$B$801,2,0),"No")</f>
        <v>No</v>
      </c>
    </row>
    <row r="2803" spans="1:24" hidden="1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f t="shared" si="43"/>
        <v>6.1069999999999993</v>
      </c>
      <c r="T2803" s="1">
        <v>1</v>
      </c>
      <c r="U2803" s="1">
        <v>0.2</v>
      </c>
      <c r="V2803" s="1">
        <v>1.7730000000000004</v>
      </c>
      <c r="W2803" t="str">
        <f>VLOOKUP(M2803,People!$A$2:$B$5,2,FALSE)</f>
        <v>Anna Andreadi</v>
      </c>
      <c r="X2803" s="5" t="str">
        <f>IFERROR(VLOOKUP(Orders!$B2803,Returns!$A$2:$B$801,2,0),"No")</f>
        <v>No</v>
      </c>
    </row>
    <row r="2804" spans="1:24" hidden="1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f t="shared" si="43"/>
        <v>23.994599999999998</v>
      </c>
      <c r="T2804" s="1">
        <v>3</v>
      </c>
      <c r="U2804" s="1">
        <v>0</v>
      </c>
      <c r="V2804" s="1">
        <v>17.375399999999999</v>
      </c>
      <c r="W2804" t="str">
        <f>VLOOKUP(M2804,People!$A$2:$B$5,2,FALSE)</f>
        <v>Anna Andreadi</v>
      </c>
      <c r="X2804" s="5" t="str">
        <f>IFERROR(VLOOKUP(Orders!$B2804,Returns!$A$2:$B$801,2,0),"No")</f>
        <v>No</v>
      </c>
    </row>
    <row r="2805" spans="1:24" hidden="1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f t="shared" si="43"/>
        <v>7.0620000000000012</v>
      </c>
      <c r="T2805" s="1">
        <v>3</v>
      </c>
      <c r="U2805" s="1">
        <v>0</v>
      </c>
      <c r="V2805" s="1">
        <v>5.7779999999999987</v>
      </c>
      <c r="W2805" t="str">
        <f>VLOOKUP(M2805,People!$A$2:$B$5,2,FALSE)</f>
        <v>Anna Andreadi</v>
      </c>
      <c r="X2805" s="5" t="str">
        <f>IFERROR(VLOOKUP(Orders!$B2805,Returns!$A$2:$B$801,2,0),"No")</f>
        <v>No</v>
      </c>
    </row>
    <row r="2806" spans="1:24" hidden="1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f t="shared" si="43"/>
        <v>14.124000000000002</v>
      </c>
      <c r="T2806" s="1">
        <v>6</v>
      </c>
      <c r="U2806" s="1">
        <v>0</v>
      </c>
      <c r="V2806" s="1">
        <v>11.555999999999997</v>
      </c>
      <c r="W2806" t="str">
        <f>VLOOKUP(M2806,People!$A$2:$B$5,2,FALSE)</f>
        <v>Anna Andreadi</v>
      </c>
      <c r="X2806" s="5" t="str">
        <f>IFERROR(VLOOKUP(Orders!$B2806,Returns!$A$2:$B$801,2,0),"No")</f>
        <v>No</v>
      </c>
    </row>
    <row r="2807" spans="1:24" hidden="1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f t="shared" si="43"/>
        <v>49.552399999999992</v>
      </c>
      <c r="T2807" s="1">
        <v>2</v>
      </c>
      <c r="U2807" s="1">
        <v>0.3</v>
      </c>
      <c r="V2807" s="1">
        <v>-2.0364000000000004</v>
      </c>
      <c r="W2807" t="str">
        <f>VLOOKUP(M2807,People!$A$2:$B$5,2,FALSE)</f>
        <v>Kelly Williams</v>
      </c>
      <c r="X2807" s="5" t="str">
        <f>IFERROR(VLOOKUP(Orders!$B2807,Returns!$A$2:$B$801,2,0),"No")</f>
        <v>No</v>
      </c>
    </row>
    <row r="2808" spans="1:24" hidden="1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f t="shared" si="43"/>
        <v>8.9489999999999998</v>
      </c>
      <c r="T2808" s="1">
        <v>2</v>
      </c>
      <c r="U2808" s="1">
        <v>0</v>
      </c>
      <c r="V2808" s="1">
        <v>0.47100000000000009</v>
      </c>
      <c r="W2808" t="str">
        <f>VLOOKUP(M2808,People!$A$2:$B$5,2,FALSE)</f>
        <v>Anna Andreadi</v>
      </c>
      <c r="X2808" s="5" t="str">
        <f>IFERROR(VLOOKUP(Orders!$B2808,Returns!$A$2:$B$801,2,0),"No")</f>
        <v>No</v>
      </c>
    </row>
    <row r="2809" spans="1:24" hidden="1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f t="shared" si="43"/>
        <v>6.7392000000000003</v>
      </c>
      <c r="T2809" s="1">
        <v>2</v>
      </c>
      <c r="U2809" s="1">
        <v>0</v>
      </c>
      <c r="V2809" s="1">
        <v>6.2208000000000006</v>
      </c>
      <c r="W2809" t="str">
        <f>VLOOKUP(M2809,People!$A$2:$B$5,2,FALSE)</f>
        <v>Anna Andreadi</v>
      </c>
      <c r="X2809" s="5" t="str">
        <f>IFERROR(VLOOKUP(Orders!$B2809,Returns!$A$2:$B$801,2,0),"No")</f>
        <v>No</v>
      </c>
    </row>
    <row r="2810" spans="1:24" hidden="1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f t="shared" si="43"/>
        <v>648.50799999999992</v>
      </c>
      <c r="T2810" s="1">
        <v>5</v>
      </c>
      <c r="U2810" s="1">
        <v>0</v>
      </c>
      <c r="V2810" s="1">
        <v>56.392000000000024</v>
      </c>
      <c r="W2810" t="str">
        <f>VLOOKUP(M2810,People!$A$2:$B$5,2,FALSE)</f>
        <v>Anna Andreadi</v>
      </c>
      <c r="X2810" s="5" t="str">
        <f>IFERROR(VLOOKUP(Orders!$B2810,Returns!$A$2:$B$801,2,0),"No")</f>
        <v>No</v>
      </c>
    </row>
    <row r="2811" spans="1:24" hidden="1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f t="shared" si="43"/>
        <v>533.48960000000011</v>
      </c>
      <c r="T2811" s="1">
        <v>2</v>
      </c>
      <c r="U2811" s="1">
        <v>0.2</v>
      </c>
      <c r="V2811" s="1">
        <v>28.078400000000016</v>
      </c>
      <c r="W2811" t="str">
        <f>VLOOKUP(M2811,People!$A$2:$B$5,2,FALSE)</f>
        <v>Anna Andreadi</v>
      </c>
      <c r="X2811" s="5" t="str">
        <f>IFERROR(VLOOKUP(Orders!$B2811,Returns!$A$2:$B$801,2,0),"No")</f>
        <v>No</v>
      </c>
    </row>
    <row r="2812" spans="1:24" hidden="1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f t="shared" si="43"/>
        <v>95.304599999999994</v>
      </c>
      <c r="T2812" s="1">
        <v>9</v>
      </c>
      <c r="U2812" s="1">
        <v>0</v>
      </c>
      <c r="V2812" s="1">
        <v>84.5154</v>
      </c>
      <c r="W2812" t="str">
        <f>VLOOKUP(M2812,People!$A$2:$B$5,2,FALSE)</f>
        <v>Kelly Williams</v>
      </c>
      <c r="X2812" s="5" t="str">
        <f>IFERROR(VLOOKUP(Orders!$B2812,Returns!$A$2:$B$801,2,0),"No")</f>
        <v>No</v>
      </c>
    </row>
    <row r="2813" spans="1:24" hidden="1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f t="shared" si="43"/>
        <v>109.49219999999998</v>
      </c>
      <c r="T2813" s="1">
        <v>6</v>
      </c>
      <c r="U2813" s="1">
        <v>0</v>
      </c>
      <c r="V2813" s="1">
        <v>76.087800000000001</v>
      </c>
      <c r="W2813" t="str">
        <f>VLOOKUP(M2813,People!$A$2:$B$5,2,FALSE)</f>
        <v>Kelly Williams</v>
      </c>
      <c r="X2813" s="5" t="str">
        <f>IFERROR(VLOOKUP(Orders!$B2813,Returns!$A$2:$B$801,2,0),"No")</f>
        <v>No</v>
      </c>
    </row>
    <row r="2814" spans="1:24" hidden="1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f t="shared" si="43"/>
        <v>177.71130000000005</v>
      </c>
      <c r="T2814" s="1">
        <v>3</v>
      </c>
      <c r="U2814" s="1">
        <v>0</v>
      </c>
      <c r="V2814" s="1">
        <v>36.398699999999977</v>
      </c>
      <c r="W2814" t="str">
        <f>VLOOKUP(M2814,People!$A$2:$B$5,2,FALSE)</f>
        <v>Kelly Williams</v>
      </c>
      <c r="X2814" s="5" t="str">
        <f>IFERROR(VLOOKUP(Orders!$B2814,Returns!$A$2:$B$801,2,0),"No")</f>
        <v>No</v>
      </c>
    </row>
    <row r="2815" spans="1:24" hidden="1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f t="shared" si="43"/>
        <v>769.9692</v>
      </c>
      <c r="T2815" s="1">
        <v>4</v>
      </c>
      <c r="U2815" s="1">
        <v>0</v>
      </c>
      <c r="V2815" s="1">
        <v>229.99080000000004</v>
      </c>
      <c r="W2815" t="str">
        <f>VLOOKUP(M2815,People!$A$2:$B$5,2,FALSE)</f>
        <v>Kelly Williams</v>
      </c>
      <c r="X2815" s="5" t="str">
        <f>IFERROR(VLOOKUP(Orders!$B2815,Returns!$A$2:$B$801,2,0),"No")</f>
        <v>No</v>
      </c>
    </row>
    <row r="2816" spans="1:24" hidden="1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f t="shared" si="43"/>
        <v>542.44650000000001</v>
      </c>
      <c r="T2816" s="1">
        <v>3</v>
      </c>
      <c r="U2816" s="1">
        <v>0</v>
      </c>
      <c r="V2816" s="1">
        <v>111.10349999999994</v>
      </c>
      <c r="W2816" t="str">
        <f>VLOOKUP(M2816,People!$A$2:$B$5,2,FALSE)</f>
        <v>Kelly Williams</v>
      </c>
      <c r="X2816" s="5" t="str">
        <f>IFERROR(VLOOKUP(Orders!$B2816,Returns!$A$2:$B$801,2,0),"No")</f>
        <v>No</v>
      </c>
    </row>
    <row r="2817" spans="1:24" hidden="1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f t="shared" si="43"/>
        <v>63.030000000000008</v>
      </c>
      <c r="T2817" s="1">
        <v>5</v>
      </c>
      <c r="U2817" s="1">
        <v>0</v>
      </c>
      <c r="V2817" s="1">
        <v>51.57</v>
      </c>
      <c r="W2817" t="str">
        <f>VLOOKUP(M2817,People!$A$2:$B$5,2,FALSE)</f>
        <v>Chuck Magee</v>
      </c>
      <c r="X2817" s="5" t="str">
        <f>IFERROR(VLOOKUP(Orders!$B2817,Returns!$A$2:$B$801,2,0),"No")</f>
        <v>No</v>
      </c>
    </row>
    <row r="2818" spans="1:24" hidden="1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f t="shared" ref="S2818:S2881" si="44">R2818-V2818</f>
        <v>45.555</v>
      </c>
      <c r="T2818" s="1">
        <v>1</v>
      </c>
      <c r="U2818" s="1">
        <v>0</v>
      </c>
      <c r="V2818" s="1">
        <v>15.185000000000002</v>
      </c>
      <c r="W2818" t="str">
        <f>VLOOKUP(M2818,People!$A$2:$B$5,2,FALSE)</f>
        <v>Chuck Magee</v>
      </c>
      <c r="X2818" s="5" t="str">
        <f>IFERROR(VLOOKUP(Orders!$B2818,Returns!$A$2:$B$801,2,0),"No")</f>
        <v>No</v>
      </c>
    </row>
    <row r="2819" spans="1:24" hidden="1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f t="shared" si="44"/>
        <v>97.000799999999998</v>
      </c>
      <c r="T2819" s="1">
        <v>2</v>
      </c>
      <c r="U2819" s="1">
        <v>0</v>
      </c>
      <c r="V2819" s="1">
        <v>27.359200000000001</v>
      </c>
      <c r="W2819" t="str">
        <f>VLOOKUP(M2819,People!$A$2:$B$5,2,FALSE)</f>
        <v>Chuck Magee</v>
      </c>
      <c r="X2819" s="5" t="str">
        <f>IFERROR(VLOOKUP(Orders!$B2819,Returns!$A$2:$B$801,2,0),"No")</f>
        <v>No</v>
      </c>
    </row>
    <row r="2820" spans="1:24" hidden="1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f t="shared" si="44"/>
        <v>773.01960000000008</v>
      </c>
      <c r="T2820" s="1">
        <v>6</v>
      </c>
      <c r="U2820" s="1">
        <v>0</v>
      </c>
      <c r="V2820" s="1">
        <v>315.74039999999985</v>
      </c>
      <c r="W2820" t="str">
        <f>VLOOKUP(M2820,People!$A$2:$B$5,2,FALSE)</f>
        <v>Chuck Magee</v>
      </c>
      <c r="X2820" s="5" t="str">
        <f>IFERROR(VLOOKUP(Orders!$B2820,Returns!$A$2:$B$801,2,0),"No")</f>
        <v>No</v>
      </c>
    </row>
    <row r="2821" spans="1:24" hidden="1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f t="shared" si="44"/>
        <v>4.3680000000000021</v>
      </c>
      <c r="T2821" s="1">
        <v>5</v>
      </c>
      <c r="U2821" s="1">
        <v>0.2</v>
      </c>
      <c r="V2821" s="1">
        <v>2.351999999999999</v>
      </c>
      <c r="W2821" t="str">
        <f>VLOOKUP(M2821,People!$A$2:$B$5,2,FALSE)</f>
        <v>Anna Andreadi</v>
      </c>
      <c r="X2821" s="5" t="str">
        <f>IFERROR(VLOOKUP(Orders!$B2821,Returns!$A$2:$B$801,2,0),"No")</f>
        <v>No</v>
      </c>
    </row>
    <row r="2822" spans="1:24" hidden="1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f t="shared" si="44"/>
        <v>291.3066</v>
      </c>
      <c r="T2822" s="1">
        <v>3</v>
      </c>
      <c r="U2822" s="1">
        <v>0.2</v>
      </c>
      <c r="V2822" s="1">
        <v>7.4693999999999932</v>
      </c>
      <c r="W2822" t="str">
        <f>VLOOKUP(M2822,People!$A$2:$B$5,2,FALSE)</f>
        <v>Anna Andreadi</v>
      </c>
      <c r="X2822" s="5" t="str">
        <f>IFERROR(VLOOKUP(Orders!$B2822,Returns!$A$2:$B$801,2,0),"No")</f>
        <v>No</v>
      </c>
    </row>
    <row r="2823" spans="1:24" hidden="1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f t="shared" si="44"/>
        <v>279.69779999999997</v>
      </c>
      <c r="T2823" s="1">
        <v>3</v>
      </c>
      <c r="U2823" s="1">
        <v>0.2</v>
      </c>
      <c r="V2823" s="1">
        <v>22.678200000000018</v>
      </c>
      <c r="W2823" t="str">
        <f>VLOOKUP(M2823,People!$A$2:$B$5,2,FALSE)</f>
        <v>Anna Andreadi</v>
      </c>
      <c r="X2823" s="5" t="str">
        <f>IFERROR(VLOOKUP(Orders!$B2823,Returns!$A$2:$B$801,2,0),"No")</f>
        <v>No</v>
      </c>
    </row>
    <row r="2824" spans="1:24" hidden="1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f t="shared" si="44"/>
        <v>8.370000000000001</v>
      </c>
      <c r="T2824" s="1">
        <v>2</v>
      </c>
      <c r="U2824" s="1">
        <v>0.2</v>
      </c>
      <c r="V2824" s="1">
        <v>0.55799999999999894</v>
      </c>
      <c r="W2824" t="str">
        <f>VLOOKUP(M2824,People!$A$2:$B$5,2,FALSE)</f>
        <v>Kelly Williams</v>
      </c>
      <c r="X2824" s="5" t="str">
        <f>IFERROR(VLOOKUP(Orders!$B2824,Returns!$A$2:$B$801,2,0),"No")</f>
        <v>No</v>
      </c>
    </row>
    <row r="2825" spans="1:24" hidden="1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f t="shared" si="44"/>
        <v>50.558</v>
      </c>
      <c r="T2825" s="1">
        <v>2</v>
      </c>
      <c r="U2825" s="1">
        <v>0.2</v>
      </c>
      <c r="V2825" s="1">
        <v>-2.9739999999999966</v>
      </c>
      <c r="W2825" t="str">
        <f>VLOOKUP(M2825,People!$A$2:$B$5,2,FALSE)</f>
        <v>Kelly Williams</v>
      </c>
      <c r="X2825" s="5" t="str">
        <f>IFERROR(VLOOKUP(Orders!$B2825,Returns!$A$2:$B$801,2,0),"No")</f>
        <v>No</v>
      </c>
    </row>
    <row r="2826" spans="1:24" x14ac:dyDescent="0.3">
      <c r="A2826" s="1">
        <v>9151</v>
      </c>
      <c r="B2826" t="s">
        <v>10531</v>
      </c>
      <c r="C2826" s="2">
        <v>42522</v>
      </c>
      <c r="D2826" s="2">
        <v>42527</v>
      </c>
      <c r="E2826" s="1" t="s">
        <v>46</v>
      </c>
      <c r="F2826" s="1" t="s">
        <v>2997</v>
      </c>
      <c r="G2826" s="1" t="s">
        <v>2998</v>
      </c>
      <c r="H2826" s="1" t="s">
        <v>38</v>
      </c>
      <c r="I2826" s="1" t="s">
        <v>25</v>
      </c>
      <c r="J2826" s="1" t="s">
        <v>773</v>
      </c>
      <c r="K2826" s="1" t="s">
        <v>214</v>
      </c>
      <c r="L2826" s="1">
        <v>48234</v>
      </c>
      <c r="M2826" s="1" t="s">
        <v>97</v>
      </c>
      <c r="N2826" s="1" t="s">
        <v>3033</v>
      </c>
      <c r="O2826" s="1" t="s">
        <v>43</v>
      </c>
      <c r="P2826" s="1" t="s">
        <v>73</v>
      </c>
      <c r="Q2826" s="1" t="s">
        <v>3034</v>
      </c>
      <c r="R2826" s="1">
        <v>65.52000000000001</v>
      </c>
      <c r="S2826" s="1">
        <f t="shared" si="44"/>
        <v>53.144000000000005</v>
      </c>
      <c r="T2826" s="1">
        <v>5</v>
      </c>
      <c r="U2826" s="1">
        <v>0.1</v>
      </c>
      <c r="V2826" s="1">
        <v>12.376000000000001</v>
      </c>
      <c r="W2826" t="str">
        <f>VLOOKUP(M2826,People!$A$2:$B$5,2,FALSE)</f>
        <v>Kelly Williams</v>
      </c>
      <c r="X2826" s="5" t="str">
        <f>IFERROR(VLOOKUP(Orders!$B2826,Returns!$A$2:$B$801,2,0),"No")</f>
        <v>No</v>
      </c>
    </row>
    <row r="2827" spans="1:24" x14ac:dyDescent="0.3">
      <c r="A2827" s="1">
        <v>719</v>
      </c>
      <c r="B2827" t="s">
        <v>6540</v>
      </c>
      <c r="C2827" s="2">
        <v>42523</v>
      </c>
      <c r="D2827" s="2">
        <v>42528</v>
      </c>
      <c r="E2827" s="1" t="s">
        <v>46</v>
      </c>
      <c r="F2827" s="1" t="s">
        <v>1979</v>
      </c>
      <c r="G2827" s="1" t="s">
        <v>1980</v>
      </c>
      <c r="H2827" s="1" t="s">
        <v>94</v>
      </c>
      <c r="I2827" s="1" t="s">
        <v>25</v>
      </c>
      <c r="J2827" s="1" t="s">
        <v>140</v>
      </c>
      <c r="K2827" s="1" t="s">
        <v>111</v>
      </c>
      <c r="L2827" s="1">
        <v>84057</v>
      </c>
      <c r="M2827" s="1" t="s">
        <v>41</v>
      </c>
      <c r="N2827" s="1" t="s">
        <v>1496</v>
      </c>
      <c r="O2827" s="1" t="s">
        <v>43</v>
      </c>
      <c r="P2827" s="1" t="s">
        <v>70</v>
      </c>
      <c r="Q2827" s="1" t="s">
        <v>1497</v>
      </c>
      <c r="R2827" s="1">
        <v>59.808000000000007</v>
      </c>
      <c r="S2827" s="1">
        <f t="shared" si="44"/>
        <v>40.370400000000004</v>
      </c>
      <c r="T2827" s="1">
        <v>3</v>
      </c>
      <c r="U2827" s="1">
        <v>0.2</v>
      </c>
      <c r="V2827" s="1">
        <v>19.4376</v>
      </c>
      <c r="W2827" t="str">
        <f>VLOOKUP(M2827,People!$A$2:$B$5,2,FALSE)</f>
        <v>Anna Andreadi</v>
      </c>
      <c r="X2827" s="5" t="str">
        <f>IFERROR(VLOOKUP(Orders!$B2827,Returns!$A$2:$B$801,2,0),"No")</f>
        <v>No</v>
      </c>
    </row>
    <row r="2828" spans="1:24" x14ac:dyDescent="0.3">
      <c r="A2828" s="1">
        <v>720</v>
      </c>
      <c r="B2828" t="s">
        <v>6540</v>
      </c>
      <c r="C2828" s="2">
        <v>42523</v>
      </c>
      <c r="D2828" s="2">
        <v>42528</v>
      </c>
      <c r="E2828" s="1" t="s">
        <v>46</v>
      </c>
      <c r="F2828" s="1" t="s">
        <v>1979</v>
      </c>
      <c r="G2828" s="1" t="s">
        <v>1980</v>
      </c>
      <c r="H2828" s="1" t="s">
        <v>94</v>
      </c>
      <c r="I2828" s="1" t="s">
        <v>25</v>
      </c>
      <c r="J2828" s="1" t="s">
        <v>140</v>
      </c>
      <c r="K2828" s="1" t="s">
        <v>111</v>
      </c>
      <c r="L2828" s="1">
        <v>84057</v>
      </c>
      <c r="M2828" s="1" t="s">
        <v>41</v>
      </c>
      <c r="N2828" s="1" t="s">
        <v>1339</v>
      </c>
      <c r="O2828" s="1" t="s">
        <v>30</v>
      </c>
      <c r="P2828" s="1" t="s">
        <v>60</v>
      </c>
      <c r="Q2828" s="1" t="s">
        <v>1340</v>
      </c>
      <c r="R2828" s="1">
        <v>73.320000000000007</v>
      </c>
      <c r="S2828" s="1">
        <f t="shared" si="44"/>
        <v>51.324000000000012</v>
      </c>
      <c r="T2828" s="1">
        <v>6</v>
      </c>
      <c r="U2828" s="1">
        <v>0</v>
      </c>
      <c r="V2828" s="1">
        <v>21.995999999999992</v>
      </c>
      <c r="W2828" t="str">
        <f>VLOOKUP(M2828,People!$A$2:$B$5,2,FALSE)</f>
        <v>Anna Andreadi</v>
      </c>
      <c r="X2828" s="5" t="str">
        <f>IFERROR(VLOOKUP(Orders!$B2828,Returns!$A$2:$B$801,2,0),"No")</f>
        <v>No</v>
      </c>
    </row>
    <row r="2829" spans="1:24" x14ac:dyDescent="0.3">
      <c r="A2829" s="1">
        <v>3888</v>
      </c>
      <c r="B2829" t="s">
        <v>8025</v>
      </c>
      <c r="C2829" s="2">
        <v>42523</v>
      </c>
      <c r="D2829" s="2">
        <v>42527</v>
      </c>
      <c r="E2829" s="1" t="s">
        <v>46</v>
      </c>
      <c r="F2829" s="1" t="s">
        <v>4507</v>
      </c>
      <c r="G2829" s="1" t="s">
        <v>4508</v>
      </c>
      <c r="H2829" s="1" t="s">
        <v>24</v>
      </c>
      <c r="I2829" s="1" t="s">
        <v>25</v>
      </c>
      <c r="J2829" s="1" t="s">
        <v>2731</v>
      </c>
      <c r="K2829" s="1" t="s">
        <v>1111</v>
      </c>
      <c r="L2829" s="1">
        <v>30076</v>
      </c>
      <c r="M2829" s="1" t="s">
        <v>28</v>
      </c>
      <c r="N2829" s="1" t="s">
        <v>4019</v>
      </c>
      <c r="O2829" s="1" t="s">
        <v>43</v>
      </c>
      <c r="P2829" s="1" t="s">
        <v>63</v>
      </c>
      <c r="Q2829" s="1" t="s">
        <v>4020</v>
      </c>
      <c r="R2829" s="1">
        <v>8.56</v>
      </c>
      <c r="S2829" s="1">
        <f t="shared" si="44"/>
        <v>5.9064000000000005</v>
      </c>
      <c r="T2829" s="1">
        <v>2</v>
      </c>
      <c r="U2829" s="1">
        <v>0</v>
      </c>
      <c r="V2829" s="1">
        <v>2.6536</v>
      </c>
      <c r="W2829" t="str">
        <f>VLOOKUP(M2829,People!$A$2:$B$5,2,FALSE)</f>
        <v>Cassandra Brandow</v>
      </c>
      <c r="X2829" s="5" t="str">
        <f>IFERROR(VLOOKUP(Orders!$B2829,Returns!$A$2:$B$801,2,0),"No")</f>
        <v>No</v>
      </c>
    </row>
    <row r="2830" spans="1:24" hidden="1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f t="shared" si="44"/>
        <v>70.41840000000002</v>
      </c>
      <c r="T2830" s="1">
        <v>6</v>
      </c>
      <c r="U2830" s="1">
        <v>0.2</v>
      </c>
      <c r="V2830" s="1">
        <v>37.917599999999993</v>
      </c>
      <c r="W2830" t="str">
        <f>VLOOKUP(M2830,People!$A$2:$B$5,2,FALSE)</f>
        <v>Chuck Magee</v>
      </c>
      <c r="X2830" s="5" t="str">
        <f>IFERROR(VLOOKUP(Orders!$B2830,Returns!$A$2:$B$801,2,0),"No")</f>
        <v>No</v>
      </c>
    </row>
    <row r="2831" spans="1:24" hidden="1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f t="shared" si="44"/>
        <v>49.629000000000005</v>
      </c>
      <c r="T2831" s="1">
        <v>5</v>
      </c>
      <c r="U2831" s="1">
        <v>0.2</v>
      </c>
      <c r="V2831" s="1">
        <v>6.2910000000000004</v>
      </c>
      <c r="W2831" t="str">
        <f>VLOOKUP(M2831,People!$A$2:$B$5,2,FALSE)</f>
        <v>Chuck Magee</v>
      </c>
      <c r="X2831" s="5" t="str">
        <f>IFERROR(VLOOKUP(Orders!$B2831,Returns!$A$2:$B$801,2,0),"No")</f>
        <v>No</v>
      </c>
    </row>
    <row r="2832" spans="1:24" hidden="1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f t="shared" si="44"/>
        <v>48.940000000000005</v>
      </c>
      <c r="T2832" s="1">
        <v>2</v>
      </c>
      <c r="U2832" s="1">
        <v>0.2</v>
      </c>
      <c r="V2832" s="1">
        <v>29.363999999999997</v>
      </c>
      <c r="W2832" t="str">
        <f>VLOOKUP(M2832,People!$A$2:$B$5,2,FALSE)</f>
        <v>Chuck Magee</v>
      </c>
      <c r="X2832" s="5" t="str">
        <f>IFERROR(VLOOKUP(Orders!$B2832,Returns!$A$2:$B$801,2,0),"No")</f>
        <v>No</v>
      </c>
    </row>
    <row r="2833" spans="1:24" x14ac:dyDescent="0.3">
      <c r="A2833" s="1">
        <v>3889</v>
      </c>
      <c r="B2833" t="s">
        <v>8025</v>
      </c>
      <c r="C2833" s="2">
        <v>42523</v>
      </c>
      <c r="D2833" s="2">
        <v>42527</v>
      </c>
      <c r="E2833" s="1" t="s">
        <v>46</v>
      </c>
      <c r="F2833" s="1" t="s">
        <v>4507</v>
      </c>
      <c r="G2833" s="1" t="s">
        <v>4508</v>
      </c>
      <c r="H2833" s="1" t="s">
        <v>24</v>
      </c>
      <c r="I2833" s="1" t="s">
        <v>25</v>
      </c>
      <c r="J2833" s="1" t="s">
        <v>2731</v>
      </c>
      <c r="K2833" s="1" t="s">
        <v>1111</v>
      </c>
      <c r="L2833" s="1">
        <v>30076</v>
      </c>
      <c r="M2833" s="1" t="s">
        <v>28</v>
      </c>
      <c r="N2833" s="1" t="s">
        <v>1728</v>
      </c>
      <c r="O2833" s="1" t="s">
        <v>66</v>
      </c>
      <c r="P2833" s="1" t="s">
        <v>67</v>
      </c>
      <c r="Q2833" s="1" t="s">
        <v>1729</v>
      </c>
      <c r="R2833" s="1">
        <v>239.96999999999997</v>
      </c>
      <c r="S2833" s="1">
        <f t="shared" si="44"/>
        <v>172.77839999999998</v>
      </c>
      <c r="T2833" s="1">
        <v>3</v>
      </c>
      <c r="U2833" s="1">
        <v>0</v>
      </c>
      <c r="V2833" s="1">
        <v>67.191599999999994</v>
      </c>
      <c r="W2833" t="str">
        <f>VLOOKUP(M2833,People!$A$2:$B$5,2,FALSE)</f>
        <v>Cassandra Brandow</v>
      </c>
      <c r="X2833" s="5" t="str">
        <f>IFERROR(VLOOKUP(Orders!$B2833,Returns!$A$2:$B$801,2,0),"No")</f>
        <v>No</v>
      </c>
    </row>
    <row r="2834" spans="1:24" x14ac:dyDescent="0.3">
      <c r="A2834" s="1">
        <v>3890</v>
      </c>
      <c r="B2834" t="s">
        <v>8025</v>
      </c>
      <c r="C2834" s="2">
        <v>42523</v>
      </c>
      <c r="D2834" s="2">
        <v>42527</v>
      </c>
      <c r="E2834" s="1" t="s">
        <v>46</v>
      </c>
      <c r="F2834" s="1" t="s">
        <v>4507</v>
      </c>
      <c r="G2834" s="1" t="s">
        <v>4508</v>
      </c>
      <c r="H2834" s="1" t="s">
        <v>24</v>
      </c>
      <c r="I2834" s="1" t="s">
        <v>25</v>
      </c>
      <c r="J2834" s="1" t="s">
        <v>2731</v>
      </c>
      <c r="K2834" s="1" t="s">
        <v>1111</v>
      </c>
      <c r="L2834" s="1">
        <v>30076</v>
      </c>
      <c r="M2834" s="1" t="s">
        <v>28</v>
      </c>
      <c r="N2834" s="1" t="s">
        <v>1734</v>
      </c>
      <c r="O2834" s="1" t="s">
        <v>43</v>
      </c>
      <c r="P2834" s="1" t="s">
        <v>55</v>
      </c>
      <c r="Q2834" s="1" t="s">
        <v>1735</v>
      </c>
      <c r="R2834" s="1">
        <v>356.94</v>
      </c>
      <c r="S2834" s="1">
        <f t="shared" si="44"/>
        <v>249.85800000000003</v>
      </c>
      <c r="T2834" s="1">
        <v>2</v>
      </c>
      <c r="U2834" s="1">
        <v>0</v>
      </c>
      <c r="V2834" s="1">
        <v>107.08199999999997</v>
      </c>
      <c r="W2834" t="str">
        <f>VLOOKUP(M2834,People!$A$2:$B$5,2,FALSE)</f>
        <v>Cassandra Brandow</v>
      </c>
      <c r="X2834" s="5" t="str">
        <f>IFERROR(VLOOKUP(Orders!$B2834,Returns!$A$2:$B$801,2,0),"No")</f>
        <v>No</v>
      </c>
    </row>
    <row r="2835" spans="1:24" hidden="1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f t="shared" si="44"/>
        <v>11.293099999999999</v>
      </c>
      <c r="T2835" s="1">
        <v>7</v>
      </c>
      <c r="U2835" s="1">
        <v>0</v>
      </c>
      <c r="V2835" s="1">
        <v>4.1768999999999998</v>
      </c>
      <c r="W2835" t="str">
        <f>VLOOKUP(M2835,People!$A$2:$B$5,2,FALSE)</f>
        <v>Cassandra Brandow</v>
      </c>
      <c r="X2835" s="5" t="str">
        <f>IFERROR(VLOOKUP(Orders!$B2835,Returns!$A$2:$B$801,2,0),"No")</f>
        <v>No</v>
      </c>
    </row>
    <row r="2836" spans="1:24" hidden="1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f t="shared" si="44"/>
        <v>3.7232000000000003</v>
      </c>
      <c r="T2836" s="1">
        <v>2</v>
      </c>
      <c r="U2836" s="1">
        <v>0</v>
      </c>
      <c r="V2836" s="1">
        <v>3.4367999999999999</v>
      </c>
      <c r="W2836" t="str">
        <f>VLOOKUP(M2836,People!$A$2:$B$5,2,FALSE)</f>
        <v>Cassandra Brandow</v>
      </c>
      <c r="X2836" s="5" t="str">
        <f>IFERROR(VLOOKUP(Orders!$B2836,Returns!$A$2:$B$801,2,0),"No")</f>
        <v>No</v>
      </c>
    </row>
    <row r="2837" spans="1:24" hidden="1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f t="shared" si="44"/>
        <v>8.0586000000000002</v>
      </c>
      <c r="T2837" s="1">
        <v>1</v>
      </c>
      <c r="U2837" s="1">
        <v>0</v>
      </c>
      <c r="V2837" s="1">
        <v>2.8314000000000004</v>
      </c>
      <c r="W2837" t="str">
        <f>VLOOKUP(M2837,People!$A$2:$B$5,2,FALSE)</f>
        <v>Anna Andreadi</v>
      </c>
      <c r="X2837" s="5" t="str">
        <f>IFERROR(VLOOKUP(Orders!$B2837,Returns!$A$2:$B$801,2,0),"No")</f>
        <v>No</v>
      </c>
    </row>
    <row r="2838" spans="1:24" hidden="1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f t="shared" si="44"/>
        <v>10.1088</v>
      </c>
      <c r="T2838" s="1">
        <v>3</v>
      </c>
      <c r="U2838" s="1">
        <v>0</v>
      </c>
      <c r="V2838" s="1">
        <v>9.3312000000000008</v>
      </c>
      <c r="W2838" t="str">
        <f>VLOOKUP(M2838,People!$A$2:$B$5,2,FALSE)</f>
        <v>Anna Andreadi</v>
      </c>
      <c r="X2838" s="5" t="str">
        <f>IFERROR(VLOOKUP(Orders!$B2838,Returns!$A$2:$B$801,2,0),"No")</f>
        <v>No</v>
      </c>
    </row>
    <row r="2839" spans="1:24" hidden="1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f t="shared" si="44"/>
        <v>82.080000000000013</v>
      </c>
      <c r="T2839" s="1">
        <v>5</v>
      </c>
      <c r="U2839" s="1">
        <v>0.2</v>
      </c>
      <c r="V2839" s="1">
        <v>39.519999999999989</v>
      </c>
      <c r="W2839" t="str">
        <f>VLOOKUP(M2839,People!$A$2:$B$5,2,FALSE)</f>
        <v>Anna Andreadi</v>
      </c>
      <c r="X2839" s="5" t="str">
        <f>IFERROR(VLOOKUP(Orders!$B2839,Returns!$A$2:$B$801,2,0),"No")</f>
        <v>No</v>
      </c>
    </row>
    <row r="2840" spans="1:24" hidden="1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f t="shared" si="44"/>
        <v>723.52800000000002</v>
      </c>
      <c r="T2840" s="1">
        <v>2</v>
      </c>
      <c r="U2840" s="1">
        <v>0.5</v>
      </c>
      <c r="V2840" s="1">
        <v>-27.827999999999975</v>
      </c>
      <c r="W2840" t="str">
        <f>VLOOKUP(M2840,People!$A$2:$B$5,2,FALSE)</f>
        <v>Cassandra Brandow</v>
      </c>
      <c r="X2840" s="5" t="str">
        <f>IFERROR(VLOOKUP(Orders!$B2840,Returns!$A$2:$B$801,2,0),"No")</f>
        <v>No</v>
      </c>
    </row>
    <row r="2841" spans="1:24" hidden="1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f t="shared" si="44"/>
        <v>89.044200000000004</v>
      </c>
      <c r="T2841" s="1">
        <v>1</v>
      </c>
      <c r="U2841" s="1">
        <v>0</v>
      </c>
      <c r="V2841" s="1">
        <v>31.285799999999995</v>
      </c>
      <c r="W2841" t="str">
        <f>VLOOKUP(M2841,People!$A$2:$B$5,2,FALSE)</f>
        <v>Chuck Magee</v>
      </c>
      <c r="X2841" s="5" t="str">
        <f>IFERROR(VLOOKUP(Orders!$B2841,Returns!$A$2:$B$801,2,0),"No")</f>
        <v>No</v>
      </c>
    </row>
    <row r="2842" spans="1:24" x14ac:dyDescent="0.3">
      <c r="A2842" s="1">
        <v>1700</v>
      </c>
      <c r="B2842" t="s">
        <v>5958</v>
      </c>
      <c r="C2842" s="2">
        <v>42524</v>
      </c>
      <c r="D2842" s="2">
        <v>42528</v>
      </c>
      <c r="E2842" s="1" t="s">
        <v>21</v>
      </c>
      <c r="F2842" s="1" t="s">
        <v>458</v>
      </c>
      <c r="G2842" s="1" t="s">
        <v>459</v>
      </c>
      <c r="H2842" s="1" t="s">
        <v>24</v>
      </c>
      <c r="I2842" s="1" t="s">
        <v>25</v>
      </c>
      <c r="J2842" s="1" t="s">
        <v>88</v>
      </c>
      <c r="K2842" s="1" t="s">
        <v>89</v>
      </c>
      <c r="L2842" s="1">
        <v>98115</v>
      </c>
      <c r="M2842" s="1" t="s">
        <v>41</v>
      </c>
      <c r="N2842" s="1" t="s">
        <v>2740</v>
      </c>
      <c r="O2842" s="1" t="s">
        <v>30</v>
      </c>
      <c r="P2842" s="1" t="s">
        <v>52</v>
      </c>
      <c r="Q2842" s="1" t="s">
        <v>2741</v>
      </c>
      <c r="R2842" s="1">
        <v>515.88</v>
      </c>
      <c r="S2842" s="1">
        <f t="shared" si="44"/>
        <v>402.38639999999998</v>
      </c>
      <c r="T2842" s="1">
        <v>6</v>
      </c>
      <c r="U2842" s="1">
        <v>0</v>
      </c>
      <c r="V2842" s="1">
        <v>113.49359999999999</v>
      </c>
      <c r="W2842" t="str">
        <f>VLOOKUP(M2842,People!$A$2:$B$5,2,FALSE)</f>
        <v>Anna Andreadi</v>
      </c>
      <c r="X2842" s="5" t="str">
        <f>IFERROR(VLOOKUP(Orders!$B2842,Returns!$A$2:$B$801,2,0),"No")</f>
        <v>Yes</v>
      </c>
    </row>
    <row r="2843" spans="1:24" hidden="1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f t="shared" si="44"/>
        <v>146.33430000000001</v>
      </c>
      <c r="T2843" s="1">
        <v>7</v>
      </c>
      <c r="U2843" s="1">
        <v>0.2</v>
      </c>
      <c r="V2843" s="1">
        <v>83.209699999999998</v>
      </c>
      <c r="W2843" t="str">
        <f>VLOOKUP(M2843,People!$A$2:$B$5,2,FALSE)</f>
        <v>Cassandra Brandow</v>
      </c>
      <c r="X2843" s="5" t="str">
        <f>IFERROR(VLOOKUP(Orders!$B2843,Returns!$A$2:$B$801,2,0),"No")</f>
        <v>No</v>
      </c>
    </row>
    <row r="2844" spans="1:24" hidden="1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f t="shared" si="44"/>
        <v>176.0668</v>
      </c>
      <c r="T2844" s="1">
        <v>2</v>
      </c>
      <c r="U2844" s="1">
        <v>0.2</v>
      </c>
      <c r="V2844" s="1">
        <v>-32.338800000000006</v>
      </c>
      <c r="W2844" t="str">
        <f>VLOOKUP(M2844,People!$A$2:$B$5,2,FALSE)</f>
        <v>Kelly Williams</v>
      </c>
      <c r="X2844" s="5" t="str">
        <f>IFERROR(VLOOKUP(Orders!$B2844,Returns!$A$2:$B$801,2,0),"No")</f>
        <v>No</v>
      </c>
    </row>
    <row r="2845" spans="1:24" hidden="1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f t="shared" si="44"/>
        <v>36.949200000000005</v>
      </c>
      <c r="T2845" s="1">
        <v>3</v>
      </c>
      <c r="U2845" s="1">
        <v>0.2</v>
      </c>
      <c r="V2845" s="1">
        <v>-0.90120000000000111</v>
      </c>
      <c r="W2845" t="str">
        <f>VLOOKUP(M2845,People!$A$2:$B$5,2,FALSE)</f>
        <v>Chuck Magee</v>
      </c>
      <c r="X2845" s="5" t="str">
        <f>IFERROR(VLOOKUP(Orders!$B2845,Returns!$A$2:$B$801,2,0),"No")</f>
        <v>Yes</v>
      </c>
    </row>
    <row r="2846" spans="1:24" hidden="1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f t="shared" si="44"/>
        <v>857.56640000000004</v>
      </c>
      <c r="T2846" s="1">
        <v>8</v>
      </c>
      <c r="U2846" s="1">
        <v>0.3</v>
      </c>
      <c r="V2846" s="1">
        <v>-12.078400000000101</v>
      </c>
      <c r="W2846" t="str">
        <f>VLOOKUP(M2846,People!$A$2:$B$5,2,FALSE)</f>
        <v>Kelly Williams</v>
      </c>
      <c r="X2846" s="5" t="str">
        <f>IFERROR(VLOOKUP(Orders!$B2846,Returns!$A$2:$B$801,2,0),"No")</f>
        <v>No</v>
      </c>
    </row>
    <row r="2847" spans="1:24" hidden="1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f t="shared" si="44"/>
        <v>36.6768</v>
      </c>
      <c r="T2847" s="1">
        <v>3</v>
      </c>
      <c r="U2847" s="1">
        <v>0</v>
      </c>
      <c r="V2847" s="1">
        <v>14.263200000000001</v>
      </c>
      <c r="W2847" t="str">
        <f>VLOOKUP(M2847,People!$A$2:$B$5,2,FALSE)</f>
        <v>Chuck Magee</v>
      </c>
      <c r="X2847" s="5" t="str">
        <f>IFERROR(VLOOKUP(Orders!$B2847,Returns!$A$2:$B$801,2,0),"No")</f>
        <v>Yes</v>
      </c>
    </row>
    <row r="2848" spans="1:24" hidden="1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f t="shared" si="44"/>
        <v>1906.4849999999999</v>
      </c>
      <c r="T2848" s="1">
        <v>3</v>
      </c>
      <c r="U2848" s="1">
        <v>0.8</v>
      </c>
      <c r="V2848" s="1">
        <v>-1143.8910000000001</v>
      </c>
      <c r="W2848" t="str">
        <f>VLOOKUP(M2848,People!$A$2:$B$5,2,FALSE)</f>
        <v>Kelly Williams</v>
      </c>
      <c r="X2848" s="5" t="str">
        <f>IFERROR(VLOOKUP(Orders!$B2848,Returns!$A$2:$B$801,2,0),"No")</f>
        <v>No</v>
      </c>
    </row>
    <row r="2849" spans="1:24" hidden="1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f t="shared" si="44"/>
        <v>40.521599999999999</v>
      </c>
      <c r="T2849" s="1">
        <v>6</v>
      </c>
      <c r="U2849" s="1">
        <v>0</v>
      </c>
      <c r="V2849" s="1">
        <v>15.758400000000002</v>
      </c>
      <c r="W2849" t="str">
        <f>VLOOKUP(M2849,People!$A$2:$B$5,2,FALSE)</f>
        <v>Cassandra Brandow</v>
      </c>
      <c r="X2849" s="5" t="str">
        <f>IFERROR(VLOOKUP(Orders!$B2849,Returns!$A$2:$B$801,2,0),"No")</f>
        <v>No</v>
      </c>
    </row>
    <row r="2850" spans="1:24" hidden="1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f t="shared" si="44"/>
        <v>1426.2141000000004</v>
      </c>
      <c r="T2850" s="1">
        <v>3</v>
      </c>
      <c r="U2850" s="1">
        <v>0</v>
      </c>
      <c r="V2850" s="1">
        <v>1264.7558999999999</v>
      </c>
      <c r="W2850" t="str">
        <f>VLOOKUP(M2850,People!$A$2:$B$5,2,FALSE)</f>
        <v>Cassandra Brandow</v>
      </c>
      <c r="X2850" s="5" t="str">
        <f>IFERROR(VLOOKUP(Orders!$B2850,Returns!$A$2:$B$801,2,0),"No")</f>
        <v>No</v>
      </c>
    </row>
    <row r="2851" spans="1:24" hidden="1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f t="shared" si="44"/>
        <v>13.133399999999998</v>
      </c>
      <c r="T2851" s="1">
        <v>6</v>
      </c>
      <c r="U2851" s="1">
        <v>0.7</v>
      </c>
      <c r="V2851" s="1">
        <v>-5.6993999999999971</v>
      </c>
      <c r="W2851" t="str">
        <f>VLOOKUP(M2851,People!$A$2:$B$5,2,FALSE)</f>
        <v>Cassandra Brandow</v>
      </c>
      <c r="X2851" s="5" t="str">
        <f>IFERROR(VLOOKUP(Orders!$B2851,Returns!$A$2:$B$801,2,0),"No")</f>
        <v>No</v>
      </c>
    </row>
    <row r="2852" spans="1:24" hidden="1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f t="shared" si="44"/>
        <v>77.740800000000007</v>
      </c>
      <c r="T2852" s="1">
        <v>1</v>
      </c>
      <c r="U2852" s="1">
        <v>0.2</v>
      </c>
      <c r="V2852" s="1">
        <v>-12.956800000000005</v>
      </c>
      <c r="W2852" t="str">
        <f>VLOOKUP(M2852,People!$A$2:$B$5,2,FALSE)</f>
        <v>Chuck Magee</v>
      </c>
      <c r="X2852" s="5" t="str">
        <f>IFERROR(VLOOKUP(Orders!$B2852,Returns!$A$2:$B$801,2,0),"No")</f>
        <v>No</v>
      </c>
    </row>
    <row r="2853" spans="1:24" hidden="1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f t="shared" si="44"/>
        <v>14.924800000000001</v>
      </c>
      <c r="T2853" s="1">
        <v>4</v>
      </c>
      <c r="U2853" s="1">
        <v>0</v>
      </c>
      <c r="V2853" s="1">
        <v>13.235199999999999</v>
      </c>
      <c r="W2853" t="str">
        <f>VLOOKUP(M2853,People!$A$2:$B$5,2,FALSE)</f>
        <v>Kelly Williams</v>
      </c>
      <c r="X2853" s="5" t="str">
        <f>IFERROR(VLOOKUP(Orders!$B2853,Returns!$A$2:$B$801,2,0),"No")</f>
        <v>No</v>
      </c>
    </row>
    <row r="2854" spans="1:24" hidden="1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f t="shared" si="44"/>
        <v>8.0891999999999999</v>
      </c>
      <c r="T2854" s="1">
        <v>1</v>
      </c>
      <c r="U2854" s="1">
        <v>0</v>
      </c>
      <c r="V2854" s="1">
        <v>6.8908000000000005</v>
      </c>
      <c r="W2854" t="str">
        <f>VLOOKUP(M2854,People!$A$2:$B$5,2,FALSE)</f>
        <v>Chuck Magee</v>
      </c>
      <c r="X2854" s="5" t="str">
        <f>IFERROR(VLOOKUP(Orders!$B2854,Returns!$A$2:$B$801,2,0),"No")</f>
        <v>No</v>
      </c>
    </row>
    <row r="2855" spans="1:24" hidden="1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f t="shared" si="44"/>
        <v>13.411200000000001</v>
      </c>
      <c r="T2855" s="1">
        <v>4</v>
      </c>
      <c r="U2855" s="1">
        <v>0</v>
      </c>
      <c r="V2855" s="1">
        <v>6.9087999999999994</v>
      </c>
      <c r="W2855" t="str">
        <f>VLOOKUP(M2855,People!$A$2:$B$5,2,FALSE)</f>
        <v>Chuck Magee</v>
      </c>
      <c r="X2855" s="5" t="str">
        <f>IFERROR(VLOOKUP(Orders!$B2855,Returns!$A$2:$B$801,2,0),"No")</f>
        <v>No</v>
      </c>
    </row>
    <row r="2856" spans="1:24" hidden="1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f t="shared" si="44"/>
        <v>29.814599999999999</v>
      </c>
      <c r="T2856" s="1">
        <v>3</v>
      </c>
      <c r="U2856" s="1">
        <v>0</v>
      </c>
      <c r="V2856" s="1">
        <v>10.475399999999999</v>
      </c>
      <c r="W2856" t="str">
        <f>VLOOKUP(M2856,People!$A$2:$B$5,2,FALSE)</f>
        <v>Chuck Magee</v>
      </c>
      <c r="X2856" s="5" t="str">
        <f>IFERROR(VLOOKUP(Orders!$B2856,Returns!$A$2:$B$801,2,0),"No")</f>
        <v>No</v>
      </c>
    </row>
    <row r="2857" spans="1:24" hidden="1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f t="shared" si="44"/>
        <v>10.7219</v>
      </c>
      <c r="T2857" s="1">
        <v>7</v>
      </c>
      <c r="U2857" s="1">
        <v>0</v>
      </c>
      <c r="V2857" s="1">
        <v>9.5081000000000007</v>
      </c>
      <c r="W2857" t="str">
        <f>VLOOKUP(M2857,People!$A$2:$B$5,2,FALSE)</f>
        <v>Kelly Williams</v>
      </c>
      <c r="X2857" s="5" t="str">
        <f>IFERROR(VLOOKUP(Orders!$B2857,Returns!$A$2:$B$801,2,0),"No")</f>
        <v>No</v>
      </c>
    </row>
    <row r="2858" spans="1:24" hidden="1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f t="shared" si="44"/>
        <v>1502.9400000000003</v>
      </c>
      <c r="T2858" s="1">
        <v>4</v>
      </c>
      <c r="U2858" s="1">
        <v>0.2</v>
      </c>
      <c r="V2858" s="1">
        <v>100.19599999999997</v>
      </c>
      <c r="W2858" t="str">
        <f>VLOOKUP(M2858,People!$A$2:$B$5,2,FALSE)</f>
        <v>Anna Andreadi</v>
      </c>
      <c r="X2858" s="5" t="str">
        <f>IFERROR(VLOOKUP(Orders!$B2858,Returns!$A$2:$B$801,2,0),"No")</f>
        <v>No</v>
      </c>
    </row>
    <row r="2859" spans="1:24" hidden="1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f t="shared" si="44"/>
        <v>202.76640000000003</v>
      </c>
      <c r="T2859" s="1">
        <v>2</v>
      </c>
      <c r="U2859" s="1">
        <v>0.2</v>
      </c>
      <c r="V2859" s="1">
        <v>22.529599999999995</v>
      </c>
      <c r="W2859" t="str">
        <f>VLOOKUP(M2859,People!$A$2:$B$5,2,FALSE)</f>
        <v>Cassandra Brandow</v>
      </c>
      <c r="X2859" s="5" t="str">
        <f>IFERROR(VLOOKUP(Orders!$B2859,Returns!$A$2:$B$801,2,0),"No")</f>
        <v>No</v>
      </c>
    </row>
    <row r="2860" spans="1:24" hidden="1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f t="shared" si="44"/>
        <v>63.731999999999999</v>
      </c>
      <c r="T2860" s="1">
        <v>4</v>
      </c>
      <c r="U2860" s="1">
        <v>0</v>
      </c>
      <c r="V2860" s="1">
        <v>4.0679999999999978</v>
      </c>
      <c r="W2860" t="str">
        <f>VLOOKUP(M2860,People!$A$2:$B$5,2,FALSE)</f>
        <v>Cassandra Brandow</v>
      </c>
      <c r="X2860" s="5" t="str">
        <f>IFERROR(VLOOKUP(Orders!$B2860,Returns!$A$2:$B$801,2,0),"No")</f>
        <v>No</v>
      </c>
    </row>
    <row r="2861" spans="1:24" hidden="1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f t="shared" si="44"/>
        <v>279.69779999999997</v>
      </c>
      <c r="T2861" s="1">
        <v>3</v>
      </c>
      <c r="U2861" s="1">
        <v>0</v>
      </c>
      <c r="V2861" s="1">
        <v>98.272200000000012</v>
      </c>
      <c r="W2861" t="str">
        <f>VLOOKUP(M2861,People!$A$2:$B$5,2,FALSE)</f>
        <v>Cassandra Brandow</v>
      </c>
      <c r="X2861" s="5" t="str">
        <f>IFERROR(VLOOKUP(Orders!$B2861,Returns!$A$2:$B$801,2,0),"No")</f>
        <v>No</v>
      </c>
    </row>
    <row r="2862" spans="1:24" hidden="1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f t="shared" si="44"/>
        <v>1254.1914000000002</v>
      </c>
      <c r="T2862" s="1">
        <v>9</v>
      </c>
      <c r="U2862" s="1">
        <v>0</v>
      </c>
      <c r="V2862" s="1">
        <v>374.62859999999989</v>
      </c>
      <c r="W2862" t="str">
        <f>VLOOKUP(M2862,People!$A$2:$B$5,2,FALSE)</f>
        <v>Cassandra Brandow</v>
      </c>
      <c r="X2862" s="5" t="str">
        <f>IFERROR(VLOOKUP(Orders!$B2862,Returns!$A$2:$B$801,2,0),"No")</f>
        <v>No</v>
      </c>
    </row>
    <row r="2863" spans="1:24" hidden="1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f t="shared" si="44"/>
        <v>146.33430000000001</v>
      </c>
      <c r="T2863" s="1">
        <v>7</v>
      </c>
      <c r="U2863" s="1">
        <v>0</v>
      </c>
      <c r="V2863" s="1">
        <v>140.59569999999999</v>
      </c>
      <c r="W2863" t="str">
        <f>VLOOKUP(M2863,People!$A$2:$B$5,2,FALSE)</f>
        <v>Cassandra Brandow</v>
      </c>
      <c r="X2863" s="5" t="str">
        <f>IFERROR(VLOOKUP(Orders!$B2863,Returns!$A$2:$B$801,2,0),"No")</f>
        <v>No</v>
      </c>
    </row>
    <row r="2864" spans="1:24" hidden="1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f t="shared" si="44"/>
        <v>13.478400000000004</v>
      </c>
      <c r="T2864" s="1">
        <v>4</v>
      </c>
      <c r="U2864" s="1">
        <v>0.2</v>
      </c>
      <c r="V2864" s="1">
        <v>7.2576000000000001</v>
      </c>
      <c r="W2864" t="str">
        <f>VLOOKUP(M2864,People!$A$2:$B$5,2,FALSE)</f>
        <v>Cassandra Brandow</v>
      </c>
      <c r="X2864" s="5" t="str">
        <f>IFERROR(VLOOKUP(Orders!$B2864,Returns!$A$2:$B$801,2,0),"No")</f>
        <v>No</v>
      </c>
    </row>
    <row r="2865" spans="1:24" hidden="1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f t="shared" si="44"/>
        <v>22.9512</v>
      </c>
      <c r="T2865" s="1">
        <v>3</v>
      </c>
      <c r="U2865" s="1">
        <v>0</v>
      </c>
      <c r="V2865" s="1">
        <v>8.4888000000000012</v>
      </c>
      <c r="W2865" t="str">
        <f>VLOOKUP(M2865,People!$A$2:$B$5,2,FALSE)</f>
        <v>Anna Andreadi</v>
      </c>
      <c r="X2865" s="5" t="str">
        <f>IFERROR(VLOOKUP(Orders!$B2865,Returns!$A$2:$B$801,2,0),"No")</f>
        <v>Yes</v>
      </c>
    </row>
    <row r="2866" spans="1:24" hidden="1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f t="shared" si="44"/>
        <v>61.166700000000006</v>
      </c>
      <c r="T2866" s="1">
        <v>7</v>
      </c>
      <c r="U2866" s="1">
        <v>0</v>
      </c>
      <c r="V2866" s="1">
        <v>22.623299999999997</v>
      </c>
      <c r="W2866" t="str">
        <f>VLOOKUP(M2866,People!$A$2:$B$5,2,FALSE)</f>
        <v>Anna Andreadi</v>
      </c>
      <c r="X2866" s="5" t="str">
        <f>IFERROR(VLOOKUP(Orders!$B2866,Returns!$A$2:$B$801,2,0),"No")</f>
        <v>Yes</v>
      </c>
    </row>
    <row r="2867" spans="1:24" hidden="1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f t="shared" si="44"/>
        <v>44.044799999999995</v>
      </c>
      <c r="T2867" s="1">
        <v>3</v>
      </c>
      <c r="U2867" s="1">
        <v>0</v>
      </c>
      <c r="V2867" s="1">
        <v>15.475200000000001</v>
      </c>
      <c r="W2867" t="str">
        <f>VLOOKUP(M2867,People!$A$2:$B$5,2,FALSE)</f>
        <v>Anna Andreadi</v>
      </c>
      <c r="X2867" s="5" t="str">
        <f>IFERROR(VLOOKUP(Orders!$B2867,Returns!$A$2:$B$801,2,0),"No")</f>
        <v>Yes</v>
      </c>
    </row>
    <row r="2868" spans="1:24" hidden="1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f t="shared" si="44"/>
        <v>22.663200000000003</v>
      </c>
      <c r="T2868" s="1">
        <v>4</v>
      </c>
      <c r="U2868" s="1">
        <v>0</v>
      </c>
      <c r="V2868" s="1">
        <v>9.2567999999999984</v>
      </c>
      <c r="W2868" t="str">
        <f>VLOOKUP(M2868,People!$A$2:$B$5,2,FALSE)</f>
        <v>Anna Andreadi</v>
      </c>
      <c r="X2868" s="5" t="str">
        <f>IFERROR(VLOOKUP(Orders!$B2868,Returns!$A$2:$B$801,2,0),"No")</f>
        <v>Yes</v>
      </c>
    </row>
    <row r="2869" spans="1:24" hidden="1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f t="shared" si="44"/>
        <v>18.032000000000004</v>
      </c>
      <c r="T2869" s="1">
        <v>5</v>
      </c>
      <c r="U2869" s="1">
        <v>0.2</v>
      </c>
      <c r="V2869" s="1">
        <v>-3.3120000000000012</v>
      </c>
      <c r="W2869" t="str">
        <f>VLOOKUP(M2869,People!$A$2:$B$5,2,FALSE)</f>
        <v>Chuck Magee</v>
      </c>
      <c r="X2869" s="5" t="str">
        <f>IFERROR(VLOOKUP(Orders!$B2869,Returns!$A$2:$B$801,2,0),"No")</f>
        <v>No</v>
      </c>
    </row>
    <row r="2870" spans="1:24" hidden="1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f t="shared" si="44"/>
        <v>41.411999999999999</v>
      </c>
      <c r="T2870" s="1">
        <v>3</v>
      </c>
      <c r="U2870" s="1">
        <v>0.2</v>
      </c>
      <c r="V2870" s="1">
        <v>-2.4359999999999999</v>
      </c>
      <c r="W2870" t="str">
        <f>VLOOKUP(M2870,People!$A$2:$B$5,2,FALSE)</f>
        <v>Chuck Magee</v>
      </c>
      <c r="X2870" s="5" t="str">
        <f>IFERROR(VLOOKUP(Orders!$B2870,Returns!$A$2:$B$801,2,0),"No")</f>
        <v>No</v>
      </c>
    </row>
    <row r="2871" spans="1:24" hidden="1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f t="shared" si="44"/>
        <v>16.020000000000003</v>
      </c>
      <c r="T2871" s="1">
        <v>2</v>
      </c>
      <c r="U2871" s="1">
        <v>0.2</v>
      </c>
      <c r="V2871" s="1">
        <v>1.0679999999999996</v>
      </c>
      <c r="W2871" t="str">
        <f>VLOOKUP(M2871,People!$A$2:$B$5,2,FALSE)</f>
        <v>Cassandra Brandow</v>
      </c>
      <c r="X2871" s="5" t="str">
        <f>IFERROR(VLOOKUP(Orders!$B2871,Returns!$A$2:$B$801,2,0),"No")</f>
        <v>No</v>
      </c>
    </row>
    <row r="2872" spans="1:24" x14ac:dyDescent="0.3">
      <c r="A2872" s="1">
        <v>6323</v>
      </c>
      <c r="B2872" t="s">
        <v>9187</v>
      </c>
      <c r="C2872" s="2">
        <v>42524</v>
      </c>
      <c r="D2872" s="2">
        <v>42528</v>
      </c>
      <c r="E2872" s="1" t="s">
        <v>21</v>
      </c>
      <c r="F2872" s="1" t="s">
        <v>1313</v>
      </c>
      <c r="G2872" s="1" t="s">
        <v>1314</v>
      </c>
      <c r="H2872" s="1" t="s">
        <v>94</v>
      </c>
      <c r="I2872" s="1" t="s">
        <v>25</v>
      </c>
      <c r="J2872" s="1" t="s">
        <v>4186</v>
      </c>
      <c r="K2872" s="1" t="s">
        <v>214</v>
      </c>
      <c r="L2872" s="1">
        <v>48640</v>
      </c>
      <c r="M2872" s="1" t="s">
        <v>97</v>
      </c>
      <c r="N2872" s="1" t="s">
        <v>2194</v>
      </c>
      <c r="O2872" s="1" t="s">
        <v>43</v>
      </c>
      <c r="P2872" s="1" t="s">
        <v>157</v>
      </c>
      <c r="Q2872" s="1" t="s">
        <v>2195</v>
      </c>
      <c r="R2872" s="1">
        <v>15.28</v>
      </c>
      <c r="S2872" s="1">
        <f t="shared" si="44"/>
        <v>7.7927999999999997</v>
      </c>
      <c r="T2872" s="1">
        <v>2</v>
      </c>
      <c r="U2872" s="1">
        <v>0</v>
      </c>
      <c r="V2872" s="1">
        <v>7.4871999999999996</v>
      </c>
      <c r="W2872" t="str">
        <f>VLOOKUP(M2872,People!$A$2:$B$5,2,FALSE)</f>
        <v>Kelly Williams</v>
      </c>
      <c r="X2872" s="5" t="str">
        <f>IFERROR(VLOOKUP(Orders!$B2872,Returns!$A$2:$B$801,2,0),"No")</f>
        <v>No</v>
      </c>
    </row>
    <row r="2873" spans="1:24" x14ac:dyDescent="0.3">
      <c r="A2873" s="1">
        <v>9844</v>
      </c>
      <c r="B2873" t="s">
        <v>10875</v>
      </c>
      <c r="C2873" s="2">
        <v>42524</v>
      </c>
      <c r="D2873" s="2">
        <v>42527</v>
      </c>
      <c r="E2873" s="1" t="s">
        <v>170</v>
      </c>
      <c r="F2873" s="1" t="s">
        <v>4755</v>
      </c>
      <c r="G2873" s="1" t="s">
        <v>4756</v>
      </c>
      <c r="H2873" s="1" t="s">
        <v>24</v>
      </c>
      <c r="I2873" s="1" t="s">
        <v>25</v>
      </c>
      <c r="J2873" s="1" t="s">
        <v>319</v>
      </c>
      <c r="K2873" s="1" t="s">
        <v>191</v>
      </c>
      <c r="L2873" s="1">
        <v>62521</v>
      </c>
      <c r="M2873" s="1" t="s">
        <v>97</v>
      </c>
      <c r="N2873" s="1" t="s">
        <v>3690</v>
      </c>
      <c r="O2873" s="1" t="s">
        <v>43</v>
      </c>
      <c r="P2873" s="1" t="s">
        <v>44</v>
      </c>
      <c r="Q2873" s="1" t="s">
        <v>3691</v>
      </c>
      <c r="R2873" s="1">
        <v>15.936000000000002</v>
      </c>
      <c r="S2873" s="1">
        <f t="shared" si="44"/>
        <v>10.756800000000002</v>
      </c>
      <c r="T2873" s="1">
        <v>4</v>
      </c>
      <c r="U2873" s="1">
        <v>0.2</v>
      </c>
      <c r="V2873" s="1">
        <v>5.1791999999999998</v>
      </c>
      <c r="W2873" t="str">
        <f>VLOOKUP(M2873,People!$A$2:$B$5,2,FALSE)</f>
        <v>Kelly Williams</v>
      </c>
      <c r="X2873" s="5" t="str">
        <f>IFERROR(VLOOKUP(Orders!$B2873,Returns!$A$2:$B$801,2,0),"No")</f>
        <v>No</v>
      </c>
    </row>
    <row r="2874" spans="1:24" hidden="1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f t="shared" si="44"/>
        <v>2.5133999999999999</v>
      </c>
      <c r="T2874" s="1">
        <v>1</v>
      </c>
      <c r="U2874" s="1">
        <v>0</v>
      </c>
      <c r="V2874" s="1">
        <v>1.7465999999999999</v>
      </c>
      <c r="W2874" t="str">
        <f>VLOOKUP(M2874,People!$A$2:$B$5,2,FALSE)</f>
        <v>Anna Andreadi</v>
      </c>
      <c r="X2874" s="5" t="str">
        <f>IFERROR(VLOOKUP(Orders!$B2874,Returns!$A$2:$B$801,2,0),"No")</f>
        <v>No</v>
      </c>
    </row>
    <row r="2875" spans="1:24" hidden="1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f t="shared" si="44"/>
        <v>786.94159999999999</v>
      </c>
      <c r="T2875" s="1">
        <v>8</v>
      </c>
      <c r="U2875" s="1">
        <v>0</v>
      </c>
      <c r="V2875" s="1">
        <v>24.338399999999979</v>
      </c>
      <c r="W2875" t="str">
        <f>VLOOKUP(M2875,People!$A$2:$B$5,2,FALSE)</f>
        <v>Anna Andreadi</v>
      </c>
      <c r="X2875" s="5" t="str">
        <f>IFERROR(VLOOKUP(Orders!$B2875,Returns!$A$2:$B$801,2,0),"No")</f>
        <v>No</v>
      </c>
    </row>
    <row r="2876" spans="1:24" hidden="1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f t="shared" si="44"/>
        <v>3.0752999999999995</v>
      </c>
      <c r="T2876" s="1">
        <v>3</v>
      </c>
      <c r="U2876" s="1">
        <v>0</v>
      </c>
      <c r="V2876" s="1">
        <v>2.9546999999999999</v>
      </c>
      <c r="W2876" t="str">
        <f>VLOOKUP(M2876,People!$A$2:$B$5,2,FALSE)</f>
        <v>Chuck Magee</v>
      </c>
      <c r="X2876" s="5" t="str">
        <f>IFERROR(VLOOKUP(Orders!$B2876,Returns!$A$2:$B$801,2,0),"No")</f>
        <v>No</v>
      </c>
    </row>
    <row r="2877" spans="1:24" hidden="1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f t="shared" si="44"/>
        <v>159.32680000000002</v>
      </c>
      <c r="T2877" s="1">
        <v>2</v>
      </c>
      <c r="U2877" s="1">
        <v>0.2</v>
      </c>
      <c r="V2877" s="1">
        <v>-5.758800000000015</v>
      </c>
      <c r="W2877" t="str">
        <f>VLOOKUP(M2877,People!$A$2:$B$5,2,FALSE)</f>
        <v>Anna Andreadi</v>
      </c>
      <c r="X2877" s="5" t="str">
        <f>IFERROR(VLOOKUP(Orders!$B2877,Returns!$A$2:$B$801,2,0),"No")</f>
        <v>No</v>
      </c>
    </row>
    <row r="2878" spans="1:24" hidden="1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f t="shared" si="44"/>
        <v>937.4763999999999</v>
      </c>
      <c r="T2878" s="1">
        <v>7</v>
      </c>
      <c r="U2878" s="1">
        <v>0.2</v>
      </c>
      <c r="V2878" s="1">
        <v>76.011600000000016</v>
      </c>
      <c r="W2878" t="str">
        <f>VLOOKUP(M2878,People!$A$2:$B$5,2,FALSE)</f>
        <v>Anna Andreadi</v>
      </c>
      <c r="X2878" s="5" t="str">
        <f>IFERROR(VLOOKUP(Orders!$B2878,Returns!$A$2:$B$801,2,0),"No")</f>
        <v>No</v>
      </c>
    </row>
    <row r="2879" spans="1:24" hidden="1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f t="shared" si="44"/>
        <v>27.740200000000002</v>
      </c>
      <c r="T2879" s="1">
        <v>2</v>
      </c>
      <c r="U2879" s="1">
        <v>0</v>
      </c>
      <c r="V2879" s="1">
        <v>24.599800000000002</v>
      </c>
      <c r="W2879" t="str">
        <f>VLOOKUP(M2879,People!$A$2:$B$5,2,FALSE)</f>
        <v>Chuck Magee</v>
      </c>
      <c r="X2879" s="5" t="str">
        <f>IFERROR(VLOOKUP(Orders!$B2879,Returns!$A$2:$B$801,2,0),"No")</f>
        <v>No</v>
      </c>
    </row>
    <row r="2880" spans="1:24" hidden="1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f t="shared" si="44"/>
        <v>3.3086000000000007</v>
      </c>
      <c r="T2880" s="1">
        <v>2</v>
      </c>
      <c r="U2880" s="1">
        <v>0</v>
      </c>
      <c r="V2880" s="1">
        <v>1.3513999999999995</v>
      </c>
      <c r="W2880" t="str">
        <f>VLOOKUP(M2880,People!$A$2:$B$5,2,FALSE)</f>
        <v>Chuck Magee</v>
      </c>
      <c r="X2880" s="5" t="str">
        <f>IFERROR(VLOOKUP(Orders!$B2880,Returns!$A$2:$B$801,2,0),"No")</f>
        <v>No</v>
      </c>
    </row>
    <row r="2881" spans="1:24" hidden="1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f t="shared" si="44"/>
        <v>163.18079999999998</v>
      </c>
      <c r="T2881" s="1">
        <v>3</v>
      </c>
      <c r="U2881" s="1">
        <v>0</v>
      </c>
      <c r="V2881" s="1">
        <v>91.789199999999994</v>
      </c>
      <c r="W2881" t="str">
        <f>VLOOKUP(M2881,People!$A$2:$B$5,2,FALSE)</f>
        <v>Chuck Magee</v>
      </c>
      <c r="X2881" s="5" t="str">
        <f>IFERROR(VLOOKUP(Orders!$B2881,Returns!$A$2:$B$801,2,0),"No")</f>
        <v>No</v>
      </c>
    </row>
    <row r="2882" spans="1:24" hidden="1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f t="shared" ref="S2882:S2945" si="45">R2882-V2882</f>
        <v>12.72</v>
      </c>
      <c r="T2882" s="1">
        <v>6</v>
      </c>
      <c r="U2882" s="1">
        <v>0</v>
      </c>
      <c r="V2882" s="1">
        <v>12.72</v>
      </c>
      <c r="W2882" t="str">
        <f>VLOOKUP(M2882,People!$A$2:$B$5,2,FALSE)</f>
        <v>Chuck Magee</v>
      </c>
      <c r="X2882" s="5" t="str">
        <f>IFERROR(VLOOKUP(Orders!$B2882,Returns!$A$2:$B$801,2,0),"No")</f>
        <v>No</v>
      </c>
    </row>
    <row r="2883" spans="1:24" hidden="1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f t="shared" si="45"/>
        <v>19.830300000000001</v>
      </c>
      <c r="T2883" s="1">
        <v>3</v>
      </c>
      <c r="U2883" s="1">
        <v>0</v>
      </c>
      <c r="V2883" s="1">
        <v>8.0996999999999986</v>
      </c>
      <c r="W2883" t="str">
        <f>VLOOKUP(M2883,People!$A$2:$B$5,2,FALSE)</f>
        <v>Chuck Magee</v>
      </c>
      <c r="X2883" s="5" t="str">
        <f>IFERROR(VLOOKUP(Orders!$B2883,Returns!$A$2:$B$801,2,0),"No")</f>
        <v>No</v>
      </c>
    </row>
    <row r="2884" spans="1:24" x14ac:dyDescent="0.3">
      <c r="A2884" s="1">
        <v>9845</v>
      </c>
      <c r="B2884" t="s">
        <v>10875</v>
      </c>
      <c r="C2884" s="2">
        <v>42524</v>
      </c>
      <c r="D2884" s="2">
        <v>42527</v>
      </c>
      <c r="E2884" s="1" t="s">
        <v>170</v>
      </c>
      <c r="F2884" s="1" t="s">
        <v>4755</v>
      </c>
      <c r="G2884" s="1" t="s">
        <v>4756</v>
      </c>
      <c r="H2884" s="1" t="s">
        <v>24</v>
      </c>
      <c r="I2884" s="1" t="s">
        <v>25</v>
      </c>
      <c r="J2884" s="1" t="s">
        <v>319</v>
      </c>
      <c r="K2884" s="1" t="s">
        <v>191</v>
      </c>
      <c r="L2884" s="1">
        <v>62521</v>
      </c>
      <c r="M2884" s="1" t="s">
        <v>97</v>
      </c>
      <c r="N2884" s="1" t="s">
        <v>1686</v>
      </c>
      <c r="O2884" s="1" t="s">
        <v>30</v>
      </c>
      <c r="P2884" s="1" t="s">
        <v>60</v>
      </c>
      <c r="Q2884" s="1" t="s">
        <v>1687</v>
      </c>
      <c r="R2884" s="1">
        <v>61.543999999999997</v>
      </c>
      <c r="S2884" s="1">
        <f t="shared" si="45"/>
        <v>101.54759999999999</v>
      </c>
      <c r="T2884" s="1">
        <v>7</v>
      </c>
      <c r="U2884" s="1">
        <v>0.6</v>
      </c>
      <c r="V2884" s="1">
        <v>-40.003599999999999</v>
      </c>
      <c r="W2884" t="str">
        <f>VLOOKUP(M2884,People!$A$2:$B$5,2,FALSE)</f>
        <v>Kelly Williams</v>
      </c>
      <c r="X2884" s="5" t="str">
        <f>IFERROR(VLOOKUP(Orders!$B2884,Returns!$A$2:$B$801,2,0),"No")</f>
        <v>No</v>
      </c>
    </row>
    <row r="2885" spans="1:24" hidden="1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f t="shared" si="45"/>
        <v>4.7328000000000001</v>
      </c>
      <c r="T2885" s="1">
        <v>4</v>
      </c>
      <c r="U2885" s="1">
        <v>0</v>
      </c>
      <c r="V2885" s="1">
        <v>2.2271999999999998</v>
      </c>
      <c r="W2885" t="str">
        <f>VLOOKUP(M2885,People!$A$2:$B$5,2,FALSE)</f>
        <v>Anna Andreadi</v>
      </c>
      <c r="X2885" s="5" t="str">
        <f>IFERROR(VLOOKUP(Orders!$B2885,Returns!$A$2:$B$801,2,0),"No")</f>
        <v>No</v>
      </c>
    </row>
    <row r="2886" spans="1:24" hidden="1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f t="shared" si="45"/>
        <v>11.564599999999999</v>
      </c>
      <c r="T2886" s="1">
        <v>2</v>
      </c>
      <c r="U2886" s="1">
        <v>0.2</v>
      </c>
      <c r="V2886" s="1">
        <v>5.8914</v>
      </c>
      <c r="W2886" t="str">
        <f>VLOOKUP(M2886,People!$A$2:$B$5,2,FALSE)</f>
        <v>Anna Andreadi</v>
      </c>
      <c r="X2886" s="5" t="str">
        <f>IFERROR(VLOOKUP(Orders!$B2886,Returns!$A$2:$B$801,2,0),"No")</f>
        <v>No</v>
      </c>
    </row>
    <row r="2887" spans="1:24" hidden="1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f t="shared" si="45"/>
        <v>342.56100000000004</v>
      </c>
      <c r="T2887" s="1">
        <v>5</v>
      </c>
      <c r="U2887" s="1">
        <v>0.2</v>
      </c>
      <c r="V2887" s="1">
        <v>-34.64100000000002</v>
      </c>
      <c r="W2887" t="str">
        <f>VLOOKUP(M2887,People!$A$2:$B$5,2,FALSE)</f>
        <v>Anna Andreadi</v>
      </c>
      <c r="X2887" s="5" t="str">
        <f>IFERROR(VLOOKUP(Orders!$B2887,Returns!$A$2:$B$801,2,0),"No")</f>
        <v>No</v>
      </c>
    </row>
    <row r="2888" spans="1:24" hidden="1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f t="shared" si="45"/>
        <v>4.8399000000000001</v>
      </c>
      <c r="T2888" s="1">
        <v>3</v>
      </c>
      <c r="U2888" s="1">
        <v>0</v>
      </c>
      <c r="V2888" s="1">
        <v>1.7901</v>
      </c>
      <c r="W2888" t="str">
        <f>VLOOKUP(M2888,People!$A$2:$B$5,2,FALSE)</f>
        <v>Anna Andreadi</v>
      </c>
      <c r="X2888" s="5" t="str">
        <f>IFERROR(VLOOKUP(Orders!$B2888,Returns!$A$2:$B$801,2,0),"No")</f>
        <v>No</v>
      </c>
    </row>
    <row r="2889" spans="1:24" hidden="1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f t="shared" si="45"/>
        <v>6.7392000000000003</v>
      </c>
      <c r="T2889" s="1">
        <v>2</v>
      </c>
      <c r="U2889" s="1">
        <v>0</v>
      </c>
      <c r="V2889" s="1">
        <v>6.2208000000000006</v>
      </c>
      <c r="W2889" t="str">
        <f>VLOOKUP(M2889,People!$A$2:$B$5,2,FALSE)</f>
        <v>Anna Andreadi</v>
      </c>
      <c r="X2889" s="5" t="str">
        <f>IFERROR(VLOOKUP(Orders!$B2889,Returns!$A$2:$B$801,2,0),"No")</f>
        <v>No</v>
      </c>
    </row>
    <row r="2890" spans="1:24" hidden="1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f t="shared" si="45"/>
        <v>16.848000000000006</v>
      </c>
      <c r="T2890" s="1">
        <v>5</v>
      </c>
      <c r="U2890" s="1">
        <v>0</v>
      </c>
      <c r="V2890" s="1">
        <v>15.552000000000001</v>
      </c>
      <c r="W2890" t="str">
        <f>VLOOKUP(M2890,People!$A$2:$B$5,2,FALSE)</f>
        <v>Anna Andreadi</v>
      </c>
      <c r="X2890" s="5" t="str">
        <f>IFERROR(VLOOKUP(Orders!$B2890,Returns!$A$2:$B$801,2,0),"No")</f>
        <v>No</v>
      </c>
    </row>
    <row r="2891" spans="1:24" hidden="1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f t="shared" si="45"/>
        <v>13.1175</v>
      </c>
      <c r="T2891" s="1">
        <v>5</v>
      </c>
      <c r="U2891" s="1">
        <v>0</v>
      </c>
      <c r="V2891" s="1">
        <v>10.732499999999998</v>
      </c>
      <c r="W2891" t="str">
        <f>VLOOKUP(M2891,People!$A$2:$B$5,2,FALSE)</f>
        <v>Anna Andreadi</v>
      </c>
      <c r="X2891" s="5" t="str">
        <f>IFERROR(VLOOKUP(Orders!$B2891,Returns!$A$2:$B$801,2,0),"No")</f>
        <v>No</v>
      </c>
    </row>
    <row r="2892" spans="1:24" x14ac:dyDescent="0.3">
      <c r="A2892" s="1">
        <v>9846</v>
      </c>
      <c r="B2892" t="s">
        <v>10875</v>
      </c>
      <c r="C2892" s="2">
        <v>42524</v>
      </c>
      <c r="D2892" s="2">
        <v>42527</v>
      </c>
      <c r="E2892" s="1" t="s">
        <v>170</v>
      </c>
      <c r="F2892" s="1" t="s">
        <v>4755</v>
      </c>
      <c r="G2892" s="1" t="s">
        <v>4756</v>
      </c>
      <c r="H2892" s="1" t="s">
        <v>24</v>
      </c>
      <c r="I2892" s="1" t="s">
        <v>25</v>
      </c>
      <c r="J2892" s="1" t="s">
        <v>319</v>
      </c>
      <c r="K2892" s="1" t="s">
        <v>191</v>
      </c>
      <c r="L2892" s="1">
        <v>62521</v>
      </c>
      <c r="M2892" s="1" t="s">
        <v>97</v>
      </c>
      <c r="N2892" s="1" t="s">
        <v>3642</v>
      </c>
      <c r="O2892" s="1" t="s">
        <v>43</v>
      </c>
      <c r="P2892" s="1" t="s">
        <v>55</v>
      </c>
      <c r="Q2892" s="1" t="s">
        <v>3643</v>
      </c>
      <c r="R2892" s="1">
        <v>132.696</v>
      </c>
      <c r="S2892" s="1">
        <f t="shared" si="45"/>
        <v>122.74379999999999</v>
      </c>
      <c r="T2892" s="1">
        <v>3</v>
      </c>
      <c r="U2892" s="1">
        <v>0.2</v>
      </c>
      <c r="V2892" s="1">
        <v>9.9521999999999977</v>
      </c>
      <c r="W2892" t="str">
        <f>VLOOKUP(M2892,People!$A$2:$B$5,2,FALSE)</f>
        <v>Kelly Williams</v>
      </c>
      <c r="X2892" s="5" t="str">
        <f>IFERROR(VLOOKUP(Orders!$B2892,Returns!$A$2:$B$801,2,0),"No")</f>
        <v>No</v>
      </c>
    </row>
    <row r="2893" spans="1:24" x14ac:dyDescent="0.3">
      <c r="A2893" s="1">
        <v>1875</v>
      </c>
      <c r="B2893" t="s">
        <v>7078</v>
      </c>
      <c r="C2893" s="2">
        <v>42525</v>
      </c>
      <c r="D2893" s="2">
        <v>42530</v>
      </c>
      <c r="E2893" s="1" t="s">
        <v>46</v>
      </c>
      <c r="F2893" s="1" t="s">
        <v>670</v>
      </c>
      <c r="G2893" s="1" t="s">
        <v>671</v>
      </c>
      <c r="H2893" s="1" t="s">
        <v>94</v>
      </c>
      <c r="I2893" s="1" t="s">
        <v>25</v>
      </c>
      <c r="J2893" s="1" t="s">
        <v>439</v>
      </c>
      <c r="K2893" s="1" t="s">
        <v>440</v>
      </c>
      <c r="L2893" s="1">
        <v>43229</v>
      </c>
      <c r="M2893" s="1" t="s">
        <v>135</v>
      </c>
      <c r="N2893" s="1" t="s">
        <v>2873</v>
      </c>
      <c r="O2893" s="1" t="s">
        <v>43</v>
      </c>
      <c r="P2893" s="1" t="s">
        <v>84</v>
      </c>
      <c r="Q2893" s="1" t="s">
        <v>169</v>
      </c>
      <c r="R2893" s="1">
        <v>16.224</v>
      </c>
      <c r="S2893" s="1">
        <f t="shared" si="45"/>
        <v>10.3428</v>
      </c>
      <c r="T2893" s="1">
        <v>2</v>
      </c>
      <c r="U2893" s="1">
        <v>0.2</v>
      </c>
      <c r="V2893" s="1">
        <v>5.8812000000000006</v>
      </c>
      <c r="W2893" t="str">
        <f>VLOOKUP(M2893,People!$A$2:$B$5,2,FALSE)</f>
        <v>Chuck Magee</v>
      </c>
      <c r="X2893" s="5" t="str">
        <f>IFERROR(VLOOKUP(Orders!$B2893,Returns!$A$2:$B$801,2,0),"No")</f>
        <v>No</v>
      </c>
    </row>
    <row r="2894" spans="1:24" hidden="1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f t="shared" si="45"/>
        <v>5.8956</v>
      </c>
      <c r="T2894" s="1">
        <v>2</v>
      </c>
      <c r="U2894" s="1">
        <v>0</v>
      </c>
      <c r="V2894" s="1">
        <v>5.6644000000000005</v>
      </c>
      <c r="W2894" t="str">
        <f>VLOOKUP(M2894,People!$A$2:$B$5,2,FALSE)</f>
        <v>Chuck Magee</v>
      </c>
      <c r="X2894" s="5" t="str">
        <f>IFERROR(VLOOKUP(Orders!$B2894,Returns!$A$2:$B$801,2,0),"No")</f>
        <v>No</v>
      </c>
    </row>
    <row r="2895" spans="1:24" hidden="1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f t="shared" si="45"/>
        <v>14.520000000000003</v>
      </c>
      <c r="T2895" s="1">
        <v>5</v>
      </c>
      <c r="U2895" s="1">
        <v>0</v>
      </c>
      <c r="V2895" s="1">
        <v>11.879999999999999</v>
      </c>
      <c r="W2895" t="str">
        <f>VLOOKUP(M2895,People!$A$2:$B$5,2,FALSE)</f>
        <v>Chuck Magee</v>
      </c>
      <c r="X2895" s="5" t="str">
        <f>IFERROR(VLOOKUP(Orders!$B2895,Returns!$A$2:$B$801,2,0),"No")</f>
        <v>No</v>
      </c>
    </row>
    <row r="2896" spans="1:24" hidden="1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f t="shared" si="45"/>
        <v>40.066399999999994</v>
      </c>
      <c r="T2896" s="1">
        <v>11</v>
      </c>
      <c r="U2896" s="1">
        <v>0</v>
      </c>
      <c r="V2896" s="1">
        <v>29.013600000000004</v>
      </c>
      <c r="W2896" t="str">
        <f>VLOOKUP(M2896,People!$A$2:$B$5,2,FALSE)</f>
        <v>Chuck Magee</v>
      </c>
      <c r="X2896" s="5" t="str">
        <f>IFERROR(VLOOKUP(Orders!$B2896,Returns!$A$2:$B$801,2,0),"No")</f>
        <v>No</v>
      </c>
    </row>
    <row r="2897" spans="1:24" hidden="1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f t="shared" si="45"/>
        <v>25.833600000000001</v>
      </c>
      <c r="T2897" s="1">
        <v>3</v>
      </c>
      <c r="U2897" s="1">
        <v>0</v>
      </c>
      <c r="V2897" s="1">
        <v>10.046400000000002</v>
      </c>
      <c r="W2897" t="str">
        <f>VLOOKUP(M2897,People!$A$2:$B$5,2,FALSE)</f>
        <v>Chuck Magee</v>
      </c>
      <c r="X2897" s="5" t="str">
        <f>IFERROR(VLOOKUP(Orders!$B2897,Returns!$A$2:$B$801,2,0),"No")</f>
        <v>No</v>
      </c>
    </row>
    <row r="2898" spans="1:24" x14ac:dyDescent="0.3">
      <c r="A2898" s="1">
        <v>8608</v>
      </c>
      <c r="B2898" t="s">
        <v>10263</v>
      </c>
      <c r="C2898" s="2">
        <v>42525</v>
      </c>
      <c r="D2898" s="2">
        <v>42530</v>
      </c>
      <c r="E2898" s="1" t="s">
        <v>46</v>
      </c>
      <c r="F2898" s="1" t="s">
        <v>4102</v>
      </c>
      <c r="G2898" s="1" t="s">
        <v>4103</v>
      </c>
      <c r="H2898" s="1" t="s">
        <v>24</v>
      </c>
      <c r="I2898" s="1" t="s">
        <v>25</v>
      </c>
      <c r="J2898" s="1" t="s">
        <v>239</v>
      </c>
      <c r="K2898" s="1" t="s">
        <v>240</v>
      </c>
      <c r="L2898" s="1">
        <v>10035</v>
      </c>
      <c r="M2898" s="1" t="s">
        <v>135</v>
      </c>
      <c r="N2898" s="1" t="s">
        <v>3705</v>
      </c>
      <c r="O2898" s="1" t="s">
        <v>30</v>
      </c>
      <c r="P2898" s="1" t="s">
        <v>60</v>
      </c>
      <c r="Q2898" s="1" t="s">
        <v>3706</v>
      </c>
      <c r="R2898" s="1">
        <v>56.96</v>
      </c>
      <c r="S2898" s="1">
        <f t="shared" si="45"/>
        <v>35.884799999999998</v>
      </c>
      <c r="T2898" s="1">
        <v>2</v>
      </c>
      <c r="U2898" s="1">
        <v>0</v>
      </c>
      <c r="V2898" s="1">
        <v>21.075200000000002</v>
      </c>
      <c r="W2898" t="str">
        <f>VLOOKUP(M2898,People!$A$2:$B$5,2,FALSE)</f>
        <v>Chuck Magee</v>
      </c>
      <c r="X2898" s="5" t="str">
        <f>IFERROR(VLOOKUP(Orders!$B2898,Returns!$A$2:$B$801,2,0),"No")</f>
        <v>No</v>
      </c>
    </row>
    <row r="2899" spans="1:24" hidden="1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f t="shared" si="45"/>
        <v>839.97200000000021</v>
      </c>
      <c r="T2899" s="1">
        <v>4</v>
      </c>
      <c r="U2899" s="1">
        <v>0.2</v>
      </c>
      <c r="V2899" s="1">
        <v>119.99599999999992</v>
      </c>
      <c r="W2899" t="str">
        <f>VLOOKUP(M2899,People!$A$2:$B$5,2,FALSE)</f>
        <v>Cassandra Brandow</v>
      </c>
      <c r="X2899" s="5" t="str">
        <f>IFERROR(VLOOKUP(Orders!$B2899,Returns!$A$2:$B$801,2,0),"No")</f>
        <v>No</v>
      </c>
    </row>
    <row r="2900" spans="1:24" hidden="1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f t="shared" si="45"/>
        <v>414.25660000000005</v>
      </c>
      <c r="T2900" s="1">
        <v>2</v>
      </c>
      <c r="U2900" s="1">
        <v>0.3</v>
      </c>
      <c r="V2900" s="1">
        <v>-5.8346000000000231</v>
      </c>
      <c r="W2900" t="str">
        <f>VLOOKUP(M2900,People!$A$2:$B$5,2,FALSE)</f>
        <v>Kelly Williams</v>
      </c>
      <c r="X2900" s="5" t="str">
        <f>IFERROR(VLOOKUP(Orders!$B2900,Returns!$A$2:$B$801,2,0),"No")</f>
        <v>No</v>
      </c>
    </row>
    <row r="2901" spans="1:24" hidden="1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f t="shared" si="45"/>
        <v>419.9860000000001</v>
      </c>
      <c r="T2901" s="1">
        <v>2</v>
      </c>
      <c r="U2901" s="1">
        <v>0.2</v>
      </c>
      <c r="V2901" s="1">
        <v>59.997999999999962</v>
      </c>
      <c r="W2901" t="str">
        <f>VLOOKUP(M2901,People!$A$2:$B$5,2,FALSE)</f>
        <v>Chuck Magee</v>
      </c>
      <c r="X2901" s="5" t="str">
        <f>IFERROR(VLOOKUP(Orders!$B2901,Returns!$A$2:$B$801,2,0),"No")</f>
        <v>No</v>
      </c>
    </row>
    <row r="2902" spans="1:24" hidden="1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f t="shared" si="45"/>
        <v>6.5519999999999996</v>
      </c>
      <c r="T2902" s="1">
        <v>4</v>
      </c>
      <c r="U2902" s="1">
        <v>0</v>
      </c>
      <c r="V2902" s="1">
        <v>6.048</v>
      </c>
      <c r="W2902" t="str">
        <f>VLOOKUP(M2902,People!$A$2:$B$5,2,FALSE)</f>
        <v>Chuck Magee</v>
      </c>
      <c r="X2902" s="5" t="str">
        <f>IFERROR(VLOOKUP(Orders!$B2902,Returns!$A$2:$B$801,2,0),"No")</f>
        <v>No</v>
      </c>
    </row>
    <row r="2903" spans="1:24" hidden="1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f t="shared" si="45"/>
        <v>99.716400000000007</v>
      </c>
      <c r="T2903" s="1">
        <v>7</v>
      </c>
      <c r="U2903" s="1">
        <v>0</v>
      </c>
      <c r="V2903" s="1">
        <v>84.943599999999989</v>
      </c>
      <c r="W2903" t="str">
        <f>VLOOKUP(M2903,People!$A$2:$B$5,2,FALSE)</f>
        <v>Cassandra Brandow</v>
      </c>
      <c r="X2903" s="5" t="str">
        <f>IFERROR(VLOOKUP(Orders!$B2903,Returns!$A$2:$B$801,2,0),"No")</f>
        <v>No</v>
      </c>
    </row>
    <row r="2904" spans="1:24" hidden="1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f t="shared" si="45"/>
        <v>14.739000000000004</v>
      </c>
      <c r="T2904" s="1">
        <v>5</v>
      </c>
      <c r="U2904" s="1">
        <v>0.2</v>
      </c>
      <c r="V2904" s="1">
        <v>8.3810000000000002</v>
      </c>
      <c r="W2904" t="str">
        <f>VLOOKUP(M2904,People!$A$2:$B$5,2,FALSE)</f>
        <v>Kelly Williams</v>
      </c>
      <c r="X2904" s="5" t="str">
        <f>IFERROR(VLOOKUP(Orders!$B2904,Returns!$A$2:$B$801,2,0),"No")</f>
        <v>No</v>
      </c>
    </row>
    <row r="2905" spans="1:24" hidden="1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f t="shared" si="45"/>
        <v>25.2882</v>
      </c>
      <c r="T2905" s="1">
        <v>7</v>
      </c>
      <c r="U2905" s="1">
        <v>0.2</v>
      </c>
      <c r="V2905" s="1">
        <v>12.175799999999999</v>
      </c>
      <c r="W2905" t="str">
        <f>VLOOKUP(M2905,People!$A$2:$B$5,2,FALSE)</f>
        <v>Kelly Williams</v>
      </c>
      <c r="X2905" s="5" t="str">
        <f>IFERROR(VLOOKUP(Orders!$B2905,Returns!$A$2:$B$801,2,0),"No")</f>
        <v>No</v>
      </c>
    </row>
    <row r="2906" spans="1:24" hidden="1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f t="shared" si="45"/>
        <v>547.36740000000009</v>
      </c>
      <c r="T2906" s="1">
        <v>3</v>
      </c>
      <c r="U2906" s="1">
        <v>0.3</v>
      </c>
      <c r="V2906" s="1">
        <v>-7.7094000000001017</v>
      </c>
      <c r="W2906" t="str">
        <f>VLOOKUP(M2906,People!$A$2:$B$5,2,FALSE)</f>
        <v>Kelly Williams</v>
      </c>
      <c r="X2906" s="5" t="str">
        <f>IFERROR(VLOOKUP(Orders!$B2906,Returns!$A$2:$B$801,2,0),"No")</f>
        <v>No</v>
      </c>
    </row>
    <row r="2907" spans="1:24" x14ac:dyDescent="0.3">
      <c r="A2907" s="1">
        <v>8609</v>
      </c>
      <c r="B2907" t="s">
        <v>10263</v>
      </c>
      <c r="C2907" s="2">
        <v>42525</v>
      </c>
      <c r="D2907" s="2">
        <v>42530</v>
      </c>
      <c r="E2907" s="1" t="s">
        <v>46</v>
      </c>
      <c r="F2907" s="1" t="s">
        <v>4102</v>
      </c>
      <c r="G2907" s="1" t="s">
        <v>4103</v>
      </c>
      <c r="H2907" s="1" t="s">
        <v>24</v>
      </c>
      <c r="I2907" s="1" t="s">
        <v>25</v>
      </c>
      <c r="J2907" s="1" t="s">
        <v>239</v>
      </c>
      <c r="K2907" s="1" t="s">
        <v>240</v>
      </c>
      <c r="L2907" s="1">
        <v>10035</v>
      </c>
      <c r="M2907" s="1" t="s">
        <v>135</v>
      </c>
      <c r="N2907" s="1" t="s">
        <v>3359</v>
      </c>
      <c r="O2907" s="1" t="s">
        <v>43</v>
      </c>
      <c r="P2907" s="1" t="s">
        <v>73</v>
      </c>
      <c r="Q2907" s="1" t="s">
        <v>3360</v>
      </c>
      <c r="R2907" s="1">
        <v>15.56</v>
      </c>
      <c r="S2907" s="1">
        <f t="shared" si="45"/>
        <v>11.5144</v>
      </c>
      <c r="T2907" s="1">
        <v>4</v>
      </c>
      <c r="U2907" s="1">
        <v>0</v>
      </c>
      <c r="V2907" s="1">
        <v>4.0456000000000003</v>
      </c>
      <c r="W2907" t="str">
        <f>VLOOKUP(M2907,People!$A$2:$B$5,2,FALSE)</f>
        <v>Chuck Magee</v>
      </c>
      <c r="X2907" s="5" t="str">
        <f>IFERROR(VLOOKUP(Orders!$B2907,Returns!$A$2:$B$801,2,0),"No")</f>
        <v>No</v>
      </c>
    </row>
    <row r="2908" spans="1:24" hidden="1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f t="shared" si="45"/>
        <v>4.7080000000000011</v>
      </c>
      <c r="T2908" s="1">
        <v>2</v>
      </c>
      <c r="U2908" s="1">
        <v>0</v>
      </c>
      <c r="V2908" s="1">
        <v>3.8519999999999994</v>
      </c>
      <c r="W2908" t="str">
        <f>VLOOKUP(M2908,People!$A$2:$B$5,2,FALSE)</f>
        <v>Kelly Williams</v>
      </c>
      <c r="X2908" s="5" t="str">
        <f>IFERROR(VLOOKUP(Orders!$B2908,Returns!$A$2:$B$801,2,0),"No")</f>
        <v>No</v>
      </c>
    </row>
    <row r="2909" spans="1:24" hidden="1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f t="shared" si="45"/>
        <v>38.25200000000001</v>
      </c>
      <c r="T2909" s="1">
        <v>5</v>
      </c>
      <c r="U2909" s="1">
        <v>0</v>
      </c>
      <c r="V2909" s="1">
        <v>14.148</v>
      </c>
      <c r="W2909" t="str">
        <f>VLOOKUP(M2909,People!$A$2:$B$5,2,FALSE)</f>
        <v>Kelly Williams</v>
      </c>
      <c r="X2909" s="5" t="str">
        <f>IFERROR(VLOOKUP(Orders!$B2909,Returns!$A$2:$B$801,2,0),"No")</f>
        <v>No</v>
      </c>
    </row>
    <row r="2910" spans="1:24" hidden="1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f t="shared" si="45"/>
        <v>8.0676000000000023</v>
      </c>
      <c r="T2910" s="1">
        <v>3</v>
      </c>
      <c r="U2910" s="1">
        <v>0</v>
      </c>
      <c r="V2910" s="1">
        <v>6.8723999999999998</v>
      </c>
      <c r="W2910" t="str">
        <f>VLOOKUP(M2910,People!$A$2:$B$5,2,FALSE)</f>
        <v>Kelly Williams</v>
      </c>
      <c r="X2910" s="5" t="str">
        <f>IFERROR(VLOOKUP(Orders!$B2910,Returns!$A$2:$B$801,2,0),"No")</f>
        <v>No</v>
      </c>
    </row>
    <row r="2911" spans="1:24" hidden="1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f t="shared" si="45"/>
        <v>10.9956</v>
      </c>
      <c r="T2911" s="1">
        <v>3</v>
      </c>
      <c r="U2911" s="1">
        <v>0</v>
      </c>
      <c r="V2911" s="1">
        <v>0.2244000000000006</v>
      </c>
      <c r="W2911" t="str">
        <f>VLOOKUP(M2911,People!$A$2:$B$5,2,FALSE)</f>
        <v>Anna Andreadi</v>
      </c>
      <c r="X2911" s="5" t="str">
        <f>IFERROR(VLOOKUP(Orders!$B2911,Returns!$A$2:$B$801,2,0),"No")</f>
        <v>No</v>
      </c>
    </row>
    <row r="2912" spans="1:24" hidden="1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f t="shared" si="45"/>
        <v>362.94</v>
      </c>
      <c r="T2912" s="1">
        <v>4</v>
      </c>
      <c r="U2912" s="1">
        <v>0.2</v>
      </c>
      <c r="V2912" s="1">
        <v>24.196000000000012</v>
      </c>
      <c r="W2912" t="str">
        <f>VLOOKUP(M2912,People!$A$2:$B$5,2,FALSE)</f>
        <v>Cassandra Brandow</v>
      </c>
      <c r="X2912" s="5" t="str">
        <f>IFERROR(VLOOKUP(Orders!$B2912,Returns!$A$2:$B$801,2,0),"No")</f>
        <v>No</v>
      </c>
    </row>
    <row r="2913" spans="1:24" x14ac:dyDescent="0.3">
      <c r="A2913" s="1">
        <v>8610</v>
      </c>
      <c r="B2913" t="s">
        <v>10263</v>
      </c>
      <c r="C2913" s="2">
        <v>42525</v>
      </c>
      <c r="D2913" s="2">
        <v>42530</v>
      </c>
      <c r="E2913" s="1" t="s">
        <v>46</v>
      </c>
      <c r="F2913" s="1" t="s">
        <v>4102</v>
      </c>
      <c r="G2913" s="1" t="s">
        <v>4103</v>
      </c>
      <c r="H2913" s="1" t="s">
        <v>24</v>
      </c>
      <c r="I2913" s="1" t="s">
        <v>25</v>
      </c>
      <c r="J2913" s="1" t="s">
        <v>239</v>
      </c>
      <c r="K2913" s="1" t="s">
        <v>240</v>
      </c>
      <c r="L2913" s="1">
        <v>10035</v>
      </c>
      <c r="M2913" s="1" t="s">
        <v>135</v>
      </c>
      <c r="N2913" s="1" t="s">
        <v>1957</v>
      </c>
      <c r="O2913" s="1" t="s">
        <v>30</v>
      </c>
      <c r="P2913" s="1" t="s">
        <v>31</v>
      </c>
      <c r="Q2913" s="1" t="s">
        <v>1958</v>
      </c>
      <c r="R2913" s="1">
        <v>353.56799999999998</v>
      </c>
      <c r="S2913" s="1">
        <f t="shared" si="45"/>
        <v>397.76400000000001</v>
      </c>
      <c r="T2913" s="1">
        <v>2</v>
      </c>
      <c r="U2913" s="1">
        <v>0.2</v>
      </c>
      <c r="V2913" s="1">
        <v>-44.196000000000026</v>
      </c>
      <c r="W2913" t="str">
        <f>VLOOKUP(M2913,People!$A$2:$B$5,2,FALSE)</f>
        <v>Chuck Magee</v>
      </c>
      <c r="X2913" s="5" t="str">
        <f>IFERROR(VLOOKUP(Orders!$B2913,Returns!$A$2:$B$801,2,0),"No")</f>
        <v>No</v>
      </c>
    </row>
    <row r="2914" spans="1:24" x14ac:dyDescent="0.3">
      <c r="A2914" s="1">
        <v>8611</v>
      </c>
      <c r="B2914" t="s">
        <v>10263</v>
      </c>
      <c r="C2914" s="2">
        <v>42525</v>
      </c>
      <c r="D2914" s="2">
        <v>42530</v>
      </c>
      <c r="E2914" s="1" t="s">
        <v>46</v>
      </c>
      <c r="F2914" s="1" t="s">
        <v>4102</v>
      </c>
      <c r="G2914" s="1" t="s">
        <v>4103</v>
      </c>
      <c r="H2914" s="1" t="s">
        <v>24</v>
      </c>
      <c r="I2914" s="1" t="s">
        <v>25</v>
      </c>
      <c r="J2914" s="1" t="s">
        <v>239</v>
      </c>
      <c r="K2914" s="1" t="s">
        <v>240</v>
      </c>
      <c r="L2914" s="1">
        <v>10035</v>
      </c>
      <c r="M2914" s="1" t="s">
        <v>135</v>
      </c>
      <c r="N2914" s="1" t="s">
        <v>2542</v>
      </c>
      <c r="O2914" s="1" t="s">
        <v>30</v>
      </c>
      <c r="P2914" s="1" t="s">
        <v>60</v>
      </c>
      <c r="Q2914" s="1" t="s">
        <v>2543</v>
      </c>
      <c r="R2914" s="1">
        <v>13.96</v>
      </c>
      <c r="S2914" s="1">
        <f t="shared" si="45"/>
        <v>7.2592000000000008</v>
      </c>
      <c r="T2914" s="1">
        <v>2</v>
      </c>
      <c r="U2914" s="1">
        <v>0</v>
      </c>
      <c r="V2914" s="1">
        <v>6.7008000000000001</v>
      </c>
      <c r="W2914" t="str">
        <f>VLOOKUP(M2914,People!$A$2:$B$5,2,FALSE)</f>
        <v>Chuck Magee</v>
      </c>
      <c r="X2914" s="5" t="str">
        <f>IFERROR(VLOOKUP(Orders!$B2914,Returns!$A$2:$B$801,2,0),"No")</f>
        <v>No</v>
      </c>
    </row>
    <row r="2915" spans="1:24" x14ac:dyDescent="0.3">
      <c r="A2915" s="1">
        <v>1746</v>
      </c>
      <c r="B2915" t="s">
        <v>7013</v>
      </c>
      <c r="C2915" s="2">
        <v>42527</v>
      </c>
      <c r="D2915" s="2">
        <v>42530</v>
      </c>
      <c r="E2915" s="1" t="s">
        <v>170</v>
      </c>
      <c r="F2915" s="1" t="s">
        <v>2101</v>
      </c>
      <c r="G2915" s="1" t="s">
        <v>2102</v>
      </c>
      <c r="H2915" s="1" t="s">
        <v>24</v>
      </c>
      <c r="I2915" s="1" t="s">
        <v>25</v>
      </c>
      <c r="J2915" s="1" t="s">
        <v>346</v>
      </c>
      <c r="K2915" s="1" t="s">
        <v>240</v>
      </c>
      <c r="L2915" s="1">
        <v>14609</v>
      </c>
      <c r="M2915" s="1" t="s">
        <v>135</v>
      </c>
      <c r="N2915" s="1" t="s">
        <v>607</v>
      </c>
      <c r="O2915" s="1" t="s">
        <v>43</v>
      </c>
      <c r="P2915" s="1" t="s">
        <v>63</v>
      </c>
      <c r="Q2915" s="1" t="s">
        <v>608</v>
      </c>
      <c r="R2915" s="1">
        <v>13.36</v>
      </c>
      <c r="S2915" s="1">
        <f t="shared" si="45"/>
        <v>8.4168000000000003</v>
      </c>
      <c r="T2915" s="1">
        <v>2</v>
      </c>
      <c r="U2915" s="1">
        <v>0</v>
      </c>
      <c r="V2915" s="1">
        <v>4.9431999999999992</v>
      </c>
      <c r="W2915" t="str">
        <f>VLOOKUP(M2915,People!$A$2:$B$5,2,FALSE)</f>
        <v>Chuck Magee</v>
      </c>
      <c r="X2915" s="5" t="str">
        <f>IFERROR(VLOOKUP(Orders!$B2915,Returns!$A$2:$B$801,2,0),"No")</f>
        <v>No</v>
      </c>
    </row>
    <row r="2916" spans="1:24" hidden="1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f t="shared" si="45"/>
        <v>100.4328</v>
      </c>
      <c r="T2916" s="1">
        <v>3</v>
      </c>
      <c r="U2916" s="1">
        <v>0</v>
      </c>
      <c r="V2916" s="1">
        <v>35.287199999999999</v>
      </c>
      <c r="W2916" t="str">
        <f>VLOOKUP(M2916,People!$A$2:$B$5,2,FALSE)</f>
        <v>Kelly Williams</v>
      </c>
      <c r="X2916" s="5" t="str">
        <f>IFERROR(VLOOKUP(Orders!$B2916,Returns!$A$2:$B$801,2,0),"No")</f>
        <v>No</v>
      </c>
    </row>
    <row r="2917" spans="1:24" hidden="1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f t="shared" si="45"/>
        <v>6.9080000000000013</v>
      </c>
      <c r="T2917" s="1">
        <v>2</v>
      </c>
      <c r="U2917" s="1">
        <v>0</v>
      </c>
      <c r="V2917" s="1">
        <v>5.6519999999999992</v>
      </c>
      <c r="W2917" t="str">
        <f>VLOOKUP(M2917,People!$A$2:$B$5,2,FALSE)</f>
        <v>Kelly Williams</v>
      </c>
      <c r="X2917" s="5" t="str">
        <f>IFERROR(VLOOKUP(Orders!$B2917,Returns!$A$2:$B$801,2,0),"No")</f>
        <v>No</v>
      </c>
    </row>
    <row r="2918" spans="1:24" hidden="1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f t="shared" si="45"/>
        <v>192.69079999999997</v>
      </c>
      <c r="T2918" s="1">
        <v>4</v>
      </c>
      <c r="U2918" s="1">
        <v>0</v>
      </c>
      <c r="V2918" s="1">
        <v>71.269200000000012</v>
      </c>
      <c r="W2918" t="str">
        <f>VLOOKUP(M2918,People!$A$2:$B$5,2,FALSE)</f>
        <v>Kelly Williams</v>
      </c>
      <c r="X2918" s="5" t="str">
        <f>IFERROR(VLOOKUP(Orders!$B2918,Returns!$A$2:$B$801,2,0),"No")</f>
        <v>No</v>
      </c>
    </row>
    <row r="2919" spans="1:24" hidden="1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f t="shared" si="45"/>
        <v>5.580000000000001</v>
      </c>
      <c r="T2919" s="1">
        <v>1</v>
      </c>
      <c r="U2919" s="1">
        <v>0.2</v>
      </c>
      <c r="V2919" s="1">
        <v>0.37200000000000011</v>
      </c>
      <c r="W2919" t="str">
        <f>VLOOKUP(M2919,People!$A$2:$B$5,2,FALSE)</f>
        <v>Kelly Williams</v>
      </c>
      <c r="X2919" s="5" t="str">
        <f>IFERROR(VLOOKUP(Orders!$B2919,Returns!$A$2:$B$801,2,0),"No")</f>
        <v>No</v>
      </c>
    </row>
    <row r="2920" spans="1:24" hidden="1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f t="shared" si="45"/>
        <v>13.430000000000003</v>
      </c>
      <c r="T2920" s="1">
        <v>5</v>
      </c>
      <c r="U2920" s="1">
        <v>0.2</v>
      </c>
      <c r="V2920" s="1">
        <v>2.3699999999999983</v>
      </c>
      <c r="W2920" t="str">
        <f>VLOOKUP(M2920,People!$A$2:$B$5,2,FALSE)</f>
        <v>Chuck Magee</v>
      </c>
      <c r="X2920" s="5" t="str">
        <f>IFERROR(VLOOKUP(Orders!$B2920,Returns!$A$2:$B$801,2,0),"No")</f>
        <v>No</v>
      </c>
    </row>
    <row r="2921" spans="1:24" hidden="1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f t="shared" si="45"/>
        <v>10.416800000000002</v>
      </c>
      <c r="T2921" s="1">
        <v>2</v>
      </c>
      <c r="U2921" s="1">
        <v>0.2</v>
      </c>
      <c r="V2921" s="1">
        <v>3.9512</v>
      </c>
      <c r="W2921" t="str">
        <f>VLOOKUP(M2921,People!$A$2:$B$5,2,FALSE)</f>
        <v>Chuck Magee</v>
      </c>
      <c r="X2921" s="5" t="str">
        <f>IFERROR(VLOOKUP(Orders!$B2921,Returns!$A$2:$B$801,2,0),"No")</f>
        <v>No</v>
      </c>
    </row>
    <row r="2922" spans="1:24" hidden="1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f t="shared" si="45"/>
        <v>58.11960000000002</v>
      </c>
      <c r="T2922" s="1">
        <v>7</v>
      </c>
      <c r="U2922" s="1">
        <v>0.2</v>
      </c>
      <c r="V2922" s="1">
        <v>12.328399999999988</v>
      </c>
      <c r="W2922" t="str">
        <f>VLOOKUP(M2922,People!$A$2:$B$5,2,FALSE)</f>
        <v>Chuck Magee</v>
      </c>
      <c r="X2922" s="5" t="str">
        <f>IFERROR(VLOOKUP(Orders!$B2922,Returns!$A$2:$B$801,2,0),"No")</f>
        <v>No</v>
      </c>
    </row>
    <row r="2923" spans="1:24" hidden="1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f t="shared" si="45"/>
        <v>122.83500000000002</v>
      </c>
      <c r="T2923" s="1">
        <v>2</v>
      </c>
      <c r="U2923" s="1">
        <v>0</v>
      </c>
      <c r="V2923" s="1">
        <v>6.4649999999999892</v>
      </c>
      <c r="W2923" t="str">
        <f>VLOOKUP(M2923,People!$A$2:$B$5,2,FALSE)</f>
        <v>Anna Andreadi</v>
      </c>
      <c r="X2923" s="5" t="str">
        <f>IFERROR(VLOOKUP(Orders!$B2923,Returns!$A$2:$B$801,2,0),"No")</f>
        <v>No</v>
      </c>
    </row>
    <row r="2924" spans="1:24" hidden="1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f t="shared" si="45"/>
        <v>9.7049999999999983</v>
      </c>
      <c r="T2924" s="1">
        <v>3</v>
      </c>
      <c r="U2924" s="1">
        <v>0.8</v>
      </c>
      <c r="V2924" s="1">
        <v>-5.8230000000000004</v>
      </c>
      <c r="W2924" t="str">
        <f>VLOOKUP(M2924,People!$A$2:$B$5,2,FALSE)</f>
        <v>Kelly Williams</v>
      </c>
      <c r="X2924" s="5" t="str">
        <f>IFERROR(VLOOKUP(Orders!$B2924,Returns!$A$2:$B$801,2,0),"No")</f>
        <v>No</v>
      </c>
    </row>
    <row r="2925" spans="1:24" x14ac:dyDescent="0.3">
      <c r="A2925" s="1">
        <v>2140</v>
      </c>
      <c r="B2925" t="s">
        <v>7197</v>
      </c>
      <c r="C2925" s="2">
        <v>42527</v>
      </c>
      <c r="D2925" s="2">
        <v>42532</v>
      </c>
      <c r="E2925" s="1" t="s">
        <v>46</v>
      </c>
      <c r="F2925" s="1" t="s">
        <v>1905</v>
      </c>
      <c r="G2925" s="1" t="s">
        <v>1906</v>
      </c>
      <c r="H2925" s="1" t="s">
        <v>38</v>
      </c>
      <c r="I2925" s="1" t="s">
        <v>25</v>
      </c>
      <c r="J2925" s="1" t="s">
        <v>1027</v>
      </c>
      <c r="K2925" s="1" t="s">
        <v>240</v>
      </c>
      <c r="L2925" s="1">
        <v>11561</v>
      </c>
      <c r="M2925" s="1" t="s">
        <v>135</v>
      </c>
      <c r="N2925" s="1" t="s">
        <v>1210</v>
      </c>
      <c r="O2925" s="1" t="s">
        <v>43</v>
      </c>
      <c r="P2925" s="1" t="s">
        <v>70</v>
      </c>
      <c r="Q2925" s="1" t="s">
        <v>1211</v>
      </c>
      <c r="R2925" s="1">
        <v>149.54399999999998</v>
      </c>
      <c r="S2925" s="1">
        <f t="shared" si="45"/>
        <v>99.07289999999999</v>
      </c>
      <c r="T2925" s="1">
        <v>9</v>
      </c>
      <c r="U2925" s="1">
        <v>0.2</v>
      </c>
      <c r="V2925" s="1">
        <v>50.471099999999993</v>
      </c>
      <c r="W2925" t="str">
        <f>VLOOKUP(M2925,People!$A$2:$B$5,2,FALSE)</f>
        <v>Chuck Magee</v>
      </c>
      <c r="X2925" s="5" t="str">
        <f>IFERROR(VLOOKUP(Orders!$B2925,Returns!$A$2:$B$801,2,0),"No")</f>
        <v>No</v>
      </c>
    </row>
    <row r="2926" spans="1:24" x14ac:dyDescent="0.3">
      <c r="A2926" s="1">
        <v>2141</v>
      </c>
      <c r="B2926" t="s">
        <v>7197</v>
      </c>
      <c r="C2926" s="2">
        <v>42527</v>
      </c>
      <c r="D2926" s="2">
        <v>42532</v>
      </c>
      <c r="E2926" s="1" t="s">
        <v>46</v>
      </c>
      <c r="F2926" s="1" t="s">
        <v>1905</v>
      </c>
      <c r="G2926" s="1" t="s">
        <v>1906</v>
      </c>
      <c r="H2926" s="1" t="s">
        <v>38</v>
      </c>
      <c r="I2926" s="1" t="s">
        <v>25</v>
      </c>
      <c r="J2926" s="1" t="s">
        <v>1027</v>
      </c>
      <c r="K2926" s="1" t="s">
        <v>240</v>
      </c>
      <c r="L2926" s="1">
        <v>11561</v>
      </c>
      <c r="M2926" s="1" t="s">
        <v>135</v>
      </c>
      <c r="N2926" s="1" t="s">
        <v>4031</v>
      </c>
      <c r="O2926" s="1" t="s">
        <v>43</v>
      </c>
      <c r="P2926" s="1" t="s">
        <v>512</v>
      </c>
      <c r="Q2926" s="1" t="s">
        <v>4032</v>
      </c>
      <c r="R2926" s="1">
        <v>17.14</v>
      </c>
      <c r="S2926" s="1">
        <f t="shared" si="45"/>
        <v>12.6836</v>
      </c>
      <c r="T2926" s="1">
        <v>2</v>
      </c>
      <c r="U2926" s="1">
        <v>0</v>
      </c>
      <c r="V2926" s="1">
        <v>4.4564000000000004</v>
      </c>
      <c r="W2926" t="str">
        <f>VLOOKUP(M2926,People!$A$2:$B$5,2,FALSE)</f>
        <v>Chuck Magee</v>
      </c>
      <c r="X2926" s="5" t="str">
        <f>IFERROR(VLOOKUP(Orders!$B2926,Returns!$A$2:$B$801,2,0),"No")</f>
        <v>No</v>
      </c>
    </row>
    <row r="2927" spans="1:24" x14ac:dyDescent="0.3">
      <c r="A2927" s="1">
        <v>2142</v>
      </c>
      <c r="B2927" t="s">
        <v>7197</v>
      </c>
      <c r="C2927" s="2">
        <v>42527</v>
      </c>
      <c r="D2927" s="2">
        <v>42532</v>
      </c>
      <c r="E2927" s="1" t="s">
        <v>46</v>
      </c>
      <c r="F2927" s="1" t="s">
        <v>1905</v>
      </c>
      <c r="G2927" s="1" t="s">
        <v>1906</v>
      </c>
      <c r="H2927" s="1" t="s">
        <v>38</v>
      </c>
      <c r="I2927" s="1" t="s">
        <v>25</v>
      </c>
      <c r="J2927" s="1" t="s">
        <v>1027</v>
      </c>
      <c r="K2927" s="1" t="s">
        <v>240</v>
      </c>
      <c r="L2927" s="1">
        <v>11561</v>
      </c>
      <c r="M2927" s="1" t="s">
        <v>135</v>
      </c>
      <c r="N2927" s="1" t="s">
        <v>4033</v>
      </c>
      <c r="O2927" s="1" t="s">
        <v>30</v>
      </c>
      <c r="P2927" s="1" t="s">
        <v>52</v>
      </c>
      <c r="Q2927" s="1" t="s">
        <v>4034</v>
      </c>
      <c r="R2927" s="1">
        <v>991.76400000000012</v>
      </c>
      <c r="S2927" s="1">
        <f t="shared" si="45"/>
        <v>1338.8814000000002</v>
      </c>
      <c r="T2927" s="1">
        <v>3</v>
      </c>
      <c r="U2927" s="1">
        <v>0.4</v>
      </c>
      <c r="V2927" s="1">
        <v>-347.11740000000009</v>
      </c>
      <c r="W2927" t="str">
        <f>VLOOKUP(M2927,People!$A$2:$B$5,2,FALSE)</f>
        <v>Chuck Magee</v>
      </c>
      <c r="X2927" s="5" t="str">
        <f>IFERROR(VLOOKUP(Orders!$B2927,Returns!$A$2:$B$801,2,0),"No")</f>
        <v>No</v>
      </c>
    </row>
    <row r="2928" spans="1:24" hidden="1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f t="shared" si="45"/>
        <v>10.927199999999999</v>
      </c>
      <c r="T2928" s="1">
        <v>3</v>
      </c>
      <c r="U2928" s="1">
        <v>0</v>
      </c>
      <c r="V2928" s="1">
        <v>7.9128000000000007</v>
      </c>
      <c r="W2928" t="str">
        <f>VLOOKUP(M2928,People!$A$2:$B$5,2,FALSE)</f>
        <v>Cassandra Brandow</v>
      </c>
      <c r="X2928" s="5" t="str">
        <f>IFERROR(VLOOKUP(Orders!$B2928,Returns!$A$2:$B$801,2,0),"No")</f>
        <v>No</v>
      </c>
    </row>
    <row r="2929" spans="1:24" hidden="1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f t="shared" si="45"/>
        <v>6.1344000000000012</v>
      </c>
      <c r="T2929" s="1">
        <v>3</v>
      </c>
      <c r="U2929" s="1">
        <v>0</v>
      </c>
      <c r="V2929" s="1">
        <v>2.5055999999999998</v>
      </c>
      <c r="W2929" t="str">
        <f>VLOOKUP(M2929,People!$A$2:$B$5,2,FALSE)</f>
        <v>Kelly Williams</v>
      </c>
      <c r="X2929" s="5" t="str">
        <f>IFERROR(VLOOKUP(Orders!$B2929,Returns!$A$2:$B$801,2,0),"No")</f>
        <v>No</v>
      </c>
    </row>
    <row r="2930" spans="1:24" hidden="1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f t="shared" si="45"/>
        <v>2939.7384000000002</v>
      </c>
      <c r="T2930" s="1">
        <v>4</v>
      </c>
      <c r="U2930" s="1">
        <v>0.7</v>
      </c>
      <c r="V2930" s="1">
        <v>-1306.5504000000001</v>
      </c>
      <c r="W2930" t="str">
        <f>VLOOKUP(M2930,People!$A$2:$B$5,2,FALSE)</f>
        <v>Cassandra Brandow</v>
      </c>
      <c r="X2930" s="5" t="str">
        <f>IFERROR(VLOOKUP(Orders!$B2930,Returns!$A$2:$B$801,2,0),"No")</f>
        <v>No</v>
      </c>
    </row>
    <row r="2931" spans="1:24" hidden="1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f t="shared" si="45"/>
        <v>11.460800000000001</v>
      </c>
      <c r="T2931" s="1">
        <v>4</v>
      </c>
      <c r="U2931" s="1">
        <v>0</v>
      </c>
      <c r="V2931" s="1">
        <v>8.2992000000000008</v>
      </c>
      <c r="W2931" t="str">
        <f>VLOOKUP(M2931,People!$A$2:$B$5,2,FALSE)</f>
        <v>Kelly Williams</v>
      </c>
      <c r="X2931" s="5" t="str">
        <f>IFERROR(VLOOKUP(Orders!$B2931,Returns!$A$2:$B$801,2,0),"No")</f>
        <v>No</v>
      </c>
    </row>
    <row r="2932" spans="1:24" hidden="1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f t="shared" si="45"/>
        <v>4.3778000000000006</v>
      </c>
      <c r="T2932" s="1">
        <v>2</v>
      </c>
      <c r="U2932" s="1">
        <v>0.2</v>
      </c>
      <c r="V2932" s="1">
        <v>2.2302</v>
      </c>
      <c r="W2932" t="str">
        <f>VLOOKUP(M2932,People!$A$2:$B$5,2,FALSE)</f>
        <v>Anna Andreadi</v>
      </c>
      <c r="X2932" s="5" t="str">
        <f>IFERROR(VLOOKUP(Orders!$B2932,Returns!$A$2:$B$801,2,0),"No")</f>
        <v>Yes</v>
      </c>
    </row>
    <row r="2933" spans="1:24" hidden="1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f t="shared" si="45"/>
        <v>4.5500000000000007</v>
      </c>
      <c r="T2933" s="1">
        <v>2</v>
      </c>
      <c r="U2933" s="1">
        <v>0.2</v>
      </c>
      <c r="V2933" s="1">
        <v>2.7299999999999995</v>
      </c>
      <c r="W2933" t="str">
        <f>VLOOKUP(M2933,People!$A$2:$B$5,2,FALSE)</f>
        <v>Anna Andreadi</v>
      </c>
      <c r="X2933" s="5" t="str">
        <f>IFERROR(VLOOKUP(Orders!$B2933,Returns!$A$2:$B$801,2,0),"No")</f>
        <v>Yes</v>
      </c>
    </row>
    <row r="2934" spans="1:24" hidden="1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f t="shared" si="45"/>
        <v>133.92519999999999</v>
      </c>
      <c r="T2934" s="1">
        <v>1</v>
      </c>
      <c r="U2934" s="1">
        <v>0.2</v>
      </c>
      <c r="V2934" s="1">
        <v>10.858800000000002</v>
      </c>
      <c r="W2934" t="str">
        <f>VLOOKUP(M2934,People!$A$2:$B$5,2,FALSE)</f>
        <v>Anna Andreadi</v>
      </c>
      <c r="X2934" s="5" t="str">
        <f>IFERROR(VLOOKUP(Orders!$B2934,Returns!$A$2:$B$801,2,0),"No")</f>
        <v>Yes</v>
      </c>
    </row>
    <row r="2935" spans="1:24" hidden="1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f t="shared" si="45"/>
        <v>143.07270000000003</v>
      </c>
      <c r="T2935" s="1">
        <v>1</v>
      </c>
      <c r="U2935" s="1">
        <v>0.2</v>
      </c>
      <c r="V2935" s="1">
        <v>13.719300000000004</v>
      </c>
      <c r="W2935" t="str">
        <f>VLOOKUP(M2935,People!$A$2:$B$5,2,FALSE)</f>
        <v>Anna Andreadi</v>
      </c>
      <c r="X2935" s="5" t="str">
        <f>IFERROR(VLOOKUP(Orders!$B2935,Returns!$A$2:$B$801,2,0),"No")</f>
        <v>No</v>
      </c>
    </row>
    <row r="2936" spans="1:24" hidden="1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f t="shared" si="45"/>
        <v>404.97750000000008</v>
      </c>
      <c r="T2936" s="1">
        <v>3</v>
      </c>
      <c r="U2936" s="1">
        <v>0.2</v>
      </c>
      <c r="V2936" s="1">
        <v>26.998499999999993</v>
      </c>
      <c r="W2936" t="str">
        <f>VLOOKUP(M2936,People!$A$2:$B$5,2,FALSE)</f>
        <v>Anna Andreadi</v>
      </c>
      <c r="X2936" s="5" t="str">
        <f>IFERROR(VLOOKUP(Orders!$B2936,Returns!$A$2:$B$801,2,0),"No")</f>
        <v>No</v>
      </c>
    </row>
    <row r="2937" spans="1:24" hidden="1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f t="shared" si="45"/>
        <v>19.739500000000003</v>
      </c>
      <c r="T2937" s="1">
        <v>1</v>
      </c>
      <c r="U2937" s="1">
        <v>0</v>
      </c>
      <c r="V2937" s="1">
        <v>16.150499999999997</v>
      </c>
      <c r="W2937" t="str">
        <f>VLOOKUP(M2937,People!$A$2:$B$5,2,FALSE)</f>
        <v>Anna Andreadi</v>
      </c>
      <c r="X2937" s="5" t="str">
        <f>IFERROR(VLOOKUP(Orders!$B2937,Returns!$A$2:$B$801,2,0),"No")</f>
        <v>No</v>
      </c>
    </row>
    <row r="2938" spans="1:24" hidden="1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f t="shared" si="45"/>
        <v>31.865400000000001</v>
      </c>
      <c r="T2938" s="1">
        <v>7</v>
      </c>
      <c r="U2938" s="1">
        <v>0.2</v>
      </c>
      <c r="V2938" s="1">
        <v>15.342599999999997</v>
      </c>
      <c r="W2938" t="str">
        <f>VLOOKUP(M2938,People!$A$2:$B$5,2,FALSE)</f>
        <v>Anna Andreadi</v>
      </c>
      <c r="X2938" s="5" t="str">
        <f>IFERROR(VLOOKUP(Orders!$B2938,Returns!$A$2:$B$801,2,0),"No")</f>
        <v>No</v>
      </c>
    </row>
    <row r="2939" spans="1:24" hidden="1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f t="shared" si="45"/>
        <v>131.48240000000001</v>
      </c>
      <c r="T2939" s="1">
        <v>7</v>
      </c>
      <c r="U2939" s="1">
        <v>0</v>
      </c>
      <c r="V2939" s="1">
        <v>116.59759999999997</v>
      </c>
      <c r="W2939" t="str">
        <f>VLOOKUP(M2939,People!$A$2:$B$5,2,FALSE)</f>
        <v>Anna Andreadi</v>
      </c>
      <c r="X2939" s="5" t="str">
        <f>IFERROR(VLOOKUP(Orders!$B2939,Returns!$A$2:$B$801,2,0),"No")</f>
        <v>No</v>
      </c>
    </row>
    <row r="2940" spans="1:24" hidden="1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f t="shared" si="45"/>
        <v>100.541</v>
      </c>
      <c r="T2940" s="1">
        <v>5</v>
      </c>
      <c r="U2940" s="1">
        <v>0</v>
      </c>
      <c r="V2940" s="1">
        <v>89.158999999999992</v>
      </c>
      <c r="W2940" t="str">
        <f>VLOOKUP(M2940,People!$A$2:$B$5,2,FALSE)</f>
        <v>Anna Andreadi</v>
      </c>
      <c r="X2940" s="5" t="str">
        <f>IFERROR(VLOOKUP(Orders!$B2940,Returns!$A$2:$B$801,2,0),"No")</f>
        <v>No</v>
      </c>
    </row>
    <row r="2941" spans="1:24" hidden="1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f t="shared" si="45"/>
        <v>40.370400000000004</v>
      </c>
      <c r="T2941" s="1">
        <v>3</v>
      </c>
      <c r="U2941" s="1">
        <v>0.2</v>
      </c>
      <c r="V2941" s="1">
        <v>19.4376</v>
      </c>
      <c r="W2941" t="str">
        <f>VLOOKUP(M2941,People!$A$2:$B$5,2,FALSE)</f>
        <v>Anna Andreadi</v>
      </c>
      <c r="X2941" s="5" t="str">
        <f>IFERROR(VLOOKUP(Orders!$B2941,Returns!$A$2:$B$801,2,0),"No")</f>
        <v>No</v>
      </c>
    </row>
    <row r="2942" spans="1:24" hidden="1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f t="shared" si="45"/>
        <v>76.431599999999989</v>
      </c>
      <c r="T2942" s="1">
        <v>1</v>
      </c>
      <c r="U2942" s="1">
        <v>0</v>
      </c>
      <c r="V2942" s="1">
        <v>14.558400000000006</v>
      </c>
      <c r="W2942" t="str">
        <f>VLOOKUP(M2942,People!$A$2:$B$5,2,FALSE)</f>
        <v>Kelly Williams</v>
      </c>
      <c r="X2942" s="5" t="str">
        <f>IFERROR(VLOOKUP(Orders!$B2942,Returns!$A$2:$B$801,2,0),"No")</f>
        <v>No</v>
      </c>
    </row>
    <row r="2943" spans="1:24" hidden="1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f t="shared" si="45"/>
        <v>1099.1232000000002</v>
      </c>
      <c r="T2943" s="1">
        <v>7</v>
      </c>
      <c r="U2943" s="1">
        <v>0</v>
      </c>
      <c r="V2943" s="1">
        <v>427.43679999999995</v>
      </c>
      <c r="W2943" t="str">
        <f>VLOOKUP(M2943,People!$A$2:$B$5,2,FALSE)</f>
        <v>Kelly Williams</v>
      </c>
      <c r="X2943" s="5" t="str">
        <f>IFERROR(VLOOKUP(Orders!$B2943,Returns!$A$2:$B$801,2,0),"No")</f>
        <v>No</v>
      </c>
    </row>
    <row r="2944" spans="1:24" hidden="1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f t="shared" si="45"/>
        <v>328.38329999999996</v>
      </c>
      <c r="T2944" s="1">
        <v>3</v>
      </c>
      <c r="U2944" s="1">
        <v>0</v>
      </c>
      <c r="V2944" s="1">
        <v>40.586699999999979</v>
      </c>
      <c r="W2944" t="str">
        <f>VLOOKUP(M2944,People!$A$2:$B$5,2,FALSE)</f>
        <v>Kelly Williams</v>
      </c>
      <c r="X2944" s="5" t="str">
        <f>IFERROR(VLOOKUP(Orders!$B2944,Returns!$A$2:$B$801,2,0),"No")</f>
        <v>No</v>
      </c>
    </row>
    <row r="2945" spans="1:24" hidden="1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f t="shared" si="45"/>
        <v>228.75749999999999</v>
      </c>
      <c r="T2945" s="1">
        <v>9</v>
      </c>
      <c r="U2945" s="1">
        <v>0</v>
      </c>
      <c r="V2945" s="1">
        <v>76.252499999999998</v>
      </c>
      <c r="W2945" t="str">
        <f>VLOOKUP(M2945,People!$A$2:$B$5,2,FALSE)</f>
        <v>Anna Andreadi</v>
      </c>
      <c r="X2945" s="5" t="str">
        <f>IFERROR(VLOOKUP(Orders!$B2945,Returns!$A$2:$B$801,2,0),"No")</f>
        <v>No</v>
      </c>
    </row>
    <row r="2946" spans="1:24" hidden="1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f t="shared" ref="S2946:S3009" si="46">R2946-V2946</f>
        <v>11.593999999999999</v>
      </c>
      <c r="T2946" s="1">
        <v>1</v>
      </c>
      <c r="U2946" s="1">
        <v>0</v>
      </c>
      <c r="V2946" s="1">
        <v>7.1059999999999999</v>
      </c>
      <c r="W2946" t="str">
        <f>VLOOKUP(M2946,People!$A$2:$B$5,2,FALSE)</f>
        <v>Anna Andreadi</v>
      </c>
      <c r="X2946" s="5" t="str">
        <f>IFERROR(VLOOKUP(Orders!$B2946,Returns!$A$2:$B$801,2,0),"No")</f>
        <v>No</v>
      </c>
    </row>
    <row r="2947" spans="1:24" hidden="1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f t="shared" si="46"/>
        <v>21.825299999999999</v>
      </c>
      <c r="T2947" s="1">
        <v>7</v>
      </c>
      <c r="U2947" s="1">
        <v>0</v>
      </c>
      <c r="V2947" s="1">
        <v>16.464700000000001</v>
      </c>
      <c r="W2947" t="str">
        <f>VLOOKUP(M2947,People!$A$2:$B$5,2,FALSE)</f>
        <v>Anna Andreadi</v>
      </c>
      <c r="X2947" s="5" t="str">
        <f>IFERROR(VLOOKUP(Orders!$B2947,Returns!$A$2:$B$801,2,0),"No")</f>
        <v>No</v>
      </c>
    </row>
    <row r="2948" spans="1:24" hidden="1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f t="shared" si="46"/>
        <v>15.224999999999998</v>
      </c>
      <c r="T2948" s="1">
        <v>3</v>
      </c>
      <c r="U2948" s="1">
        <v>0</v>
      </c>
      <c r="V2948" s="1">
        <v>11.025000000000002</v>
      </c>
      <c r="W2948" t="str">
        <f>VLOOKUP(M2948,People!$A$2:$B$5,2,FALSE)</f>
        <v>Anna Andreadi</v>
      </c>
      <c r="X2948" s="5" t="str">
        <f>IFERROR(VLOOKUP(Orders!$B2948,Returns!$A$2:$B$801,2,0),"No")</f>
        <v>Yes</v>
      </c>
    </row>
    <row r="2949" spans="1:24" hidden="1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f t="shared" si="46"/>
        <v>42.22399999999999</v>
      </c>
      <c r="T2949" s="1">
        <v>14</v>
      </c>
      <c r="U2949" s="1">
        <v>0.2</v>
      </c>
      <c r="V2949" s="1">
        <v>22.736000000000001</v>
      </c>
      <c r="W2949" t="str">
        <f>VLOOKUP(M2949,People!$A$2:$B$5,2,FALSE)</f>
        <v>Anna Andreadi</v>
      </c>
      <c r="X2949" s="5" t="str">
        <f>IFERROR(VLOOKUP(Orders!$B2949,Returns!$A$2:$B$801,2,0),"No")</f>
        <v>Yes</v>
      </c>
    </row>
    <row r="2950" spans="1:24" hidden="1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f t="shared" si="46"/>
        <v>23.161000000000001</v>
      </c>
      <c r="T2950" s="1">
        <v>5</v>
      </c>
      <c r="U2950" s="1">
        <v>0</v>
      </c>
      <c r="V2950" s="1">
        <v>20.539000000000001</v>
      </c>
      <c r="W2950" t="str">
        <f>VLOOKUP(M2950,People!$A$2:$B$5,2,FALSE)</f>
        <v>Anna Andreadi</v>
      </c>
      <c r="X2950" s="5" t="str">
        <f>IFERROR(VLOOKUP(Orders!$B2950,Returns!$A$2:$B$801,2,0),"No")</f>
        <v>Yes</v>
      </c>
    </row>
    <row r="2951" spans="1:24" hidden="1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f t="shared" si="46"/>
        <v>28.6</v>
      </c>
      <c r="T2951" s="1">
        <v>4</v>
      </c>
      <c r="U2951" s="1">
        <v>0.2</v>
      </c>
      <c r="V2951" s="1">
        <v>12.999999999999998</v>
      </c>
      <c r="W2951" t="str">
        <f>VLOOKUP(M2951,People!$A$2:$B$5,2,FALSE)</f>
        <v>Anna Andreadi</v>
      </c>
      <c r="X2951" s="5" t="str">
        <f>IFERROR(VLOOKUP(Orders!$B2951,Returns!$A$2:$B$801,2,0),"No")</f>
        <v>No</v>
      </c>
    </row>
    <row r="2952" spans="1:24" hidden="1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f t="shared" si="46"/>
        <v>14.739000000000004</v>
      </c>
      <c r="T2952" s="1">
        <v>5</v>
      </c>
      <c r="U2952" s="1">
        <v>0.2</v>
      </c>
      <c r="V2952" s="1">
        <v>8.3810000000000002</v>
      </c>
      <c r="W2952" t="str">
        <f>VLOOKUP(M2952,People!$A$2:$B$5,2,FALSE)</f>
        <v>Anna Andreadi</v>
      </c>
      <c r="X2952" s="5" t="str">
        <f>IFERROR(VLOOKUP(Orders!$B2952,Returns!$A$2:$B$801,2,0),"No")</f>
        <v>No</v>
      </c>
    </row>
    <row r="2953" spans="1:24" hidden="1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f t="shared" si="46"/>
        <v>103.92280000000002</v>
      </c>
      <c r="T2953" s="1">
        <v>2</v>
      </c>
      <c r="U2953" s="1">
        <v>0.2</v>
      </c>
      <c r="V2953" s="1">
        <v>9.9651999999999994</v>
      </c>
      <c r="W2953" t="str">
        <f>VLOOKUP(M2953,People!$A$2:$B$5,2,FALSE)</f>
        <v>Anna Andreadi</v>
      </c>
      <c r="X2953" s="5" t="str">
        <f>IFERROR(VLOOKUP(Orders!$B2953,Returns!$A$2:$B$801,2,0),"No")</f>
        <v>No</v>
      </c>
    </row>
    <row r="2954" spans="1:24" hidden="1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f t="shared" si="46"/>
        <v>119.24640000000002</v>
      </c>
      <c r="T2954" s="1">
        <v>2</v>
      </c>
      <c r="U2954" s="1">
        <v>0.2</v>
      </c>
      <c r="V2954" s="1">
        <v>-5.6784000000000034</v>
      </c>
      <c r="W2954" t="str">
        <f>VLOOKUP(M2954,People!$A$2:$B$5,2,FALSE)</f>
        <v>Anna Andreadi</v>
      </c>
      <c r="X2954" s="5" t="str">
        <f>IFERROR(VLOOKUP(Orders!$B2954,Returns!$A$2:$B$801,2,0),"No")</f>
        <v>No</v>
      </c>
    </row>
    <row r="2955" spans="1:24" hidden="1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f t="shared" si="46"/>
        <v>7.2270000000000012</v>
      </c>
      <c r="T2955" s="1">
        <v>2</v>
      </c>
      <c r="U2955" s="1">
        <v>0.2</v>
      </c>
      <c r="V2955" s="1">
        <v>0.69299999999999984</v>
      </c>
      <c r="W2955" t="str">
        <f>VLOOKUP(M2955,People!$A$2:$B$5,2,FALSE)</f>
        <v>Anna Andreadi</v>
      </c>
      <c r="X2955" s="5" t="str">
        <f>IFERROR(VLOOKUP(Orders!$B2955,Returns!$A$2:$B$801,2,0),"No")</f>
        <v>No</v>
      </c>
    </row>
    <row r="2956" spans="1:24" hidden="1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f t="shared" si="46"/>
        <v>621.58519999999999</v>
      </c>
      <c r="T2956" s="1">
        <v>2</v>
      </c>
      <c r="U2956" s="1">
        <v>0.2</v>
      </c>
      <c r="V2956" s="1">
        <v>50.398800000000023</v>
      </c>
      <c r="W2956" t="str">
        <f>VLOOKUP(M2956,People!$A$2:$B$5,2,FALSE)</f>
        <v>Anna Andreadi</v>
      </c>
      <c r="X2956" s="5" t="str">
        <f>IFERROR(VLOOKUP(Orders!$B2956,Returns!$A$2:$B$801,2,0),"No")</f>
        <v>No</v>
      </c>
    </row>
    <row r="2957" spans="1:24" hidden="1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f t="shared" si="46"/>
        <v>28.392900000000004</v>
      </c>
      <c r="T2957" s="1">
        <v>1</v>
      </c>
      <c r="U2957" s="1">
        <v>0</v>
      </c>
      <c r="V2957" s="1">
        <v>11.597099999999998</v>
      </c>
      <c r="W2957" t="str">
        <f>VLOOKUP(M2957,People!$A$2:$B$5,2,FALSE)</f>
        <v>Chuck Magee</v>
      </c>
      <c r="X2957" s="5" t="str">
        <f>IFERROR(VLOOKUP(Orders!$B2957,Returns!$A$2:$B$801,2,0),"No")</f>
        <v>No</v>
      </c>
    </row>
    <row r="2958" spans="1:24" hidden="1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f t="shared" si="46"/>
        <v>159.70500000000001</v>
      </c>
      <c r="T2958" s="1">
        <v>3</v>
      </c>
      <c r="U2958" s="1">
        <v>0.1</v>
      </c>
      <c r="V2958" s="1">
        <v>31.94100000000001</v>
      </c>
      <c r="W2958" t="str">
        <f>VLOOKUP(M2958,People!$A$2:$B$5,2,FALSE)</f>
        <v>Chuck Magee</v>
      </c>
      <c r="X2958" s="5" t="str">
        <f>IFERROR(VLOOKUP(Orders!$B2958,Returns!$A$2:$B$801,2,0),"No")</f>
        <v>No</v>
      </c>
    </row>
    <row r="2959" spans="1:24" hidden="1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f t="shared" si="46"/>
        <v>4.240499999999999</v>
      </c>
      <c r="T2959" s="1">
        <v>1</v>
      </c>
      <c r="U2959" s="1">
        <v>0.7</v>
      </c>
      <c r="V2959" s="1">
        <v>-1.9274999999999993</v>
      </c>
      <c r="W2959" t="str">
        <f>VLOOKUP(M2959,People!$A$2:$B$5,2,FALSE)</f>
        <v>Chuck Magee</v>
      </c>
      <c r="X2959" s="5" t="str">
        <f>IFERROR(VLOOKUP(Orders!$B2959,Returns!$A$2:$B$801,2,0),"No")</f>
        <v>No</v>
      </c>
    </row>
    <row r="2960" spans="1:24" hidden="1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f t="shared" si="46"/>
        <v>12.709200000000003</v>
      </c>
      <c r="T2960" s="1">
        <v>4</v>
      </c>
      <c r="U2960" s="1">
        <v>0.2</v>
      </c>
      <c r="V2960" s="1">
        <v>7.2267999999999999</v>
      </c>
      <c r="W2960" t="str">
        <f>VLOOKUP(M2960,People!$A$2:$B$5,2,FALSE)</f>
        <v>Anna Andreadi</v>
      </c>
      <c r="X2960" s="5" t="str">
        <f>IFERROR(VLOOKUP(Orders!$B2960,Returns!$A$2:$B$801,2,0),"No")</f>
        <v>No</v>
      </c>
    </row>
    <row r="2961" spans="1:24" hidden="1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f t="shared" si="46"/>
        <v>24.337600000000002</v>
      </c>
      <c r="T2961" s="1">
        <v>4</v>
      </c>
      <c r="U2961" s="1">
        <v>0</v>
      </c>
      <c r="V2961" s="1">
        <v>21.5824</v>
      </c>
      <c r="W2961" t="str">
        <f>VLOOKUP(M2961,People!$A$2:$B$5,2,FALSE)</f>
        <v>Anna Andreadi</v>
      </c>
      <c r="X2961" s="5" t="str">
        <f>IFERROR(VLOOKUP(Orders!$B2961,Returns!$A$2:$B$801,2,0),"No")</f>
        <v>No</v>
      </c>
    </row>
    <row r="2962" spans="1:24" hidden="1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f t="shared" si="46"/>
        <v>10.983600000000001</v>
      </c>
      <c r="T2962" s="1">
        <v>3</v>
      </c>
      <c r="U2962" s="1">
        <v>0</v>
      </c>
      <c r="V2962" s="1">
        <v>9.3563999999999989</v>
      </c>
      <c r="W2962" t="str">
        <f>VLOOKUP(M2962,People!$A$2:$B$5,2,FALSE)</f>
        <v>Anna Andreadi</v>
      </c>
      <c r="X2962" s="5" t="str">
        <f>IFERROR(VLOOKUP(Orders!$B2962,Returns!$A$2:$B$801,2,0),"No")</f>
        <v>No</v>
      </c>
    </row>
    <row r="2963" spans="1:24" hidden="1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f t="shared" si="46"/>
        <v>20.032800000000002</v>
      </c>
      <c r="T2963" s="1">
        <v>8</v>
      </c>
      <c r="U2963" s="1">
        <v>0</v>
      </c>
      <c r="V2963" s="1">
        <v>19.247199999999999</v>
      </c>
      <c r="W2963" t="str">
        <f>VLOOKUP(M2963,People!$A$2:$B$5,2,FALSE)</f>
        <v>Anna Andreadi</v>
      </c>
      <c r="X2963" s="5" t="str">
        <f>IFERROR(VLOOKUP(Orders!$B2963,Returns!$A$2:$B$801,2,0),"No")</f>
        <v>No</v>
      </c>
    </row>
    <row r="2964" spans="1:24" hidden="1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f t="shared" si="46"/>
        <v>72.391599999999997</v>
      </c>
      <c r="T2964" s="1">
        <v>2</v>
      </c>
      <c r="U2964" s="1">
        <v>0.2</v>
      </c>
      <c r="V2964" s="1">
        <v>9.1763999999999974</v>
      </c>
      <c r="W2964" t="str">
        <f>VLOOKUP(M2964,People!$A$2:$B$5,2,FALSE)</f>
        <v>Anna Andreadi</v>
      </c>
      <c r="X2964" s="5" t="str">
        <f>IFERROR(VLOOKUP(Orders!$B2964,Returns!$A$2:$B$801,2,0),"No")</f>
        <v>Yes</v>
      </c>
    </row>
    <row r="2965" spans="1:24" hidden="1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f t="shared" si="46"/>
        <v>91.110000000000014</v>
      </c>
      <c r="T2965" s="1">
        <v>2</v>
      </c>
      <c r="U2965" s="1">
        <v>0.2</v>
      </c>
      <c r="V2965" s="1">
        <v>6.0740000000000016</v>
      </c>
      <c r="W2965" t="str">
        <f>VLOOKUP(M2965,People!$A$2:$B$5,2,FALSE)</f>
        <v>Anna Andreadi</v>
      </c>
      <c r="X2965" s="5" t="str">
        <f>IFERROR(VLOOKUP(Orders!$B2965,Returns!$A$2:$B$801,2,0),"No")</f>
        <v>Yes</v>
      </c>
    </row>
    <row r="2966" spans="1:24" hidden="1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f t="shared" si="46"/>
        <v>16.112000000000005</v>
      </c>
      <c r="T2966" s="1">
        <v>5</v>
      </c>
      <c r="U2966" s="1">
        <v>0.2</v>
      </c>
      <c r="V2966" s="1">
        <v>8.2079999999999984</v>
      </c>
      <c r="W2966" t="str">
        <f>VLOOKUP(M2966,People!$A$2:$B$5,2,FALSE)</f>
        <v>Anna Andreadi</v>
      </c>
      <c r="X2966" s="5" t="str">
        <f>IFERROR(VLOOKUP(Orders!$B2966,Returns!$A$2:$B$801,2,0),"No")</f>
        <v>Yes</v>
      </c>
    </row>
    <row r="2967" spans="1:24" hidden="1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f t="shared" si="46"/>
        <v>11.375999999999999</v>
      </c>
      <c r="T2967" s="1">
        <v>2</v>
      </c>
      <c r="U2967" s="1">
        <v>0</v>
      </c>
      <c r="V2967" s="1">
        <v>7.5840000000000014</v>
      </c>
      <c r="W2967" t="str">
        <f>VLOOKUP(M2967,People!$A$2:$B$5,2,FALSE)</f>
        <v>Anna Andreadi</v>
      </c>
      <c r="X2967" s="5" t="str">
        <f>IFERROR(VLOOKUP(Orders!$B2967,Returns!$A$2:$B$801,2,0),"No")</f>
        <v>Yes</v>
      </c>
    </row>
    <row r="2968" spans="1:24" x14ac:dyDescent="0.3">
      <c r="A2968" s="1">
        <v>6301</v>
      </c>
      <c r="B2968" t="s">
        <v>9178</v>
      </c>
      <c r="C2968" s="2">
        <v>42527</v>
      </c>
      <c r="D2968" s="2">
        <v>42533</v>
      </c>
      <c r="E2968" s="1" t="s">
        <v>46</v>
      </c>
      <c r="F2968" s="1" t="s">
        <v>4473</v>
      </c>
      <c r="G2968" s="1" t="s">
        <v>4474</v>
      </c>
      <c r="H2968" s="1" t="s">
        <v>24</v>
      </c>
      <c r="I2968" s="1" t="s">
        <v>25</v>
      </c>
      <c r="J2968" s="1" t="s">
        <v>273</v>
      </c>
      <c r="K2968" s="1" t="s">
        <v>191</v>
      </c>
      <c r="L2968" s="1">
        <v>60623</v>
      </c>
      <c r="M2968" s="1" t="s">
        <v>97</v>
      </c>
      <c r="N2968" s="1" t="s">
        <v>409</v>
      </c>
      <c r="O2968" s="1" t="s">
        <v>43</v>
      </c>
      <c r="P2968" s="1" t="s">
        <v>70</v>
      </c>
      <c r="Q2968" s="1" t="s">
        <v>410</v>
      </c>
      <c r="R2968" s="1">
        <v>24.587999999999994</v>
      </c>
      <c r="S2968" s="1">
        <f t="shared" si="46"/>
        <v>62.699400000000004</v>
      </c>
      <c r="T2968" s="1">
        <v>3</v>
      </c>
      <c r="U2968" s="1">
        <v>0.8</v>
      </c>
      <c r="V2968" s="1">
        <v>-38.11140000000001</v>
      </c>
      <c r="W2968" t="str">
        <f>VLOOKUP(M2968,People!$A$2:$B$5,2,FALSE)</f>
        <v>Kelly Williams</v>
      </c>
      <c r="X2968" s="5" t="str">
        <f>IFERROR(VLOOKUP(Orders!$B2968,Returns!$A$2:$B$801,2,0),"No")</f>
        <v>No</v>
      </c>
    </row>
    <row r="2969" spans="1:24" x14ac:dyDescent="0.3">
      <c r="A2969" s="1">
        <v>6302</v>
      </c>
      <c r="B2969" t="s">
        <v>9178</v>
      </c>
      <c r="C2969" s="2">
        <v>42527</v>
      </c>
      <c r="D2969" s="2">
        <v>42533</v>
      </c>
      <c r="E2969" s="1" t="s">
        <v>46</v>
      </c>
      <c r="F2969" s="1" t="s">
        <v>4473</v>
      </c>
      <c r="G2969" s="1" t="s">
        <v>4474</v>
      </c>
      <c r="H2969" s="1" t="s">
        <v>24</v>
      </c>
      <c r="I2969" s="1" t="s">
        <v>25</v>
      </c>
      <c r="J2969" s="1" t="s">
        <v>273</v>
      </c>
      <c r="K2969" s="1" t="s">
        <v>191</v>
      </c>
      <c r="L2969" s="1">
        <v>60623</v>
      </c>
      <c r="M2969" s="1" t="s">
        <v>97</v>
      </c>
      <c r="N2969" s="1" t="s">
        <v>2490</v>
      </c>
      <c r="O2969" s="1" t="s">
        <v>43</v>
      </c>
      <c r="P2969" s="1" t="s">
        <v>157</v>
      </c>
      <c r="Q2969" s="1" t="s">
        <v>2491</v>
      </c>
      <c r="R2969" s="1">
        <v>13.984000000000002</v>
      </c>
      <c r="S2969" s="1">
        <f t="shared" si="46"/>
        <v>9.264400000000002</v>
      </c>
      <c r="T2969" s="1">
        <v>2</v>
      </c>
      <c r="U2969" s="1">
        <v>0.2</v>
      </c>
      <c r="V2969" s="1">
        <v>4.7195999999999998</v>
      </c>
      <c r="W2969" t="str">
        <f>VLOOKUP(M2969,People!$A$2:$B$5,2,FALSE)</f>
        <v>Kelly Williams</v>
      </c>
      <c r="X2969" s="5" t="str">
        <f>IFERROR(VLOOKUP(Orders!$B2969,Returns!$A$2:$B$801,2,0),"No")</f>
        <v>No</v>
      </c>
    </row>
    <row r="2970" spans="1:24" hidden="1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f t="shared" si="46"/>
        <v>455.87040000000002</v>
      </c>
      <c r="T2970" s="1">
        <v>3</v>
      </c>
      <c r="U2970" s="1">
        <v>0.2</v>
      </c>
      <c r="V2970" s="1">
        <v>43.713600000000014</v>
      </c>
      <c r="W2970" t="str">
        <f>VLOOKUP(M2970,People!$A$2:$B$5,2,FALSE)</f>
        <v>Cassandra Brandow</v>
      </c>
      <c r="X2970" s="5" t="str">
        <f>IFERROR(VLOOKUP(Orders!$B2970,Returns!$A$2:$B$801,2,0),"No")</f>
        <v>No</v>
      </c>
    </row>
    <row r="2971" spans="1:24" hidden="1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f t="shared" si="46"/>
        <v>20.217600000000004</v>
      </c>
      <c r="T2971" s="1">
        <v>6</v>
      </c>
      <c r="U2971" s="1">
        <v>0.2</v>
      </c>
      <c r="V2971" s="1">
        <v>10.8864</v>
      </c>
      <c r="W2971" t="str">
        <f>VLOOKUP(M2971,People!$A$2:$B$5,2,FALSE)</f>
        <v>Cassandra Brandow</v>
      </c>
      <c r="X2971" s="5" t="str">
        <f>IFERROR(VLOOKUP(Orders!$B2971,Returns!$A$2:$B$801,2,0),"No")</f>
        <v>No</v>
      </c>
    </row>
    <row r="2972" spans="1:24" hidden="1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f t="shared" si="46"/>
        <v>23.889600000000002</v>
      </c>
      <c r="T2972" s="1">
        <v>8</v>
      </c>
      <c r="U2972" s="1">
        <v>0.7</v>
      </c>
      <c r="V2972" s="1">
        <v>-10.617599999999999</v>
      </c>
      <c r="W2972" t="str">
        <f>VLOOKUP(M2972,People!$A$2:$B$5,2,FALSE)</f>
        <v>Cassandra Brandow</v>
      </c>
      <c r="X2972" s="5" t="str">
        <f>IFERROR(VLOOKUP(Orders!$B2972,Returns!$A$2:$B$801,2,0),"No")</f>
        <v>No</v>
      </c>
    </row>
    <row r="2973" spans="1:24" hidden="1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f t="shared" si="46"/>
        <v>21.910800000000005</v>
      </c>
      <c r="T2973" s="1">
        <v>2</v>
      </c>
      <c r="U2973" s="1">
        <v>0.2</v>
      </c>
      <c r="V2973" s="1">
        <v>6.3612000000000002</v>
      </c>
      <c r="W2973" t="str">
        <f>VLOOKUP(M2973,People!$A$2:$B$5,2,FALSE)</f>
        <v>Cassandra Brandow</v>
      </c>
      <c r="X2973" s="5" t="str">
        <f>IFERROR(VLOOKUP(Orders!$B2973,Returns!$A$2:$B$801,2,0),"No")</f>
        <v>No</v>
      </c>
    </row>
    <row r="2974" spans="1:24" hidden="1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f t="shared" si="46"/>
        <v>310.96320000000003</v>
      </c>
      <c r="T2974" s="1">
        <v>4</v>
      </c>
      <c r="U2974" s="1">
        <v>0.2</v>
      </c>
      <c r="V2974" s="1">
        <v>-51.827200000000019</v>
      </c>
      <c r="W2974" t="str">
        <f>VLOOKUP(M2974,People!$A$2:$B$5,2,FALSE)</f>
        <v>Cassandra Brandow</v>
      </c>
      <c r="X2974" s="5" t="str">
        <f>IFERROR(VLOOKUP(Orders!$B2974,Returns!$A$2:$B$801,2,0),"No")</f>
        <v>No</v>
      </c>
    </row>
    <row r="2975" spans="1:24" hidden="1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f t="shared" si="46"/>
        <v>5.6160000000000014</v>
      </c>
      <c r="T2975" s="1">
        <v>5</v>
      </c>
      <c r="U2975" s="1">
        <v>0</v>
      </c>
      <c r="V2975" s="1">
        <v>5.1839999999999993</v>
      </c>
      <c r="W2975" t="str">
        <f>VLOOKUP(M2975,People!$A$2:$B$5,2,FALSE)</f>
        <v>Kelly Williams</v>
      </c>
      <c r="X2975" s="5" t="str">
        <f>IFERROR(VLOOKUP(Orders!$B2975,Returns!$A$2:$B$801,2,0),"No")</f>
        <v>No</v>
      </c>
    </row>
    <row r="2976" spans="1:24" hidden="1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f t="shared" si="46"/>
        <v>275.37819999999999</v>
      </c>
      <c r="T2976" s="1">
        <v>2</v>
      </c>
      <c r="U2976" s="1">
        <v>0.3</v>
      </c>
      <c r="V2976" s="1">
        <v>-31.372200000000007</v>
      </c>
      <c r="W2976" t="str">
        <f>VLOOKUP(M2976,People!$A$2:$B$5,2,FALSE)</f>
        <v>Kelly Williams</v>
      </c>
      <c r="X2976" s="5" t="str">
        <f>IFERROR(VLOOKUP(Orders!$B2976,Returns!$A$2:$B$801,2,0),"No")</f>
        <v>No</v>
      </c>
    </row>
    <row r="2977" spans="1:24" hidden="1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f t="shared" si="46"/>
        <v>10.557600000000001</v>
      </c>
      <c r="T2977" s="1">
        <v>4</v>
      </c>
      <c r="U2977" s="1">
        <v>0.2</v>
      </c>
      <c r="V2977" s="1">
        <v>5.378400000000001</v>
      </c>
      <c r="W2977" t="str">
        <f>VLOOKUP(M2977,People!$A$2:$B$5,2,FALSE)</f>
        <v>Kelly Williams</v>
      </c>
      <c r="X2977" s="5" t="str">
        <f>IFERROR(VLOOKUP(Orders!$B2977,Returns!$A$2:$B$801,2,0),"No")</f>
        <v>No</v>
      </c>
    </row>
    <row r="2978" spans="1:24" hidden="1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f t="shared" si="46"/>
        <v>191.2456</v>
      </c>
      <c r="T2978" s="1">
        <v>7</v>
      </c>
      <c r="U2978" s="1">
        <v>0.3</v>
      </c>
      <c r="V2978" s="1">
        <v>-2.693600000000032</v>
      </c>
      <c r="W2978" t="str">
        <f>VLOOKUP(M2978,People!$A$2:$B$5,2,FALSE)</f>
        <v>Chuck Magee</v>
      </c>
      <c r="X2978" s="5" t="str">
        <f>IFERROR(VLOOKUP(Orders!$B2978,Returns!$A$2:$B$801,2,0),"No")</f>
        <v>No</v>
      </c>
    </row>
    <row r="2979" spans="1:24" hidden="1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f t="shared" si="46"/>
        <v>16.709199999999999</v>
      </c>
      <c r="T2979" s="1">
        <v>2</v>
      </c>
      <c r="U2979" s="1">
        <v>0</v>
      </c>
      <c r="V2979" s="1">
        <v>5.8707999999999991</v>
      </c>
      <c r="W2979" t="str">
        <f>VLOOKUP(M2979,People!$A$2:$B$5,2,FALSE)</f>
        <v>Chuck Magee</v>
      </c>
      <c r="X2979" s="5" t="str">
        <f>IFERROR(VLOOKUP(Orders!$B2979,Returns!$A$2:$B$801,2,0),"No")</f>
        <v>No</v>
      </c>
    </row>
    <row r="2980" spans="1:24" x14ac:dyDescent="0.3">
      <c r="A2980" s="1">
        <v>6473</v>
      </c>
      <c r="B2980" t="s">
        <v>9251</v>
      </c>
      <c r="C2980" s="2">
        <v>42527</v>
      </c>
      <c r="D2980" s="2">
        <v>42531</v>
      </c>
      <c r="E2980" s="1" t="s">
        <v>46</v>
      </c>
      <c r="F2980" s="1" t="s">
        <v>5124</v>
      </c>
      <c r="G2980" s="1" t="s">
        <v>5125</v>
      </c>
      <c r="H2980" s="1" t="s">
        <v>94</v>
      </c>
      <c r="I2980" s="1" t="s">
        <v>25</v>
      </c>
      <c r="J2980" s="1" t="s">
        <v>167</v>
      </c>
      <c r="K2980" s="1" t="s">
        <v>96</v>
      </c>
      <c r="L2980" s="1">
        <v>77070</v>
      </c>
      <c r="M2980" s="1" t="s">
        <v>97</v>
      </c>
      <c r="N2980" s="1" t="s">
        <v>1048</v>
      </c>
      <c r="O2980" s="1" t="s">
        <v>43</v>
      </c>
      <c r="P2980" s="1" t="s">
        <v>44</v>
      </c>
      <c r="Q2980" s="1" t="s">
        <v>1049</v>
      </c>
      <c r="R2980" s="1">
        <v>100.24000000000001</v>
      </c>
      <c r="S2980" s="1">
        <f t="shared" si="46"/>
        <v>66.40900000000002</v>
      </c>
      <c r="T2980" s="1">
        <v>10</v>
      </c>
      <c r="U2980" s="1">
        <v>0.2</v>
      </c>
      <c r="V2980" s="1">
        <v>33.830999999999989</v>
      </c>
      <c r="W2980" t="str">
        <f>VLOOKUP(M2980,People!$A$2:$B$5,2,FALSE)</f>
        <v>Kelly Williams</v>
      </c>
      <c r="X2980" s="5" t="str">
        <f>IFERROR(VLOOKUP(Orders!$B2980,Returns!$A$2:$B$801,2,0),"No")</f>
        <v>No</v>
      </c>
    </row>
    <row r="2981" spans="1:24" hidden="1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f t="shared" si="46"/>
        <v>13.478400000000004</v>
      </c>
      <c r="T2981" s="1">
        <v>4</v>
      </c>
      <c r="U2981" s="1">
        <v>0.2</v>
      </c>
      <c r="V2981" s="1">
        <v>7.2576000000000001</v>
      </c>
      <c r="W2981" t="str">
        <f>VLOOKUP(M2981,People!$A$2:$B$5,2,FALSE)</f>
        <v>Chuck Magee</v>
      </c>
      <c r="X2981" s="5" t="str">
        <f>IFERROR(VLOOKUP(Orders!$B2981,Returns!$A$2:$B$801,2,0),"No")</f>
        <v>No</v>
      </c>
    </row>
    <row r="2982" spans="1:24" hidden="1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f t="shared" si="46"/>
        <v>38.9664</v>
      </c>
      <c r="T2982" s="1">
        <v>2</v>
      </c>
      <c r="U2982" s="1">
        <v>0.2</v>
      </c>
      <c r="V2982" s="1">
        <v>4.3295999999999975</v>
      </c>
      <c r="W2982" t="str">
        <f>VLOOKUP(M2982,People!$A$2:$B$5,2,FALSE)</f>
        <v>Chuck Magee</v>
      </c>
      <c r="X2982" s="5" t="str">
        <f>IFERROR(VLOOKUP(Orders!$B2982,Returns!$A$2:$B$801,2,0),"No")</f>
        <v>No</v>
      </c>
    </row>
    <row r="2983" spans="1:24" x14ac:dyDescent="0.3">
      <c r="A2983" s="1">
        <v>6598</v>
      </c>
      <c r="B2983" t="s">
        <v>9300</v>
      </c>
      <c r="C2983" s="2">
        <v>42527</v>
      </c>
      <c r="D2983" s="2">
        <v>42533</v>
      </c>
      <c r="E2983" s="1" t="s">
        <v>46</v>
      </c>
      <c r="F2983" s="1" t="s">
        <v>4507</v>
      </c>
      <c r="G2983" s="1" t="s">
        <v>4508</v>
      </c>
      <c r="H2983" s="1" t="s">
        <v>24</v>
      </c>
      <c r="I2983" s="1" t="s">
        <v>25</v>
      </c>
      <c r="J2983" s="1" t="s">
        <v>1324</v>
      </c>
      <c r="K2983" s="1" t="s">
        <v>50</v>
      </c>
      <c r="L2983" s="1">
        <v>32216</v>
      </c>
      <c r="M2983" s="1" t="s">
        <v>28</v>
      </c>
      <c r="N2983" s="1" t="s">
        <v>896</v>
      </c>
      <c r="O2983" s="1" t="s">
        <v>43</v>
      </c>
      <c r="P2983" s="1" t="s">
        <v>70</v>
      </c>
      <c r="Q2983" s="1" t="s">
        <v>897</v>
      </c>
      <c r="R2983" s="1">
        <v>1.3650000000000002</v>
      </c>
      <c r="S2983" s="1">
        <f t="shared" si="46"/>
        <v>2.2749999999999999</v>
      </c>
      <c r="T2983" s="1">
        <v>1</v>
      </c>
      <c r="U2983" s="1">
        <v>0.7</v>
      </c>
      <c r="V2983" s="1">
        <v>-0.9099999999999997</v>
      </c>
      <c r="W2983" t="str">
        <f>VLOOKUP(M2983,People!$A$2:$B$5,2,FALSE)</f>
        <v>Cassandra Brandow</v>
      </c>
      <c r="X2983" s="5" t="str">
        <f>IFERROR(VLOOKUP(Orders!$B2983,Returns!$A$2:$B$801,2,0),"No")</f>
        <v>No</v>
      </c>
    </row>
    <row r="2984" spans="1:24" x14ac:dyDescent="0.3">
      <c r="A2984" s="1">
        <v>6599</v>
      </c>
      <c r="B2984" t="s">
        <v>9300</v>
      </c>
      <c r="C2984" s="2">
        <v>42527</v>
      </c>
      <c r="D2984" s="2">
        <v>42533</v>
      </c>
      <c r="E2984" s="1" t="s">
        <v>46</v>
      </c>
      <c r="F2984" s="1" t="s">
        <v>4507</v>
      </c>
      <c r="G2984" s="1" t="s">
        <v>4508</v>
      </c>
      <c r="H2984" s="1" t="s">
        <v>24</v>
      </c>
      <c r="I2984" s="1" t="s">
        <v>25</v>
      </c>
      <c r="J2984" s="1" t="s">
        <v>1324</v>
      </c>
      <c r="K2984" s="1" t="s">
        <v>50</v>
      </c>
      <c r="L2984" s="1">
        <v>32216</v>
      </c>
      <c r="M2984" s="1" t="s">
        <v>28</v>
      </c>
      <c r="N2984" s="1" t="s">
        <v>4532</v>
      </c>
      <c r="O2984" s="1" t="s">
        <v>43</v>
      </c>
      <c r="P2984" s="1" t="s">
        <v>84</v>
      </c>
      <c r="Q2984" s="1" t="s">
        <v>4533</v>
      </c>
      <c r="R2984" s="1">
        <v>62.015999999999998</v>
      </c>
      <c r="S2984" s="1">
        <f t="shared" si="46"/>
        <v>39.535199999999996</v>
      </c>
      <c r="T2984" s="1">
        <v>2</v>
      </c>
      <c r="U2984" s="1">
        <v>0.2</v>
      </c>
      <c r="V2984" s="1">
        <v>22.480800000000002</v>
      </c>
      <c r="W2984" t="str">
        <f>VLOOKUP(M2984,People!$A$2:$B$5,2,FALSE)</f>
        <v>Cassandra Brandow</v>
      </c>
      <c r="X2984" s="5" t="str">
        <f>IFERROR(VLOOKUP(Orders!$B2984,Returns!$A$2:$B$801,2,0),"No")</f>
        <v>No</v>
      </c>
    </row>
    <row r="2985" spans="1:24" x14ac:dyDescent="0.3">
      <c r="A2985" s="1">
        <v>394</v>
      </c>
      <c r="B2985" t="s">
        <v>6398</v>
      </c>
      <c r="C2985" s="2">
        <v>42528</v>
      </c>
      <c r="D2985" s="2">
        <v>42531</v>
      </c>
      <c r="E2985" s="1" t="s">
        <v>21</v>
      </c>
      <c r="F2985" s="1" t="s">
        <v>1207</v>
      </c>
      <c r="G2985" s="1" t="s">
        <v>1208</v>
      </c>
      <c r="H2985" s="1" t="s">
        <v>38</v>
      </c>
      <c r="I2985" s="1" t="s">
        <v>25</v>
      </c>
      <c r="J2985" s="1" t="s">
        <v>1209</v>
      </c>
      <c r="K2985" s="1" t="s">
        <v>191</v>
      </c>
      <c r="L2985" s="1">
        <v>61604</v>
      </c>
      <c r="M2985" s="1" t="s">
        <v>97</v>
      </c>
      <c r="N2985" s="1" t="s">
        <v>1210</v>
      </c>
      <c r="O2985" s="1" t="s">
        <v>43</v>
      </c>
      <c r="P2985" s="1" t="s">
        <v>70</v>
      </c>
      <c r="Q2985" s="1" t="s">
        <v>1211</v>
      </c>
      <c r="R2985" s="1">
        <v>12.461999999999996</v>
      </c>
      <c r="S2985" s="1">
        <f t="shared" si="46"/>
        <v>33.024299999999997</v>
      </c>
      <c r="T2985" s="1">
        <v>3</v>
      </c>
      <c r="U2985" s="1">
        <v>0.8</v>
      </c>
      <c r="V2985" s="1">
        <v>-20.5623</v>
      </c>
      <c r="W2985" t="str">
        <f>VLOOKUP(M2985,People!$A$2:$B$5,2,FALSE)</f>
        <v>Kelly Williams</v>
      </c>
      <c r="X2985" s="5" t="str">
        <f>IFERROR(VLOOKUP(Orders!$B2985,Returns!$A$2:$B$801,2,0),"No")</f>
        <v>No</v>
      </c>
    </row>
    <row r="2986" spans="1:24" x14ac:dyDescent="0.3">
      <c r="A2986" s="1">
        <v>4722</v>
      </c>
      <c r="B2986" t="s">
        <v>8416</v>
      </c>
      <c r="C2986" s="2">
        <v>42528</v>
      </c>
      <c r="D2986" s="2">
        <v>42532</v>
      </c>
      <c r="E2986" s="1" t="s">
        <v>21</v>
      </c>
      <c r="F2986" s="1" t="s">
        <v>5390</v>
      </c>
      <c r="G2986" s="1" t="s">
        <v>5391</v>
      </c>
      <c r="H2986" s="1" t="s">
        <v>24</v>
      </c>
      <c r="I2986" s="1" t="s">
        <v>25</v>
      </c>
      <c r="J2986" s="1" t="s">
        <v>403</v>
      </c>
      <c r="K2986" s="1" t="s">
        <v>191</v>
      </c>
      <c r="L2986" s="1">
        <v>60505</v>
      </c>
      <c r="M2986" s="1" t="s">
        <v>97</v>
      </c>
      <c r="N2986" s="1" t="s">
        <v>1253</v>
      </c>
      <c r="O2986" s="1" t="s">
        <v>30</v>
      </c>
      <c r="P2986" s="1" t="s">
        <v>52</v>
      </c>
      <c r="Q2986" s="1" t="s">
        <v>1254</v>
      </c>
      <c r="R2986" s="1">
        <v>268.935</v>
      </c>
      <c r="S2986" s="1">
        <f t="shared" si="46"/>
        <v>478.70429999999999</v>
      </c>
      <c r="T2986" s="1">
        <v>3</v>
      </c>
      <c r="U2986" s="1">
        <v>0.5</v>
      </c>
      <c r="V2986" s="1">
        <v>-209.76929999999999</v>
      </c>
      <c r="W2986" t="str">
        <f>VLOOKUP(M2986,People!$A$2:$B$5,2,FALSE)</f>
        <v>Kelly Williams</v>
      </c>
      <c r="X2986" s="5" t="str">
        <f>IFERROR(VLOOKUP(Orders!$B2986,Returns!$A$2:$B$801,2,0),"No")</f>
        <v>No</v>
      </c>
    </row>
    <row r="2987" spans="1:24" hidden="1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f t="shared" si="46"/>
        <v>18.72</v>
      </c>
      <c r="T2987" s="1">
        <v>4</v>
      </c>
      <c r="U2987" s="1">
        <v>0</v>
      </c>
      <c r="V2987" s="1">
        <v>6.240000000000002</v>
      </c>
      <c r="W2987" t="str">
        <f>VLOOKUP(M2987,People!$A$2:$B$5,2,FALSE)</f>
        <v>Cassandra Brandow</v>
      </c>
      <c r="X2987" s="5" t="str">
        <f>IFERROR(VLOOKUP(Orders!$B2987,Returns!$A$2:$B$801,2,0),"No")</f>
        <v>Yes</v>
      </c>
    </row>
    <row r="2988" spans="1:24" hidden="1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f t="shared" si="46"/>
        <v>10.0672</v>
      </c>
      <c r="T2988" s="1">
        <v>2</v>
      </c>
      <c r="U2988" s="1">
        <v>0</v>
      </c>
      <c r="V2988" s="1">
        <v>9.2927999999999997</v>
      </c>
      <c r="W2988" t="str">
        <f>VLOOKUP(M2988,People!$A$2:$B$5,2,FALSE)</f>
        <v>Cassandra Brandow</v>
      </c>
      <c r="X2988" s="5" t="str">
        <f>IFERROR(VLOOKUP(Orders!$B2988,Returns!$A$2:$B$801,2,0),"No")</f>
        <v>Yes</v>
      </c>
    </row>
    <row r="2989" spans="1:24" hidden="1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f t="shared" si="46"/>
        <v>1115.5319999999999</v>
      </c>
      <c r="T2989" s="1">
        <v>9</v>
      </c>
      <c r="U2989" s="1">
        <v>0</v>
      </c>
      <c r="V2989" s="1">
        <v>152.11799999999999</v>
      </c>
      <c r="W2989" t="str">
        <f>VLOOKUP(M2989,People!$A$2:$B$5,2,FALSE)</f>
        <v>Cassandra Brandow</v>
      </c>
      <c r="X2989" s="5" t="str">
        <f>IFERROR(VLOOKUP(Orders!$B2989,Returns!$A$2:$B$801,2,0),"No")</f>
        <v>Yes</v>
      </c>
    </row>
    <row r="2990" spans="1:24" hidden="1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f t="shared" si="46"/>
        <v>12.210600000000001</v>
      </c>
      <c r="T2990" s="1">
        <v>1</v>
      </c>
      <c r="U2990" s="1">
        <v>0</v>
      </c>
      <c r="V2990" s="1">
        <v>0.77939999999999898</v>
      </c>
      <c r="W2990" t="str">
        <f>VLOOKUP(M2990,People!$A$2:$B$5,2,FALSE)</f>
        <v>Anna Andreadi</v>
      </c>
      <c r="X2990" s="5" t="str">
        <f>IFERROR(VLOOKUP(Orders!$B2990,Returns!$A$2:$B$801,2,0),"No")</f>
        <v>No</v>
      </c>
    </row>
    <row r="2991" spans="1:24" hidden="1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f t="shared" si="46"/>
        <v>12.064</v>
      </c>
      <c r="T2991" s="1">
        <v>4</v>
      </c>
      <c r="U2991" s="1">
        <v>0.2</v>
      </c>
      <c r="V2991" s="1">
        <v>6.4959999999999996</v>
      </c>
      <c r="W2991" t="str">
        <f>VLOOKUP(M2991,People!$A$2:$B$5,2,FALSE)</f>
        <v>Anna Andreadi</v>
      </c>
      <c r="X2991" s="5" t="str">
        <f>IFERROR(VLOOKUP(Orders!$B2991,Returns!$A$2:$B$801,2,0),"No")</f>
        <v>No</v>
      </c>
    </row>
    <row r="2992" spans="1:24" hidden="1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f t="shared" si="46"/>
        <v>440.16699999999997</v>
      </c>
      <c r="T2992" s="1">
        <v>5</v>
      </c>
      <c r="U2992" s="1">
        <v>0</v>
      </c>
      <c r="V2992" s="1">
        <v>8.9829999999999899</v>
      </c>
      <c r="W2992" t="str">
        <f>VLOOKUP(M2992,People!$A$2:$B$5,2,FALSE)</f>
        <v>Anna Andreadi</v>
      </c>
      <c r="X2992" s="5" t="str">
        <f>IFERROR(VLOOKUP(Orders!$B2992,Returns!$A$2:$B$801,2,0),"No")</f>
        <v>No</v>
      </c>
    </row>
    <row r="2993" spans="1:24" hidden="1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f t="shared" si="46"/>
        <v>20.311200000000007</v>
      </c>
      <c r="T2993" s="1">
        <v>7</v>
      </c>
      <c r="U2993" s="1">
        <v>0.2</v>
      </c>
      <c r="V2993" s="1">
        <v>10.936799999999998</v>
      </c>
      <c r="W2993" t="str">
        <f>VLOOKUP(M2993,People!$A$2:$B$5,2,FALSE)</f>
        <v>Anna Andreadi</v>
      </c>
      <c r="X2993" s="5" t="str">
        <f>IFERROR(VLOOKUP(Orders!$B2993,Returns!$A$2:$B$801,2,0),"No")</f>
        <v>No</v>
      </c>
    </row>
    <row r="2994" spans="1:24" hidden="1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f t="shared" si="46"/>
        <v>44.851199999999999</v>
      </c>
      <c r="T2994" s="1">
        <v>3</v>
      </c>
      <c r="U2994" s="1">
        <v>0</v>
      </c>
      <c r="V2994" s="1">
        <v>16.588799999999999</v>
      </c>
      <c r="W2994" t="str">
        <f>VLOOKUP(M2994,People!$A$2:$B$5,2,FALSE)</f>
        <v>Chuck Magee</v>
      </c>
      <c r="X2994" s="5" t="str">
        <f>IFERROR(VLOOKUP(Orders!$B2994,Returns!$A$2:$B$801,2,0),"No")</f>
        <v>No</v>
      </c>
    </row>
    <row r="2995" spans="1:24" hidden="1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f t="shared" si="46"/>
        <v>474.83760000000001</v>
      </c>
      <c r="T2995" s="1">
        <v>4</v>
      </c>
      <c r="U2995" s="1">
        <v>0</v>
      </c>
      <c r="V2995" s="1">
        <v>421.08239999999995</v>
      </c>
      <c r="W2995" t="str">
        <f>VLOOKUP(M2995,People!$A$2:$B$5,2,FALSE)</f>
        <v>Kelly Williams</v>
      </c>
      <c r="X2995" s="5" t="str">
        <f>IFERROR(VLOOKUP(Orders!$B2995,Returns!$A$2:$B$801,2,0),"No")</f>
        <v>No</v>
      </c>
    </row>
    <row r="2996" spans="1:24" hidden="1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f t="shared" si="46"/>
        <v>36.676000000000009</v>
      </c>
      <c r="T2996" s="1">
        <v>4</v>
      </c>
      <c r="U2996" s="1">
        <v>0.2</v>
      </c>
      <c r="V2996" s="1">
        <v>18.683999999999997</v>
      </c>
      <c r="W2996" t="str">
        <f>VLOOKUP(M2996,People!$A$2:$B$5,2,FALSE)</f>
        <v>Anna Andreadi</v>
      </c>
      <c r="X2996" s="5" t="str">
        <f>IFERROR(VLOOKUP(Orders!$B2996,Returns!$A$2:$B$801,2,0),"No")</f>
        <v>No</v>
      </c>
    </row>
    <row r="2997" spans="1:24" x14ac:dyDescent="0.3">
      <c r="A2997" s="1">
        <v>2750</v>
      </c>
      <c r="B2997" t="s">
        <v>7494</v>
      </c>
      <c r="C2997" s="2">
        <v>42529</v>
      </c>
      <c r="D2997" s="2">
        <v>42535</v>
      </c>
      <c r="E2997" s="1" t="s">
        <v>46</v>
      </c>
      <c r="F2997" s="1" t="s">
        <v>1684</v>
      </c>
      <c r="G2997" s="1" t="s">
        <v>1685</v>
      </c>
      <c r="H2997" s="1" t="s">
        <v>24</v>
      </c>
      <c r="I2997" s="1" t="s">
        <v>25</v>
      </c>
      <c r="J2997" s="1" t="s">
        <v>88</v>
      </c>
      <c r="K2997" s="1" t="s">
        <v>89</v>
      </c>
      <c r="L2997" s="1">
        <v>98115</v>
      </c>
      <c r="M2997" s="1" t="s">
        <v>41</v>
      </c>
      <c r="N2997" s="1" t="s">
        <v>4566</v>
      </c>
      <c r="O2997" s="1" t="s">
        <v>30</v>
      </c>
      <c r="P2997" s="1" t="s">
        <v>34</v>
      </c>
      <c r="Q2997" s="1" t="s">
        <v>4567</v>
      </c>
      <c r="R2997" s="1">
        <v>585.55200000000002</v>
      </c>
      <c r="S2997" s="1">
        <f t="shared" si="46"/>
        <v>512.35800000000006</v>
      </c>
      <c r="T2997" s="1">
        <v>3</v>
      </c>
      <c r="U2997" s="1">
        <v>0.2</v>
      </c>
      <c r="V2997" s="1">
        <v>73.19399999999996</v>
      </c>
      <c r="W2997" t="str">
        <f>VLOOKUP(M2997,People!$A$2:$B$5,2,FALSE)</f>
        <v>Anna Andreadi</v>
      </c>
      <c r="X2997" s="5" t="str">
        <f>IFERROR(VLOOKUP(Orders!$B2997,Returns!$A$2:$B$801,2,0),"No")</f>
        <v>No</v>
      </c>
    </row>
    <row r="2998" spans="1:24" x14ac:dyDescent="0.3">
      <c r="A2998" s="1">
        <v>3842</v>
      </c>
      <c r="B2998" t="s">
        <v>8003</v>
      </c>
      <c r="C2998" s="2">
        <v>42529</v>
      </c>
      <c r="D2998" s="2">
        <v>42533</v>
      </c>
      <c r="E2998" s="1" t="s">
        <v>46</v>
      </c>
      <c r="F2998" s="1" t="s">
        <v>5091</v>
      </c>
      <c r="G2998" s="1" t="s">
        <v>5092</v>
      </c>
      <c r="H2998" s="1" t="s">
        <v>38</v>
      </c>
      <c r="I2998" s="1" t="s">
        <v>25</v>
      </c>
      <c r="J2998" s="1" t="s">
        <v>455</v>
      </c>
      <c r="K2998" s="1" t="s">
        <v>300</v>
      </c>
      <c r="L2998" s="1">
        <v>37620</v>
      </c>
      <c r="M2998" s="1" t="s">
        <v>28</v>
      </c>
      <c r="N2998" s="1" t="s">
        <v>1592</v>
      </c>
      <c r="O2998" s="1" t="s">
        <v>30</v>
      </c>
      <c r="P2998" s="1" t="s">
        <v>34</v>
      </c>
      <c r="Q2998" s="1" t="s">
        <v>1593</v>
      </c>
      <c r="R2998" s="1">
        <v>170.35200000000003</v>
      </c>
      <c r="S2998" s="1">
        <f t="shared" si="46"/>
        <v>159.70500000000004</v>
      </c>
      <c r="T2998" s="1">
        <v>3</v>
      </c>
      <c r="U2998" s="1">
        <v>0.2</v>
      </c>
      <c r="V2998" s="1">
        <v>10.647000000000006</v>
      </c>
      <c r="W2998" t="str">
        <f>VLOOKUP(M2998,People!$A$2:$B$5,2,FALSE)</f>
        <v>Cassandra Brandow</v>
      </c>
      <c r="X2998" s="5" t="str">
        <f>IFERROR(VLOOKUP(Orders!$B2998,Returns!$A$2:$B$801,2,0),"No")</f>
        <v>No</v>
      </c>
    </row>
    <row r="2999" spans="1:24" x14ac:dyDescent="0.3">
      <c r="A2999" s="1">
        <v>9367</v>
      </c>
      <c r="B2999" t="s">
        <v>10627</v>
      </c>
      <c r="C2999" s="2">
        <v>42529</v>
      </c>
      <c r="D2999" s="2">
        <v>42534</v>
      </c>
      <c r="E2999" s="1" t="s">
        <v>46</v>
      </c>
      <c r="F2999" s="1" t="s">
        <v>3434</v>
      </c>
      <c r="G2999" s="1" t="s">
        <v>3435</v>
      </c>
      <c r="H2999" s="1" t="s">
        <v>24</v>
      </c>
      <c r="I2999" s="1" t="s">
        <v>25</v>
      </c>
      <c r="J2999" s="1" t="s">
        <v>1027</v>
      </c>
      <c r="K2999" s="1" t="s">
        <v>240</v>
      </c>
      <c r="L2999" s="1">
        <v>11561</v>
      </c>
      <c r="M2999" s="1" t="s">
        <v>135</v>
      </c>
      <c r="N2999" s="1" t="s">
        <v>5234</v>
      </c>
      <c r="O2999" s="1" t="s">
        <v>43</v>
      </c>
      <c r="P2999" s="1" t="s">
        <v>70</v>
      </c>
      <c r="Q2999" s="1" t="s">
        <v>5235</v>
      </c>
      <c r="R2999" s="1">
        <v>68.48</v>
      </c>
      <c r="S2999" s="1">
        <f t="shared" si="46"/>
        <v>42.800000000000011</v>
      </c>
      <c r="T2999" s="1">
        <v>2</v>
      </c>
      <c r="U2999" s="1">
        <v>0.2</v>
      </c>
      <c r="V2999" s="1">
        <v>25.679999999999996</v>
      </c>
      <c r="W2999" t="str">
        <f>VLOOKUP(M2999,People!$A$2:$B$5,2,FALSE)</f>
        <v>Chuck Magee</v>
      </c>
      <c r="X2999" s="5" t="str">
        <f>IFERROR(VLOOKUP(Orders!$B2999,Returns!$A$2:$B$801,2,0),"No")</f>
        <v>No</v>
      </c>
    </row>
    <row r="3000" spans="1:24" x14ac:dyDescent="0.3">
      <c r="A3000" s="1">
        <v>9368</v>
      </c>
      <c r="B3000" t="s">
        <v>10627</v>
      </c>
      <c r="C3000" s="2">
        <v>42529</v>
      </c>
      <c r="D3000" s="2">
        <v>42534</v>
      </c>
      <c r="E3000" s="1" t="s">
        <v>46</v>
      </c>
      <c r="F3000" s="1" t="s">
        <v>3434</v>
      </c>
      <c r="G3000" s="1" t="s">
        <v>3435</v>
      </c>
      <c r="H3000" s="1" t="s">
        <v>24</v>
      </c>
      <c r="I3000" s="1" t="s">
        <v>25</v>
      </c>
      <c r="J3000" s="1" t="s">
        <v>1027</v>
      </c>
      <c r="K3000" s="1" t="s">
        <v>240</v>
      </c>
      <c r="L3000" s="1">
        <v>11561</v>
      </c>
      <c r="M3000" s="1" t="s">
        <v>135</v>
      </c>
      <c r="N3000" s="1" t="s">
        <v>4373</v>
      </c>
      <c r="O3000" s="1" t="s">
        <v>43</v>
      </c>
      <c r="P3000" s="1" t="s">
        <v>55</v>
      </c>
      <c r="Q3000" s="1" t="s">
        <v>4374</v>
      </c>
      <c r="R3000" s="1">
        <v>1676.88</v>
      </c>
      <c r="S3000" s="1">
        <f t="shared" si="46"/>
        <v>1593.0360000000001</v>
      </c>
      <c r="T3000" s="1">
        <v>6</v>
      </c>
      <c r="U3000" s="1">
        <v>0</v>
      </c>
      <c r="V3000" s="1">
        <v>83.843999999999937</v>
      </c>
      <c r="W3000" t="str">
        <f>VLOOKUP(M3000,People!$A$2:$B$5,2,FALSE)</f>
        <v>Chuck Magee</v>
      </c>
      <c r="X3000" s="5" t="str">
        <f>IFERROR(VLOOKUP(Orders!$B3000,Returns!$A$2:$B$801,2,0),"No")</f>
        <v>No</v>
      </c>
    </row>
    <row r="3001" spans="1:24" x14ac:dyDescent="0.3">
      <c r="A3001" s="1">
        <v>6</v>
      </c>
      <c r="B3001" t="s">
        <v>6232</v>
      </c>
      <c r="C3001" s="2">
        <v>42530</v>
      </c>
      <c r="D3001" s="2">
        <v>42535</v>
      </c>
      <c r="E3001" s="1" t="s">
        <v>46</v>
      </c>
      <c r="F3001" s="1" t="s">
        <v>57</v>
      </c>
      <c r="G3001" s="1" t="s">
        <v>58</v>
      </c>
      <c r="H3001" s="1" t="s">
        <v>24</v>
      </c>
      <c r="I3001" s="1" t="s">
        <v>25</v>
      </c>
      <c r="J3001" s="1" t="s">
        <v>39</v>
      </c>
      <c r="K3001" s="1" t="s">
        <v>40</v>
      </c>
      <c r="L3001" s="1">
        <v>90032</v>
      </c>
      <c r="M3001" s="1" t="s">
        <v>41</v>
      </c>
      <c r="N3001" s="1" t="s">
        <v>59</v>
      </c>
      <c r="O3001" s="1" t="s">
        <v>30</v>
      </c>
      <c r="P3001" s="1" t="s">
        <v>60</v>
      </c>
      <c r="Q3001" s="1" t="s">
        <v>61</v>
      </c>
      <c r="R3001" s="1">
        <v>48.86</v>
      </c>
      <c r="S3001" s="1">
        <f t="shared" si="46"/>
        <v>34.690600000000003</v>
      </c>
      <c r="T3001" s="1">
        <v>7</v>
      </c>
      <c r="U3001" s="1">
        <v>0</v>
      </c>
      <c r="V3001" s="1">
        <v>14.169399999999996</v>
      </c>
      <c r="W3001" t="str">
        <f>VLOOKUP(M3001,People!$A$2:$B$5,2,FALSE)</f>
        <v>Anna Andreadi</v>
      </c>
      <c r="X3001" s="5" t="str">
        <f>IFERROR(VLOOKUP(Orders!$B3001,Returns!$A$2:$B$801,2,0),"No")</f>
        <v>No</v>
      </c>
    </row>
    <row r="3002" spans="1:24" x14ac:dyDescent="0.3">
      <c r="A3002" s="1">
        <v>7</v>
      </c>
      <c r="B3002" t="s">
        <v>6232</v>
      </c>
      <c r="C3002" s="2">
        <v>42530</v>
      </c>
      <c r="D3002" s="2">
        <v>42535</v>
      </c>
      <c r="E3002" s="1" t="s">
        <v>46</v>
      </c>
      <c r="F3002" s="1" t="s">
        <v>57</v>
      </c>
      <c r="G3002" s="1" t="s">
        <v>58</v>
      </c>
      <c r="H3002" s="1" t="s">
        <v>24</v>
      </c>
      <c r="I3002" s="1" t="s">
        <v>25</v>
      </c>
      <c r="J3002" s="1" t="s">
        <v>39</v>
      </c>
      <c r="K3002" s="1" t="s">
        <v>40</v>
      </c>
      <c r="L3002" s="1">
        <v>90032</v>
      </c>
      <c r="M3002" s="1" t="s">
        <v>41</v>
      </c>
      <c r="N3002" s="1" t="s">
        <v>62</v>
      </c>
      <c r="O3002" s="1" t="s">
        <v>43</v>
      </c>
      <c r="P3002" s="1" t="s">
        <v>63</v>
      </c>
      <c r="Q3002" s="1" t="s">
        <v>64</v>
      </c>
      <c r="R3002" s="1">
        <v>7.28</v>
      </c>
      <c r="S3002" s="1">
        <f t="shared" si="46"/>
        <v>5.3144</v>
      </c>
      <c r="T3002" s="1">
        <v>4</v>
      </c>
      <c r="U3002" s="1">
        <v>0</v>
      </c>
      <c r="V3002" s="1">
        <v>1.9656000000000002</v>
      </c>
      <c r="W3002" t="str">
        <f>VLOOKUP(M3002,People!$A$2:$B$5,2,FALSE)</f>
        <v>Anna Andreadi</v>
      </c>
      <c r="X3002" s="5" t="str">
        <f>IFERROR(VLOOKUP(Orders!$B3002,Returns!$A$2:$B$801,2,0),"No")</f>
        <v>No</v>
      </c>
    </row>
    <row r="3003" spans="1:24" x14ac:dyDescent="0.3">
      <c r="A3003" s="1">
        <v>8</v>
      </c>
      <c r="B3003" t="s">
        <v>6232</v>
      </c>
      <c r="C3003" s="2">
        <v>42530</v>
      </c>
      <c r="D3003" s="2">
        <v>42535</v>
      </c>
      <c r="E3003" s="1" t="s">
        <v>46</v>
      </c>
      <c r="F3003" s="1" t="s">
        <v>57</v>
      </c>
      <c r="G3003" s="1" t="s">
        <v>58</v>
      </c>
      <c r="H3003" s="1" t="s">
        <v>24</v>
      </c>
      <c r="I3003" s="1" t="s">
        <v>25</v>
      </c>
      <c r="J3003" s="1" t="s">
        <v>39</v>
      </c>
      <c r="K3003" s="1" t="s">
        <v>40</v>
      </c>
      <c r="L3003" s="1">
        <v>90032</v>
      </c>
      <c r="M3003" s="1" t="s">
        <v>41</v>
      </c>
      <c r="N3003" s="1" t="s">
        <v>65</v>
      </c>
      <c r="O3003" s="1" t="s">
        <v>66</v>
      </c>
      <c r="P3003" s="1" t="s">
        <v>67</v>
      </c>
      <c r="Q3003" s="1" t="s">
        <v>68</v>
      </c>
      <c r="R3003" s="1">
        <v>907.15200000000004</v>
      </c>
      <c r="S3003" s="1">
        <f t="shared" si="46"/>
        <v>816.43679999999995</v>
      </c>
      <c r="T3003" s="1">
        <v>6</v>
      </c>
      <c r="U3003" s="1">
        <v>0.2</v>
      </c>
      <c r="V3003" s="1">
        <v>90.715200000000038</v>
      </c>
      <c r="W3003" t="str">
        <f>VLOOKUP(M3003,People!$A$2:$B$5,2,FALSE)</f>
        <v>Anna Andreadi</v>
      </c>
      <c r="X3003" s="5" t="str">
        <f>IFERROR(VLOOKUP(Orders!$B3003,Returns!$A$2:$B$801,2,0),"No")</f>
        <v>No</v>
      </c>
    </row>
    <row r="3004" spans="1:24" hidden="1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f t="shared" si="46"/>
        <v>10.07</v>
      </c>
      <c r="T3004" s="1">
        <v>5</v>
      </c>
      <c r="U3004" s="1">
        <v>0</v>
      </c>
      <c r="V3004" s="1">
        <v>8.93</v>
      </c>
      <c r="W3004" t="str">
        <f>VLOOKUP(M3004,People!$A$2:$B$5,2,FALSE)</f>
        <v>Kelly Williams</v>
      </c>
      <c r="X3004" s="5" t="str">
        <f>IFERROR(VLOOKUP(Orders!$B3004,Returns!$A$2:$B$801,2,0),"No")</f>
        <v>No</v>
      </c>
    </row>
    <row r="3005" spans="1:24" hidden="1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f t="shared" si="46"/>
        <v>22.945999999999998</v>
      </c>
      <c r="T3005" s="1">
        <v>4</v>
      </c>
      <c r="U3005" s="1">
        <v>0.2</v>
      </c>
      <c r="V3005" s="1">
        <v>10.429999999999998</v>
      </c>
      <c r="W3005" t="str">
        <f>VLOOKUP(M3005,People!$A$2:$B$5,2,FALSE)</f>
        <v>Chuck Magee</v>
      </c>
      <c r="X3005" s="5" t="str">
        <f>IFERROR(VLOOKUP(Orders!$B3005,Returns!$A$2:$B$801,2,0),"No")</f>
        <v>No</v>
      </c>
    </row>
    <row r="3006" spans="1:24" hidden="1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f t="shared" si="46"/>
        <v>145.23600000000002</v>
      </c>
      <c r="T3006" s="1">
        <v>1</v>
      </c>
      <c r="U3006" s="1">
        <v>0</v>
      </c>
      <c r="V3006" s="1">
        <v>62.243999999999971</v>
      </c>
      <c r="W3006" t="str">
        <f>VLOOKUP(M3006,People!$A$2:$B$5,2,FALSE)</f>
        <v>Chuck Magee</v>
      </c>
      <c r="X3006" s="5" t="str">
        <f>IFERROR(VLOOKUP(Orders!$B3006,Returns!$A$2:$B$801,2,0),"No")</f>
        <v>No</v>
      </c>
    </row>
    <row r="3007" spans="1:24" x14ac:dyDescent="0.3">
      <c r="A3007" s="1">
        <v>9</v>
      </c>
      <c r="B3007" t="s">
        <v>6232</v>
      </c>
      <c r="C3007" s="2">
        <v>42530</v>
      </c>
      <c r="D3007" s="2">
        <v>42535</v>
      </c>
      <c r="E3007" s="1" t="s">
        <v>46</v>
      </c>
      <c r="F3007" s="1" t="s">
        <v>57</v>
      </c>
      <c r="G3007" s="1" t="s">
        <v>58</v>
      </c>
      <c r="H3007" s="1" t="s">
        <v>24</v>
      </c>
      <c r="I3007" s="1" t="s">
        <v>25</v>
      </c>
      <c r="J3007" s="1" t="s">
        <v>39</v>
      </c>
      <c r="K3007" s="1" t="s">
        <v>40</v>
      </c>
      <c r="L3007" s="1">
        <v>90032</v>
      </c>
      <c r="M3007" s="1" t="s">
        <v>41</v>
      </c>
      <c r="N3007" s="1" t="s">
        <v>69</v>
      </c>
      <c r="O3007" s="1" t="s">
        <v>43</v>
      </c>
      <c r="P3007" s="1" t="s">
        <v>70</v>
      </c>
      <c r="Q3007" s="1" t="s">
        <v>71</v>
      </c>
      <c r="R3007" s="1">
        <v>18.504000000000001</v>
      </c>
      <c r="S3007" s="1">
        <f t="shared" si="46"/>
        <v>12.721500000000002</v>
      </c>
      <c r="T3007" s="1">
        <v>3</v>
      </c>
      <c r="U3007" s="1">
        <v>0.2</v>
      </c>
      <c r="V3007" s="1">
        <v>5.7824999999999998</v>
      </c>
      <c r="W3007" t="str">
        <f>VLOOKUP(M3007,People!$A$2:$B$5,2,FALSE)</f>
        <v>Anna Andreadi</v>
      </c>
      <c r="X3007" s="5" t="str">
        <f>IFERROR(VLOOKUP(Orders!$B3007,Returns!$A$2:$B$801,2,0),"No")</f>
        <v>No</v>
      </c>
    </row>
    <row r="3008" spans="1:24" hidden="1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f t="shared" si="46"/>
        <v>651.52800000000002</v>
      </c>
      <c r="T3008" s="1">
        <v>5</v>
      </c>
      <c r="U3008" s="1">
        <v>0</v>
      </c>
      <c r="V3008" s="1">
        <v>253.37199999999996</v>
      </c>
      <c r="W3008" t="str">
        <f>VLOOKUP(M3008,People!$A$2:$B$5,2,FALSE)</f>
        <v>Chuck Magee</v>
      </c>
      <c r="X3008" s="5" t="str">
        <f>IFERROR(VLOOKUP(Orders!$B3008,Returns!$A$2:$B$801,2,0),"No")</f>
        <v>No</v>
      </c>
    </row>
    <row r="3009" spans="1:24" x14ac:dyDescent="0.3">
      <c r="A3009" s="1">
        <v>10</v>
      </c>
      <c r="B3009" t="s">
        <v>6232</v>
      </c>
      <c r="C3009" s="2">
        <v>42530</v>
      </c>
      <c r="D3009" s="2">
        <v>42535</v>
      </c>
      <c r="E3009" s="1" t="s">
        <v>46</v>
      </c>
      <c r="F3009" s="1" t="s">
        <v>57</v>
      </c>
      <c r="G3009" s="1" t="s">
        <v>58</v>
      </c>
      <c r="H3009" s="1" t="s">
        <v>24</v>
      </c>
      <c r="I3009" s="1" t="s">
        <v>25</v>
      </c>
      <c r="J3009" s="1" t="s">
        <v>39</v>
      </c>
      <c r="K3009" s="1" t="s">
        <v>40</v>
      </c>
      <c r="L3009" s="1">
        <v>90032</v>
      </c>
      <c r="M3009" s="1" t="s">
        <v>41</v>
      </c>
      <c r="N3009" s="1" t="s">
        <v>72</v>
      </c>
      <c r="O3009" s="1" t="s">
        <v>43</v>
      </c>
      <c r="P3009" s="1" t="s">
        <v>73</v>
      </c>
      <c r="Q3009" s="1" t="s">
        <v>74</v>
      </c>
      <c r="R3009" s="1">
        <v>114.9</v>
      </c>
      <c r="S3009" s="1">
        <f t="shared" si="46"/>
        <v>80.430000000000007</v>
      </c>
      <c r="T3009" s="1">
        <v>5</v>
      </c>
      <c r="U3009" s="1">
        <v>0</v>
      </c>
      <c r="V3009" s="1">
        <v>34.469999999999992</v>
      </c>
      <c r="W3009" t="str">
        <f>VLOOKUP(M3009,People!$A$2:$B$5,2,FALSE)</f>
        <v>Anna Andreadi</v>
      </c>
      <c r="X3009" s="5" t="str">
        <f>IFERROR(VLOOKUP(Orders!$B3009,Returns!$A$2:$B$801,2,0),"No")</f>
        <v>No</v>
      </c>
    </row>
    <row r="3010" spans="1:24" hidden="1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f t="shared" ref="S3010:S3073" si="47">R3010-V3010</f>
        <v>117.0102</v>
      </c>
      <c r="T3010" s="1">
        <v>3</v>
      </c>
      <c r="U3010" s="1">
        <v>0</v>
      </c>
      <c r="V3010" s="1">
        <v>74.809799999999996</v>
      </c>
      <c r="W3010" t="str">
        <f>VLOOKUP(M3010,People!$A$2:$B$5,2,FALSE)</f>
        <v>Cassandra Brandow</v>
      </c>
      <c r="X3010" s="5" t="str">
        <f>IFERROR(VLOOKUP(Orders!$B3010,Returns!$A$2:$B$801,2,0),"No")</f>
        <v>No</v>
      </c>
    </row>
    <row r="3011" spans="1:24" hidden="1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f t="shared" si="47"/>
        <v>216.44350000000006</v>
      </c>
      <c r="T3011" s="1">
        <v>5</v>
      </c>
      <c r="U3011" s="1">
        <v>0.2</v>
      </c>
      <c r="V3011" s="1">
        <v>27.43649999999996</v>
      </c>
      <c r="W3011" t="str">
        <f>VLOOKUP(M3011,People!$A$2:$B$5,2,FALSE)</f>
        <v>Chuck Magee</v>
      </c>
      <c r="X3011" s="5" t="str">
        <f>IFERROR(VLOOKUP(Orders!$B3011,Returns!$A$2:$B$801,2,0),"No")</f>
        <v>No</v>
      </c>
    </row>
    <row r="3012" spans="1:24" hidden="1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f t="shared" si="47"/>
        <v>21.253</v>
      </c>
      <c r="T3012" s="1">
        <v>5</v>
      </c>
      <c r="U3012" s="1">
        <v>0.7</v>
      </c>
      <c r="V3012" s="1">
        <v>-9.222999999999999</v>
      </c>
      <c r="W3012" t="str">
        <f>VLOOKUP(M3012,People!$A$2:$B$5,2,FALSE)</f>
        <v>Anna Andreadi</v>
      </c>
      <c r="X3012" s="5" t="str">
        <f>IFERROR(VLOOKUP(Orders!$B3012,Returns!$A$2:$B$801,2,0),"No")</f>
        <v>No</v>
      </c>
    </row>
    <row r="3013" spans="1:24" hidden="1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f t="shared" si="47"/>
        <v>5949.965000000002</v>
      </c>
      <c r="T3013" s="1">
        <v>5</v>
      </c>
      <c r="U3013" s="1">
        <v>0.7</v>
      </c>
      <c r="V3013" s="1">
        <v>-3399.9800000000009</v>
      </c>
      <c r="W3013" t="str">
        <f>VLOOKUP(M3013,People!$A$2:$B$5,2,FALSE)</f>
        <v>Anna Andreadi</v>
      </c>
      <c r="X3013" s="5" t="str">
        <f>IFERROR(VLOOKUP(Orders!$B3013,Returns!$A$2:$B$801,2,0),"No")</f>
        <v>No</v>
      </c>
    </row>
    <row r="3014" spans="1:24" hidden="1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f t="shared" si="47"/>
        <v>37.429600000000008</v>
      </c>
      <c r="T3014" s="1">
        <v>2</v>
      </c>
      <c r="U3014" s="1">
        <v>0.7</v>
      </c>
      <c r="V3014" s="1">
        <v>-15.835599999999999</v>
      </c>
      <c r="W3014" t="str">
        <f>VLOOKUP(M3014,People!$A$2:$B$5,2,FALSE)</f>
        <v>Anna Andreadi</v>
      </c>
      <c r="X3014" s="5" t="str">
        <f>IFERROR(VLOOKUP(Orders!$B3014,Returns!$A$2:$B$801,2,0),"No")</f>
        <v>No</v>
      </c>
    </row>
    <row r="3015" spans="1:24" hidden="1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f t="shared" si="47"/>
        <v>15.537600000000001</v>
      </c>
      <c r="T3015" s="1">
        <v>6</v>
      </c>
      <c r="U3015" s="1">
        <v>0.7</v>
      </c>
      <c r="V3015" s="1">
        <v>-6.573599999999999</v>
      </c>
      <c r="W3015" t="str">
        <f>VLOOKUP(M3015,People!$A$2:$B$5,2,FALSE)</f>
        <v>Anna Andreadi</v>
      </c>
      <c r="X3015" s="5" t="str">
        <f>IFERROR(VLOOKUP(Orders!$B3015,Returns!$A$2:$B$801,2,0),"No")</f>
        <v>No</v>
      </c>
    </row>
    <row r="3016" spans="1:24" hidden="1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f t="shared" si="47"/>
        <v>13.478400000000004</v>
      </c>
      <c r="T3016" s="1">
        <v>4</v>
      </c>
      <c r="U3016" s="1">
        <v>0.2</v>
      </c>
      <c r="V3016" s="1">
        <v>7.2576000000000001</v>
      </c>
      <c r="W3016" t="str">
        <f>VLOOKUP(M3016,People!$A$2:$B$5,2,FALSE)</f>
        <v>Anna Andreadi</v>
      </c>
      <c r="X3016" s="5" t="str">
        <f>IFERROR(VLOOKUP(Orders!$B3016,Returns!$A$2:$B$801,2,0),"No")</f>
        <v>No</v>
      </c>
    </row>
    <row r="3017" spans="1:24" hidden="1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f t="shared" si="47"/>
        <v>447.48600000000005</v>
      </c>
      <c r="T3017" s="1">
        <v>2</v>
      </c>
      <c r="U3017" s="1">
        <v>0.4</v>
      </c>
      <c r="V3017" s="1">
        <v>-103.26600000000002</v>
      </c>
      <c r="W3017" t="str">
        <f>VLOOKUP(M3017,People!$A$2:$B$5,2,FALSE)</f>
        <v>Chuck Magee</v>
      </c>
      <c r="X3017" s="5" t="str">
        <f>IFERROR(VLOOKUP(Orders!$B3017,Returns!$A$2:$B$801,2,0),"No")</f>
        <v>No</v>
      </c>
    </row>
    <row r="3018" spans="1:24" hidden="1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f t="shared" si="47"/>
        <v>900.02880000000005</v>
      </c>
      <c r="T3018" s="1">
        <v>8</v>
      </c>
      <c r="U3018" s="1">
        <v>0.2</v>
      </c>
      <c r="V3018" s="1">
        <v>-172.73280000000005</v>
      </c>
      <c r="W3018" t="str">
        <f>VLOOKUP(M3018,People!$A$2:$B$5,2,FALSE)</f>
        <v>Kelly Williams</v>
      </c>
      <c r="X3018" s="5" t="str">
        <f>IFERROR(VLOOKUP(Orders!$B3018,Returns!$A$2:$B$801,2,0),"No")</f>
        <v>No</v>
      </c>
    </row>
    <row r="3019" spans="1:24" hidden="1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f t="shared" si="47"/>
        <v>32.781599999999997</v>
      </c>
      <c r="T3019" s="1">
        <v>3</v>
      </c>
      <c r="U3019" s="1">
        <v>0.6</v>
      </c>
      <c r="V3019" s="1">
        <v>-10.173599999999997</v>
      </c>
      <c r="W3019" t="str">
        <f>VLOOKUP(M3019,People!$A$2:$B$5,2,FALSE)</f>
        <v>Kelly Williams</v>
      </c>
      <c r="X3019" s="5" t="str">
        <f>IFERROR(VLOOKUP(Orders!$B3019,Returns!$A$2:$B$801,2,0),"No")</f>
        <v>No</v>
      </c>
    </row>
    <row r="3020" spans="1:24" hidden="1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f t="shared" si="47"/>
        <v>699.71999999999991</v>
      </c>
      <c r="T3020" s="1">
        <v>7</v>
      </c>
      <c r="U3020" s="1">
        <v>0.2</v>
      </c>
      <c r="V3020" s="1">
        <v>-33.319999999999965</v>
      </c>
      <c r="W3020" t="str">
        <f>VLOOKUP(M3020,People!$A$2:$B$5,2,FALSE)</f>
        <v>Kelly Williams</v>
      </c>
      <c r="X3020" s="5" t="str">
        <f>IFERROR(VLOOKUP(Orders!$B3020,Returns!$A$2:$B$801,2,0),"No")</f>
        <v>No</v>
      </c>
    </row>
    <row r="3021" spans="1:24" hidden="1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f t="shared" si="47"/>
        <v>4.8384</v>
      </c>
      <c r="T3021" s="1">
        <v>3</v>
      </c>
      <c r="U3021" s="1">
        <v>0</v>
      </c>
      <c r="V3021" s="1">
        <v>0.20159999999999978</v>
      </c>
      <c r="W3021" t="str">
        <f>VLOOKUP(M3021,People!$A$2:$B$5,2,FALSE)</f>
        <v>Anna Andreadi</v>
      </c>
      <c r="X3021" s="5" t="str">
        <f>IFERROR(VLOOKUP(Orders!$B3021,Returns!$A$2:$B$801,2,0),"No")</f>
        <v>Yes</v>
      </c>
    </row>
    <row r="3022" spans="1:24" hidden="1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f t="shared" si="47"/>
        <v>51.117000000000004</v>
      </c>
      <c r="T3022" s="1">
        <v>3</v>
      </c>
      <c r="U3022" s="1">
        <v>0</v>
      </c>
      <c r="V3022" s="1">
        <v>41.822999999999993</v>
      </c>
      <c r="W3022" t="str">
        <f>VLOOKUP(M3022,People!$A$2:$B$5,2,FALSE)</f>
        <v>Anna Andreadi</v>
      </c>
      <c r="X3022" s="5" t="str">
        <f>IFERROR(VLOOKUP(Orders!$B3022,Returns!$A$2:$B$801,2,0),"No")</f>
        <v>Yes</v>
      </c>
    </row>
    <row r="3023" spans="1:24" hidden="1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f t="shared" si="47"/>
        <v>44.682299999999998</v>
      </c>
      <c r="T3023" s="1">
        <v>3</v>
      </c>
      <c r="U3023" s="1">
        <v>0</v>
      </c>
      <c r="V3023" s="1">
        <v>22.007699999999996</v>
      </c>
      <c r="W3023" t="str">
        <f>VLOOKUP(M3023,People!$A$2:$B$5,2,FALSE)</f>
        <v>Anna Andreadi</v>
      </c>
      <c r="X3023" s="5" t="str">
        <f>IFERROR(VLOOKUP(Orders!$B3023,Returns!$A$2:$B$801,2,0),"No")</f>
        <v>Yes</v>
      </c>
    </row>
    <row r="3024" spans="1:24" hidden="1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f t="shared" si="47"/>
        <v>63.030000000000008</v>
      </c>
      <c r="T3024" s="1">
        <v>5</v>
      </c>
      <c r="U3024" s="1">
        <v>0.2</v>
      </c>
      <c r="V3024" s="1">
        <v>28.65</v>
      </c>
      <c r="W3024" t="str">
        <f>VLOOKUP(M3024,People!$A$2:$B$5,2,FALSE)</f>
        <v>Anna Andreadi</v>
      </c>
      <c r="X3024" s="5" t="str">
        <f>IFERROR(VLOOKUP(Orders!$B3024,Returns!$A$2:$B$801,2,0),"No")</f>
        <v>Yes</v>
      </c>
    </row>
    <row r="3025" spans="1:24" hidden="1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f t="shared" si="47"/>
        <v>342.19159999999999</v>
      </c>
      <c r="T3025" s="1">
        <v>2</v>
      </c>
      <c r="U3025" s="1">
        <v>0.32</v>
      </c>
      <c r="V3025" s="1">
        <v>-14.458800000000025</v>
      </c>
      <c r="W3025" t="str">
        <f>VLOOKUP(M3025,People!$A$2:$B$5,2,FALSE)</f>
        <v>Kelly Williams</v>
      </c>
      <c r="X3025" s="5" t="str">
        <f>IFERROR(VLOOKUP(Orders!$B3025,Returns!$A$2:$B$801,2,0),"No")</f>
        <v>No</v>
      </c>
    </row>
    <row r="3026" spans="1:24" hidden="1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f t="shared" si="47"/>
        <v>34.630200000000009</v>
      </c>
      <c r="T3026" s="1">
        <v>11</v>
      </c>
      <c r="U3026" s="1">
        <v>0.2</v>
      </c>
      <c r="V3026" s="1">
        <v>17.641799999999996</v>
      </c>
      <c r="W3026" t="str">
        <f>VLOOKUP(M3026,People!$A$2:$B$5,2,FALSE)</f>
        <v>Chuck Magee</v>
      </c>
      <c r="X3026" s="5" t="str">
        <f>IFERROR(VLOOKUP(Orders!$B3026,Returns!$A$2:$B$801,2,0),"No")</f>
        <v>No</v>
      </c>
    </row>
    <row r="3027" spans="1:24" hidden="1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f t="shared" si="47"/>
        <v>9.8670000000000009</v>
      </c>
      <c r="T3027" s="1">
        <v>3</v>
      </c>
      <c r="U3027" s="1">
        <v>0</v>
      </c>
      <c r="V3027" s="1">
        <v>8.0730000000000004</v>
      </c>
      <c r="W3027" t="str">
        <f>VLOOKUP(M3027,People!$A$2:$B$5,2,FALSE)</f>
        <v>Chuck Magee</v>
      </c>
      <c r="X3027" s="5" t="str">
        <f>IFERROR(VLOOKUP(Orders!$B3027,Returns!$A$2:$B$801,2,0),"No")</f>
        <v>No</v>
      </c>
    </row>
    <row r="3028" spans="1:24" hidden="1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f t="shared" si="47"/>
        <v>254.35200000000003</v>
      </c>
      <c r="T3028" s="1">
        <v>3</v>
      </c>
      <c r="U3028" s="1">
        <v>0.2</v>
      </c>
      <c r="V3028" s="1">
        <v>0</v>
      </c>
      <c r="W3028" t="str">
        <f>VLOOKUP(M3028,People!$A$2:$B$5,2,FALSE)</f>
        <v>Chuck Magee</v>
      </c>
      <c r="X3028" s="5" t="str">
        <f>IFERROR(VLOOKUP(Orders!$B3028,Returns!$A$2:$B$801,2,0),"No")</f>
        <v>No</v>
      </c>
    </row>
    <row r="3029" spans="1:24" x14ac:dyDescent="0.3">
      <c r="A3029" s="1">
        <v>11</v>
      </c>
      <c r="B3029" t="s">
        <v>6232</v>
      </c>
      <c r="C3029" s="2">
        <v>42530</v>
      </c>
      <c r="D3029" s="2">
        <v>42535</v>
      </c>
      <c r="E3029" s="1" t="s">
        <v>46</v>
      </c>
      <c r="F3029" s="1" t="s">
        <v>57</v>
      </c>
      <c r="G3029" s="1" t="s">
        <v>58</v>
      </c>
      <c r="H3029" s="1" t="s">
        <v>24</v>
      </c>
      <c r="I3029" s="1" t="s">
        <v>25</v>
      </c>
      <c r="J3029" s="1" t="s">
        <v>39</v>
      </c>
      <c r="K3029" s="1" t="s">
        <v>40</v>
      </c>
      <c r="L3029" s="1">
        <v>90032</v>
      </c>
      <c r="M3029" s="1" t="s">
        <v>41</v>
      </c>
      <c r="N3029" s="1" t="s">
        <v>75</v>
      </c>
      <c r="O3029" s="1" t="s">
        <v>30</v>
      </c>
      <c r="P3029" s="1" t="s">
        <v>52</v>
      </c>
      <c r="Q3029" s="1" t="s">
        <v>76</v>
      </c>
      <c r="R3029" s="1">
        <v>1706.1840000000002</v>
      </c>
      <c r="S3029" s="1">
        <f t="shared" si="47"/>
        <v>1620.8748000000005</v>
      </c>
      <c r="T3029" s="1">
        <v>9</v>
      </c>
      <c r="U3029" s="1">
        <v>0.2</v>
      </c>
      <c r="V3029" s="1">
        <v>85.309199999999805</v>
      </c>
      <c r="W3029" t="str">
        <f>VLOOKUP(M3029,People!$A$2:$B$5,2,FALSE)</f>
        <v>Anna Andreadi</v>
      </c>
      <c r="X3029" s="5" t="str">
        <f>IFERROR(VLOOKUP(Orders!$B3029,Returns!$A$2:$B$801,2,0),"No")</f>
        <v>No</v>
      </c>
    </row>
    <row r="3030" spans="1:24" hidden="1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f t="shared" si="47"/>
        <v>424.11599999999999</v>
      </c>
      <c r="T3030" s="1">
        <v>5</v>
      </c>
      <c r="U3030" s="1">
        <v>0</v>
      </c>
      <c r="V3030" s="1">
        <v>80.78400000000002</v>
      </c>
      <c r="W3030" t="str">
        <f>VLOOKUP(M3030,People!$A$2:$B$5,2,FALSE)</f>
        <v>Cassandra Brandow</v>
      </c>
      <c r="X3030" s="5" t="str">
        <f>IFERROR(VLOOKUP(Orders!$B3030,Returns!$A$2:$B$801,2,0),"No")</f>
        <v>No</v>
      </c>
    </row>
    <row r="3031" spans="1:24" hidden="1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f t="shared" si="47"/>
        <v>377.97</v>
      </c>
      <c r="T3031" s="1">
        <v>4</v>
      </c>
      <c r="U3031" s="1">
        <v>0.2</v>
      </c>
      <c r="V3031" s="1">
        <v>25.198000000000008</v>
      </c>
      <c r="W3031" t="str">
        <f>VLOOKUP(M3031,People!$A$2:$B$5,2,FALSE)</f>
        <v>Anna Andreadi</v>
      </c>
      <c r="X3031" s="5" t="str">
        <f>IFERROR(VLOOKUP(Orders!$B3031,Returns!$A$2:$B$801,2,0),"No")</f>
        <v>No</v>
      </c>
    </row>
    <row r="3032" spans="1:24" hidden="1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f t="shared" si="47"/>
        <v>163.22879999999998</v>
      </c>
      <c r="T3032" s="1">
        <v>4</v>
      </c>
      <c r="U3032" s="1">
        <v>0</v>
      </c>
      <c r="V3032" s="1">
        <v>31.091200000000015</v>
      </c>
      <c r="W3032" t="str">
        <f>VLOOKUP(M3032,People!$A$2:$B$5,2,FALSE)</f>
        <v>Kelly Williams</v>
      </c>
      <c r="X3032" s="5" t="str">
        <f>IFERROR(VLOOKUP(Orders!$B3032,Returns!$A$2:$B$801,2,0),"No")</f>
        <v>Yes</v>
      </c>
    </row>
    <row r="3033" spans="1:24" hidden="1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f t="shared" si="47"/>
        <v>18.4529</v>
      </c>
      <c r="T3033" s="1">
        <v>1</v>
      </c>
      <c r="U3033" s="1">
        <v>0</v>
      </c>
      <c r="V3033" s="1">
        <v>7.5370999999999988</v>
      </c>
      <c r="W3033" t="str">
        <f>VLOOKUP(M3033,People!$A$2:$B$5,2,FALSE)</f>
        <v>Kelly Williams</v>
      </c>
      <c r="X3033" s="5" t="str">
        <f>IFERROR(VLOOKUP(Orders!$B3033,Returns!$A$2:$B$801,2,0),"No")</f>
        <v>Yes</v>
      </c>
    </row>
    <row r="3034" spans="1:24" hidden="1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f t="shared" si="47"/>
        <v>207.33199999999999</v>
      </c>
      <c r="T3034" s="1">
        <v>4</v>
      </c>
      <c r="U3034" s="1">
        <v>0.2</v>
      </c>
      <c r="V3034" s="1">
        <v>-12.196000000000005</v>
      </c>
      <c r="W3034" t="str">
        <f>VLOOKUP(M3034,People!$A$2:$B$5,2,FALSE)</f>
        <v>Anna Andreadi</v>
      </c>
      <c r="X3034" s="5" t="str">
        <f>IFERROR(VLOOKUP(Orders!$B3034,Returns!$A$2:$B$801,2,0),"No")</f>
        <v>Yes</v>
      </c>
    </row>
    <row r="3035" spans="1:24" hidden="1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f t="shared" si="47"/>
        <v>13.478400000000004</v>
      </c>
      <c r="T3035" s="1">
        <v>4</v>
      </c>
      <c r="U3035" s="1">
        <v>0.2</v>
      </c>
      <c r="V3035" s="1">
        <v>7.2576000000000001</v>
      </c>
      <c r="W3035" t="str">
        <f>VLOOKUP(M3035,People!$A$2:$B$5,2,FALSE)</f>
        <v>Chuck Magee</v>
      </c>
      <c r="X3035" s="5" t="str">
        <f>IFERROR(VLOOKUP(Orders!$B3035,Returns!$A$2:$B$801,2,0),"No")</f>
        <v>No</v>
      </c>
    </row>
    <row r="3036" spans="1:24" hidden="1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f t="shared" si="47"/>
        <v>43.497</v>
      </c>
      <c r="T3036" s="1">
        <v>6</v>
      </c>
      <c r="U3036" s="1">
        <v>0</v>
      </c>
      <c r="V3036" s="1">
        <v>10.202999999999994</v>
      </c>
      <c r="W3036" t="str">
        <f>VLOOKUP(M3036,People!$A$2:$B$5,2,FALSE)</f>
        <v>Cassandra Brandow</v>
      </c>
      <c r="X3036" s="5" t="str">
        <f>IFERROR(VLOOKUP(Orders!$B3036,Returns!$A$2:$B$801,2,0),"No")</f>
        <v>No</v>
      </c>
    </row>
    <row r="3037" spans="1:24" hidden="1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f t="shared" si="47"/>
        <v>19.580400000000001</v>
      </c>
      <c r="T3037" s="1">
        <v>7</v>
      </c>
      <c r="U3037" s="1">
        <v>0</v>
      </c>
      <c r="V3037" s="1">
        <v>16.679599999999997</v>
      </c>
      <c r="W3037" t="str">
        <f>VLOOKUP(M3037,People!$A$2:$B$5,2,FALSE)</f>
        <v>Cassandra Brandow</v>
      </c>
      <c r="X3037" s="5" t="str">
        <f>IFERROR(VLOOKUP(Orders!$B3037,Returns!$A$2:$B$801,2,0),"No")</f>
        <v>No</v>
      </c>
    </row>
    <row r="3038" spans="1:24" hidden="1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f t="shared" si="47"/>
        <v>40.535999999999994</v>
      </c>
      <c r="T3038" s="1">
        <v>2</v>
      </c>
      <c r="U3038" s="1">
        <v>0</v>
      </c>
      <c r="V3038" s="1">
        <v>15.764000000000003</v>
      </c>
      <c r="W3038" t="str">
        <f>VLOOKUP(M3038,People!$A$2:$B$5,2,FALSE)</f>
        <v>Cassandra Brandow</v>
      </c>
      <c r="X3038" s="5" t="str">
        <f>IFERROR(VLOOKUP(Orders!$B3038,Returns!$A$2:$B$801,2,0),"No")</f>
        <v>No</v>
      </c>
    </row>
    <row r="3039" spans="1:24" hidden="1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f t="shared" si="47"/>
        <v>16.848000000000006</v>
      </c>
      <c r="T3039" s="1">
        <v>5</v>
      </c>
      <c r="U3039" s="1">
        <v>0</v>
      </c>
      <c r="V3039" s="1">
        <v>15.552000000000001</v>
      </c>
      <c r="W3039" t="str">
        <f>VLOOKUP(M3039,People!$A$2:$B$5,2,FALSE)</f>
        <v>Cassandra Brandow</v>
      </c>
      <c r="X3039" s="5" t="str">
        <f>IFERROR(VLOOKUP(Orders!$B3039,Returns!$A$2:$B$801,2,0),"No")</f>
        <v>No</v>
      </c>
    </row>
    <row r="3040" spans="1:24" hidden="1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f t="shared" si="47"/>
        <v>18.370799999999999</v>
      </c>
      <c r="T3040" s="1">
        <v>2</v>
      </c>
      <c r="U3040" s="1">
        <v>0</v>
      </c>
      <c r="V3040" s="1">
        <v>10.789200000000001</v>
      </c>
      <c r="W3040" t="str">
        <f>VLOOKUP(M3040,People!$A$2:$B$5,2,FALSE)</f>
        <v>Cassandra Brandow</v>
      </c>
      <c r="X3040" s="5" t="str">
        <f>IFERROR(VLOOKUP(Orders!$B3040,Returns!$A$2:$B$801,2,0),"No")</f>
        <v>No</v>
      </c>
    </row>
    <row r="3041" spans="1:24" hidden="1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f t="shared" si="47"/>
        <v>177.71130000000005</v>
      </c>
      <c r="T3041" s="1">
        <v>3</v>
      </c>
      <c r="U3041" s="1">
        <v>0.2</v>
      </c>
      <c r="V3041" s="1">
        <v>-6.423300000000026</v>
      </c>
      <c r="W3041" t="str">
        <f>VLOOKUP(M3041,People!$A$2:$B$5,2,FALSE)</f>
        <v>Anna Andreadi</v>
      </c>
      <c r="X3041" s="5" t="str">
        <f>IFERROR(VLOOKUP(Orders!$B3041,Returns!$A$2:$B$801,2,0),"No")</f>
        <v>No</v>
      </c>
    </row>
    <row r="3042" spans="1:24" hidden="1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f t="shared" si="47"/>
        <v>13.375999999999999</v>
      </c>
      <c r="T3042" s="1">
        <v>5</v>
      </c>
      <c r="U3042" s="1">
        <v>0.2</v>
      </c>
      <c r="V3042" s="1">
        <v>3.3439999999999994</v>
      </c>
      <c r="W3042" t="str">
        <f>VLOOKUP(M3042,People!$A$2:$B$5,2,FALSE)</f>
        <v>Cassandra Brandow</v>
      </c>
      <c r="X3042" s="5" t="str">
        <f>IFERROR(VLOOKUP(Orders!$B3042,Returns!$A$2:$B$801,2,0),"No")</f>
        <v>No</v>
      </c>
    </row>
    <row r="3043" spans="1:24" hidden="1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f t="shared" si="47"/>
        <v>6.7392000000000003</v>
      </c>
      <c r="T3043" s="1">
        <v>2</v>
      </c>
      <c r="U3043" s="1">
        <v>0</v>
      </c>
      <c r="V3043" s="1">
        <v>6.2208000000000006</v>
      </c>
      <c r="W3043" t="str">
        <f>VLOOKUP(M3043,People!$A$2:$B$5,2,FALSE)</f>
        <v>Anna Andreadi</v>
      </c>
      <c r="X3043" s="5" t="str">
        <f>IFERROR(VLOOKUP(Orders!$B3043,Returns!$A$2:$B$801,2,0),"No")</f>
        <v>No</v>
      </c>
    </row>
    <row r="3044" spans="1:24" hidden="1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f t="shared" si="47"/>
        <v>11.3118</v>
      </c>
      <c r="T3044" s="1">
        <v>2</v>
      </c>
      <c r="U3044" s="1">
        <v>0</v>
      </c>
      <c r="V3044" s="1">
        <v>10.8682</v>
      </c>
      <c r="W3044" t="str">
        <f>VLOOKUP(M3044,People!$A$2:$B$5,2,FALSE)</f>
        <v>Anna Andreadi</v>
      </c>
      <c r="X3044" s="5" t="str">
        <f>IFERROR(VLOOKUP(Orders!$B3044,Returns!$A$2:$B$801,2,0),"No")</f>
        <v>No</v>
      </c>
    </row>
    <row r="3045" spans="1:24" hidden="1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f t="shared" si="47"/>
        <v>1797.4880000000007</v>
      </c>
      <c r="T3045" s="1">
        <v>8</v>
      </c>
      <c r="U3045" s="1">
        <v>0.2</v>
      </c>
      <c r="V3045" s="1">
        <v>256.78399999999976</v>
      </c>
      <c r="W3045" t="str">
        <f>VLOOKUP(M3045,People!$A$2:$B$5,2,FALSE)</f>
        <v>Anna Andreadi</v>
      </c>
      <c r="X3045" s="5" t="str">
        <f>IFERROR(VLOOKUP(Orders!$B3045,Returns!$A$2:$B$801,2,0),"No")</f>
        <v>No</v>
      </c>
    </row>
    <row r="3046" spans="1:24" hidden="1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f t="shared" si="47"/>
        <v>1278.7125000000001</v>
      </c>
      <c r="T3046" s="1">
        <v>5</v>
      </c>
      <c r="U3046" s="1">
        <v>0.4</v>
      </c>
      <c r="V3046" s="1">
        <v>-255.74250000000001</v>
      </c>
      <c r="W3046" t="str">
        <f>VLOOKUP(M3046,People!$A$2:$B$5,2,FALSE)</f>
        <v>Chuck Magee</v>
      </c>
      <c r="X3046" s="5" t="str">
        <f>IFERROR(VLOOKUP(Orders!$B3046,Returns!$A$2:$B$801,2,0),"No")</f>
        <v>No</v>
      </c>
    </row>
    <row r="3047" spans="1:24" hidden="1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f t="shared" si="47"/>
        <v>10.286</v>
      </c>
      <c r="T3047" s="1">
        <v>5</v>
      </c>
      <c r="U3047" s="1">
        <v>0</v>
      </c>
      <c r="V3047" s="1">
        <v>3.6139999999999994</v>
      </c>
      <c r="W3047" t="str">
        <f>VLOOKUP(M3047,People!$A$2:$B$5,2,FALSE)</f>
        <v>Kelly Williams</v>
      </c>
      <c r="X3047" s="5" t="str">
        <f>IFERROR(VLOOKUP(Orders!$B3047,Returns!$A$2:$B$801,2,0),"No")</f>
        <v>No</v>
      </c>
    </row>
    <row r="3048" spans="1:24" hidden="1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f t="shared" si="47"/>
        <v>14.245200000000001</v>
      </c>
      <c r="T3048" s="1">
        <v>1</v>
      </c>
      <c r="U3048" s="1">
        <v>0</v>
      </c>
      <c r="V3048" s="1">
        <v>12.134799999999998</v>
      </c>
      <c r="W3048" t="str">
        <f>VLOOKUP(M3048,People!$A$2:$B$5,2,FALSE)</f>
        <v>Kelly Williams</v>
      </c>
      <c r="X3048" s="5" t="str">
        <f>IFERROR(VLOOKUP(Orders!$B3048,Returns!$A$2:$B$801,2,0),"No")</f>
        <v>No</v>
      </c>
    </row>
    <row r="3049" spans="1:24" x14ac:dyDescent="0.3">
      <c r="A3049" s="1">
        <v>12</v>
      </c>
      <c r="B3049" t="s">
        <v>6232</v>
      </c>
      <c r="C3049" s="2">
        <v>42530</v>
      </c>
      <c r="D3049" s="2">
        <v>42535</v>
      </c>
      <c r="E3049" s="1" t="s">
        <v>46</v>
      </c>
      <c r="F3049" s="1" t="s">
        <v>57</v>
      </c>
      <c r="G3049" s="1" t="s">
        <v>58</v>
      </c>
      <c r="H3049" s="1" t="s">
        <v>24</v>
      </c>
      <c r="I3049" s="1" t="s">
        <v>25</v>
      </c>
      <c r="J3049" s="1" t="s">
        <v>39</v>
      </c>
      <c r="K3049" s="1" t="s">
        <v>40</v>
      </c>
      <c r="L3049" s="1">
        <v>90032</v>
      </c>
      <c r="M3049" s="1" t="s">
        <v>41</v>
      </c>
      <c r="N3049" s="1" t="s">
        <v>77</v>
      </c>
      <c r="O3049" s="1" t="s">
        <v>66</v>
      </c>
      <c r="P3049" s="1" t="s">
        <v>67</v>
      </c>
      <c r="Q3049" s="1" t="s">
        <v>78</v>
      </c>
      <c r="R3049" s="1">
        <v>911.42399999999998</v>
      </c>
      <c r="S3049" s="1">
        <f t="shared" si="47"/>
        <v>843.06719999999996</v>
      </c>
      <c r="T3049" s="1">
        <v>4</v>
      </c>
      <c r="U3049" s="1">
        <v>0.2</v>
      </c>
      <c r="V3049" s="1">
        <v>68.356800000000021</v>
      </c>
      <c r="W3049" t="str">
        <f>VLOOKUP(M3049,People!$A$2:$B$5,2,FALSE)</f>
        <v>Anna Andreadi</v>
      </c>
      <c r="X3049" s="5" t="str">
        <f>IFERROR(VLOOKUP(Orders!$B3049,Returns!$A$2:$B$801,2,0),"No")</f>
        <v>No</v>
      </c>
    </row>
    <row r="3050" spans="1:24" hidden="1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f t="shared" si="47"/>
        <v>341.79400000000004</v>
      </c>
      <c r="T3050" s="1">
        <v>2</v>
      </c>
      <c r="U3050" s="1">
        <v>0</v>
      </c>
      <c r="V3050" s="1">
        <v>70.005999999999972</v>
      </c>
      <c r="W3050" t="str">
        <f>VLOOKUP(M3050,People!$A$2:$B$5,2,FALSE)</f>
        <v>Cassandra Brandow</v>
      </c>
      <c r="X3050" s="5" t="str">
        <f>IFERROR(VLOOKUP(Orders!$B3050,Returns!$A$2:$B$801,2,0),"No")</f>
        <v>No</v>
      </c>
    </row>
    <row r="3051" spans="1:24" hidden="1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f t="shared" si="47"/>
        <v>230.4</v>
      </c>
      <c r="T3051" s="1">
        <v>4</v>
      </c>
      <c r="U3051" s="1">
        <v>0</v>
      </c>
      <c r="V3051" s="1">
        <v>129.6</v>
      </c>
      <c r="W3051" t="str">
        <f>VLOOKUP(M3051,People!$A$2:$B$5,2,FALSE)</f>
        <v>Cassandra Brandow</v>
      </c>
      <c r="X3051" s="5" t="str">
        <f>IFERROR(VLOOKUP(Orders!$B3051,Returns!$A$2:$B$801,2,0),"No")</f>
        <v>No</v>
      </c>
    </row>
    <row r="3052" spans="1:24" hidden="1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f t="shared" si="47"/>
        <v>39.022800000000004</v>
      </c>
      <c r="T3052" s="1">
        <v>2</v>
      </c>
      <c r="U3052" s="1">
        <v>0</v>
      </c>
      <c r="V3052" s="1">
        <v>2.9371999999999971</v>
      </c>
      <c r="W3052" t="str">
        <f>VLOOKUP(M3052,People!$A$2:$B$5,2,FALSE)</f>
        <v>Anna Andreadi</v>
      </c>
      <c r="X3052" s="5" t="str">
        <f>IFERROR(VLOOKUP(Orders!$B3052,Returns!$A$2:$B$801,2,0),"No")</f>
        <v>No</v>
      </c>
    </row>
    <row r="3053" spans="1:24" hidden="1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f t="shared" si="47"/>
        <v>161.76640000000003</v>
      </c>
      <c r="T3053" s="1">
        <v>4</v>
      </c>
      <c r="U3053" s="1">
        <v>0</v>
      </c>
      <c r="V3053" s="1">
        <v>66.073599999999971</v>
      </c>
      <c r="W3053" t="str">
        <f>VLOOKUP(M3053,People!$A$2:$B$5,2,FALSE)</f>
        <v>Anna Andreadi</v>
      </c>
      <c r="X3053" s="5" t="str">
        <f>IFERROR(VLOOKUP(Orders!$B3053,Returns!$A$2:$B$801,2,0),"No")</f>
        <v>No</v>
      </c>
    </row>
    <row r="3054" spans="1:24" hidden="1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f t="shared" si="47"/>
        <v>19.7288</v>
      </c>
      <c r="T3054" s="1">
        <v>2</v>
      </c>
      <c r="U3054" s="1">
        <v>0</v>
      </c>
      <c r="V3054" s="1">
        <v>18.211199999999998</v>
      </c>
      <c r="W3054" t="str">
        <f>VLOOKUP(M3054,People!$A$2:$B$5,2,FALSE)</f>
        <v>Anna Andreadi</v>
      </c>
      <c r="X3054" s="5" t="str">
        <f>IFERROR(VLOOKUP(Orders!$B3054,Returns!$A$2:$B$801,2,0),"No")</f>
        <v>No</v>
      </c>
    </row>
    <row r="3055" spans="1:24" hidden="1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f t="shared" si="47"/>
        <v>383.24599999999998</v>
      </c>
      <c r="T3055" s="1">
        <v>2</v>
      </c>
      <c r="U3055" s="1">
        <v>0</v>
      </c>
      <c r="V3055" s="1">
        <v>134.654</v>
      </c>
      <c r="W3055" t="str">
        <f>VLOOKUP(M3055,People!$A$2:$B$5,2,FALSE)</f>
        <v>Kelly Williams</v>
      </c>
      <c r="X3055" s="5" t="str">
        <f>IFERROR(VLOOKUP(Orders!$B3055,Returns!$A$2:$B$801,2,0),"No")</f>
        <v>No</v>
      </c>
    </row>
    <row r="3056" spans="1:24" hidden="1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f t="shared" si="47"/>
        <v>2.8512000000000004</v>
      </c>
      <c r="T3056" s="1">
        <v>2</v>
      </c>
      <c r="U3056" s="1">
        <v>0</v>
      </c>
      <c r="V3056" s="1">
        <v>2.4287999999999998</v>
      </c>
      <c r="W3056" t="str">
        <f>VLOOKUP(M3056,People!$A$2:$B$5,2,FALSE)</f>
        <v>Kelly Williams</v>
      </c>
      <c r="X3056" s="5" t="str">
        <f>IFERROR(VLOOKUP(Orders!$B3056,Returns!$A$2:$B$801,2,0),"No")</f>
        <v>No</v>
      </c>
    </row>
    <row r="3057" spans="1:24" hidden="1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f t="shared" si="47"/>
        <v>1924.9725000000008</v>
      </c>
      <c r="T3057" s="1">
        <v>5</v>
      </c>
      <c r="U3057" s="1">
        <v>0.2</v>
      </c>
      <c r="V3057" s="1">
        <v>874.98749999999984</v>
      </c>
      <c r="W3057" t="str">
        <f>VLOOKUP(M3057,People!$A$2:$B$5,2,FALSE)</f>
        <v>Kelly Williams</v>
      </c>
      <c r="X3057" s="5" t="str">
        <f>IFERROR(VLOOKUP(Orders!$B3057,Returns!$A$2:$B$801,2,0),"No")</f>
        <v>No</v>
      </c>
    </row>
    <row r="3058" spans="1:24" hidden="1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f t="shared" si="47"/>
        <v>4.6592000000000002</v>
      </c>
      <c r="T3058" s="1">
        <v>2</v>
      </c>
      <c r="U3058" s="1">
        <v>0</v>
      </c>
      <c r="V3058" s="1">
        <v>4.3008000000000006</v>
      </c>
      <c r="W3058" t="str">
        <f>VLOOKUP(M3058,People!$A$2:$B$5,2,FALSE)</f>
        <v>Anna Andreadi</v>
      </c>
      <c r="X3058" s="5" t="str">
        <f>IFERROR(VLOOKUP(Orders!$B3058,Returns!$A$2:$B$801,2,0),"No")</f>
        <v>Yes</v>
      </c>
    </row>
    <row r="3059" spans="1:24" hidden="1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f t="shared" si="47"/>
        <v>16.38</v>
      </c>
      <c r="T3059" s="1">
        <v>10</v>
      </c>
      <c r="U3059" s="1">
        <v>0</v>
      </c>
      <c r="V3059" s="1">
        <v>15.120000000000001</v>
      </c>
      <c r="W3059" t="str">
        <f>VLOOKUP(M3059,People!$A$2:$B$5,2,FALSE)</f>
        <v>Anna Andreadi</v>
      </c>
      <c r="X3059" s="5" t="str">
        <f>IFERROR(VLOOKUP(Orders!$B3059,Returns!$A$2:$B$801,2,0),"No")</f>
        <v>Yes</v>
      </c>
    </row>
    <row r="3060" spans="1:24" hidden="1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f t="shared" si="47"/>
        <v>20.169599999999999</v>
      </c>
      <c r="T3060" s="1">
        <v>2</v>
      </c>
      <c r="U3060" s="1">
        <v>0</v>
      </c>
      <c r="V3060" s="1">
        <v>10.3904</v>
      </c>
      <c r="W3060" t="str">
        <f>VLOOKUP(M3060,People!$A$2:$B$5,2,FALSE)</f>
        <v>Anna Andreadi</v>
      </c>
      <c r="X3060" s="5" t="str">
        <f>IFERROR(VLOOKUP(Orders!$B3060,Returns!$A$2:$B$801,2,0),"No")</f>
        <v>Yes</v>
      </c>
    </row>
    <row r="3061" spans="1:24" hidden="1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f t="shared" si="47"/>
        <v>27.718600000000002</v>
      </c>
      <c r="T3061" s="1">
        <v>2</v>
      </c>
      <c r="U3061" s="1">
        <v>0.2</v>
      </c>
      <c r="V3061" s="1">
        <v>-3.3506000000000018</v>
      </c>
      <c r="W3061" t="str">
        <f>VLOOKUP(M3061,People!$A$2:$B$5,2,FALSE)</f>
        <v>Anna Andreadi</v>
      </c>
      <c r="X3061" s="5" t="str">
        <f>IFERROR(VLOOKUP(Orders!$B3061,Returns!$A$2:$B$801,2,0),"No")</f>
        <v>Yes</v>
      </c>
    </row>
    <row r="3062" spans="1:24" hidden="1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f t="shared" si="47"/>
        <v>97.480500000000021</v>
      </c>
      <c r="T3062" s="1">
        <v>3</v>
      </c>
      <c r="U3062" s="1">
        <v>0.2</v>
      </c>
      <c r="V3062" s="1">
        <v>22.495499999999989</v>
      </c>
      <c r="W3062" t="str">
        <f>VLOOKUP(M3062,People!$A$2:$B$5,2,FALSE)</f>
        <v>Chuck Magee</v>
      </c>
      <c r="X3062" s="5" t="str">
        <f>IFERROR(VLOOKUP(Orders!$B3062,Returns!$A$2:$B$801,2,0),"No")</f>
        <v>No</v>
      </c>
    </row>
    <row r="3063" spans="1:24" hidden="1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f t="shared" si="47"/>
        <v>17.136000000000003</v>
      </c>
      <c r="T3063" s="1">
        <v>8</v>
      </c>
      <c r="U3063" s="1">
        <v>0.2</v>
      </c>
      <c r="V3063" s="1">
        <v>9.743999999999998</v>
      </c>
      <c r="W3063" t="str">
        <f>VLOOKUP(M3063,People!$A$2:$B$5,2,FALSE)</f>
        <v>Kelly Williams</v>
      </c>
      <c r="X3063" s="5" t="str">
        <f>IFERROR(VLOOKUP(Orders!$B3063,Returns!$A$2:$B$801,2,0),"No")</f>
        <v>No</v>
      </c>
    </row>
    <row r="3064" spans="1:24" hidden="1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f t="shared" si="47"/>
        <v>60.458399999999997</v>
      </c>
      <c r="T3064" s="1">
        <v>3</v>
      </c>
      <c r="U3064" s="1">
        <v>0</v>
      </c>
      <c r="V3064" s="1">
        <v>23.511599999999998</v>
      </c>
      <c r="W3064" t="str">
        <f>VLOOKUP(M3064,People!$A$2:$B$5,2,FALSE)</f>
        <v>Chuck Magee</v>
      </c>
      <c r="X3064" s="5" t="str">
        <f>IFERROR(VLOOKUP(Orders!$B3064,Returns!$A$2:$B$801,2,0),"No")</f>
        <v>No</v>
      </c>
    </row>
    <row r="3065" spans="1:24" hidden="1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f t="shared" si="47"/>
        <v>97.622099999999989</v>
      </c>
      <c r="T3065" s="1">
        <v>3</v>
      </c>
      <c r="U3065" s="1">
        <v>0</v>
      </c>
      <c r="V3065" s="1">
        <v>7.3479000000000028</v>
      </c>
      <c r="W3065" t="str">
        <f>VLOOKUP(M3065,People!$A$2:$B$5,2,FALSE)</f>
        <v>Chuck Magee</v>
      </c>
      <c r="X3065" s="5" t="str">
        <f>IFERROR(VLOOKUP(Orders!$B3065,Returns!$A$2:$B$801,2,0),"No")</f>
        <v>No</v>
      </c>
    </row>
    <row r="3066" spans="1:24" hidden="1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f t="shared" si="47"/>
        <v>65.375999999999991</v>
      </c>
      <c r="T3066" s="1">
        <v>8</v>
      </c>
      <c r="U3066" s="1">
        <v>0</v>
      </c>
      <c r="V3066" s="1">
        <v>25.424000000000007</v>
      </c>
      <c r="W3066" t="str">
        <f>VLOOKUP(M3066,People!$A$2:$B$5,2,FALSE)</f>
        <v>Anna Andreadi</v>
      </c>
      <c r="X3066" s="5" t="str">
        <f>IFERROR(VLOOKUP(Orders!$B3066,Returns!$A$2:$B$801,2,0),"No")</f>
        <v>No</v>
      </c>
    </row>
    <row r="3067" spans="1:24" hidden="1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f t="shared" si="47"/>
        <v>91.478399999999993</v>
      </c>
      <c r="T3067" s="1">
        <v>8</v>
      </c>
      <c r="U3067" s="1">
        <v>0.2</v>
      </c>
      <c r="V3067" s="1">
        <v>49.257599999999996</v>
      </c>
      <c r="W3067" t="str">
        <f>VLOOKUP(M3067,People!$A$2:$B$5,2,FALSE)</f>
        <v>Anna Andreadi</v>
      </c>
      <c r="X3067" s="5" t="str">
        <f>IFERROR(VLOOKUP(Orders!$B3067,Returns!$A$2:$B$801,2,0),"No")</f>
        <v>No</v>
      </c>
    </row>
    <row r="3068" spans="1:24" hidden="1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f t="shared" si="47"/>
        <v>126.82050000000001</v>
      </c>
      <c r="T3068" s="1">
        <v>5</v>
      </c>
      <c r="U3068" s="1">
        <v>0</v>
      </c>
      <c r="V3068" s="1">
        <v>88.129500000000007</v>
      </c>
      <c r="W3068" t="str">
        <f>VLOOKUP(M3068,People!$A$2:$B$5,2,FALSE)</f>
        <v>Anna Andreadi</v>
      </c>
      <c r="X3068" s="5" t="str">
        <f>IFERROR(VLOOKUP(Orders!$B3068,Returns!$A$2:$B$801,2,0),"No")</f>
        <v>No</v>
      </c>
    </row>
    <row r="3069" spans="1:24" hidden="1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f t="shared" si="47"/>
        <v>23.587199999999996</v>
      </c>
      <c r="T3069" s="1">
        <v>7</v>
      </c>
      <c r="U3069" s="1">
        <v>0</v>
      </c>
      <c r="V3069" s="1">
        <v>21.772800000000004</v>
      </c>
      <c r="W3069" t="str">
        <f>VLOOKUP(M3069,People!$A$2:$B$5,2,FALSE)</f>
        <v>Anna Andreadi</v>
      </c>
      <c r="X3069" s="5" t="str">
        <f>IFERROR(VLOOKUP(Orders!$B3069,Returns!$A$2:$B$801,2,0),"No")</f>
        <v>No</v>
      </c>
    </row>
    <row r="3070" spans="1:24" hidden="1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f t="shared" si="47"/>
        <v>149.88480000000004</v>
      </c>
      <c r="T3070" s="1">
        <v>6</v>
      </c>
      <c r="U3070" s="1">
        <v>0</v>
      </c>
      <c r="V3070" s="1">
        <v>138.35519999999997</v>
      </c>
      <c r="W3070" t="str">
        <f>VLOOKUP(M3070,People!$A$2:$B$5,2,FALSE)</f>
        <v>Anna Andreadi</v>
      </c>
      <c r="X3070" s="5" t="str">
        <f>IFERROR(VLOOKUP(Orders!$B3070,Returns!$A$2:$B$801,2,0),"No")</f>
        <v>No</v>
      </c>
    </row>
    <row r="3071" spans="1:24" hidden="1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f t="shared" si="47"/>
        <v>580.94400000000019</v>
      </c>
      <c r="T3071" s="1">
        <v>4</v>
      </c>
      <c r="U3071" s="1">
        <v>0.2</v>
      </c>
      <c r="V3071" s="1">
        <v>82.991999999999877</v>
      </c>
      <c r="W3071" t="str">
        <f>VLOOKUP(M3071,People!$A$2:$B$5,2,FALSE)</f>
        <v>Chuck Magee</v>
      </c>
      <c r="X3071" s="5" t="str">
        <f>IFERROR(VLOOKUP(Orders!$B3071,Returns!$A$2:$B$801,2,0),"No")</f>
        <v>No</v>
      </c>
    </row>
    <row r="3072" spans="1:24" x14ac:dyDescent="0.3">
      <c r="A3072" s="1">
        <v>489</v>
      </c>
      <c r="B3072" t="s">
        <v>6439</v>
      </c>
      <c r="C3072" s="2">
        <v>42530</v>
      </c>
      <c r="D3072" s="2">
        <v>42534</v>
      </c>
      <c r="E3072" s="1" t="s">
        <v>21</v>
      </c>
      <c r="F3072" s="1" t="s">
        <v>1457</v>
      </c>
      <c r="G3072" s="1" t="s">
        <v>1458</v>
      </c>
      <c r="H3072" s="1" t="s">
        <v>94</v>
      </c>
      <c r="I3072" s="1" t="s">
        <v>25</v>
      </c>
      <c r="J3072" s="1" t="s">
        <v>1459</v>
      </c>
      <c r="K3072" s="1" t="s">
        <v>96</v>
      </c>
      <c r="L3072" s="1">
        <v>77340</v>
      </c>
      <c r="M3072" s="1" t="s">
        <v>97</v>
      </c>
      <c r="N3072" s="1" t="s">
        <v>1460</v>
      </c>
      <c r="O3072" s="1" t="s">
        <v>66</v>
      </c>
      <c r="P3072" s="1" t="s">
        <v>67</v>
      </c>
      <c r="Q3072" s="1" t="s">
        <v>1461</v>
      </c>
      <c r="R3072" s="1">
        <v>7.9920000000000009</v>
      </c>
      <c r="S3072" s="1">
        <f t="shared" si="47"/>
        <v>7.3926000000000007</v>
      </c>
      <c r="T3072" s="1">
        <v>1</v>
      </c>
      <c r="U3072" s="1">
        <v>0.2</v>
      </c>
      <c r="V3072" s="1">
        <v>0.59940000000000015</v>
      </c>
      <c r="W3072" t="str">
        <f>VLOOKUP(M3072,People!$A$2:$B$5,2,FALSE)</f>
        <v>Kelly Williams</v>
      </c>
      <c r="X3072" s="5" t="str">
        <f>IFERROR(VLOOKUP(Orders!$B3072,Returns!$A$2:$B$801,2,0),"No")</f>
        <v>No</v>
      </c>
    </row>
    <row r="3073" spans="1:24" x14ac:dyDescent="0.3">
      <c r="A3073" s="1">
        <v>490</v>
      </c>
      <c r="B3073" t="s">
        <v>6439</v>
      </c>
      <c r="C3073" s="2">
        <v>42530</v>
      </c>
      <c r="D3073" s="2">
        <v>42534</v>
      </c>
      <c r="E3073" s="1" t="s">
        <v>21</v>
      </c>
      <c r="F3073" s="1" t="s">
        <v>1457</v>
      </c>
      <c r="G3073" s="1" t="s">
        <v>1458</v>
      </c>
      <c r="H3073" s="1" t="s">
        <v>94</v>
      </c>
      <c r="I3073" s="1" t="s">
        <v>25</v>
      </c>
      <c r="J3073" s="1" t="s">
        <v>1459</v>
      </c>
      <c r="K3073" s="1" t="s">
        <v>96</v>
      </c>
      <c r="L3073" s="1">
        <v>77340</v>
      </c>
      <c r="M3073" s="1" t="s">
        <v>97</v>
      </c>
      <c r="N3073" s="1" t="s">
        <v>1462</v>
      </c>
      <c r="O3073" s="1" t="s">
        <v>66</v>
      </c>
      <c r="P3073" s="1" t="s">
        <v>146</v>
      </c>
      <c r="Q3073" s="1" t="s">
        <v>1463</v>
      </c>
      <c r="R3073" s="1">
        <v>63.984000000000009</v>
      </c>
      <c r="S3073" s="1">
        <f t="shared" si="47"/>
        <v>53.586600000000011</v>
      </c>
      <c r="T3073" s="1">
        <v>2</v>
      </c>
      <c r="U3073" s="1">
        <v>0.2</v>
      </c>
      <c r="V3073" s="1">
        <v>10.397399999999998</v>
      </c>
      <c r="W3073" t="str">
        <f>VLOOKUP(M3073,People!$A$2:$B$5,2,FALSE)</f>
        <v>Kelly Williams</v>
      </c>
      <c r="X3073" s="5" t="str">
        <f>IFERROR(VLOOKUP(Orders!$B3073,Returns!$A$2:$B$801,2,0),"No")</f>
        <v>No</v>
      </c>
    </row>
    <row r="3074" spans="1:24" x14ac:dyDescent="0.3">
      <c r="A3074" s="1">
        <v>491</v>
      </c>
      <c r="B3074" t="s">
        <v>6439</v>
      </c>
      <c r="C3074" s="2">
        <v>42530</v>
      </c>
      <c r="D3074" s="2">
        <v>42534</v>
      </c>
      <c r="E3074" s="1" t="s">
        <v>21</v>
      </c>
      <c r="F3074" s="1" t="s">
        <v>1457</v>
      </c>
      <c r="G3074" s="1" t="s">
        <v>1458</v>
      </c>
      <c r="H3074" s="1" t="s">
        <v>94</v>
      </c>
      <c r="I3074" s="1" t="s">
        <v>25</v>
      </c>
      <c r="J3074" s="1" t="s">
        <v>1459</v>
      </c>
      <c r="K3074" s="1" t="s">
        <v>96</v>
      </c>
      <c r="L3074" s="1">
        <v>77340</v>
      </c>
      <c r="M3074" s="1" t="s">
        <v>97</v>
      </c>
      <c r="N3074" s="1" t="s">
        <v>1362</v>
      </c>
      <c r="O3074" s="1" t="s">
        <v>43</v>
      </c>
      <c r="P3074" s="1" t="s">
        <v>63</v>
      </c>
      <c r="Q3074" s="1" t="s">
        <v>1363</v>
      </c>
      <c r="R3074" s="1">
        <v>70.367999999999995</v>
      </c>
      <c r="S3074" s="1">
        <f t="shared" ref="S3074:S3137" si="48">R3074-V3074</f>
        <v>64.210799999999992</v>
      </c>
      <c r="T3074" s="1">
        <v>2</v>
      </c>
      <c r="U3074" s="1">
        <v>0.2</v>
      </c>
      <c r="V3074" s="1">
        <v>6.1572000000000031</v>
      </c>
      <c r="W3074" t="str">
        <f>VLOOKUP(M3074,People!$A$2:$B$5,2,FALSE)</f>
        <v>Kelly Williams</v>
      </c>
      <c r="X3074" s="5" t="str">
        <f>IFERROR(VLOOKUP(Orders!$B3074,Returns!$A$2:$B$801,2,0),"No")</f>
        <v>No</v>
      </c>
    </row>
    <row r="3075" spans="1:24" hidden="1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f t="shared" si="48"/>
        <v>85.844999999999999</v>
      </c>
      <c r="T3075" s="1">
        <v>2</v>
      </c>
      <c r="U3075" s="1">
        <v>0</v>
      </c>
      <c r="V3075" s="1">
        <v>28.614999999999995</v>
      </c>
      <c r="W3075" t="str">
        <f>VLOOKUP(M3075,People!$A$2:$B$5,2,FALSE)</f>
        <v>Anna Andreadi</v>
      </c>
      <c r="X3075" s="5" t="str">
        <f>IFERROR(VLOOKUP(Orders!$B3075,Returns!$A$2:$B$801,2,0),"No")</f>
        <v>No</v>
      </c>
    </row>
    <row r="3076" spans="1:24" hidden="1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f t="shared" si="48"/>
        <v>102.21119999999999</v>
      </c>
      <c r="T3076" s="1">
        <v>2</v>
      </c>
      <c r="U3076" s="1">
        <v>0.15</v>
      </c>
      <c r="V3076" s="1">
        <v>18.454800000000002</v>
      </c>
      <c r="W3076" t="str">
        <f>VLOOKUP(M3076,People!$A$2:$B$5,2,FALSE)</f>
        <v>Anna Andreadi</v>
      </c>
      <c r="X3076" s="5" t="str">
        <f>IFERROR(VLOOKUP(Orders!$B3076,Returns!$A$2:$B$801,2,0),"No")</f>
        <v>No</v>
      </c>
    </row>
    <row r="3077" spans="1:24" x14ac:dyDescent="0.3">
      <c r="A3077" s="1">
        <v>861</v>
      </c>
      <c r="B3077" t="s">
        <v>6606</v>
      </c>
      <c r="C3077" s="2">
        <v>42530</v>
      </c>
      <c r="D3077" s="2">
        <v>42537</v>
      </c>
      <c r="E3077" s="1" t="s">
        <v>46</v>
      </c>
      <c r="F3077" s="1" t="s">
        <v>2263</v>
      </c>
      <c r="G3077" s="1" t="s">
        <v>2264</v>
      </c>
      <c r="H3077" s="1" t="s">
        <v>24</v>
      </c>
      <c r="I3077" s="1" t="s">
        <v>25</v>
      </c>
      <c r="J3077" s="1" t="s">
        <v>116</v>
      </c>
      <c r="K3077" s="1" t="s">
        <v>40</v>
      </c>
      <c r="L3077" s="1">
        <v>94122</v>
      </c>
      <c r="M3077" s="1" t="s">
        <v>41</v>
      </c>
      <c r="N3077" s="1" t="s">
        <v>1132</v>
      </c>
      <c r="O3077" s="1" t="s">
        <v>43</v>
      </c>
      <c r="P3077" s="1" t="s">
        <v>512</v>
      </c>
      <c r="Q3077" s="1" t="s">
        <v>1133</v>
      </c>
      <c r="R3077" s="1">
        <v>7.36</v>
      </c>
      <c r="S3077" s="1">
        <f t="shared" si="48"/>
        <v>7.2128000000000005</v>
      </c>
      <c r="T3077" s="1">
        <v>2</v>
      </c>
      <c r="U3077" s="1">
        <v>0</v>
      </c>
      <c r="V3077" s="1">
        <v>0.14719999999999978</v>
      </c>
      <c r="W3077" t="str">
        <f>VLOOKUP(M3077,People!$A$2:$B$5,2,FALSE)</f>
        <v>Anna Andreadi</v>
      </c>
      <c r="X3077" s="5" t="str">
        <f>IFERROR(VLOOKUP(Orders!$B3077,Returns!$A$2:$B$801,2,0),"No")</f>
        <v>No</v>
      </c>
    </row>
    <row r="3078" spans="1:24" x14ac:dyDescent="0.3">
      <c r="A3078" s="1">
        <v>862</v>
      </c>
      <c r="B3078" t="s">
        <v>6606</v>
      </c>
      <c r="C3078" s="2">
        <v>42530</v>
      </c>
      <c r="D3078" s="2">
        <v>42537</v>
      </c>
      <c r="E3078" s="1" t="s">
        <v>46</v>
      </c>
      <c r="F3078" s="1" t="s">
        <v>2263</v>
      </c>
      <c r="G3078" s="1" t="s">
        <v>2264</v>
      </c>
      <c r="H3078" s="1" t="s">
        <v>24</v>
      </c>
      <c r="I3078" s="1" t="s">
        <v>25</v>
      </c>
      <c r="J3078" s="1" t="s">
        <v>116</v>
      </c>
      <c r="K3078" s="1" t="s">
        <v>40</v>
      </c>
      <c r="L3078" s="1">
        <v>94122</v>
      </c>
      <c r="M3078" s="1" t="s">
        <v>41</v>
      </c>
      <c r="N3078" s="1" t="s">
        <v>2265</v>
      </c>
      <c r="O3078" s="1" t="s">
        <v>43</v>
      </c>
      <c r="P3078" s="1" t="s">
        <v>63</v>
      </c>
      <c r="Q3078" s="1" t="s">
        <v>2266</v>
      </c>
      <c r="R3078" s="1">
        <v>23.1</v>
      </c>
      <c r="S3078" s="1">
        <f t="shared" si="48"/>
        <v>12.474000000000002</v>
      </c>
      <c r="T3078" s="1">
        <v>2</v>
      </c>
      <c r="U3078" s="1">
        <v>0</v>
      </c>
      <c r="V3078" s="1">
        <v>10.625999999999999</v>
      </c>
      <c r="W3078" t="str">
        <f>VLOOKUP(M3078,People!$A$2:$B$5,2,FALSE)</f>
        <v>Anna Andreadi</v>
      </c>
      <c r="X3078" s="5" t="str">
        <f>IFERROR(VLOOKUP(Orders!$B3078,Returns!$A$2:$B$801,2,0),"No")</f>
        <v>No</v>
      </c>
    </row>
    <row r="3079" spans="1:24" x14ac:dyDescent="0.3">
      <c r="A3079" s="1">
        <v>1812</v>
      </c>
      <c r="B3079" t="s">
        <v>7045</v>
      </c>
      <c r="C3079" s="2">
        <v>42530</v>
      </c>
      <c r="D3079" s="2">
        <v>42532</v>
      </c>
      <c r="E3079" s="1" t="s">
        <v>21</v>
      </c>
      <c r="F3079" s="1" t="s">
        <v>2650</v>
      </c>
      <c r="G3079" s="1" t="s">
        <v>2651</v>
      </c>
      <c r="H3079" s="1" t="s">
        <v>24</v>
      </c>
      <c r="I3079" s="1" t="s">
        <v>25</v>
      </c>
      <c r="J3079" s="1" t="s">
        <v>2781</v>
      </c>
      <c r="K3079" s="1" t="s">
        <v>287</v>
      </c>
      <c r="L3079" s="1">
        <v>22801</v>
      </c>
      <c r="M3079" s="1" t="s">
        <v>28</v>
      </c>
      <c r="N3079" s="1" t="s">
        <v>476</v>
      </c>
      <c r="O3079" s="1" t="s">
        <v>30</v>
      </c>
      <c r="P3079" s="1" t="s">
        <v>52</v>
      </c>
      <c r="Q3079" s="1" t="s">
        <v>477</v>
      </c>
      <c r="R3079" s="1">
        <v>1441.3</v>
      </c>
      <c r="S3079" s="1">
        <f t="shared" si="48"/>
        <v>1196.279</v>
      </c>
      <c r="T3079" s="1">
        <v>7</v>
      </c>
      <c r="U3079" s="1">
        <v>0</v>
      </c>
      <c r="V3079" s="1">
        <v>245.0209999999999</v>
      </c>
      <c r="W3079" t="str">
        <f>VLOOKUP(M3079,People!$A$2:$B$5,2,FALSE)</f>
        <v>Cassandra Brandow</v>
      </c>
      <c r="X3079" s="5" t="str">
        <f>IFERROR(VLOOKUP(Orders!$B3079,Returns!$A$2:$B$801,2,0),"No")</f>
        <v>No</v>
      </c>
    </row>
    <row r="3080" spans="1:24" x14ac:dyDescent="0.3">
      <c r="A3080" s="1">
        <v>4955</v>
      </c>
      <c r="B3080" t="s">
        <v>8528</v>
      </c>
      <c r="C3080" s="2">
        <v>42530</v>
      </c>
      <c r="D3080" s="2">
        <v>42534</v>
      </c>
      <c r="E3080" s="1" t="s">
        <v>21</v>
      </c>
      <c r="F3080" s="1" t="s">
        <v>1001</v>
      </c>
      <c r="G3080" s="1" t="s">
        <v>1002</v>
      </c>
      <c r="H3080" s="1" t="s">
        <v>38</v>
      </c>
      <c r="I3080" s="1" t="s">
        <v>25</v>
      </c>
      <c r="J3080" s="1" t="s">
        <v>3324</v>
      </c>
      <c r="K3080" s="1" t="s">
        <v>1215</v>
      </c>
      <c r="L3080" s="1">
        <v>89031</v>
      </c>
      <c r="M3080" s="1" t="s">
        <v>41</v>
      </c>
      <c r="N3080" s="1" t="s">
        <v>2248</v>
      </c>
      <c r="O3080" s="1" t="s">
        <v>43</v>
      </c>
      <c r="P3080" s="1" t="s">
        <v>63</v>
      </c>
      <c r="Q3080" s="1" t="s">
        <v>2249</v>
      </c>
      <c r="R3080" s="1">
        <v>18.060000000000002</v>
      </c>
      <c r="S3080" s="1">
        <f t="shared" si="48"/>
        <v>13.364400000000002</v>
      </c>
      <c r="T3080" s="1">
        <v>7</v>
      </c>
      <c r="U3080" s="1">
        <v>0</v>
      </c>
      <c r="V3080" s="1">
        <v>4.6956000000000007</v>
      </c>
      <c r="W3080" t="str">
        <f>VLOOKUP(M3080,People!$A$2:$B$5,2,FALSE)</f>
        <v>Anna Andreadi</v>
      </c>
      <c r="X3080" s="5" t="str">
        <f>IFERROR(VLOOKUP(Orders!$B3080,Returns!$A$2:$B$801,2,0),"No")</f>
        <v>No</v>
      </c>
    </row>
    <row r="3081" spans="1:24" hidden="1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f t="shared" si="48"/>
        <v>6.7392000000000003</v>
      </c>
      <c r="T3081" s="1">
        <v>2</v>
      </c>
      <c r="U3081" s="1">
        <v>0</v>
      </c>
      <c r="V3081" s="1">
        <v>6.2208000000000006</v>
      </c>
      <c r="W3081" t="str">
        <f>VLOOKUP(M3081,People!$A$2:$B$5,2,FALSE)</f>
        <v>Anna Andreadi</v>
      </c>
      <c r="X3081" s="5" t="str">
        <f>IFERROR(VLOOKUP(Orders!$B3081,Returns!$A$2:$B$801,2,0),"No")</f>
        <v>No</v>
      </c>
    </row>
    <row r="3082" spans="1:24" hidden="1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f t="shared" si="48"/>
        <v>28.064400000000003</v>
      </c>
      <c r="T3082" s="1">
        <v>3</v>
      </c>
      <c r="U3082" s="1">
        <v>0.2</v>
      </c>
      <c r="V3082" s="1">
        <v>15.111599999999999</v>
      </c>
      <c r="W3082" t="str">
        <f>VLOOKUP(M3082,People!$A$2:$B$5,2,FALSE)</f>
        <v>Anna Andreadi</v>
      </c>
      <c r="X3082" s="5" t="str">
        <f>IFERROR(VLOOKUP(Orders!$B3082,Returns!$A$2:$B$801,2,0),"No")</f>
        <v>No</v>
      </c>
    </row>
    <row r="3083" spans="1:24" hidden="1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f t="shared" si="48"/>
        <v>30.336800000000004</v>
      </c>
      <c r="T3083" s="1">
        <v>2</v>
      </c>
      <c r="U3083" s="1">
        <v>0</v>
      </c>
      <c r="V3083" s="1">
        <v>28.0032</v>
      </c>
      <c r="W3083" t="str">
        <f>VLOOKUP(M3083,People!$A$2:$B$5,2,FALSE)</f>
        <v>Cassandra Brandow</v>
      </c>
      <c r="X3083" s="5" t="str">
        <f>IFERROR(VLOOKUP(Orders!$B3083,Returns!$A$2:$B$801,2,0),"No")</f>
        <v>No</v>
      </c>
    </row>
    <row r="3084" spans="1:24" hidden="1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f t="shared" si="48"/>
        <v>404.97750000000002</v>
      </c>
      <c r="T3084" s="1">
        <v>3</v>
      </c>
      <c r="U3084" s="1">
        <v>0</v>
      </c>
      <c r="V3084" s="1">
        <v>134.99250000000001</v>
      </c>
      <c r="W3084" t="str">
        <f>VLOOKUP(M3084,People!$A$2:$B$5,2,FALSE)</f>
        <v>Cassandra Brandow</v>
      </c>
      <c r="X3084" s="5" t="str">
        <f>IFERROR(VLOOKUP(Orders!$B3084,Returns!$A$2:$B$801,2,0),"No")</f>
        <v>No</v>
      </c>
    </row>
    <row r="3085" spans="1:24" x14ac:dyDescent="0.3">
      <c r="A3085" s="1">
        <v>4956</v>
      </c>
      <c r="B3085" t="s">
        <v>8528</v>
      </c>
      <c r="C3085" s="2">
        <v>42530</v>
      </c>
      <c r="D3085" s="2">
        <v>42534</v>
      </c>
      <c r="E3085" s="1" t="s">
        <v>21</v>
      </c>
      <c r="F3085" s="1" t="s">
        <v>1001</v>
      </c>
      <c r="G3085" s="1" t="s">
        <v>1002</v>
      </c>
      <c r="H3085" s="1" t="s">
        <v>38</v>
      </c>
      <c r="I3085" s="1" t="s">
        <v>25</v>
      </c>
      <c r="J3085" s="1" t="s">
        <v>3324</v>
      </c>
      <c r="K3085" s="1" t="s">
        <v>1215</v>
      </c>
      <c r="L3085" s="1">
        <v>89031</v>
      </c>
      <c r="M3085" s="1" t="s">
        <v>41</v>
      </c>
      <c r="N3085" s="1" t="s">
        <v>3095</v>
      </c>
      <c r="O3085" s="1" t="s">
        <v>43</v>
      </c>
      <c r="P3085" s="1" t="s">
        <v>84</v>
      </c>
      <c r="Q3085" s="1" t="s">
        <v>3096</v>
      </c>
      <c r="R3085" s="1">
        <v>79.14</v>
      </c>
      <c r="S3085" s="1">
        <f t="shared" si="48"/>
        <v>42.735600000000005</v>
      </c>
      <c r="T3085" s="1">
        <v>3</v>
      </c>
      <c r="U3085" s="1">
        <v>0</v>
      </c>
      <c r="V3085" s="1">
        <v>36.404399999999995</v>
      </c>
      <c r="W3085" t="str">
        <f>VLOOKUP(M3085,People!$A$2:$B$5,2,FALSE)</f>
        <v>Anna Andreadi</v>
      </c>
      <c r="X3085" s="5" t="str">
        <f>IFERROR(VLOOKUP(Orders!$B3085,Returns!$A$2:$B$801,2,0),"No")</f>
        <v>No</v>
      </c>
    </row>
    <row r="3086" spans="1:24" hidden="1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f t="shared" si="48"/>
        <v>669.87760000000003</v>
      </c>
      <c r="T3086" s="1">
        <v>4</v>
      </c>
      <c r="U3086" s="1">
        <v>0.8</v>
      </c>
      <c r="V3086" s="1">
        <v>-417.09360000000004</v>
      </c>
      <c r="W3086" t="str">
        <f>VLOOKUP(M3086,People!$A$2:$B$5,2,FALSE)</f>
        <v>Kelly Williams</v>
      </c>
      <c r="X3086" s="5" t="str">
        <f>IFERROR(VLOOKUP(Orders!$B3086,Returns!$A$2:$B$801,2,0),"No")</f>
        <v>No</v>
      </c>
    </row>
    <row r="3087" spans="1:24" hidden="1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f t="shared" si="48"/>
        <v>111.986</v>
      </c>
      <c r="T3087" s="1">
        <v>2</v>
      </c>
      <c r="U3087" s="1">
        <v>0.2</v>
      </c>
      <c r="V3087" s="1">
        <v>15.997999999999987</v>
      </c>
      <c r="W3087" t="str">
        <f>VLOOKUP(M3087,People!$A$2:$B$5,2,FALSE)</f>
        <v>Kelly Williams</v>
      </c>
      <c r="X3087" s="5" t="str">
        <f>IFERROR(VLOOKUP(Orders!$B3087,Returns!$A$2:$B$801,2,0),"No")</f>
        <v>No</v>
      </c>
    </row>
    <row r="3088" spans="1:24" hidden="1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f t="shared" si="48"/>
        <v>6.6732000000000014</v>
      </c>
      <c r="T3088" s="1">
        <v>2</v>
      </c>
      <c r="U3088" s="1">
        <v>0.6</v>
      </c>
      <c r="V3088" s="1">
        <v>-2.6892000000000005</v>
      </c>
      <c r="W3088" t="str">
        <f>VLOOKUP(M3088,People!$A$2:$B$5,2,FALSE)</f>
        <v>Kelly Williams</v>
      </c>
      <c r="X3088" s="5" t="str">
        <f>IFERROR(VLOOKUP(Orders!$B3088,Returns!$A$2:$B$801,2,0),"No")</f>
        <v>No</v>
      </c>
    </row>
    <row r="3089" spans="1:24" hidden="1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f t="shared" si="48"/>
        <v>45.472000000000001</v>
      </c>
      <c r="T3089" s="1">
        <v>2</v>
      </c>
      <c r="U3089" s="1">
        <v>0.8</v>
      </c>
      <c r="V3089" s="1">
        <v>-32.480000000000004</v>
      </c>
      <c r="W3089" t="str">
        <f>VLOOKUP(M3089,People!$A$2:$B$5,2,FALSE)</f>
        <v>Kelly Williams</v>
      </c>
      <c r="X3089" s="5" t="str">
        <f>IFERROR(VLOOKUP(Orders!$B3089,Returns!$A$2:$B$801,2,0),"No")</f>
        <v>No</v>
      </c>
    </row>
    <row r="3090" spans="1:24" hidden="1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f t="shared" si="48"/>
        <v>35.379999999999995</v>
      </c>
      <c r="T3090" s="1">
        <v>5</v>
      </c>
      <c r="U3090" s="1">
        <v>0</v>
      </c>
      <c r="V3090" s="1">
        <v>25.620000000000005</v>
      </c>
      <c r="W3090" t="str">
        <f>VLOOKUP(M3090,People!$A$2:$B$5,2,FALSE)</f>
        <v>Cassandra Brandow</v>
      </c>
      <c r="X3090" s="5" t="str">
        <f>IFERROR(VLOOKUP(Orders!$B3090,Returns!$A$2:$B$801,2,0),"No")</f>
        <v>No</v>
      </c>
    </row>
    <row r="3091" spans="1:24" hidden="1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f t="shared" si="48"/>
        <v>483.78959999999995</v>
      </c>
      <c r="T3091" s="1">
        <v>7</v>
      </c>
      <c r="U3091" s="1">
        <v>0</v>
      </c>
      <c r="V3091" s="1">
        <v>188.1404</v>
      </c>
      <c r="W3091" t="str">
        <f>VLOOKUP(M3091,People!$A$2:$B$5,2,FALSE)</f>
        <v>Cassandra Brandow</v>
      </c>
      <c r="X3091" s="5" t="str">
        <f>IFERROR(VLOOKUP(Orders!$B3091,Returns!$A$2:$B$801,2,0),"No")</f>
        <v>No</v>
      </c>
    </row>
    <row r="3092" spans="1:24" hidden="1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f t="shared" si="48"/>
        <v>228.40859999999995</v>
      </c>
      <c r="T3092" s="1">
        <v>7</v>
      </c>
      <c r="U3092" s="1">
        <v>0</v>
      </c>
      <c r="V3092" s="1">
        <v>219.45140000000001</v>
      </c>
      <c r="W3092" t="str">
        <f>VLOOKUP(M3092,People!$A$2:$B$5,2,FALSE)</f>
        <v>Chuck Magee</v>
      </c>
      <c r="X3092" s="5" t="str">
        <f>IFERROR(VLOOKUP(Orders!$B3092,Returns!$A$2:$B$801,2,0),"No")</f>
        <v>Yes</v>
      </c>
    </row>
    <row r="3093" spans="1:24" hidden="1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f t="shared" si="48"/>
        <v>350.36349999999999</v>
      </c>
      <c r="T3093" s="1">
        <v>5</v>
      </c>
      <c r="U3093" s="1">
        <v>0</v>
      </c>
      <c r="V3093" s="1">
        <v>129.5865</v>
      </c>
      <c r="W3093" t="str">
        <f>VLOOKUP(M3093,People!$A$2:$B$5,2,FALSE)</f>
        <v>Chuck Magee</v>
      </c>
      <c r="X3093" s="5" t="str">
        <f>IFERROR(VLOOKUP(Orders!$B3093,Returns!$A$2:$B$801,2,0),"No")</f>
        <v>Yes</v>
      </c>
    </row>
    <row r="3094" spans="1:24" hidden="1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f t="shared" si="48"/>
        <v>86.5488</v>
      </c>
      <c r="T3094" s="1">
        <v>3</v>
      </c>
      <c r="U3094" s="1">
        <v>0</v>
      </c>
      <c r="V3094" s="1">
        <v>79.891199999999998</v>
      </c>
      <c r="W3094" t="str">
        <f>VLOOKUP(M3094,People!$A$2:$B$5,2,FALSE)</f>
        <v>Chuck Magee</v>
      </c>
      <c r="X3094" s="5" t="str">
        <f>IFERROR(VLOOKUP(Orders!$B3094,Returns!$A$2:$B$801,2,0),"No")</f>
        <v>Yes</v>
      </c>
    </row>
    <row r="3095" spans="1:24" hidden="1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f t="shared" si="48"/>
        <v>28.908000000000005</v>
      </c>
      <c r="T3095" s="1">
        <v>4</v>
      </c>
      <c r="U3095" s="1">
        <v>0.2</v>
      </c>
      <c r="V3095" s="1">
        <v>2.7719999999999994</v>
      </c>
      <c r="W3095" t="str">
        <f>VLOOKUP(M3095,People!$A$2:$B$5,2,FALSE)</f>
        <v>Kelly Williams</v>
      </c>
      <c r="X3095" s="5" t="str">
        <f>IFERROR(VLOOKUP(Orders!$B3095,Returns!$A$2:$B$801,2,0),"No")</f>
        <v>No</v>
      </c>
    </row>
    <row r="3096" spans="1:24" hidden="1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f t="shared" si="48"/>
        <v>6.7392000000000021</v>
      </c>
      <c r="T3096" s="1">
        <v>2</v>
      </c>
      <c r="U3096" s="1">
        <v>0.2</v>
      </c>
      <c r="V3096" s="1">
        <v>3.6288</v>
      </c>
      <c r="W3096" t="str">
        <f>VLOOKUP(M3096,People!$A$2:$B$5,2,FALSE)</f>
        <v>Kelly Williams</v>
      </c>
      <c r="X3096" s="5" t="str">
        <f>IFERROR(VLOOKUP(Orders!$B3096,Returns!$A$2:$B$801,2,0),"No")</f>
        <v>No</v>
      </c>
    </row>
    <row r="3097" spans="1:24" hidden="1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f t="shared" si="48"/>
        <v>9.7759999999999998</v>
      </c>
      <c r="T3097" s="1">
        <v>8</v>
      </c>
      <c r="U3097" s="1">
        <v>0.2</v>
      </c>
      <c r="V3097" s="1">
        <v>2.2559999999999993</v>
      </c>
      <c r="W3097" t="str">
        <f>VLOOKUP(M3097,People!$A$2:$B$5,2,FALSE)</f>
        <v>Kelly Williams</v>
      </c>
      <c r="X3097" s="5" t="str">
        <f>IFERROR(VLOOKUP(Orders!$B3097,Returns!$A$2:$B$801,2,0),"No")</f>
        <v>No</v>
      </c>
    </row>
    <row r="3098" spans="1:24" hidden="1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f t="shared" si="48"/>
        <v>19.322800000000001</v>
      </c>
      <c r="T3098" s="1">
        <v>2</v>
      </c>
      <c r="U3098" s="1">
        <v>0.8</v>
      </c>
      <c r="V3098" s="1">
        <v>-13.554800000000004</v>
      </c>
      <c r="W3098" t="str">
        <f>VLOOKUP(M3098,People!$A$2:$B$5,2,FALSE)</f>
        <v>Kelly Williams</v>
      </c>
      <c r="X3098" s="5" t="str">
        <f>IFERROR(VLOOKUP(Orders!$B3098,Returns!$A$2:$B$801,2,0),"No")</f>
        <v>No</v>
      </c>
    </row>
    <row r="3099" spans="1:24" hidden="1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f t="shared" si="48"/>
        <v>21.527999999999999</v>
      </c>
      <c r="T3099" s="1">
        <v>4</v>
      </c>
      <c r="U3099" s="1">
        <v>0.2</v>
      </c>
      <c r="V3099" s="1">
        <v>11.592000000000001</v>
      </c>
      <c r="W3099" t="str">
        <f>VLOOKUP(M3099,People!$A$2:$B$5,2,FALSE)</f>
        <v>Kelly Williams</v>
      </c>
      <c r="X3099" s="5" t="str">
        <f>IFERROR(VLOOKUP(Orders!$B3099,Returns!$A$2:$B$801,2,0),"No")</f>
        <v>Yes</v>
      </c>
    </row>
    <row r="3100" spans="1:24" hidden="1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f t="shared" si="48"/>
        <v>262.37519999999995</v>
      </c>
      <c r="T3100" s="1">
        <v>4</v>
      </c>
      <c r="U3100" s="1">
        <v>0.32</v>
      </c>
      <c r="V3100" s="1">
        <v>-42.1096</v>
      </c>
      <c r="W3100" t="str">
        <f>VLOOKUP(M3100,People!$A$2:$B$5,2,FALSE)</f>
        <v>Kelly Williams</v>
      </c>
      <c r="X3100" s="5" t="str">
        <f>IFERROR(VLOOKUP(Orders!$B3100,Returns!$A$2:$B$801,2,0),"No")</f>
        <v>Yes</v>
      </c>
    </row>
    <row r="3101" spans="1:24" hidden="1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f t="shared" si="48"/>
        <v>7.2738000000000032</v>
      </c>
      <c r="T3101" s="1">
        <v>3</v>
      </c>
      <c r="U3101" s="1">
        <v>0.2</v>
      </c>
      <c r="V3101" s="1">
        <v>3.5021999999999989</v>
      </c>
      <c r="W3101" t="str">
        <f>VLOOKUP(M3101,People!$A$2:$B$5,2,FALSE)</f>
        <v>Chuck Magee</v>
      </c>
      <c r="X3101" s="5" t="str">
        <f>IFERROR(VLOOKUP(Orders!$B3101,Returns!$A$2:$B$801,2,0),"No")</f>
        <v>No</v>
      </c>
    </row>
    <row r="3102" spans="1:24" hidden="1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f t="shared" si="48"/>
        <v>233.26380000000006</v>
      </c>
      <c r="T3102" s="1">
        <v>3</v>
      </c>
      <c r="U3102" s="1">
        <v>0.2</v>
      </c>
      <c r="V3102" s="1">
        <v>9.0881999999999721</v>
      </c>
      <c r="W3102" t="str">
        <f>VLOOKUP(M3102,People!$A$2:$B$5,2,FALSE)</f>
        <v>Chuck Magee</v>
      </c>
      <c r="X3102" s="5" t="str">
        <f>IFERROR(VLOOKUP(Orders!$B3102,Returns!$A$2:$B$801,2,0),"No")</f>
        <v>No</v>
      </c>
    </row>
    <row r="3103" spans="1:24" hidden="1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f t="shared" si="48"/>
        <v>660.40200000000004</v>
      </c>
      <c r="T3103" s="1">
        <v>6</v>
      </c>
      <c r="U3103" s="1">
        <v>0</v>
      </c>
      <c r="V3103" s="1">
        <v>34.757999999999953</v>
      </c>
      <c r="W3103" t="str">
        <f>VLOOKUP(M3103,People!$A$2:$B$5,2,FALSE)</f>
        <v>Chuck Magee</v>
      </c>
      <c r="X3103" s="5" t="str">
        <f>IFERROR(VLOOKUP(Orders!$B3103,Returns!$A$2:$B$801,2,0),"No")</f>
        <v>No</v>
      </c>
    </row>
    <row r="3104" spans="1:24" hidden="1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f t="shared" si="48"/>
        <v>170.15459999999999</v>
      </c>
      <c r="T3104" s="1">
        <v>1</v>
      </c>
      <c r="U3104" s="1">
        <v>0</v>
      </c>
      <c r="V3104" s="1">
        <v>50.825400000000002</v>
      </c>
      <c r="W3104" t="str">
        <f>VLOOKUP(M3104,People!$A$2:$B$5,2,FALSE)</f>
        <v>Chuck Magee</v>
      </c>
      <c r="X3104" s="5" t="str">
        <f>IFERROR(VLOOKUP(Orders!$B3104,Returns!$A$2:$B$801,2,0),"No")</f>
        <v>No</v>
      </c>
    </row>
    <row r="3105" spans="1:24" hidden="1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f t="shared" si="48"/>
        <v>22.458800000000004</v>
      </c>
      <c r="T3105" s="1">
        <v>7</v>
      </c>
      <c r="U3105" s="1">
        <v>0.7</v>
      </c>
      <c r="V3105" s="1">
        <v>-9.5018000000000029</v>
      </c>
      <c r="W3105" t="str">
        <f>VLOOKUP(M3105,People!$A$2:$B$5,2,FALSE)</f>
        <v>Chuck Magee</v>
      </c>
      <c r="X3105" s="5" t="str">
        <f>IFERROR(VLOOKUP(Orders!$B3105,Returns!$A$2:$B$801,2,0),"No")</f>
        <v>No</v>
      </c>
    </row>
    <row r="3106" spans="1:24" hidden="1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f t="shared" si="48"/>
        <v>14.124000000000002</v>
      </c>
      <c r="T3106" s="1">
        <v>6</v>
      </c>
      <c r="U3106" s="1">
        <v>0</v>
      </c>
      <c r="V3106" s="1">
        <v>11.555999999999997</v>
      </c>
      <c r="W3106" t="str">
        <f>VLOOKUP(M3106,People!$A$2:$B$5,2,FALSE)</f>
        <v>Chuck Magee</v>
      </c>
      <c r="X3106" s="5" t="str">
        <f>IFERROR(VLOOKUP(Orders!$B3106,Returns!$A$2:$B$801,2,0),"No")</f>
        <v>No</v>
      </c>
    </row>
    <row r="3107" spans="1:24" hidden="1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f t="shared" si="48"/>
        <v>10.016400000000003</v>
      </c>
      <c r="T3107" s="1">
        <v>4</v>
      </c>
      <c r="U3107" s="1">
        <v>0.2</v>
      </c>
      <c r="V3107" s="1">
        <v>5.6955999999999989</v>
      </c>
      <c r="W3107" t="str">
        <f>VLOOKUP(M3107,People!$A$2:$B$5,2,FALSE)</f>
        <v>Kelly Williams</v>
      </c>
      <c r="X3107" s="5" t="str">
        <f>IFERROR(VLOOKUP(Orders!$B3107,Returns!$A$2:$B$801,2,0),"No")</f>
        <v>No</v>
      </c>
    </row>
    <row r="3108" spans="1:24" hidden="1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f t="shared" si="48"/>
        <v>272.34839999999997</v>
      </c>
      <c r="T3108" s="1">
        <v>6</v>
      </c>
      <c r="U3108" s="1">
        <v>0.2</v>
      </c>
      <c r="V3108" s="1">
        <v>26.115600000000015</v>
      </c>
      <c r="W3108" t="str">
        <f>VLOOKUP(M3108,People!$A$2:$B$5,2,FALSE)</f>
        <v>Kelly Williams</v>
      </c>
      <c r="X3108" s="5" t="str">
        <f>IFERROR(VLOOKUP(Orders!$B3108,Returns!$A$2:$B$801,2,0),"No")</f>
        <v>No</v>
      </c>
    </row>
    <row r="3109" spans="1:24" hidden="1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f t="shared" si="48"/>
        <v>11.842200000000002</v>
      </c>
      <c r="T3109" s="1">
        <v>3</v>
      </c>
      <c r="U3109" s="1">
        <v>0</v>
      </c>
      <c r="V3109" s="1">
        <v>10.087799999999998</v>
      </c>
      <c r="W3109" t="str">
        <f>VLOOKUP(M3109,People!$A$2:$B$5,2,FALSE)</f>
        <v>Kelly Williams</v>
      </c>
      <c r="X3109" s="5" t="str">
        <f>IFERROR(VLOOKUP(Orders!$B3109,Returns!$A$2:$B$801,2,0),"No")</f>
        <v>No</v>
      </c>
    </row>
    <row r="3110" spans="1:24" hidden="1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f t="shared" si="48"/>
        <v>238.08119999999997</v>
      </c>
      <c r="T3110" s="1">
        <v>3</v>
      </c>
      <c r="U3110" s="1">
        <v>0</v>
      </c>
      <c r="V3110" s="1">
        <v>4.8588000000000164</v>
      </c>
      <c r="W3110" t="str">
        <f>VLOOKUP(M3110,People!$A$2:$B$5,2,FALSE)</f>
        <v>Kelly Williams</v>
      </c>
      <c r="X3110" s="5" t="str">
        <f>IFERROR(VLOOKUP(Orders!$B3110,Returns!$A$2:$B$801,2,0),"No")</f>
        <v>No</v>
      </c>
    </row>
    <row r="3111" spans="1:24" hidden="1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f t="shared" si="48"/>
        <v>3.8963999999999999</v>
      </c>
      <c r="T3111" s="1">
        <v>1</v>
      </c>
      <c r="U3111" s="1">
        <v>0</v>
      </c>
      <c r="V3111" s="1">
        <v>3.7435999999999998</v>
      </c>
      <c r="W3111" t="str">
        <f>VLOOKUP(M3111,People!$A$2:$B$5,2,FALSE)</f>
        <v>Kelly Williams</v>
      </c>
      <c r="X3111" s="5" t="str">
        <f>IFERROR(VLOOKUP(Orders!$B3111,Returns!$A$2:$B$801,2,0),"No")</f>
        <v>No</v>
      </c>
    </row>
    <row r="3112" spans="1:24" hidden="1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f t="shared" si="48"/>
        <v>26.438400000000001</v>
      </c>
      <c r="T3112" s="1">
        <v>8</v>
      </c>
      <c r="U3112" s="1">
        <v>0</v>
      </c>
      <c r="V3112" s="1">
        <v>25.401600000000002</v>
      </c>
      <c r="W3112" t="str">
        <f>VLOOKUP(M3112,People!$A$2:$B$5,2,FALSE)</f>
        <v>Kelly Williams</v>
      </c>
      <c r="X3112" s="5" t="str">
        <f>IFERROR(VLOOKUP(Orders!$B3112,Returns!$A$2:$B$801,2,0),"No")</f>
        <v>No</v>
      </c>
    </row>
    <row r="3113" spans="1:24" hidden="1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f t="shared" si="48"/>
        <v>217.43940000000003</v>
      </c>
      <c r="T3113" s="1">
        <v>1</v>
      </c>
      <c r="U3113" s="1">
        <v>0</v>
      </c>
      <c r="V3113" s="1">
        <v>47.730599999999981</v>
      </c>
      <c r="W3113" t="str">
        <f>VLOOKUP(M3113,People!$A$2:$B$5,2,FALSE)</f>
        <v>Kelly Williams</v>
      </c>
      <c r="X3113" s="5" t="str">
        <f>IFERROR(VLOOKUP(Orders!$B3113,Returns!$A$2:$B$801,2,0),"No")</f>
        <v>No</v>
      </c>
    </row>
    <row r="3114" spans="1:24" hidden="1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f t="shared" si="48"/>
        <v>774.77999999999986</v>
      </c>
      <c r="T3114" s="1">
        <v>3</v>
      </c>
      <c r="U3114" s="1">
        <v>0.2</v>
      </c>
      <c r="V3114" s="1">
        <v>62.82000000000005</v>
      </c>
      <c r="W3114" t="str">
        <f>VLOOKUP(M3114,People!$A$2:$B$5,2,FALSE)</f>
        <v>Anna Andreadi</v>
      </c>
      <c r="X3114" s="5" t="str">
        <f>IFERROR(VLOOKUP(Orders!$B3114,Returns!$A$2:$B$801,2,0),"No")</f>
        <v>No</v>
      </c>
    </row>
    <row r="3115" spans="1:24" hidden="1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f t="shared" si="48"/>
        <v>72.027000000000015</v>
      </c>
      <c r="T3115" s="1">
        <v>5</v>
      </c>
      <c r="U3115" s="1">
        <v>0</v>
      </c>
      <c r="V3115" s="1">
        <v>63.872999999999998</v>
      </c>
      <c r="W3115" t="str">
        <f>VLOOKUP(M3115,People!$A$2:$B$5,2,FALSE)</f>
        <v>Anna Andreadi</v>
      </c>
      <c r="X3115" s="5" t="str">
        <f>IFERROR(VLOOKUP(Orders!$B3115,Returns!$A$2:$B$801,2,0),"No")</f>
        <v>No</v>
      </c>
    </row>
    <row r="3116" spans="1:24" hidden="1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f t="shared" si="48"/>
        <v>17.686799999999998</v>
      </c>
      <c r="T3116" s="1">
        <v>6</v>
      </c>
      <c r="U3116" s="1">
        <v>0</v>
      </c>
      <c r="V3116" s="1">
        <v>16.993200000000002</v>
      </c>
      <c r="W3116" t="str">
        <f>VLOOKUP(M3116,People!$A$2:$B$5,2,FALSE)</f>
        <v>Anna Andreadi</v>
      </c>
      <c r="X3116" s="5" t="str">
        <f>IFERROR(VLOOKUP(Orders!$B3116,Returns!$A$2:$B$801,2,0),"No")</f>
        <v>No</v>
      </c>
    </row>
    <row r="3117" spans="1:24" hidden="1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f t="shared" si="48"/>
        <v>572.65680000000009</v>
      </c>
      <c r="T3117" s="1">
        <v>6</v>
      </c>
      <c r="U3117" s="1">
        <v>0.2</v>
      </c>
      <c r="V3117" s="1">
        <v>-39.952800000000025</v>
      </c>
      <c r="W3117" t="str">
        <f>VLOOKUP(M3117,People!$A$2:$B$5,2,FALSE)</f>
        <v>Anna Andreadi</v>
      </c>
      <c r="X3117" s="5" t="str">
        <f>IFERROR(VLOOKUP(Orders!$B3117,Returns!$A$2:$B$801,2,0),"No")</f>
        <v>No</v>
      </c>
    </row>
    <row r="3118" spans="1:24" hidden="1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f t="shared" si="48"/>
        <v>31.893999999999995</v>
      </c>
      <c r="T3118" s="1">
        <v>5</v>
      </c>
      <c r="U3118" s="1">
        <v>0</v>
      </c>
      <c r="V3118" s="1">
        <v>11.206</v>
      </c>
      <c r="W3118" t="str">
        <f>VLOOKUP(M3118,People!$A$2:$B$5,2,FALSE)</f>
        <v>Anna Andreadi</v>
      </c>
      <c r="X3118" s="5" t="str">
        <f>IFERROR(VLOOKUP(Orders!$B3118,Returns!$A$2:$B$801,2,0),"No")</f>
        <v>No</v>
      </c>
    </row>
    <row r="3119" spans="1:24" hidden="1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f t="shared" si="48"/>
        <v>15.721200000000001</v>
      </c>
      <c r="T3119" s="1">
        <v>4</v>
      </c>
      <c r="U3119" s="1">
        <v>0</v>
      </c>
      <c r="V3119" s="1">
        <v>0.15879999999999939</v>
      </c>
      <c r="W3119" t="str">
        <f>VLOOKUP(M3119,People!$A$2:$B$5,2,FALSE)</f>
        <v>Anna Andreadi</v>
      </c>
      <c r="X3119" s="5" t="str">
        <f>IFERROR(VLOOKUP(Orders!$B3119,Returns!$A$2:$B$801,2,0),"No")</f>
        <v>No</v>
      </c>
    </row>
    <row r="3120" spans="1:24" hidden="1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f t="shared" si="48"/>
        <v>1306.5570000000002</v>
      </c>
      <c r="T3120" s="1">
        <v>5</v>
      </c>
      <c r="U3120" s="1">
        <v>0.2</v>
      </c>
      <c r="V3120" s="1">
        <v>-182.63700000000017</v>
      </c>
      <c r="W3120" t="str">
        <f>VLOOKUP(M3120,People!$A$2:$B$5,2,FALSE)</f>
        <v>Cassandra Brandow</v>
      </c>
      <c r="X3120" s="5" t="str">
        <f>IFERROR(VLOOKUP(Orders!$B3120,Returns!$A$2:$B$801,2,0),"No")</f>
        <v>No</v>
      </c>
    </row>
    <row r="3121" spans="1:24" hidden="1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f t="shared" si="48"/>
        <v>218.38600000000005</v>
      </c>
      <c r="T3121" s="1">
        <v>2</v>
      </c>
      <c r="U3121" s="1">
        <v>0.2</v>
      </c>
      <c r="V3121" s="1">
        <v>31.197999999999986</v>
      </c>
      <c r="W3121" t="str">
        <f>VLOOKUP(M3121,People!$A$2:$B$5,2,FALSE)</f>
        <v>Cassandra Brandow</v>
      </c>
      <c r="X3121" s="5" t="str">
        <f>IFERROR(VLOOKUP(Orders!$B3121,Returns!$A$2:$B$801,2,0),"No")</f>
        <v>No</v>
      </c>
    </row>
    <row r="3122" spans="1:24" hidden="1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f t="shared" si="48"/>
        <v>41.371200000000002</v>
      </c>
      <c r="T3122" s="1">
        <v>3</v>
      </c>
      <c r="U3122" s="1">
        <v>0.2</v>
      </c>
      <c r="V3122" s="1">
        <v>7.3007999999999988</v>
      </c>
      <c r="W3122" t="str">
        <f>VLOOKUP(M3122,People!$A$2:$B$5,2,FALSE)</f>
        <v>Cassandra Brandow</v>
      </c>
      <c r="X3122" s="5" t="str">
        <f>IFERROR(VLOOKUP(Orders!$B3122,Returns!$A$2:$B$801,2,0),"No")</f>
        <v>No</v>
      </c>
    </row>
    <row r="3123" spans="1:24" hidden="1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f t="shared" si="48"/>
        <v>53.172000000000011</v>
      </c>
      <c r="T3123" s="1">
        <v>2</v>
      </c>
      <c r="U3123" s="1">
        <v>0.2</v>
      </c>
      <c r="V3123" s="1">
        <v>7.5959999999999894</v>
      </c>
      <c r="W3123" t="str">
        <f>VLOOKUP(M3123,People!$A$2:$B$5,2,FALSE)</f>
        <v>Cassandra Brandow</v>
      </c>
      <c r="X3123" s="5" t="str">
        <f>IFERROR(VLOOKUP(Orders!$B3123,Returns!$A$2:$B$801,2,0),"No")</f>
        <v>No</v>
      </c>
    </row>
    <row r="3124" spans="1:24" hidden="1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f t="shared" si="48"/>
        <v>141.48000000000002</v>
      </c>
      <c r="T3124" s="1">
        <v>5</v>
      </c>
      <c r="U3124" s="1">
        <v>0.7</v>
      </c>
      <c r="V3124" s="1">
        <v>-62.88000000000001</v>
      </c>
      <c r="W3124" t="str">
        <f>VLOOKUP(M3124,People!$A$2:$B$5,2,FALSE)</f>
        <v>Cassandra Brandow</v>
      </c>
      <c r="X3124" s="5" t="str">
        <f>IFERROR(VLOOKUP(Orders!$B3124,Returns!$A$2:$B$801,2,0),"No")</f>
        <v>No</v>
      </c>
    </row>
    <row r="3125" spans="1:24" hidden="1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f t="shared" si="48"/>
        <v>6.9080000000000013</v>
      </c>
      <c r="T3125" s="1">
        <v>2</v>
      </c>
      <c r="U3125" s="1">
        <v>0.7</v>
      </c>
      <c r="V3125" s="1">
        <v>-3.1400000000000006</v>
      </c>
      <c r="W3125" t="str">
        <f>VLOOKUP(M3125,People!$A$2:$B$5,2,FALSE)</f>
        <v>Cassandra Brandow</v>
      </c>
      <c r="X3125" s="5" t="str">
        <f>IFERROR(VLOOKUP(Orders!$B3125,Returns!$A$2:$B$801,2,0),"No")</f>
        <v>No</v>
      </c>
    </row>
    <row r="3126" spans="1:24" hidden="1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f t="shared" si="48"/>
        <v>984.79279999999994</v>
      </c>
      <c r="T3126" s="1">
        <v>2</v>
      </c>
      <c r="U3126" s="1">
        <v>0.2</v>
      </c>
      <c r="V3126" s="1">
        <v>51.831200000000024</v>
      </c>
      <c r="W3126" t="str">
        <f>VLOOKUP(M3126,People!$A$2:$B$5,2,FALSE)</f>
        <v>Cassandra Brandow</v>
      </c>
      <c r="X3126" s="5" t="str">
        <f>IFERROR(VLOOKUP(Orders!$B3126,Returns!$A$2:$B$801,2,0),"No")</f>
        <v>No</v>
      </c>
    </row>
    <row r="3127" spans="1:24" hidden="1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f t="shared" si="48"/>
        <v>542.66520000000003</v>
      </c>
      <c r="T3127" s="1">
        <v>4</v>
      </c>
      <c r="U3127" s="1">
        <v>0.2</v>
      </c>
      <c r="V3127" s="1">
        <v>21.142799999999966</v>
      </c>
      <c r="W3127" t="str">
        <f>VLOOKUP(M3127,People!$A$2:$B$5,2,FALSE)</f>
        <v>Cassandra Brandow</v>
      </c>
      <c r="X3127" s="5" t="str">
        <f>IFERROR(VLOOKUP(Orders!$B3127,Returns!$A$2:$B$801,2,0),"No")</f>
        <v>No</v>
      </c>
    </row>
    <row r="3128" spans="1:24" hidden="1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f t="shared" si="48"/>
        <v>305.9248</v>
      </c>
      <c r="T3128" s="1">
        <v>2</v>
      </c>
      <c r="U3128" s="1">
        <v>0.4</v>
      </c>
      <c r="V3128" s="1">
        <v>-47.396800000000013</v>
      </c>
      <c r="W3128" t="str">
        <f>VLOOKUP(M3128,People!$A$2:$B$5,2,FALSE)</f>
        <v>Chuck Magee</v>
      </c>
      <c r="X3128" s="5" t="str">
        <f>IFERROR(VLOOKUP(Orders!$B3128,Returns!$A$2:$B$801,2,0),"No")</f>
        <v>No</v>
      </c>
    </row>
    <row r="3129" spans="1:24" hidden="1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f t="shared" si="48"/>
        <v>26.0336</v>
      </c>
      <c r="T3129" s="1">
        <v>4</v>
      </c>
      <c r="U3129" s="1">
        <v>0</v>
      </c>
      <c r="V3129" s="1">
        <v>23.086399999999998</v>
      </c>
      <c r="W3129" t="str">
        <f>VLOOKUP(M3129,People!$A$2:$B$5,2,FALSE)</f>
        <v>Chuck Magee</v>
      </c>
      <c r="X3129" s="5" t="str">
        <f>IFERROR(VLOOKUP(Orders!$B3129,Returns!$A$2:$B$801,2,0),"No")</f>
        <v>No</v>
      </c>
    </row>
    <row r="3130" spans="1:24" x14ac:dyDescent="0.3">
      <c r="A3130" s="1">
        <v>4957</v>
      </c>
      <c r="B3130" t="s">
        <v>8528</v>
      </c>
      <c r="C3130" s="2">
        <v>42530</v>
      </c>
      <c r="D3130" s="2">
        <v>42534</v>
      </c>
      <c r="E3130" s="1" t="s">
        <v>21</v>
      </c>
      <c r="F3130" s="1" t="s">
        <v>1001</v>
      </c>
      <c r="G3130" s="1" t="s">
        <v>1002</v>
      </c>
      <c r="H3130" s="1" t="s">
        <v>38</v>
      </c>
      <c r="I3130" s="1" t="s">
        <v>25</v>
      </c>
      <c r="J3130" s="1" t="s">
        <v>3324</v>
      </c>
      <c r="K3130" s="1" t="s">
        <v>1215</v>
      </c>
      <c r="L3130" s="1">
        <v>89031</v>
      </c>
      <c r="M3130" s="1" t="s">
        <v>41</v>
      </c>
      <c r="N3130" s="1" t="s">
        <v>4675</v>
      </c>
      <c r="O3130" s="1" t="s">
        <v>30</v>
      </c>
      <c r="P3130" s="1" t="s">
        <v>60</v>
      </c>
      <c r="Q3130" s="1" t="s">
        <v>4676</v>
      </c>
      <c r="R3130" s="1">
        <v>37.4</v>
      </c>
      <c r="S3130" s="1">
        <f t="shared" si="48"/>
        <v>23.187999999999999</v>
      </c>
      <c r="T3130" s="1">
        <v>2</v>
      </c>
      <c r="U3130" s="1">
        <v>0</v>
      </c>
      <c r="V3130" s="1">
        <v>14.212</v>
      </c>
      <c r="W3130" t="str">
        <f>VLOOKUP(M3130,People!$A$2:$B$5,2,FALSE)</f>
        <v>Anna Andreadi</v>
      </c>
      <c r="X3130" s="5" t="str">
        <f>IFERROR(VLOOKUP(Orders!$B3130,Returns!$A$2:$B$801,2,0),"No")</f>
        <v>No</v>
      </c>
    </row>
    <row r="3131" spans="1:24" x14ac:dyDescent="0.3">
      <c r="A3131" s="1">
        <v>9697</v>
      </c>
      <c r="B3131" t="s">
        <v>10812</v>
      </c>
      <c r="C3131" s="2">
        <v>42531</v>
      </c>
      <c r="D3131" s="2">
        <v>42536</v>
      </c>
      <c r="E3131" s="1" t="s">
        <v>21</v>
      </c>
      <c r="F3131" s="1" t="s">
        <v>719</v>
      </c>
      <c r="G3131" s="1" t="s">
        <v>720</v>
      </c>
      <c r="H3131" s="1" t="s">
        <v>38</v>
      </c>
      <c r="I3131" s="1" t="s">
        <v>25</v>
      </c>
      <c r="J3131" s="1" t="s">
        <v>773</v>
      </c>
      <c r="K3131" s="1" t="s">
        <v>214</v>
      </c>
      <c r="L3131" s="1">
        <v>48234</v>
      </c>
      <c r="M3131" s="1" t="s">
        <v>97</v>
      </c>
      <c r="N3131" s="1" t="s">
        <v>1700</v>
      </c>
      <c r="O3131" s="1" t="s">
        <v>43</v>
      </c>
      <c r="P3131" s="1" t="s">
        <v>44</v>
      </c>
      <c r="Q3131" s="1" t="s">
        <v>1701</v>
      </c>
      <c r="R3131" s="1">
        <v>491.55</v>
      </c>
      <c r="S3131" s="1">
        <f t="shared" si="48"/>
        <v>250.69050000000001</v>
      </c>
      <c r="T3131" s="1">
        <v>5</v>
      </c>
      <c r="U3131" s="1">
        <v>0</v>
      </c>
      <c r="V3131" s="1">
        <v>240.8595</v>
      </c>
      <c r="W3131" t="str">
        <f>VLOOKUP(M3131,People!$A$2:$B$5,2,FALSE)</f>
        <v>Kelly Williams</v>
      </c>
      <c r="X3131" s="5" t="str">
        <f>IFERROR(VLOOKUP(Orders!$B3131,Returns!$A$2:$B$801,2,0),"No")</f>
        <v>No</v>
      </c>
    </row>
    <row r="3132" spans="1:24" x14ac:dyDescent="0.3">
      <c r="A3132" s="1">
        <v>1856</v>
      </c>
      <c r="B3132" t="s">
        <v>7067</v>
      </c>
      <c r="C3132" s="2">
        <v>42534</v>
      </c>
      <c r="D3132" s="2">
        <v>42538</v>
      </c>
      <c r="E3132" s="1" t="s">
        <v>46</v>
      </c>
      <c r="F3132" s="1" t="s">
        <v>3597</v>
      </c>
      <c r="G3132" s="1" t="s">
        <v>3598</v>
      </c>
      <c r="H3132" s="1" t="s">
        <v>38</v>
      </c>
      <c r="I3132" s="1" t="s">
        <v>25</v>
      </c>
      <c r="J3132" s="1" t="s">
        <v>39</v>
      </c>
      <c r="K3132" s="1" t="s">
        <v>40</v>
      </c>
      <c r="L3132" s="1">
        <v>90032</v>
      </c>
      <c r="M3132" s="1" t="s">
        <v>41</v>
      </c>
      <c r="N3132" s="1" t="s">
        <v>3746</v>
      </c>
      <c r="O3132" s="1" t="s">
        <v>43</v>
      </c>
      <c r="P3132" s="1" t="s">
        <v>63</v>
      </c>
      <c r="Q3132" s="1" t="s">
        <v>2550</v>
      </c>
      <c r="R3132" s="1">
        <v>14.52</v>
      </c>
      <c r="S3132" s="1">
        <f t="shared" si="48"/>
        <v>9.7284000000000006</v>
      </c>
      <c r="T3132" s="1">
        <v>3</v>
      </c>
      <c r="U3132" s="1">
        <v>0</v>
      </c>
      <c r="V3132" s="1">
        <v>4.7915999999999999</v>
      </c>
      <c r="W3132" t="str">
        <f>VLOOKUP(M3132,People!$A$2:$B$5,2,FALSE)</f>
        <v>Anna Andreadi</v>
      </c>
      <c r="X3132" s="5" t="str">
        <f>IFERROR(VLOOKUP(Orders!$B3132,Returns!$A$2:$B$801,2,0),"No")</f>
        <v>No</v>
      </c>
    </row>
    <row r="3133" spans="1:24" x14ac:dyDescent="0.3">
      <c r="A3133" s="1">
        <v>5221</v>
      </c>
      <c r="B3133" t="s">
        <v>8656</v>
      </c>
      <c r="C3133" s="2">
        <v>42535</v>
      </c>
      <c r="D3133" s="2">
        <v>42541</v>
      </c>
      <c r="E3133" s="1" t="s">
        <v>46</v>
      </c>
      <c r="F3133" s="1" t="s">
        <v>4721</v>
      </c>
      <c r="G3133" s="1" t="s">
        <v>4722</v>
      </c>
      <c r="H3133" s="1" t="s">
        <v>94</v>
      </c>
      <c r="I3133" s="1" t="s">
        <v>25</v>
      </c>
      <c r="J3133" s="1" t="s">
        <v>773</v>
      </c>
      <c r="K3133" s="1" t="s">
        <v>214</v>
      </c>
      <c r="L3133" s="1">
        <v>48234</v>
      </c>
      <c r="M3133" s="1" t="s">
        <v>97</v>
      </c>
      <c r="N3133" s="1" t="s">
        <v>5189</v>
      </c>
      <c r="O3133" s="1" t="s">
        <v>30</v>
      </c>
      <c r="P3133" s="1" t="s">
        <v>31</v>
      </c>
      <c r="Q3133" s="1" t="s">
        <v>5190</v>
      </c>
      <c r="R3133" s="1">
        <v>212.94</v>
      </c>
      <c r="S3133" s="1">
        <f t="shared" si="48"/>
        <v>155.4462</v>
      </c>
      <c r="T3133" s="1">
        <v>3</v>
      </c>
      <c r="U3133" s="1">
        <v>0</v>
      </c>
      <c r="V3133" s="1">
        <v>57.4938</v>
      </c>
      <c r="W3133" t="str">
        <f>VLOOKUP(M3133,People!$A$2:$B$5,2,FALSE)</f>
        <v>Kelly Williams</v>
      </c>
      <c r="X3133" s="5" t="str">
        <f>IFERROR(VLOOKUP(Orders!$B3133,Returns!$A$2:$B$801,2,0),"No")</f>
        <v>No</v>
      </c>
    </row>
    <row r="3134" spans="1:24" x14ac:dyDescent="0.3">
      <c r="A3134" s="1">
        <v>916</v>
      </c>
      <c r="B3134" t="s">
        <v>6636</v>
      </c>
      <c r="C3134" s="2">
        <v>42536</v>
      </c>
      <c r="D3134" s="2">
        <v>42542</v>
      </c>
      <c r="E3134" s="1" t="s">
        <v>46</v>
      </c>
      <c r="F3134" s="1" t="s">
        <v>945</v>
      </c>
      <c r="G3134" s="1" t="s">
        <v>946</v>
      </c>
      <c r="H3134" s="1" t="s">
        <v>38</v>
      </c>
      <c r="I3134" s="1" t="s">
        <v>25</v>
      </c>
      <c r="J3134" s="1" t="s">
        <v>597</v>
      </c>
      <c r="K3134" s="1" t="s">
        <v>96</v>
      </c>
      <c r="L3134" s="1">
        <v>78207</v>
      </c>
      <c r="M3134" s="1" t="s">
        <v>97</v>
      </c>
      <c r="N3134" s="1" t="s">
        <v>2372</v>
      </c>
      <c r="O3134" s="1" t="s">
        <v>30</v>
      </c>
      <c r="P3134" s="1" t="s">
        <v>52</v>
      </c>
      <c r="Q3134" s="1" t="s">
        <v>2373</v>
      </c>
      <c r="R3134" s="1">
        <v>99.918000000000006</v>
      </c>
      <c r="S3134" s="1">
        <f t="shared" si="48"/>
        <v>118.47420000000002</v>
      </c>
      <c r="T3134" s="1">
        <v>2</v>
      </c>
      <c r="U3134" s="1">
        <v>0.3</v>
      </c>
      <c r="V3134" s="1">
        <v>-18.556200000000018</v>
      </c>
      <c r="W3134" t="str">
        <f>VLOOKUP(M3134,People!$A$2:$B$5,2,FALSE)</f>
        <v>Kelly Williams</v>
      </c>
      <c r="X3134" s="5" t="str">
        <f>IFERROR(VLOOKUP(Orders!$B3134,Returns!$A$2:$B$801,2,0),"No")</f>
        <v>No</v>
      </c>
    </row>
    <row r="3135" spans="1:24" x14ac:dyDescent="0.3">
      <c r="A3135" s="1">
        <v>917</v>
      </c>
      <c r="B3135" t="s">
        <v>6636</v>
      </c>
      <c r="C3135" s="2">
        <v>42536</v>
      </c>
      <c r="D3135" s="2">
        <v>42542</v>
      </c>
      <c r="E3135" s="1" t="s">
        <v>46</v>
      </c>
      <c r="F3135" s="1" t="s">
        <v>945</v>
      </c>
      <c r="G3135" s="1" t="s">
        <v>946</v>
      </c>
      <c r="H3135" s="1" t="s">
        <v>38</v>
      </c>
      <c r="I3135" s="1" t="s">
        <v>25</v>
      </c>
      <c r="J3135" s="1" t="s">
        <v>597</v>
      </c>
      <c r="K3135" s="1" t="s">
        <v>96</v>
      </c>
      <c r="L3135" s="1">
        <v>78207</v>
      </c>
      <c r="M3135" s="1" t="s">
        <v>97</v>
      </c>
      <c r="N3135" s="1" t="s">
        <v>1554</v>
      </c>
      <c r="O3135" s="1" t="s">
        <v>30</v>
      </c>
      <c r="P3135" s="1" t="s">
        <v>34</v>
      </c>
      <c r="Q3135" s="1" t="s">
        <v>1555</v>
      </c>
      <c r="R3135" s="1">
        <v>797.94399999999996</v>
      </c>
      <c r="S3135" s="1">
        <f t="shared" si="48"/>
        <v>854.93999999999994</v>
      </c>
      <c r="T3135" s="1">
        <v>4</v>
      </c>
      <c r="U3135" s="1">
        <v>0.3</v>
      </c>
      <c r="V3135" s="1">
        <v>-56.995999999999981</v>
      </c>
      <c r="W3135" t="str">
        <f>VLOOKUP(M3135,People!$A$2:$B$5,2,FALSE)</f>
        <v>Kelly Williams</v>
      </c>
      <c r="X3135" s="5" t="str">
        <f>IFERROR(VLOOKUP(Orders!$B3135,Returns!$A$2:$B$801,2,0),"No")</f>
        <v>No</v>
      </c>
    </row>
    <row r="3136" spans="1:24" hidden="1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f t="shared" si="48"/>
        <v>76.400000000000006</v>
      </c>
      <c r="T3136" s="1">
        <v>5</v>
      </c>
      <c r="U3136" s="1">
        <v>0.8</v>
      </c>
      <c r="V3136" s="1">
        <v>-45.840000000000018</v>
      </c>
      <c r="W3136" t="str">
        <f>VLOOKUP(M3136,People!$A$2:$B$5,2,FALSE)</f>
        <v>Kelly Williams</v>
      </c>
      <c r="X3136" s="5" t="str">
        <f>IFERROR(VLOOKUP(Orders!$B3136,Returns!$A$2:$B$801,2,0),"No")</f>
        <v>No</v>
      </c>
    </row>
    <row r="3137" spans="1:24" hidden="1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f t="shared" si="48"/>
        <v>93.542400000000001</v>
      </c>
      <c r="T3137" s="1">
        <v>3</v>
      </c>
      <c r="U3137" s="1">
        <v>0.2</v>
      </c>
      <c r="V3137" s="1">
        <v>-15.590400000000002</v>
      </c>
      <c r="W3137" t="str">
        <f>VLOOKUP(M3137,People!$A$2:$B$5,2,FALSE)</f>
        <v>Kelly Williams</v>
      </c>
      <c r="X3137" s="5" t="str">
        <f>IFERROR(VLOOKUP(Orders!$B3137,Returns!$A$2:$B$801,2,0),"No")</f>
        <v>No</v>
      </c>
    </row>
    <row r="3138" spans="1:24" hidden="1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f t="shared" ref="S3138:S3201" si="49">R3138-V3138</f>
        <v>59.493000000000009</v>
      </c>
      <c r="T3138" s="1">
        <v>1</v>
      </c>
      <c r="U3138" s="1">
        <v>0.2</v>
      </c>
      <c r="V3138" s="1">
        <v>8.4989999999999917</v>
      </c>
      <c r="W3138" t="str">
        <f>VLOOKUP(M3138,People!$A$2:$B$5,2,FALSE)</f>
        <v>Kelly Williams</v>
      </c>
      <c r="X3138" s="5" t="str">
        <f>IFERROR(VLOOKUP(Orders!$B3138,Returns!$A$2:$B$801,2,0),"No")</f>
        <v>No</v>
      </c>
    </row>
    <row r="3139" spans="1:24" hidden="1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f t="shared" si="49"/>
        <v>7.7928000000000006</v>
      </c>
      <c r="T3139" s="1">
        <v>2</v>
      </c>
      <c r="U3139" s="1">
        <v>0.2</v>
      </c>
      <c r="V3139" s="1">
        <v>4.4311999999999996</v>
      </c>
      <c r="W3139" t="str">
        <f>VLOOKUP(M3139,People!$A$2:$B$5,2,FALSE)</f>
        <v>Kelly Williams</v>
      </c>
      <c r="X3139" s="5" t="str">
        <f>IFERROR(VLOOKUP(Orders!$B3139,Returns!$A$2:$B$801,2,0),"No")</f>
        <v>No</v>
      </c>
    </row>
    <row r="3140" spans="1:24" hidden="1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f t="shared" si="49"/>
        <v>45.343800000000002</v>
      </c>
      <c r="T3140" s="1">
        <v>2</v>
      </c>
      <c r="U3140" s="1">
        <v>0.2</v>
      </c>
      <c r="V3140" s="1">
        <v>-0.55980000000000452</v>
      </c>
      <c r="W3140" t="str">
        <f>VLOOKUP(M3140,People!$A$2:$B$5,2,FALSE)</f>
        <v>Kelly Williams</v>
      </c>
      <c r="X3140" s="5" t="str">
        <f>IFERROR(VLOOKUP(Orders!$B3140,Returns!$A$2:$B$801,2,0),"No")</f>
        <v>No</v>
      </c>
    </row>
    <row r="3141" spans="1:24" hidden="1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f t="shared" si="49"/>
        <v>40.555200000000006</v>
      </c>
      <c r="T3141" s="1">
        <v>3</v>
      </c>
      <c r="U3141" s="1">
        <v>0.6</v>
      </c>
      <c r="V3141" s="1">
        <v>-17.707200000000007</v>
      </c>
      <c r="W3141" t="str">
        <f>VLOOKUP(M3141,People!$A$2:$B$5,2,FALSE)</f>
        <v>Kelly Williams</v>
      </c>
      <c r="X3141" s="5" t="str">
        <f>IFERROR(VLOOKUP(Orders!$B3141,Returns!$A$2:$B$801,2,0),"No")</f>
        <v>No</v>
      </c>
    </row>
    <row r="3142" spans="1:24" hidden="1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f t="shared" si="49"/>
        <v>115.60079999999999</v>
      </c>
      <c r="T3142" s="1">
        <v>3</v>
      </c>
      <c r="U3142" s="1">
        <v>0</v>
      </c>
      <c r="V3142" s="1">
        <v>90.829200000000014</v>
      </c>
      <c r="W3142" t="str">
        <f>VLOOKUP(M3142,People!$A$2:$B$5,2,FALSE)</f>
        <v>Chuck Magee</v>
      </c>
      <c r="X3142" s="5" t="str">
        <f>IFERROR(VLOOKUP(Orders!$B3142,Returns!$A$2:$B$801,2,0),"No")</f>
        <v>No</v>
      </c>
    </row>
    <row r="3143" spans="1:24" x14ac:dyDescent="0.3">
      <c r="A3143" s="1">
        <v>918</v>
      </c>
      <c r="B3143" t="s">
        <v>6636</v>
      </c>
      <c r="C3143" s="2">
        <v>42536</v>
      </c>
      <c r="D3143" s="2">
        <v>42542</v>
      </c>
      <c r="E3143" s="1" t="s">
        <v>46</v>
      </c>
      <c r="F3143" s="1" t="s">
        <v>945</v>
      </c>
      <c r="G3143" s="1" t="s">
        <v>946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967</v>
      </c>
      <c r="O3143" s="1" t="s">
        <v>43</v>
      </c>
      <c r="P3143" s="1" t="s">
        <v>70</v>
      </c>
      <c r="Q3143" s="1" t="s">
        <v>968</v>
      </c>
      <c r="R3143" s="1">
        <v>8.5679999999999978</v>
      </c>
      <c r="S3143" s="1">
        <f t="shared" si="49"/>
        <v>23.133599999999998</v>
      </c>
      <c r="T3143" s="1">
        <v>3</v>
      </c>
      <c r="U3143" s="1">
        <v>0.8</v>
      </c>
      <c r="V3143" s="1">
        <v>-14.5656</v>
      </c>
      <c r="W3143" t="str">
        <f>VLOOKUP(M3143,People!$A$2:$B$5,2,FALSE)</f>
        <v>Kelly Williams</v>
      </c>
      <c r="X3143" s="5" t="str">
        <f>IFERROR(VLOOKUP(Orders!$B3143,Returns!$A$2:$B$801,2,0),"No")</f>
        <v>No</v>
      </c>
    </row>
    <row r="3144" spans="1:24" hidden="1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f t="shared" si="49"/>
        <v>83.972000000000008</v>
      </c>
      <c r="T3144" s="1">
        <v>5</v>
      </c>
      <c r="U3144" s="1">
        <v>0.2</v>
      </c>
      <c r="V3144" s="1">
        <v>35.988000000000007</v>
      </c>
      <c r="W3144" t="str">
        <f>VLOOKUP(M3144,People!$A$2:$B$5,2,FALSE)</f>
        <v>Chuck Magee</v>
      </c>
      <c r="X3144" s="5" t="str">
        <f>IFERROR(VLOOKUP(Orders!$B3144,Returns!$A$2:$B$801,2,0),"No")</f>
        <v>No</v>
      </c>
    </row>
    <row r="3145" spans="1:24" hidden="1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f t="shared" si="49"/>
        <v>9.6798000000000002</v>
      </c>
      <c r="T3145" s="1">
        <v>6</v>
      </c>
      <c r="U3145" s="1">
        <v>0.2</v>
      </c>
      <c r="V3145" s="1">
        <v>0.92819999999999991</v>
      </c>
      <c r="W3145" t="str">
        <f>VLOOKUP(M3145,People!$A$2:$B$5,2,FALSE)</f>
        <v>Chuck Magee</v>
      </c>
      <c r="X3145" s="5" t="str">
        <f>IFERROR(VLOOKUP(Orders!$B3145,Returns!$A$2:$B$801,2,0),"No")</f>
        <v>No</v>
      </c>
    </row>
    <row r="3146" spans="1:24" hidden="1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f t="shared" si="49"/>
        <v>372.64499999999998</v>
      </c>
      <c r="T3146" s="1">
        <v>7</v>
      </c>
      <c r="U3146" s="1">
        <v>0.3</v>
      </c>
      <c r="V3146" s="1">
        <v>-24.842999999999961</v>
      </c>
      <c r="W3146" t="str">
        <f>VLOOKUP(M3146,People!$A$2:$B$5,2,FALSE)</f>
        <v>Kelly Williams</v>
      </c>
      <c r="X3146" s="5" t="str">
        <f>IFERROR(VLOOKUP(Orders!$B3146,Returns!$A$2:$B$801,2,0),"No")</f>
        <v>No</v>
      </c>
    </row>
    <row r="3147" spans="1:24" hidden="1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f t="shared" si="49"/>
        <v>854.78320000000019</v>
      </c>
      <c r="T3147" s="1">
        <v>4</v>
      </c>
      <c r="U3147" s="1">
        <v>0.2</v>
      </c>
      <c r="V3147" s="1">
        <v>108.35279999999986</v>
      </c>
      <c r="W3147" t="str">
        <f>VLOOKUP(M3147,People!$A$2:$B$5,2,FALSE)</f>
        <v>Anna Andreadi</v>
      </c>
      <c r="X3147" s="5" t="str">
        <f>IFERROR(VLOOKUP(Orders!$B3147,Returns!$A$2:$B$801,2,0),"No")</f>
        <v>Yes</v>
      </c>
    </row>
    <row r="3148" spans="1:24" hidden="1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f t="shared" si="49"/>
        <v>81.008100000000013</v>
      </c>
      <c r="T3148" s="1">
        <v>3</v>
      </c>
      <c r="U3148" s="1">
        <v>0.2</v>
      </c>
      <c r="V3148" s="1">
        <v>7.7679000000000009</v>
      </c>
      <c r="W3148" t="str">
        <f>VLOOKUP(M3148,People!$A$2:$B$5,2,FALSE)</f>
        <v>Anna Andreadi</v>
      </c>
      <c r="X3148" s="5" t="str">
        <f>IFERROR(VLOOKUP(Orders!$B3148,Returns!$A$2:$B$801,2,0),"No")</f>
        <v>Yes</v>
      </c>
    </row>
    <row r="3149" spans="1:24" x14ac:dyDescent="0.3">
      <c r="A3149" s="1">
        <v>6938</v>
      </c>
      <c r="B3149" t="s">
        <v>9458</v>
      </c>
      <c r="C3149" s="2">
        <v>42536</v>
      </c>
      <c r="D3149" s="2">
        <v>42536</v>
      </c>
      <c r="E3149" s="1" t="s">
        <v>1126</v>
      </c>
      <c r="F3149" s="1" t="s">
        <v>3554</v>
      </c>
      <c r="G3149" s="1" t="s">
        <v>3555</v>
      </c>
      <c r="H3149" s="1" t="s">
        <v>24</v>
      </c>
      <c r="I3149" s="1" t="s">
        <v>25</v>
      </c>
      <c r="J3149" s="1" t="s">
        <v>3414</v>
      </c>
      <c r="K3149" s="1" t="s">
        <v>96</v>
      </c>
      <c r="L3149" s="1">
        <v>79907</v>
      </c>
      <c r="M3149" s="1" t="s">
        <v>97</v>
      </c>
      <c r="N3149" s="1" t="s">
        <v>5627</v>
      </c>
      <c r="O3149" s="1" t="s">
        <v>43</v>
      </c>
      <c r="P3149" s="1" t="s">
        <v>84</v>
      </c>
      <c r="Q3149" s="1" t="s">
        <v>5628</v>
      </c>
      <c r="R3149" s="1">
        <v>36.544000000000004</v>
      </c>
      <c r="S3149" s="1">
        <f t="shared" si="49"/>
        <v>24.667200000000008</v>
      </c>
      <c r="T3149" s="1">
        <v>2</v>
      </c>
      <c r="U3149" s="1">
        <v>0.2</v>
      </c>
      <c r="V3149" s="1">
        <v>11.876799999999998</v>
      </c>
      <c r="W3149" t="str">
        <f>VLOOKUP(M3149,People!$A$2:$B$5,2,FALSE)</f>
        <v>Kelly Williams</v>
      </c>
      <c r="X3149" s="5" t="str">
        <f>IFERROR(VLOOKUP(Orders!$B3149,Returns!$A$2:$B$801,2,0),"No")</f>
        <v>No</v>
      </c>
    </row>
    <row r="3150" spans="1:24" hidden="1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f t="shared" si="49"/>
        <v>16.848000000000006</v>
      </c>
      <c r="T3150" s="1">
        <v>5</v>
      </c>
      <c r="U3150" s="1">
        <v>0</v>
      </c>
      <c r="V3150" s="1">
        <v>15.552000000000001</v>
      </c>
      <c r="W3150" t="str">
        <f>VLOOKUP(M3150,People!$A$2:$B$5,2,FALSE)</f>
        <v>Chuck Magee</v>
      </c>
      <c r="X3150" s="5" t="str">
        <f>IFERROR(VLOOKUP(Orders!$B3150,Returns!$A$2:$B$801,2,0),"No")</f>
        <v>No</v>
      </c>
    </row>
    <row r="3151" spans="1:24" x14ac:dyDescent="0.3">
      <c r="A3151" s="1">
        <v>2496</v>
      </c>
      <c r="B3151" t="s">
        <v>7372</v>
      </c>
      <c r="C3151" s="2">
        <v>42537</v>
      </c>
      <c r="D3151" s="2">
        <v>42543</v>
      </c>
      <c r="E3151" s="1" t="s">
        <v>46</v>
      </c>
      <c r="F3151" s="1" t="s">
        <v>4358</v>
      </c>
      <c r="G3151" s="1" t="s">
        <v>4359</v>
      </c>
      <c r="H3151" s="1" t="s">
        <v>24</v>
      </c>
      <c r="I3151" s="1" t="s">
        <v>25</v>
      </c>
      <c r="J3151" s="1" t="s">
        <v>4360</v>
      </c>
      <c r="K3151" s="1" t="s">
        <v>228</v>
      </c>
      <c r="L3151" s="1">
        <v>46544</v>
      </c>
      <c r="M3151" s="1" t="s">
        <v>97</v>
      </c>
      <c r="N3151" s="1" t="s">
        <v>1379</v>
      </c>
      <c r="O3151" s="1" t="s">
        <v>30</v>
      </c>
      <c r="P3151" s="1" t="s">
        <v>34</v>
      </c>
      <c r="Q3151" s="1" t="s">
        <v>1380</v>
      </c>
      <c r="R3151" s="1">
        <v>647.84</v>
      </c>
      <c r="S3151" s="1">
        <f t="shared" si="49"/>
        <v>615.44800000000009</v>
      </c>
      <c r="T3151" s="1">
        <v>8</v>
      </c>
      <c r="U3151" s="1">
        <v>0</v>
      </c>
      <c r="V3151" s="1">
        <v>32.391999999999939</v>
      </c>
      <c r="W3151" t="str">
        <f>VLOOKUP(M3151,People!$A$2:$B$5,2,FALSE)</f>
        <v>Kelly Williams</v>
      </c>
      <c r="X3151" s="5" t="str">
        <f>IFERROR(VLOOKUP(Orders!$B3151,Returns!$A$2:$B$801,2,0),"No")</f>
        <v>No</v>
      </c>
    </row>
    <row r="3152" spans="1:24" hidden="1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f t="shared" si="49"/>
        <v>1417.752</v>
      </c>
      <c r="T3152" s="1">
        <v>6</v>
      </c>
      <c r="U3152" s="1">
        <v>0.2</v>
      </c>
      <c r="V3152" s="1">
        <v>607.60800000000006</v>
      </c>
      <c r="W3152" t="str">
        <f>VLOOKUP(M3152,People!$A$2:$B$5,2,FALSE)</f>
        <v>Chuck Magee</v>
      </c>
      <c r="X3152" s="5" t="str">
        <f>IFERROR(VLOOKUP(Orders!$B3152,Returns!$A$2:$B$801,2,0),"No")</f>
        <v>No</v>
      </c>
    </row>
    <row r="3153" spans="1:24" hidden="1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f t="shared" si="49"/>
        <v>4439.985200000001</v>
      </c>
      <c r="T3153" s="1">
        <v>2</v>
      </c>
      <c r="U3153" s="1">
        <v>0.7</v>
      </c>
      <c r="V3153" s="1">
        <v>-2639.9912000000004</v>
      </c>
      <c r="W3153" t="str">
        <f>VLOOKUP(M3153,People!$A$2:$B$5,2,FALSE)</f>
        <v>Chuck Magee</v>
      </c>
      <c r="X3153" s="5" t="str">
        <f>IFERROR(VLOOKUP(Orders!$B3153,Returns!$A$2:$B$801,2,0),"No")</f>
        <v>No</v>
      </c>
    </row>
    <row r="3154" spans="1:24" hidden="1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f t="shared" si="49"/>
        <v>118.986</v>
      </c>
      <c r="T3154" s="1">
        <v>2</v>
      </c>
      <c r="U3154" s="1">
        <v>0.4</v>
      </c>
      <c r="V3154" s="1">
        <v>-16.998000000000019</v>
      </c>
      <c r="W3154" t="str">
        <f>VLOOKUP(M3154,People!$A$2:$B$5,2,FALSE)</f>
        <v>Chuck Magee</v>
      </c>
      <c r="X3154" s="5" t="str">
        <f>IFERROR(VLOOKUP(Orders!$B3154,Returns!$A$2:$B$801,2,0),"No")</f>
        <v>No</v>
      </c>
    </row>
    <row r="3155" spans="1:24" hidden="1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f t="shared" si="49"/>
        <v>193.86219999999997</v>
      </c>
      <c r="T3155" s="1">
        <v>7</v>
      </c>
      <c r="U3155" s="1">
        <v>0.2</v>
      </c>
      <c r="V3155" s="1">
        <v>69.001800000000017</v>
      </c>
      <c r="W3155" t="str">
        <f>VLOOKUP(M3155,People!$A$2:$B$5,2,FALSE)</f>
        <v>Chuck Magee</v>
      </c>
      <c r="X3155" s="5" t="str">
        <f>IFERROR(VLOOKUP(Orders!$B3155,Returns!$A$2:$B$801,2,0),"No")</f>
        <v>No</v>
      </c>
    </row>
    <row r="3156" spans="1:24" hidden="1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f t="shared" si="49"/>
        <v>404.78900000000004</v>
      </c>
      <c r="T3156" s="1">
        <v>2</v>
      </c>
      <c r="U3156" s="1">
        <v>0</v>
      </c>
      <c r="V3156" s="1">
        <v>331.19099999999997</v>
      </c>
      <c r="W3156" t="str">
        <f>VLOOKUP(M3156,People!$A$2:$B$5,2,FALSE)</f>
        <v>Kelly Williams</v>
      </c>
      <c r="X3156" s="5" t="str">
        <f>IFERROR(VLOOKUP(Orders!$B3156,Returns!$A$2:$B$801,2,0),"No")</f>
        <v>No</v>
      </c>
    </row>
    <row r="3157" spans="1:24" x14ac:dyDescent="0.3">
      <c r="A3157" s="1">
        <v>2912</v>
      </c>
      <c r="B3157" t="s">
        <v>7585</v>
      </c>
      <c r="C3157" s="2">
        <v>42537</v>
      </c>
      <c r="D3157" s="2">
        <v>42542</v>
      </c>
      <c r="E3157" s="1" t="s">
        <v>46</v>
      </c>
      <c r="F3157" s="1" t="s">
        <v>1726</v>
      </c>
      <c r="G3157" s="1" t="s">
        <v>1727</v>
      </c>
      <c r="H3157" s="1" t="s">
        <v>24</v>
      </c>
      <c r="I3157" s="1" t="s">
        <v>25</v>
      </c>
      <c r="J3157" s="1" t="s">
        <v>4661</v>
      </c>
      <c r="K3157" s="1" t="s">
        <v>240</v>
      </c>
      <c r="L3157" s="1">
        <v>11550</v>
      </c>
      <c r="M3157" s="1" t="s">
        <v>135</v>
      </c>
      <c r="N3157" s="1" t="s">
        <v>4662</v>
      </c>
      <c r="O3157" s="1" t="s">
        <v>43</v>
      </c>
      <c r="P3157" s="1" t="s">
        <v>157</v>
      </c>
      <c r="Q3157" s="1" t="s">
        <v>590</v>
      </c>
      <c r="R3157" s="1">
        <v>41.4</v>
      </c>
      <c r="S3157" s="1">
        <f t="shared" si="49"/>
        <v>21.942</v>
      </c>
      <c r="T3157" s="1">
        <v>5</v>
      </c>
      <c r="U3157" s="1">
        <v>0</v>
      </c>
      <c r="V3157" s="1">
        <v>19.457999999999998</v>
      </c>
      <c r="W3157" t="str">
        <f>VLOOKUP(M3157,People!$A$2:$B$5,2,FALSE)</f>
        <v>Chuck Magee</v>
      </c>
      <c r="X3157" s="5" t="str">
        <f>IFERROR(VLOOKUP(Orders!$B3157,Returns!$A$2:$B$801,2,0),"No")</f>
        <v>No</v>
      </c>
    </row>
    <row r="3158" spans="1:24" hidden="1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f t="shared" si="49"/>
        <v>360.19440000000003</v>
      </c>
      <c r="T3158" s="1">
        <v>2</v>
      </c>
      <c r="U3158" s="1">
        <v>0.4</v>
      </c>
      <c r="V3158" s="1">
        <v>-75.830400000000054</v>
      </c>
      <c r="W3158" t="str">
        <f>VLOOKUP(M3158,People!$A$2:$B$5,2,FALSE)</f>
        <v>Chuck Magee</v>
      </c>
      <c r="X3158" s="5" t="str">
        <f>IFERROR(VLOOKUP(Orders!$B3158,Returns!$A$2:$B$801,2,0),"No")</f>
        <v>No</v>
      </c>
    </row>
    <row r="3159" spans="1:24" hidden="1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f t="shared" si="49"/>
        <v>14.3</v>
      </c>
      <c r="T3159" s="1">
        <v>2</v>
      </c>
      <c r="U3159" s="1">
        <v>0</v>
      </c>
      <c r="V3159" s="1">
        <v>11.7</v>
      </c>
      <c r="W3159" t="str">
        <f>VLOOKUP(M3159,People!$A$2:$B$5,2,FALSE)</f>
        <v>Chuck Magee</v>
      </c>
      <c r="X3159" s="5" t="str">
        <f>IFERROR(VLOOKUP(Orders!$B3159,Returns!$A$2:$B$801,2,0),"No")</f>
        <v>No</v>
      </c>
    </row>
    <row r="3160" spans="1:24" hidden="1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f t="shared" si="49"/>
        <v>61.721500000000006</v>
      </c>
      <c r="T3160" s="1">
        <v>5</v>
      </c>
      <c r="U3160" s="1">
        <v>0.2</v>
      </c>
      <c r="V3160" s="1">
        <v>5.9184999999999981</v>
      </c>
      <c r="W3160" t="str">
        <f>VLOOKUP(M3160,People!$A$2:$B$5,2,FALSE)</f>
        <v>Cassandra Brandow</v>
      </c>
      <c r="X3160" s="5" t="str">
        <f>IFERROR(VLOOKUP(Orders!$B3160,Returns!$A$2:$B$801,2,0),"No")</f>
        <v>No</v>
      </c>
    </row>
    <row r="3161" spans="1:24" hidden="1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f t="shared" si="49"/>
        <v>137.97240000000002</v>
      </c>
      <c r="T3161" s="1">
        <v>3</v>
      </c>
      <c r="U3161" s="1">
        <v>0.2</v>
      </c>
      <c r="V3161" s="1">
        <v>-17.996400000000019</v>
      </c>
      <c r="W3161" t="str">
        <f>VLOOKUP(M3161,People!$A$2:$B$5,2,FALSE)</f>
        <v>Cassandra Brandow</v>
      </c>
      <c r="X3161" s="5" t="str">
        <f>IFERROR(VLOOKUP(Orders!$B3161,Returns!$A$2:$B$801,2,0),"No")</f>
        <v>No</v>
      </c>
    </row>
    <row r="3162" spans="1:24" x14ac:dyDescent="0.3">
      <c r="A3162" s="1">
        <v>2913</v>
      </c>
      <c r="B3162" t="s">
        <v>7585</v>
      </c>
      <c r="C3162" s="2">
        <v>42537</v>
      </c>
      <c r="D3162" s="2">
        <v>42542</v>
      </c>
      <c r="E3162" s="1" t="s">
        <v>46</v>
      </c>
      <c r="F3162" s="1" t="s">
        <v>1726</v>
      </c>
      <c r="G3162" s="1" t="s">
        <v>1727</v>
      </c>
      <c r="H3162" s="1" t="s">
        <v>24</v>
      </c>
      <c r="I3162" s="1" t="s">
        <v>25</v>
      </c>
      <c r="J3162" s="1" t="s">
        <v>4661</v>
      </c>
      <c r="K3162" s="1" t="s">
        <v>240</v>
      </c>
      <c r="L3162" s="1">
        <v>11550</v>
      </c>
      <c r="M3162" s="1" t="s">
        <v>135</v>
      </c>
      <c r="N3162" s="1" t="s">
        <v>4663</v>
      </c>
      <c r="O3162" s="1" t="s">
        <v>43</v>
      </c>
      <c r="P3162" s="1" t="s">
        <v>63</v>
      </c>
      <c r="Q3162" s="1" t="s">
        <v>4664</v>
      </c>
      <c r="R3162" s="1">
        <v>35</v>
      </c>
      <c r="S3162" s="1">
        <f t="shared" si="49"/>
        <v>24.500000000000004</v>
      </c>
      <c r="T3162" s="1">
        <v>4</v>
      </c>
      <c r="U3162" s="1">
        <v>0</v>
      </c>
      <c r="V3162" s="1">
        <v>10.499999999999996</v>
      </c>
      <c r="W3162" t="str">
        <f>VLOOKUP(M3162,People!$A$2:$B$5,2,FALSE)</f>
        <v>Chuck Magee</v>
      </c>
      <c r="X3162" s="5" t="str">
        <f>IFERROR(VLOOKUP(Orders!$B3162,Returns!$A$2:$B$801,2,0),"No")</f>
        <v>No</v>
      </c>
    </row>
    <row r="3163" spans="1:24" x14ac:dyDescent="0.3">
      <c r="A3163" s="1">
        <v>2914</v>
      </c>
      <c r="B3163" t="s">
        <v>7585</v>
      </c>
      <c r="C3163" s="2">
        <v>42537</v>
      </c>
      <c r="D3163" s="2">
        <v>42542</v>
      </c>
      <c r="E3163" s="1" t="s">
        <v>46</v>
      </c>
      <c r="F3163" s="1" t="s">
        <v>1726</v>
      </c>
      <c r="G3163" s="1" t="s">
        <v>1727</v>
      </c>
      <c r="H3163" s="1" t="s">
        <v>24</v>
      </c>
      <c r="I3163" s="1" t="s">
        <v>25</v>
      </c>
      <c r="J3163" s="1" t="s">
        <v>4661</v>
      </c>
      <c r="K3163" s="1" t="s">
        <v>240</v>
      </c>
      <c r="L3163" s="1">
        <v>11550</v>
      </c>
      <c r="M3163" s="1" t="s">
        <v>135</v>
      </c>
      <c r="N3163" s="1" t="s">
        <v>368</v>
      </c>
      <c r="O3163" s="1" t="s">
        <v>43</v>
      </c>
      <c r="P3163" s="1" t="s">
        <v>70</v>
      </c>
      <c r="Q3163" s="1" t="s">
        <v>369</v>
      </c>
      <c r="R3163" s="1">
        <v>39.552000000000007</v>
      </c>
      <c r="S3163" s="1">
        <f t="shared" si="49"/>
        <v>25.214400000000008</v>
      </c>
      <c r="T3163" s="1">
        <v>3</v>
      </c>
      <c r="U3163" s="1">
        <v>0.2</v>
      </c>
      <c r="V3163" s="1">
        <v>14.337599999999998</v>
      </c>
      <c r="W3163" t="str">
        <f>VLOOKUP(M3163,People!$A$2:$B$5,2,FALSE)</f>
        <v>Chuck Magee</v>
      </c>
      <c r="X3163" s="5" t="str">
        <f>IFERROR(VLOOKUP(Orders!$B3163,Returns!$A$2:$B$801,2,0),"No")</f>
        <v>No</v>
      </c>
    </row>
    <row r="3164" spans="1:24" x14ac:dyDescent="0.3">
      <c r="A3164" s="1">
        <v>6324</v>
      </c>
      <c r="B3164" t="s">
        <v>9188</v>
      </c>
      <c r="C3164" s="2">
        <v>42538</v>
      </c>
      <c r="D3164" s="2">
        <v>42544</v>
      </c>
      <c r="E3164" s="1" t="s">
        <v>46</v>
      </c>
      <c r="F3164" s="1" t="s">
        <v>3813</v>
      </c>
      <c r="G3164" s="1" t="s">
        <v>3814</v>
      </c>
      <c r="H3164" s="1" t="s">
        <v>24</v>
      </c>
      <c r="I3164" s="1" t="s">
        <v>25</v>
      </c>
      <c r="J3164" s="1" t="s">
        <v>535</v>
      </c>
      <c r="K3164" s="1" t="s">
        <v>220</v>
      </c>
      <c r="L3164" s="1">
        <v>19711</v>
      </c>
      <c r="M3164" s="1" t="s">
        <v>135</v>
      </c>
      <c r="N3164" s="1" t="s">
        <v>5515</v>
      </c>
      <c r="O3164" s="1" t="s">
        <v>66</v>
      </c>
      <c r="P3164" s="1" t="s">
        <v>601</v>
      </c>
      <c r="Q3164" s="1" t="s">
        <v>5516</v>
      </c>
      <c r="R3164" s="1">
        <v>65.97</v>
      </c>
      <c r="S3164" s="1">
        <f t="shared" si="49"/>
        <v>34.964100000000002</v>
      </c>
      <c r="T3164" s="1">
        <v>3</v>
      </c>
      <c r="U3164" s="1">
        <v>0</v>
      </c>
      <c r="V3164" s="1">
        <v>31.005899999999997</v>
      </c>
      <c r="W3164" t="str">
        <f>VLOOKUP(M3164,People!$A$2:$B$5,2,FALSE)</f>
        <v>Chuck Magee</v>
      </c>
      <c r="X3164" s="5" t="str">
        <f>IFERROR(VLOOKUP(Orders!$B3164,Returns!$A$2:$B$801,2,0),"No")</f>
        <v>No</v>
      </c>
    </row>
    <row r="3165" spans="1:24" x14ac:dyDescent="0.3">
      <c r="A3165" s="1">
        <v>6816</v>
      </c>
      <c r="B3165" t="s">
        <v>9397</v>
      </c>
      <c r="C3165" s="2">
        <v>42538</v>
      </c>
      <c r="D3165" s="2">
        <v>42542</v>
      </c>
      <c r="E3165" s="1" t="s">
        <v>46</v>
      </c>
      <c r="F3165" s="1" t="s">
        <v>3331</v>
      </c>
      <c r="G3165" s="1" t="s">
        <v>3332</v>
      </c>
      <c r="H3165" s="1" t="s">
        <v>24</v>
      </c>
      <c r="I3165" s="1" t="s">
        <v>25</v>
      </c>
      <c r="J3165" s="1" t="s">
        <v>88</v>
      </c>
      <c r="K3165" s="1" t="s">
        <v>89</v>
      </c>
      <c r="L3165" s="1">
        <v>98105</v>
      </c>
      <c r="M3165" s="1" t="s">
        <v>41</v>
      </c>
      <c r="N3165" s="1" t="s">
        <v>3364</v>
      </c>
      <c r="O3165" s="1" t="s">
        <v>30</v>
      </c>
      <c r="P3165" s="1" t="s">
        <v>60</v>
      </c>
      <c r="Q3165" s="1" t="s">
        <v>1123</v>
      </c>
      <c r="R3165" s="1">
        <v>6.24</v>
      </c>
      <c r="S3165" s="1">
        <f t="shared" si="49"/>
        <v>3.6191999999999998</v>
      </c>
      <c r="T3165" s="1">
        <v>3</v>
      </c>
      <c r="U3165" s="1">
        <v>0</v>
      </c>
      <c r="V3165" s="1">
        <v>2.6208000000000005</v>
      </c>
      <c r="W3165" t="str">
        <f>VLOOKUP(M3165,People!$A$2:$B$5,2,FALSE)</f>
        <v>Anna Andreadi</v>
      </c>
      <c r="X3165" s="5" t="str">
        <f>IFERROR(VLOOKUP(Orders!$B3165,Returns!$A$2:$B$801,2,0),"No")</f>
        <v>No</v>
      </c>
    </row>
    <row r="3166" spans="1:24" x14ac:dyDescent="0.3">
      <c r="A3166" s="1">
        <v>6817</v>
      </c>
      <c r="B3166" t="s">
        <v>9397</v>
      </c>
      <c r="C3166" s="2">
        <v>42538</v>
      </c>
      <c r="D3166" s="2">
        <v>42542</v>
      </c>
      <c r="E3166" s="1" t="s">
        <v>46</v>
      </c>
      <c r="F3166" s="1" t="s">
        <v>3331</v>
      </c>
      <c r="G3166" s="1" t="s">
        <v>3332</v>
      </c>
      <c r="H3166" s="1" t="s">
        <v>24</v>
      </c>
      <c r="I3166" s="1" t="s">
        <v>25</v>
      </c>
      <c r="J3166" s="1" t="s">
        <v>88</v>
      </c>
      <c r="K3166" s="1" t="s">
        <v>89</v>
      </c>
      <c r="L3166" s="1">
        <v>98105</v>
      </c>
      <c r="M3166" s="1" t="s">
        <v>41</v>
      </c>
      <c r="N3166" s="1" t="s">
        <v>1028</v>
      </c>
      <c r="O3166" s="1" t="s">
        <v>43</v>
      </c>
      <c r="P3166" s="1" t="s">
        <v>242</v>
      </c>
      <c r="Q3166" s="1" t="s">
        <v>1029</v>
      </c>
      <c r="R3166" s="1">
        <v>17.899999999999999</v>
      </c>
      <c r="S3166" s="1">
        <f t="shared" si="49"/>
        <v>8.9499999999999993</v>
      </c>
      <c r="T3166" s="1">
        <v>5</v>
      </c>
      <c r="U3166" s="1">
        <v>0</v>
      </c>
      <c r="V3166" s="1">
        <v>8.9499999999999993</v>
      </c>
      <c r="W3166" t="str">
        <f>VLOOKUP(M3166,People!$A$2:$B$5,2,FALSE)</f>
        <v>Anna Andreadi</v>
      </c>
      <c r="X3166" s="5" t="str">
        <f>IFERROR(VLOOKUP(Orders!$B3166,Returns!$A$2:$B$801,2,0),"No")</f>
        <v>No</v>
      </c>
    </row>
    <row r="3167" spans="1:24" x14ac:dyDescent="0.3">
      <c r="A3167" s="1">
        <v>6818</v>
      </c>
      <c r="B3167" t="s">
        <v>9397</v>
      </c>
      <c r="C3167" s="2">
        <v>42538</v>
      </c>
      <c r="D3167" s="2">
        <v>42542</v>
      </c>
      <c r="E3167" s="1" t="s">
        <v>46</v>
      </c>
      <c r="F3167" s="1" t="s">
        <v>3331</v>
      </c>
      <c r="G3167" s="1" t="s">
        <v>3332</v>
      </c>
      <c r="H3167" s="1" t="s">
        <v>24</v>
      </c>
      <c r="I3167" s="1" t="s">
        <v>25</v>
      </c>
      <c r="J3167" s="1" t="s">
        <v>88</v>
      </c>
      <c r="K3167" s="1" t="s">
        <v>89</v>
      </c>
      <c r="L3167" s="1">
        <v>98105</v>
      </c>
      <c r="M3167" s="1" t="s">
        <v>41</v>
      </c>
      <c r="N3167" s="1" t="s">
        <v>1097</v>
      </c>
      <c r="O3167" s="1" t="s">
        <v>43</v>
      </c>
      <c r="P3167" s="1" t="s">
        <v>70</v>
      </c>
      <c r="Q3167" s="1" t="s">
        <v>1098</v>
      </c>
      <c r="R3167" s="1">
        <v>3266.3760000000002</v>
      </c>
      <c r="S3167" s="1">
        <f t="shared" si="49"/>
        <v>2204.8038000000006</v>
      </c>
      <c r="T3167" s="1">
        <v>3</v>
      </c>
      <c r="U3167" s="1">
        <v>0.2</v>
      </c>
      <c r="V3167" s="1">
        <v>1061.5721999999998</v>
      </c>
      <c r="W3167" t="str">
        <f>VLOOKUP(M3167,People!$A$2:$B$5,2,FALSE)</f>
        <v>Anna Andreadi</v>
      </c>
      <c r="X3167" s="5" t="str">
        <f>IFERROR(VLOOKUP(Orders!$B3167,Returns!$A$2:$B$801,2,0),"No")</f>
        <v>No</v>
      </c>
    </row>
    <row r="3168" spans="1:24" x14ac:dyDescent="0.3">
      <c r="A3168" s="1">
        <v>9897</v>
      </c>
      <c r="B3168" t="s">
        <v>10899</v>
      </c>
      <c r="C3168" s="2">
        <v>42538</v>
      </c>
      <c r="D3168" s="2">
        <v>42541</v>
      </c>
      <c r="E3168" s="1" t="s">
        <v>21</v>
      </c>
      <c r="F3168" s="1" t="s">
        <v>1669</v>
      </c>
      <c r="G3168" s="1" t="s">
        <v>1670</v>
      </c>
      <c r="H3168" s="1" t="s">
        <v>24</v>
      </c>
      <c r="I3168" s="1" t="s">
        <v>25</v>
      </c>
      <c r="J3168" s="1" t="s">
        <v>273</v>
      </c>
      <c r="K3168" s="1" t="s">
        <v>191</v>
      </c>
      <c r="L3168" s="1">
        <v>60653</v>
      </c>
      <c r="M3168" s="1" t="s">
        <v>97</v>
      </c>
      <c r="N3168" s="1" t="s">
        <v>5322</v>
      </c>
      <c r="O3168" s="1" t="s">
        <v>43</v>
      </c>
      <c r="P3168" s="1" t="s">
        <v>84</v>
      </c>
      <c r="Q3168" s="1" t="s">
        <v>5323</v>
      </c>
      <c r="R3168" s="1">
        <v>62.015999999999998</v>
      </c>
      <c r="S3168" s="1">
        <f t="shared" si="49"/>
        <v>39.535199999999996</v>
      </c>
      <c r="T3168" s="1">
        <v>2</v>
      </c>
      <c r="U3168" s="1">
        <v>0.2</v>
      </c>
      <c r="V3168" s="1">
        <v>22.480800000000002</v>
      </c>
      <c r="W3168" t="str">
        <f>VLOOKUP(M3168,People!$A$2:$B$5,2,FALSE)</f>
        <v>Kelly Williams</v>
      </c>
      <c r="X3168" s="5" t="str">
        <f>IFERROR(VLOOKUP(Orders!$B3168,Returns!$A$2:$B$801,2,0),"No")</f>
        <v>No</v>
      </c>
    </row>
    <row r="3169" spans="1:24" hidden="1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f t="shared" si="49"/>
        <v>34.840000000000003</v>
      </c>
      <c r="T3169" s="1">
        <v>5</v>
      </c>
      <c r="U3169" s="1">
        <v>0</v>
      </c>
      <c r="V3169" s="1">
        <v>32.159999999999997</v>
      </c>
      <c r="W3169" t="str">
        <f>VLOOKUP(M3169,People!$A$2:$B$5,2,FALSE)</f>
        <v>Kelly Williams</v>
      </c>
      <c r="X3169" s="5" t="str">
        <f>IFERROR(VLOOKUP(Orders!$B3169,Returns!$A$2:$B$801,2,0),"No")</f>
        <v>No</v>
      </c>
    </row>
    <row r="3170" spans="1:24" hidden="1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f t="shared" si="49"/>
        <v>414.66399999999999</v>
      </c>
      <c r="T3170" s="1">
        <v>8</v>
      </c>
      <c r="U3170" s="1">
        <v>0.2</v>
      </c>
      <c r="V3170" s="1">
        <v>-24.39200000000001</v>
      </c>
      <c r="W3170" t="str">
        <f>VLOOKUP(M3170,People!$A$2:$B$5,2,FALSE)</f>
        <v>Cassandra Brandow</v>
      </c>
      <c r="X3170" s="5" t="str">
        <f>IFERROR(VLOOKUP(Orders!$B3170,Returns!$A$2:$B$801,2,0),"No")</f>
        <v>No</v>
      </c>
    </row>
    <row r="3171" spans="1:24" hidden="1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f t="shared" si="49"/>
        <v>42.757000000000012</v>
      </c>
      <c r="T3171" s="1">
        <v>13</v>
      </c>
      <c r="U3171" s="1">
        <v>0.2</v>
      </c>
      <c r="V3171" s="1">
        <v>19.434999999999995</v>
      </c>
      <c r="W3171" t="str">
        <f>VLOOKUP(M3171,People!$A$2:$B$5,2,FALSE)</f>
        <v>Cassandra Brandow</v>
      </c>
      <c r="X3171" s="5" t="str">
        <f>IFERROR(VLOOKUP(Orders!$B3171,Returns!$A$2:$B$801,2,0),"No")</f>
        <v>No</v>
      </c>
    </row>
    <row r="3172" spans="1:24" hidden="1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f t="shared" si="49"/>
        <v>12.656399999999998</v>
      </c>
      <c r="T3172" s="1">
        <v>6</v>
      </c>
      <c r="U3172" s="1">
        <v>0</v>
      </c>
      <c r="V3172" s="1">
        <v>11.223600000000001</v>
      </c>
      <c r="W3172" t="str">
        <f>VLOOKUP(M3172,People!$A$2:$B$5,2,FALSE)</f>
        <v>Cassandra Brandow</v>
      </c>
      <c r="X3172" s="5" t="str">
        <f>IFERROR(VLOOKUP(Orders!$B3172,Returns!$A$2:$B$801,2,0),"No")</f>
        <v>No</v>
      </c>
    </row>
    <row r="3173" spans="1:24" hidden="1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f t="shared" si="49"/>
        <v>7.92</v>
      </c>
      <c r="T3173" s="1">
        <v>2</v>
      </c>
      <c r="U3173" s="1">
        <v>0.8</v>
      </c>
      <c r="V3173" s="1">
        <v>-4.7520000000000007</v>
      </c>
      <c r="W3173" t="str">
        <f>VLOOKUP(M3173,People!$A$2:$B$5,2,FALSE)</f>
        <v>Kelly Williams</v>
      </c>
      <c r="X3173" s="5" t="str">
        <f>IFERROR(VLOOKUP(Orders!$B3173,Returns!$A$2:$B$801,2,0),"No")</f>
        <v>No</v>
      </c>
    </row>
    <row r="3174" spans="1:24" hidden="1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f t="shared" si="49"/>
        <v>528.42999999999995</v>
      </c>
      <c r="T3174" s="1">
        <v>5</v>
      </c>
      <c r="U3174" s="1">
        <v>0.3</v>
      </c>
      <c r="V3174" s="1">
        <v>0</v>
      </c>
      <c r="W3174" t="str">
        <f>VLOOKUP(M3174,People!$A$2:$B$5,2,FALSE)</f>
        <v>Kelly Williams</v>
      </c>
      <c r="X3174" s="5" t="str">
        <f>IFERROR(VLOOKUP(Orders!$B3174,Returns!$A$2:$B$801,2,0),"No")</f>
        <v>No</v>
      </c>
    </row>
    <row r="3175" spans="1:24" hidden="1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f t="shared" si="49"/>
        <v>11.885400000000004</v>
      </c>
      <c r="T3175" s="1">
        <v>3</v>
      </c>
      <c r="U3175" s="1">
        <v>0.2</v>
      </c>
      <c r="V3175" s="1">
        <v>1.5065999999999975</v>
      </c>
      <c r="W3175" t="str">
        <f>VLOOKUP(M3175,People!$A$2:$B$5,2,FALSE)</f>
        <v>Kelly Williams</v>
      </c>
      <c r="X3175" s="5" t="str">
        <f>IFERROR(VLOOKUP(Orders!$B3175,Returns!$A$2:$B$801,2,0),"No")</f>
        <v>No</v>
      </c>
    </row>
    <row r="3176" spans="1:24" hidden="1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f t="shared" si="49"/>
        <v>130.93920000000003</v>
      </c>
      <c r="T3176" s="1">
        <v>7</v>
      </c>
      <c r="U3176" s="1">
        <v>0</v>
      </c>
      <c r="V3176" s="1">
        <v>50.9208</v>
      </c>
      <c r="W3176" t="str">
        <f>VLOOKUP(M3176,People!$A$2:$B$5,2,FALSE)</f>
        <v>Kelly Williams</v>
      </c>
      <c r="X3176" s="5" t="str">
        <f>IFERROR(VLOOKUP(Orders!$B3176,Returns!$A$2:$B$801,2,0),"No")</f>
        <v>No</v>
      </c>
    </row>
    <row r="3177" spans="1:24" hidden="1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f t="shared" si="49"/>
        <v>421.37200000000007</v>
      </c>
      <c r="T3177" s="1">
        <v>2</v>
      </c>
      <c r="U3177" s="1">
        <v>0.7</v>
      </c>
      <c r="V3177" s="1">
        <v>-240.78400000000005</v>
      </c>
      <c r="W3177" t="str">
        <f>VLOOKUP(M3177,People!$A$2:$B$5,2,FALSE)</f>
        <v>Anna Andreadi</v>
      </c>
      <c r="X3177" s="5" t="str">
        <f>IFERROR(VLOOKUP(Orders!$B3177,Returns!$A$2:$B$801,2,0),"No")</f>
        <v>No</v>
      </c>
    </row>
    <row r="3178" spans="1:24" hidden="1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f t="shared" si="49"/>
        <v>47.384200000000007</v>
      </c>
      <c r="T3178" s="1">
        <v>2</v>
      </c>
      <c r="U3178" s="1">
        <v>0.2</v>
      </c>
      <c r="V3178" s="1">
        <v>0.59979999999999656</v>
      </c>
      <c r="W3178" t="str">
        <f>VLOOKUP(M3178,People!$A$2:$B$5,2,FALSE)</f>
        <v>Anna Andreadi</v>
      </c>
      <c r="X3178" s="5" t="str">
        <f>IFERROR(VLOOKUP(Orders!$B3178,Returns!$A$2:$B$801,2,0),"No")</f>
        <v>No</v>
      </c>
    </row>
    <row r="3179" spans="1:24" hidden="1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f t="shared" si="49"/>
        <v>9.7552000000000003</v>
      </c>
      <c r="T3179" s="1">
        <v>2</v>
      </c>
      <c r="U3179" s="1">
        <v>0</v>
      </c>
      <c r="V3179" s="1">
        <v>9.0048000000000012</v>
      </c>
      <c r="W3179" t="str">
        <f>VLOOKUP(M3179,People!$A$2:$B$5,2,FALSE)</f>
        <v>Chuck Magee</v>
      </c>
      <c r="X3179" s="5" t="str">
        <f>IFERROR(VLOOKUP(Orders!$B3179,Returns!$A$2:$B$801,2,0),"No")</f>
        <v>No</v>
      </c>
    </row>
    <row r="3180" spans="1:24" hidden="1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f t="shared" si="49"/>
        <v>14.867400000000004</v>
      </c>
      <c r="T3180" s="1">
        <v>3</v>
      </c>
      <c r="U3180" s="1">
        <v>0</v>
      </c>
      <c r="V3180" s="1">
        <v>6.0725999999999987</v>
      </c>
      <c r="W3180" t="str">
        <f>VLOOKUP(M3180,People!$A$2:$B$5,2,FALSE)</f>
        <v>Chuck Magee</v>
      </c>
      <c r="X3180" s="5" t="str">
        <f>IFERROR(VLOOKUP(Orders!$B3180,Returns!$A$2:$B$801,2,0),"No")</f>
        <v>No</v>
      </c>
    </row>
    <row r="3181" spans="1:24" hidden="1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f t="shared" si="49"/>
        <v>40.489200000000004</v>
      </c>
      <c r="T3181" s="1">
        <v>2</v>
      </c>
      <c r="U3181" s="1">
        <v>0</v>
      </c>
      <c r="V3181" s="1">
        <v>18.190799999999996</v>
      </c>
      <c r="W3181" t="str">
        <f>VLOOKUP(M3181,People!$A$2:$B$5,2,FALSE)</f>
        <v>Chuck Magee</v>
      </c>
      <c r="X3181" s="5" t="str">
        <f>IFERROR(VLOOKUP(Orders!$B3181,Returns!$A$2:$B$801,2,0),"No")</f>
        <v>No</v>
      </c>
    </row>
    <row r="3182" spans="1:24" hidden="1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f t="shared" si="49"/>
        <v>186.07699999999997</v>
      </c>
      <c r="T3182" s="1">
        <v>5</v>
      </c>
      <c r="U3182" s="1">
        <v>0</v>
      </c>
      <c r="V3182" s="1">
        <v>68.823000000000008</v>
      </c>
      <c r="W3182" t="str">
        <f>VLOOKUP(M3182,People!$A$2:$B$5,2,FALSE)</f>
        <v>Chuck Magee</v>
      </c>
      <c r="X3182" s="5" t="str">
        <f>IFERROR(VLOOKUP(Orders!$B3182,Returns!$A$2:$B$801,2,0),"No")</f>
        <v>No</v>
      </c>
    </row>
    <row r="3183" spans="1:24" hidden="1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f t="shared" si="49"/>
        <v>5.2056000000000004</v>
      </c>
      <c r="T3183" s="1">
        <v>2</v>
      </c>
      <c r="U3183" s="1">
        <v>0</v>
      </c>
      <c r="V3183" s="1">
        <v>4.4344000000000001</v>
      </c>
      <c r="W3183" t="str">
        <f>VLOOKUP(M3183,People!$A$2:$B$5,2,FALSE)</f>
        <v>Chuck Magee</v>
      </c>
      <c r="X3183" s="5" t="str">
        <f>IFERROR(VLOOKUP(Orders!$B3183,Returns!$A$2:$B$801,2,0),"No")</f>
        <v>No</v>
      </c>
    </row>
    <row r="3184" spans="1:24" hidden="1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f t="shared" si="49"/>
        <v>471.17340000000002</v>
      </c>
      <c r="T3184" s="1">
        <v>3</v>
      </c>
      <c r="U3184" s="1">
        <v>0</v>
      </c>
      <c r="V3184" s="1">
        <v>355.4466000000001</v>
      </c>
      <c r="W3184" t="str">
        <f>VLOOKUP(M3184,People!$A$2:$B$5,2,FALSE)</f>
        <v>Chuck Magee</v>
      </c>
      <c r="X3184" s="5" t="str">
        <f>IFERROR(VLOOKUP(Orders!$B3184,Returns!$A$2:$B$801,2,0),"No")</f>
        <v>No</v>
      </c>
    </row>
    <row r="3185" spans="1:24" hidden="1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f t="shared" si="49"/>
        <v>1159.5294000000004</v>
      </c>
      <c r="T3185" s="1">
        <v>9</v>
      </c>
      <c r="U3185" s="1">
        <v>0</v>
      </c>
      <c r="V3185" s="1">
        <v>473.61059999999975</v>
      </c>
      <c r="W3185" t="str">
        <f>VLOOKUP(M3185,People!$A$2:$B$5,2,FALSE)</f>
        <v>Chuck Magee</v>
      </c>
      <c r="X3185" s="5" t="str">
        <f>IFERROR(VLOOKUP(Orders!$B3185,Returns!$A$2:$B$801,2,0),"No")</f>
        <v>No</v>
      </c>
    </row>
    <row r="3186" spans="1:24" hidden="1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f t="shared" si="49"/>
        <v>386.50980000000004</v>
      </c>
      <c r="T3186" s="1">
        <v>3</v>
      </c>
      <c r="U3186" s="1">
        <v>0</v>
      </c>
      <c r="V3186" s="1">
        <v>157.87019999999993</v>
      </c>
      <c r="W3186" t="str">
        <f>VLOOKUP(M3186,People!$A$2:$B$5,2,FALSE)</f>
        <v>Chuck Magee</v>
      </c>
      <c r="X3186" s="5" t="str">
        <f>IFERROR(VLOOKUP(Orders!$B3186,Returns!$A$2:$B$801,2,0),"No")</f>
        <v>No</v>
      </c>
    </row>
    <row r="3187" spans="1:24" x14ac:dyDescent="0.3">
      <c r="A3187" s="1">
        <v>9765</v>
      </c>
      <c r="B3187" t="s">
        <v>10846</v>
      </c>
      <c r="C3187" s="2">
        <v>42539</v>
      </c>
      <c r="D3187" s="2">
        <v>42544</v>
      </c>
      <c r="E3187" s="1" t="s">
        <v>46</v>
      </c>
      <c r="F3187" s="1" t="s">
        <v>3412</v>
      </c>
      <c r="G3187" s="1" t="s">
        <v>3413</v>
      </c>
      <c r="H3187" s="1" t="s">
        <v>24</v>
      </c>
      <c r="I3187" s="1" t="s">
        <v>25</v>
      </c>
      <c r="J3187" s="1" t="s">
        <v>39</v>
      </c>
      <c r="K3187" s="1" t="s">
        <v>40</v>
      </c>
      <c r="L3187" s="1">
        <v>90036</v>
      </c>
      <c r="M3187" s="1" t="s">
        <v>41</v>
      </c>
      <c r="N3187" s="1" t="s">
        <v>541</v>
      </c>
      <c r="O3187" s="1" t="s">
        <v>66</v>
      </c>
      <c r="P3187" s="1" t="s">
        <v>67</v>
      </c>
      <c r="Q3187" s="1" t="s">
        <v>542</v>
      </c>
      <c r="R3187" s="1">
        <v>139.80000000000001</v>
      </c>
      <c r="S3187" s="1">
        <f t="shared" si="49"/>
        <v>127.5675</v>
      </c>
      <c r="T3187" s="1">
        <v>5</v>
      </c>
      <c r="U3187" s="1">
        <v>0.2</v>
      </c>
      <c r="V3187" s="1">
        <v>12.232500000000009</v>
      </c>
      <c r="W3187" t="str">
        <f>VLOOKUP(M3187,People!$A$2:$B$5,2,FALSE)</f>
        <v>Anna Andreadi</v>
      </c>
      <c r="X3187" s="5" t="str">
        <f>IFERROR(VLOOKUP(Orders!$B3187,Returns!$A$2:$B$801,2,0),"No")</f>
        <v>No</v>
      </c>
    </row>
    <row r="3188" spans="1:24" x14ac:dyDescent="0.3">
      <c r="A3188" s="1">
        <v>3506</v>
      </c>
      <c r="B3188" t="s">
        <v>7856</v>
      </c>
      <c r="C3188" s="2">
        <v>42541</v>
      </c>
      <c r="D3188" s="2">
        <v>42545</v>
      </c>
      <c r="E3188" s="1" t="s">
        <v>46</v>
      </c>
      <c r="F3188" s="1" t="s">
        <v>4962</v>
      </c>
      <c r="G3188" s="1" t="s">
        <v>4963</v>
      </c>
      <c r="H3188" s="1" t="s">
        <v>24</v>
      </c>
      <c r="I3188" s="1" t="s">
        <v>25</v>
      </c>
      <c r="J3188" s="1" t="s">
        <v>3544</v>
      </c>
      <c r="K3188" s="1" t="s">
        <v>96</v>
      </c>
      <c r="L3188" s="1">
        <v>75023</v>
      </c>
      <c r="M3188" s="1" t="s">
        <v>97</v>
      </c>
      <c r="N3188" s="1" t="s">
        <v>4400</v>
      </c>
      <c r="O3188" s="1" t="s">
        <v>66</v>
      </c>
      <c r="P3188" s="1" t="s">
        <v>67</v>
      </c>
      <c r="Q3188" s="1" t="s">
        <v>4401</v>
      </c>
      <c r="R3188" s="1">
        <v>201.584</v>
      </c>
      <c r="S3188" s="1">
        <f t="shared" si="49"/>
        <v>181.42559999999997</v>
      </c>
      <c r="T3188" s="1">
        <v>2</v>
      </c>
      <c r="U3188" s="1">
        <v>0.2</v>
      </c>
      <c r="V3188" s="1">
        <v>20.158400000000015</v>
      </c>
      <c r="W3188" t="str">
        <f>VLOOKUP(M3188,People!$A$2:$B$5,2,FALSE)</f>
        <v>Kelly Williams</v>
      </c>
      <c r="X3188" s="5" t="str">
        <f>IFERROR(VLOOKUP(Orders!$B3188,Returns!$A$2:$B$801,2,0),"No")</f>
        <v>No</v>
      </c>
    </row>
    <row r="3189" spans="1:24" hidden="1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f t="shared" si="49"/>
        <v>37.762200000000007</v>
      </c>
      <c r="T3189" s="1">
        <v>7</v>
      </c>
      <c r="U3189" s="1">
        <v>0</v>
      </c>
      <c r="V3189" s="1">
        <v>32.1678</v>
      </c>
      <c r="W3189" t="str">
        <f>VLOOKUP(M3189,People!$A$2:$B$5,2,FALSE)</f>
        <v>Chuck Magee</v>
      </c>
      <c r="X3189" s="5" t="str">
        <f>IFERROR(VLOOKUP(Orders!$B3189,Returns!$A$2:$B$801,2,0),"No")</f>
        <v>No</v>
      </c>
    </row>
    <row r="3190" spans="1:24" hidden="1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f t="shared" si="49"/>
        <v>1.9500000000000002</v>
      </c>
      <c r="T3190" s="1">
        <v>1</v>
      </c>
      <c r="U3190" s="1">
        <v>0</v>
      </c>
      <c r="V3190" s="1">
        <v>1.7999999999999998</v>
      </c>
      <c r="W3190" t="str">
        <f>VLOOKUP(M3190,People!$A$2:$B$5,2,FALSE)</f>
        <v>Anna Andreadi</v>
      </c>
      <c r="X3190" s="5" t="str">
        <f>IFERROR(VLOOKUP(Orders!$B3190,Returns!$A$2:$B$801,2,0),"No")</f>
        <v>No</v>
      </c>
    </row>
    <row r="3191" spans="1:24" hidden="1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f t="shared" si="49"/>
        <v>13.3416</v>
      </c>
      <c r="T3191" s="1">
        <v>4</v>
      </c>
      <c r="U3191" s="1">
        <v>0.2</v>
      </c>
      <c r="V3191" s="1">
        <v>7.5864000000000003</v>
      </c>
      <c r="W3191" t="str">
        <f>VLOOKUP(M3191,People!$A$2:$B$5,2,FALSE)</f>
        <v>Anna Andreadi</v>
      </c>
      <c r="X3191" s="5" t="str">
        <f>IFERROR(VLOOKUP(Orders!$B3191,Returns!$A$2:$B$801,2,0),"No")</f>
        <v>No</v>
      </c>
    </row>
    <row r="3192" spans="1:24" hidden="1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f t="shared" si="49"/>
        <v>15.84</v>
      </c>
      <c r="T3192" s="1">
        <v>3</v>
      </c>
      <c r="U3192" s="1">
        <v>0.2</v>
      </c>
      <c r="V3192" s="1">
        <v>-3.1680000000000001</v>
      </c>
      <c r="W3192" t="str">
        <f>VLOOKUP(M3192,People!$A$2:$B$5,2,FALSE)</f>
        <v>Kelly Williams</v>
      </c>
      <c r="X3192" s="5" t="str">
        <f>IFERROR(VLOOKUP(Orders!$B3192,Returns!$A$2:$B$801,2,0),"No")</f>
        <v>No</v>
      </c>
    </row>
    <row r="3193" spans="1:24" hidden="1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f t="shared" si="49"/>
        <v>48.832599999999992</v>
      </c>
      <c r="T3193" s="1">
        <v>1</v>
      </c>
      <c r="U3193" s="1">
        <v>0</v>
      </c>
      <c r="V3193" s="1">
        <v>17.157400000000003</v>
      </c>
      <c r="W3193" t="str">
        <f>VLOOKUP(M3193,People!$A$2:$B$5,2,FALSE)</f>
        <v>Chuck Magee</v>
      </c>
      <c r="X3193" s="5" t="str">
        <f>IFERROR(VLOOKUP(Orders!$B3193,Returns!$A$2:$B$801,2,0),"No")</f>
        <v>No</v>
      </c>
    </row>
    <row r="3194" spans="1:24" hidden="1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f t="shared" si="49"/>
        <v>15.925000000000001</v>
      </c>
      <c r="T3194" s="1">
        <v>7</v>
      </c>
      <c r="U3194" s="1">
        <v>0.8</v>
      </c>
      <c r="V3194" s="1">
        <v>-9.5550000000000015</v>
      </c>
      <c r="W3194" t="str">
        <f>VLOOKUP(M3194,People!$A$2:$B$5,2,FALSE)</f>
        <v>Kelly Williams</v>
      </c>
      <c r="X3194" s="5" t="str">
        <f>IFERROR(VLOOKUP(Orders!$B3194,Returns!$A$2:$B$801,2,0),"No")</f>
        <v>No</v>
      </c>
    </row>
    <row r="3195" spans="1:24" x14ac:dyDescent="0.3">
      <c r="A3195" s="1">
        <v>3507</v>
      </c>
      <c r="B3195" t="s">
        <v>7856</v>
      </c>
      <c r="C3195" s="2">
        <v>42541</v>
      </c>
      <c r="D3195" s="2">
        <v>42545</v>
      </c>
      <c r="E3195" s="1" t="s">
        <v>46</v>
      </c>
      <c r="F3195" s="1" t="s">
        <v>4962</v>
      </c>
      <c r="G3195" s="1" t="s">
        <v>4963</v>
      </c>
      <c r="H3195" s="1" t="s">
        <v>24</v>
      </c>
      <c r="I3195" s="1" t="s">
        <v>25</v>
      </c>
      <c r="J3195" s="1" t="s">
        <v>3544</v>
      </c>
      <c r="K3195" s="1" t="s">
        <v>96</v>
      </c>
      <c r="L3195" s="1">
        <v>75023</v>
      </c>
      <c r="M3195" s="1" t="s">
        <v>97</v>
      </c>
      <c r="N3195" s="1" t="s">
        <v>100</v>
      </c>
      <c r="O3195" s="1" t="s">
        <v>43</v>
      </c>
      <c r="P3195" s="1" t="s">
        <v>70</v>
      </c>
      <c r="Q3195" s="1" t="s">
        <v>101</v>
      </c>
      <c r="R3195" s="1">
        <v>3.3919999999999995</v>
      </c>
      <c r="S3195" s="1">
        <f t="shared" si="49"/>
        <v>8.48</v>
      </c>
      <c r="T3195" s="1">
        <v>4</v>
      </c>
      <c r="U3195" s="1">
        <v>0.8</v>
      </c>
      <c r="V3195" s="1">
        <v>-5.088000000000001</v>
      </c>
      <c r="W3195" t="str">
        <f>VLOOKUP(M3195,People!$A$2:$B$5,2,FALSE)</f>
        <v>Kelly Williams</v>
      </c>
      <c r="X3195" s="5" t="str">
        <f>IFERROR(VLOOKUP(Orders!$B3195,Returns!$A$2:$B$801,2,0),"No")</f>
        <v>No</v>
      </c>
    </row>
    <row r="3196" spans="1:24" x14ac:dyDescent="0.3">
      <c r="A3196" s="1">
        <v>3508</v>
      </c>
      <c r="B3196" t="s">
        <v>7856</v>
      </c>
      <c r="C3196" s="2">
        <v>42541</v>
      </c>
      <c r="D3196" s="2">
        <v>42545</v>
      </c>
      <c r="E3196" s="1" t="s">
        <v>46</v>
      </c>
      <c r="F3196" s="1" t="s">
        <v>4962</v>
      </c>
      <c r="G3196" s="1" t="s">
        <v>4963</v>
      </c>
      <c r="H3196" s="1" t="s">
        <v>24</v>
      </c>
      <c r="I3196" s="1" t="s">
        <v>25</v>
      </c>
      <c r="J3196" s="1" t="s">
        <v>3544</v>
      </c>
      <c r="K3196" s="1" t="s">
        <v>96</v>
      </c>
      <c r="L3196" s="1">
        <v>75023</v>
      </c>
      <c r="M3196" s="1" t="s">
        <v>97</v>
      </c>
      <c r="N3196" s="1" t="s">
        <v>4964</v>
      </c>
      <c r="O3196" s="1" t="s">
        <v>30</v>
      </c>
      <c r="P3196" s="1" t="s">
        <v>31</v>
      </c>
      <c r="Q3196" s="1" t="s">
        <v>4965</v>
      </c>
      <c r="R3196" s="1">
        <v>193.06559999999999</v>
      </c>
      <c r="S3196" s="1">
        <f t="shared" si="49"/>
        <v>212.94</v>
      </c>
      <c r="T3196" s="1">
        <v>4</v>
      </c>
      <c r="U3196" s="1">
        <v>0.32</v>
      </c>
      <c r="V3196" s="1">
        <v>-19.874399999999994</v>
      </c>
      <c r="W3196" t="str">
        <f>VLOOKUP(M3196,People!$A$2:$B$5,2,FALSE)</f>
        <v>Kelly Williams</v>
      </c>
      <c r="X3196" s="5" t="str">
        <f>IFERROR(VLOOKUP(Orders!$B3196,Returns!$A$2:$B$801,2,0),"No")</f>
        <v>No</v>
      </c>
    </row>
    <row r="3197" spans="1:24" hidden="1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f t="shared" si="49"/>
        <v>23.1066</v>
      </c>
      <c r="T3197" s="1">
        <v>3</v>
      </c>
      <c r="U3197" s="1">
        <v>0</v>
      </c>
      <c r="V3197" s="1">
        <v>0.23339999999999961</v>
      </c>
      <c r="W3197" t="str">
        <f>VLOOKUP(M3197,People!$A$2:$B$5,2,FALSE)</f>
        <v>Cassandra Brandow</v>
      </c>
      <c r="X3197" s="5" t="str">
        <f>IFERROR(VLOOKUP(Orders!$B3197,Returns!$A$2:$B$801,2,0),"No")</f>
        <v>No</v>
      </c>
    </row>
    <row r="3198" spans="1:24" hidden="1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f t="shared" si="49"/>
        <v>15.8841</v>
      </c>
      <c r="T3198" s="1">
        <v>3</v>
      </c>
      <c r="U3198" s="1">
        <v>0</v>
      </c>
      <c r="V3198" s="1">
        <v>14.085899999999999</v>
      </c>
      <c r="W3198" t="str">
        <f>VLOOKUP(M3198,People!$A$2:$B$5,2,FALSE)</f>
        <v>Chuck Magee</v>
      </c>
      <c r="X3198" s="5" t="str">
        <f>IFERROR(VLOOKUP(Orders!$B3198,Returns!$A$2:$B$801,2,0),"No")</f>
        <v>No</v>
      </c>
    </row>
    <row r="3199" spans="1:24" hidden="1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f t="shared" si="49"/>
        <v>5.6099999999999994</v>
      </c>
      <c r="T3199" s="1">
        <v>3</v>
      </c>
      <c r="U3199" s="1">
        <v>0.7</v>
      </c>
      <c r="V3199" s="1">
        <v>-2.2439999999999989</v>
      </c>
      <c r="W3199" t="str">
        <f>VLOOKUP(M3199,People!$A$2:$B$5,2,FALSE)</f>
        <v>Anna Andreadi</v>
      </c>
      <c r="X3199" s="5" t="str">
        <f>IFERROR(VLOOKUP(Orders!$B3199,Returns!$A$2:$B$801,2,0),"No")</f>
        <v>No</v>
      </c>
    </row>
    <row r="3200" spans="1:24" x14ac:dyDescent="0.3">
      <c r="A3200" s="1">
        <v>3509</v>
      </c>
      <c r="B3200" t="s">
        <v>7856</v>
      </c>
      <c r="C3200" s="2">
        <v>42541</v>
      </c>
      <c r="D3200" s="2">
        <v>42545</v>
      </c>
      <c r="E3200" s="1" t="s">
        <v>46</v>
      </c>
      <c r="F3200" s="1" t="s">
        <v>4962</v>
      </c>
      <c r="G3200" s="1" t="s">
        <v>4963</v>
      </c>
      <c r="H3200" s="1" t="s">
        <v>24</v>
      </c>
      <c r="I3200" s="1" t="s">
        <v>25</v>
      </c>
      <c r="J3200" s="1" t="s">
        <v>3544</v>
      </c>
      <c r="K3200" s="1" t="s">
        <v>96</v>
      </c>
      <c r="L3200" s="1">
        <v>75023</v>
      </c>
      <c r="M3200" s="1" t="s">
        <v>97</v>
      </c>
      <c r="N3200" s="1" t="s">
        <v>2563</v>
      </c>
      <c r="O3200" s="1" t="s">
        <v>43</v>
      </c>
      <c r="P3200" s="1" t="s">
        <v>84</v>
      </c>
      <c r="Q3200" s="1" t="s">
        <v>2564</v>
      </c>
      <c r="R3200" s="1">
        <v>15.552000000000003</v>
      </c>
      <c r="S3200" s="1">
        <f t="shared" si="49"/>
        <v>10.108800000000002</v>
      </c>
      <c r="T3200" s="1">
        <v>3</v>
      </c>
      <c r="U3200" s="1">
        <v>0.2</v>
      </c>
      <c r="V3200" s="1">
        <v>5.4432</v>
      </c>
      <c r="W3200" t="str">
        <f>VLOOKUP(M3200,People!$A$2:$B$5,2,FALSE)</f>
        <v>Kelly Williams</v>
      </c>
      <c r="X3200" s="5" t="str">
        <f>IFERROR(VLOOKUP(Orders!$B3200,Returns!$A$2:$B$801,2,0),"No")</f>
        <v>No</v>
      </c>
    </row>
    <row r="3201" spans="1:24" hidden="1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f t="shared" si="49"/>
        <v>16.366000000000003</v>
      </c>
      <c r="T3201" s="1">
        <v>7</v>
      </c>
      <c r="U3201" s="1">
        <v>0.2</v>
      </c>
      <c r="V3201" s="1">
        <v>2.3379999999999983</v>
      </c>
      <c r="W3201" t="str">
        <f>VLOOKUP(M3201,People!$A$2:$B$5,2,FALSE)</f>
        <v>Chuck Magee</v>
      </c>
      <c r="X3201" s="5" t="str">
        <f>IFERROR(VLOOKUP(Orders!$B3201,Returns!$A$2:$B$801,2,0),"No")</f>
        <v>No</v>
      </c>
    </row>
    <row r="3202" spans="1:24" x14ac:dyDescent="0.3">
      <c r="A3202" s="1">
        <v>3510</v>
      </c>
      <c r="B3202" t="s">
        <v>7856</v>
      </c>
      <c r="C3202" s="2">
        <v>42541</v>
      </c>
      <c r="D3202" s="2">
        <v>42545</v>
      </c>
      <c r="E3202" s="1" t="s">
        <v>46</v>
      </c>
      <c r="F3202" s="1" t="s">
        <v>4962</v>
      </c>
      <c r="G3202" s="1" t="s">
        <v>4963</v>
      </c>
      <c r="H3202" s="1" t="s">
        <v>24</v>
      </c>
      <c r="I3202" s="1" t="s">
        <v>25</v>
      </c>
      <c r="J3202" s="1" t="s">
        <v>3544</v>
      </c>
      <c r="K3202" s="1" t="s">
        <v>96</v>
      </c>
      <c r="L3202" s="1">
        <v>75023</v>
      </c>
      <c r="M3202" s="1" t="s">
        <v>97</v>
      </c>
      <c r="N3202" s="1" t="s">
        <v>255</v>
      </c>
      <c r="O3202" s="1" t="s">
        <v>43</v>
      </c>
      <c r="P3202" s="1" t="s">
        <v>84</v>
      </c>
      <c r="Q3202" s="1" t="s">
        <v>256</v>
      </c>
      <c r="R3202" s="1">
        <v>11.648000000000001</v>
      </c>
      <c r="S3202" s="1">
        <f t="shared" ref="S3202:S3265" si="50">R3202-V3202</f>
        <v>7.571200000000001</v>
      </c>
      <c r="T3202" s="1">
        <v>2</v>
      </c>
      <c r="U3202" s="1">
        <v>0.2</v>
      </c>
      <c r="V3202" s="1">
        <v>4.0768000000000004</v>
      </c>
      <c r="W3202" t="str">
        <f>VLOOKUP(M3202,People!$A$2:$B$5,2,FALSE)</f>
        <v>Kelly Williams</v>
      </c>
      <c r="X3202" s="5" t="str">
        <f>IFERROR(VLOOKUP(Orders!$B3202,Returns!$A$2:$B$801,2,0),"No")</f>
        <v>No</v>
      </c>
    </row>
    <row r="3203" spans="1:24" x14ac:dyDescent="0.3">
      <c r="A3203" s="1">
        <v>3511</v>
      </c>
      <c r="B3203" t="s">
        <v>7856</v>
      </c>
      <c r="C3203" s="2">
        <v>42541</v>
      </c>
      <c r="D3203" s="2">
        <v>42545</v>
      </c>
      <c r="E3203" s="1" t="s">
        <v>46</v>
      </c>
      <c r="F3203" s="1" t="s">
        <v>4962</v>
      </c>
      <c r="G3203" s="1" t="s">
        <v>4963</v>
      </c>
      <c r="H3203" s="1" t="s">
        <v>24</v>
      </c>
      <c r="I3203" s="1" t="s">
        <v>25</v>
      </c>
      <c r="J3203" s="1" t="s">
        <v>3544</v>
      </c>
      <c r="K3203" s="1" t="s">
        <v>96</v>
      </c>
      <c r="L3203" s="1">
        <v>75023</v>
      </c>
      <c r="M3203" s="1" t="s">
        <v>97</v>
      </c>
      <c r="N3203" s="1" t="s">
        <v>4788</v>
      </c>
      <c r="O3203" s="1" t="s">
        <v>66</v>
      </c>
      <c r="P3203" s="1" t="s">
        <v>601</v>
      </c>
      <c r="Q3203" s="1" t="s">
        <v>4789</v>
      </c>
      <c r="R3203" s="1">
        <v>418.8</v>
      </c>
      <c r="S3203" s="1">
        <f t="shared" si="50"/>
        <v>516.52</v>
      </c>
      <c r="T3203" s="1">
        <v>2</v>
      </c>
      <c r="U3203" s="1">
        <v>0.4</v>
      </c>
      <c r="V3203" s="1">
        <v>-97.71999999999997</v>
      </c>
      <c r="W3203" t="str">
        <f>VLOOKUP(M3203,People!$A$2:$B$5,2,FALSE)</f>
        <v>Kelly Williams</v>
      </c>
      <c r="X3203" s="5" t="str">
        <f>IFERROR(VLOOKUP(Orders!$B3203,Returns!$A$2:$B$801,2,0),"No")</f>
        <v>No</v>
      </c>
    </row>
    <row r="3204" spans="1:24" x14ac:dyDescent="0.3">
      <c r="A3204" s="1">
        <v>3512</v>
      </c>
      <c r="B3204" t="s">
        <v>7856</v>
      </c>
      <c r="C3204" s="2">
        <v>42541</v>
      </c>
      <c r="D3204" s="2">
        <v>42545</v>
      </c>
      <c r="E3204" s="1" t="s">
        <v>46</v>
      </c>
      <c r="F3204" s="1" t="s">
        <v>4962</v>
      </c>
      <c r="G3204" s="1" t="s">
        <v>4963</v>
      </c>
      <c r="H3204" s="1" t="s">
        <v>24</v>
      </c>
      <c r="I3204" s="1" t="s">
        <v>25</v>
      </c>
      <c r="J3204" s="1" t="s">
        <v>3544</v>
      </c>
      <c r="K3204" s="1" t="s">
        <v>96</v>
      </c>
      <c r="L3204" s="1">
        <v>75023</v>
      </c>
      <c r="M3204" s="1" t="s">
        <v>97</v>
      </c>
      <c r="N3204" s="1" t="s">
        <v>305</v>
      </c>
      <c r="O3204" s="1" t="s">
        <v>43</v>
      </c>
      <c r="P3204" s="1" t="s">
        <v>55</v>
      </c>
      <c r="Q3204" s="1" t="s">
        <v>306</v>
      </c>
      <c r="R3204" s="1">
        <v>509.48800000000006</v>
      </c>
      <c r="S3204" s="1">
        <f t="shared" si="50"/>
        <v>636.86000000000013</v>
      </c>
      <c r="T3204" s="1">
        <v>7</v>
      </c>
      <c r="U3204" s="1">
        <v>0.2</v>
      </c>
      <c r="V3204" s="1">
        <v>-127.37200000000001</v>
      </c>
      <c r="W3204" t="str">
        <f>VLOOKUP(M3204,People!$A$2:$B$5,2,FALSE)</f>
        <v>Kelly Williams</v>
      </c>
      <c r="X3204" s="5" t="str">
        <f>IFERROR(VLOOKUP(Orders!$B3204,Returns!$A$2:$B$801,2,0),"No")</f>
        <v>No</v>
      </c>
    </row>
    <row r="3205" spans="1:24" x14ac:dyDescent="0.3">
      <c r="A3205" s="1">
        <v>8146</v>
      </c>
      <c r="B3205" t="s">
        <v>10017</v>
      </c>
      <c r="C3205" s="2">
        <v>42541</v>
      </c>
      <c r="D3205" s="2">
        <v>42548</v>
      </c>
      <c r="E3205" s="1" t="s">
        <v>46</v>
      </c>
      <c r="F3205" s="1" t="s">
        <v>3294</v>
      </c>
      <c r="G3205" s="1" t="s">
        <v>3295</v>
      </c>
      <c r="H3205" s="1" t="s">
        <v>24</v>
      </c>
      <c r="I3205" s="1" t="s">
        <v>25</v>
      </c>
      <c r="J3205" s="1" t="s">
        <v>5317</v>
      </c>
      <c r="K3205" s="1" t="s">
        <v>572</v>
      </c>
      <c r="L3205" s="1">
        <v>73505</v>
      </c>
      <c r="M3205" s="1" t="s">
        <v>97</v>
      </c>
      <c r="N3205" s="1" t="s">
        <v>3726</v>
      </c>
      <c r="O3205" s="1" t="s">
        <v>43</v>
      </c>
      <c r="P3205" s="1" t="s">
        <v>73</v>
      </c>
      <c r="Q3205" s="1" t="s">
        <v>3727</v>
      </c>
      <c r="R3205" s="1">
        <v>471.90000000000003</v>
      </c>
      <c r="S3205" s="1">
        <f t="shared" si="50"/>
        <v>316.17300000000006</v>
      </c>
      <c r="T3205" s="1">
        <v>6</v>
      </c>
      <c r="U3205" s="1">
        <v>0</v>
      </c>
      <c r="V3205" s="1">
        <v>155.72699999999998</v>
      </c>
      <c r="W3205" t="str">
        <f>VLOOKUP(M3205,People!$A$2:$B$5,2,FALSE)</f>
        <v>Kelly Williams</v>
      </c>
      <c r="X3205" s="5" t="str">
        <f>IFERROR(VLOOKUP(Orders!$B3205,Returns!$A$2:$B$801,2,0),"No")</f>
        <v>No</v>
      </c>
    </row>
    <row r="3206" spans="1:24" x14ac:dyDescent="0.3">
      <c r="A3206" s="1">
        <v>8147</v>
      </c>
      <c r="B3206" t="s">
        <v>10017</v>
      </c>
      <c r="C3206" s="2">
        <v>42541</v>
      </c>
      <c r="D3206" s="2">
        <v>42548</v>
      </c>
      <c r="E3206" s="1" t="s">
        <v>46</v>
      </c>
      <c r="F3206" s="1" t="s">
        <v>3294</v>
      </c>
      <c r="G3206" s="1" t="s">
        <v>3295</v>
      </c>
      <c r="H3206" s="1" t="s">
        <v>24</v>
      </c>
      <c r="I3206" s="1" t="s">
        <v>25</v>
      </c>
      <c r="J3206" s="1" t="s">
        <v>5317</v>
      </c>
      <c r="K3206" s="1" t="s">
        <v>572</v>
      </c>
      <c r="L3206" s="1">
        <v>73505</v>
      </c>
      <c r="M3206" s="1" t="s">
        <v>97</v>
      </c>
      <c r="N3206" s="1" t="s">
        <v>4093</v>
      </c>
      <c r="O3206" s="1" t="s">
        <v>43</v>
      </c>
      <c r="P3206" s="1" t="s">
        <v>63</v>
      </c>
      <c r="Q3206" s="1" t="s">
        <v>4094</v>
      </c>
      <c r="R3206" s="1">
        <v>3.52</v>
      </c>
      <c r="S3206" s="1">
        <f t="shared" si="50"/>
        <v>1.8304</v>
      </c>
      <c r="T3206" s="1">
        <v>2</v>
      </c>
      <c r="U3206" s="1">
        <v>0</v>
      </c>
      <c r="V3206" s="1">
        <v>1.6896</v>
      </c>
      <c r="W3206" t="str">
        <f>VLOOKUP(M3206,People!$A$2:$B$5,2,FALSE)</f>
        <v>Kelly Williams</v>
      </c>
      <c r="X3206" s="5" t="str">
        <f>IFERROR(VLOOKUP(Orders!$B3206,Returns!$A$2:$B$801,2,0),"No")</f>
        <v>No</v>
      </c>
    </row>
    <row r="3207" spans="1:24" x14ac:dyDescent="0.3">
      <c r="A3207" s="1">
        <v>690</v>
      </c>
      <c r="B3207" t="s">
        <v>6527</v>
      </c>
      <c r="C3207" s="2">
        <v>42542</v>
      </c>
      <c r="D3207" s="2">
        <v>42544</v>
      </c>
      <c r="E3207" s="1" t="s">
        <v>21</v>
      </c>
      <c r="F3207" s="1" t="s">
        <v>1918</v>
      </c>
      <c r="G3207" s="1" t="s">
        <v>1919</v>
      </c>
      <c r="H3207" s="1" t="s">
        <v>24</v>
      </c>
      <c r="I3207" s="1" t="s">
        <v>25</v>
      </c>
      <c r="J3207" s="1" t="s">
        <v>1920</v>
      </c>
      <c r="K3207" s="1" t="s">
        <v>287</v>
      </c>
      <c r="L3207" s="1">
        <v>22980</v>
      </c>
      <c r="M3207" s="1" t="s">
        <v>28</v>
      </c>
      <c r="N3207" s="1" t="s">
        <v>1921</v>
      </c>
      <c r="O3207" s="1" t="s">
        <v>30</v>
      </c>
      <c r="P3207" s="1" t="s">
        <v>60</v>
      </c>
      <c r="Q3207" s="1" t="s">
        <v>1922</v>
      </c>
      <c r="R3207" s="1">
        <v>104.01</v>
      </c>
      <c r="S3207" s="1">
        <f t="shared" si="50"/>
        <v>89.448599999999999</v>
      </c>
      <c r="T3207" s="1">
        <v>1</v>
      </c>
      <c r="U3207" s="1">
        <v>0</v>
      </c>
      <c r="V3207" s="1">
        <v>14.561400000000006</v>
      </c>
      <c r="W3207" t="str">
        <f>VLOOKUP(M3207,People!$A$2:$B$5,2,FALSE)</f>
        <v>Cassandra Brandow</v>
      </c>
      <c r="X3207" s="5" t="str">
        <f>IFERROR(VLOOKUP(Orders!$B3207,Returns!$A$2:$B$801,2,0),"No")</f>
        <v>No</v>
      </c>
    </row>
    <row r="3208" spans="1:24" x14ac:dyDescent="0.3">
      <c r="A3208" s="1">
        <v>691</v>
      </c>
      <c r="B3208" t="s">
        <v>6527</v>
      </c>
      <c r="C3208" s="2">
        <v>42542</v>
      </c>
      <c r="D3208" s="2">
        <v>42544</v>
      </c>
      <c r="E3208" s="1" t="s">
        <v>21</v>
      </c>
      <c r="F3208" s="1" t="s">
        <v>1918</v>
      </c>
      <c r="G3208" s="1" t="s">
        <v>1919</v>
      </c>
      <c r="H3208" s="1" t="s">
        <v>24</v>
      </c>
      <c r="I3208" s="1" t="s">
        <v>25</v>
      </c>
      <c r="J3208" s="1" t="s">
        <v>1920</v>
      </c>
      <c r="K3208" s="1" t="s">
        <v>287</v>
      </c>
      <c r="L3208" s="1">
        <v>22980</v>
      </c>
      <c r="M3208" s="1" t="s">
        <v>28</v>
      </c>
      <c r="N3208" s="1" t="s">
        <v>77</v>
      </c>
      <c r="O3208" s="1" t="s">
        <v>66</v>
      </c>
      <c r="P3208" s="1" t="s">
        <v>67</v>
      </c>
      <c r="Q3208" s="1" t="s">
        <v>78</v>
      </c>
      <c r="R3208" s="1">
        <v>284.82</v>
      </c>
      <c r="S3208" s="1">
        <f t="shared" si="50"/>
        <v>210.76679999999999</v>
      </c>
      <c r="T3208" s="1">
        <v>1</v>
      </c>
      <c r="U3208" s="1">
        <v>0</v>
      </c>
      <c r="V3208" s="1">
        <v>74.053200000000004</v>
      </c>
      <c r="W3208" t="str">
        <f>VLOOKUP(M3208,People!$A$2:$B$5,2,FALSE)</f>
        <v>Cassandra Brandow</v>
      </c>
      <c r="X3208" s="5" t="str">
        <f>IFERROR(VLOOKUP(Orders!$B3208,Returns!$A$2:$B$801,2,0),"No")</f>
        <v>No</v>
      </c>
    </row>
    <row r="3209" spans="1:24" x14ac:dyDescent="0.3">
      <c r="A3209" s="1">
        <v>692</v>
      </c>
      <c r="B3209" t="s">
        <v>6527</v>
      </c>
      <c r="C3209" s="2">
        <v>42542</v>
      </c>
      <c r="D3209" s="2">
        <v>42544</v>
      </c>
      <c r="E3209" s="1" t="s">
        <v>21</v>
      </c>
      <c r="F3209" s="1" t="s">
        <v>1918</v>
      </c>
      <c r="G3209" s="1" t="s">
        <v>1919</v>
      </c>
      <c r="H3209" s="1" t="s">
        <v>24</v>
      </c>
      <c r="I3209" s="1" t="s">
        <v>25</v>
      </c>
      <c r="J3209" s="1" t="s">
        <v>1920</v>
      </c>
      <c r="K3209" s="1" t="s">
        <v>287</v>
      </c>
      <c r="L3209" s="1">
        <v>22980</v>
      </c>
      <c r="M3209" s="1" t="s">
        <v>28</v>
      </c>
      <c r="N3209" s="1" t="s">
        <v>1923</v>
      </c>
      <c r="O3209" s="1" t="s">
        <v>43</v>
      </c>
      <c r="P3209" s="1" t="s">
        <v>55</v>
      </c>
      <c r="Q3209" s="1" t="s">
        <v>1924</v>
      </c>
      <c r="R3209" s="1">
        <v>36.839999999999996</v>
      </c>
      <c r="S3209" s="1">
        <f t="shared" si="50"/>
        <v>26.524799999999999</v>
      </c>
      <c r="T3209" s="1">
        <v>3</v>
      </c>
      <c r="U3209" s="1">
        <v>0</v>
      </c>
      <c r="V3209" s="1">
        <v>10.315199999999999</v>
      </c>
      <c r="W3209" t="str">
        <f>VLOOKUP(M3209,People!$A$2:$B$5,2,FALSE)</f>
        <v>Cassandra Brandow</v>
      </c>
      <c r="X3209" s="5" t="str">
        <f>IFERROR(VLOOKUP(Orders!$B3209,Returns!$A$2:$B$801,2,0),"No")</f>
        <v>No</v>
      </c>
    </row>
    <row r="3210" spans="1:24" hidden="1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f t="shared" si="50"/>
        <v>230.96699999999998</v>
      </c>
      <c r="T3210" s="1">
        <v>5</v>
      </c>
      <c r="U3210" s="1">
        <v>0</v>
      </c>
      <c r="V3210" s="1">
        <v>118.98299999999999</v>
      </c>
      <c r="W3210" t="str">
        <f>VLOOKUP(M3210,People!$A$2:$B$5,2,FALSE)</f>
        <v>Anna Andreadi</v>
      </c>
      <c r="X3210" s="5" t="str">
        <f>IFERROR(VLOOKUP(Orders!$B3210,Returns!$A$2:$B$801,2,0),"No")</f>
        <v>No</v>
      </c>
    </row>
    <row r="3211" spans="1:24" hidden="1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f t="shared" si="50"/>
        <v>236.20500000000004</v>
      </c>
      <c r="T3211" s="1">
        <v>9</v>
      </c>
      <c r="U3211" s="1">
        <v>0.2</v>
      </c>
      <c r="V3211" s="1">
        <v>141.72300000000001</v>
      </c>
      <c r="W3211" t="str">
        <f>VLOOKUP(M3211,People!$A$2:$B$5,2,FALSE)</f>
        <v>Anna Andreadi</v>
      </c>
      <c r="X3211" s="5" t="str">
        <f>IFERROR(VLOOKUP(Orders!$B3211,Returns!$A$2:$B$801,2,0),"No")</f>
        <v>No</v>
      </c>
    </row>
    <row r="3212" spans="1:24" hidden="1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f t="shared" si="50"/>
        <v>8.370000000000001</v>
      </c>
      <c r="T3212" s="1">
        <v>3</v>
      </c>
      <c r="U3212" s="1">
        <v>0.2</v>
      </c>
      <c r="V3212" s="1">
        <v>5.0220000000000002</v>
      </c>
      <c r="W3212" t="str">
        <f>VLOOKUP(M3212,People!$A$2:$B$5,2,FALSE)</f>
        <v>Kelly Williams</v>
      </c>
      <c r="X3212" s="5" t="str">
        <f>IFERROR(VLOOKUP(Orders!$B3212,Returns!$A$2:$B$801,2,0),"No")</f>
        <v>No</v>
      </c>
    </row>
    <row r="3213" spans="1:24" hidden="1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f t="shared" si="50"/>
        <v>29.754200000000008</v>
      </c>
      <c r="T3213" s="1">
        <v>7</v>
      </c>
      <c r="U3213" s="1">
        <v>0.8</v>
      </c>
      <c r="V3213" s="1">
        <v>-18.52620000000001</v>
      </c>
      <c r="W3213" t="str">
        <f>VLOOKUP(M3213,People!$A$2:$B$5,2,FALSE)</f>
        <v>Kelly Williams</v>
      </c>
      <c r="X3213" s="5" t="str">
        <f>IFERROR(VLOOKUP(Orders!$B3213,Returns!$A$2:$B$801,2,0),"No")</f>
        <v>No</v>
      </c>
    </row>
    <row r="3214" spans="1:24" x14ac:dyDescent="0.3">
      <c r="A3214" s="1">
        <v>1181</v>
      </c>
      <c r="B3214" t="s">
        <v>6753</v>
      </c>
      <c r="C3214" s="2">
        <v>42542</v>
      </c>
      <c r="D3214" s="2">
        <v>42546</v>
      </c>
      <c r="E3214" s="1" t="s">
        <v>46</v>
      </c>
      <c r="F3214" s="1" t="s">
        <v>567</v>
      </c>
      <c r="G3214" s="1" t="s">
        <v>568</v>
      </c>
      <c r="H3214" s="1" t="s">
        <v>24</v>
      </c>
      <c r="I3214" s="1" t="s">
        <v>25</v>
      </c>
      <c r="J3214" s="1" t="s">
        <v>980</v>
      </c>
      <c r="K3214" s="1" t="s">
        <v>693</v>
      </c>
      <c r="L3214" s="1">
        <v>8701</v>
      </c>
      <c r="M3214" s="1" t="s">
        <v>135</v>
      </c>
      <c r="N3214" s="1" t="s">
        <v>2824</v>
      </c>
      <c r="O3214" s="1" t="s">
        <v>66</v>
      </c>
      <c r="P3214" s="1" t="s">
        <v>67</v>
      </c>
      <c r="Q3214" s="1" t="s">
        <v>2825</v>
      </c>
      <c r="R3214" s="1">
        <v>1322.93</v>
      </c>
      <c r="S3214" s="1">
        <f t="shared" si="50"/>
        <v>965.73890000000006</v>
      </c>
      <c r="T3214" s="1">
        <v>7</v>
      </c>
      <c r="U3214" s="1">
        <v>0</v>
      </c>
      <c r="V3214" s="1">
        <v>357.19110000000001</v>
      </c>
      <c r="W3214" t="str">
        <f>VLOOKUP(M3214,People!$A$2:$B$5,2,FALSE)</f>
        <v>Chuck Magee</v>
      </c>
      <c r="X3214" s="5" t="str">
        <f>IFERROR(VLOOKUP(Orders!$B3214,Returns!$A$2:$B$801,2,0),"No")</f>
        <v>No</v>
      </c>
    </row>
    <row r="3215" spans="1:24" hidden="1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f t="shared" si="50"/>
        <v>1.3348</v>
      </c>
      <c r="T3215" s="1">
        <v>1</v>
      </c>
      <c r="U3215" s="1">
        <v>0.2</v>
      </c>
      <c r="V3215" s="1">
        <v>0.16919999999999991</v>
      </c>
      <c r="W3215" t="str">
        <f>VLOOKUP(M3215,People!$A$2:$B$5,2,FALSE)</f>
        <v>Chuck Magee</v>
      </c>
      <c r="X3215" s="5" t="str">
        <f>IFERROR(VLOOKUP(Orders!$B3215,Returns!$A$2:$B$801,2,0),"No")</f>
        <v>No</v>
      </c>
    </row>
    <row r="3216" spans="1:24" hidden="1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f t="shared" si="50"/>
        <v>28.314000000000007</v>
      </c>
      <c r="T3216" s="1">
        <v>2</v>
      </c>
      <c r="U3216" s="1">
        <v>0.2</v>
      </c>
      <c r="V3216" s="1">
        <v>6.5339999999999971</v>
      </c>
      <c r="W3216" t="str">
        <f>VLOOKUP(M3216,People!$A$2:$B$5,2,FALSE)</f>
        <v>Chuck Magee</v>
      </c>
      <c r="X3216" s="5" t="str">
        <f>IFERROR(VLOOKUP(Orders!$B3216,Returns!$A$2:$B$801,2,0),"No")</f>
        <v>No</v>
      </c>
    </row>
    <row r="3217" spans="1:24" hidden="1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f t="shared" si="50"/>
        <v>39.845399999999998</v>
      </c>
      <c r="T3217" s="1">
        <v>6</v>
      </c>
      <c r="U3217" s="1">
        <v>0</v>
      </c>
      <c r="V3217" s="1">
        <v>35.334599999999995</v>
      </c>
      <c r="W3217" t="str">
        <f>VLOOKUP(M3217,People!$A$2:$B$5,2,FALSE)</f>
        <v>Anna Andreadi</v>
      </c>
      <c r="X3217" s="5" t="str">
        <f>IFERROR(VLOOKUP(Orders!$B3217,Returns!$A$2:$B$801,2,0),"No")</f>
        <v>No</v>
      </c>
    </row>
    <row r="3218" spans="1:24" x14ac:dyDescent="0.3">
      <c r="A3218" s="1">
        <v>1182</v>
      </c>
      <c r="B3218" t="s">
        <v>6753</v>
      </c>
      <c r="C3218" s="2">
        <v>42542</v>
      </c>
      <c r="D3218" s="2">
        <v>42546</v>
      </c>
      <c r="E3218" s="1" t="s">
        <v>46</v>
      </c>
      <c r="F3218" s="1" t="s">
        <v>567</v>
      </c>
      <c r="G3218" s="1" t="s">
        <v>568</v>
      </c>
      <c r="H3218" s="1" t="s">
        <v>24</v>
      </c>
      <c r="I3218" s="1" t="s">
        <v>25</v>
      </c>
      <c r="J3218" s="1" t="s">
        <v>980</v>
      </c>
      <c r="K3218" s="1" t="s">
        <v>693</v>
      </c>
      <c r="L3218" s="1">
        <v>8701</v>
      </c>
      <c r="M3218" s="1" t="s">
        <v>135</v>
      </c>
      <c r="N3218" s="1" t="s">
        <v>2826</v>
      </c>
      <c r="O3218" s="1" t="s">
        <v>43</v>
      </c>
      <c r="P3218" s="1" t="s">
        <v>63</v>
      </c>
      <c r="Q3218" s="1" t="s">
        <v>2827</v>
      </c>
      <c r="R3218" s="1">
        <v>3.76</v>
      </c>
      <c r="S3218" s="1">
        <f t="shared" si="50"/>
        <v>2.6696</v>
      </c>
      <c r="T3218" s="1">
        <v>2</v>
      </c>
      <c r="U3218" s="1">
        <v>0</v>
      </c>
      <c r="V3218" s="1">
        <v>1.0903999999999998</v>
      </c>
      <c r="W3218" t="str">
        <f>VLOOKUP(M3218,People!$A$2:$B$5,2,FALSE)</f>
        <v>Chuck Magee</v>
      </c>
      <c r="X3218" s="5" t="str">
        <f>IFERROR(VLOOKUP(Orders!$B3218,Returns!$A$2:$B$801,2,0),"No")</f>
        <v>No</v>
      </c>
    </row>
    <row r="3219" spans="1:24" hidden="1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f t="shared" si="50"/>
        <v>616.9041000000002</v>
      </c>
      <c r="T3219" s="1">
        <v>3</v>
      </c>
      <c r="U3219" s="1">
        <v>0.2</v>
      </c>
      <c r="V3219" s="1">
        <v>314.27190000000002</v>
      </c>
      <c r="W3219" t="str">
        <f>VLOOKUP(M3219,People!$A$2:$B$5,2,FALSE)</f>
        <v>Chuck Magee</v>
      </c>
      <c r="X3219" s="5" t="str">
        <f>IFERROR(VLOOKUP(Orders!$B3219,Returns!$A$2:$B$801,2,0),"No")</f>
        <v>No</v>
      </c>
    </row>
    <row r="3220" spans="1:24" hidden="1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f t="shared" si="50"/>
        <v>305.9248</v>
      </c>
      <c r="T3220" s="1">
        <v>2</v>
      </c>
      <c r="U3220" s="1">
        <v>0</v>
      </c>
      <c r="V3220" s="1">
        <v>124.95519999999999</v>
      </c>
      <c r="W3220" t="str">
        <f>VLOOKUP(M3220,People!$A$2:$B$5,2,FALSE)</f>
        <v>Chuck Magee</v>
      </c>
      <c r="X3220" s="5" t="str">
        <f>IFERROR(VLOOKUP(Orders!$B3220,Returns!$A$2:$B$801,2,0),"No")</f>
        <v>No</v>
      </c>
    </row>
    <row r="3221" spans="1:24" hidden="1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f t="shared" si="50"/>
        <v>49.322000000000003</v>
      </c>
      <c r="T3221" s="1">
        <v>5</v>
      </c>
      <c r="U3221" s="1">
        <v>0</v>
      </c>
      <c r="V3221" s="1">
        <v>45.527999999999992</v>
      </c>
      <c r="W3221" t="str">
        <f>VLOOKUP(M3221,People!$A$2:$B$5,2,FALSE)</f>
        <v>Chuck Magee</v>
      </c>
      <c r="X3221" s="5" t="str">
        <f>IFERROR(VLOOKUP(Orders!$B3221,Returns!$A$2:$B$801,2,0),"No")</f>
        <v>Yes</v>
      </c>
    </row>
    <row r="3222" spans="1:24" hidden="1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f t="shared" si="50"/>
        <v>28.116</v>
      </c>
      <c r="T3222" s="1">
        <v>4</v>
      </c>
      <c r="U3222" s="1">
        <v>0</v>
      </c>
      <c r="V3222" s="1">
        <v>23.003999999999998</v>
      </c>
      <c r="W3222" t="str">
        <f>VLOOKUP(M3222,People!$A$2:$B$5,2,FALSE)</f>
        <v>Chuck Magee</v>
      </c>
      <c r="X3222" s="5" t="str">
        <f>IFERROR(VLOOKUP(Orders!$B3222,Returns!$A$2:$B$801,2,0),"No")</f>
        <v>Yes</v>
      </c>
    </row>
    <row r="3223" spans="1:24" hidden="1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f t="shared" si="50"/>
        <v>57.6</v>
      </c>
      <c r="T3223" s="1">
        <v>1</v>
      </c>
      <c r="U3223" s="1">
        <v>0</v>
      </c>
      <c r="V3223" s="1">
        <v>32.4</v>
      </c>
      <c r="W3223" t="str">
        <f>VLOOKUP(M3223,People!$A$2:$B$5,2,FALSE)</f>
        <v>Chuck Magee</v>
      </c>
      <c r="X3223" s="5" t="str">
        <f>IFERROR(VLOOKUP(Orders!$B3223,Returns!$A$2:$B$801,2,0),"No")</f>
        <v>Yes</v>
      </c>
    </row>
    <row r="3224" spans="1:24" x14ac:dyDescent="0.3">
      <c r="A3224" s="1">
        <v>1836</v>
      </c>
      <c r="B3224" t="s">
        <v>7058</v>
      </c>
      <c r="C3224" s="2">
        <v>42542</v>
      </c>
      <c r="D3224" s="2">
        <v>42545</v>
      </c>
      <c r="E3224" s="1" t="s">
        <v>170</v>
      </c>
      <c r="F3224" s="1" t="s">
        <v>3622</v>
      </c>
      <c r="G3224" s="1" t="s">
        <v>3623</v>
      </c>
      <c r="H3224" s="1" t="s">
        <v>24</v>
      </c>
      <c r="I3224" s="1" t="s">
        <v>25</v>
      </c>
      <c r="J3224" s="1" t="s">
        <v>3723</v>
      </c>
      <c r="K3224" s="1" t="s">
        <v>658</v>
      </c>
      <c r="L3224" s="1">
        <v>6450</v>
      </c>
      <c r="M3224" s="1" t="s">
        <v>135</v>
      </c>
      <c r="N3224" s="1" t="s">
        <v>117</v>
      </c>
      <c r="O3224" s="1" t="s">
        <v>43</v>
      </c>
      <c r="P3224" s="1" t="s">
        <v>63</v>
      </c>
      <c r="Q3224" s="1" t="s">
        <v>118</v>
      </c>
      <c r="R3224" s="1">
        <v>21.400000000000002</v>
      </c>
      <c r="S3224" s="1">
        <f t="shared" si="50"/>
        <v>15.194000000000004</v>
      </c>
      <c r="T3224" s="1">
        <v>5</v>
      </c>
      <c r="U3224" s="1">
        <v>0</v>
      </c>
      <c r="V3224" s="1">
        <v>6.2059999999999977</v>
      </c>
      <c r="W3224" t="str">
        <f>VLOOKUP(M3224,People!$A$2:$B$5,2,FALSE)</f>
        <v>Chuck Magee</v>
      </c>
      <c r="X3224" s="5" t="str">
        <f>IFERROR(VLOOKUP(Orders!$B3224,Returns!$A$2:$B$801,2,0),"No")</f>
        <v>No</v>
      </c>
    </row>
    <row r="3225" spans="1:24" x14ac:dyDescent="0.3">
      <c r="A3225" s="1">
        <v>2678</v>
      </c>
      <c r="B3225" t="s">
        <v>7452</v>
      </c>
      <c r="C3225" s="2">
        <v>42542</v>
      </c>
      <c r="D3225" s="2">
        <v>42542</v>
      </c>
      <c r="E3225" s="1" t="s">
        <v>1126</v>
      </c>
      <c r="F3225" s="1" t="s">
        <v>4507</v>
      </c>
      <c r="G3225" s="1" t="s">
        <v>4508</v>
      </c>
      <c r="H3225" s="1" t="s">
        <v>24</v>
      </c>
      <c r="I3225" s="1" t="s">
        <v>25</v>
      </c>
      <c r="J3225" s="1" t="s">
        <v>2993</v>
      </c>
      <c r="K3225" s="1" t="s">
        <v>404</v>
      </c>
      <c r="L3225" s="1">
        <v>81001</v>
      </c>
      <c r="M3225" s="1" t="s">
        <v>41</v>
      </c>
      <c r="N3225" s="1" t="s">
        <v>3522</v>
      </c>
      <c r="O3225" s="1" t="s">
        <v>43</v>
      </c>
      <c r="P3225" s="1" t="s">
        <v>70</v>
      </c>
      <c r="Q3225" s="1" t="s">
        <v>3523</v>
      </c>
      <c r="R3225" s="1">
        <v>11.088000000000003</v>
      </c>
      <c r="S3225" s="1">
        <f t="shared" si="50"/>
        <v>19.219200000000001</v>
      </c>
      <c r="T3225" s="1">
        <v>7</v>
      </c>
      <c r="U3225" s="1">
        <v>0.7</v>
      </c>
      <c r="V3225" s="1">
        <v>-8.1311999999999998</v>
      </c>
      <c r="W3225" t="str">
        <f>VLOOKUP(M3225,People!$A$2:$B$5,2,FALSE)</f>
        <v>Anna Andreadi</v>
      </c>
      <c r="X3225" s="5" t="str">
        <f>IFERROR(VLOOKUP(Orders!$B3225,Returns!$A$2:$B$801,2,0),"No")</f>
        <v>No</v>
      </c>
    </row>
    <row r="3226" spans="1:24" x14ac:dyDescent="0.3">
      <c r="A3226" s="1">
        <v>2679</v>
      </c>
      <c r="B3226" t="s">
        <v>7452</v>
      </c>
      <c r="C3226" s="2">
        <v>42542</v>
      </c>
      <c r="D3226" s="2">
        <v>42542</v>
      </c>
      <c r="E3226" s="1" t="s">
        <v>1126</v>
      </c>
      <c r="F3226" s="1" t="s">
        <v>4507</v>
      </c>
      <c r="G3226" s="1" t="s">
        <v>4508</v>
      </c>
      <c r="H3226" s="1" t="s">
        <v>24</v>
      </c>
      <c r="I3226" s="1" t="s">
        <v>25</v>
      </c>
      <c r="J3226" s="1" t="s">
        <v>2993</v>
      </c>
      <c r="K3226" s="1" t="s">
        <v>404</v>
      </c>
      <c r="L3226" s="1">
        <v>81001</v>
      </c>
      <c r="M3226" s="1" t="s">
        <v>41</v>
      </c>
      <c r="N3226" s="1" t="s">
        <v>2427</v>
      </c>
      <c r="O3226" s="1" t="s">
        <v>43</v>
      </c>
      <c r="P3226" s="1" t="s">
        <v>70</v>
      </c>
      <c r="Q3226" s="1" t="s">
        <v>2428</v>
      </c>
      <c r="R3226" s="1">
        <v>25.164000000000001</v>
      </c>
      <c r="S3226" s="1">
        <f t="shared" si="50"/>
        <v>41.94</v>
      </c>
      <c r="T3226" s="1">
        <v>2</v>
      </c>
      <c r="U3226" s="1">
        <v>0.7</v>
      </c>
      <c r="V3226" s="1">
        <v>-16.775999999999996</v>
      </c>
      <c r="W3226" t="str">
        <f>VLOOKUP(M3226,People!$A$2:$B$5,2,FALSE)</f>
        <v>Anna Andreadi</v>
      </c>
      <c r="X3226" s="5" t="str">
        <f>IFERROR(VLOOKUP(Orders!$B3226,Returns!$A$2:$B$801,2,0),"No")</f>
        <v>No</v>
      </c>
    </row>
    <row r="3227" spans="1:24" x14ac:dyDescent="0.3">
      <c r="A3227" s="1">
        <v>2997</v>
      </c>
      <c r="B3227" t="s">
        <v>7622</v>
      </c>
      <c r="C3227" s="2">
        <v>42542</v>
      </c>
      <c r="D3227" s="2">
        <v>42546</v>
      </c>
      <c r="E3227" s="1" t="s">
        <v>46</v>
      </c>
      <c r="F3227" s="1" t="s">
        <v>3490</v>
      </c>
      <c r="G3227" s="1" t="s">
        <v>3491</v>
      </c>
      <c r="H3227" s="1" t="s">
        <v>24</v>
      </c>
      <c r="I3227" s="1" t="s">
        <v>25</v>
      </c>
      <c r="J3227" s="1" t="s">
        <v>133</v>
      </c>
      <c r="K3227" s="1" t="s">
        <v>134</v>
      </c>
      <c r="L3227" s="1">
        <v>19120</v>
      </c>
      <c r="M3227" s="1" t="s">
        <v>135</v>
      </c>
      <c r="N3227" s="1" t="s">
        <v>2739</v>
      </c>
      <c r="O3227" s="1" t="s">
        <v>43</v>
      </c>
      <c r="P3227" s="1" t="s">
        <v>157</v>
      </c>
      <c r="Q3227" s="1" t="s">
        <v>590</v>
      </c>
      <c r="R3227" s="1">
        <v>24.896000000000001</v>
      </c>
      <c r="S3227" s="1">
        <f t="shared" si="50"/>
        <v>16.493600000000001</v>
      </c>
      <c r="T3227" s="1">
        <v>4</v>
      </c>
      <c r="U3227" s="1">
        <v>0.2</v>
      </c>
      <c r="V3227" s="1">
        <v>8.4024000000000001</v>
      </c>
      <c r="W3227" t="str">
        <f>VLOOKUP(M3227,People!$A$2:$B$5,2,FALSE)</f>
        <v>Chuck Magee</v>
      </c>
      <c r="X3227" s="5" t="str">
        <f>IFERROR(VLOOKUP(Orders!$B3227,Returns!$A$2:$B$801,2,0),"No")</f>
        <v>No</v>
      </c>
    </row>
    <row r="3228" spans="1:24" x14ac:dyDescent="0.3">
      <c r="A3228" s="1">
        <v>2998</v>
      </c>
      <c r="B3228" t="s">
        <v>7622</v>
      </c>
      <c r="C3228" s="2">
        <v>42542</v>
      </c>
      <c r="D3228" s="2">
        <v>42546</v>
      </c>
      <c r="E3228" s="1" t="s">
        <v>46</v>
      </c>
      <c r="F3228" s="1" t="s">
        <v>3490</v>
      </c>
      <c r="G3228" s="1" t="s">
        <v>3491</v>
      </c>
      <c r="H3228" s="1" t="s">
        <v>24</v>
      </c>
      <c r="I3228" s="1" t="s">
        <v>25</v>
      </c>
      <c r="J3228" s="1" t="s">
        <v>133</v>
      </c>
      <c r="K3228" s="1" t="s">
        <v>134</v>
      </c>
      <c r="L3228" s="1">
        <v>19120</v>
      </c>
      <c r="M3228" s="1" t="s">
        <v>135</v>
      </c>
      <c r="N3228" s="1" t="s">
        <v>4709</v>
      </c>
      <c r="O3228" s="1" t="s">
        <v>30</v>
      </c>
      <c r="P3228" s="1" t="s">
        <v>60</v>
      </c>
      <c r="Q3228" s="1" t="s">
        <v>4710</v>
      </c>
      <c r="R3228" s="1">
        <v>3.9840000000000004</v>
      </c>
      <c r="S3228" s="1">
        <f t="shared" si="50"/>
        <v>3.3366000000000007</v>
      </c>
      <c r="T3228" s="1">
        <v>1</v>
      </c>
      <c r="U3228" s="1">
        <v>0.2</v>
      </c>
      <c r="V3228" s="1">
        <v>0.64739999999999964</v>
      </c>
      <c r="W3228" t="str">
        <f>VLOOKUP(M3228,People!$A$2:$B$5,2,FALSE)</f>
        <v>Chuck Magee</v>
      </c>
      <c r="X3228" s="5" t="str">
        <f>IFERROR(VLOOKUP(Orders!$B3228,Returns!$A$2:$B$801,2,0),"No")</f>
        <v>No</v>
      </c>
    </row>
    <row r="3229" spans="1:24" x14ac:dyDescent="0.3">
      <c r="A3229" s="1">
        <v>2999</v>
      </c>
      <c r="B3229" t="s">
        <v>7622</v>
      </c>
      <c r="C3229" s="2">
        <v>42542</v>
      </c>
      <c r="D3229" s="2">
        <v>42546</v>
      </c>
      <c r="E3229" s="1" t="s">
        <v>46</v>
      </c>
      <c r="F3229" s="1" t="s">
        <v>3490</v>
      </c>
      <c r="G3229" s="1" t="s">
        <v>3491</v>
      </c>
      <c r="H3229" s="1" t="s">
        <v>24</v>
      </c>
      <c r="I3229" s="1" t="s">
        <v>25</v>
      </c>
      <c r="J3229" s="1" t="s">
        <v>133</v>
      </c>
      <c r="K3229" s="1" t="s">
        <v>134</v>
      </c>
      <c r="L3229" s="1">
        <v>19120</v>
      </c>
      <c r="M3229" s="1" t="s">
        <v>135</v>
      </c>
      <c r="N3229" s="1" t="s">
        <v>892</v>
      </c>
      <c r="O3229" s="1" t="s">
        <v>66</v>
      </c>
      <c r="P3229" s="1" t="s">
        <v>146</v>
      </c>
      <c r="Q3229" s="1" t="s">
        <v>893</v>
      </c>
      <c r="R3229" s="1">
        <v>95.968000000000004</v>
      </c>
      <c r="S3229" s="1">
        <f t="shared" si="50"/>
        <v>67.177599999999998</v>
      </c>
      <c r="T3229" s="1">
        <v>4</v>
      </c>
      <c r="U3229" s="1">
        <v>0.2</v>
      </c>
      <c r="V3229" s="1">
        <v>28.790400000000009</v>
      </c>
      <c r="W3229" t="str">
        <f>VLOOKUP(M3229,People!$A$2:$B$5,2,FALSE)</f>
        <v>Chuck Magee</v>
      </c>
      <c r="X3229" s="5" t="str">
        <f>IFERROR(VLOOKUP(Orders!$B3229,Returns!$A$2:$B$801,2,0),"No")</f>
        <v>No</v>
      </c>
    </row>
    <row r="3230" spans="1:24" x14ac:dyDescent="0.3">
      <c r="A3230" s="1">
        <v>3000</v>
      </c>
      <c r="B3230" t="s">
        <v>7622</v>
      </c>
      <c r="C3230" s="2">
        <v>42542</v>
      </c>
      <c r="D3230" s="2">
        <v>42546</v>
      </c>
      <c r="E3230" s="1" t="s">
        <v>46</v>
      </c>
      <c r="F3230" s="1" t="s">
        <v>3490</v>
      </c>
      <c r="G3230" s="1" t="s">
        <v>3491</v>
      </c>
      <c r="H3230" s="1" t="s">
        <v>24</v>
      </c>
      <c r="I3230" s="1" t="s">
        <v>25</v>
      </c>
      <c r="J3230" s="1" t="s">
        <v>133</v>
      </c>
      <c r="K3230" s="1" t="s">
        <v>134</v>
      </c>
      <c r="L3230" s="1">
        <v>19120</v>
      </c>
      <c r="M3230" s="1" t="s">
        <v>135</v>
      </c>
      <c r="N3230" s="1" t="s">
        <v>4711</v>
      </c>
      <c r="O3230" s="1" t="s">
        <v>66</v>
      </c>
      <c r="P3230" s="1" t="s">
        <v>601</v>
      </c>
      <c r="Q3230" s="1" t="s">
        <v>4712</v>
      </c>
      <c r="R3230" s="1">
        <v>206.99100000000004</v>
      </c>
      <c r="S3230" s="1">
        <f t="shared" si="50"/>
        <v>379.48350000000005</v>
      </c>
      <c r="T3230" s="1">
        <v>3</v>
      </c>
      <c r="U3230" s="1">
        <v>0.7</v>
      </c>
      <c r="V3230" s="1">
        <v>-172.49250000000001</v>
      </c>
      <c r="W3230" t="str">
        <f>VLOOKUP(M3230,People!$A$2:$B$5,2,FALSE)</f>
        <v>Chuck Magee</v>
      </c>
      <c r="X3230" s="5" t="str">
        <f>IFERROR(VLOOKUP(Orders!$B3230,Returns!$A$2:$B$801,2,0),"No")</f>
        <v>No</v>
      </c>
    </row>
    <row r="3231" spans="1:24" x14ac:dyDescent="0.3">
      <c r="A3231" s="1">
        <v>3001</v>
      </c>
      <c r="B3231" t="s">
        <v>7622</v>
      </c>
      <c r="C3231" s="2">
        <v>42542</v>
      </c>
      <c r="D3231" s="2">
        <v>42546</v>
      </c>
      <c r="E3231" s="1" t="s">
        <v>46</v>
      </c>
      <c r="F3231" s="1" t="s">
        <v>3490</v>
      </c>
      <c r="G3231" s="1" t="s">
        <v>3491</v>
      </c>
      <c r="H3231" s="1" t="s">
        <v>24</v>
      </c>
      <c r="I3231" s="1" t="s">
        <v>25</v>
      </c>
      <c r="J3231" s="1" t="s">
        <v>133</v>
      </c>
      <c r="K3231" s="1" t="s">
        <v>134</v>
      </c>
      <c r="L3231" s="1">
        <v>19120</v>
      </c>
      <c r="M3231" s="1" t="s">
        <v>135</v>
      </c>
      <c r="N3231" s="1" t="s">
        <v>3595</v>
      </c>
      <c r="O3231" s="1" t="s">
        <v>43</v>
      </c>
      <c r="P3231" s="1" t="s">
        <v>73</v>
      </c>
      <c r="Q3231" s="1" t="s">
        <v>3596</v>
      </c>
      <c r="R3231" s="1">
        <v>44.416000000000004</v>
      </c>
      <c r="S3231" s="1">
        <f t="shared" si="50"/>
        <v>40.529600000000002</v>
      </c>
      <c r="T3231" s="1">
        <v>2</v>
      </c>
      <c r="U3231" s="1">
        <v>0.2</v>
      </c>
      <c r="V3231" s="1">
        <v>3.8864000000000001</v>
      </c>
      <c r="W3231" t="str">
        <f>VLOOKUP(M3231,People!$A$2:$B$5,2,FALSE)</f>
        <v>Chuck Magee</v>
      </c>
      <c r="X3231" s="5" t="str">
        <f>IFERROR(VLOOKUP(Orders!$B3231,Returns!$A$2:$B$801,2,0),"No")</f>
        <v>No</v>
      </c>
    </row>
    <row r="3232" spans="1:24" hidden="1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f t="shared" si="50"/>
        <v>75.834000000000003</v>
      </c>
      <c r="T3232" s="1">
        <v>5</v>
      </c>
      <c r="U3232" s="1">
        <v>0</v>
      </c>
      <c r="V3232" s="1">
        <v>39.066000000000003</v>
      </c>
      <c r="W3232" t="str">
        <f>VLOOKUP(M3232,People!$A$2:$B$5,2,FALSE)</f>
        <v>Chuck Magee</v>
      </c>
      <c r="X3232" s="5" t="str">
        <f>IFERROR(VLOOKUP(Orders!$B3232,Returns!$A$2:$B$801,2,0),"No")</f>
        <v>No</v>
      </c>
    </row>
    <row r="3233" spans="1:24" hidden="1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f t="shared" si="50"/>
        <v>70.32419999999999</v>
      </c>
      <c r="T3233" s="1">
        <v>3</v>
      </c>
      <c r="U3233" s="1">
        <v>0.8</v>
      </c>
      <c r="V3233" s="1">
        <v>-44.278199999999998</v>
      </c>
      <c r="W3233" t="str">
        <f>VLOOKUP(M3233,People!$A$2:$B$5,2,FALSE)</f>
        <v>Kelly Williams</v>
      </c>
      <c r="X3233" s="5" t="str">
        <f>IFERROR(VLOOKUP(Orders!$B3233,Returns!$A$2:$B$801,2,0),"No")</f>
        <v>No</v>
      </c>
    </row>
    <row r="3234" spans="1:24" hidden="1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f t="shared" si="50"/>
        <v>7.6744000000000003</v>
      </c>
      <c r="T3234" s="1">
        <v>1</v>
      </c>
      <c r="U3234" s="1">
        <v>0.8</v>
      </c>
      <c r="V3234" s="1">
        <v>-4.7784000000000013</v>
      </c>
      <c r="W3234" t="str">
        <f>VLOOKUP(M3234,People!$A$2:$B$5,2,FALSE)</f>
        <v>Kelly Williams</v>
      </c>
      <c r="X3234" s="5" t="str">
        <f>IFERROR(VLOOKUP(Orders!$B3234,Returns!$A$2:$B$801,2,0),"No")</f>
        <v>No</v>
      </c>
    </row>
    <row r="3235" spans="1:24" hidden="1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f t="shared" si="50"/>
        <v>40.27320000000001</v>
      </c>
      <c r="T3235" s="1">
        <v>2</v>
      </c>
      <c r="U3235" s="1">
        <v>0.2</v>
      </c>
      <c r="V3235" s="1">
        <v>-7.7292000000000041</v>
      </c>
      <c r="W3235" t="str">
        <f>VLOOKUP(M3235,People!$A$2:$B$5,2,FALSE)</f>
        <v>Kelly Williams</v>
      </c>
      <c r="X3235" s="5" t="str">
        <f>IFERROR(VLOOKUP(Orders!$B3235,Returns!$A$2:$B$801,2,0),"No")</f>
        <v>No</v>
      </c>
    </row>
    <row r="3236" spans="1:24" hidden="1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f t="shared" si="50"/>
        <v>2.5896000000000003</v>
      </c>
      <c r="T3236" s="1">
        <v>1</v>
      </c>
      <c r="U3236" s="1">
        <v>0.2</v>
      </c>
      <c r="V3236" s="1">
        <v>1.3944000000000001</v>
      </c>
      <c r="W3236" t="str">
        <f>VLOOKUP(M3236,People!$A$2:$B$5,2,FALSE)</f>
        <v>Anna Andreadi</v>
      </c>
      <c r="X3236" s="5" t="str">
        <f>IFERROR(VLOOKUP(Orders!$B3236,Returns!$A$2:$B$801,2,0),"No")</f>
        <v>No</v>
      </c>
    </row>
    <row r="3237" spans="1:24" hidden="1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f t="shared" si="50"/>
        <v>197.37959999999998</v>
      </c>
      <c r="T3237" s="1">
        <v>1</v>
      </c>
      <c r="U3237" s="1">
        <v>0.3</v>
      </c>
      <c r="V3237" s="1">
        <v>-15.582599999999999</v>
      </c>
      <c r="W3237" t="str">
        <f>VLOOKUP(M3237,People!$A$2:$B$5,2,FALSE)</f>
        <v>Chuck Magee</v>
      </c>
      <c r="X3237" s="5" t="str">
        <f>IFERROR(VLOOKUP(Orders!$B3237,Returns!$A$2:$B$801,2,0),"No")</f>
        <v>No</v>
      </c>
    </row>
    <row r="3238" spans="1:24" hidden="1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f t="shared" si="50"/>
        <v>32.3568</v>
      </c>
      <c r="T3238" s="1">
        <v>3</v>
      </c>
      <c r="U3238" s="1">
        <v>0</v>
      </c>
      <c r="V3238" s="1">
        <v>12.5832</v>
      </c>
      <c r="W3238" t="str">
        <f>VLOOKUP(M3238,People!$A$2:$B$5,2,FALSE)</f>
        <v>Chuck Magee</v>
      </c>
      <c r="X3238" s="5" t="str">
        <f>IFERROR(VLOOKUP(Orders!$B3238,Returns!$A$2:$B$801,2,0),"No")</f>
        <v>No</v>
      </c>
    </row>
    <row r="3239" spans="1:24" hidden="1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f t="shared" si="50"/>
        <v>29.624400000000001</v>
      </c>
      <c r="T3239" s="1">
        <v>3</v>
      </c>
      <c r="U3239" s="1">
        <v>0.2</v>
      </c>
      <c r="V3239" s="1">
        <v>15.951599999999997</v>
      </c>
      <c r="W3239" t="str">
        <f>VLOOKUP(M3239,People!$A$2:$B$5,2,FALSE)</f>
        <v>Chuck Magee</v>
      </c>
      <c r="X3239" s="5" t="str">
        <f>IFERROR(VLOOKUP(Orders!$B3239,Returns!$A$2:$B$801,2,0),"No")</f>
        <v>No</v>
      </c>
    </row>
    <row r="3240" spans="1:24" hidden="1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f t="shared" si="50"/>
        <v>395.76300000000003</v>
      </c>
      <c r="T3240" s="1">
        <v>5</v>
      </c>
      <c r="U3240" s="1">
        <v>0.3</v>
      </c>
      <c r="V3240" s="1">
        <v>-77.333000000000013</v>
      </c>
      <c r="W3240" t="str">
        <f>VLOOKUP(M3240,People!$A$2:$B$5,2,FALSE)</f>
        <v>Kelly Williams</v>
      </c>
      <c r="X3240" s="5" t="str">
        <f>IFERROR(VLOOKUP(Orders!$B3240,Returns!$A$2:$B$801,2,0),"No")</f>
        <v>No</v>
      </c>
    </row>
    <row r="3241" spans="1:24" hidden="1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f t="shared" si="50"/>
        <v>76.824999999999989</v>
      </c>
      <c r="T3241" s="1">
        <v>7</v>
      </c>
      <c r="U3241" s="1">
        <v>0.2</v>
      </c>
      <c r="V3241" s="1">
        <v>46.095000000000006</v>
      </c>
      <c r="W3241" t="str">
        <f>VLOOKUP(M3241,People!$A$2:$B$5,2,FALSE)</f>
        <v>Kelly Williams</v>
      </c>
      <c r="X3241" s="5" t="str">
        <f>IFERROR(VLOOKUP(Orders!$B3241,Returns!$A$2:$B$801,2,0),"No")</f>
        <v>No</v>
      </c>
    </row>
    <row r="3242" spans="1:24" hidden="1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f t="shared" si="50"/>
        <v>9.8951999999999991</v>
      </c>
      <c r="T3242" s="1">
        <v>3</v>
      </c>
      <c r="U3242" s="1">
        <v>0.6</v>
      </c>
      <c r="V3242" s="1">
        <v>-2.8271999999999995</v>
      </c>
      <c r="W3242" t="str">
        <f>VLOOKUP(M3242,People!$A$2:$B$5,2,FALSE)</f>
        <v>Kelly Williams</v>
      </c>
      <c r="X3242" s="5" t="str">
        <f>IFERROR(VLOOKUP(Orders!$B3242,Returns!$A$2:$B$801,2,0),"No")</f>
        <v>No</v>
      </c>
    </row>
    <row r="3243" spans="1:24" hidden="1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f t="shared" si="50"/>
        <v>41.772999999999996</v>
      </c>
      <c r="T3243" s="1">
        <v>5</v>
      </c>
      <c r="U3243" s="1">
        <v>0</v>
      </c>
      <c r="V3243" s="1">
        <v>14.676999999999998</v>
      </c>
      <c r="W3243" t="str">
        <f>VLOOKUP(M3243,People!$A$2:$B$5,2,FALSE)</f>
        <v>Cassandra Brandow</v>
      </c>
      <c r="X3243" s="5" t="str">
        <f>IFERROR(VLOOKUP(Orders!$B3243,Returns!$A$2:$B$801,2,0),"No")</f>
        <v>No</v>
      </c>
    </row>
    <row r="3244" spans="1:24" hidden="1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f t="shared" si="50"/>
        <v>36.363600000000005</v>
      </c>
      <c r="T3244" s="1">
        <v>13</v>
      </c>
      <c r="U3244" s="1">
        <v>0.8</v>
      </c>
      <c r="V3244" s="1">
        <v>-22.895600000000005</v>
      </c>
      <c r="W3244" t="str">
        <f>VLOOKUP(M3244,People!$A$2:$B$5,2,FALSE)</f>
        <v>Kelly Williams</v>
      </c>
      <c r="X3244" s="5" t="str">
        <f>IFERROR(VLOOKUP(Orders!$B3244,Returns!$A$2:$B$801,2,0),"No")</f>
        <v>No</v>
      </c>
    </row>
    <row r="3245" spans="1:24" hidden="1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f t="shared" si="50"/>
        <v>195.07250000000008</v>
      </c>
      <c r="T3245" s="1">
        <v>5</v>
      </c>
      <c r="U3245" s="1">
        <v>0.2</v>
      </c>
      <c r="V3245" s="1">
        <v>24.727499999999971</v>
      </c>
      <c r="W3245" t="str">
        <f>VLOOKUP(M3245,People!$A$2:$B$5,2,FALSE)</f>
        <v>Kelly Williams</v>
      </c>
      <c r="X3245" s="5" t="str">
        <f>IFERROR(VLOOKUP(Orders!$B3245,Returns!$A$2:$B$801,2,0),"No")</f>
        <v>No</v>
      </c>
    </row>
    <row r="3246" spans="1:24" hidden="1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f t="shared" si="50"/>
        <v>335.17559999999997</v>
      </c>
      <c r="T3246" s="1">
        <v>3</v>
      </c>
      <c r="U3246" s="1">
        <v>0.3</v>
      </c>
      <c r="V3246" s="1">
        <v>-18.117599999999996</v>
      </c>
      <c r="W3246" t="str">
        <f>VLOOKUP(M3246,People!$A$2:$B$5,2,FALSE)</f>
        <v>Kelly Williams</v>
      </c>
      <c r="X3246" s="5" t="str">
        <f>IFERROR(VLOOKUP(Orders!$B3246,Returns!$A$2:$B$801,2,0),"No")</f>
        <v>No</v>
      </c>
    </row>
    <row r="3247" spans="1:24" hidden="1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f t="shared" si="50"/>
        <v>44.171999999999997</v>
      </c>
      <c r="T3247" s="1">
        <v>3</v>
      </c>
      <c r="U3247" s="1">
        <v>0</v>
      </c>
      <c r="V3247" s="1">
        <v>4.9079999999999977</v>
      </c>
      <c r="W3247" t="str">
        <f>VLOOKUP(M3247,People!$A$2:$B$5,2,FALSE)</f>
        <v>Anna Andreadi</v>
      </c>
      <c r="X3247" s="5" t="str">
        <f>IFERROR(VLOOKUP(Orders!$B3247,Returns!$A$2:$B$801,2,0),"No")</f>
        <v>No</v>
      </c>
    </row>
    <row r="3248" spans="1:24" hidden="1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f t="shared" si="50"/>
        <v>285.91200000000003</v>
      </c>
      <c r="T3248" s="1">
        <v>5</v>
      </c>
      <c r="U3248" s="1">
        <v>0</v>
      </c>
      <c r="V3248" s="1">
        <v>38.988000000000014</v>
      </c>
      <c r="W3248" t="str">
        <f>VLOOKUP(M3248,People!$A$2:$B$5,2,FALSE)</f>
        <v>Anna Andreadi</v>
      </c>
      <c r="X3248" s="5" t="str">
        <f>IFERROR(VLOOKUP(Orders!$B3248,Returns!$A$2:$B$801,2,0),"No")</f>
        <v>No</v>
      </c>
    </row>
    <row r="3249" spans="1:24" hidden="1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f t="shared" si="50"/>
        <v>12.950400000000004</v>
      </c>
      <c r="T3249" s="1">
        <v>3</v>
      </c>
      <c r="U3249" s="1">
        <v>0</v>
      </c>
      <c r="V3249" s="1">
        <v>5.2895999999999983</v>
      </c>
      <c r="W3249" t="str">
        <f>VLOOKUP(M3249,People!$A$2:$B$5,2,FALSE)</f>
        <v>Anna Andreadi</v>
      </c>
      <c r="X3249" s="5" t="str">
        <f>IFERROR(VLOOKUP(Orders!$B3249,Returns!$A$2:$B$801,2,0),"No")</f>
        <v>No</v>
      </c>
    </row>
    <row r="3250" spans="1:24" hidden="1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f t="shared" si="50"/>
        <v>103.92280000000002</v>
      </c>
      <c r="T3250" s="1">
        <v>2</v>
      </c>
      <c r="U3250" s="1">
        <v>0.2</v>
      </c>
      <c r="V3250" s="1">
        <v>9.9651999999999994</v>
      </c>
      <c r="W3250" t="str">
        <f>VLOOKUP(M3250,People!$A$2:$B$5,2,FALSE)</f>
        <v>Anna Andreadi</v>
      </c>
      <c r="X3250" s="5" t="str">
        <f>IFERROR(VLOOKUP(Orders!$B3250,Returns!$A$2:$B$801,2,0),"No")</f>
        <v>No</v>
      </c>
    </row>
    <row r="3251" spans="1:24" hidden="1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f t="shared" si="50"/>
        <v>97.665199999999999</v>
      </c>
      <c r="T3251" s="1">
        <v>2</v>
      </c>
      <c r="U3251" s="1">
        <v>0.2</v>
      </c>
      <c r="V3251" s="1">
        <v>7.9188000000000045</v>
      </c>
      <c r="W3251" t="str">
        <f>VLOOKUP(M3251,People!$A$2:$B$5,2,FALSE)</f>
        <v>Anna Andreadi</v>
      </c>
      <c r="X3251" s="5" t="str">
        <f>IFERROR(VLOOKUP(Orders!$B3251,Returns!$A$2:$B$801,2,0),"No")</f>
        <v>No</v>
      </c>
    </row>
    <row r="3252" spans="1:24" hidden="1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f t="shared" si="50"/>
        <v>13.170499999999999</v>
      </c>
      <c r="T3252" s="1">
        <v>7</v>
      </c>
      <c r="U3252" s="1">
        <v>0</v>
      </c>
      <c r="V3252" s="1">
        <v>11.679499999999999</v>
      </c>
      <c r="W3252" t="str">
        <f>VLOOKUP(M3252,People!$A$2:$B$5,2,FALSE)</f>
        <v>Kelly Williams</v>
      </c>
      <c r="X3252" s="5" t="str">
        <f>IFERROR(VLOOKUP(Orders!$B3252,Returns!$A$2:$B$801,2,0),"No")</f>
        <v>No</v>
      </c>
    </row>
    <row r="3253" spans="1:24" hidden="1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f t="shared" si="50"/>
        <v>55.034700000000001</v>
      </c>
      <c r="T3253" s="1">
        <v>3</v>
      </c>
      <c r="U3253" s="1">
        <v>0.2</v>
      </c>
      <c r="V3253" s="1">
        <v>5.2773000000000003</v>
      </c>
      <c r="W3253" t="str">
        <f>VLOOKUP(M3253,People!$A$2:$B$5,2,FALSE)</f>
        <v>Chuck Magee</v>
      </c>
      <c r="X3253" s="5" t="str">
        <f>IFERROR(VLOOKUP(Orders!$B3253,Returns!$A$2:$B$801,2,0),"No")</f>
        <v>No</v>
      </c>
    </row>
    <row r="3254" spans="1:24" hidden="1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f t="shared" si="50"/>
        <v>4.8509999999999991</v>
      </c>
      <c r="T3254" s="1">
        <v>3</v>
      </c>
      <c r="U3254" s="1">
        <v>0.2</v>
      </c>
      <c r="V3254" s="1">
        <v>2.2050000000000001</v>
      </c>
      <c r="W3254" t="str">
        <f>VLOOKUP(M3254,People!$A$2:$B$5,2,FALSE)</f>
        <v>Kelly Williams</v>
      </c>
      <c r="X3254" s="5" t="str">
        <f>IFERROR(VLOOKUP(Orders!$B3254,Returns!$A$2:$B$801,2,0),"No")</f>
        <v>No</v>
      </c>
    </row>
    <row r="3255" spans="1:24" hidden="1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f t="shared" si="50"/>
        <v>25.145199999999999</v>
      </c>
      <c r="T3255" s="1">
        <v>2</v>
      </c>
      <c r="U3255" s="1">
        <v>0.2</v>
      </c>
      <c r="V3255" s="1">
        <v>2.0387999999999984</v>
      </c>
      <c r="W3255" t="str">
        <f>VLOOKUP(M3255,People!$A$2:$B$5,2,FALSE)</f>
        <v>Kelly Williams</v>
      </c>
      <c r="X3255" s="5" t="str">
        <f>IFERROR(VLOOKUP(Orders!$B3255,Returns!$A$2:$B$801,2,0),"No")</f>
        <v>No</v>
      </c>
    </row>
    <row r="3256" spans="1:24" hidden="1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f t="shared" si="50"/>
        <v>98.535399999999996</v>
      </c>
      <c r="T3256" s="1">
        <v>1</v>
      </c>
      <c r="U3256" s="1">
        <v>0.2</v>
      </c>
      <c r="V3256" s="1">
        <v>9.4485999999999954</v>
      </c>
      <c r="W3256" t="str">
        <f>VLOOKUP(M3256,People!$A$2:$B$5,2,FALSE)</f>
        <v>Anna Andreadi</v>
      </c>
      <c r="X3256" s="5" t="str">
        <f>IFERROR(VLOOKUP(Orders!$B3256,Returns!$A$2:$B$801,2,0),"No")</f>
        <v>No</v>
      </c>
    </row>
    <row r="3257" spans="1:24" hidden="1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f t="shared" si="50"/>
        <v>13.266</v>
      </c>
      <c r="T3257" s="1">
        <v>3</v>
      </c>
      <c r="U3257" s="1">
        <v>0.2</v>
      </c>
      <c r="V3257" s="1">
        <v>6.0299999999999994</v>
      </c>
      <c r="W3257" t="str">
        <f>VLOOKUP(M3257,People!$A$2:$B$5,2,FALSE)</f>
        <v>Anna Andreadi</v>
      </c>
      <c r="X3257" s="5" t="str">
        <f>IFERROR(VLOOKUP(Orders!$B3257,Returns!$A$2:$B$801,2,0),"No")</f>
        <v>No</v>
      </c>
    </row>
    <row r="3258" spans="1:24" hidden="1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f t="shared" si="50"/>
        <v>2.9375999999999998</v>
      </c>
      <c r="T3258" s="1">
        <v>2</v>
      </c>
      <c r="U3258" s="1">
        <v>0.2</v>
      </c>
      <c r="V3258" s="1">
        <v>1.6704000000000001</v>
      </c>
      <c r="W3258" t="str">
        <f>VLOOKUP(M3258,People!$A$2:$B$5,2,FALSE)</f>
        <v>Cassandra Brandow</v>
      </c>
      <c r="X3258" s="5" t="str">
        <f>IFERROR(VLOOKUP(Orders!$B3258,Returns!$A$2:$B$801,2,0),"No")</f>
        <v>No</v>
      </c>
    </row>
    <row r="3259" spans="1:24" hidden="1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f t="shared" si="50"/>
        <v>109.2978</v>
      </c>
      <c r="T3259" s="1">
        <v>3</v>
      </c>
      <c r="U3259" s="1">
        <v>0.4</v>
      </c>
      <c r="V3259" s="1">
        <v>-29.323800000000006</v>
      </c>
      <c r="W3259" t="str">
        <f>VLOOKUP(M3259,People!$A$2:$B$5,2,FALSE)</f>
        <v>Cassandra Brandow</v>
      </c>
      <c r="X3259" s="5" t="str">
        <f>IFERROR(VLOOKUP(Orders!$B3259,Returns!$A$2:$B$801,2,0),"No")</f>
        <v>No</v>
      </c>
    </row>
    <row r="3260" spans="1:24" hidden="1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f t="shared" si="50"/>
        <v>5.0082000000000004</v>
      </c>
      <c r="T3260" s="1">
        <v>2</v>
      </c>
      <c r="U3260" s="1">
        <v>0.7</v>
      </c>
      <c r="V3260" s="1">
        <v>-2.0621999999999998</v>
      </c>
      <c r="W3260" t="str">
        <f>VLOOKUP(M3260,People!$A$2:$B$5,2,FALSE)</f>
        <v>Cassandra Brandow</v>
      </c>
      <c r="X3260" s="5" t="str">
        <f>IFERROR(VLOOKUP(Orders!$B3260,Returns!$A$2:$B$801,2,0),"No")</f>
        <v>No</v>
      </c>
    </row>
    <row r="3261" spans="1:24" hidden="1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f t="shared" si="50"/>
        <v>7.84</v>
      </c>
      <c r="T3261" s="1">
        <v>2</v>
      </c>
      <c r="U3261" s="1">
        <v>0.8</v>
      </c>
      <c r="V3261" s="1">
        <v>-4.7040000000000006</v>
      </c>
      <c r="W3261" t="str">
        <f>VLOOKUP(M3261,People!$A$2:$B$5,2,FALSE)</f>
        <v>Kelly Williams</v>
      </c>
      <c r="X3261" s="5" t="str">
        <f>IFERROR(VLOOKUP(Orders!$B3261,Returns!$A$2:$B$801,2,0),"No")</f>
        <v>No</v>
      </c>
    </row>
    <row r="3262" spans="1:24" x14ac:dyDescent="0.3">
      <c r="A3262" s="1">
        <v>3002</v>
      </c>
      <c r="B3262" t="s">
        <v>7622</v>
      </c>
      <c r="C3262" s="2">
        <v>42542</v>
      </c>
      <c r="D3262" s="2">
        <v>42546</v>
      </c>
      <c r="E3262" s="1" t="s">
        <v>46</v>
      </c>
      <c r="F3262" s="1" t="s">
        <v>3490</v>
      </c>
      <c r="G3262" s="1" t="s">
        <v>3491</v>
      </c>
      <c r="H3262" s="1" t="s">
        <v>24</v>
      </c>
      <c r="I3262" s="1" t="s">
        <v>25</v>
      </c>
      <c r="J3262" s="1" t="s">
        <v>133</v>
      </c>
      <c r="K3262" s="1" t="s">
        <v>134</v>
      </c>
      <c r="L3262" s="1">
        <v>19120</v>
      </c>
      <c r="M3262" s="1" t="s">
        <v>135</v>
      </c>
      <c r="N3262" s="1" t="s">
        <v>1643</v>
      </c>
      <c r="O3262" s="1" t="s">
        <v>43</v>
      </c>
      <c r="P3262" s="1" t="s">
        <v>70</v>
      </c>
      <c r="Q3262" s="1" t="s">
        <v>1644</v>
      </c>
      <c r="R3262" s="1">
        <v>9.006000000000002</v>
      </c>
      <c r="S3262" s="1">
        <f t="shared" si="50"/>
        <v>16.210800000000006</v>
      </c>
      <c r="T3262" s="1">
        <v>2</v>
      </c>
      <c r="U3262" s="1">
        <v>0.7</v>
      </c>
      <c r="V3262" s="1">
        <v>-7.2048000000000023</v>
      </c>
      <c r="W3262" t="str">
        <f>VLOOKUP(M3262,People!$A$2:$B$5,2,FALSE)</f>
        <v>Chuck Magee</v>
      </c>
      <c r="X3262" s="5" t="str">
        <f>IFERROR(VLOOKUP(Orders!$B3262,Returns!$A$2:$B$801,2,0),"No")</f>
        <v>No</v>
      </c>
    </row>
    <row r="3263" spans="1:24" x14ac:dyDescent="0.3">
      <c r="A3263" s="1">
        <v>4412</v>
      </c>
      <c r="B3263" t="s">
        <v>8279</v>
      </c>
      <c r="C3263" s="2">
        <v>42542</v>
      </c>
      <c r="D3263" s="2">
        <v>42545</v>
      </c>
      <c r="E3263" s="1" t="s">
        <v>170</v>
      </c>
      <c r="F3263" s="1" t="s">
        <v>3495</v>
      </c>
      <c r="G3263" s="1" t="s">
        <v>3496</v>
      </c>
      <c r="H3263" s="1" t="s">
        <v>24</v>
      </c>
      <c r="I3263" s="1" t="s">
        <v>25</v>
      </c>
      <c r="J3263" s="1" t="s">
        <v>239</v>
      </c>
      <c r="K3263" s="1" t="s">
        <v>240</v>
      </c>
      <c r="L3263" s="1">
        <v>10024</v>
      </c>
      <c r="M3263" s="1" t="s">
        <v>135</v>
      </c>
      <c r="N3263" s="1" t="s">
        <v>4021</v>
      </c>
      <c r="O3263" s="1" t="s">
        <v>43</v>
      </c>
      <c r="P3263" s="1" t="s">
        <v>84</v>
      </c>
      <c r="Q3263" s="1" t="s">
        <v>4022</v>
      </c>
      <c r="R3263" s="1">
        <v>19.649999999999999</v>
      </c>
      <c r="S3263" s="1">
        <f t="shared" si="50"/>
        <v>10.610999999999999</v>
      </c>
      <c r="T3263" s="1">
        <v>3</v>
      </c>
      <c r="U3263" s="1">
        <v>0</v>
      </c>
      <c r="V3263" s="1">
        <v>9.0389999999999997</v>
      </c>
      <c r="W3263" t="str">
        <f>VLOOKUP(M3263,People!$A$2:$B$5,2,FALSE)</f>
        <v>Chuck Magee</v>
      </c>
      <c r="X3263" s="5" t="str">
        <f>IFERROR(VLOOKUP(Orders!$B3263,Returns!$A$2:$B$801,2,0),"No")</f>
        <v>No</v>
      </c>
    </row>
    <row r="3264" spans="1:24" x14ac:dyDescent="0.3">
      <c r="A3264" s="1">
        <v>4413</v>
      </c>
      <c r="B3264" t="s">
        <v>8279</v>
      </c>
      <c r="C3264" s="2">
        <v>42542</v>
      </c>
      <c r="D3264" s="2">
        <v>42545</v>
      </c>
      <c r="E3264" s="1" t="s">
        <v>170</v>
      </c>
      <c r="F3264" s="1" t="s">
        <v>3495</v>
      </c>
      <c r="G3264" s="1" t="s">
        <v>3496</v>
      </c>
      <c r="H3264" s="1" t="s">
        <v>24</v>
      </c>
      <c r="I3264" s="1" t="s">
        <v>25</v>
      </c>
      <c r="J3264" s="1" t="s">
        <v>239</v>
      </c>
      <c r="K3264" s="1" t="s">
        <v>240</v>
      </c>
      <c r="L3264" s="1">
        <v>10024</v>
      </c>
      <c r="M3264" s="1" t="s">
        <v>135</v>
      </c>
      <c r="N3264" s="1" t="s">
        <v>1730</v>
      </c>
      <c r="O3264" s="1" t="s">
        <v>66</v>
      </c>
      <c r="P3264" s="1" t="s">
        <v>67</v>
      </c>
      <c r="Q3264" s="1" t="s">
        <v>1731</v>
      </c>
      <c r="R3264" s="1">
        <v>617.97</v>
      </c>
      <c r="S3264" s="1">
        <f t="shared" si="50"/>
        <v>457.29780000000005</v>
      </c>
      <c r="T3264" s="1">
        <v>3</v>
      </c>
      <c r="U3264" s="1">
        <v>0</v>
      </c>
      <c r="V3264" s="1">
        <v>160.6722</v>
      </c>
      <c r="W3264" t="str">
        <f>VLOOKUP(M3264,People!$A$2:$B$5,2,FALSE)</f>
        <v>Chuck Magee</v>
      </c>
      <c r="X3264" s="5" t="str">
        <f>IFERROR(VLOOKUP(Orders!$B3264,Returns!$A$2:$B$801,2,0),"No")</f>
        <v>No</v>
      </c>
    </row>
    <row r="3265" spans="1:24" x14ac:dyDescent="0.3">
      <c r="A3265" s="1">
        <v>4414</v>
      </c>
      <c r="B3265" t="s">
        <v>8279</v>
      </c>
      <c r="C3265" s="2">
        <v>42542</v>
      </c>
      <c r="D3265" s="2">
        <v>42545</v>
      </c>
      <c r="E3265" s="1" t="s">
        <v>170</v>
      </c>
      <c r="F3265" s="1" t="s">
        <v>3495</v>
      </c>
      <c r="G3265" s="1" t="s">
        <v>3496</v>
      </c>
      <c r="H3265" s="1" t="s">
        <v>24</v>
      </c>
      <c r="I3265" s="1" t="s">
        <v>25</v>
      </c>
      <c r="J3265" s="1" t="s">
        <v>239</v>
      </c>
      <c r="K3265" s="1" t="s">
        <v>240</v>
      </c>
      <c r="L3265" s="1">
        <v>10024</v>
      </c>
      <c r="M3265" s="1" t="s">
        <v>135</v>
      </c>
      <c r="N3265" s="1" t="s">
        <v>3055</v>
      </c>
      <c r="O3265" s="1" t="s">
        <v>43</v>
      </c>
      <c r="P3265" s="1" t="s">
        <v>73</v>
      </c>
      <c r="Q3265" s="1" t="s">
        <v>3056</v>
      </c>
      <c r="R3265" s="1">
        <v>59.699999999999996</v>
      </c>
      <c r="S3265" s="1">
        <f t="shared" si="50"/>
        <v>32.835000000000001</v>
      </c>
      <c r="T3265" s="1">
        <v>3</v>
      </c>
      <c r="U3265" s="1">
        <v>0</v>
      </c>
      <c r="V3265" s="1">
        <v>26.864999999999995</v>
      </c>
      <c r="W3265" t="str">
        <f>VLOOKUP(M3265,People!$A$2:$B$5,2,FALSE)</f>
        <v>Chuck Magee</v>
      </c>
      <c r="X3265" s="5" t="str">
        <f>IFERROR(VLOOKUP(Orders!$B3265,Returns!$A$2:$B$801,2,0),"No")</f>
        <v>No</v>
      </c>
    </row>
    <row r="3266" spans="1:24" hidden="1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f t="shared" ref="S3266:S3329" si="51">R3266-V3266</f>
        <v>6.5519999999999996</v>
      </c>
      <c r="T3266" s="1">
        <v>4</v>
      </c>
      <c r="U3266" s="1">
        <v>0.2</v>
      </c>
      <c r="V3266" s="1">
        <v>3.528</v>
      </c>
      <c r="W3266" t="str">
        <f>VLOOKUP(M3266,People!$A$2:$B$5,2,FALSE)</f>
        <v>Cassandra Brandow</v>
      </c>
      <c r="X3266" s="5" t="str">
        <f>IFERROR(VLOOKUP(Orders!$B3266,Returns!$A$2:$B$801,2,0),"No")</f>
        <v>No</v>
      </c>
    </row>
    <row r="3267" spans="1:24" x14ac:dyDescent="0.3">
      <c r="A3267" s="1">
        <v>5150</v>
      </c>
      <c r="B3267" t="s">
        <v>8622</v>
      </c>
      <c r="C3267" s="2">
        <v>42542</v>
      </c>
      <c r="D3267" s="2">
        <v>42542</v>
      </c>
      <c r="E3267" s="1" t="s">
        <v>1126</v>
      </c>
      <c r="F3267" s="1" t="s">
        <v>3480</v>
      </c>
      <c r="G3267" s="1" t="s">
        <v>3481</v>
      </c>
      <c r="H3267" s="1" t="s">
        <v>24</v>
      </c>
      <c r="I3267" s="1" t="s">
        <v>25</v>
      </c>
      <c r="J3267" s="1" t="s">
        <v>1027</v>
      </c>
      <c r="K3267" s="1" t="s">
        <v>240</v>
      </c>
      <c r="L3267" s="1">
        <v>11561</v>
      </c>
      <c r="M3267" s="1" t="s">
        <v>135</v>
      </c>
      <c r="N3267" s="1" t="s">
        <v>3996</v>
      </c>
      <c r="O3267" s="1" t="s">
        <v>66</v>
      </c>
      <c r="P3267" s="1" t="s">
        <v>67</v>
      </c>
      <c r="Q3267" s="1" t="s">
        <v>3997</v>
      </c>
      <c r="R3267" s="1">
        <v>1214.8499999999999</v>
      </c>
      <c r="S3267" s="1">
        <f t="shared" si="51"/>
        <v>862.54349999999999</v>
      </c>
      <c r="T3267" s="1">
        <v>3</v>
      </c>
      <c r="U3267" s="1">
        <v>0</v>
      </c>
      <c r="V3267" s="1">
        <v>352.30649999999997</v>
      </c>
      <c r="W3267" t="str">
        <f>VLOOKUP(M3267,People!$A$2:$B$5,2,FALSE)</f>
        <v>Chuck Magee</v>
      </c>
      <c r="X3267" s="5" t="str">
        <f>IFERROR(VLOOKUP(Orders!$B3267,Returns!$A$2:$B$801,2,0),"No")</f>
        <v>No</v>
      </c>
    </row>
    <row r="3268" spans="1:24" x14ac:dyDescent="0.3">
      <c r="A3268" s="1">
        <v>422</v>
      </c>
      <c r="B3268" t="s">
        <v>6411</v>
      </c>
      <c r="C3268" s="2">
        <v>42543</v>
      </c>
      <c r="D3268" s="2">
        <v>42546</v>
      </c>
      <c r="E3268" s="1" t="s">
        <v>170</v>
      </c>
      <c r="F3268" s="1" t="s">
        <v>297</v>
      </c>
      <c r="G3268" s="1" t="s">
        <v>298</v>
      </c>
      <c r="H3268" s="1" t="s">
        <v>24</v>
      </c>
      <c r="I3268" s="1" t="s">
        <v>25</v>
      </c>
      <c r="J3268" s="1" t="s">
        <v>1284</v>
      </c>
      <c r="K3268" s="1" t="s">
        <v>404</v>
      </c>
      <c r="L3268" s="1">
        <v>80027</v>
      </c>
      <c r="M3268" s="1" t="s">
        <v>41</v>
      </c>
      <c r="N3268" s="1" t="s">
        <v>1285</v>
      </c>
      <c r="O3268" s="1" t="s">
        <v>66</v>
      </c>
      <c r="P3268" s="1" t="s">
        <v>146</v>
      </c>
      <c r="Q3268" s="1" t="s">
        <v>1286</v>
      </c>
      <c r="R3268" s="1">
        <v>196.75200000000001</v>
      </c>
      <c r="S3268" s="1">
        <f t="shared" si="51"/>
        <v>140.1858</v>
      </c>
      <c r="T3268" s="1">
        <v>6</v>
      </c>
      <c r="U3268" s="1">
        <v>0.2</v>
      </c>
      <c r="V3268" s="1">
        <v>56.566200000000009</v>
      </c>
      <c r="W3268" t="str">
        <f>VLOOKUP(M3268,People!$A$2:$B$5,2,FALSE)</f>
        <v>Anna Andreadi</v>
      </c>
      <c r="X3268" s="5" t="str">
        <f>IFERROR(VLOOKUP(Orders!$B3268,Returns!$A$2:$B$801,2,0),"No")</f>
        <v>No</v>
      </c>
    </row>
    <row r="3269" spans="1:24" x14ac:dyDescent="0.3">
      <c r="A3269" s="1">
        <v>2157</v>
      </c>
      <c r="B3269" t="s">
        <v>7207</v>
      </c>
      <c r="C3269" s="2">
        <v>42543</v>
      </c>
      <c r="D3269" s="2">
        <v>42545</v>
      </c>
      <c r="E3269" s="1" t="s">
        <v>170</v>
      </c>
      <c r="F3269" s="1" t="s">
        <v>1692</v>
      </c>
      <c r="G3269" s="1" t="s">
        <v>1693</v>
      </c>
      <c r="H3269" s="1" t="s">
        <v>24</v>
      </c>
      <c r="I3269" s="1" t="s">
        <v>25</v>
      </c>
      <c r="J3269" s="1" t="s">
        <v>363</v>
      </c>
      <c r="K3269" s="1" t="s">
        <v>206</v>
      </c>
      <c r="L3269" s="1">
        <v>55407</v>
      </c>
      <c r="M3269" s="1" t="s">
        <v>97</v>
      </c>
      <c r="N3269" s="1" t="s">
        <v>2472</v>
      </c>
      <c r="O3269" s="1" t="s">
        <v>43</v>
      </c>
      <c r="P3269" s="1" t="s">
        <v>55</v>
      </c>
      <c r="Q3269" s="1" t="s">
        <v>2473</v>
      </c>
      <c r="R3269" s="1">
        <v>501.81000000000006</v>
      </c>
      <c r="S3269" s="1">
        <f t="shared" si="51"/>
        <v>501.81000000000006</v>
      </c>
      <c r="T3269" s="1">
        <v>3</v>
      </c>
      <c r="U3269" s="1">
        <v>0</v>
      </c>
      <c r="V3269" s="1">
        <v>0</v>
      </c>
      <c r="W3269" t="str">
        <f>VLOOKUP(M3269,People!$A$2:$B$5,2,FALSE)</f>
        <v>Kelly Williams</v>
      </c>
      <c r="X3269" s="5" t="str">
        <f>IFERROR(VLOOKUP(Orders!$B3269,Returns!$A$2:$B$801,2,0),"No")</f>
        <v>No</v>
      </c>
    </row>
    <row r="3270" spans="1:24" x14ac:dyDescent="0.3">
      <c r="A3270" s="1">
        <v>2158</v>
      </c>
      <c r="B3270" t="s">
        <v>7207</v>
      </c>
      <c r="C3270" s="2">
        <v>42543</v>
      </c>
      <c r="D3270" s="2">
        <v>42545</v>
      </c>
      <c r="E3270" s="1" t="s">
        <v>170</v>
      </c>
      <c r="F3270" s="1" t="s">
        <v>1692</v>
      </c>
      <c r="G3270" s="1" t="s">
        <v>1693</v>
      </c>
      <c r="H3270" s="1" t="s">
        <v>24</v>
      </c>
      <c r="I3270" s="1" t="s">
        <v>25</v>
      </c>
      <c r="J3270" s="1" t="s">
        <v>363</v>
      </c>
      <c r="K3270" s="1" t="s">
        <v>206</v>
      </c>
      <c r="L3270" s="1">
        <v>55407</v>
      </c>
      <c r="M3270" s="1" t="s">
        <v>97</v>
      </c>
      <c r="N3270" s="1" t="s">
        <v>1360</v>
      </c>
      <c r="O3270" s="1" t="s">
        <v>43</v>
      </c>
      <c r="P3270" s="1" t="s">
        <v>55</v>
      </c>
      <c r="Q3270" s="1" t="s">
        <v>1361</v>
      </c>
      <c r="R3270" s="1">
        <v>161.94</v>
      </c>
      <c r="S3270" s="1">
        <f t="shared" si="51"/>
        <v>152.2236</v>
      </c>
      <c r="T3270" s="1">
        <v>3</v>
      </c>
      <c r="U3270" s="1">
        <v>0</v>
      </c>
      <c r="V3270" s="1">
        <v>9.716399999999993</v>
      </c>
      <c r="W3270" t="str">
        <f>VLOOKUP(M3270,People!$A$2:$B$5,2,FALSE)</f>
        <v>Kelly Williams</v>
      </c>
      <c r="X3270" s="5" t="str">
        <f>IFERROR(VLOOKUP(Orders!$B3270,Returns!$A$2:$B$801,2,0),"No")</f>
        <v>No</v>
      </c>
    </row>
    <row r="3271" spans="1:24" x14ac:dyDescent="0.3">
      <c r="A3271" s="1">
        <v>4021</v>
      </c>
      <c r="B3271" t="s">
        <v>8090</v>
      </c>
      <c r="C3271" s="2">
        <v>42543</v>
      </c>
      <c r="D3271" s="2">
        <v>42548</v>
      </c>
      <c r="E3271" s="1" t="s">
        <v>46</v>
      </c>
      <c r="F3271" s="1" t="s">
        <v>5176</v>
      </c>
      <c r="G3271" s="1" t="s">
        <v>5177</v>
      </c>
      <c r="H3271" s="1" t="s">
        <v>24</v>
      </c>
      <c r="I3271" s="1" t="s">
        <v>25</v>
      </c>
      <c r="J3271" s="1" t="s">
        <v>1933</v>
      </c>
      <c r="K3271" s="1" t="s">
        <v>134</v>
      </c>
      <c r="L3271" s="1">
        <v>19013</v>
      </c>
      <c r="M3271" s="1" t="s">
        <v>135</v>
      </c>
      <c r="N3271" s="1" t="s">
        <v>631</v>
      </c>
      <c r="O3271" s="1" t="s">
        <v>30</v>
      </c>
      <c r="P3271" s="1" t="s">
        <v>34</v>
      </c>
      <c r="Q3271" s="1" t="s">
        <v>632</v>
      </c>
      <c r="R3271" s="1">
        <v>170.05799999999999</v>
      </c>
      <c r="S3271" s="1">
        <f t="shared" si="51"/>
        <v>174.91679999999997</v>
      </c>
      <c r="T3271" s="1">
        <v>3</v>
      </c>
      <c r="U3271" s="1">
        <v>0.3</v>
      </c>
      <c r="V3271" s="1">
        <v>-4.858799999999988</v>
      </c>
      <c r="W3271" t="str">
        <f>VLOOKUP(M3271,People!$A$2:$B$5,2,FALSE)</f>
        <v>Chuck Magee</v>
      </c>
      <c r="X3271" s="5" t="str">
        <f>IFERROR(VLOOKUP(Orders!$B3271,Returns!$A$2:$B$801,2,0),"No")</f>
        <v>No</v>
      </c>
    </row>
    <row r="3272" spans="1:24" x14ac:dyDescent="0.3">
      <c r="A3272" s="1">
        <v>4022</v>
      </c>
      <c r="B3272" t="s">
        <v>8090</v>
      </c>
      <c r="C3272" s="2">
        <v>42543</v>
      </c>
      <c r="D3272" s="2">
        <v>42548</v>
      </c>
      <c r="E3272" s="1" t="s">
        <v>46</v>
      </c>
      <c r="F3272" s="1" t="s">
        <v>5176</v>
      </c>
      <c r="G3272" s="1" t="s">
        <v>5177</v>
      </c>
      <c r="H3272" s="1" t="s">
        <v>24</v>
      </c>
      <c r="I3272" s="1" t="s">
        <v>25</v>
      </c>
      <c r="J3272" s="1" t="s">
        <v>1933</v>
      </c>
      <c r="K3272" s="1" t="s">
        <v>134</v>
      </c>
      <c r="L3272" s="1">
        <v>19013</v>
      </c>
      <c r="M3272" s="1" t="s">
        <v>135</v>
      </c>
      <c r="N3272" s="1" t="s">
        <v>192</v>
      </c>
      <c r="O3272" s="1" t="s">
        <v>66</v>
      </c>
      <c r="P3272" s="1" t="s">
        <v>67</v>
      </c>
      <c r="Q3272" s="1" t="s">
        <v>193</v>
      </c>
      <c r="R3272" s="1">
        <v>82.782000000000011</v>
      </c>
      <c r="S3272" s="1">
        <f t="shared" si="51"/>
        <v>97.958700000000022</v>
      </c>
      <c r="T3272" s="1">
        <v>3</v>
      </c>
      <c r="U3272" s="1">
        <v>0.4</v>
      </c>
      <c r="V3272" s="1">
        <v>-15.176700000000004</v>
      </c>
      <c r="W3272" t="str">
        <f>VLOOKUP(M3272,People!$A$2:$B$5,2,FALSE)</f>
        <v>Chuck Magee</v>
      </c>
      <c r="X3272" s="5" t="str">
        <f>IFERROR(VLOOKUP(Orders!$B3272,Returns!$A$2:$B$801,2,0),"No")</f>
        <v>No</v>
      </c>
    </row>
    <row r="3273" spans="1:24" hidden="1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f t="shared" si="51"/>
        <v>4.4351999999999991</v>
      </c>
      <c r="T3273" s="1">
        <v>8</v>
      </c>
      <c r="U3273" s="1">
        <v>0</v>
      </c>
      <c r="V3273" s="1">
        <v>3.4848000000000008</v>
      </c>
      <c r="W3273" t="str">
        <f>VLOOKUP(M3273,People!$A$2:$B$5,2,FALSE)</f>
        <v>Anna Andreadi</v>
      </c>
      <c r="X3273" s="5" t="str">
        <f>IFERROR(VLOOKUP(Orders!$B3273,Returns!$A$2:$B$801,2,0),"No")</f>
        <v>No</v>
      </c>
    </row>
    <row r="3274" spans="1:24" hidden="1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f t="shared" si="51"/>
        <v>180.97899999999998</v>
      </c>
      <c r="T3274" s="1">
        <v>5</v>
      </c>
      <c r="U3274" s="1">
        <v>0.2</v>
      </c>
      <c r="V3274" s="1">
        <v>22.940999999999995</v>
      </c>
      <c r="W3274" t="str">
        <f>VLOOKUP(M3274,People!$A$2:$B$5,2,FALSE)</f>
        <v>Anna Andreadi</v>
      </c>
      <c r="X3274" s="5" t="str">
        <f>IFERROR(VLOOKUP(Orders!$B3274,Returns!$A$2:$B$801,2,0),"No")</f>
        <v>No</v>
      </c>
    </row>
    <row r="3275" spans="1:24" hidden="1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f t="shared" si="51"/>
        <v>2309.9670000000006</v>
      </c>
      <c r="T3275" s="1">
        <v>6</v>
      </c>
      <c r="U3275" s="1">
        <v>0.2</v>
      </c>
      <c r="V3275" s="1">
        <v>1049.9849999999999</v>
      </c>
      <c r="W3275" t="str">
        <f>VLOOKUP(M3275,People!$A$2:$B$5,2,FALSE)</f>
        <v>Anna Andreadi</v>
      </c>
      <c r="X3275" s="5" t="str">
        <f>IFERROR(VLOOKUP(Orders!$B3275,Returns!$A$2:$B$801,2,0),"No")</f>
        <v>No</v>
      </c>
    </row>
    <row r="3276" spans="1:24" hidden="1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f t="shared" si="51"/>
        <v>9.120000000000001</v>
      </c>
      <c r="T3276" s="1">
        <v>3</v>
      </c>
      <c r="U3276" s="1">
        <v>0</v>
      </c>
      <c r="V3276" s="1">
        <v>9.120000000000001</v>
      </c>
      <c r="W3276" t="str">
        <f>VLOOKUP(M3276,People!$A$2:$B$5,2,FALSE)</f>
        <v>Kelly Williams</v>
      </c>
      <c r="X3276" s="5" t="str">
        <f>IFERROR(VLOOKUP(Orders!$B3276,Returns!$A$2:$B$801,2,0),"No")</f>
        <v>No</v>
      </c>
    </row>
    <row r="3277" spans="1:24" hidden="1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f t="shared" si="51"/>
        <v>18.6126</v>
      </c>
      <c r="T3277" s="1">
        <v>6</v>
      </c>
      <c r="U3277" s="1">
        <v>0</v>
      </c>
      <c r="V3277" s="1">
        <v>9.1673999999999989</v>
      </c>
      <c r="W3277" t="str">
        <f>VLOOKUP(M3277,People!$A$2:$B$5,2,FALSE)</f>
        <v>Kelly Williams</v>
      </c>
      <c r="X3277" s="5" t="str">
        <f>IFERROR(VLOOKUP(Orders!$B3277,Returns!$A$2:$B$801,2,0),"No")</f>
        <v>No</v>
      </c>
    </row>
    <row r="3278" spans="1:24" x14ac:dyDescent="0.3">
      <c r="A3278" s="1">
        <v>4023</v>
      </c>
      <c r="B3278" t="s">
        <v>8090</v>
      </c>
      <c r="C3278" s="2">
        <v>42543</v>
      </c>
      <c r="D3278" s="2">
        <v>42548</v>
      </c>
      <c r="E3278" s="1" t="s">
        <v>46</v>
      </c>
      <c r="F3278" s="1" t="s">
        <v>5176</v>
      </c>
      <c r="G3278" s="1" t="s">
        <v>5177</v>
      </c>
      <c r="H3278" s="1" t="s">
        <v>24</v>
      </c>
      <c r="I3278" s="1" t="s">
        <v>25</v>
      </c>
      <c r="J3278" s="1" t="s">
        <v>1933</v>
      </c>
      <c r="K3278" s="1" t="s">
        <v>134</v>
      </c>
      <c r="L3278" s="1">
        <v>19013</v>
      </c>
      <c r="M3278" s="1" t="s">
        <v>135</v>
      </c>
      <c r="N3278" s="1" t="s">
        <v>33</v>
      </c>
      <c r="O3278" s="1" t="s">
        <v>30</v>
      </c>
      <c r="P3278" s="1" t="s">
        <v>34</v>
      </c>
      <c r="Q3278" s="1" t="s">
        <v>35</v>
      </c>
      <c r="R3278" s="1">
        <v>853.92999999999984</v>
      </c>
      <c r="S3278" s="1">
        <f t="shared" si="51"/>
        <v>853.92999999999984</v>
      </c>
      <c r="T3278" s="1">
        <v>5</v>
      </c>
      <c r="U3278" s="1">
        <v>0.3</v>
      </c>
      <c r="V3278" s="1">
        <v>0</v>
      </c>
      <c r="W3278" t="str">
        <f>VLOOKUP(M3278,People!$A$2:$B$5,2,FALSE)</f>
        <v>Chuck Magee</v>
      </c>
      <c r="X3278" s="5" t="str">
        <f>IFERROR(VLOOKUP(Orders!$B3278,Returns!$A$2:$B$801,2,0),"No")</f>
        <v>No</v>
      </c>
    </row>
    <row r="3279" spans="1:24" x14ac:dyDescent="0.3">
      <c r="A3279" s="1">
        <v>9001</v>
      </c>
      <c r="B3279" t="s">
        <v>10451</v>
      </c>
      <c r="C3279" s="2">
        <v>42543</v>
      </c>
      <c r="D3279" s="2">
        <v>42543</v>
      </c>
      <c r="E3279" s="1" t="s">
        <v>1126</v>
      </c>
      <c r="F3279" s="1" t="s">
        <v>3495</v>
      </c>
      <c r="G3279" s="1" t="s">
        <v>3496</v>
      </c>
      <c r="H3279" s="1" t="s">
        <v>24</v>
      </c>
      <c r="I3279" s="1" t="s">
        <v>25</v>
      </c>
      <c r="J3279" s="1" t="s">
        <v>480</v>
      </c>
      <c r="K3279" s="1" t="s">
        <v>279</v>
      </c>
      <c r="L3279" s="1">
        <v>85023</v>
      </c>
      <c r="M3279" s="1" t="s">
        <v>41</v>
      </c>
      <c r="N3279" s="1" t="s">
        <v>4236</v>
      </c>
      <c r="O3279" s="1" t="s">
        <v>43</v>
      </c>
      <c r="P3279" s="1" t="s">
        <v>70</v>
      </c>
      <c r="Q3279" s="1" t="s">
        <v>4237</v>
      </c>
      <c r="R3279" s="1">
        <v>8.2260000000000009</v>
      </c>
      <c r="S3279" s="1">
        <f t="shared" si="51"/>
        <v>14.2584</v>
      </c>
      <c r="T3279" s="1">
        <v>3</v>
      </c>
      <c r="U3279" s="1">
        <v>0.7</v>
      </c>
      <c r="V3279" s="1">
        <v>-6.0323999999999991</v>
      </c>
      <c r="W3279" t="str">
        <f>VLOOKUP(M3279,People!$A$2:$B$5,2,FALSE)</f>
        <v>Anna Andreadi</v>
      </c>
      <c r="X3279" s="5" t="str">
        <f>IFERROR(VLOOKUP(Orders!$B3279,Returns!$A$2:$B$801,2,0),"No")</f>
        <v>No</v>
      </c>
    </row>
    <row r="3280" spans="1:24" x14ac:dyDescent="0.3">
      <c r="A3280" s="1">
        <v>2127</v>
      </c>
      <c r="B3280" t="s">
        <v>7190</v>
      </c>
      <c r="C3280" s="2">
        <v>42544</v>
      </c>
      <c r="D3280" s="2">
        <v>42549</v>
      </c>
      <c r="E3280" s="1" t="s">
        <v>46</v>
      </c>
      <c r="F3280" s="1" t="s">
        <v>4011</v>
      </c>
      <c r="G3280" s="1" t="s">
        <v>4012</v>
      </c>
      <c r="H3280" s="1" t="s">
        <v>24</v>
      </c>
      <c r="I3280" s="1" t="s">
        <v>25</v>
      </c>
      <c r="J3280" s="1" t="s">
        <v>133</v>
      </c>
      <c r="K3280" s="1" t="s">
        <v>134</v>
      </c>
      <c r="L3280" s="1">
        <v>19143</v>
      </c>
      <c r="M3280" s="1" t="s">
        <v>135</v>
      </c>
      <c r="N3280" s="1" t="s">
        <v>1234</v>
      </c>
      <c r="O3280" s="1" t="s">
        <v>66</v>
      </c>
      <c r="P3280" s="1" t="s">
        <v>146</v>
      </c>
      <c r="Q3280" s="1" t="s">
        <v>1235</v>
      </c>
      <c r="R3280" s="1">
        <v>86.376000000000005</v>
      </c>
      <c r="S3280" s="1">
        <f t="shared" si="51"/>
        <v>85.296300000000002</v>
      </c>
      <c r="T3280" s="1">
        <v>3</v>
      </c>
      <c r="U3280" s="1">
        <v>0.2</v>
      </c>
      <c r="V3280" s="1">
        <v>1.079699999999999</v>
      </c>
      <c r="W3280" t="str">
        <f>VLOOKUP(M3280,People!$A$2:$B$5,2,FALSE)</f>
        <v>Chuck Magee</v>
      </c>
      <c r="X3280" s="5" t="str">
        <f>IFERROR(VLOOKUP(Orders!$B3280,Returns!$A$2:$B$801,2,0),"No")</f>
        <v>No</v>
      </c>
    </row>
    <row r="3281" spans="1:24" x14ac:dyDescent="0.3">
      <c r="A3281" s="1">
        <v>4064</v>
      </c>
      <c r="B3281" t="s">
        <v>8107</v>
      </c>
      <c r="C3281" s="2">
        <v>42544</v>
      </c>
      <c r="D3281" s="2">
        <v>42547</v>
      </c>
      <c r="E3281" s="1" t="s">
        <v>170</v>
      </c>
      <c r="F3281" s="1" t="s">
        <v>4600</v>
      </c>
      <c r="G3281" s="1" t="s">
        <v>4601</v>
      </c>
      <c r="H3281" s="1" t="s">
        <v>24</v>
      </c>
      <c r="I3281" s="1" t="s">
        <v>25</v>
      </c>
      <c r="J3281" s="1" t="s">
        <v>81</v>
      </c>
      <c r="K3281" s="1" t="s">
        <v>82</v>
      </c>
      <c r="L3281" s="1">
        <v>28027</v>
      </c>
      <c r="M3281" s="1" t="s">
        <v>28</v>
      </c>
      <c r="N3281" s="1" t="s">
        <v>5184</v>
      </c>
      <c r="O3281" s="1" t="s">
        <v>43</v>
      </c>
      <c r="P3281" s="1" t="s">
        <v>63</v>
      </c>
      <c r="Q3281" s="1" t="s">
        <v>3452</v>
      </c>
      <c r="R3281" s="1">
        <v>20.015999999999998</v>
      </c>
      <c r="S3281" s="1">
        <f t="shared" si="51"/>
        <v>18.264599999999998</v>
      </c>
      <c r="T3281" s="1">
        <v>9</v>
      </c>
      <c r="U3281" s="1">
        <v>0.2</v>
      </c>
      <c r="V3281" s="1">
        <v>1.7514000000000003</v>
      </c>
      <c r="W3281" t="str">
        <f>VLOOKUP(M3281,People!$A$2:$B$5,2,FALSE)</f>
        <v>Cassandra Brandow</v>
      </c>
      <c r="X3281" s="5" t="str">
        <f>IFERROR(VLOOKUP(Orders!$B3281,Returns!$A$2:$B$801,2,0),"No")</f>
        <v>No</v>
      </c>
    </row>
    <row r="3282" spans="1:24" x14ac:dyDescent="0.3">
      <c r="A3282" s="1">
        <v>4065</v>
      </c>
      <c r="B3282" t="s">
        <v>8107</v>
      </c>
      <c r="C3282" s="2">
        <v>42544</v>
      </c>
      <c r="D3282" s="2">
        <v>42547</v>
      </c>
      <c r="E3282" s="1" t="s">
        <v>170</v>
      </c>
      <c r="F3282" s="1" t="s">
        <v>4600</v>
      </c>
      <c r="G3282" s="1" t="s">
        <v>4601</v>
      </c>
      <c r="H3282" s="1" t="s">
        <v>24</v>
      </c>
      <c r="I3282" s="1" t="s">
        <v>25</v>
      </c>
      <c r="J3282" s="1" t="s">
        <v>81</v>
      </c>
      <c r="K3282" s="1" t="s">
        <v>82</v>
      </c>
      <c r="L3282" s="1">
        <v>28027</v>
      </c>
      <c r="M3282" s="1" t="s">
        <v>28</v>
      </c>
      <c r="N3282" s="1" t="s">
        <v>5014</v>
      </c>
      <c r="O3282" s="1" t="s">
        <v>43</v>
      </c>
      <c r="P3282" s="1" t="s">
        <v>512</v>
      </c>
      <c r="Q3282" s="1" t="s">
        <v>5015</v>
      </c>
      <c r="R3282" s="1">
        <v>3.1040000000000001</v>
      </c>
      <c r="S3282" s="1">
        <f t="shared" si="51"/>
        <v>2.7548000000000004</v>
      </c>
      <c r="T3282" s="1">
        <v>1</v>
      </c>
      <c r="U3282" s="1">
        <v>0.2</v>
      </c>
      <c r="V3282" s="1">
        <v>0.34919999999999951</v>
      </c>
      <c r="W3282" t="str">
        <f>VLOOKUP(M3282,People!$A$2:$B$5,2,FALSE)</f>
        <v>Cassandra Brandow</v>
      </c>
      <c r="X3282" s="5" t="str">
        <f>IFERROR(VLOOKUP(Orders!$B3282,Returns!$A$2:$B$801,2,0),"No")</f>
        <v>No</v>
      </c>
    </row>
    <row r="3283" spans="1:24" x14ac:dyDescent="0.3">
      <c r="A3283" s="1">
        <v>9402</v>
      </c>
      <c r="B3283" t="s">
        <v>10647</v>
      </c>
      <c r="C3283" s="2">
        <v>42545</v>
      </c>
      <c r="D3283" s="2">
        <v>42549</v>
      </c>
      <c r="E3283" s="1" t="s">
        <v>46</v>
      </c>
      <c r="F3283" s="1" t="s">
        <v>1641</v>
      </c>
      <c r="G3283" s="1" t="s">
        <v>1642</v>
      </c>
      <c r="H3283" s="1" t="s">
        <v>24</v>
      </c>
      <c r="I3283" s="1" t="s">
        <v>25</v>
      </c>
      <c r="J3283" s="1" t="s">
        <v>1145</v>
      </c>
      <c r="K3283" s="1" t="s">
        <v>279</v>
      </c>
      <c r="L3283" s="1">
        <v>85705</v>
      </c>
      <c r="M3283" s="1" t="s">
        <v>41</v>
      </c>
      <c r="N3283" s="1" t="s">
        <v>5021</v>
      </c>
      <c r="O3283" s="1" t="s">
        <v>30</v>
      </c>
      <c r="P3283" s="1" t="s">
        <v>60</v>
      </c>
      <c r="Q3283" s="1" t="s">
        <v>5022</v>
      </c>
      <c r="R3283" s="1">
        <v>4.2720000000000002</v>
      </c>
      <c r="S3283" s="1">
        <f t="shared" si="51"/>
        <v>3.3108000000000004</v>
      </c>
      <c r="T3283" s="1">
        <v>2</v>
      </c>
      <c r="U3283" s="1">
        <v>0.2</v>
      </c>
      <c r="V3283" s="1">
        <v>0.96119999999999983</v>
      </c>
      <c r="W3283" t="str">
        <f>VLOOKUP(M3283,People!$A$2:$B$5,2,FALSE)</f>
        <v>Anna Andreadi</v>
      </c>
      <c r="X3283" s="5" t="str">
        <f>IFERROR(VLOOKUP(Orders!$B3283,Returns!$A$2:$B$801,2,0),"No")</f>
        <v>No</v>
      </c>
    </row>
    <row r="3284" spans="1:24" x14ac:dyDescent="0.3">
      <c r="A3284" s="1">
        <v>1098</v>
      </c>
      <c r="B3284" t="s">
        <v>5972</v>
      </c>
      <c r="C3284" s="2">
        <v>42546</v>
      </c>
      <c r="D3284" s="2">
        <v>42549</v>
      </c>
      <c r="E3284" s="1" t="s">
        <v>170</v>
      </c>
      <c r="F3284" s="1" t="s">
        <v>2598</v>
      </c>
      <c r="G3284" s="1" t="s">
        <v>2599</v>
      </c>
      <c r="H3284" s="1" t="s">
        <v>38</v>
      </c>
      <c r="I3284" s="1" t="s">
        <v>25</v>
      </c>
      <c r="J3284" s="1" t="s">
        <v>39</v>
      </c>
      <c r="K3284" s="1" t="s">
        <v>40</v>
      </c>
      <c r="L3284" s="1">
        <v>90049</v>
      </c>
      <c r="M3284" s="1" t="s">
        <v>41</v>
      </c>
      <c r="N3284" s="1" t="s">
        <v>2701</v>
      </c>
      <c r="O3284" s="1" t="s">
        <v>30</v>
      </c>
      <c r="P3284" s="1" t="s">
        <v>52</v>
      </c>
      <c r="Q3284" s="1" t="s">
        <v>2702</v>
      </c>
      <c r="R3284" s="1">
        <v>447.84</v>
      </c>
      <c r="S3284" s="1">
        <f t="shared" si="51"/>
        <v>436.64400000000001</v>
      </c>
      <c r="T3284" s="1">
        <v>5</v>
      </c>
      <c r="U3284" s="1">
        <v>0.2</v>
      </c>
      <c r="V3284" s="1">
        <v>11.19599999999997</v>
      </c>
      <c r="W3284" t="str">
        <f>VLOOKUP(M3284,People!$A$2:$B$5,2,FALSE)</f>
        <v>Anna Andreadi</v>
      </c>
      <c r="X3284" s="5" t="str">
        <f>IFERROR(VLOOKUP(Orders!$B3284,Returns!$A$2:$B$801,2,0),"No")</f>
        <v>Yes</v>
      </c>
    </row>
    <row r="3285" spans="1:24" x14ac:dyDescent="0.3">
      <c r="A3285" s="1">
        <v>4847</v>
      </c>
      <c r="B3285" t="s">
        <v>8480</v>
      </c>
      <c r="C3285" s="2">
        <v>42546</v>
      </c>
      <c r="D3285" s="2">
        <v>42548</v>
      </c>
      <c r="E3285" s="1" t="s">
        <v>21</v>
      </c>
      <c r="F3285" s="1" t="s">
        <v>1030</v>
      </c>
      <c r="G3285" s="1" t="s">
        <v>1031</v>
      </c>
      <c r="H3285" s="1" t="s">
        <v>38</v>
      </c>
      <c r="I3285" s="1" t="s">
        <v>25</v>
      </c>
      <c r="J3285" s="1" t="s">
        <v>1704</v>
      </c>
      <c r="K3285" s="1" t="s">
        <v>373</v>
      </c>
      <c r="L3285" s="1">
        <v>97301</v>
      </c>
      <c r="M3285" s="1" t="s">
        <v>41</v>
      </c>
      <c r="N3285" s="1" t="s">
        <v>2635</v>
      </c>
      <c r="O3285" s="1" t="s">
        <v>66</v>
      </c>
      <c r="P3285" s="1" t="s">
        <v>67</v>
      </c>
      <c r="Q3285" s="1" t="s">
        <v>2636</v>
      </c>
      <c r="R3285" s="1">
        <v>263.96000000000004</v>
      </c>
      <c r="S3285" s="1">
        <f t="shared" si="51"/>
        <v>244.16300000000004</v>
      </c>
      <c r="T3285" s="1">
        <v>5</v>
      </c>
      <c r="U3285" s="1">
        <v>0.2</v>
      </c>
      <c r="V3285" s="1">
        <v>19.796999999999997</v>
      </c>
      <c r="W3285" t="str">
        <f>VLOOKUP(M3285,People!$A$2:$B$5,2,FALSE)</f>
        <v>Anna Andreadi</v>
      </c>
      <c r="X3285" s="5" t="str">
        <f>IFERROR(VLOOKUP(Orders!$B3285,Returns!$A$2:$B$801,2,0),"No")</f>
        <v>No</v>
      </c>
    </row>
    <row r="3286" spans="1:24" x14ac:dyDescent="0.3">
      <c r="A3286" s="1">
        <v>4848</v>
      </c>
      <c r="B3286" t="s">
        <v>8480</v>
      </c>
      <c r="C3286" s="2">
        <v>42546</v>
      </c>
      <c r="D3286" s="2">
        <v>42548</v>
      </c>
      <c r="E3286" s="1" t="s">
        <v>21</v>
      </c>
      <c r="F3286" s="1" t="s">
        <v>1030</v>
      </c>
      <c r="G3286" s="1" t="s">
        <v>1031</v>
      </c>
      <c r="H3286" s="1" t="s">
        <v>38</v>
      </c>
      <c r="I3286" s="1" t="s">
        <v>25</v>
      </c>
      <c r="J3286" s="1" t="s">
        <v>1704</v>
      </c>
      <c r="K3286" s="1" t="s">
        <v>373</v>
      </c>
      <c r="L3286" s="1">
        <v>97301</v>
      </c>
      <c r="M3286" s="1" t="s">
        <v>41</v>
      </c>
      <c r="N3286" s="1" t="s">
        <v>1241</v>
      </c>
      <c r="O3286" s="1" t="s">
        <v>43</v>
      </c>
      <c r="P3286" s="1" t="s">
        <v>63</v>
      </c>
      <c r="Q3286" s="1" t="s">
        <v>1242</v>
      </c>
      <c r="R3286" s="1">
        <v>71.632000000000005</v>
      </c>
      <c r="S3286" s="1">
        <f t="shared" si="51"/>
        <v>53.724000000000004</v>
      </c>
      <c r="T3286" s="1">
        <v>11</v>
      </c>
      <c r="U3286" s="1">
        <v>0.2</v>
      </c>
      <c r="V3286" s="1">
        <v>17.908000000000001</v>
      </c>
      <c r="W3286" t="str">
        <f>VLOOKUP(M3286,People!$A$2:$B$5,2,FALSE)</f>
        <v>Anna Andreadi</v>
      </c>
      <c r="X3286" s="5" t="str">
        <f>IFERROR(VLOOKUP(Orders!$B3286,Returns!$A$2:$B$801,2,0),"No")</f>
        <v>No</v>
      </c>
    </row>
    <row r="3287" spans="1:24" hidden="1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f t="shared" si="51"/>
        <v>4.6576000000000004</v>
      </c>
      <c r="T3287" s="1">
        <v>2</v>
      </c>
      <c r="U3287" s="1">
        <v>0</v>
      </c>
      <c r="V3287" s="1">
        <v>1.9023999999999992</v>
      </c>
      <c r="W3287" t="str">
        <f>VLOOKUP(M3287,People!$A$2:$B$5,2,FALSE)</f>
        <v>Kelly Williams</v>
      </c>
      <c r="X3287" s="5" t="str">
        <f>IFERROR(VLOOKUP(Orders!$B3287,Returns!$A$2:$B$801,2,0),"No")</f>
        <v>No</v>
      </c>
    </row>
    <row r="3288" spans="1:24" hidden="1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f t="shared" si="51"/>
        <v>9.7013999999999996</v>
      </c>
      <c r="T3288" s="1">
        <v>3</v>
      </c>
      <c r="U3288" s="1">
        <v>0</v>
      </c>
      <c r="V3288" s="1">
        <v>3.4086000000000003</v>
      </c>
      <c r="W3288" t="str">
        <f>VLOOKUP(M3288,People!$A$2:$B$5,2,FALSE)</f>
        <v>Kelly Williams</v>
      </c>
      <c r="X3288" s="5" t="str">
        <f>IFERROR(VLOOKUP(Orders!$B3288,Returns!$A$2:$B$801,2,0),"No")</f>
        <v>No</v>
      </c>
    </row>
    <row r="3289" spans="1:24" hidden="1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f t="shared" si="51"/>
        <v>444.93840000000012</v>
      </c>
      <c r="T3289" s="1">
        <v>3</v>
      </c>
      <c r="U3289" s="1">
        <v>0.2</v>
      </c>
      <c r="V3289" s="1">
        <v>49.437599999999975</v>
      </c>
      <c r="W3289" t="str">
        <f>VLOOKUP(M3289,People!$A$2:$B$5,2,FALSE)</f>
        <v>Anna Andreadi</v>
      </c>
      <c r="X3289" s="5" t="str">
        <f>IFERROR(VLOOKUP(Orders!$B3289,Returns!$A$2:$B$801,2,0),"No")</f>
        <v>Yes</v>
      </c>
    </row>
    <row r="3290" spans="1:24" hidden="1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f t="shared" si="51"/>
        <v>19.345000000000002</v>
      </c>
      <c r="T3290" s="1">
        <v>5</v>
      </c>
      <c r="U3290" s="1">
        <v>0.2</v>
      </c>
      <c r="V3290" s="1">
        <v>9.8549999999999969</v>
      </c>
      <c r="W3290" t="str">
        <f>VLOOKUP(M3290,People!$A$2:$B$5,2,FALSE)</f>
        <v>Anna Andreadi</v>
      </c>
      <c r="X3290" s="5" t="str">
        <f>IFERROR(VLOOKUP(Orders!$B3290,Returns!$A$2:$B$801,2,0),"No")</f>
        <v>Yes</v>
      </c>
    </row>
    <row r="3291" spans="1:24" hidden="1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f t="shared" si="51"/>
        <v>221.47650000000004</v>
      </c>
      <c r="T3291" s="1">
        <v>5</v>
      </c>
      <c r="U3291" s="1">
        <v>0</v>
      </c>
      <c r="V3291" s="1">
        <v>27.373499999999993</v>
      </c>
      <c r="W3291" t="str">
        <f>VLOOKUP(M3291,People!$A$2:$B$5,2,FALSE)</f>
        <v>Anna Andreadi</v>
      </c>
      <c r="X3291" s="5" t="str">
        <f>IFERROR(VLOOKUP(Orders!$B3291,Returns!$A$2:$B$801,2,0),"No")</f>
        <v>Yes</v>
      </c>
    </row>
    <row r="3292" spans="1:24" hidden="1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f t="shared" si="51"/>
        <v>21.019200000000001</v>
      </c>
      <c r="T3292" s="1">
        <v>1</v>
      </c>
      <c r="U3292" s="1">
        <v>0</v>
      </c>
      <c r="V3292" s="1">
        <v>15.220800000000001</v>
      </c>
      <c r="W3292" t="str">
        <f>VLOOKUP(M3292,People!$A$2:$B$5,2,FALSE)</f>
        <v>Anna Andreadi</v>
      </c>
      <c r="X3292" s="5" t="str">
        <f>IFERROR(VLOOKUP(Orders!$B3292,Returns!$A$2:$B$801,2,0),"No")</f>
        <v>Yes</v>
      </c>
    </row>
    <row r="3293" spans="1:24" hidden="1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f t="shared" si="51"/>
        <v>8.1760000000000002</v>
      </c>
      <c r="T3293" s="1">
        <v>2</v>
      </c>
      <c r="U3293" s="1">
        <v>0</v>
      </c>
      <c r="V3293" s="1">
        <v>3.5039999999999996</v>
      </c>
      <c r="W3293" t="str">
        <f>VLOOKUP(M3293,People!$A$2:$B$5,2,FALSE)</f>
        <v>Kelly Williams</v>
      </c>
      <c r="X3293" s="5" t="str">
        <f>IFERROR(VLOOKUP(Orders!$B3293,Returns!$A$2:$B$801,2,0),"No")</f>
        <v>No</v>
      </c>
    </row>
    <row r="3294" spans="1:24" x14ac:dyDescent="0.3">
      <c r="A3294" s="1">
        <v>4849</v>
      </c>
      <c r="B3294" t="s">
        <v>8480</v>
      </c>
      <c r="C3294" s="2">
        <v>42546</v>
      </c>
      <c r="D3294" s="2">
        <v>42548</v>
      </c>
      <c r="E3294" s="1" t="s">
        <v>21</v>
      </c>
      <c r="F3294" s="1" t="s">
        <v>1030</v>
      </c>
      <c r="G3294" s="1" t="s">
        <v>1031</v>
      </c>
      <c r="H3294" s="1" t="s">
        <v>38</v>
      </c>
      <c r="I3294" s="1" t="s">
        <v>25</v>
      </c>
      <c r="J3294" s="1" t="s">
        <v>1704</v>
      </c>
      <c r="K3294" s="1" t="s">
        <v>373</v>
      </c>
      <c r="L3294" s="1">
        <v>97301</v>
      </c>
      <c r="M3294" s="1" t="s">
        <v>41</v>
      </c>
      <c r="N3294" s="1" t="s">
        <v>3661</v>
      </c>
      <c r="O3294" s="1" t="s">
        <v>43</v>
      </c>
      <c r="P3294" s="1" t="s">
        <v>63</v>
      </c>
      <c r="Q3294" s="1" t="s">
        <v>3662</v>
      </c>
      <c r="R3294" s="1">
        <v>9.3280000000000012</v>
      </c>
      <c r="S3294" s="1">
        <f t="shared" si="51"/>
        <v>8.5118000000000009</v>
      </c>
      <c r="T3294" s="1">
        <v>1</v>
      </c>
      <c r="U3294" s="1">
        <v>0.2</v>
      </c>
      <c r="V3294" s="1">
        <v>0.8162000000000007</v>
      </c>
      <c r="W3294" t="str">
        <f>VLOOKUP(M3294,People!$A$2:$B$5,2,FALSE)</f>
        <v>Anna Andreadi</v>
      </c>
      <c r="X3294" s="5" t="str">
        <f>IFERROR(VLOOKUP(Orders!$B3294,Returns!$A$2:$B$801,2,0),"No")</f>
        <v>No</v>
      </c>
    </row>
    <row r="3295" spans="1:24" x14ac:dyDescent="0.3">
      <c r="A3295" s="1">
        <v>2277</v>
      </c>
      <c r="B3295" t="s">
        <v>7270</v>
      </c>
      <c r="C3295" s="2">
        <v>42548</v>
      </c>
      <c r="D3295" s="2">
        <v>42552</v>
      </c>
      <c r="E3295" s="1" t="s">
        <v>46</v>
      </c>
      <c r="F3295" s="1" t="s">
        <v>1601</v>
      </c>
      <c r="G3295" s="1" t="s">
        <v>1602</v>
      </c>
      <c r="H3295" s="1" t="s">
        <v>24</v>
      </c>
      <c r="I3295" s="1" t="s">
        <v>25</v>
      </c>
      <c r="J3295" s="1" t="s">
        <v>4167</v>
      </c>
      <c r="K3295" s="1" t="s">
        <v>1296</v>
      </c>
      <c r="L3295" s="1">
        <v>38671</v>
      </c>
      <c r="M3295" s="1" t="s">
        <v>28</v>
      </c>
      <c r="N3295" s="1" t="s">
        <v>2782</v>
      </c>
      <c r="O3295" s="1" t="s">
        <v>43</v>
      </c>
      <c r="P3295" s="1" t="s">
        <v>55</v>
      </c>
      <c r="Q3295" s="1" t="s">
        <v>2783</v>
      </c>
      <c r="R3295" s="1">
        <v>306.2</v>
      </c>
      <c r="S3295" s="1">
        <f t="shared" si="51"/>
        <v>306.2</v>
      </c>
      <c r="T3295" s="1">
        <v>5</v>
      </c>
      <c r="U3295" s="1">
        <v>0</v>
      </c>
      <c r="V3295" s="1">
        <v>0</v>
      </c>
      <c r="W3295" t="str">
        <f>VLOOKUP(M3295,People!$A$2:$B$5,2,FALSE)</f>
        <v>Cassandra Brandow</v>
      </c>
      <c r="X3295" s="5" t="str">
        <f>IFERROR(VLOOKUP(Orders!$B3295,Returns!$A$2:$B$801,2,0),"No")</f>
        <v>No</v>
      </c>
    </row>
    <row r="3296" spans="1:24" x14ac:dyDescent="0.3">
      <c r="A3296" s="1">
        <v>2278</v>
      </c>
      <c r="B3296" t="s">
        <v>7270</v>
      </c>
      <c r="C3296" s="2">
        <v>42548</v>
      </c>
      <c r="D3296" s="2">
        <v>42552</v>
      </c>
      <c r="E3296" s="1" t="s">
        <v>46</v>
      </c>
      <c r="F3296" s="1" t="s">
        <v>1601</v>
      </c>
      <c r="G3296" s="1" t="s">
        <v>1602</v>
      </c>
      <c r="H3296" s="1" t="s">
        <v>24</v>
      </c>
      <c r="I3296" s="1" t="s">
        <v>25</v>
      </c>
      <c r="J3296" s="1" t="s">
        <v>4167</v>
      </c>
      <c r="K3296" s="1" t="s">
        <v>1296</v>
      </c>
      <c r="L3296" s="1">
        <v>38671</v>
      </c>
      <c r="M3296" s="1" t="s">
        <v>28</v>
      </c>
      <c r="N3296" s="1" t="s">
        <v>3166</v>
      </c>
      <c r="O3296" s="1" t="s">
        <v>30</v>
      </c>
      <c r="P3296" s="1" t="s">
        <v>52</v>
      </c>
      <c r="Q3296" s="1" t="s">
        <v>2741</v>
      </c>
      <c r="R3296" s="1">
        <v>85.98</v>
      </c>
      <c r="S3296" s="1">
        <f t="shared" si="51"/>
        <v>63.6252</v>
      </c>
      <c r="T3296" s="1">
        <v>1</v>
      </c>
      <c r="U3296" s="1">
        <v>0</v>
      </c>
      <c r="V3296" s="1">
        <v>22.354800000000004</v>
      </c>
      <c r="W3296" t="str">
        <f>VLOOKUP(M3296,People!$A$2:$B$5,2,FALSE)</f>
        <v>Cassandra Brandow</v>
      </c>
      <c r="X3296" s="5" t="str">
        <f>IFERROR(VLOOKUP(Orders!$B3296,Returns!$A$2:$B$801,2,0),"No")</f>
        <v>No</v>
      </c>
    </row>
    <row r="3297" spans="1:24" hidden="1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f t="shared" si="51"/>
        <v>937.68950000000018</v>
      </c>
      <c r="T3297" s="1">
        <v>11</v>
      </c>
      <c r="U3297" s="1">
        <v>0</v>
      </c>
      <c r="V3297" s="1">
        <v>767.20049999999992</v>
      </c>
      <c r="W3297" t="str">
        <f>VLOOKUP(M3297,People!$A$2:$B$5,2,FALSE)</f>
        <v>Chuck Magee</v>
      </c>
      <c r="X3297" s="5" t="str">
        <f>IFERROR(VLOOKUP(Orders!$B3297,Returns!$A$2:$B$801,2,0),"No")</f>
        <v>No</v>
      </c>
    </row>
    <row r="3298" spans="1:24" hidden="1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f t="shared" si="51"/>
        <v>31.990000000000002</v>
      </c>
      <c r="T3298" s="1">
        <v>7</v>
      </c>
      <c r="U3298" s="1">
        <v>0.7</v>
      </c>
      <c r="V3298" s="1">
        <v>-12.795999999999999</v>
      </c>
      <c r="W3298" t="str">
        <f>VLOOKUP(M3298,People!$A$2:$B$5,2,FALSE)</f>
        <v>Anna Andreadi</v>
      </c>
      <c r="X3298" s="5" t="str">
        <f>IFERROR(VLOOKUP(Orders!$B3298,Returns!$A$2:$B$801,2,0),"No")</f>
        <v>Yes</v>
      </c>
    </row>
    <row r="3299" spans="1:24" hidden="1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f t="shared" si="51"/>
        <v>108.09040000000003</v>
      </c>
      <c r="T3299" s="1">
        <v>4</v>
      </c>
      <c r="U3299" s="1">
        <v>0.2</v>
      </c>
      <c r="V3299" s="1">
        <v>13.701599999999988</v>
      </c>
      <c r="W3299" t="str">
        <f>VLOOKUP(M3299,People!$A$2:$B$5,2,FALSE)</f>
        <v>Anna Andreadi</v>
      </c>
      <c r="X3299" s="5" t="str">
        <f>IFERROR(VLOOKUP(Orders!$B3299,Returns!$A$2:$B$801,2,0),"No")</f>
        <v>Yes</v>
      </c>
    </row>
    <row r="3300" spans="1:24" hidden="1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f t="shared" si="51"/>
        <v>1703.9787000000003</v>
      </c>
      <c r="T3300" s="1">
        <v>3</v>
      </c>
      <c r="U3300" s="1">
        <v>0.2</v>
      </c>
      <c r="V3300" s="1">
        <v>215.99729999999977</v>
      </c>
      <c r="W3300" t="str">
        <f>VLOOKUP(M3300,People!$A$2:$B$5,2,FALSE)</f>
        <v>Anna Andreadi</v>
      </c>
      <c r="X3300" s="5" t="str">
        <f>IFERROR(VLOOKUP(Orders!$B3300,Returns!$A$2:$B$801,2,0),"No")</f>
        <v>Yes</v>
      </c>
    </row>
    <row r="3301" spans="1:24" x14ac:dyDescent="0.3">
      <c r="A3301" s="1">
        <v>2279</v>
      </c>
      <c r="B3301" t="s">
        <v>7270</v>
      </c>
      <c r="C3301" s="2">
        <v>42548</v>
      </c>
      <c r="D3301" s="2">
        <v>42552</v>
      </c>
      <c r="E3301" s="1" t="s">
        <v>46</v>
      </c>
      <c r="F3301" s="1" t="s">
        <v>1601</v>
      </c>
      <c r="G3301" s="1" t="s">
        <v>1602</v>
      </c>
      <c r="H3301" s="1" t="s">
        <v>24</v>
      </c>
      <c r="I3301" s="1" t="s">
        <v>25</v>
      </c>
      <c r="J3301" s="1" t="s">
        <v>4167</v>
      </c>
      <c r="K3301" s="1" t="s">
        <v>1296</v>
      </c>
      <c r="L3301" s="1">
        <v>38671</v>
      </c>
      <c r="M3301" s="1" t="s">
        <v>28</v>
      </c>
      <c r="N3301" s="1" t="s">
        <v>752</v>
      </c>
      <c r="O3301" s="1" t="s">
        <v>66</v>
      </c>
      <c r="P3301" s="1" t="s">
        <v>146</v>
      </c>
      <c r="Q3301" s="1" t="s">
        <v>753</v>
      </c>
      <c r="R3301" s="1">
        <v>223.96</v>
      </c>
      <c r="S3301" s="1">
        <f t="shared" si="51"/>
        <v>170.20959999999999</v>
      </c>
      <c r="T3301" s="1">
        <v>4</v>
      </c>
      <c r="U3301" s="1">
        <v>0</v>
      </c>
      <c r="V3301" s="1">
        <v>53.750400000000013</v>
      </c>
      <c r="W3301" t="str">
        <f>VLOOKUP(M3301,People!$A$2:$B$5,2,FALSE)</f>
        <v>Cassandra Brandow</v>
      </c>
      <c r="X3301" s="5" t="str">
        <f>IFERROR(VLOOKUP(Orders!$B3301,Returns!$A$2:$B$801,2,0),"No")</f>
        <v>No</v>
      </c>
    </row>
    <row r="3302" spans="1:24" x14ac:dyDescent="0.3">
      <c r="A3302" s="1">
        <v>818</v>
      </c>
      <c r="B3302" t="s">
        <v>6587</v>
      </c>
      <c r="C3302" s="2">
        <v>42549</v>
      </c>
      <c r="D3302" s="2">
        <v>42553</v>
      </c>
      <c r="E3302" s="1" t="s">
        <v>46</v>
      </c>
      <c r="F3302" s="1" t="s">
        <v>1645</v>
      </c>
      <c r="G3302" s="1" t="s">
        <v>1646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359</v>
      </c>
      <c r="O3302" s="1" t="s">
        <v>43</v>
      </c>
      <c r="P3302" s="1" t="s">
        <v>84</v>
      </c>
      <c r="Q3302" s="1" t="s">
        <v>360</v>
      </c>
      <c r="R3302" s="1">
        <v>41.472000000000008</v>
      </c>
      <c r="S3302" s="1">
        <f t="shared" si="51"/>
        <v>26.956800000000008</v>
      </c>
      <c r="T3302" s="1">
        <v>8</v>
      </c>
      <c r="U3302" s="1">
        <v>0.2</v>
      </c>
      <c r="V3302" s="1">
        <v>14.5152</v>
      </c>
      <c r="W3302" t="str">
        <f>VLOOKUP(M3302,People!$A$2:$B$5,2,FALSE)</f>
        <v>Chuck Magee</v>
      </c>
      <c r="X3302" s="5" t="str">
        <f>IFERROR(VLOOKUP(Orders!$B3302,Returns!$A$2:$B$801,2,0),"No")</f>
        <v>No</v>
      </c>
    </row>
    <row r="3303" spans="1:24" x14ac:dyDescent="0.3">
      <c r="A3303" s="1">
        <v>819</v>
      </c>
      <c r="B3303" t="s">
        <v>6587</v>
      </c>
      <c r="C3303" s="2">
        <v>42549</v>
      </c>
      <c r="D3303" s="2">
        <v>42553</v>
      </c>
      <c r="E3303" s="1" t="s">
        <v>46</v>
      </c>
      <c r="F3303" s="1" t="s">
        <v>1645</v>
      </c>
      <c r="G3303" s="1" t="s">
        <v>1646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2174</v>
      </c>
      <c r="O3303" s="1" t="s">
        <v>43</v>
      </c>
      <c r="P3303" s="1" t="s">
        <v>70</v>
      </c>
      <c r="Q3303" s="1" t="s">
        <v>2175</v>
      </c>
      <c r="R3303" s="1">
        <v>3.168000000000001</v>
      </c>
      <c r="S3303" s="1">
        <f t="shared" si="51"/>
        <v>5.5968000000000009</v>
      </c>
      <c r="T3303" s="1">
        <v>3</v>
      </c>
      <c r="U3303" s="1">
        <v>0.7</v>
      </c>
      <c r="V3303" s="1">
        <v>-2.4287999999999998</v>
      </c>
      <c r="W3303" t="str">
        <f>VLOOKUP(M3303,People!$A$2:$B$5,2,FALSE)</f>
        <v>Chuck Magee</v>
      </c>
      <c r="X3303" s="5" t="str">
        <f>IFERROR(VLOOKUP(Orders!$B3303,Returns!$A$2:$B$801,2,0),"No")</f>
        <v>No</v>
      </c>
    </row>
    <row r="3304" spans="1:24" x14ac:dyDescent="0.3">
      <c r="A3304" s="1">
        <v>820</v>
      </c>
      <c r="B3304" t="s">
        <v>6587</v>
      </c>
      <c r="C3304" s="2">
        <v>42549</v>
      </c>
      <c r="D3304" s="2">
        <v>42553</v>
      </c>
      <c r="E3304" s="1" t="s">
        <v>46</v>
      </c>
      <c r="F3304" s="1" t="s">
        <v>1645</v>
      </c>
      <c r="G3304" s="1" t="s">
        <v>1646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2176</v>
      </c>
      <c r="O3304" s="1" t="s">
        <v>30</v>
      </c>
      <c r="P3304" s="1" t="s">
        <v>34</v>
      </c>
      <c r="Q3304" s="1" t="s">
        <v>2177</v>
      </c>
      <c r="R3304" s="1">
        <v>1228.4649999999999</v>
      </c>
      <c r="S3304" s="1">
        <f t="shared" si="51"/>
        <v>1228.4649999999999</v>
      </c>
      <c r="T3304" s="1">
        <v>5</v>
      </c>
      <c r="U3304" s="1">
        <v>0.3</v>
      </c>
      <c r="V3304" s="1">
        <v>0</v>
      </c>
      <c r="W3304" t="str">
        <f>VLOOKUP(M3304,People!$A$2:$B$5,2,FALSE)</f>
        <v>Chuck Magee</v>
      </c>
      <c r="X3304" s="5" t="str">
        <f>IFERROR(VLOOKUP(Orders!$B3304,Returns!$A$2:$B$801,2,0),"No")</f>
        <v>No</v>
      </c>
    </row>
    <row r="3305" spans="1:24" x14ac:dyDescent="0.3">
      <c r="A3305" s="1">
        <v>821</v>
      </c>
      <c r="B3305" t="s">
        <v>6587</v>
      </c>
      <c r="C3305" s="2">
        <v>42549</v>
      </c>
      <c r="D3305" s="2">
        <v>42553</v>
      </c>
      <c r="E3305" s="1" t="s">
        <v>46</v>
      </c>
      <c r="F3305" s="1" t="s">
        <v>1645</v>
      </c>
      <c r="G3305" s="1" t="s">
        <v>1646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2178</v>
      </c>
      <c r="O3305" s="1" t="s">
        <v>43</v>
      </c>
      <c r="P3305" s="1" t="s">
        <v>70</v>
      </c>
      <c r="Q3305" s="1" t="s">
        <v>2179</v>
      </c>
      <c r="R3305" s="1">
        <v>31.086000000000006</v>
      </c>
      <c r="S3305" s="1">
        <f t="shared" si="51"/>
        <v>53.882399999999997</v>
      </c>
      <c r="T3305" s="1">
        <v>3</v>
      </c>
      <c r="U3305" s="1">
        <v>0.7</v>
      </c>
      <c r="V3305" s="1">
        <v>-22.796399999999991</v>
      </c>
      <c r="W3305" t="str">
        <f>VLOOKUP(M3305,People!$A$2:$B$5,2,FALSE)</f>
        <v>Chuck Magee</v>
      </c>
      <c r="X3305" s="5" t="str">
        <f>IFERROR(VLOOKUP(Orders!$B3305,Returns!$A$2:$B$801,2,0),"No")</f>
        <v>No</v>
      </c>
    </row>
    <row r="3306" spans="1:24" x14ac:dyDescent="0.3">
      <c r="A3306" s="1">
        <v>822</v>
      </c>
      <c r="B3306" t="s">
        <v>6587</v>
      </c>
      <c r="C3306" s="2">
        <v>42549</v>
      </c>
      <c r="D3306" s="2">
        <v>42553</v>
      </c>
      <c r="E3306" s="1" t="s">
        <v>46</v>
      </c>
      <c r="F3306" s="1" t="s">
        <v>1645</v>
      </c>
      <c r="G3306" s="1" t="s">
        <v>1646</v>
      </c>
      <c r="H3306" s="1" t="s">
        <v>24</v>
      </c>
      <c r="I3306" s="1" t="s">
        <v>25</v>
      </c>
      <c r="J3306" s="1" t="s">
        <v>133</v>
      </c>
      <c r="K3306" s="1" t="s">
        <v>134</v>
      </c>
      <c r="L3306" s="1">
        <v>19140</v>
      </c>
      <c r="M3306" s="1" t="s">
        <v>135</v>
      </c>
      <c r="N3306" s="1" t="s">
        <v>2180</v>
      </c>
      <c r="O3306" s="1" t="s">
        <v>43</v>
      </c>
      <c r="P3306" s="1" t="s">
        <v>84</v>
      </c>
      <c r="Q3306" s="1" t="s">
        <v>2181</v>
      </c>
      <c r="R3306" s="1">
        <v>335.52</v>
      </c>
      <c r="S3306" s="1">
        <f t="shared" si="51"/>
        <v>218.08799999999999</v>
      </c>
      <c r="T3306" s="1">
        <v>4</v>
      </c>
      <c r="U3306" s="1">
        <v>0.2</v>
      </c>
      <c r="V3306" s="1">
        <v>117.43199999999999</v>
      </c>
      <c r="W3306" t="str">
        <f>VLOOKUP(M3306,People!$A$2:$B$5,2,FALSE)</f>
        <v>Chuck Magee</v>
      </c>
      <c r="X3306" s="5" t="str">
        <f>IFERROR(VLOOKUP(Orders!$B3306,Returns!$A$2:$B$801,2,0),"No")</f>
        <v>No</v>
      </c>
    </row>
    <row r="3307" spans="1:24" x14ac:dyDescent="0.3">
      <c r="A3307" s="1">
        <v>2924</v>
      </c>
      <c r="B3307" t="s">
        <v>7591</v>
      </c>
      <c r="C3307" s="2">
        <v>42549</v>
      </c>
      <c r="D3307" s="2">
        <v>42555</v>
      </c>
      <c r="E3307" s="1" t="s">
        <v>46</v>
      </c>
      <c r="F3307" s="1" t="s">
        <v>2374</v>
      </c>
      <c r="G3307" s="1" t="s">
        <v>2375</v>
      </c>
      <c r="H3307" s="1" t="s">
        <v>38</v>
      </c>
      <c r="I3307" s="1" t="s">
        <v>25</v>
      </c>
      <c r="J3307" s="1" t="s">
        <v>773</v>
      </c>
      <c r="K3307" s="1" t="s">
        <v>214</v>
      </c>
      <c r="L3307" s="1">
        <v>48234</v>
      </c>
      <c r="M3307" s="1" t="s">
        <v>97</v>
      </c>
      <c r="N3307" s="1" t="s">
        <v>2717</v>
      </c>
      <c r="O3307" s="1" t="s">
        <v>43</v>
      </c>
      <c r="P3307" s="1" t="s">
        <v>242</v>
      </c>
      <c r="Q3307" s="1" t="s">
        <v>497</v>
      </c>
      <c r="R3307" s="1">
        <v>6.08</v>
      </c>
      <c r="S3307" s="1">
        <f t="shared" si="51"/>
        <v>3.04</v>
      </c>
      <c r="T3307" s="1">
        <v>1</v>
      </c>
      <c r="U3307" s="1">
        <v>0</v>
      </c>
      <c r="V3307" s="1">
        <v>3.04</v>
      </c>
      <c r="W3307" t="str">
        <f>VLOOKUP(M3307,People!$A$2:$B$5,2,FALSE)</f>
        <v>Kelly Williams</v>
      </c>
      <c r="X3307" s="5" t="str">
        <f>IFERROR(VLOOKUP(Orders!$B3307,Returns!$A$2:$B$801,2,0),"No")</f>
        <v>No</v>
      </c>
    </row>
    <row r="3308" spans="1:24" x14ac:dyDescent="0.3">
      <c r="A3308" s="1">
        <v>777</v>
      </c>
      <c r="B3308" t="s">
        <v>6567</v>
      </c>
      <c r="C3308" s="2">
        <v>42550</v>
      </c>
      <c r="D3308" s="2">
        <v>42557</v>
      </c>
      <c r="E3308" s="1" t="s">
        <v>46</v>
      </c>
      <c r="F3308" s="1" t="s">
        <v>2093</v>
      </c>
      <c r="G3308" s="1" t="s">
        <v>2094</v>
      </c>
      <c r="H3308" s="1" t="s">
        <v>24</v>
      </c>
      <c r="I3308" s="1" t="s">
        <v>25</v>
      </c>
      <c r="J3308" s="1" t="s">
        <v>883</v>
      </c>
      <c r="K3308" s="1" t="s">
        <v>440</v>
      </c>
      <c r="L3308" s="1">
        <v>45231</v>
      </c>
      <c r="M3308" s="1" t="s">
        <v>135</v>
      </c>
      <c r="N3308" s="1" t="s">
        <v>2095</v>
      </c>
      <c r="O3308" s="1" t="s">
        <v>43</v>
      </c>
      <c r="P3308" s="1" t="s">
        <v>63</v>
      </c>
      <c r="Q3308" s="1" t="s">
        <v>2096</v>
      </c>
      <c r="R3308" s="1">
        <v>32.76</v>
      </c>
      <c r="S3308" s="1">
        <f t="shared" si="51"/>
        <v>29.0745</v>
      </c>
      <c r="T3308" s="1">
        <v>7</v>
      </c>
      <c r="U3308" s="1">
        <v>0.2</v>
      </c>
      <c r="V3308" s="1">
        <v>3.6854999999999958</v>
      </c>
      <c r="W3308" t="str">
        <f>VLOOKUP(M3308,People!$A$2:$B$5,2,FALSE)</f>
        <v>Chuck Magee</v>
      </c>
      <c r="X3308" s="5" t="str">
        <f>IFERROR(VLOOKUP(Orders!$B3308,Returns!$A$2:$B$801,2,0),"No")</f>
        <v>No</v>
      </c>
    </row>
    <row r="3309" spans="1:24" x14ac:dyDescent="0.3">
      <c r="A3309" s="1">
        <v>5736</v>
      </c>
      <c r="B3309" t="s">
        <v>8914</v>
      </c>
      <c r="C3309" s="2">
        <v>42550</v>
      </c>
      <c r="D3309" s="2">
        <v>42554</v>
      </c>
      <c r="E3309" s="1" t="s">
        <v>46</v>
      </c>
      <c r="F3309" s="1" t="s">
        <v>4168</v>
      </c>
      <c r="G3309" s="1" t="s">
        <v>4169</v>
      </c>
      <c r="H3309" s="1" t="s">
        <v>24</v>
      </c>
      <c r="I3309" s="1" t="s">
        <v>25</v>
      </c>
      <c r="J3309" s="1" t="s">
        <v>239</v>
      </c>
      <c r="K3309" s="1" t="s">
        <v>240</v>
      </c>
      <c r="L3309" s="1">
        <v>10024</v>
      </c>
      <c r="M3309" s="1" t="s">
        <v>135</v>
      </c>
      <c r="N3309" s="1" t="s">
        <v>4679</v>
      </c>
      <c r="O3309" s="1" t="s">
        <v>43</v>
      </c>
      <c r="P3309" s="1" t="s">
        <v>70</v>
      </c>
      <c r="Q3309" s="1" t="s">
        <v>4680</v>
      </c>
      <c r="R3309" s="1">
        <v>13.919999999999998</v>
      </c>
      <c r="S3309" s="1">
        <f t="shared" si="51"/>
        <v>9.0479999999999983</v>
      </c>
      <c r="T3309" s="1">
        <v>3</v>
      </c>
      <c r="U3309" s="1">
        <v>0.2</v>
      </c>
      <c r="V3309" s="1">
        <v>4.8720000000000008</v>
      </c>
      <c r="W3309" t="str">
        <f>VLOOKUP(M3309,People!$A$2:$B$5,2,FALSE)</f>
        <v>Chuck Magee</v>
      </c>
      <c r="X3309" s="5" t="str">
        <f>IFERROR(VLOOKUP(Orders!$B3309,Returns!$A$2:$B$801,2,0),"No")</f>
        <v>No</v>
      </c>
    </row>
    <row r="3310" spans="1:24" x14ac:dyDescent="0.3">
      <c r="A3310" s="1">
        <v>1414</v>
      </c>
      <c r="B3310" t="s">
        <v>6847</v>
      </c>
      <c r="C3310" s="2">
        <v>42551</v>
      </c>
      <c r="D3310" s="2">
        <v>42556</v>
      </c>
      <c r="E3310" s="1" t="s">
        <v>46</v>
      </c>
      <c r="F3310" s="1" t="s">
        <v>3171</v>
      </c>
      <c r="G3310" s="1" t="s">
        <v>3172</v>
      </c>
      <c r="H3310" s="1" t="s">
        <v>24</v>
      </c>
      <c r="I3310" s="1" t="s">
        <v>25</v>
      </c>
      <c r="J3310" s="1" t="s">
        <v>239</v>
      </c>
      <c r="K3310" s="1" t="s">
        <v>240</v>
      </c>
      <c r="L3310" s="1">
        <v>10024</v>
      </c>
      <c r="M3310" s="1" t="s">
        <v>135</v>
      </c>
      <c r="N3310" s="1" t="s">
        <v>3173</v>
      </c>
      <c r="O3310" s="1" t="s">
        <v>43</v>
      </c>
      <c r="P3310" s="1" t="s">
        <v>70</v>
      </c>
      <c r="Q3310" s="1" t="s">
        <v>3174</v>
      </c>
      <c r="R3310" s="1">
        <v>334.76800000000003</v>
      </c>
      <c r="S3310" s="1">
        <f t="shared" si="51"/>
        <v>225.96840000000006</v>
      </c>
      <c r="T3310" s="1">
        <v>7</v>
      </c>
      <c r="U3310" s="1">
        <v>0.2</v>
      </c>
      <c r="V3310" s="1">
        <v>108.79959999999997</v>
      </c>
      <c r="W3310" t="str">
        <f>VLOOKUP(M3310,People!$A$2:$B$5,2,FALSE)</f>
        <v>Chuck Magee</v>
      </c>
      <c r="X3310" s="5" t="str">
        <f>IFERROR(VLOOKUP(Orders!$B3310,Returns!$A$2:$B$801,2,0),"No")</f>
        <v>No</v>
      </c>
    </row>
    <row r="3311" spans="1:24" hidden="1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f t="shared" si="51"/>
        <v>16.473599999999998</v>
      </c>
      <c r="T3311" s="1">
        <v>6</v>
      </c>
      <c r="U3311" s="1">
        <v>0.2</v>
      </c>
      <c r="V3311" s="1">
        <v>8.8704000000000018</v>
      </c>
      <c r="W3311" t="str">
        <f>VLOOKUP(M3311,People!$A$2:$B$5,2,FALSE)</f>
        <v>Chuck Magee</v>
      </c>
      <c r="X3311" s="5" t="str">
        <f>IFERROR(VLOOKUP(Orders!$B3311,Returns!$A$2:$B$801,2,0),"No")</f>
        <v>No</v>
      </c>
    </row>
    <row r="3312" spans="1:24" hidden="1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f t="shared" si="51"/>
        <v>153.96500000000003</v>
      </c>
      <c r="T3312" s="1">
        <v>5</v>
      </c>
      <c r="U3312" s="1">
        <v>0.2</v>
      </c>
      <c r="V3312" s="1">
        <v>78.434999999999988</v>
      </c>
      <c r="W3312" t="str">
        <f>VLOOKUP(M3312,People!$A$2:$B$5,2,FALSE)</f>
        <v>Chuck Magee</v>
      </c>
      <c r="X3312" s="5" t="str">
        <f>IFERROR(VLOOKUP(Orders!$B3312,Returns!$A$2:$B$801,2,0),"No")</f>
        <v>No</v>
      </c>
    </row>
    <row r="3313" spans="1:24" hidden="1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f t="shared" si="51"/>
        <v>48.411999999999999</v>
      </c>
      <c r="T3313" s="1">
        <v>7</v>
      </c>
      <c r="U3313" s="1">
        <v>0</v>
      </c>
      <c r="V3313" s="1">
        <v>38.038000000000004</v>
      </c>
      <c r="W3313" t="str">
        <f>VLOOKUP(M3313,People!$A$2:$B$5,2,FALSE)</f>
        <v>Cassandra Brandow</v>
      </c>
      <c r="X3313" s="5" t="str">
        <f>IFERROR(VLOOKUP(Orders!$B3313,Returns!$A$2:$B$801,2,0),"No")</f>
        <v>No</v>
      </c>
    </row>
    <row r="3314" spans="1:24" x14ac:dyDescent="0.3">
      <c r="A3314" s="1">
        <v>2690</v>
      </c>
      <c r="B3314" t="s">
        <v>7456</v>
      </c>
      <c r="C3314" s="2">
        <v>42551</v>
      </c>
      <c r="D3314" s="2">
        <v>42553</v>
      </c>
      <c r="E3314" s="1" t="s">
        <v>170</v>
      </c>
      <c r="F3314" s="1" t="s">
        <v>1161</v>
      </c>
      <c r="G3314" s="1" t="s">
        <v>1162</v>
      </c>
      <c r="H3314" s="1" t="s">
        <v>24</v>
      </c>
      <c r="I3314" s="1" t="s">
        <v>25</v>
      </c>
      <c r="J3314" s="1" t="s">
        <v>273</v>
      </c>
      <c r="K3314" s="1" t="s">
        <v>191</v>
      </c>
      <c r="L3314" s="1">
        <v>60653</v>
      </c>
      <c r="M3314" s="1" t="s">
        <v>97</v>
      </c>
      <c r="N3314" s="1" t="s">
        <v>3858</v>
      </c>
      <c r="O3314" s="1" t="s">
        <v>43</v>
      </c>
      <c r="P3314" s="1" t="s">
        <v>63</v>
      </c>
      <c r="Q3314" s="1" t="s">
        <v>3859</v>
      </c>
      <c r="R3314" s="1">
        <v>5.2480000000000002</v>
      </c>
      <c r="S3314" s="1">
        <f t="shared" si="51"/>
        <v>3.6080000000000005</v>
      </c>
      <c r="T3314" s="1">
        <v>4</v>
      </c>
      <c r="U3314" s="1">
        <v>0.2</v>
      </c>
      <c r="V3314" s="1">
        <v>1.6399999999999995</v>
      </c>
      <c r="W3314" t="str">
        <f>VLOOKUP(M3314,People!$A$2:$B$5,2,FALSE)</f>
        <v>Kelly Williams</v>
      </c>
      <c r="X3314" s="5" t="str">
        <f>IFERROR(VLOOKUP(Orders!$B3314,Returns!$A$2:$B$801,2,0),"No")</f>
        <v>No</v>
      </c>
    </row>
    <row r="3315" spans="1:24" x14ac:dyDescent="0.3">
      <c r="A3315" s="1">
        <v>3148</v>
      </c>
      <c r="B3315" t="s">
        <v>7686</v>
      </c>
      <c r="C3315" s="2">
        <v>42551</v>
      </c>
      <c r="D3315" s="2">
        <v>42554</v>
      </c>
      <c r="E3315" s="1" t="s">
        <v>21</v>
      </c>
      <c r="F3315" s="1" t="s">
        <v>1841</v>
      </c>
      <c r="G3315" s="1" t="s">
        <v>1842</v>
      </c>
      <c r="H3315" s="1" t="s">
        <v>38</v>
      </c>
      <c r="I3315" s="1" t="s">
        <v>25</v>
      </c>
      <c r="J3315" s="1" t="s">
        <v>39</v>
      </c>
      <c r="K3315" s="1" t="s">
        <v>40</v>
      </c>
      <c r="L3315" s="1">
        <v>90004</v>
      </c>
      <c r="M3315" s="1" t="s">
        <v>41</v>
      </c>
      <c r="N3315" s="1" t="s">
        <v>1089</v>
      </c>
      <c r="O3315" s="1" t="s">
        <v>43</v>
      </c>
      <c r="P3315" s="1" t="s">
        <v>63</v>
      </c>
      <c r="Q3315" s="1" t="s">
        <v>1090</v>
      </c>
      <c r="R3315" s="1">
        <v>32.400000000000006</v>
      </c>
      <c r="S3315" s="1">
        <f t="shared" si="51"/>
        <v>22.032000000000007</v>
      </c>
      <c r="T3315" s="1">
        <v>5</v>
      </c>
      <c r="U3315" s="1">
        <v>0</v>
      </c>
      <c r="V3315" s="1">
        <v>10.367999999999999</v>
      </c>
      <c r="W3315" t="str">
        <f>VLOOKUP(M3315,People!$A$2:$B$5,2,FALSE)</f>
        <v>Anna Andreadi</v>
      </c>
      <c r="X3315" s="5" t="str">
        <f>IFERROR(VLOOKUP(Orders!$B3315,Returns!$A$2:$B$801,2,0),"No")</f>
        <v>No</v>
      </c>
    </row>
    <row r="3316" spans="1:24" hidden="1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f t="shared" si="51"/>
        <v>223.4504</v>
      </c>
      <c r="T3316" s="1">
        <v>2</v>
      </c>
      <c r="U3316" s="1">
        <v>0.1</v>
      </c>
      <c r="V3316" s="1">
        <v>48.313600000000008</v>
      </c>
      <c r="W3316" t="str">
        <f>VLOOKUP(M3316,People!$A$2:$B$5,2,FALSE)</f>
        <v>Chuck Magee</v>
      </c>
      <c r="X3316" s="5" t="str">
        <f>IFERROR(VLOOKUP(Orders!$B3316,Returns!$A$2:$B$801,2,0),"No")</f>
        <v>No</v>
      </c>
    </row>
    <row r="3317" spans="1:24" hidden="1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f t="shared" si="51"/>
        <v>9.5241000000000007</v>
      </c>
      <c r="T3317" s="1">
        <v>3</v>
      </c>
      <c r="U3317" s="1">
        <v>0.2</v>
      </c>
      <c r="V3317" s="1">
        <v>4.8518999999999997</v>
      </c>
      <c r="W3317" t="str">
        <f>VLOOKUP(M3317,People!$A$2:$B$5,2,FALSE)</f>
        <v>Chuck Magee</v>
      </c>
      <c r="X3317" s="5" t="str">
        <f>IFERROR(VLOOKUP(Orders!$B3317,Returns!$A$2:$B$801,2,0),"No")</f>
        <v>No</v>
      </c>
    </row>
    <row r="3318" spans="1:24" hidden="1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f t="shared" si="51"/>
        <v>769.41000000000008</v>
      </c>
      <c r="T3318" s="1">
        <v>5</v>
      </c>
      <c r="U3318" s="1">
        <v>0.6</v>
      </c>
      <c r="V3318" s="1">
        <v>-427.45000000000005</v>
      </c>
      <c r="W3318" t="str">
        <f>VLOOKUP(M3318,People!$A$2:$B$5,2,FALSE)</f>
        <v>Kelly Williams</v>
      </c>
      <c r="X3318" s="5" t="str">
        <f>IFERROR(VLOOKUP(Orders!$B3318,Returns!$A$2:$B$801,2,0),"No")</f>
        <v>No</v>
      </c>
    </row>
    <row r="3319" spans="1:24" hidden="1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f t="shared" si="51"/>
        <v>132.38549999999998</v>
      </c>
      <c r="T3319" s="1">
        <v>9</v>
      </c>
      <c r="U3319" s="1">
        <v>0</v>
      </c>
      <c r="V3319" s="1">
        <v>48.964500000000001</v>
      </c>
      <c r="W3319" t="str">
        <f>VLOOKUP(M3319,People!$A$2:$B$5,2,FALSE)</f>
        <v>Anna Andreadi</v>
      </c>
      <c r="X3319" s="5" t="str">
        <f>IFERROR(VLOOKUP(Orders!$B3319,Returns!$A$2:$B$801,2,0),"No")</f>
        <v>No</v>
      </c>
    </row>
    <row r="3320" spans="1:24" hidden="1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f t="shared" si="51"/>
        <v>4.4064000000000005</v>
      </c>
      <c r="T3320" s="1">
        <v>3</v>
      </c>
      <c r="U3320" s="1">
        <v>0</v>
      </c>
      <c r="V3320" s="1">
        <v>4.2336</v>
      </c>
      <c r="W3320" t="str">
        <f>VLOOKUP(M3320,People!$A$2:$B$5,2,FALSE)</f>
        <v>Anna Andreadi</v>
      </c>
      <c r="X3320" s="5" t="str">
        <f>IFERROR(VLOOKUP(Orders!$B3320,Returns!$A$2:$B$801,2,0),"No")</f>
        <v>No</v>
      </c>
    </row>
    <row r="3321" spans="1:24" x14ac:dyDescent="0.3">
      <c r="A3321" s="1">
        <v>4502</v>
      </c>
      <c r="B3321" t="s">
        <v>8315</v>
      </c>
      <c r="C3321" s="2">
        <v>42551</v>
      </c>
      <c r="D3321" s="2">
        <v>42555</v>
      </c>
      <c r="E3321" s="1" t="s">
        <v>46</v>
      </c>
      <c r="F3321" s="1" t="s">
        <v>739</v>
      </c>
      <c r="G3321" s="1" t="s">
        <v>740</v>
      </c>
      <c r="H3321" s="1" t="s">
        <v>38</v>
      </c>
      <c r="I3321" s="1" t="s">
        <v>25</v>
      </c>
      <c r="J3321" s="1" t="s">
        <v>167</v>
      </c>
      <c r="K3321" s="1" t="s">
        <v>96</v>
      </c>
      <c r="L3321" s="1">
        <v>77095</v>
      </c>
      <c r="M3321" s="1" t="s">
        <v>97</v>
      </c>
      <c r="N3321" s="1" t="s">
        <v>1707</v>
      </c>
      <c r="O3321" s="1" t="s">
        <v>43</v>
      </c>
      <c r="P3321" s="1" t="s">
        <v>84</v>
      </c>
      <c r="Q3321" s="1" t="s">
        <v>1708</v>
      </c>
      <c r="R3321" s="1">
        <v>25.920000000000005</v>
      </c>
      <c r="S3321" s="1">
        <f t="shared" si="51"/>
        <v>16.848000000000006</v>
      </c>
      <c r="T3321" s="1">
        <v>5</v>
      </c>
      <c r="U3321" s="1">
        <v>0.2</v>
      </c>
      <c r="V3321" s="1">
        <v>9.0719999999999992</v>
      </c>
      <c r="W3321" t="str">
        <f>VLOOKUP(M3321,People!$A$2:$B$5,2,FALSE)</f>
        <v>Kelly Williams</v>
      </c>
      <c r="X3321" s="5" t="str">
        <f>IFERROR(VLOOKUP(Orders!$B3321,Returns!$A$2:$B$801,2,0),"No")</f>
        <v>No</v>
      </c>
    </row>
    <row r="3322" spans="1:24" x14ac:dyDescent="0.3">
      <c r="A3322" s="1">
        <v>4503</v>
      </c>
      <c r="B3322" t="s">
        <v>8315</v>
      </c>
      <c r="C3322" s="2">
        <v>42551</v>
      </c>
      <c r="D3322" s="2">
        <v>42555</v>
      </c>
      <c r="E3322" s="1" t="s">
        <v>46</v>
      </c>
      <c r="F3322" s="1" t="s">
        <v>739</v>
      </c>
      <c r="G3322" s="1" t="s">
        <v>740</v>
      </c>
      <c r="H3322" s="1" t="s">
        <v>38</v>
      </c>
      <c r="I3322" s="1" t="s">
        <v>25</v>
      </c>
      <c r="J3322" s="1" t="s">
        <v>167</v>
      </c>
      <c r="K3322" s="1" t="s">
        <v>96</v>
      </c>
      <c r="L3322" s="1">
        <v>77095</v>
      </c>
      <c r="M3322" s="1" t="s">
        <v>97</v>
      </c>
      <c r="N3322" s="1" t="s">
        <v>1550</v>
      </c>
      <c r="O3322" s="1" t="s">
        <v>43</v>
      </c>
      <c r="P3322" s="1" t="s">
        <v>242</v>
      </c>
      <c r="Q3322" s="1" t="s">
        <v>497</v>
      </c>
      <c r="R3322" s="1">
        <v>21.312000000000005</v>
      </c>
      <c r="S3322" s="1">
        <f t="shared" si="51"/>
        <v>14.119200000000005</v>
      </c>
      <c r="T3322" s="1">
        <v>6</v>
      </c>
      <c r="U3322" s="1">
        <v>0.2</v>
      </c>
      <c r="V3322" s="1">
        <v>7.1928000000000001</v>
      </c>
      <c r="W3322" t="str">
        <f>VLOOKUP(M3322,People!$A$2:$B$5,2,FALSE)</f>
        <v>Kelly Williams</v>
      </c>
      <c r="X3322" s="5" t="str">
        <f>IFERROR(VLOOKUP(Orders!$B3322,Returns!$A$2:$B$801,2,0),"No")</f>
        <v>No</v>
      </c>
    </row>
    <row r="3323" spans="1:24" x14ac:dyDescent="0.3">
      <c r="A3323" s="1">
        <v>5153</v>
      </c>
      <c r="B3323" t="s">
        <v>8625</v>
      </c>
      <c r="C3323" s="2">
        <v>42551</v>
      </c>
      <c r="D3323" s="2">
        <v>42557</v>
      </c>
      <c r="E3323" s="1" t="s">
        <v>46</v>
      </c>
      <c r="F3323" s="1" t="s">
        <v>5401</v>
      </c>
      <c r="G3323" s="1" t="s">
        <v>5402</v>
      </c>
      <c r="H3323" s="1" t="s">
        <v>24</v>
      </c>
      <c r="I3323" s="1" t="s">
        <v>25</v>
      </c>
      <c r="J3323" s="1" t="s">
        <v>239</v>
      </c>
      <c r="K3323" s="1" t="s">
        <v>240</v>
      </c>
      <c r="L3323" s="1">
        <v>10011</v>
      </c>
      <c r="M3323" s="1" t="s">
        <v>135</v>
      </c>
      <c r="N3323" s="1" t="s">
        <v>1586</v>
      </c>
      <c r="O3323" s="1" t="s">
        <v>43</v>
      </c>
      <c r="P3323" s="1" t="s">
        <v>70</v>
      </c>
      <c r="Q3323" s="1" t="s">
        <v>1587</v>
      </c>
      <c r="R3323" s="1">
        <v>2.6880000000000002</v>
      </c>
      <c r="S3323" s="1">
        <f t="shared" si="51"/>
        <v>1.8480000000000003</v>
      </c>
      <c r="T3323" s="1">
        <v>1</v>
      </c>
      <c r="U3323" s="1">
        <v>0.2</v>
      </c>
      <c r="V3323" s="1">
        <v>0.83999999999999975</v>
      </c>
      <c r="W3323" t="str">
        <f>VLOOKUP(M3323,People!$A$2:$B$5,2,FALSE)</f>
        <v>Chuck Magee</v>
      </c>
      <c r="X3323" s="5" t="str">
        <f>IFERROR(VLOOKUP(Orders!$B3323,Returns!$A$2:$B$801,2,0),"No")</f>
        <v>No</v>
      </c>
    </row>
    <row r="3324" spans="1:24" hidden="1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f t="shared" si="51"/>
        <v>48.258000000000003</v>
      </c>
      <c r="T3324" s="1">
        <v>3</v>
      </c>
      <c r="U3324" s="1">
        <v>0</v>
      </c>
      <c r="V3324" s="1">
        <v>20.681999999999995</v>
      </c>
      <c r="W3324" t="str">
        <f>VLOOKUP(M3324,People!$A$2:$B$5,2,FALSE)</f>
        <v>Chuck Magee</v>
      </c>
      <c r="X3324" s="5" t="str">
        <f>IFERROR(VLOOKUP(Orders!$B3324,Returns!$A$2:$B$801,2,0),"No")</f>
        <v>No</v>
      </c>
    </row>
    <row r="3325" spans="1:24" hidden="1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f t="shared" si="51"/>
        <v>78.580199999999991</v>
      </c>
      <c r="T3325" s="1">
        <v>3</v>
      </c>
      <c r="U3325" s="1">
        <v>0</v>
      </c>
      <c r="V3325" s="1">
        <v>50.239800000000002</v>
      </c>
      <c r="W3325" t="str">
        <f>VLOOKUP(M3325,People!$A$2:$B$5,2,FALSE)</f>
        <v>Chuck Magee</v>
      </c>
      <c r="X3325" s="5" t="str">
        <f>IFERROR(VLOOKUP(Orders!$B3325,Returns!$A$2:$B$801,2,0),"No")</f>
        <v>No</v>
      </c>
    </row>
    <row r="3326" spans="1:24" x14ac:dyDescent="0.3">
      <c r="A3326" s="1">
        <v>5154</v>
      </c>
      <c r="B3326" t="s">
        <v>8625</v>
      </c>
      <c r="C3326" s="2">
        <v>42551</v>
      </c>
      <c r="D3326" s="2">
        <v>42557</v>
      </c>
      <c r="E3326" s="1" t="s">
        <v>46</v>
      </c>
      <c r="F3326" s="1" t="s">
        <v>5401</v>
      </c>
      <c r="G3326" s="1" t="s">
        <v>5402</v>
      </c>
      <c r="H3326" s="1" t="s">
        <v>24</v>
      </c>
      <c r="I3326" s="1" t="s">
        <v>25</v>
      </c>
      <c r="J3326" s="1" t="s">
        <v>239</v>
      </c>
      <c r="K3326" s="1" t="s">
        <v>240</v>
      </c>
      <c r="L3326" s="1">
        <v>10011</v>
      </c>
      <c r="M3326" s="1" t="s">
        <v>135</v>
      </c>
      <c r="N3326" s="1" t="s">
        <v>774</v>
      </c>
      <c r="O3326" s="1" t="s">
        <v>43</v>
      </c>
      <c r="P3326" s="1" t="s">
        <v>63</v>
      </c>
      <c r="Q3326" s="1" t="s">
        <v>775</v>
      </c>
      <c r="R3326" s="1">
        <v>6.6000000000000005</v>
      </c>
      <c r="S3326" s="1">
        <f t="shared" si="51"/>
        <v>3.6959999999999997</v>
      </c>
      <c r="T3326" s="1">
        <v>3</v>
      </c>
      <c r="U3326" s="1">
        <v>0</v>
      </c>
      <c r="V3326" s="1">
        <v>2.9040000000000008</v>
      </c>
      <c r="W3326" t="str">
        <f>VLOOKUP(M3326,People!$A$2:$B$5,2,FALSE)</f>
        <v>Chuck Magee</v>
      </c>
      <c r="X3326" s="5" t="str">
        <f>IFERROR(VLOOKUP(Orders!$B3326,Returns!$A$2:$B$801,2,0),"No")</f>
        <v>No</v>
      </c>
    </row>
    <row r="3327" spans="1:24" x14ac:dyDescent="0.3">
      <c r="A3327" s="1">
        <v>8397</v>
      </c>
      <c r="B3327" t="s">
        <v>10145</v>
      </c>
      <c r="C3327" s="2">
        <v>42551</v>
      </c>
      <c r="D3327" s="2">
        <v>42551</v>
      </c>
      <c r="E3327" s="1" t="s">
        <v>1126</v>
      </c>
      <c r="F3327" s="1" t="s">
        <v>2641</v>
      </c>
      <c r="G3327" s="1" t="s">
        <v>2642</v>
      </c>
      <c r="H3327" s="1" t="s">
        <v>24</v>
      </c>
      <c r="I3327" s="1" t="s">
        <v>25</v>
      </c>
      <c r="J3327" s="1" t="s">
        <v>460</v>
      </c>
      <c r="K3327" s="1" t="s">
        <v>82</v>
      </c>
      <c r="L3327" s="1">
        <v>28403</v>
      </c>
      <c r="M3327" s="1" t="s">
        <v>28</v>
      </c>
      <c r="N3327" s="1" t="s">
        <v>617</v>
      </c>
      <c r="O3327" s="1" t="s">
        <v>43</v>
      </c>
      <c r="P3327" s="1" t="s">
        <v>84</v>
      </c>
      <c r="Q3327" s="1" t="s">
        <v>618</v>
      </c>
      <c r="R3327" s="1">
        <v>310.68799999999999</v>
      </c>
      <c r="S3327" s="1">
        <f t="shared" si="51"/>
        <v>201.94720000000001</v>
      </c>
      <c r="T3327" s="1">
        <v>7</v>
      </c>
      <c r="U3327" s="1">
        <v>0.2</v>
      </c>
      <c r="V3327" s="1">
        <v>108.74079999999998</v>
      </c>
      <c r="W3327" t="str">
        <f>VLOOKUP(M3327,People!$A$2:$B$5,2,FALSE)</f>
        <v>Cassandra Brandow</v>
      </c>
      <c r="X3327" s="5" t="str">
        <f>IFERROR(VLOOKUP(Orders!$B3327,Returns!$A$2:$B$801,2,0),"No")</f>
        <v>No</v>
      </c>
    </row>
    <row r="3328" spans="1:24" x14ac:dyDescent="0.3">
      <c r="A3328" s="1">
        <v>716</v>
      </c>
      <c r="B3328" t="s">
        <v>5969</v>
      </c>
      <c r="C3328" s="2">
        <v>42552</v>
      </c>
      <c r="D3328" s="2">
        <v>42557</v>
      </c>
      <c r="E3328" s="1" t="s">
        <v>21</v>
      </c>
      <c r="F3328" s="1" t="s">
        <v>856</v>
      </c>
      <c r="G3328" s="1" t="s">
        <v>857</v>
      </c>
      <c r="H3328" s="1" t="s">
        <v>38</v>
      </c>
      <c r="I3328" s="1" t="s">
        <v>25</v>
      </c>
      <c r="J3328" s="1" t="s">
        <v>88</v>
      </c>
      <c r="K3328" s="1" t="s">
        <v>89</v>
      </c>
      <c r="L3328" s="1">
        <v>98105</v>
      </c>
      <c r="M3328" s="1" t="s">
        <v>41</v>
      </c>
      <c r="N3328" s="1" t="s">
        <v>1973</v>
      </c>
      <c r="O3328" s="1" t="s">
        <v>43</v>
      </c>
      <c r="P3328" s="1" t="s">
        <v>70</v>
      </c>
      <c r="Q3328" s="1" t="s">
        <v>1974</v>
      </c>
      <c r="R3328" s="1">
        <v>19.920000000000002</v>
      </c>
      <c r="S3328" s="1">
        <f t="shared" si="51"/>
        <v>12.948000000000002</v>
      </c>
      <c r="T3328" s="1">
        <v>5</v>
      </c>
      <c r="U3328" s="1">
        <v>0.2</v>
      </c>
      <c r="V3328" s="1">
        <v>6.9719999999999995</v>
      </c>
      <c r="W3328" t="str">
        <f>VLOOKUP(M3328,People!$A$2:$B$5,2,FALSE)</f>
        <v>Anna Andreadi</v>
      </c>
      <c r="X3328" s="5" t="str">
        <f>IFERROR(VLOOKUP(Orders!$B3328,Returns!$A$2:$B$801,2,0),"No")</f>
        <v>Yes</v>
      </c>
    </row>
    <row r="3329" spans="1:24" x14ac:dyDescent="0.3">
      <c r="A3329" s="1">
        <v>1319</v>
      </c>
      <c r="B3329" t="s">
        <v>5974</v>
      </c>
      <c r="C3329" s="2">
        <v>42552</v>
      </c>
      <c r="D3329" s="2">
        <v>42556</v>
      </c>
      <c r="E3329" s="1" t="s">
        <v>46</v>
      </c>
      <c r="F3329" s="1" t="s">
        <v>3025</v>
      </c>
      <c r="G3329" s="1" t="s">
        <v>3026</v>
      </c>
      <c r="H3329" s="1" t="s">
        <v>38</v>
      </c>
      <c r="I3329" s="1" t="s">
        <v>25</v>
      </c>
      <c r="J3329" s="1" t="s">
        <v>3027</v>
      </c>
      <c r="K3329" s="1" t="s">
        <v>50</v>
      </c>
      <c r="L3329" s="1">
        <v>32725</v>
      </c>
      <c r="M3329" s="1" t="s">
        <v>28</v>
      </c>
      <c r="N3329" s="1" t="s">
        <v>2933</v>
      </c>
      <c r="O3329" s="1" t="s">
        <v>66</v>
      </c>
      <c r="P3329" s="1" t="s">
        <v>67</v>
      </c>
      <c r="Q3329" s="1" t="s">
        <v>2934</v>
      </c>
      <c r="R3329" s="1">
        <v>575.91999999999996</v>
      </c>
      <c r="S3329" s="1">
        <f t="shared" si="51"/>
        <v>503.92999999999995</v>
      </c>
      <c r="T3329" s="1">
        <v>2</v>
      </c>
      <c r="U3329" s="1">
        <v>0.2</v>
      </c>
      <c r="V3329" s="1">
        <v>71.989999999999981</v>
      </c>
      <c r="W3329" t="str">
        <f>VLOOKUP(M3329,People!$A$2:$B$5,2,FALSE)</f>
        <v>Cassandra Brandow</v>
      </c>
      <c r="X3329" s="5" t="str">
        <f>IFERROR(VLOOKUP(Orders!$B3329,Returns!$A$2:$B$801,2,0),"No")</f>
        <v>Yes</v>
      </c>
    </row>
    <row r="3330" spans="1:24" x14ac:dyDescent="0.3">
      <c r="A3330" s="1">
        <v>1320</v>
      </c>
      <c r="B3330" t="s">
        <v>5974</v>
      </c>
      <c r="C3330" s="2">
        <v>42552</v>
      </c>
      <c r="D3330" s="2">
        <v>42556</v>
      </c>
      <c r="E3330" s="1" t="s">
        <v>46</v>
      </c>
      <c r="F3330" s="1" t="s">
        <v>3025</v>
      </c>
      <c r="G3330" s="1" t="s">
        <v>3026</v>
      </c>
      <c r="H3330" s="1" t="s">
        <v>38</v>
      </c>
      <c r="I3330" s="1" t="s">
        <v>25</v>
      </c>
      <c r="J3330" s="1" t="s">
        <v>3027</v>
      </c>
      <c r="K3330" s="1" t="s">
        <v>50</v>
      </c>
      <c r="L3330" s="1">
        <v>32725</v>
      </c>
      <c r="M3330" s="1" t="s">
        <v>28</v>
      </c>
      <c r="N3330" s="1" t="s">
        <v>2047</v>
      </c>
      <c r="O3330" s="1" t="s">
        <v>43</v>
      </c>
      <c r="P3330" s="1" t="s">
        <v>70</v>
      </c>
      <c r="Q3330" s="1" t="s">
        <v>2048</v>
      </c>
      <c r="R3330" s="1">
        <v>5.1840000000000011</v>
      </c>
      <c r="S3330" s="1">
        <f t="shared" ref="S3330:S3393" si="52">R3330-V3330</f>
        <v>8.8128000000000011</v>
      </c>
      <c r="T3330" s="1">
        <v>6</v>
      </c>
      <c r="U3330" s="1">
        <v>0.7</v>
      </c>
      <c r="V3330" s="1">
        <v>-3.6288</v>
      </c>
      <c r="W3330" t="str">
        <f>VLOOKUP(M3330,People!$A$2:$B$5,2,FALSE)</f>
        <v>Cassandra Brandow</v>
      </c>
      <c r="X3330" s="5" t="str">
        <f>IFERROR(VLOOKUP(Orders!$B3330,Returns!$A$2:$B$801,2,0),"No")</f>
        <v>Yes</v>
      </c>
    </row>
    <row r="3331" spans="1:24" x14ac:dyDescent="0.3">
      <c r="A3331" s="1">
        <v>2733</v>
      </c>
      <c r="B3331" t="s">
        <v>7483</v>
      </c>
      <c r="C3331" s="2">
        <v>42553</v>
      </c>
      <c r="D3331" s="2">
        <v>42557</v>
      </c>
      <c r="E3331" s="1" t="s">
        <v>46</v>
      </c>
      <c r="F3331" s="1" t="s">
        <v>141</v>
      </c>
      <c r="G3331" s="1" t="s">
        <v>142</v>
      </c>
      <c r="H3331" s="1" t="s">
        <v>24</v>
      </c>
      <c r="I3331" s="1" t="s">
        <v>25</v>
      </c>
      <c r="J3331" s="1" t="s">
        <v>1830</v>
      </c>
      <c r="K3331" s="1" t="s">
        <v>693</v>
      </c>
      <c r="L3331" s="1">
        <v>7060</v>
      </c>
      <c r="M3331" s="1" t="s">
        <v>135</v>
      </c>
      <c r="N3331" s="1" t="s">
        <v>2271</v>
      </c>
      <c r="O3331" s="1" t="s">
        <v>66</v>
      </c>
      <c r="P3331" s="1" t="s">
        <v>67</v>
      </c>
      <c r="Q3331" s="1" t="s">
        <v>2272</v>
      </c>
      <c r="R3331" s="1">
        <v>73.98</v>
      </c>
      <c r="S3331" s="1">
        <f t="shared" si="52"/>
        <v>54.005400000000002</v>
      </c>
      <c r="T3331" s="1">
        <v>2</v>
      </c>
      <c r="U3331" s="1">
        <v>0</v>
      </c>
      <c r="V3331" s="1">
        <v>19.974600000000002</v>
      </c>
      <c r="W3331" t="str">
        <f>VLOOKUP(M3331,People!$A$2:$B$5,2,FALSE)</f>
        <v>Chuck Magee</v>
      </c>
      <c r="X3331" s="5" t="str">
        <f>IFERROR(VLOOKUP(Orders!$B3331,Returns!$A$2:$B$801,2,0),"No")</f>
        <v>No</v>
      </c>
    </row>
    <row r="3332" spans="1:24" x14ac:dyDescent="0.3">
      <c r="A3332" s="1">
        <v>2734</v>
      </c>
      <c r="B3332" t="s">
        <v>7483</v>
      </c>
      <c r="C3332" s="2">
        <v>42553</v>
      </c>
      <c r="D3332" s="2">
        <v>42557</v>
      </c>
      <c r="E3332" s="1" t="s">
        <v>46</v>
      </c>
      <c r="F3332" s="1" t="s">
        <v>141</v>
      </c>
      <c r="G3332" s="1" t="s">
        <v>142</v>
      </c>
      <c r="H3332" s="1" t="s">
        <v>24</v>
      </c>
      <c r="I3332" s="1" t="s">
        <v>25</v>
      </c>
      <c r="J3332" s="1" t="s">
        <v>1830</v>
      </c>
      <c r="K3332" s="1" t="s">
        <v>693</v>
      </c>
      <c r="L3332" s="1">
        <v>7060</v>
      </c>
      <c r="M3332" s="1" t="s">
        <v>135</v>
      </c>
      <c r="N3332" s="1" t="s">
        <v>2617</v>
      </c>
      <c r="O3332" s="1" t="s">
        <v>43</v>
      </c>
      <c r="P3332" s="1" t="s">
        <v>63</v>
      </c>
      <c r="Q3332" s="1" t="s">
        <v>2618</v>
      </c>
      <c r="R3332" s="1">
        <v>5.58</v>
      </c>
      <c r="S3332" s="1">
        <f t="shared" si="52"/>
        <v>3.4037999999999999</v>
      </c>
      <c r="T3332" s="1">
        <v>1</v>
      </c>
      <c r="U3332" s="1">
        <v>0</v>
      </c>
      <c r="V3332" s="1">
        <v>2.1762000000000001</v>
      </c>
      <c r="W3332" t="str">
        <f>VLOOKUP(M3332,People!$A$2:$B$5,2,FALSE)</f>
        <v>Chuck Magee</v>
      </c>
      <c r="X3332" s="5" t="str">
        <f>IFERROR(VLOOKUP(Orders!$B3332,Returns!$A$2:$B$801,2,0),"No")</f>
        <v>No</v>
      </c>
    </row>
    <row r="3333" spans="1:24" hidden="1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f t="shared" si="52"/>
        <v>199.47900000000004</v>
      </c>
      <c r="T3333" s="1">
        <v>3</v>
      </c>
      <c r="U3333" s="1">
        <v>0.2</v>
      </c>
      <c r="V3333" s="1">
        <v>28.496999999999957</v>
      </c>
      <c r="W3333" t="str">
        <f>VLOOKUP(M3333,People!$A$2:$B$5,2,FALSE)</f>
        <v>Kelly Williams</v>
      </c>
      <c r="X3333" s="5" t="str">
        <f>IFERROR(VLOOKUP(Orders!$B3333,Returns!$A$2:$B$801,2,0),"No")</f>
        <v>No</v>
      </c>
    </row>
    <row r="3334" spans="1:24" hidden="1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f t="shared" si="52"/>
        <v>32.924999999999997</v>
      </c>
      <c r="T3334" s="1">
        <v>3</v>
      </c>
      <c r="U3334" s="1">
        <v>0.2</v>
      </c>
      <c r="V3334" s="1">
        <v>19.754999999999999</v>
      </c>
      <c r="W3334" t="str">
        <f>VLOOKUP(M3334,People!$A$2:$B$5,2,FALSE)</f>
        <v>Kelly Williams</v>
      </c>
      <c r="X3334" s="5" t="str">
        <f>IFERROR(VLOOKUP(Orders!$B3334,Returns!$A$2:$B$801,2,0),"No")</f>
        <v>No</v>
      </c>
    </row>
    <row r="3335" spans="1:24" hidden="1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f t="shared" si="52"/>
        <v>3.3528000000000002</v>
      </c>
      <c r="T3335" s="1">
        <v>1</v>
      </c>
      <c r="U3335" s="1">
        <v>0.6</v>
      </c>
      <c r="V3335" s="1">
        <v>-1.3208000000000002</v>
      </c>
      <c r="W3335" t="str">
        <f>VLOOKUP(M3335,People!$A$2:$B$5,2,FALSE)</f>
        <v>Kelly Williams</v>
      </c>
      <c r="X3335" s="5" t="str">
        <f>IFERROR(VLOOKUP(Orders!$B3335,Returns!$A$2:$B$801,2,0),"No")</f>
        <v>No</v>
      </c>
    </row>
    <row r="3336" spans="1:24" hidden="1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f t="shared" si="52"/>
        <v>12.155200000000002</v>
      </c>
      <c r="T3336" s="1">
        <v>4</v>
      </c>
      <c r="U3336" s="1">
        <v>0</v>
      </c>
      <c r="V3336" s="1">
        <v>4.9647999999999985</v>
      </c>
      <c r="W3336" t="str">
        <f>VLOOKUP(M3336,People!$A$2:$B$5,2,FALSE)</f>
        <v>Anna Andreadi</v>
      </c>
      <c r="X3336" s="5" t="str">
        <f>IFERROR(VLOOKUP(Orders!$B3336,Returns!$A$2:$B$801,2,0),"No")</f>
        <v>Yes</v>
      </c>
    </row>
    <row r="3337" spans="1:24" hidden="1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f t="shared" si="52"/>
        <v>394.1708000000001</v>
      </c>
      <c r="T3337" s="1">
        <v>4</v>
      </c>
      <c r="U3337" s="1">
        <v>0.2</v>
      </c>
      <c r="V3337" s="1">
        <v>37.797199999999975</v>
      </c>
      <c r="W3337" t="str">
        <f>VLOOKUP(M3337,People!$A$2:$B$5,2,FALSE)</f>
        <v>Anna Andreadi</v>
      </c>
      <c r="X3337" s="5" t="str">
        <f>IFERROR(VLOOKUP(Orders!$B3337,Returns!$A$2:$B$801,2,0),"No")</f>
        <v>Yes</v>
      </c>
    </row>
    <row r="3338" spans="1:24" hidden="1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f t="shared" si="52"/>
        <v>119.5264</v>
      </c>
      <c r="T3338" s="1">
        <v>4</v>
      </c>
      <c r="U3338" s="1">
        <v>0</v>
      </c>
      <c r="V3338" s="1">
        <v>10.393599999999992</v>
      </c>
      <c r="W3338" t="str">
        <f>VLOOKUP(M3338,People!$A$2:$B$5,2,FALSE)</f>
        <v>Anna Andreadi</v>
      </c>
      <c r="X3338" s="5" t="str">
        <f>IFERROR(VLOOKUP(Orders!$B3338,Returns!$A$2:$B$801,2,0),"No")</f>
        <v>Yes</v>
      </c>
    </row>
    <row r="3339" spans="1:24" hidden="1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f t="shared" si="52"/>
        <v>540.29160000000013</v>
      </c>
      <c r="T3339" s="1">
        <v>3</v>
      </c>
      <c r="U3339" s="1">
        <v>0.2</v>
      </c>
      <c r="V3339" s="1">
        <v>28.436399999999935</v>
      </c>
      <c r="W3339" t="str">
        <f>VLOOKUP(M3339,People!$A$2:$B$5,2,FALSE)</f>
        <v>Anna Andreadi</v>
      </c>
      <c r="X3339" s="5" t="str">
        <f>IFERROR(VLOOKUP(Orders!$B3339,Returns!$A$2:$B$801,2,0),"No")</f>
        <v>Yes</v>
      </c>
    </row>
    <row r="3340" spans="1:24" hidden="1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f t="shared" si="52"/>
        <v>74.679300000000012</v>
      </c>
      <c r="T3340" s="1">
        <v>9</v>
      </c>
      <c r="U3340" s="1">
        <v>0.2</v>
      </c>
      <c r="V3340" s="1">
        <v>42.464699999999993</v>
      </c>
      <c r="W3340" t="str">
        <f>VLOOKUP(M3340,People!$A$2:$B$5,2,FALSE)</f>
        <v>Anna Andreadi</v>
      </c>
      <c r="X3340" s="5" t="str">
        <f>IFERROR(VLOOKUP(Orders!$B3340,Returns!$A$2:$B$801,2,0),"No")</f>
        <v>Yes</v>
      </c>
    </row>
    <row r="3341" spans="1:24" hidden="1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f t="shared" si="52"/>
        <v>148.56960000000001</v>
      </c>
      <c r="T3341" s="1">
        <v>3</v>
      </c>
      <c r="U3341" s="1">
        <v>0</v>
      </c>
      <c r="V3341" s="1">
        <v>54.950400000000002</v>
      </c>
      <c r="W3341" t="str">
        <f>VLOOKUP(M3341,People!$A$2:$B$5,2,FALSE)</f>
        <v>Anna Andreadi</v>
      </c>
      <c r="X3341" s="5" t="str">
        <f>IFERROR(VLOOKUP(Orders!$B3341,Returns!$A$2:$B$801,2,0),"No")</f>
        <v>Yes</v>
      </c>
    </row>
    <row r="3342" spans="1:24" hidden="1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f t="shared" si="52"/>
        <v>26.91</v>
      </c>
      <c r="T3342" s="1">
        <v>5</v>
      </c>
      <c r="U3342" s="1">
        <v>0</v>
      </c>
      <c r="V3342" s="1">
        <v>24.84</v>
      </c>
      <c r="W3342" t="str">
        <f>VLOOKUP(M3342,People!$A$2:$B$5,2,FALSE)</f>
        <v>Anna Andreadi</v>
      </c>
      <c r="X3342" s="5" t="str">
        <f>IFERROR(VLOOKUP(Orders!$B3342,Returns!$A$2:$B$801,2,0),"No")</f>
        <v>Yes</v>
      </c>
    </row>
    <row r="3343" spans="1:24" hidden="1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f t="shared" si="52"/>
        <v>62.714699999999993</v>
      </c>
      <c r="T3343" s="1">
        <v>3</v>
      </c>
      <c r="U3343" s="1">
        <v>0</v>
      </c>
      <c r="V3343" s="1">
        <v>60.255300000000005</v>
      </c>
      <c r="W3343" t="str">
        <f>VLOOKUP(M3343,People!$A$2:$B$5,2,FALSE)</f>
        <v>Chuck Magee</v>
      </c>
      <c r="X3343" s="5" t="str">
        <f>IFERROR(VLOOKUP(Orders!$B3343,Returns!$A$2:$B$801,2,0),"No")</f>
        <v>Yes</v>
      </c>
    </row>
    <row r="3344" spans="1:24" hidden="1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f t="shared" si="52"/>
        <v>223.64799999999997</v>
      </c>
      <c r="T3344" s="1">
        <v>1</v>
      </c>
      <c r="U3344" s="1">
        <v>0.3</v>
      </c>
      <c r="V3344" s="1">
        <v>20.966999999999999</v>
      </c>
      <c r="W3344" t="str">
        <f>VLOOKUP(M3344,People!$A$2:$B$5,2,FALSE)</f>
        <v>Chuck Magee</v>
      </c>
      <c r="X3344" s="5" t="str">
        <f>IFERROR(VLOOKUP(Orders!$B3344,Returns!$A$2:$B$801,2,0),"No")</f>
        <v>Yes</v>
      </c>
    </row>
    <row r="3345" spans="1:24" hidden="1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f t="shared" si="52"/>
        <v>31.184400000000004</v>
      </c>
      <c r="T3345" s="1">
        <v>3</v>
      </c>
      <c r="U3345" s="1">
        <v>0</v>
      </c>
      <c r="V3345" s="1">
        <v>28.785599999999995</v>
      </c>
      <c r="W3345" t="str">
        <f>VLOOKUP(M3345,People!$A$2:$B$5,2,FALSE)</f>
        <v>Chuck Magee</v>
      </c>
      <c r="X3345" s="5" t="str">
        <f>IFERROR(VLOOKUP(Orders!$B3345,Returns!$A$2:$B$801,2,0),"No")</f>
        <v>Yes</v>
      </c>
    </row>
    <row r="3346" spans="1:24" hidden="1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f t="shared" si="52"/>
        <v>44.847000000000008</v>
      </c>
      <c r="T3346" s="1">
        <v>9</v>
      </c>
      <c r="U3346" s="1">
        <v>0</v>
      </c>
      <c r="V3346" s="1">
        <v>36.692999999999998</v>
      </c>
      <c r="W3346" t="str">
        <f>VLOOKUP(M3346,People!$A$2:$B$5,2,FALSE)</f>
        <v>Chuck Magee</v>
      </c>
      <c r="X3346" s="5" t="str">
        <f>IFERROR(VLOOKUP(Orders!$B3346,Returns!$A$2:$B$801,2,0),"No")</f>
        <v>Yes</v>
      </c>
    </row>
    <row r="3347" spans="1:24" hidden="1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f t="shared" si="52"/>
        <v>6.4240000000000004</v>
      </c>
      <c r="T3347" s="1">
        <v>4</v>
      </c>
      <c r="U3347" s="1">
        <v>0</v>
      </c>
      <c r="V3347" s="1">
        <v>5.2559999999999993</v>
      </c>
      <c r="W3347" t="str">
        <f>VLOOKUP(M3347,People!$A$2:$B$5,2,FALSE)</f>
        <v>Chuck Magee</v>
      </c>
      <c r="X3347" s="5" t="str">
        <f>IFERROR(VLOOKUP(Orders!$B3347,Returns!$A$2:$B$801,2,0),"No")</f>
        <v>Yes</v>
      </c>
    </row>
    <row r="3348" spans="1:24" hidden="1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f t="shared" si="52"/>
        <v>15.080000000000002</v>
      </c>
      <c r="T3348" s="1">
        <v>5</v>
      </c>
      <c r="U3348" s="1">
        <v>0</v>
      </c>
      <c r="V3348" s="1">
        <v>13.919999999999998</v>
      </c>
      <c r="W3348" t="str">
        <f>VLOOKUP(M3348,People!$A$2:$B$5,2,FALSE)</f>
        <v>Chuck Magee</v>
      </c>
      <c r="X3348" s="5" t="str">
        <f>IFERROR(VLOOKUP(Orders!$B3348,Returns!$A$2:$B$801,2,0),"No")</f>
        <v>Yes</v>
      </c>
    </row>
    <row r="3349" spans="1:24" hidden="1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f t="shared" si="52"/>
        <v>37.591999999999999</v>
      </c>
      <c r="T3349" s="1">
        <v>5</v>
      </c>
      <c r="U3349" s="1">
        <v>0</v>
      </c>
      <c r="V3349" s="1">
        <v>13.208000000000002</v>
      </c>
      <c r="W3349" t="str">
        <f>VLOOKUP(M3349,People!$A$2:$B$5,2,FALSE)</f>
        <v>Anna Andreadi</v>
      </c>
      <c r="X3349" s="5" t="str">
        <f>IFERROR(VLOOKUP(Orders!$B3349,Returns!$A$2:$B$801,2,0),"No")</f>
        <v>No</v>
      </c>
    </row>
    <row r="3350" spans="1:24" hidden="1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f t="shared" si="52"/>
        <v>41.677999999999997</v>
      </c>
      <c r="T3350" s="1">
        <v>5</v>
      </c>
      <c r="U3350" s="1">
        <v>0.8</v>
      </c>
      <c r="V3350" s="1">
        <v>-25.648000000000003</v>
      </c>
      <c r="W3350" t="str">
        <f>VLOOKUP(M3350,People!$A$2:$B$5,2,FALSE)</f>
        <v>Kelly Williams</v>
      </c>
      <c r="X3350" s="5" t="str">
        <f>IFERROR(VLOOKUP(Orders!$B3350,Returns!$A$2:$B$801,2,0),"No")</f>
        <v>No</v>
      </c>
    </row>
    <row r="3351" spans="1:24" hidden="1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f t="shared" si="52"/>
        <v>10.016400000000003</v>
      </c>
      <c r="T3351" s="1">
        <v>4</v>
      </c>
      <c r="U3351" s="1">
        <v>0.2</v>
      </c>
      <c r="V3351" s="1">
        <v>5.6955999999999989</v>
      </c>
      <c r="W3351" t="str">
        <f>VLOOKUP(M3351,People!$A$2:$B$5,2,FALSE)</f>
        <v>Anna Andreadi</v>
      </c>
      <c r="X3351" s="5" t="str">
        <f>IFERROR(VLOOKUP(Orders!$B3351,Returns!$A$2:$B$801,2,0),"No")</f>
        <v>No</v>
      </c>
    </row>
    <row r="3352" spans="1:24" hidden="1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f t="shared" si="52"/>
        <v>71.076300000000003</v>
      </c>
      <c r="T3352" s="1">
        <v>3</v>
      </c>
      <c r="U3352" s="1">
        <v>0</v>
      </c>
      <c r="V3352" s="1">
        <v>18.893699999999995</v>
      </c>
      <c r="W3352" t="str">
        <f>VLOOKUP(M3352,People!$A$2:$B$5,2,FALSE)</f>
        <v>Chuck Magee</v>
      </c>
      <c r="X3352" s="5" t="str">
        <f>IFERROR(VLOOKUP(Orders!$B3352,Returns!$A$2:$B$801,2,0),"No")</f>
        <v>No</v>
      </c>
    </row>
    <row r="3353" spans="1:24" x14ac:dyDescent="0.3">
      <c r="A3353" s="1">
        <v>6733</v>
      </c>
      <c r="B3353" t="s">
        <v>9360</v>
      </c>
      <c r="C3353" s="2">
        <v>42555</v>
      </c>
      <c r="D3353" s="2">
        <v>42558</v>
      </c>
      <c r="E3353" s="1" t="s">
        <v>170</v>
      </c>
      <c r="F3353" s="1" t="s">
        <v>5091</v>
      </c>
      <c r="G3353" s="1" t="s">
        <v>5092</v>
      </c>
      <c r="H3353" s="1" t="s">
        <v>38</v>
      </c>
      <c r="I3353" s="1" t="s">
        <v>25</v>
      </c>
      <c r="J3353" s="1" t="s">
        <v>403</v>
      </c>
      <c r="K3353" s="1" t="s">
        <v>404</v>
      </c>
      <c r="L3353" s="1">
        <v>80013</v>
      </c>
      <c r="M3353" s="1" t="s">
        <v>41</v>
      </c>
      <c r="N3353" s="1" t="s">
        <v>4773</v>
      </c>
      <c r="O3353" s="1" t="s">
        <v>43</v>
      </c>
      <c r="P3353" s="1" t="s">
        <v>84</v>
      </c>
      <c r="Q3353" s="1" t="s">
        <v>4774</v>
      </c>
      <c r="R3353" s="1">
        <v>177.536</v>
      </c>
      <c r="S3353" s="1">
        <f t="shared" si="52"/>
        <v>115.39840000000001</v>
      </c>
      <c r="T3353" s="1">
        <v>4</v>
      </c>
      <c r="U3353" s="1">
        <v>0.2</v>
      </c>
      <c r="V3353" s="1">
        <v>62.137599999999992</v>
      </c>
      <c r="W3353" t="str">
        <f>VLOOKUP(M3353,People!$A$2:$B$5,2,FALSE)</f>
        <v>Anna Andreadi</v>
      </c>
      <c r="X3353" s="5" t="str">
        <f>IFERROR(VLOOKUP(Orders!$B3353,Returns!$A$2:$B$801,2,0),"No")</f>
        <v>No</v>
      </c>
    </row>
    <row r="3354" spans="1:24" x14ac:dyDescent="0.3">
      <c r="A3354" s="1">
        <v>6734</v>
      </c>
      <c r="B3354" t="s">
        <v>9360</v>
      </c>
      <c r="C3354" s="2">
        <v>42555</v>
      </c>
      <c r="D3354" s="2">
        <v>42558</v>
      </c>
      <c r="E3354" s="1" t="s">
        <v>170</v>
      </c>
      <c r="F3354" s="1" t="s">
        <v>5091</v>
      </c>
      <c r="G3354" s="1" t="s">
        <v>5092</v>
      </c>
      <c r="H3354" s="1" t="s">
        <v>38</v>
      </c>
      <c r="I3354" s="1" t="s">
        <v>25</v>
      </c>
      <c r="J3354" s="1" t="s">
        <v>403</v>
      </c>
      <c r="K3354" s="1" t="s">
        <v>404</v>
      </c>
      <c r="L3354" s="1">
        <v>80013</v>
      </c>
      <c r="M3354" s="1" t="s">
        <v>41</v>
      </c>
      <c r="N3354" s="1" t="s">
        <v>4069</v>
      </c>
      <c r="O3354" s="1" t="s">
        <v>43</v>
      </c>
      <c r="P3354" s="1" t="s">
        <v>73</v>
      </c>
      <c r="Q3354" s="1" t="s">
        <v>4070</v>
      </c>
      <c r="R3354" s="1">
        <v>32.432000000000002</v>
      </c>
      <c r="S3354" s="1">
        <f t="shared" si="52"/>
        <v>29.188800000000001</v>
      </c>
      <c r="T3354" s="1">
        <v>2</v>
      </c>
      <c r="U3354" s="1">
        <v>0.2</v>
      </c>
      <c r="V3354" s="1">
        <v>3.2432000000000016</v>
      </c>
      <c r="W3354" t="str">
        <f>VLOOKUP(M3354,People!$A$2:$B$5,2,FALSE)</f>
        <v>Anna Andreadi</v>
      </c>
      <c r="X3354" s="5" t="str">
        <f>IFERROR(VLOOKUP(Orders!$B3354,Returns!$A$2:$B$801,2,0),"No")</f>
        <v>No</v>
      </c>
    </row>
    <row r="3355" spans="1:24" x14ac:dyDescent="0.3">
      <c r="A3355" s="1">
        <v>7162</v>
      </c>
      <c r="B3355" t="s">
        <v>9563</v>
      </c>
      <c r="C3355" s="2">
        <v>42555</v>
      </c>
      <c r="D3355" s="2">
        <v>42560</v>
      </c>
      <c r="E3355" s="1" t="s">
        <v>46</v>
      </c>
      <c r="F3355" s="1" t="s">
        <v>3285</v>
      </c>
      <c r="G3355" s="1" t="s">
        <v>3286</v>
      </c>
      <c r="H3355" s="1" t="s">
        <v>24</v>
      </c>
      <c r="I3355" s="1" t="s">
        <v>25</v>
      </c>
      <c r="J3355" s="1" t="s">
        <v>1277</v>
      </c>
      <c r="K3355" s="1" t="s">
        <v>287</v>
      </c>
      <c r="L3355" s="1">
        <v>23223</v>
      </c>
      <c r="M3355" s="1" t="s">
        <v>28</v>
      </c>
      <c r="N3355" s="1" t="s">
        <v>1171</v>
      </c>
      <c r="O3355" s="1" t="s">
        <v>43</v>
      </c>
      <c r="P3355" s="1" t="s">
        <v>84</v>
      </c>
      <c r="Q3355" s="1" t="s">
        <v>1172</v>
      </c>
      <c r="R3355" s="1">
        <v>21.84</v>
      </c>
      <c r="S3355" s="1">
        <f t="shared" si="52"/>
        <v>10.92</v>
      </c>
      <c r="T3355" s="1">
        <v>3</v>
      </c>
      <c r="U3355" s="1">
        <v>0</v>
      </c>
      <c r="V3355" s="1">
        <v>10.92</v>
      </c>
      <c r="W3355" t="str">
        <f>VLOOKUP(M3355,People!$A$2:$B$5,2,FALSE)</f>
        <v>Cassandra Brandow</v>
      </c>
      <c r="X3355" s="5" t="str">
        <f>IFERROR(VLOOKUP(Orders!$B3355,Returns!$A$2:$B$801,2,0),"No")</f>
        <v>No</v>
      </c>
    </row>
    <row r="3356" spans="1:24" x14ac:dyDescent="0.3">
      <c r="A3356" s="1">
        <v>7163</v>
      </c>
      <c r="B3356" t="s">
        <v>9563</v>
      </c>
      <c r="C3356" s="2">
        <v>42555</v>
      </c>
      <c r="D3356" s="2">
        <v>42560</v>
      </c>
      <c r="E3356" s="1" t="s">
        <v>46</v>
      </c>
      <c r="F3356" s="1" t="s">
        <v>3285</v>
      </c>
      <c r="G3356" s="1" t="s">
        <v>3286</v>
      </c>
      <c r="H3356" s="1" t="s">
        <v>24</v>
      </c>
      <c r="I3356" s="1" t="s">
        <v>25</v>
      </c>
      <c r="J3356" s="1" t="s">
        <v>1277</v>
      </c>
      <c r="K3356" s="1" t="s">
        <v>287</v>
      </c>
      <c r="L3356" s="1">
        <v>23223</v>
      </c>
      <c r="M3356" s="1" t="s">
        <v>28</v>
      </c>
      <c r="N3356" s="1" t="s">
        <v>2459</v>
      </c>
      <c r="O3356" s="1" t="s">
        <v>43</v>
      </c>
      <c r="P3356" s="1" t="s">
        <v>70</v>
      </c>
      <c r="Q3356" s="1" t="s">
        <v>2460</v>
      </c>
      <c r="R3356" s="1">
        <v>15.600000000000001</v>
      </c>
      <c r="S3356" s="1">
        <f t="shared" si="52"/>
        <v>7.9560000000000013</v>
      </c>
      <c r="T3356" s="1">
        <v>5</v>
      </c>
      <c r="U3356" s="1">
        <v>0</v>
      </c>
      <c r="V3356" s="1">
        <v>7.6440000000000001</v>
      </c>
      <c r="W3356" t="str">
        <f>VLOOKUP(M3356,People!$A$2:$B$5,2,FALSE)</f>
        <v>Cassandra Brandow</v>
      </c>
      <c r="X3356" s="5" t="str">
        <f>IFERROR(VLOOKUP(Orders!$B3356,Returns!$A$2:$B$801,2,0),"No")</f>
        <v>No</v>
      </c>
    </row>
    <row r="3357" spans="1:24" x14ac:dyDescent="0.3">
      <c r="A3357" s="1">
        <v>686</v>
      </c>
      <c r="B3357" t="s">
        <v>6525</v>
      </c>
      <c r="C3357" s="2">
        <v>42556</v>
      </c>
      <c r="D3357" s="2">
        <v>42559</v>
      </c>
      <c r="E3357" s="1" t="s">
        <v>170</v>
      </c>
      <c r="F3357" s="1" t="s">
        <v>1910</v>
      </c>
      <c r="G3357" s="1" t="s">
        <v>1911</v>
      </c>
      <c r="H3357" s="1" t="s">
        <v>24</v>
      </c>
      <c r="I3357" s="1" t="s">
        <v>25</v>
      </c>
      <c r="J3357" s="1" t="s">
        <v>294</v>
      </c>
      <c r="K3357" s="1" t="s">
        <v>1296</v>
      </c>
      <c r="L3357" s="1">
        <v>39212</v>
      </c>
      <c r="M3357" s="1" t="s">
        <v>28</v>
      </c>
      <c r="N3357" s="1" t="s">
        <v>1146</v>
      </c>
      <c r="O3357" s="1" t="s">
        <v>66</v>
      </c>
      <c r="P3357" s="1" t="s">
        <v>146</v>
      </c>
      <c r="Q3357" s="1" t="s">
        <v>1147</v>
      </c>
      <c r="R3357" s="1">
        <v>479.97</v>
      </c>
      <c r="S3357" s="1">
        <f t="shared" si="52"/>
        <v>316.78020000000004</v>
      </c>
      <c r="T3357" s="1">
        <v>3</v>
      </c>
      <c r="U3357" s="1">
        <v>0</v>
      </c>
      <c r="V3357" s="1">
        <v>163.18979999999999</v>
      </c>
      <c r="W3357" t="str">
        <f>VLOOKUP(M3357,People!$A$2:$B$5,2,FALSE)</f>
        <v>Cassandra Brandow</v>
      </c>
      <c r="X3357" s="5" t="str">
        <f>IFERROR(VLOOKUP(Orders!$B3357,Returns!$A$2:$B$801,2,0),"No")</f>
        <v>No</v>
      </c>
    </row>
    <row r="3358" spans="1:24" x14ac:dyDescent="0.3">
      <c r="A3358" s="1">
        <v>687</v>
      </c>
      <c r="B3358" t="s">
        <v>6525</v>
      </c>
      <c r="C3358" s="2">
        <v>42556</v>
      </c>
      <c r="D3358" s="2">
        <v>42559</v>
      </c>
      <c r="E3358" s="1" t="s">
        <v>170</v>
      </c>
      <c r="F3358" s="1" t="s">
        <v>1910</v>
      </c>
      <c r="G3358" s="1" t="s">
        <v>1911</v>
      </c>
      <c r="H3358" s="1" t="s">
        <v>24</v>
      </c>
      <c r="I3358" s="1" t="s">
        <v>25</v>
      </c>
      <c r="J3358" s="1" t="s">
        <v>294</v>
      </c>
      <c r="K3358" s="1" t="s">
        <v>1296</v>
      </c>
      <c r="L3358" s="1">
        <v>39212</v>
      </c>
      <c r="M3358" s="1" t="s">
        <v>28</v>
      </c>
      <c r="N3358" s="1" t="s">
        <v>1912</v>
      </c>
      <c r="O3358" s="1" t="s">
        <v>43</v>
      </c>
      <c r="P3358" s="1" t="s">
        <v>44</v>
      </c>
      <c r="Q3358" s="1" t="s">
        <v>1913</v>
      </c>
      <c r="R3358" s="1">
        <v>14.62</v>
      </c>
      <c r="S3358" s="1">
        <f t="shared" si="52"/>
        <v>7.7485999999999997</v>
      </c>
      <c r="T3358" s="1">
        <v>2</v>
      </c>
      <c r="U3358" s="1">
        <v>0</v>
      </c>
      <c r="V3358" s="1">
        <v>6.8713999999999995</v>
      </c>
      <c r="W3358" t="str">
        <f>VLOOKUP(M3358,People!$A$2:$B$5,2,FALSE)</f>
        <v>Cassandra Brandow</v>
      </c>
      <c r="X3358" s="5" t="str">
        <f>IFERROR(VLOOKUP(Orders!$B3358,Returns!$A$2:$B$801,2,0),"No")</f>
        <v>No</v>
      </c>
    </row>
    <row r="3359" spans="1:24" hidden="1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f t="shared" si="52"/>
        <v>46.542599999999993</v>
      </c>
      <c r="T3359" s="1">
        <v>9</v>
      </c>
      <c r="U3359" s="1">
        <v>0.2</v>
      </c>
      <c r="V3359" s="1">
        <v>26.465400000000006</v>
      </c>
      <c r="W3359" t="str">
        <f>VLOOKUP(M3359,People!$A$2:$B$5,2,FALSE)</f>
        <v>Kelly Williams</v>
      </c>
      <c r="X3359" s="5" t="str">
        <f>IFERROR(VLOOKUP(Orders!$B3359,Returns!$A$2:$B$801,2,0),"No")</f>
        <v>No</v>
      </c>
    </row>
    <row r="3360" spans="1:24" hidden="1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f t="shared" si="52"/>
        <v>8.5012000000000008</v>
      </c>
      <c r="T3360" s="1">
        <v>2</v>
      </c>
      <c r="U3360" s="1">
        <v>0.8</v>
      </c>
      <c r="V3360" s="1">
        <v>-5.2932000000000023</v>
      </c>
      <c r="W3360" t="str">
        <f>VLOOKUP(M3360,People!$A$2:$B$5,2,FALSE)</f>
        <v>Kelly Williams</v>
      </c>
      <c r="X3360" s="5" t="str">
        <f>IFERROR(VLOOKUP(Orders!$B3360,Returns!$A$2:$B$801,2,0),"No")</f>
        <v>No</v>
      </c>
    </row>
    <row r="3361" spans="1:24" hidden="1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f t="shared" si="52"/>
        <v>29.448000000000004</v>
      </c>
      <c r="T3361" s="1">
        <v>2</v>
      </c>
      <c r="U3361" s="1">
        <v>0.2</v>
      </c>
      <c r="V3361" s="1">
        <v>-3.272000000000002</v>
      </c>
      <c r="W3361" t="str">
        <f>VLOOKUP(M3361,People!$A$2:$B$5,2,FALSE)</f>
        <v>Kelly Williams</v>
      </c>
      <c r="X3361" s="5" t="str">
        <f>IFERROR(VLOOKUP(Orders!$B3361,Returns!$A$2:$B$801,2,0),"No")</f>
        <v>No</v>
      </c>
    </row>
    <row r="3362" spans="1:24" hidden="1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f t="shared" si="52"/>
        <v>16.133200000000002</v>
      </c>
      <c r="T3362" s="1">
        <v>4</v>
      </c>
      <c r="U3362" s="1">
        <v>0</v>
      </c>
      <c r="V3362" s="1">
        <v>14.306799999999999</v>
      </c>
      <c r="W3362" t="str">
        <f>VLOOKUP(M3362,People!$A$2:$B$5,2,FALSE)</f>
        <v>Chuck Magee</v>
      </c>
      <c r="X3362" s="5" t="str">
        <f>IFERROR(VLOOKUP(Orders!$B3362,Returns!$A$2:$B$801,2,0),"No")</f>
        <v>No</v>
      </c>
    </row>
    <row r="3363" spans="1:24" hidden="1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f t="shared" si="52"/>
        <v>23.284800000000004</v>
      </c>
      <c r="T3363" s="1">
        <v>3</v>
      </c>
      <c r="U3363" s="1">
        <v>0</v>
      </c>
      <c r="V3363" s="1">
        <v>11.995199999999997</v>
      </c>
      <c r="W3363" t="str">
        <f>VLOOKUP(M3363,People!$A$2:$B$5,2,FALSE)</f>
        <v>Chuck Magee</v>
      </c>
      <c r="X3363" s="5" t="str">
        <f>IFERROR(VLOOKUP(Orders!$B3363,Returns!$A$2:$B$801,2,0),"No")</f>
        <v>No</v>
      </c>
    </row>
    <row r="3364" spans="1:24" hidden="1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f t="shared" si="52"/>
        <v>10.1088</v>
      </c>
      <c r="T3364" s="1">
        <v>3</v>
      </c>
      <c r="U3364" s="1">
        <v>0</v>
      </c>
      <c r="V3364" s="1">
        <v>9.3312000000000008</v>
      </c>
      <c r="W3364" t="str">
        <f>VLOOKUP(M3364,People!$A$2:$B$5,2,FALSE)</f>
        <v>Chuck Magee</v>
      </c>
      <c r="X3364" s="5" t="str">
        <f>IFERROR(VLOOKUP(Orders!$B3364,Returns!$A$2:$B$801,2,0),"No")</f>
        <v>No</v>
      </c>
    </row>
    <row r="3365" spans="1:24" hidden="1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f t="shared" si="52"/>
        <v>18.940000000000001</v>
      </c>
      <c r="T3365" s="1">
        <v>2</v>
      </c>
      <c r="U3365" s="1">
        <v>0</v>
      </c>
      <c r="V3365" s="1">
        <v>18.940000000000001</v>
      </c>
      <c r="W3365" t="str">
        <f>VLOOKUP(M3365,People!$A$2:$B$5,2,FALSE)</f>
        <v>Chuck Magee</v>
      </c>
      <c r="X3365" s="5" t="str">
        <f>IFERROR(VLOOKUP(Orders!$B3365,Returns!$A$2:$B$801,2,0),"No")</f>
        <v>No</v>
      </c>
    </row>
    <row r="3366" spans="1:24" hidden="1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f t="shared" si="52"/>
        <v>13.372799999999998</v>
      </c>
      <c r="T3366" s="1">
        <v>3</v>
      </c>
      <c r="U3366" s="1">
        <v>0.6</v>
      </c>
      <c r="V3366" s="1">
        <v>-3.8207999999999984</v>
      </c>
      <c r="W3366" t="str">
        <f>VLOOKUP(M3366,People!$A$2:$B$5,2,FALSE)</f>
        <v>Kelly Williams</v>
      </c>
      <c r="X3366" s="5" t="str">
        <f>IFERROR(VLOOKUP(Orders!$B3366,Returns!$A$2:$B$801,2,0),"No")</f>
        <v>No</v>
      </c>
    </row>
    <row r="3367" spans="1:24" x14ac:dyDescent="0.3">
      <c r="A3367" s="1">
        <v>688</v>
      </c>
      <c r="B3367" t="s">
        <v>6525</v>
      </c>
      <c r="C3367" s="2">
        <v>42556</v>
      </c>
      <c r="D3367" s="2">
        <v>42559</v>
      </c>
      <c r="E3367" s="1" t="s">
        <v>170</v>
      </c>
      <c r="F3367" s="1" t="s">
        <v>1910</v>
      </c>
      <c r="G3367" s="1" t="s">
        <v>1911</v>
      </c>
      <c r="H3367" s="1" t="s">
        <v>24</v>
      </c>
      <c r="I3367" s="1" t="s">
        <v>25</v>
      </c>
      <c r="J3367" s="1" t="s">
        <v>294</v>
      </c>
      <c r="K3367" s="1" t="s">
        <v>1296</v>
      </c>
      <c r="L3367" s="1">
        <v>39212</v>
      </c>
      <c r="M3367" s="1" t="s">
        <v>28</v>
      </c>
      <c r="N3367" s="1" t="s">
        <v>359</v>
      </c>
      <c r="O3367" s="1" t="s">
        <v>43</v>
      </c>
      <c r="P3367" s="1" t="s">
        <v>84</v>
      </c>
      <c r="Q3367" s="1" t="s">
        <v>360</v>
      </c>
      <c r="R3367" s="1">
        <v>19.440000000000001</v>
      </c>
      <c r="S3367" s="1">
        <f t="shared" si="52"/>
        <v>10.1088</v>
      </c>
      <c r="T3367" s="1">
        <v>3</v>
      </c>
      <c r="U3367" s="1">
        <v>0</v>
      </c>
      <c r="V3367" s="1">
        <v>9.3312000000000008</v>
      </c>
      <c r="W3367" t="str">
        <f>VLOOKUP(M3367,People!$A$2:$B$5,2,FALSE)</f>
        <v>Cassandra Brandow</v>
      </c>
      <c r="X3367" s="5" t="str">
        <f>IFERROR(VLOOKUP(Orders!$B3367,Returns!$A$2:$B$801,2,0),"No")</f>
        <v>No</v>
      </c>
    </row>
    <row r="3368" spans="1:24" x14ac:dyDescent="0.3">
      <c r="A3368" s="1">
        <v>1356</v>
      </c>
      <c r="B3368" t="s">
        <v>6825</v>
      </c>
      <c r="C3368" s="2">
        <v>42556</v>
      </c>
      <c r="D3368" s="2">
        <v>42556</v>
      </c>
      <c r="E3368" s="1" t="s">
        <v>1126</v>
      </c>
      <c r="F3368" s="1" t="s">
        <v>2946</v>
      </c>
      <c r="G3368" s="1" t="s">
        <v>2947</v>
      </c>
      <c r="H3368" s="1" t="s">
        <v>24</v>
      </c>
      <c r="I3368" s="1" t="s">
        <v>25</v>
      </c>
      <c r="J3368" s="1" t="s">
        <v>167</v>
      </c>
      <c r="K3368" s="1" t="s">
        <v>96</v>
      </c>
      <c r="L3368" s="1">
        <v>77036</v>
      </c>
      <c r="M3368" s="1" t="s">
        <v>97</v>
      </c>
      <c r="N3368" s="1" t="s">
        <v>737</v>
      </c>
      <c r="O3368" s="1" t="s">
        <v>43</v>
      </c>
      <c r="P3368" s="1" t="s">
        <v>55</v>
      </c>
      <c r="Q3368" s="1" t="s">
        <v>738</v>
      </c>
      <c r="R3368" s="1">
        <v>220.77600000000001</v>
      </c>
      <c r="S3368" s="1">
        <f t="shared" si="52"/>
        <v>264.93120000000005</v>
      </c>
      <c r="T3368" s="1">
        <v>3</v>
      </c>
      <c r="U3368" s="1">
        <v>0.2</v>
      </c>
      <c r="V3368" s="1">
        <v>-44.155200000000022</v>
      </c>
      <c r="W3368" t="str">
        <f>VLOOKUP(M3368,People!$A$2:$B$5,2,FALSE)</f>
        <v>Kelly Williams</v>
      </c>
      <c r="X3368" s="5" t="str">
        <f>IFERROR(VLOOKUP(Orders!$B3368,Returns!$A$2:$B$801,2,0),"No")</f>
        <v>No</v>
      </c>
    </row>
    <row r="3369" spans="1:24" x14ac:dyDescent="0.3">
      <c r="A3369" s="1">
        <v>1357</v>
      </c>
      <c r="B3369" t="s">
        <v>6825</v>
      </c>
      <c r="C3369" s="2">
        <v>42556</v>
      </c>
      <c r="D3369" s="2">
        <v>42556</v>
      </c>
      <c r="E3369" s="1" t="s">
        <v>1126</v>
      </c>
      <c r="F3369" s="1" t="s">
        <v>2946</v>
      </c>
      <c r="G3369" s="1" t="s">
        <v>2947</v>
      </c>
      <c r="H3369" s="1" t="s">
        <v>24</v>
      </c>
      <c r="I3369" s="1" t="s">
        <v>25</v>
      </c>
      <c r="J3369" s="1" t="s">
        <v>167</v>
      </c>
      <c r="K3369" s="1" t="s">
        <v>96</v>
      </c>
      <c r="L3369" s="1">
        <v>77036</v>
      </c>
      <c r="M3369" s="1" t="s">
        <v>97</v>
      </c>
      <c r="N3369" s="1" t="s">
        <v>2950</v>
      </c>
      <c r="O3369" s="1" t="s">
        <v>43</v>
      </c>
      <c r="P3369" s="1" t="s">
        <v>55</v>
      </c>
      <c r="Q3369" s="1" t="s">
        <v>2951</v>
      </c>
      <c r="R3369" s="1">
        <v>281.42400000000004</v>
      </c>
      <c r="S3369" s="1">
        <f t="shared" si="52"/>
        <v>316.60200000000003</v>
      </c>
      <c r="T3369" s="1">
        <v>11</v>
      </c>
      <c r="U3369" s="1">
        <v>0.2</v>
      </c>
      <c r="V3369" s="1">
        <v>-35.178000000000004</v>
      </c>
      <c r="W3369" t="str">
        <f>VLOOKUP(M3369,People!$A$2:$B$5,2,FALSE)</f>
        <v>Kelly Williams</v>
      </c>
      <c r="X3369" s="5" t="str">
        <f>IFERROR(VLOOKUP(Orders!$B3369,Returns!$A$2:$B$801,2,0),"No")</f>
        <v>No</v>
      </c>
    </row>
    <row r="3370" spans="1:24" hidden="1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f t="shared" si="52"/>
        <v>100.79160000000002</v>
      </c>
      <c r="T3370" s="1">
        <v>2</v>
      </c>
      <c r="U3370" s="1">
        <v>0</v>
      </c>
      <c r="V3370" s="1">
        <v>41.168399999999991</v>
      </c>
      <c r="W3370" t="str">
        <f>VLOOKUP(M3370,People!$A$2:$B$5,2,FALSE)</f>
        <v>Anna Andreadi</v>
      </c>
      <c r="X3370" s="5" t="str">
        <f>IFERROR(VLOOKUP(Orders!$B3370,Returns!$A$2:$B$801,2,0),"No")</f>
        <v>No</v>
      </c>
    </row>
    <row r="3371" spans="1:24" hidden="1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f t="shared" si="52"/>
        <v>42.931200000000004</v>
      </c>
      <c r="T3371" s="1">
        <v>4</v>
      </c>
      <c r="U3371" s="1">
        <v>0.2</v>
      </c>
      <c r="V3371" s="1">
        <v>23.116799999999998</v>
      </c>
      <c r="W3371" t="str">
        <f>VLOOKUP(M3371,People!$A$2:$B$5,2,FALSE)</f>
        <v>Anna Andreadi</v>
      </c>
      <c r="X3371" s="5" t="str">
        <f>IFERROR(VLOOKUP(Orders!$B3371,Returns!$A$2:$B$801,2,0),"No")</f>
        <v>No</v>
      </c>
    </row>
    <row r="3372" spans="1:24" hidden="1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f t="shared" si="52"/>
        <v>1042.8345000000002</v>
      </c>
      <c r="T3372" s="1">
        <v>5</v>
      </c>
      <c r="U3372" s="1">
        <v>0</v>
      </c>
      <c r="V3372" s="1">
        <v>244.61549999999988</v>
      </c>
      <c r="W3372" t="str">
        <f>VLOOKUP(M3372,People!$A$2:$B$5,2,FALSE)</f>
        <v>Kelly Williams</v>
      </c>
      <c r="X3372" s="5" t="str">
        <f>IFERROR(VLOOKUP(Orders!$B3372,Returns!$A$2:$B$801,2,0),"No")</f>
        <v>No</v>
      </c>
    </row>
    <row r="3373" spans="1:24" hidden="1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f t="shared" si="52"/>
        <v>16.785600000000002</v>
      </c>
      <c r="T3373" s="1">
        <v>6</v>
      </c>
      <c r="U3373" s="1">
        <v>0.2</v>
      </c>
      <c r="V3373" s="1">
        <v>9.0383999999999993</v>
      </c>
      <c r="W3373" t="str">
        <f>VLOOKUP(M3373,People!$A$2:$B$5,2,FALSE)</f>
        <v>Anna Andreadi</v>
      </c>
      <c r="X3373" s="5" t="str">
        <f>IFERROR(VLOOKUP(Orders!$B3373,Returns!$A$2:$B$801,2,0),"No")</f>
        <v>No</v>
      </c>
    </row>
    <row r="3374" spans="1:24" hidden="1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f t="shared" si="52"/>
        <v>112.67200000000001</v>
      </c>
      <c r="T3374" s="1">
        <v>2</v>
      </c>
      <c r="U3374" s="1">
        <v>0</v>
      </c>
      <c r="V3374" s="1">
        <v>48.287999999999997</v>
      </c>
      <c r="W3374" t="str">
        <f>VLOOKUP(M3374,People!$A$2:$B$5,2,FALSE)</f>
        <v>Anna Andreadi</v>
      </c>
      <c r="X3374" s="5" t="str">
        <f>IFERROR(VLOOKUP(Orders!$B3374,Returns!$A$2:$B$801,2,0),"No")</f>
        <v>No</v>
      </c>
    </row>
    <row r="3375" spans="1:24" hidden="1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f t="shared" si="52"/>
        <v>17.064</v>
      </c>
      <c r="T3375" s="1">
        <v>3</v>
      </c>
      <c r="U3375" s="1">
        <v>0</v>
      </c>
      <c r="V3375" s="1">
        <v>11.376000000000001</v>
      </c>
      <c r="W3375" t="str">
        <f>VLOOKUP(M3375,People!$A$2:$B$5,2,FALSE)</f>
        <v>Chuck Magee</v>
      </c>
      <c r="X3375" s="5" t="str">
        <f>IFERROR(VLOOKUP(Orders!$B3375,Returns!$A$2:$B$801,2,0),"No")</f>
        <v>No</v>
      </c>
    </row>
    <row r="3376" spans="1:24" hidden="1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f t="shared" si="52"/>
        <v>356.31200000000001</v>
      </c>
      <c r="T3376" s="1">
        <v>5</v>
      </c>
      <c r="U3376" s="1">
        <v>0.1</v>
      </c>
      <c r="V3376" s="1">
        <v>8.0980000000000203</v>
      </c>
      <c r="W3376" t="str">
        <f>VLOOKUP(M3376,People!$A$2:$B$5,2,FALSE)</f>
        <v>Chuck Magee</v>
      </c>
      <c r="X3376" s="5" t="str">
        <f>IFERROR(VLOOKUP(Orders!$B3376,Returns!$A$2:$B$801,2,0),"No")</f>
        <v>No</v>
      </c>
    </row>
    <row r="3377" spans="1:24" hidden="1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f t="shared" si="52"/>
        <v>29.570399999999999</v>
      </c>
      <c r="T3377" s="1">
        <v>4</v>
      </c>
      <c r="U3377" s="1">
        <v>0</v>
      </c>
      <c r="V3377" s="1">
        <v>10.389600000000002</v>
      </c>
      <c r="W3377" t="str">
        <f>VLOOKUP(M3377,People!$A$2:$B$5,2,FALSE)</f>
        <v>Chuck Magee</v>
      </c>
      <c r="X3377" s="5" t="str">
        <f>IFERROR(VLOOKUP(Orders!$B3377,Returns!$A$2:$B$801,2,0),"No")</f>
        <v>No</v>
      </c>
    </row>
    <row r="3378" spans="1:24" hidden="1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f t="shared" si="52"/>
        <v>293.43079999999998</v>
      </c>
      <c r="T3378" s="1">
        <v>2</v>
      </c>
      <c r="U3378" s="1">
        <v>0.1</v>
      </c>
      <c r="V3378" s="1">
        <v>68.333200000000005</v>
      </c>
      <c r="W3378" t="str">
        <f>VLOOKUP(M3378,People!$A$2:$B$5,2,FALSE)</f>
        <v>Chuck Magee</v>
      </c>
      <c r="X3378" s="5" t="str">
        <f>IFERROR(VLOOKUP(Orders!$B3378,Returns!$A$2:$B$801,2,0),"No")</f>
        <v>No</v>
      </c>
    </row>
    <row r="3379" spans="1:24" hidden="1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f t="shared" si="52"/>
        <v>104.69250000000002</v>
      </c>
      <c r="T3379" s="1">
        <v>9</v>
      </c>
      <c r="U3379" s="1">
        <v>0.2</v>
      </c>
      <c r="V3379" s="1">
        <v>6.9794999999999909</v>
      </c>
      <c r="W3379" t="str">
        <f>VLOOKUP(M3379,People!$A$2:$B$5,2,FALSE)</f>
        <v>Kelly Williams</v>
      </c>
      <c r="X3379" s="5" t="str">
        <f>IFERROR(VLOOKUP(Orders!$B3379,Returns!$A$2:$B$801,2,0),"No")</f>
        <v>No</v>
      </c>
    </row>
    <row r="3380" spans="1:24" hidden="1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f t="shared" si="52"/>
        <v>35.817600000000006</v>
      </c>
      <c r="T3380" s="1">
        <v>6</v>
      </c>
      <c r="U3380" s="1">
        <v>0.8</v>
      </c>
      <c r="V3380" s="1">
        <v>-22.04160000000001</v>
      </c>
      <c r="W3380" t="str">
        <f>VLOOKUP(M3380,People!$A$2:$B$5,2,FALSE)</f>
        <v>Kelly Williams</v>
      </c>
      <c r="X3380" s="5" t="str">
        <f>IFERROR(VLOOKUP(Orders!$B3380,Returns!$A$2:$B$801,2,0),"No")</f>
        <v>Yes</v>
      </c>
    </row>
    <row r="3381" spans="1:24" hidden="1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f t="shared" si="52"/>
        <v>7.0620000000000038</v>
      </c>
      <c r="T3381" s="1">
        <v>3</v>
      </c>
      <c r="U3381" s="1">
        <v>0.2</v>
      </c>
      <c r="V3381" s="1">
        <v>3.2099999999999982</v>
      </c>
      <c r="W3381" t="str">
        <f>VLOOKUP(M3381,People!$A$2:$B$5,2,FALSE)</f>
        <v>Kelly Williams</v>
      </c>
      <c r="X3381" s="5" t="str">
        <f>IFERROR(VLOOKUP(Orders!$B3381,Returns!$A$2:$B$801,2,0),"No")</f>
        <v>Yes</v>
      </c>
    </row>
    <row r="3382" spans="1:24" hidden="1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f t="shared" si="52"/>
        <v>16.833600000000001</v>
      </c>
      <c r="T3382" s="1">
        <v>9</v>
      </c>
      <c r="U3382" s="1">
        <v>0.2</v>
      </c>
      <c r="V3382" s="1">
        <v>7.2144000000000013</v>
      </c>
      <c r="W3382" t="str">
        <f>VLOOKUP(M3382,People!$A$2:$B$5,2,FALSE)</f>
        <v>Chuck Magee</v>
      </c>
      <c r="X3382" s="5" t="str">
        <f>IFERROR(VLOOKUP(Orders!$B3382,Returns!$A$2:$B$801,2,0),"No")</f>
        <v>No</v>
      </c>
    </row>
    <row r="3383" spans="1:24" hidden="1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f t="shared" si="52"/>
        <v>1.9186000000000005</v>
      </c>
      <c r="T3383" s="1">
        <v>1</v>
      </c>
      <c r="U3383" s="1">
        <v>0.2</v>
      </c>
      <c r="V3383" s="1">
        <v>0.97739999999999994</v>
      </c>
      <c r="W3383" t="str">
        <f>VLOOKUP(M3383,People!$A$2:$B$5,2,FALSE)</f>
        <v>Cassandra Brandow</v>
      </c>
      <c r="X3383" s="5" t="str">
        <f>IFERROR(VLOOKUP(Orders!$B3383,Returns!$A$2:$B$801,2,0),"No")</f>
        <v>No</v>
      </c>
    </row>
    <row r="3384" spans="1:24" hidden="1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f t="shared" si="52"/>
        <v>9.1494</v>
      </c>
      <c r="T3384" s="1">
        <v>3</v>
      </c>
      <c r="U3384" s="1">
        <v>0</v>
      </c>
      <c r="V3384" s="1">
        <v>8.7906000000000013</v>
      </c>
      <c r="W3384" t="str">
        <f>VLOOKUP(M3384,People!$A$2:$B$5,2,FALSE)</f>
        <v>Chuck Magee</v>
      </c>
      <c r="X3384" s="5" t="str">
        <f>IFERROR(VLOOKUP(Orders!$B3384,Returns!$A$2:$B$801,2,0),"No")</f>
        <v>No</v>
      </c>
    </row>
    <row r="3385" spans="1:24" hidden="1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f t="shared" si="52"/>
        <v>354.29379999999998</v>
      </c>
      <c r="T3385" s="1">
        <v>7</v>
      </c>
      <c r="U3385" s="1">
        <v>0.1</v>
      </c>
      <c r="V3385" s="1">
        <v>29.880199999999981</v>
      </c>
      <c r="W3385" t="str">
        <f>VLOOKUP(M3385,People!$A$2:$B$5,2,FALSE)</f>
        <v>Chuck Magee</v>
      </c>
      <c r="X3385" s="5" t="str">
        <f>IFERROR(VLOOKUP(Orders!$B3385,Returns!$A$2:$B$801,2,0),"No")</f>
        <v>No</v>
      </c>
    </row>
    <row r="3386" spans="1:24" hidden="1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f t="shared" si="52"/>
        <v>1259.825</v>
      </c>
      <c r="T3386" s="1">
        <v>5</v>
      </c>
      <c r="U3386" s="1">
        <v>0</v>
      </c>
      <c r="V3386" s="1">
        <v>539.92499999999995</v>
      </c>
      <c r="W3386" t="str">
        <f>VLOOKUP(M3386,People!$A$2:$B$5,2,FALSE)</f>
        <v>Chuck Magee</v>
      </c>
      <c r="X3386" s="5" t="str">
        <f>IFERROR(VLOOKUP(Orders!$B3386,Returns!$A$2:$B$801,2,0),"No")</f>
        <v>No</v>
      </c>
    </row>
    <row r="3387" spans="1:24" hidden="1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f t="shared" si="52"/>
        <v>515.34640000000013</v>
      </c>
      <c r="T3387" s="1">
        <v>4</v>
      </c>
      <c r="U3387" s="1">
        <v>0.2</v>
      </c>
      <c r="V3387" s="1">
        <v>65.325599999999895</v>
      </c>
      <c r="W3387" t="str">
        <f>VLOOKUP(M3387,People!$A$2:$B$5,2,FALSE)</f>
        <v>Cassandra Brandow</v>
      </c>
      <c r="X3387" s="5" t="str">
        <f>IFERROR(VLOOKUP(Orders!$B3387,Returns!$A$2:$B$801,2,0),"No")</f>
        <v>No</v>
      </c>
    </row>
    <row r="3388" spans="1:24" hidden="1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f t="shared" si="52"/>
        <v>13.018500000000001</v>
      </c>
      <c r="T3388" s="1">
        <v>3</v>
      </c>
      <c r="U3388" s="1">
        <v>0.2</v>
      </c>
      <c r="V3388" s="1">
        <v>5.9174999999999986</v>
      </c>
      <c r="W3388" t="str">
        <f>VLOOKUP(M3388,People!$A$2:$B$5,2,FALSE)</f>
        <v>Cassandra Brandow</v>
      </c>
      <c r="X3388" s="5" t="str">
        <f>IFERROR(VLOOKUP(Orders!$B3388,Returns!$A$2:$B$801,2,0),"No")</f>
        <v>No</v>
      </c>
    </row>
    <row r="3389" spans="1:24" hidden="1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f t="shared" si="52"/>
        <v>205.70520000000002</v>
      </c>
      <c r="T3389" s="1">
        <v>2</v>
      </c>
      <c r="U3389" s="1">
        <v>0.2</v>
      </c>
      <c r="V3389" s="1">
        <v>16.678799999999995</v>
      </c>
      <c r="W3389" t="str">
        <f>VLOOKUP(M3389,People!$A$2:$B$5,2,FALSE)</f>
        <v>Cassandra Brandow</v>
      </c>
      <c r="X3389" s="5" t="str">
        <f>IFERROR(VLOOKUP(Orders!$B3389,Returns!$A$2:$B$801,2,0),"No")</f>
        <v>No</v>
      </c>
    </row>
    <row r="3390" spans="1:24" hidden="1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f t="shared" si="52"/>
        <v>84.09</v>
      </c>
      <c r="T3390" s="1">
        <v>6</v>
      </c>
      <c r="U3390" s="1">
        <v>0.7</v>
      </c>
      <c r="V3390" s="1">
        <v>-33.635999999999996</v>
      </c>
      <c r="W3390" t="str">
        <f>VLOOKUP(M3390,People!$A$2:$B$5,2,FALSE)</f>
        <v>Cassandra Brandow</v>
      </c>
      <c r="X3390" s="5" t="str">
        <f>IFERROR(VLOOKUP(Orders!$B3390,Returns!$A$2:$B$801,2,0),"No")</f>
        <v>No</v>
      </c>
    </row>
    <row r="3391" spans="1:24" hidden="1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f t="shared" si="52"/>
        <v>190.87560000000002</v>
      </c>
      <c r="T3391" s="1">
        <v>3</v>
      </c>
      <c r="U3391" s="1">
        <v>0.4</v>
      </c>
      <c r="V3391" s="1">
        <v>-36.11160000000001</v>
      </c>
      <c r="W3391" t="str">
        <f>VLOOKUP(M3391,People!$A$2:$B$5,2,FALSE)</f>
        <v>Cassandra Brandow</v>
      </c>
      <c r="X3391" s="5" t="str">
        <f>IFERROR(VLOOKUP(Orders!$B3391,Returns!$A$2:$B$801,2,0),"No")</f>
        <v>No</v>
      </c>
    </row>
    <row r="3392" spans="1:24" hidden="1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f t="shared" si="52"/>
        <v>4.708000000000002</v>
      </c>
      <c r="T3392" s="1">
        <v>2</v>
      </c>
      <c r="U3392" s="1">
        <v>0.2</v>
      </c>
      <c r="V3392" s="1">
        <v>2.1399999999999992</v>
      </c>
      <c r="W3392" t="str">
        <f>VLOOKUP(M3392,People!$A$2:$B$5,2,FALSE)</f>
        <v>Kelly Williams</v>
      </c>
      <c r="X3392" s="5" t="str">
        <f>IFERROR(VLOOKUP(Orders!$B3392,Returns!$A$2:$B$801,2,0),"No")</f>
        <v>No</v>
      </c>
    </row>
    <row r="3393" spans="1:24" x14ac:dyDescent="0.3">
      <c r="A3393" s="1">
        <v>3791</v>
      </c>
      <c r="B3393" t="s">
        <v>7985</v>
      </c>
      <c r="C3393" s="2">
        <v>42556</v>
      </c>
      <c r="D3393" s="2">
        <v>42562</v>
      </c>
      <c r="E3393" s="1" t="s">
        <v>46</v>
      </c>
      <c r="F3393" s="1" t="s">
        <v>3440</v>
      </c>
      <c r="G3393" s="1" t="s">
        <v>3441</v>
      </c>
      <c r="H3393" s="1" t="s">
        <v>94</v>
      </c>
      <c r="I3393" s="1" t="s">
        <v>25</v>
      </c>
      <c r="J3393" s="1" t="s">
        <v>39</v>
      </c>
      <c r="K3393" s="1" t="s">
        <v>40</v>
      </c>
      <c r="L3393" s="1">
        <v>90004</v>
      </c>
      <c r="M3393" s="1" t="s">
        <v>41</v>
      </c>
      <c r="N3393" s="1" t="s">
        <v>1494</v>
      </c>
      <c r="O3393" s="1" t="s">
        <v>43</v>
      </c>
      <c r="P3393" s="1" t="s">
        <v>70</v>
      </c>
      <c r="Q3393" s="1" t="s">
        <v>1495</v>
      </c>
      <c r="R3393" s="1">
        <v>180.96000000000004</v>
      </c>
      <c r="S3393" s="1">
        <f t="shared" si="52"/>
        <v>113.10000000000004</v>
      </c>
      <c r="T3393" s="1">
        <v>6</v>
      </c>
      <c r="U3393" s="1">
        <v>0.2</v>
      </c>
      <c r="V3393" s="1">
        <v>67.86</v>
      </c>
      <c r="W3393" t="str">
        <f>VLOOKUP(M3393,People!$A$2:$B$5,2,FALSE)</f>
        <v>Anna Andreadi</v>
      </c>
      <c r="X3393" s="5" t="str">
        <f>IFERROR(VLOOKUP(Orders!$B3393,Returns!$A$2:$B$801,2,0),"No")</f>
        <v>No</v>
      </c>
    </row>
    <row r="3394" spans="1:24" x14ac:dyDescent="0.3">
      <c r="A3394" s="1">
        <v>3885</v>
      </c>
      <c r="B3394" t="s">
        <v>8023</v>
      </c>
      <c r="C3394" s="2">
        <v>42556</v>
      </c>
      <c r="D3394" s="2">
        <v>42563</v>
      </c>
      <c r="E3394" s="1" t="s">
        <v>46</v>
      </c>
      <c r="F3394" s="1" t="s">
        <v>4853</v>
      </c>
      <c r="G3394" s="1" t="s">
        <v>4854</v>
      </c>
      <c r="H3394" s="1" t="s">
        <v>38</v>
      </c>
      <c r="I3394" s="1" t="s">
        <v>25</v>
      </c>
      <c r="J3394" s="1" t="s">
        <v>4073</v>
      </c>
      <c r="K3394" s="1" t="s">
        <v>300</v>
      </c>
      <c r="L3394" s="1">
        <v>37918</v>
      </c>
      <c r="M3394" s="1" t="s">
        <v>28</v>
      </c>
      <c r="N3394" s="1" t="s">
        <v>62</v>
      </c>
      <c r="O3394" s="1" t="s">
        <v>43</v>
      </c>
      <c r="P3394" s="1" t="s">
        <v>63</v>
      </c>
      <c r="Q3394" s="1" t="s">
        <v>64</v>
      </c>
      <c r="R3394" s="1">
        <v>4.3680000000000003</v>
      </c>
      <c r="S3394" s="1">
        <f t="shared" ref="S3394:S3457" si="53">R3394-V3394</f>
        <v>3.9858000000000002</v>
      </c>
      <c r="T3394" s="1">
        <v>3</v>
      </c>
      <c r="U3394" s="1">
        <v>0.2</v>
      </c>
      <c r="V3394" s="1">
        <v>0.3822000000000001</v>
      </c>
      <c r="W3394" t="str">
        <f>VLOOKUP(M3394,People!$A$2:$B$5,2,FALSE)</f>
        <v>Cassandra Brandow</v>
      </c>
      <c r="X3394" s="5" t="str">
        <f>IFERROR(VLOOKUP(Orders!$B3394,Returns!$A$2:$B$801,2,0),"No")</f>
        <v>No</v>
      </c>
    </row>
    <row r="3395" spans="1:24" x14ac:dyDescent="0.3">
      <c r="A3395" s="1">
        <v>5437</v>
      </c>
      <c r="B3395" t="s">
        <v>8770</v>
      </c>
      <c r="C3395" s="2">
        <v>42556</v>
      </c>
      <c r="D3395" s="2">
        <v>42559</v>
      </c>
      <c r="E3395" s="1" t="s">
        <v>170</v>
      </c>
      <c r="F3395" s="1" t="s">
        <v>5517</v>
      </c>
      <c r="G3395" s="1" t="s">
        <v>5518</v>
      </c>
      <c r="H3395" s="1" t="s">
        <v>38</v>
      </c>
      <c r="I3395" s="1" t="s">
        <v>25</v>
      </c>
      <c r="J3395" s="1" t="s">
        <v>1963</v>
      </c>
      <c r="K3395" s="1" t="s">
        <v>50</v>
      </c>
      <c r="L3395" s="1">
        <v>32137</v>
      </c>
      <c r="M3395" s="1" t="s">
        <v>28</v>
      </c>
      <c r="N3395" s="1" t="s">
        <v>3632</v>
      </c>
      <c r="O3395" s="1" t="s">
        <v>30</v>
      </c>
      <c r="P3395" s="1" t="s">
        <v>60</v>
      </c>
      <c r="Q3395" s="1" t="s">
        <v>3633</v>
      </c>
      <c r="R3395" s="1">
        <v>19.52</v>
      </c>
      <c r="S3395" s="1">
        <f t="shared" si="53"/>
        <v>14.151999999999997</v>
      </c>
      <c r="T3395" s="1">
        <v>2</v>
      </c>
      <c r="U3395" s="1">
        <v>0.2</v>
      </c>
      <c r="V3395" s="1">
        <v>5.3680000000000012</v>
      </c>
      <c r="W3395" t="str">
        <f>VLOOKUP(M3395,People!$A$2:$B$5,2,FALSE)</f>
        <v>Cassandra Brandow</v>
      </c>
      <c r="X3395" s="5" t="str">
        <f>IFERROR(VLOOKUP(Orders!$B3395,Returns!$A$2:$B$801,2,0),"No")</f>
        <v>No</v>
      </c>
    </row>
    <row r="3396" spans="1:24" hidden="1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f t="shared" si="53"/>
        <v>25.020000000000003</v>
      </c>
      <c r="T3396" s="1">
        <v>6</v>
      </c>
      <c r="U3396" s="1">
        <v>0.2</v>
      </c>
      <c r="V3396" s="1">
        <v>15.011999999999999</v>
      </c>
      <c r="W3396" t="str">
        <f>VLOOKUP(M3396,People!$A$2:$B$5,2,FALSE)</f>
        <v>Chuck Magee</v>
      </c>
      <c r="X3396" s="5" t="str">
        <f>IFERROR(VLOOKUP(Orders!$B3396,Returns!$A$2:$B$801,2,0),"No")</f>
        <v>No</v>
      </c>
    </row>
    <row r="3397" spans="1:24" hidden="1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f t="shared" si="53"/>
        <v>430.60239999999999</v>
      </c>
      <c r="T3397" s="1">
        <v>4</v>
      </c>
      <c r="U3397" s="1">
        <v>0</v>
      </c>
      <c r="V3397" s="1">
        <v>13.317600000000027</v>
      </c>
      <c r="W3397" t="str">
        <f>VLOOKUP(M3397,People!$A$2:$B$5,2,FALSE)</f>
        <v>Kelly Williams</v>
      </c>
      <c r="X3397" s="5" t="str">
        <f>IFERROR(VLOOKUP(Orders!$B3397,Returns!$A$2:$B$801,2,0),"No")</f>
        <v>No</v>
      </c>
    </row>
    <row r="3398" spans="1:24" hidden="1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f t="shared" si="53"/>
        <v>91.794600000000017</v>
      </c>
      <c r="T3398" s="1">
        <v>1</v>
      </c>
      <c r="U3398" s="1">
        <v>0</v>
      </c>
      <c r="V3398" s="1">
        <v>78.195399999999992</v>
      </c>
      <c r="W3398" t="str">
        <f>VLOOKUP(M3398,People!$A$2:$B$5,2,FALSE)</f>
        <v>Kelly Williams</v>
      </c>
      <c r="X3398" s="5" t="str">
        <f>IFERROR(VLOOKUP(Orders!$B3398,Returns!$A$2:$B$801,2,0),"No")</f>
        <v>No</v>
      </c>
    </row>
    <row r="3399" spans="1:24" hidden="1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f t="shared" si="53"/>
        <v>13.478400000000001</v>
      </c>
      <c r="T3399" s="1">
        <v>4</v>
      </c>
      <c r="U3399" s="1">
        <v>0</v>
      </c>
      <c r="V3399" s="1">
        <v>12.441600000000001</v>
      </c>
      <c r="W3399" t="str">
        <f>VLOOKUP(M3399,People!$A$2:$B$5,2,FALSE)</f>
        <v>Kelly Williams</v>
      </c>
      <c r="X3399" s="5" t="str">
        <f>IFERROR(VLOOKUP(Orders!$B3399,Returns!$A$2:$B$801,2,0),"No")</f>
        <v>No</v>
      </c>
    </row>
    <row r="3400" spans="1:24" x14ac:dyDescent="0.3">
      <c r="A3400" s="1">
        <v>5438</v>
      </c>
      <c r="B3400" t="s">
        <v>8770</v>
      </c>
      <c r="C3400" s="2">
        <v>42556</v>
      </c>
      <c r="D3400" s="2">
        <v>42559</v>
      </c>
      <c r="E3400" s="1" t="s">
        <v>170</v>
      </c>
      <c r="F3400" s="1" t="s">
        <v>5517</v>
      </c>
      <c r="G3400" s="1" t="s">
        <v>5518</v>
      </c>
      <c r="H3400" s="1" t="s">
        <v>38</v>
      </c>
      <c r="I3400" s="1" t="s">
        <v>25</v>
      </c>
      <c r="J3400" s="1" t="s">
        <v>1963</v>
      </c>
      <c r="K3400" s="1" t="s">
        <v>50</v>
      </c>
      <c r="L3400" s="1">
        <v>32137</v>
      </c>
      <c r="M3400" s="1" t="s">
        <v>28</v>
      </c>
      <c r="N3400" s="1" t="s">
        <v>4826</v>
      </c>
      <c r="O3400" s="1" t="s">
        <v>43</v>
      </c>
      <c r="P3400" s="1" t="s">
        <v>70</v>
      </c>
      <c r="Q3400" s="1" t="s">
        <v>4827</v>
      </c>
      <c r="R3400" s="1">
        <v>9.8100000000000023</v>
      </c>
      <c r="S3400" s="1">
        <f t="shared" si="53"/>
        <v>16.677</v>
      </c>
      <c r="T3400" s="1">
        <v>5</v>
      </c>
      <c r="U3400" s="1">
        <v>0.7</v>
      </c>
      <c r="V3400" s="1">
        <v>-6.8669999999999973</v>
      </c>
      <c r="W3400" t="str">
        <f>VLOOKUP(M3400,People!$A$2:$B$5,2,FALSE)</f>
        <v>Cassandra Brandow</v>
      </c>
      <c r="X3400" s="5" t="str">
        <f>IFERROR(VLOOKUP(Orders!$B3400,Returns!$A$2:$B$801,2,0),"No")</f>
        <v>No</v>
      </c>
    </row>
    <row r="3401" spans="1:24" x14ac:dyDescent="0.3">
      <c r="A3401" s="1">
        <v>5439</v>
      </c>
      <c r="B3401" t="s">
        <v>8770</v>
      </c>
      <c r="C3401" s="2">
        <v>42556</v>
      </c>
      <c r="D3401" s="2">
        <v>42559</v>
      </c>
      <c r="E3401" s="1" t="s">
        <v>170</v>
      </c>
      <c r="F3401" s="1" t="s">
        <v>5517</v>
      </c>
      <c r="G3401" s="1" t="s">
        <v>5518</v>
      </c>
      <c r="H3401" s="1" t="s">
        <v>38</v>
      </c>
      <c r="I3401" s="1" t="s">
        <v>25</v>
      </c>
      <c r="J3401" s="1" t="s">
        <v>1963</v>
      </c>
      <c r="K3401" s="1" t="s">
        <v>50</v>
      </c>
      <c r="L3401" s="1">
        <v>32137</v>
      </c>
      <c r="M3401" s="1" t="s">
        <v>28</v>
      </c>
      <c r="N3401" s="1" t="s">
        <v>5538</v>
      </c>
      <c r="O3401" s="1" t="s">
        <v>30</v>
      </c>
      <c r="P3401" s="1" t="s">
        <v>60</v>
      </c>
      <c r="Q3401" s="1" t="s">
        <v>5539</v>
      </c>
      <c r="R3401" s="1">
        <v>213.21600000000001</v>
      </c>
      <c r="S3401" s="1">
        <f t="shared" si="53"/>
        <v>197.22480000000002</v>
      </c>
      <c r="T3401" s="1">
        <v>3</v>
      </c>
      <c r="U3401" s="1">
        <v>0.2</v>
      </c>
      <c r="V3401" s="1">
        <v>15.991199999999992</v>
      </c>
      <c r="W3401" t="str">
        <f>VLOOKUP(M3401,People!$A$2:$B$5,2,FALSE)</f>
        <v>Cassandra Brandow</v>
      </c>
      <c r="X3401" s="5" t="str">
        <f>IFERROR(VLOOKUP(Orders!$B3401,Returns!$A$2:$B$801,2,0),"No")</f>
        <v>No</v>
      </c>
    </row>
    <row r="3402" spans="1:24" x14ac:dyDescent="0.3">
      <c r="A3402" s="1">
        <v>1550</v>
      </c>
      <c r="B3402" t="s">
        <v>6919</v>
      </c>
      <c r="C3402" s="2">
        <v>42557</v>
      </c>
      <c r="D3402" s="2">
        <v>42559</v>
      </c>
      <c r="E3402" s="1" t="s">
        <v>170</v>
      </c>
      <c r="F3402" s="1" t="s">
        <v>1582</v>
      </c>
      <c r="G3402" s="1" t="s">
        <v>1583</v>
      </c>
      <c r="H3402" s="1" t="s">
        <v>24</v>
      </c>
      <c r="I3402" s="1" t="s">
        <v>25</v>
      </c>
      <c r="J3402" s="1" t="s">
        <v>239</v>
      </c>
      <c r="K3402" s="1" t="s">
        <v>240</v>
      </c>
      <c r="L3402" s="1">
        <v>10011</v>
      </c>
      <c r="M3402" s="1" t="s">
        <v>135</v>
      </c>
      <c r="N3402" s="1" t="s">
        <v>2887</v>
      </c>
      <c r="O3402" s="1" t="s">
        <v>66</v>
      </c>
      <c r="P3402" s="1" t="s">
        <v>1065</v>
      </c>
      <c r="Q3402" s="1" t="s">
        <v>2888</v>
      </c>
      <c r="R3402" s="1">
        <v>559.99200000000008</v>
      </c>
      <c r="S3402" s="1">
        <f t="shared" si="53"/>
        <v>384.99450000000013</v>
      </c>
      <c r="T3402" s="1">
        <v>1</v>
      </c>
      <c r="U3402" s="1">
        <v>0.2</v>
      </c>
      <c r="V3402" s="1">
        <v>174.99749999999997</v>
      </c>
      <c r="W3402" t="str">
        <f>VLOOKUP(M3402,People!$A$2:$B$5,2,FALSE)</f>
        <v>Chuck Magee</v>
      </c>
      <c r="X3402" s="5" t="str">
        <f>IFERROR(VLOOKUP(Orders!$B3402,Returns!$A$2:$B$801,2,0),"No")</f>
        <v>No</v>
      </c>
    </row>
    <row r="3403" spans="1:24" x14ac:dyDescent="0.3">
      <c r="A3403" s="1">
        <v>6846</v>
      </c>
      <c r="B3403" t="s">
        <v>9412</v>
      </c>
      <c r="C3403" s="2">
        <v>42557</v>
      </c>
      <c r="D3403" s="2">
        <v>42563</v>
      </c>
      <c r="E3403" s="1" t="s">
        <v>46</v>
      </c>
      <c r="F3403" s="1" t="s">
        <v>4189</v>
      </c>
      <c r="G3403" s="1" t="s">
        <v>4190</v>
      </c>
      <c r="H3403" s="1" t="s">
        <v>94</v>
      </c>
      <c r="I3403" s="1" t="s">
        <v>25</v>
      </c>
      <c r="J3403" s="1" t="s">
        <v>5743</v>
      </c>
      <c r="K3403" s="1" t="s">
        <v>40</v>
      </c>
      <c r="L3403" s="1">
        <v>92020</v>
      </c>
      <c r="M3403" s="1" t="s">
        <v>41</v>
      </c>
      <c r="N3403" s="1" t="s">
        <v>3804</v>
      </c>
      <c r="O3403" s="1" t="s">
        <v>30</v>
      </c>
      <c r="P3403" s="1" t="s">
        <v>34</v>
      </c>
      <c r="Q3403" s="1" t="s">
        <v>3805</v>
      </c>
      <c r="R3403" s="1">
        <v>478.48</v>
      </c>
      <c r="S3403" s="1">
        <f t="shared" si="53"/>
        <v>430.63200000000001</v>
      </c>
      <c r="T3403" s="1">
        <v>2</v>
      </c>
      <c r="U3403" s="1">
        <v>0.2</v>
      </c>
      <c r="V3403" s="1">
        <v>47.848000000000013</v>
      </c>
      <c r="W3403" t="str">
        <f>VLOOKUP(M3403,People!$A$2:$B$5,2,FALSE)</f>
        <v>Anna Andreadi</v>
      </c>
      <c r="X3403" s="5" t="str">
        <f>IFERROR(VLOOKUP(Orders!$B3403,Returns!$A$2:$B$801,2,0),"No")</f>
        <v>No</v>
      </c>
    </row>
    <row r="3404" spans="1:24" hidden="1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f t="shared" si="53"/>
        <v>31.203199999999999</v>
      </c>
      <c r="T3404" s="1">
        <v>7</v>
      </c>
      <c r="U3404" s="1">
        <v>0.6</v>
      </c>
      <c r="V3404" s="1">
        <v>-8.9151999999999987</v>
      </c>
      <c r="W3404" t="str">
        <f>VLOOKUP(M3404,People!$A$2:$B$5,2,FALSE)</f>
        <v>Kelly Williams</v>
      </c>
      <c r="X3404" s="5" t="str">
        <f>IFERROR(VLOOKUP(Orders!$B3404,Returns!$A$2:$B$801,2,0),"No")</f>
        <v>No</v>
      </c>
    </row>
    <row r="3405" spans="1:24" hidden="1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f t="shared" si="53"/>
        <v>117.7632</v>
      </c>
      <c r="T3405" s="1">
        <v>4</v>
      </c>
      <c r="U3405" s="1">
        <v>0.6</v>
      </c>
      <c r="V3405" s="1">
        <v>-52.339199999999991</v>
      </c>
      <c r="W3405" t="str">
        <f>VLOOKUP(M3405,People!$A$2:$B$5,2,FALSE)</f>
        <v>Kelly Williams</v>
      </c>
      <c r="X3405" s="5" t="str">
        <f>IFERROR(VLOOKUP(Orders!$B3405,Returns!$A$2:$B$801,2,0),"No")</f>
        <v>No</v>
      </c>
    </row>
    <row r="3406" spans="1:24" hidden="1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f t="shared" si="53"/>
        <v>73.986000000000004</v>
      </c>
      <c r="T3406" s="1">
        <v>2</v>
      </c>
      <c r="U3406" s="1">
        <v>0</v>
      </c>
      <c r="V3406" s="1">
        <v>3.8939999999999912</v>
      </c>
      <c r="W3406" t="str">
        <f>VLOOKUP(M3406,People!$A$2:$B$5,2,FALSE)</f>
        <v>Anna Andreadi</v>
      </c>
      <c r="X3406" s="5" t="str">
        <f>IFERROR(VLOOKUP(Orders!$B3406,Returns!$A$2:$B$801,2,0),"No")</f>
        <v>No</v>
      </c>
    </row>
    <row r="3407" spans="1:24" x14ac:dyDescent="0.3">
      <c r="A3407" s="1">
        <v>4398</v>
      </c>
      <c r="B3407" t="s">
        <v>6187</v>
      </c>
      <c r="C3407" s="2">
        <v>42558</v>
      </c>
      <c r="D3407" s="2">
        <v>42562</v>
      </c>
      <c r="E3407" s="1" t="s">
        <v>46</v>
      </c>
      <c r="F3407" s="1" t="s">
        <v>1820</v>
      </c>
      <c r="G3407" s="1" t="s">
        <v>1821</v>
      </c>
      <c r="H3407" s="1" t="s">
        <v>24</v>
      </c>
      <c r="I3407" s="1" t="s">
        <v>25</v>
      </c>
      <c r="J3407" s="1" t="s">
        <v>133</v>
      </c>
      <c r="K3407" s="1" t="s">
        <v>134</v>
      </c>
      <c r="L3407" s="1">
        <v>19120</v>
      </c>
      <c r="M3407" s="1" t="s">
        <v>135</v>
      </c>
      <c r="N3407" s="1" t="s">
        <v>2671</v>
      </c>
      <c r="O3407" s="1" t="s">
        <v>30</v>
      </c>
      <c r="P3407" s="1" t="s">
        <v>34</v>
      </c>
      <c r="Q3407" s="1" t="s">
        <v>2672</v>
      </c>
      <c r="R3407" s="1">
        <v>172.18599999999998</v>
      </c>
      <c r="S3407" s="1">
        <f t="shared" si="53"/>
        <v>218.92219999999998</v>
      </c>
      <c r="T3407" s="1">
        <v>2</v>
      </c>
      <c r="U3407" s="1">
        <v>0.3</v>
      </c>
      <c r="V3407" s="1">
        <v>-46.736200000000011</v>
      </c>
      <c r="W3407" t="str">
        <f>VLOOKUP(M3407,People!$A$2:$B$5,2,FALSE)</f>
        <v>Chuck Magee</v>
      </c>
      <c r="X3407" s="5" t="str">
        <f>IFERROR(VLOOKUP(Orders!$B3407,Returns!$A$2:$B$801,2,0),"No")</f>
        <v>Yes</v>
      </c>
    </row>
    <row r="3408" spans="1:24" x14ac:dyDescent="0.3">
      <c r="A3408" s="1">
        <v>4399</v>
      </c>
      <c r="B3408" t="s">
        <v>6187</v>
      </c>
      <c r="C3408" s="2">
        <v>42558</v>
      </c>
      <c r="D3408" s="2">
        <v>42562</v>
      </c>
      <c r="E3408" s="1" t="s">
        <v>46</v>
      </c>
      <c r="F3408" s="1" t="s">
        <v>1820</v>
      </c>
      <c r="G3408" s="1" t="s">
        <v>1821</v>
      </c>
      <c r="H3408" s="1" t="s">
        <v>24</v>
      </c>
      <c r="I3408" s="1" t="s">
        <v>25</v>
      </c>
      <c r="J3408" s="1" t="s">
        <v>133</v>
      </c>
      <c r="K3408" s="1" t="s">
        <v>134</v>
      </c>
      <c r="L3408" s="1">
        <v>19120</v>
      </c>
      <c r="M3408" s="1" t="s">
        <v>135</v>
      </c>
      <c r="N3408" s="1" t="s">
        <v>1620</v>
      </c>
      <c r="O3408" s="1" t="s">
        <v>30</v>
      </c>
      <c r="P3408" s="1" t="s">
        <v>60</v>
      </c>
      <c r="Q3408" s="1" t="s">
        <v>1621</v>
      </c>
      <c r="R3408" s="1">
        <v>69.00800000000001</v>
      </c>
      <c r="S3408" s="1">
        <f t="shared" si="53"/>
        <v>56.93160000000001</v>
      </c>
      <c r="T3408" s="1">
        <v>2</v>
      </c>
      <c r="U3408" s="1">
        <v>0.2</v>
      </c>
      <c r="V3408" s="1">
        <v>12.0764</v>
      </c>
      <c r="W3408" t="str">
        <f>VLOOKUP(M3408,People!$A$2:$B$5,2,FALSE)</f>
        <v>Chuck Magee</v>
      </c>
      <c r="X3408" s="5" t="str">
        <f>IFERROR(VLOOKUP(Orders!$B3408,Returns!$A$2:$B$801,2,0),"No")</f>
        <v>Yes</v>
      </c>
    </row>
    <row r="3409" spans="1:24" x14ac:dyDescent="0.3">
      <c r="A3409" s="1">
        <v>4780</v>
      </c>
      <c r="B3409" t="s">
        <v>8449</v>
      </c>
      <c r="C3409" s="2">
        <v>42559</v>
      </c>
      <c r="D3409" s="2">
        <v>42561</v>
      </c>
      <c r="E3409" s="1" t="s">
        <v>170</v>
      </c>
      <c r="F3409" s="1" t="s">
        <v>4604</v>
      </c>
      <c r="G3409" s="1" t="s">
        <v>4605</v>
      </c>
      <c r="H3409" s="1" t="s">
        <v>24</v>
      </c>
      <c r="I3409" s="1" t="s">
        <v>25</v>
      </c>
      <c r="J3409" s="1" t="s">
        <v>2882</v>
      </c>
      <c r="K3409" s="1" t="s">
        <v>240</v>
      </c>
      <c r="L3409" s="1">
        <v>14215</v>
      </c>
      <c r="M3409" s="1" t="s">
        <v>135</v>
      </c>
      <c r="N3409" s="1" t="s">
        <v>1592</v>
      </c>
      <c r="O3409" s="1" t="s">
        <v>30</v>
      </c>
      <c r="P3409" s="1" t="s">
        <v>34</v>
      </c>
      <c r="Q3409" s="1" t="s">
        <v>1593</v>
      </c>
      <c r="R3409" s="1">
        <v>63.882000000000005</v>
      </c>
      <c r="S3409" s="1">
        <f t="shared" si="53"/>
        <v>53.234999999999999</v>
      </c>
      <c r="T3409" s="1">
        <v>1</v>
      </c>
      <c r="U3409" s="1">
        <v>0.1</v>
      </c>
      <c r="V3409" s="1">
        <v>10.647000000000004</v>
      </c>
      <c r="W3409" t="str">
        <f>VLOOKUP(M3409,People!$A$2:$B$5,2,FALSE)</f>
        <v>Chuck Magee</v>
      </c>
      <c r="X3409" s="5" t="str">
        <f>IFERROR(VLOOKUP(Orders!$B3409,Returns!$A$2:$B$801,2,0),"No")</f>
        <v>No</v>
      </c>
    </row>
    <row r="3410" spans="1:24" x14ac:dyDescent="0.3">
      <c r="A3410" s="1">
        <v>6288</v>
      </c>
      <c r="B3410" t="s">
        <v>9170</v>
      </c>
      <c r="C3410" s="2">
        <v>42559</v>
      </c>
      <c r="D3410" s="2">
        <v>42563</v>
      </c>
      <c r="E3410" s="1" t="s">
        <v>46</v>
      </c>
      <c r="F3410" s="1" t="s">
        <v>1370</v>
      </c>
      <c r="G3410" s="1" t="s">
        <v>1371</v>
      </c>
      <c r="H3410" s="1" t="s">
        <v>38</v>
      </c>
      <c r="I3410" s="1" t="s">
        <v>25</v>
      </c>
      <c r="J3410" s="1" t="s">
        <v>116</v>
      </c>
      <c r="K3410" s="1" t="s">
        <v>40</v>
      </c>
      <c r="L3410" s="1">
        <v>94122</v>
      </c>
      <c r="M3410" s="1" t="s">
        <v>41</v>
      </c>
      <c r="N3410" s="1" t="s">
        <v>3313</v>
      </c>
      <c r="O3410" s="1" t="s">
        <v>30</v>
      </c>
      <c r="P3410" s="1" t="s">
        <v>52</v>
      </c>
      <c r="Q3410" s="1" t="s">
        <v>3314</v>
      </c>
      <c r="R3410" s="1">
        <v>502.48800000000006</v>
      </c>
      <c r="S3410" s="1">
        <f t="shared" si="53"/>
        <v>590.42340000000013</v>
      </c>
      <c r="T3410" s="1">
        <v>3</v>
      </c>
      <c r="U3410" s="1">
        <v>0.2</v>
      </c>
      <c r="V3410" s="1">
        <v>-87.935400000000044</v>
      </c>
      <c r="W3410" t="str">
        <f>VLOOKUP(M3410,People!$A$2:$B$5,2,FALSE)</f>
        <v>Anna Andreadi</v>
      </c>
      <c r="X3410" s="5" t="str">
        <f>IFERROR(VLOOKUP(Orders!$B3410,Returns!$A$2:$B$801,2,0),"No")</f>
        <v>No</v>
      </c>
    </row>
    <row r="3411" spans="1:24" hidden="1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f t="shared" si="53"/>
        <v>6.7392000000000021</v>
      </c>
      <c r="T3411" s="1">
        <v>2</v>
      </c>
      <c r="U3411" s="1">
        <v>0.2</v>
      </c>
      <c r="V3411" s="1">
        <v>3.6288</v>
      </c>
      <c r="W3411" t="str">
        <f>VLOOKUP(M3411,People!$A$2:$B$5,2,FALSE)</f>
        <v>Chuck Magee</v>
      </c>
      <c r="X3411" s="5" t="str">
        <f>IFERROR(VLOOKUP(Orders!$B3411,Returns!$A$2:$B$801,2,0),"No")</f>
        <v>No</v>
      </c>
    </row>
    <row r="3412" spans="1:24" hidden="1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f t="shared" si="53"/>
        <v>35.526599999999995</v>
      </c>
      <c r="T3412" s="1">
        <v>9</v>
      </c>
      <c r="U3412" s="1">
        <v>0</v>
      </c>
      <c r="V3412" s="1">
        <v>30.263399999999997</v>
      </c>
      <c r="W3412" t="str">
        <f>VLOOKUP(M3412,People!$A$2:$B$5,2,FALSE)</f>
        <v>Anna Andreadi</v>
      </c>
      <c r="X3412" s="5" t="str">
        <f>IFERROR(VLOOKUP(Orders!$B3412,Returns!$A$2:$B$801,2,0),"No")</f>
        <v>No</v>
      </c>
    </row>
    <row r="3413" spans="1:24" hidden="1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f t="shared" si="53"/>
        <v>183.58920000000006</v>
      </c>
      <c r="T3413" s="1">
        <v>2</v>
      </c>
      <c r="U3413" s="1">
        <v>0.2</v>
      </c>
      <c r="V3413" s="1">
        <v>88.394799999999975</v>
      </c>
      <c r="W3413" t="str">
        <f>VLOOKUP(M3413,People!$A$2:$B$5,2,FALSE)</f>
        <v>Anna Andreadi</v>
      </c>
      <c r="X3413" s="5" t="str">
        <f>IFERROR(VLOOKUP(Orders!$B3413,Returns!$A$2:$B$801,2,0),"No")</f>
        <v>No</v>
      </c>
    </row>
    <row r="3414" spans="1:24" hidden="1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f t="shared" si="53"/>
        <v>8.5847999999999995</v>
      </c>
      <c r="T3414" s="1">
        <v>4</v>
      </c>
      <c r="U3414" s="1">
        <v>0</v>
      </c>
      <c r="V3414" s="1">
        <v>3.1752000000000002</v>
      </c>
      <c r="W3414" t="str">
        <f>VLOOKUP(M3414,People!$A$2:$B$5,2,FALSE)</f>
        <v>Anna Andreadi</v>
      </c>
      <c r="X3414" s="5" t="str">
        <f>IFERROR(VLOOKUP(Orders!$B3414,Returns!$A$2:$B$801,2,0),"No")</f>
        <v>No</v>
      </c>
    </row>
    <row r="3415" spans="1:24" hidden="1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f t="shared" si="53"/>
        <v>39.535199999999996</v>
      </c>
      <c r="T3415" s="1">
        <v>2</v>
      </c>
      <c r="U3415" s="1">
        <v>0</v>
      </c>
      <c r="V3415" s="1">
        <v>37.9848</v>
      </c>
      <c r="W3415" t="str">
        <f>VLOOKUP(M3415,People!$A$2:$B$5,2,FALSE)</f>
        <v>Anna Andreadi</v>
      </c>
      <c r="X3415" s="5" t="str">
        <f>IFERROR(VLOOKUP(Orders!$B3415,Returns!$A$2:$B$801,2,0),"No")</f>
        <v>No</v>
      </c>
    </row>
    <row r="3416" spans="1:24" hidden="1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f t="shared" si="53"/>
        <v>32.832000000000008</v>
      </c>
      <c r="T3416" s="1">
        <v>2</v>
      </c>
      <c r="U3416" s="1">
        <v>0.2</v>
      </c>
      <c r="V3416" s="1">
        <v>15.807999999999996</v>
      </c>
      <c r="W3416" t="str">
        <f>VLOOKUP(M3416,People!$A$2:$B$5,2,FALSE)</f>
        <v>Anna Andreadi</v>
      </c>
      <c r="X3416" s="5" t="str">
        <f>IFERROR(VLOOKUP(Orders!$B3416,Returns!$A$2:$B$801,2,0),"No")</f>
        <v>No</v>
      </c>
    </row>
    <row r="3417" spans="1:24" hidden="1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f t="shared" si="53"/>
        <v>1.1584000000000001</v>
      </c>
      <c r="T3417" s="1">
        <v>1</v>
      </c>
      <c r="U3417" s="1">
        <v>0</v>
      </c>
      <c r="V3417" s="1">
        <v>0.65159999999999996</v>
      </c>
      <c r="W3417" t="str">
        <f>VLOOKUP(M3417,People!$A$2:$B$5,2,FALSE)</f>
        <v>Kelly Williams</v>
      </c>
      <c r="X3417" s="5" t="str">
        <f>IFERROR(VLOOKUP(Orders!$B3417,Returns!$A$2:$B$801,2,0),"No")</f>
        <v>No</v>
      </c>
    </row>
    <row r="3418" spans="1:24" hidden="1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f t="shared" si="53"/>
        <v>4.3777999999999997</v>
      </c>
      <c r="T3418" s="1">
        <v>2</v>
      </c>
      <c r="U3418" s="1">
        <v>0</v>
      </c>
      <c r="V3418" s="1">
        <v>3.8822000000000001</v>
      </c>
      <c r="W3418" t="str">
        <f>VLOOKUP(M3418,People!$A$2:$B$5,2,FALSE)</f>
        <v>Kelly Williams</v>
      </c>
      <c r="X3418" s="5" t="str">
        <f>IFERROR(VLOOKUP(Orders!$B3418,Returns!$A$2:$B$801,2,0),"No")</f>
        <v>No</v>
      </c>
    </row>
    <row r="3419" spans="1:24" hidden="1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f t="shared" si="53"/>
        <v>40.293000000000006</v>
      </c>
      <c r="T3419" s="1">
        <v>5</v>
      </c>
      <c r="U3419" s="1">
        <v>0.2</v>
      </c>
      <c r="V3419" s="1">
        <v>3.2669999999999995</v>
      </c>
      <c r="W3419" t="str">
        <f>VLOOKUP(M3419,People!$A$2:$B$5,2,FALSE)</f>
        <v>Anna Andreadi</v>
      </c>
      <c r="X3419" s="5" t="str">
        <f>IFERROR(VLOOKUP(Orders!$B3419,Returns!$A$2:$B$801,2,0),"No")</f>
        <v>No</v>
      </c>
    </row>
    <row r="3420" spans="1:24" hidden="1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f t="shared" si="53"/>
        <v>5.1100000000000003</v>
      </c>
      <c r="T3420" s="1">
        <v>2</v>
      </c>
      <c r="U3420" s="1">
        <v>0.2</v>
      </c>
      <c r="V3420" s="1">
        <v>0.72999999999999954</v>
      </c>
      <c r="W3420" t="str">
        <f>VLOOKUP(M3420,People!$A$2:$B$5,2,FALSE)</f>
        <v>Anna Andreadi</v>
      </c>
      <c r="X3420" s="5" t="str">
        <f>IFERROR(VLOOKUP(Orders!$B3420,Returns!$A$2:$B$801,2,0),"No")</f>
        <v>No</v>
      </c>
    </row>
    <row r="3421" spans="1:24" hidden="1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f t="shared" si="53"/>
        <v>211.37200000000004</v>
      </c>
      <c r="T3421" s="1">
        <v>2</v>
      </c>
      <c r="U3421" s="1">
        <v>0.1</v>
      </c>
      <c r="V3421" s="1">
        <v>60.391999999999967</v>
      </c>
      <c r="W3421" t="str">
        <f>VLOOKUP(M3421,People!$A$2:$B$5,2,FALSE)</f>
        <v>Chuck Magee</v>
      </c>
      <c r="X3421" s="5" t="str">
        <f>IFERROR(VLOOKUP(Orders!$B3421,Returns!$A$2:$B$801,2,0),"No")</f>
        <v>No</v>
      </c>
    </row>
    <row r="3422" spans="1:24" hidden="1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f t="shared" si="53"/>
        <v>183.56800000000001</v>
      </c>
      <c r="T3422" s="1">
        <v>2</v>
      </c>
      <c r="U3422" s="1">
        <v>0</v>
      </c>
      <c r="V3422" s="1">
        <v>78.671999999999997</v>
      </c>
      <c r="W3422" t="str">
        <f>VLOOKUP(M3422,People!$A$2:$B$5,2,FALSE)</f>
        <v>Anna Andreadi</v>
      </c>
      <c r="X3422" s="5" t="str">
        <f>IFERROR(VLOOKUP(Orders!$B3422,Returns!$A$2:$B$801,2,0),"No")</f>
        <v>Yes</v>
      </c>
    </row>
    <row r="3423" spans="1:24" hidden="1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f t="shared" si="53"/>
        <v>98.668800000000005</v>
      </c>
      <c r="T3423" s="1">
        <v>8</v>
      </c>
      <c r="U3423" s="1">
        <v>0</v>
      </c>
      <c r="V3423" s="1">
        <v>84.051199999999994</v>
      </c>
      <c r="W3423" t="str">
        <f>VLOOKUP(M3423,People!$A$2:$B$5,2,FALSE)</f>
        <v>Anna Andreadi</v>
      </c>
      <c r="X3423" s="5" t="str">
        <f>IFERROR(VLOOKUP(Orders!$B3423,Returns!$A$2:$B$801,2,0),"No")</f>
        <v>Yes</v>
      </c>
    </row>
    <row r="3424" spans="1:24" hidden="1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f t="shared" si="53"/>
        <v>123.70399999999999</v>
      </c>
      <c r="T3424" s="1">
        <v>7</v>
      </c>
      <c r="U3424" s="1">
        <v>0</v>
      </c>
      <c r="V3424" s="1">
        <v>7.8960000000000008</v>
      </c>
      <c r="W3424" t="str">
        <f>VLOOKUP(M3424,People!$A$2:$B$5,2,FALSE)</f>
        <v>Anna Andreadi</v>
      </c>
      <c r="X3424" s="5" t="str">
        <f>IFERROR(VLOOKUP(Orders!$B3424,Returns!$A$2:$B$801,2,0),"No")</f>
        <v>Yes</v>
      </c>
    </row>
    <row r="3425" spans="1:24" hidden="1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f t="shared" si="53"/>
        <v>15.336</v>
      </c>
      <c r="T3425" s="1">
        <v>4</v>
      </c>
      <c r="U3425" s="1">
        <v>0.2</v>
      </c>
      <c r="V3425" s="1">
        <v>7.3839999999999986</v>
      </c>
      <c r="W3425" t="str">
        <f>VLOOKUP(M3425,People!$A$2:$B$5,2,FALSE)</f>
        <v>Anna Andreadi</v>
      </c>
      <c r="X3425" s="5" t="str">
        <f>IFERROR(VLOOKUP(Orders!$B3425,Returns!$A$2:$B$801,2,0),"No")</f>
        <v>Yes</v>
      </c>
    </row>
    <row r="3426" spans="1:24" hidden="1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f t="shared" si="53"/>
        <v>516.52</v>
      </c>
      <c r="T3426" s="1">
        <v>2</v>
      </c>
      <c r="U3426" s="1">
        <v>0.2</v>
      </c>
      <c r="V3426" s="1">
        <v>41.880000000000024</v>
      </c>
      <c r="W3426" t="str">
        <f>VLOOKUP(M3426,People!$A$2:$B$5,2,FALSE)</f>
        <v>Anna Andreadi</v>
      </c>
      <c r="X3426" s="5" t="str">
        <f>IFERROR(VLOOKUP(Orders!$B3426,Returns!$A$2:$B$801,2,0),"No")</f>
        <v>Yes</v>
      </c>
    </row>
    <row r="3427" spans="1:24" hidden="1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f t="shared" si="53"/>
        <v>8.3820000000000014</v>
      </c>
      <c r="T3427" s="1">
        <v>4</v>
      </c>
      <c r="U3427" s="1">
        <v>0</v>
      </c>
      <c r="V3427" s="1">
        <v>6.8579999999999988</v>
      </c>
      <c r="W3427" t="str">
        <f>VLOOKUP(M3427,People!$A$2:$B$5,2,FALSE)</f>
        <v>Kelly Williams</v>
      </c>
      <c r="X3427" s="5" t="str">
        <f>IFERROR(VLOOKUP(Orders!$B3427,Returns!$A$2:$B$801,2,0),"No")</f>
        <v>No</v>
      </c>
    </row>
    <row r="3428" spans="1:24" hidden="1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f t="shared" si="53"/>
        <v>1013.8319999999999</v>
      </c>
      <c r="T3428" s="1">
        <v>10</v>
      </c>
      <c r="U3428" s="1">
        <v>0</v>
      </c>
      <c r="V3428" s="1">
        <v>394.26800000000003</v>
      </c>
      <c r="W3428" t="str">
        <f>VLOOKUP(M3428,People!$A$2:$B$5,2,FALSE)</f>
        <v>Kelly Williams</v>
      </c>
      <c r="X3428" s="5" t="str">
        <f>IFERROR(VLOOKUP(Orders!$B3428,Returns!$A$2:$B$801,2,0),"No")</f>
        <v>No</v>
      </c>
    </row>
    <row r="3429" spans="1:24" hidden="1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f t="shared" si="53"/>
        <v>21.793600000000005</v>
      </c>
      <c r="T3429" s="1">
        <v>4</v>
      </c>
      <c r="U3429" s="1">
        <v>0.2</v>
      </c>
      <c r="V3429" s="1">
        <v>11.102399999999996</v>
      </c>
      <c r="W3429" t="str">
        <f>VLOOKUP(M3429,People!$A$2:$B$5,2,FALSE)</f>
        <v>Chuck Magee</v>
      </c>
      <c r="X3429" s="5" t="str">
        <f>IFERROR(VLOOKUP(Orders!$B3429,Returns!$A$2:$B$801,2,0),"No")</f>
        <v>No</v>
      </c>
    </row>
    <row r="3430" spans="1:24" hidden="1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f t="shared" si="53"/>
        <v>319.13619999999997</v>
      </c>
      <c r="T3430" s="1">
        <v>2</v>
      </c>
      <c r="U3430" s="1">
        <v>0.4</v>
      </c>
      <c r="V3430" s="1">
        <v>-103.98819999999998</v>
      </c>
      <c r="W3430" t="str">
        <f>VLOOKUP(M3430,People!$A$2:$B$5,2,FALSE)</f>
        <v>Chuck Magee</v>
      </c>
      <c r="X3430" s="5" t="str">
        <f>IFERROR(VLOOKUP(Orders!$B3430,Returns!$A$2:$B$801,2,0),"No")</f>
        <v>No</v>
      </c>
    </row>
    <row r="3431" spans="1:24" hidden="1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f t="shared" si="53"/>
        <v>19.737000000000002</v>
      </c>
      <c r="T3431" s="1">
        <v>6</v>
      </c>
      <c r="U3431" s="1">
        <v>0.2</v>
      </c>
      <c r="V3431" s="1">
        <v>11.223000000000001</v>
      </c>
      <c r="W3431" t="str">
        <f>VLOOKUP(M3431,People!$A$2:$B$5,2,FALSE)</f>
        <v>Chuck Magee</v>
      </c>
      <c r="X3431" s="5" t="str">
        <f>IFERROR(VLOOKUP(Orders!$B3431,Returns!$A$2:$B$801,2,0),"No")</f>
        <v>No</v>
      </c>
    </row>
    <row r="3432" spans="1:24" hidden="1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f t="shared" si="53"/>
        <v>21.150900000000004</v>
      </c>
      <c r="T3432" s="1">
        <v>3</v>
      </c>
      <c r="U3432" s="1">
        <v>0</v>
      </c>
      <c r="V3432" s="1">
        <v>8.6390999999999956</v>
      </c>
      <c r="W3432" t="str">
        <f>VLOOKUP(M3432,People!$A$2:$B$5,2,FALSE)</f>
        <v>Anna Andreadi</v>
      </c>
      <c r="X3432" s="5" t="str">
        <f>IFERROR(VLOOKUP(Orders!$B3432,Returns!$A$2:$B$801,2,0),"No")</f>
        <v>No</v>
      </c>
    </row>
    <row r="3433" spans="1:24" hidden="1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f t="shared" si="53"/>
        <v>113.432</v>
      </c>
      <c r="T3433" s="1">
        <v>2</v>
      </c>
      <c r="U3433" s="1">
        <v>0</v>
      </c>
      <c r="V3433" s="1">
        <v>15.468000000000004</v>
      </c>
      <c r="W3433" t="str">
        <f>VLOOKUP(M3433,People!$A$2:$B$5,2,FALSE)</f>
        <v>Anna Andreadi</v>
      </c>
      <c r="X3433" s="5" t="str">
        <f>IFERROR(VLOOKUP(Orders!$B3433,Returns!$A$2:$B$801,2,0),"No")</f>
        <v>No</v>
      </c>
    </row>
    <row r="3434" spans="1:24" hidden="1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f t="shared" si="53"/>
        <v>31.2624</v>
      </c>
      <c r="T3434" s="1">
        <v>9</v>
      </c>
      <c r="U3434" s="1">
        <v>0</v>
      </c>
      <c r="V3434" s="1">
        <v>28.857599999999998</v>
      </c>
      <c r="W3434" t="str">
        <f>VLOOKUP(M3434,People!$A$2:$B$5,2,FALSE)</f>
        <v>Anna Andreadi</v>
      </c>
      <c r="X3434" s="5" t="str">
        <f>IFERROR(VLOOKUP(Orders!$B3434,Returns!$A$2:$B$801,2,0),"No")</f>
        <v>No</v>
      </c>
    </row>
    <row r="3435" spans="1:24" hidden="1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f t="shared" si="53"/>
        <v>16.440600000000003</v>
      </c>
      <c r="T3435" s="1">
        <v>3</v>
      </c>
      <c r="U3435" s="1">
        <v>0.2</v>
      </c>
      <c r="V3435" s="1">
        <v>8.3753999999999991</v>
      </c>
      <c r="W3435" t="str">
        <f>VLOOKUP(M3435,People!$A$2:$B$5,2,FALSE)</f>
        <v>Anna Andreadi</v>
      </c>
      <c r="X3435" s="5" t="str">
        <f>IFERROR(VLOOKUP(Orders!$B3435,Returns!$A$2:$B$801,2,0),"No")</f>
        <v>No</v>
      </c>
    </row>
    <row r="3436" spans="1:24" hidden="1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f t="shared" si="53"/>
        <v>9.5472000000000037</v>
      </c>
      <c r="T3436" s="1">
        <v>6</v>
      </c>
      <c r="U3436" s="1">
        <v>0.2</v>
      </c>
      <c r="V3436" s="1">
        <v>5.4287999999999981</v>
      </c>
      <c r="W3436" t="str">
        <f>VLOOKUP(M3436,People!$A$2:$B$5,2,FALSE)</f>
        <v>Anna Andreadi</v>
      </c>
      <c r="X3436" s="5" t="str">
        <f>IFERROR(VLOOKUP(Orders!$B3436,Returns!$A$2:$B$801,2,0),"No")</f>
        <v>No</v>
      </c>
    </row>
    <row r="3437" spans="1:24" hidden="1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f t="shared" si="53"/>
        <v>37.700000000000003</v>
      </c>
      <c r="T3437" s="1">
        <v>2</v>
      </c>
      <c r="U3437" s="1">
        <v>0.8</v>
      </c>
      <c r="V3437" s="1">
        <v>-22.620000000000005</v>
      </c>
      <c r="W3437" t="str">
        <f>VLOOKUP(M3437,People!$A$2:$B$5,2,FALSE)</f>
        <v>Kelly Williams</v>
      </c>
      <c r="X3437" s="5" t="str">
        <f>IFERROR(VLOOKUP(Orders!$B3437,Returns!$A$2:$B$801,2,0),"No")</f>
        <v>No</v>
      </c>
    </row>
    <row r="3438" spans="1:24" hidden="1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f t="shared" si="53"/>
        <v>37.039199999999994</v>
      </c>
      <c r="T3438" s="1">
        <v>3</v>
      </c>
      <c r="U3438" s="1">
        <v>0.6</v>
      </c>
      <c r="V3438" s="1">
        <v>-12.751199999999997</v>
      </c>
      <c r="W3438" t="str">
        <f>VLOOKUP(M3438,People!$A$2:$B$5,2,FALSE)</f>
        <v>Kelly Williams</v>
      </c>
      <c r="X3438" s="5" t="str">
        <f>IFERROR(VLOOKUP(Orders!$B3438,Returns!$A$2:$B$801,2,0),"No")</f>
        <v>No</v>
      </c>
    </row>
    <row r="3439" spans="1:24" hidden="1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f t="shared" si="53"/>
        <v>24.692799999999998</v>
      </c>
      <c r="T3439" s="1">
        <v>2</v>
      </c>
      <c r="U3439" s="1">
        <v>0.6</v>
      </c>
      <c r="V3439" s="1">
        <v>-8.5007999999999981</v>
      </c>
      <c r="W3439" t="str">
        <f>VLOOKUP(M3439,People!$A$2:$B$5,2,FALSE)</f>
        <v>Kelly Williams</v>
      </c>
      <c r="X3439" s="5" t="str">
        <f>IFERROR(VLOOKUP(Orders!$B3439,Returns!$A$2:$B$801,2,0),"No")</f>
        <v>No</v>
      </c>
    </row>
    <row r="3440" spans="1:24" hidden="1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f t="shared" si="53"/>
        <v>319.13619999999997</v>
      </c>
      <c r="T3440" s="1">
        <v>2</v>
      </c>
      <c r="U3440" s="1">
        <v>0.3</v>
      </c>
      <c r="V3440" s="1">
        <v>-68.130199999999988</v>
      </c>
      <c r="W3440" t="str">
        <f>VLOOKUP(M3440,People!$A$2:$B$5,2,FALSE)</f>
        <v>Kelly Williams</v>
      </c>
      <c r="X3440" s="5" t="str">
        <f>IFERROR(VLOOKUP(Orders!$B3440,Returns!$A$2:$B$801,2,0),"No")</f>
        <v>No</v>
      </c>
    </row>
    <row r="3441" spans="1:24" hidden="1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f t="shared" si="53"/>
        <v>50.127600000000001</v>
      </c>
      <c r="T3441" s="1">
        <v>6</v>
      </c>
      <c r="U3441" s="1">
        <v>0.2</v>
      </c>
      <c r="V3441" s="1">
        <v>4.0643999999999973</v>
      </c>
      <c r="W3441" t="str">
        <f>VLOOKUP(M3441,People!$A$2:$B$5,2,FALSE)</f>
        <v>Kelly Williams</v>
      </c>
      <c r="X3441" s="5" t="str">
        <f>IFERROR(VLOOKUP(Orders!$B3441,Returns!$A$2:$B$801,2,0),"No")</f>
        <v>No</v>
      </c>
    </row>
    <row r="3442" spans="1:24" hidden="1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f t="shared" si="53"/>
        <v>2.7438000000000002</v>
      </c>
      <c r="T3442" s="1">
        <v>1</v>
      </c>
      <c r="U3442" s="1">
        <v>0.2</v>
      </c>
      <c r="V3442" s="1">
        <v>1.5602</v>
      </c>
      <c r="W3442" t="str">
        <f>VLOOKUP(M3442,People!$A$2:$B$5,2,FALSE)</f>
        <v>Anna Andreadi</v>
      </c>
      <c r="X3442" s="5" t="str">
        <f>IFERROR(VLOOKUP(Orders!$B3442,Returns!$A$2:$B$801,2,0),"No")</f>
        <v>No</v>
      </c>
    </row>
    <row r="3443" spans="1:24" x14ac:dyDescent="0.3">
      <c r="A3443" s="1">
        <v>6289</v>
      </c>
      <c r="B3443" t="s">
        <v>9170</v>
      </c>
      <c r="C3443" s="2">
        <v>42559</v>
      </c>
      <c r="D3443" s="2">
        <v>42563</v>
      </c>
      <c r="E3443" s="1" t="s">
        <v>46</v>
      </c>
      <c r="F3443" s="1" t="s">
        <v>1370</v>
      </c>
      <c r="G3443" s="1" t="s">
        <v>1371</v>
      </c>
      <c r="H3443" s="1" t="s">
        <v>38</v>
      </c>
      <c r="I3443" s="1" t="s">
        <v>25</v>
      </c>
      <c r="J3443" s="1" t="s">
        <v>116</v>
      </c>
      <c r="K3443" s="1" t="s">
        <v>40</v>
      </c>
      <c r="L3443" s="1">
        <v>94122</v>
      </c>
      <c r="M3443" s="1" t="s">
        <v>41</v>
      </c>
      <c r="N3443" s="1" t="s">
        <v>2625</v>
      </c>
      <c r="O3443" s="1" t="s">
        <v>43</v>
      </c>
      <c r="P3443" s="1" t="s">
        <v>70</v>
      </c>
      <c r="Q3443" s="1" t="s">
        <v>2626</v>
      </c>
      <c r="R3443" s="1">
        <v>196.70400000000001</v>
      </c>
      <c r="S3443" s="1">
        <f t="shared" si="53"/>
        <v>127.85760000000003</v>
      </c>
      <c r="T3443" s="1">
        <v>6</v>
      </c>
      <c r="U3443" s="1">
        <v>0.2</v>
      </c>
      <c r="V3443" s="1">
        <v>68.846399999999974</v>
      </c>
      <c r="W3443" t="str">
        <f>VLOOKUP(M3443,People!$A$2:$B$5,2,FALSE)</f>
        <v>Anna Andreadi</v>
      </c>
      <c r="X3443" s="5" t="str">
        <f>IFERROR(VLOOKUP(Orders!$B3443,Returns!$A$2:$B$801,2,0),"No")</f>
        <v>No</v>
      </c>
    </row>
    <row r="3444" spans="1:24" hidden="1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f t="shared" si="53"/>
        <v>8.370000000000001</v>
      </c>
      <c r="T3444" s="1">
        <v>3</v>
      </c>
      <c r="U3444" s="1">
        <v>0</v>
      </c>
      <c r="V3444" s="1">
        <v>8.370000000000001</v>
      </c>
      <c r="W3444" t="str">
        <f>VLOOKUP(M3444,People!$A$2:$B$5,2,FALSE)</f>
        <v>Chuck Magee</v>
      </c>
      <c r="X3444" s="5" t="str">
        <f>IFERROR(VLOOKUP(Orders!$B3444,Returns!$A$2:$B$801,2,0),"No")</f>
        <v>No</v>
      </c>
    </row>
    <row r="3445" spans="1:24" hidden="1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f t="shared" si="53"/>
        <v>1878.5549999999998</v>
      </c>
      <c r="T3445" s="1">
        <v>7</v>
      </c>
      <c r="U3445" s="1">
        <v>0</v>
      </c>
      <c r="V3445" s="1">
        <v>626.18499999999995</v>
      </c>
      <c r="W3445" t="str">
        <f>VLOOKUP(M3445,People!$A$2:$B$5,2,FALSE)</f>
        <v>Chuck Magee</v>
      </c>
      <c r="X3445" s="5" t="str">
        <f>IFERROR(VLOOKUP(Orders!$B3445,Returns!$A$2:$B$801,2,0),"No")</f>
        <v>No</v>
      </c>
    </row>
    <row r="3446" spans="1:24" hidden="1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f t="shared" si="53"/>
        <v>101.74080000000001</v>
      </c>
      <c r="T3446" s="1">
        <v>2</v>
      </c>
      <c r="U3446" s="1">
        <v>0.2</v>
      </c>
      <c r="V3446" s="1">
        <v>-16.956800000000005</v>
      </c>
      <c r="W3446" t="str">
        <f>VLOOKUP(M3446,People!$A$2:$B$5,2,FALSE)</f>
        <v>Chuck Magee</v>
      </c>
      <c r="X3446" s="5" t="str">
        <f>IFERROR(VLOOKUP(Orders!$B3446,Returns!$A$2:$B$801,2,0),"No")</f>
        <v>No</v>
      </c>
    </row>
    <row r="3447" spans="1:24" hidden="1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f t="shared" si="53"/>
        <v>24.817000000000004</v>
      </c>
      <c r="T3447" s="1">
        <v>5</v>
      </c>
      <c r="U3447" s="1">
        <v>0</v>
      </c>
      <c r="V3447" s="1">
        <v>5.0829999999999975</v>
      </c>
      <c r="W3447" t="str">
        <f>VLOOKUP(M3447,People!$A$2:$B$5,2,FALSE)</f>
        <v>Chuck Magee</v>
      </c>
      <c r="X3447" s="5" t="str">
        <f>IFERROR(VLOOKUP(Orders!$B3447,Returns!$A$2:$B$801,2,0),"No")</f>
        <v>No</v>
      </c>
    </row>
    <row r="3448" spans="1:24" hidden="1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f t="shared" si="53"/>
        <v>37.566400000000002</v>
      </c>
      <c r="T3448" s="1">
        <v>2</v>
      </c>
      <c r="U3448" s="1">
        <v>0</v>
      </c>
      <c r="V3448" s="1">
        <v>33.313599999999994</v>
      </c>
      <c r="W3448" t="str">
        <f>VLOOKUP(M3448,People!$A$2:$B$5,2,FALSE)</f>
        <v>Chuck Magee</v>
      </c>
      <c r="X3448" s="5" t="str">
        <f>IFERROR(VLOOKUP(Orders!$B3448,Returns!$A$2:$B$801,2,0),"No")</f>
        <v>No</v>
      </c>
    </row>
    <row r="3449" spans="1:24" hidden="1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f t="shared" si="53"/>
        <v>2.6696</v>
      </c>
      <c r="T3449" s="1">
        <v>2</v>
      </c>
      <c r="U3449" s="1">
        <v>0</v>
      </c>
      <c r="V3449" s="1">
        <v>1.0903999999999998</v>
      </c>
      <c r="W3449" t="str">
        <f>VLOOKUP(M3449,People!$A$2:$B$5,2,FALSE)</f>
        <v>Cassandra Brandow</v>
      </c>
      <c r="X3449" s="5" t="str">
        <f>IFERROR(VLOOKUP(Orders!$B3449,Returns!$A$2:$B$801,2,0),"No")</f>
        <v>No</v>
      </c>
    </row>
    <row r="3450" spans="1:24" hidden="1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f t="shared" si="53"/>
        <v>18.403200000000002</v>
      </c>
      <c r="T3450" s="1">
        <v>2</v>
      </c>
      <c r="U3450" s="1">
        <v>0.2</v>
      </c>
      <c r="V3450" s="1">
        <v>8.8607999999999976</v>
      </c>
      <c r="W3450" t="str">
        <f>VLOOKUP(M3450,People!$A$2:$B$5,2,FALSE)</f>
        <v>Anna Andreadi</v>
      </c>
      <c r="X3450" s="5" t="str">
        <f>IFERROR(VLOOKUP(Orders!$B3450,Returns!$A$2:$B$801,2,0),"No")</f>
        <v>No</v>
      </c>
    </row>
    <row r="3451" spans="1:24" x14ac:dyDescent="0.3">
      <c r="A3451" s="1">
        <v>3367</v>
      </c>
      <c r="B3451" t="s">
        <v>7788</v>
      </c>
      <c r="C3451" s="2">
        <v>42560</v>
      </c>
      <c r="D3451" s="2">
        <v>42566</v>
      </c>
      <c r="E3451" s="1" t="s">
        <v>46</v>
      </c>
      <c r="F3451" s="1" t="s">
        <v>2217</v>
      </c>
      <c r="G3451" s="1" t="s">
        <v>2218</v>
      </c>
      <c r="H3451" s="1" t="s">
        <v>38</v>
      </c>
      <c r="I3451" s="1" t="s">
        <v>25</v>
      </c>
      <c r="J3451" s="1" t="s">
        <v>716</v>
      </c>
      <c r="K3451" s="1" t="s">
        <v>96</v>
      </c>
      <c r="L3451" s="1">
        <v>75217</v>
      </c>
      <c r="M3451" s="1" t="s">
        <v>97</v>
      </c>
      <c r="N3451" s="1" t="s">
        <v>3019</v>
      </c>
      <c r="O3451" s="1" t="s">
        <v>43</v>
      </c>
      <c r="P3451" s="1" t="s">
        <v>84</v>
      </c>
      <c r="Q3451" s="1" t="s">
        <v>3020</v>
      </c>
      <c r="R3451" s="1">
        <v>10.368000000000002</v>
      </c>
      <c r="S3451" s="1">
        <f t="shared" si="53"/>
        <v>6.7392000000000021</v>
      </c>
      <c r="T3451" s="1">
        <v>2</v>
      </c>
      <c r="U3451" s="1">
        <v>0.2</v>
      </c>
      <c r="V3451" s="1">
        <v>3.6288</v>
      </c>
      <c r="W3451" t="str">
        <f>VLOOKUP(M3451,People!$A$2:$B$5,2,FALSE)</f>
        <v>Kelly Williams</v>
      </c>
      <c r="X3451" s="5" t="str">
        <f>IFERROR(VLOOKUP(Orders!$B3451,Returns!$A$2:$B$801,2,0),"No")</f>
        <v>No</v>
      </c>
    </row>
    <row r="3452" spans="1:24" x14ac:dyDescent="0.3">
      <c r="A3452" s="1">
        <v>3368</v>
      </c>
      <c r="B3452" t="s">
        <v>7788</v>
      </c>
      <c r="C3452" s="2">
        <v>42560</v>
      </c>
      <c r="D3452" s="2">
        <v>42566</v>
      </c>
      <c r="E3452" s="1" t="s">
        <v>46</v>
      </c>
      <c r="F3452" s="1" t="s">
        <v>2217</v>
      </c>
      <c r="G3452" s="1" t="s">
        <v>2218</v>
      </c>
      <c r="H3452" s="1" t="s">
        <v>38</v>
      </c>
      <c r="I3452" s="1" t="s">
        <v>25</v>
      </c>
      <c r="J3452" s="1" t="s">
        <v>716</v>
      </c>
      <c r="K3452" s="1" t="s">
        <v>96</v>
      </c>
      <c r="L3452" s="1">
        <v>75217</v>
      </c>
      <c r="M3452" s="1" t="s">
        <v>97</v>
      </c>
      <c r="N3452" s="1" t="s">
        <v>4353</v>
      </c>
      <c r="O3452" s="1" t="s">
        <v>43</v>
      </c>
      <c r="P3452" s="1" t="s">
        <v>84</v>
      </c>
      <c r="Q3452" s="1" t="s">
        <v>4354</v>
      </c>
      <c r="R3452" s="1">
        <v>14.352000000000002</v>
      </c>
      <c r="S3452" s="1">
        <f t="shared" si="53"/>
        <v>9.8670000000000027</v>
      </c>
      <c r="T3452" s="1">
        <v>3</v>
      </c>
      <c r="U3452" s="1">
        <v>0.2</v>
      </c>
      <c r="V3452" s="1">
        <v>4.4849999999999994</v>
      </c>
      <c r="W3452" t="str">
        <f>VLOOKUP(M3452,People!$A$2:$B$5,2,FALSE)</f>
        <v>Kelly Williams</v>
      </c>
      <c r="X3452" s="5" t="str">
        <f>IFERROR(VLOOKUP(Orders!$B3452,Returns!$A$2:$B$801,2,0),"No")</f>
        <v>No</v>
      </c>
    </row>
    <row r="3453" spans="1:24" x14ac:dyDescent="0.3">
      <c r="A3453" s="1">
        <v>8173</v>
      </c>
      <c r="B3453" t="s">
        <v>10032</v>
      </c>
      <c r="C3453" s="2">
        <v>42560</v>
      </c>
      <c r="D3453" s="2">
        <v>42564</v>
      </c>
      <c r="E3453" s="1" t="s">
        <v>46</v>
      </c>
      <c r="F3453" s="1" t="s">
        <v>4812</v>
      </c>
      <c r="G3453" s="1" t="s">
        <v>4813</v>
      </c>
      <c r="H3453" s="1" t="s">
        <v>94</v>
      </c>
      <c r="I3453" s="1" t="s">
        <v>25</v>
      </c>
      <c r="J3453" s="1" t="s">
        <v>39</v>
      </c>
      <c r="K3453" s="1" t="s">
        <v>40</v>
      </c>
      <c r="L3453" s="1">
        <v>90049</v>
      </c>
      <c r="M3453" s="1" t="s">
        <v>41</v>
      </c>
      <c r="N3453" s="1" t="s">
        <v>4377</v>
      </c>
      <c r="O3453" s="1" t="s">
        <v>43</v>
      </c>
      <c r="P3453" s="1" t="s">
        <v>44</v>
      </c>
      <c r="Q3453" s="1" t="s">
        <v>4378</v>
      </c>
      <c r="R3453" s="1">
        <v>2.88</v>
      </c>
      <c r="S3453" s="1">
        <f t="shared" si="53"/>
        <v>1.4687999999999999</v>
      </c>
      <c r="T3453" s="1">
        <v>1</v>
      </c>
      <c r="U3453" s="1">
        <v>0</v>
      </c>
      <c r="V3453" s="1">
        <v>1.4112</v>
      </c>
      <c r="W3453" t="str">
        <f>VLOOKUP(M3453,People!$A$2:$B$5,2,FALSE)</f>
        <v>Anna Andreadi</v>
      </c>
      <c r="X3453" s="5" t="str">
        <f>IFERROR(VLOOKUP(Orders!$B3453,Returns!$A$2:$B$801,2,0),"No")</f>
        <v>No</v>
      </c>
    </row>
    <row r="3454" spans="1:24" x14ac:dyDescent="0.3">
      <c r="A3454" s="1">
        <v>8174</v>
      </c>
      <c r="B3454" t="s">
        <v>10032</v>
      </c>
      <c r="C3454" s="2">
        <v>42560</v>
      </c>
      <c r="D3454" s="2">
        <v>42564</v>
      </c>
      <c r="E3454" s="1" t="s">
        <v>46</v>
      </c>
      <c r="F3454" s="1" t="s">
        <v>4812</v>
      </c>
      <c r="G3454" s="1" t="s">
        <v>4813</v>
      </c>
      <c r="H3454" s="1" t="s">
        <v>94</v>
      </c>
      <c r="I3454" s="1" t="s">
        <v>25</v>
      </c>
      <c r="J3454" s="1" t="s">
        <v>39</v>
      </c>
      <c r="K3454" s="1" t="s">
        <v>40</v>
      </c>
      <c r="L3454" s="1">
        <v>90049</v>
      </c>
      <c r="M3454" s="1" t="s">
        <v>41</v>
      </c>
      <c r="N3454" s="1" t="s">
        <v>209</v>
      </c>
      <c r="O3454" s="1" t="s">
        <v>43</v>
      </c>
      <c r="P3454" s="1" t="s">
        <v>70</v>
      </c>
      <c r="Q3454" s="1" t="s">
        <v>210</v>
      </c>
      <c r="R3454" s="1">
        <v>41.904000000000003</v>
      </c>
      <c r="S3454" s="1">
        <f t="shared" si="53"/>
        <v>27.761400000000009</v>
      </c>
      <c r="T3454" s="1">
        <v>6</v>
      </c>
      <c r="U3454" s="1">
        <v>0.2</v>
      </c>
      <c r="V3454" s="1">
        <v>14.142599999999996</v>
      </c>
      <c r="W3454" t="str">
        <f>VLOOKUP(M3454,People!$A$2:$B$5,2,FALSE)</f>
        <v>Anna Andreadi</v>
      </c>
      <c r="X3454" s="5" t="str">
        <f>IFERROR(VLOOKUP(Orders!$B3454,Returns!$A$2:$B$801,2,0),"No")</f>
        <v>No</v>
      </c>
    </row>
    <row r="3455" spans="1:24" hidden="1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f t="shared" si="53"/>
        <v>31.7088</v>
      </c>
      <c r="T3455" s="1">
        <v>4</v>
      </c>
      <c r="U3455" s="1">
        <v>0</v>
      </c>
      <c r="V3455" s="1">
        <v>27.011199999999999</v>
      </c>
      <c r="W3455" t="str">
        <f>VLOOKUP(M3455,People!$A$2:$B$5,2,FALSE)</f>
        <v>Cassandra Brandow</v>
      </c>
      <c r="X3455" s="5" t="str">
        <f>IFERROR(VLOOKUP(Orders!$B3455,Returns!$A$2:$B$801,2,0),"No")</f>
        <v>No</v>
      </c>
    </row>
    <row r="3456" spans="1:24" hidden="1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f t="shared" si="53"/>
        <v>4.3215000000000003</v>
      </c>
      <c r="T3456" s="1">
        <v>3</v>
      </c>
      <c r="U3456" s="1">
        <v>0.2</v>
      </c>
      <c r="V3456" s="1">
        <v>0.83849999999999936</v>
      </c>
      <c r="W3456" t="str">
        <f>VLOOKUP(M3456,People!$A$2:$B$5,2,FALSE)</f>
        <v>Cassandra Brandow</v>
      </c>
      <c r="X3456" s="5" t="str">
        <f>IFERROR(VLOOKUP(Orders!$B3456,Returns!$A$2:$B$801,2,0),"No")</f>
        <v>No</v>
      </c>
    </row>
    <row r="3457" spans="1:24" hidden="1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f t="shared" si="53"/>
        <v>10.928600000000003</v>
      </c>
      <c r="T3457" s="1">
        <v>2</v>
      </c>
      <c r="U3457" s="1">
        <v>0.2</v>
      </c>
      <c r="V3457" s="1">
        <v>5.5673999999999992</v>
      </c>
      <c r="W3457" t="str">
        <f>VLOOKUP(M3457,People!$A$2:$B$5,2,FALSE)</f>
        <v>Cassandra Brandow</v>
      </c>
      <c r="X3457" s="5" t="str">
        <f>IFERROR(VLOOKUP(Orders!$B3457,Returns!$A$2:$B$801,2,0),"No")</f>
        <v>No</v>
      </c>
    </row>
    <row r="3458" spans="1:24" hidden="1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f t="shared" ref="S3458:S3521" si="54">R3458-V3458</f>
        <v>52.182599999999994</v>
      </c>
      <c r="T3458" s="1">
        <v>3</v>
      </c>
      <c r="U3458" s="1">
        <v>0.2</v>
      </c>
      <c r="V3458" s="1">
        <v>19.793400000000005</v>
      </c>
      <c r="W3458" t="str">
        <f>VLOOKUP(M3458,People!$A$2:$B$5,2,FALSE)</f>
        <v>Chuck Magee</v>
      </c>
      <c r="X3458" s="5" t="str">
        <f>IFERROR(VLOOKUP(Orders!$B3458,Returns!$A$2:$B$801,2,0),"No")</f>
        <v>No</v>
      </c>
    </row>
    <row r="3459" spans="1:24" hidden="1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f t="shared" si="54"/>
        <v>20.260800000000003</v>
      </c>
      <c r="T3459" s="1">
        <v>3</v>
      </c>
      <c r="U3459" s="1">
        <v>0.2</v>
      </c>
      <c r="V3459" s="1">
        <v>2.2511999999999999</v>
      </c>
      <c r="W3459" t="str">
        <f>VLOOKUP(M3459,People!$A$2:$B$5,2,FALSE)</f>
        <v>Chuck Magee</v>
      </c>
      <c r="X3459" s="5" t="str">
        <f>IFERROR(VLOOKUP(Orders!$B3459,Returns!$A$2:$B$801,2,0),"No")</f>
        <v>No</v>
      </c>
    </row>
    <row r="3460" spans="1:24" hidden="1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f t="shared" si="54"/>
        <v>6.1992000000000003</v>
      </c>
      <c r="T3460" s="1">
        <v>2</v>
      </c>
      <c r="U3460" s="1">
        <v>0.7</v>
      </c>
      <c r="V3460" s="1">
        <v>-2.7551999999999994</v>
      </c>
      <c r="W3460" t="str">
        <f>VLOOKUP(M3460,People!$A$2:$B$5,2,FALSE)</f>
        <v>Chuck Magee</v>
      </c>
      <c r="X3460" s="5" t="str">
        <f>IFERROR(VLOOKUP(Orders!$B3460,Returns!$A$2:$B$801,2,0),"No")</f>
        <v>No</v>
      </c>
    </row>
    <row r="3461" spans="1:24" hidden="1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f t="shared" si="54"/>
        <v>950.80939999999998</v>
      </c>
      <c r="T3461" s="1">
        <v>2</v>
      </c>
      <c r="U3461" s="1">
        <v>0.7</v>
      </c>
      <c r="V3461" s="1">
        <v>-412.61539999999991</v>
      </c>
      <c r="W3461" t="str">
        <f>VLOOKUP(M3461,People!$A$2:$B$5,2,FALSE)</f>
        <v>Chuck Magee</v>
      </c>
      <c r="X3461" s="5" t="str">
        <f>IFERROR(VLOOKUP(Orders!$B3461,Returns!$A$2:$B$801,2,0),"No")</f>
        <v>No</v>
      </c>
    </row>
    <row r="3462" spans="1:24" hidden="1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f t="shared" si="54"/>
        <v>33.588799999999999</v>
      </c>
      <c r="T3462" s="1">
        <v>2</v>
      </c>
      <c r="U3462" s="1">
        <v>0.2</v>
      </c>
      <c r="V3462" s="1">
        <v>14.395200000000004</v>
      </c>
      <c r="W3462" t="str">
        <f>VLOOKUP(M3462,People!$A$2:$B$5,2,FALSE)</f>
        <v>Chuck Magee</v>
      </c>
      <c r="X3462" s="5" t="str">
        <f>IFERROR(VLOOKUP(Orders!$B3462,Returns!$A$2:$B$801,2,0),"No")</f>
        <v>No</v>
      </c>
    </row>
    <row r="3463" spans="1:24" hidden="1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f t="shared" si="54"/>
        <v>437.33160000000009</v>
      </c>
      <c r="T3463" s="1">
        <v>4</v>
      </c>
      <c r="U3463" s="1">
        <v>0.2</v>
      </c>
      <c r="V3463" s="1">
        <v>55.436399999999935</v>
      </c>
      <c r="W3463" t="str">
        <f>VLOOKUP(M3463,People!$A$2:$B$5,2,FALSE)</f>
        <v>Kelly Williams</v>
      </c>
      <c r="X3463" s="5" t="str">
        <f>IFERROR(VLOOKUP(Orders!$B3463,Returns!$A$2:$B$801,2,0),"No")</f>
        <v>No</v>
      </c>
    </row>
    <row r="3464" spans="1:24" hidden="1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f t="shared" si="54"/>
        <v>212.22459999999995</v>
      </c>
      <c r="T3464" s="1">
        <v>7</v>
      </c>
      <c r="U3464" s="1">
        <v>0</v>
      </c>
      <c r="V3464" s="1">
        <v>74.565400000000011</v>
      </c>
      <c r="W3464" t="str">
        <f>VLOOKUP(M3464,People!$A$2:$B$5,2,FALSE)</f>
        <v>Chuck Magee</v>
      </c>
      <c r="X3464" s="5" t="str">
        <f>IFERROR(VLOOKUP(Orders!$B3464,Returns!$A$2:$B$801,2,0),"No")</f>
        <v>No</v>
      </c>
    </row>
    <row r="3465" spans="1:24" hidden="1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f t="shared" si="54"/>
        <v>3.4290000000000003</v>
      </c>
      <c r="T3465" s="1">
        <v>1</v>
      </c>
      <c r="U3465" s="1">
        <v>0.2</v>
      </c>
      <c r="V3465" s="1">
        <v>1.6509999999999998</v>
      </c>
      <c r="W3465" t="str">
        <f>VLOOKUP(M3465,People!$A$2:$B$5,2,FALSE)</f>
        <v>Cassandra Brandow</v>
      </c>
      <c r="X3465" s="5" t="str">
        <f>IFERROR(VLOOKUP(Orders!$B3465,Returns!$A$2:$B$801,2,0),"No")</f>
        <v>No</v>
      </c>
    </row>
    <row r="3466" spans="1:24" hidden="1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f t="shared" si="54"/>
        <v>40.793200000000013</v>
      </c>
      <c r="T3466" s="1">
        <v>1</v>
      </c>
      <c r="U3466" s="1">
        <v>0.2</v>
      </c>
      <c r="V3466" s="1">
        <v>7.198799999999995</v>
      </c>
      <c r="W3466" t="str">
        <f>VLOOKUP(M3466,People!$A$2:$B$5,2,FALSE)</f>
        <v>Cassandra Brandow</v>
      </c>
      <c r="X3466" s="5" t="str">
        <f>IFERROR(VLOOKUP(Orders!$B3466,Returns!$A$2:$B$801,2,0),"No")</f>
        <v>No</v>
      </c>
    </row>
    <row r="3467" spans="1:24" hidden="1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f t="shared" si="54"/>
        <v>45.8504</v>
      </c>
      <c r="T3467" s="1">
        <v>2</v>
      </c>
      <c r="U3467" s="1">
        <v>0</v>
      </c>
      <c r="V3467" s="1">
        <v>16.1096</v>
      </c>
      <c r="W3467" t="str">
        <f>VLOOKUP(M3467,People!$A$2:$B$5,2,FALSE)</f>
        <v>Chuck Magee</v>
      </c>
      <c r="X3467" s="5" t="str">
        <f>IFERROR(VLOOKUP(Orders!$B3467,Returns!$A$2:$B$801,2,0),"No")</f>
        <v>No</v>
      </c>
    </row>
    <row r="3468" spans="1:24" hidden="1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f t="shared" si="54"/>
        <v>278.70920000000001</v>
      </c>
      <c r="T3468" s="1">
        <v>2</v>
      </c>
      <c r="U3468" s="1">
        <v>0</v>
      </c>
      <c r="V3468" s="1">
        <v>83.25079999999997</v>
      </c>
      <c r="W3468" t="str">
        <f>VLOOKUP(M3468,People!$A$2:$B$5,2,FALSE)</f>
        <v>Chuck Magee</v>
      </c>
      <c r="X3468" s="5" t="str">
        <f>IFERROR(VLOOKUP(Orders!$B3468,Returns!$A$2:$B$801,2,0),"No")</f>
        <v>No</v>
      </c>
    </row>
    <row r="3469" spans="1:24" hidden="1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f t="shared" si="54"/>
        <v>153.351</v>
      </c>
      <c r="T3469" s="1">
        <v>9</v>
      </c>
      <c r="U3469" s="1">
        <v>0</v>
      </c>
      <c r="V3469" s="1">
        <v>125.46899999999999</v>
      </c>
      <c r="W3469" t="str">
        <f>VLOOKUP(M3469,People!$A$2:$B$5,2,FALSE)</f>
        <v>Chuck Magee</v>
      </c>
      <c r="X3469" s="5" t="str">
        <f>IFERROR(VLOOKUP(Orders!$B3469,Returns!$A$2:$B$801,2,0),"No")</f>
        <v>No</v>
      </c>
    </row>
    <row r="3470" spans="1:24" hidden="1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f t="shared" si="54"/>
        <v>74.692799999999977</v>
      </c>
      <c r="T3470" s="1">
        <v>6</v>
      </c>
      <c r="U3470" s="1">
        <v>0</v>
      </c>
      <c r="V3470" s="1">
        <v>58.687200000000011</v>
      </c>
      <c r="W3470" t="str">
        <f>VLOOKUP(M3470,People!$A$2:$B$5,2,FALSE)</f>
        <v>Cassandra Brandow</v>
      </c>
      <c r="X3470" s="5" t="str">
        <f>IFERROR(VLOOKUP(Orders!$B3470,Returns!$A$2:$B$801,2,0),"No")</f>
        <v>No</v>
      </c>
    </row>
    <row r="3471" spans="1:24" hidden="1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f t="shared" si="54"/>
        <v>31.768200000000007</v>
      </c>
      <c r="T3471" s="1">
        <v>3</v>
      </c>
      <c r="U3471" s="1">
        <v>0.2</v>
      </c>
      <c r="V3471" s="1">
        <v>16.183799999999998</v>
      </c>
      <c r="W3471" t="str">
        <f>VLOOKUP(M3471,People!$A$2:$B$5,2,FALSE)</f>
        <v>Cassandra Brandow</v>
      </c>
      <c r="X3471" s="5" t="str">
        <f>IFERROR(VLOOKUP(Orders!$B3471,Returns!$A$2:$B$801,2,0),"No")</f>
        <v>No</v>
      </c>
    </row>
    <row r="3472" spans="1:24" hidden="1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f t="shared" si="54"/>
        <v>12.387599999999999</v>
      </c>
      <c r="T3472" s="1">
        <v>2</v>
      </c>
      <c r="U3472" s="1">
        <v>0</v>
      </c>
      <c r="V3472" s="1">
        <v>4.3523999999999994</v>
      </c>
      <c r="W3472" t="str">
        <f>VLOOKUP(M3472,People!$A$2:$B$5,2,FALSE)</f>
        <v>Anna Andreadi</v>
      </c>
      <c r="X3472" s="5" t="str">
        <f>IFERROR(VLOOKUP(Orders!$B3472,Returns!$A$2:$B$801,2,0),"No")</f>
        <v>No</v>
      </c>
    </row>
    <row r="3473" spans="1:24" hidden="1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f t="shared" si="54"/>
        <v>7.3224000000000018</v>
      </c>
      <c r="T3473" s="1">
        <v>2</v>
      </c>
      <c r="U3473" s="1">
        <v>0.2</v>
      </c>
      <c r="V3473" s="1">
        <v>3.5255999999999994</v>
      </c>
      <c r="W3473" t="str">
        <f>VLOOKUP(M3473,People!$A$2:$B$5,2,FALSE)</f>
        <v>Chuck Magee</v>
      </c>
      <c r="X3473" s="5" t="str">
        <f>IFERROR(VLOOKUP(Orders!$B3473,Returns!$A$2:$B$801,2,0),"No")</f>
        <v>No</v>
      </c>
    </row>
    <row r="3474" spans="1:24" hidden="1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f t="shared" si="54"/>
        <v>15.530600000000003</v>
      </c>
      <c r="T3474" s="1">
        <v>2</v>
      </c>
      <c r="U3474" s="1">
        <v>0.2</v>
      </c>
      <c r="V3474" s="1">
        <v>3.0133999999999981</v>
      </c>
      <c r="W3474" t="str">
        <f>VLOOKUP(M3474,People!$A$2:$B$5,2,FALSE)</f>
        <v>Chuck Magee</v>
      </c>
      <c r="X3474" s="5" t="str">
        <f>IFERROR(VLOOKUP(Orders!$B3474,Returns!$A$2:$B$801,2,0),"No")</f>
        <v>No</v>
      </c>
    </row>
    <row r="3475" spans="1:24" hidden="1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f t="shared" si="54"/>
        <v>133.92519999999999</v>
      </c>
      <c r="T3475" s="1">
        <v>1</v>
      </c>
      <c r="U3475" s="1">
        <v>0</v>
      </c>
      <c r="V3475" s="1">
        <v>47.0548</v>
      </c>
      <c r="W3475" t="str">
        <f>VLOOKUP(M3475,People!$A$2:$B$5,2,FALSE)</f>
        <v>Kelly Williams</v>
      </c>
      <c r="X3475" s="5" t="str">
        <f>IFERROR(VLOOKUP(Orders!$B3475,Returns!$A$2:$B$801,2,0),"No")</f>
        <v>No</v>
      </c>
    </row>
    <row r="3476" spans="1:24" hidden="1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f t="shared" si="54"/>
        <v>56.988599999999998</v>
      </c>
      <c r="T3476" s="1">
        <v>2</v>
      </c>
      <c r="U3476" s="1">
        <v>0</v>
      </c>
      <c r="V3476" s="1">
        <v>42.991400000000006</v>
      </c>
      <c r="W3476" t="str">
        <f>VLOOKUP(M3476,People!$A$2:$B$5,2,FALSE)</f>
        <v>Kelly Williams</v>
      </c>
      <c r="X3476" s="5" t="str">
        <f>IFERROR(VLOOKUP(Orders!$B3476,Returns!$A$2:$B$801,2,0),"No")</f>
        <v>No</v>
      </c>
    </row>
    <row r="3477" spans="1:24" hidden="1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f t="shared" si="54"/>
        <v>19.571999999999999</v>
      </c>
      <c r="T3477" s="1">
        <v>5</v>
      </c>
      <c r="U3477" s="1">
        <v>0</v>
      </c>
      <c r="V3477" s="1">
        <v>15.378000000000004</v>
      </c>
      <c r="W3477" t="str">
        <f>VLOOKUP(M3477,People!$A$2:$B$5,2,FALSE)</f>
        <v>Kelly Williams</v>
      </c>
      <c r="X3477" s="5" t="str">
        <f>IFERROR(VLOOKUP(Orders!$B3477,Returns!$A$2:$B$801,2,0),"No")</f>
        <v>No</v>
      </c>
    </row>
    <row r="3478" spans="1:24" hidden="1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f t="shared" si="54"/>
        <v>82.080000000000013</v>
      </c>
      <c r="T3478" s="1">
        <v>5</v>
      </c>
      <c r="U3478" s="1">
        <v>0</v>
      </c>
      <c r="V3478" s="1">
        <v>69.919999999999987</v>
      </c>
      <c r="W3478" t="str">
        <f>VLOOKUP(M3478,People!$A$2:$B$5,2,FALSE)</f>
        <v>Kelly Williams</v>
      </c>
      <c r="X3478" s="5" t="str">
        <f>IFERROR(VLOOKUP(Orders!$B3478,Returns!$A$2:$B$801,2,0),"No")</f>
        <v>No</v>
      </c>
    </row>
    <row r="3479" spans="1:24" x14ac:dyDescent="0.3">
      <c r="A3479" s="1">
        <v>8175</v>
      </c>
      <c r="B3479" t="s">
        <v>10032</v>
      </c>
      <c r="C3479" s="2">
        <v>42560</v>
      </c>
      <c r="D3479" s="2">
        <v>42564</v>
      </c>
      <c r="E3479" s="1" t="s">
        <v>46</v>
      </c>
      <c r="F3479" s="1" t="s">
        <v>4812</v>
      </c>
      <c r="G3479" s="1" t="s">
        <v>4813</v>
      </c>
      <c r="H3479" s="1" t="s">
        <v>94</v>
      </c>
      <c r="I3479" s="1" t="s">
        <v>25</v>
      </c>
      <c r="J3479" s="1" t="s">
        <v>39</v>
      </c>
      <c r="K3479" s="1" t="s">
        <v>40</v>
      </c>
      <c r="L3479" s="1">
        <v>90049</v>
      </c>
      <c r="M3479" s="1" t="s">
        <v>41</v>
      </c>
      <c r="N3479" s="1" t="s">
        <v>3854</v>
      </c>
      <c r="O3479" s="1" t="s">
        <v>43</v>
      </c>
      <c r="P3479" s="1" t="s">
        <v>55</v>
      </c>
      <c r="Q3479" s="1" t="s">
        <v>3855</v>
      </c>
      <c r="R3479" s="1">
        <v>23.92</v>
      </c>
      <c r="S3479" s="1">
        <f t="shared" si="54"/>
        <v>19.853600000000004</v>
      </c>
      <c r="T3479" s="1">
        <v>4</v>
      </c>
      <c r="U3479" s="1">
        <v>0</v>
      </c>
      <c r="V3479" s="1">
        <v>4.066399999999998</v>
      </c>
      <c r="W3479" t="str">
        <f>VLOOKUP(M3479,People!$A$2:$B$5,2,FALSE)</f>
        <v>Anna Andreadi</v>
      </c>
      <c r="X3479" s="5" t="str">
        <f>IFERROR(VLOOKUP(Orders!$B3479,Returns!$A$2:$B$801,2,0),"No")</f>
        <v>No</v>
      </c>
    </row>
    <row r="3480" spans="1:24" hidden="1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f t="shared" si="54"/>
        <v>6.0776000000000012</v>
      </c>
      <c r="T3480" s="1">
        <v>2</v>
      </c>
      <c r="U3480" s="1">
        <v>0</v>
      </c>
      <c r="V3480" s="1">
        <v>2.4823999999999993</v>
      </c>
      <c r="W3480" t="str">
        <f>VLOOKUP(M3480,People!$A$2:$B$5,2,FALSE)</f>
        <v>Anna Andreadi</v>
      </c>
      <c r="X3480" s="5" t="str">
        <f>IFERROR(VLOOKUP(Orders!$B3480,Returns!$A$2:$B$801,2,0),"No")</f>
        <v>No</v>
      </c>
    </row>
    <row r="3481" spans="1:24" hidden="1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f t="shared" si="54"/>
        <v>23.587199999999996</v>
      </c>
      <c r="T3481" s="1">
        <v>7</v>
      </c>
      <c r="U3481" s="1">
        <v>0</v>
      </c>
      <c r="V3481" s="1">
        <v>21.772800000000004</v>
      </c>
      <c r="W3481" t="str">
        <f>VLOOKUP(M3481,People!$A$2:$B$5,2,FALSE)</f>
        <v>Anna Andreadi</v>
      </c>
      <c r="X3481" s="5" t="str">
        <f>IFERROR(VLOOKUP(Orders!$B3481,Returns!$A$2:$B$801,2,0),"No")</f>
        <v>No</v>
      </c>
    </row>
    <row r="3482" spans="1:24" hidden="1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f t="shared" si="54"/>
        <v>1617.1428000000001</v>
      </c>
      <c r="T3482" s="1">
        <v>6</v>
      </c>
      <c r="U3482" s="1">
        <v>0.2</v>
      </c>
      <c r="V3482" s="1">
        <v>-195.47879999999998</v>
      </c>
      <c r="W3482" t="str">
        <f>VLOOKUP(M3482,People!$A$2:$B$5,2,FALSE)</f>
        <v>Anna Andreadi</v>
      </c>
      <c r="X3482" s="5" t="str">
        <f>IFERROR(VLOOKUP(Orders!$B3482,Returns!$A$2:$B$801,2,0),"No")</f>
        <v>No</v>
      </c>
    </row>
    <row r="3483" spans="1:24" x14ac:dyDescent="0.3">
      <c r="A3483" s="1">
        <v>9243</v>
      </c>
      <c r="B3483" t="s">
        <v>10571</v>
      </c>
      <c r="C3483" s="2">
        <v>42560</v>
      </c>
      <c r="D3483" s="2">
        <v>42565</v>
      </c>
      <c r="E3483" s="1" t="s">
        <v>46</v>
      </c>
      <c r="F3483" s="1" t="s">
        <v>2013</v>
      </c>
      <c r="G3483" s="1" t="s">
        <v>2014</v>
      </c>
      <c r="H3483" s="1" t="s">
        <v>94</v>
      </c>
      <c r="I3483" s="1" t="s">
        <v>25</v>
      </c>
      <c r="J3483" s="1" t="s">
        <v>116</v>
      </c>
      <c r="K3483" s="1" t="s">
        <v>40</v>
      </c>
      <c r="L3483" s="1">
        <v>94122</v>
      </c>
      <c r="M3483" s="1" t="s">
        <v>41</v>
      </c>
      <c r="N3483" s="1" t="s">
        <v>395</v>
      </c>
      <c r="O3483" s="1" t="s">
        <v>43</v>
      </c>
      <c r="P3483" s="1" t="s">
        <v>70</v>
      </c>
      <c r="Q3483" s="1" t="s">
        <v>396</v>
      </c>
      <c r="R3483" s="1">
        <v>14.303999999999998</v>
      </c>
      <c r="S3483" s="1">
        <f t="shared" si="54"/>
        <v>9.6552000000000007</v>
      </c>
      <c r="T3483" s="1">
        <v>6</v>
      </c>
      <c r="U3483" s="1">
        <v>0.2</v>
      </c>
      <c r="V3483" s="1">
        <v>4.6487999999999987</v>
      </c>
      <c r="W3483" t="str">
        <f>VLOOKUP(M3483,People!$A$2:$B$5,2,FALSE)</f>
        <v>Anna Andreadi</v>
      </c>
      <c r="X3483" s="5" t="str">
        <f>IFERROR(VLOOKUP(Orders!$B3483,Returns!$A$2:$B$801,2,0),"No")</f>
        <v>No</v>
      </c>
    </row>
    <row r="3484" spans="1:24" x14ac:dyDescent="0.3">
      <c r="A3484" s="1">
        <v>9244</v>
      </c>
      <c r="B3484" t="s">
        <v>10571</v>
      </c>
      <c r="C3484" s="2">
        <v>42560</v>
      </c>
      <c r="D3484" s="2">
        <v>42565</v>
      </c>
      <c r="E3484" s="1" t="s">
        <v>46</v>
      </c>
      <c r="F3484" s="1" t="s">
        <v>2013</v>
      </c>
      <c r="G3484" s="1" t="s">
        <v>2014</v>
      </c>
      <c r="H3484" s="1" t="s">
        <v>94</v>
      </c>
      <c r="I3484" s="1" t="s">
        <v>25</v>
      </c>
      <c r="J3484" s="1" t="s">
        <v>116</v>
      </c>
      <c r="K3484" s="1" t="s">
        <v>40</v>
      </c>
      <c r="L3484" s="1">
        <v>94122</v>
      </c>
      <c r="M3484" s="1" t="s">
        <v>41</v>
      </c>
      <c r="N3484" s="1" t="s">
        <v>5126</v>
      </c>
      <c r="O3484" s="1" t="s">
        <v>30</v>
      </c>
      <c r="P3484" s="1" t="s">
        <v>31</v>
      </c>
      <c r="Q3484" s="1" t="s">
        <v>5127</v>
      </c>
      <c r="R3484" s="1">
        <v>119.83299999999998</v>
      </c>
      <c r="S3484" s="1">
        <f t="shared" si="54"/>
        <v>112.78399999999999</v>
      </c>
      <c r="T3484" s="1">
        <v>1</v>
      </c>
      <c r="U3484" s="1">
        <v>0.15</v>
      </c>
      <c r="V3484" s="1">
        <v>7.0489999999999995</v>
      </c>
      <c r="W3484" t="str">
        <f>VLOOKUP(M3484,People!$A$2:$B$5,2,FALSE)</f>
        <v>Anna Andreadi</v>
      </c>
      <c r="X3484" s="5" t="str">
        <f>IFERROR(VLOOKUP(Orders!$B3484,Returns!$A$2:$B$801,2,0),"No")</f>
        <v>No</v>
      </c>
    </row>
    <row r="3485" spans="1:24" x14ac:dyDescent="0.3">
      <c r="A3485" s="1">
        <v>9245</v>
      </c>
      <c r="B3485" t="s">
        <v>10571</v>
      </c>
      <c r="C3485" s="2">
        <v>42560</v>
      </c>
      <c r="D3485" s="2">
        <v>42565</v>
      </c>
      <c r="E3485" s="1" t="s">
        <v>46</v>
      </c>
      <c r="F3485" s="1" t="s">
        <v>2013</v>
      </c>
      <c r="G3485" s="1" t="s">
        <v>2014</v>
      </c>
      <c r="H3485" s="1" t="s">
        <v>94</v>
      </c>
      <c r="I3485" s="1" t="s">
        <v>25</v>
      </c>
      <c r="J3485" s="1" t="s">
        <v>116</v>
      </c>
      <c r="K3485" s="1" t="s">
        <v>40</v>
      </c>
      <c r="L3485" s="1">
        <v>94122</v>
      </c>
      <c r="M3485" s="1" t="s">
        <v>41</v>
      </c>
      <c r="N3485" s="1" t="s">
        <v>3451</v>
      </c>
      <c r="O3485" s="1" t="s">
        <v>43</v>
      </c>
      <c r="P3485" s="1" t="s">
        <v>63</v>
      </c>
      <c r="Q3485" s="1" t="s">
        <v>3452</v>
      </c>
      <c r="R3485" s="1">
        <v>5.56</v>
      </c>
      <c r="S3485" s="1">
        <f t="shared" si="54"/>
        <v>3.3359999999999999</v>
      </c>
      <c r="T3485" s="1">
        <v>2</v>
      </c>
      <c r="U3485" s="1">
        <v>0</v>
      </c>
      <c r="V3485" s="1">
        <v>2.2239999999999998</v>
      </c>
      <c r="W3485" t="str">
        <f>VLOOKUP(M3485,People!$A$2:$B$5,2,FALSE)</f>
        <v>Anna Andreadi</v>
      </c>
      <c r="X3485" s="5" t="str">
        <f>IFERROR(VLOOKUP(Orders!$B3485,Returns!$A$2:$B$801,2,0),"No")</f>
        <v>No</v>
      </c>
    </row>
    <row r="3486" spans="1:24" x14ac:dyDescent="0.3">
      <c r="A3486" s="1">
        <v>9246</v>
      </c>
      <c r="B3486" t="s">
        <v>10571</v>
      </c>
      <c r="C3486" s="2">
        <v>42560</v>
      </c>
      <c r="D3486" s="2">
        <v>42565</v>
      </c>
      <c r="E3486" s="1" t="s">
        <v>46</v>
      </c>
      <c r="F3486" s="1" t="s">
        <v>2013</v>
      </c>
      <c r="G3486" s="1" t="s">
        <v>2014</v>
      </c>
      <c r="H3486" s="1" t="s">
        <v>94</v>
      </c>
      <c r="I3486" s="1" t="s">
        <v>25</v>
      </c>
      <c r="J3486" s="1" t="s">
        <v>116</v>
      </c>
      <c r="K3486" s="1" t="s">
        <v>40</v>
      </c>
      <c r="L3486" s="1">
        <v>94122</v>
      </c>
      <c r="M3486" s="1" t="s">
        <v>41</v>
      </c>
      <c r="N3486" s="1" t="s">
        <v>83</v>
      </c>
      <c r="O3486" s="1" t="s">
        <v>43</v>
      </c>
      <c r="P3486" s="1" t="s">
        <v>84</v>
      </c>
      <c r="Q3486" s="1" t="s">
        <v>85</v>
      </c>
      <c r="R3486" s="1">
        <v>32.400000000000006</v>
      </c>
      <c r="S3486" s="1">
        <f t="shared" si="54"/>
        <v>16.848000000000006</v>
      </c>
      <c r="T3486" s="1">
        <v>5</v>
      </c>
      <c r="U3486" s="1">
        <v>0</v>
      </c>
      <c r="V3486" s="1">
        <v>15.552000000000001</v>
      </c>
      <c r="W3486" t="str">
        <f>VLOOKUP(M3486,People!$A$2:$B$5,2,FALSE)</f>
        <v>Anna Andreadi</v>
      </c>
      <c r="X3486" s="5" t="str">
        <f>IFERROR(VLOOKUP(Orders!$B3486,Returns!$A$2:$B$801,2,0),"No")</f>
        <v>No</v>
      </c>
    </row>
    <row r="3487" spans="1:24" hidden="1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f t="shared" si="54"/>
        <v>4.3559999999999999</v>
      </c>
      <c r="T3487" s="1">
        <v>4</v>
      </c>
      <c r="U3487" s="1">
        <v>0</v>
      </c>
      <c r="V3487" s="1">
        <v>3.5640000000000001</v>
      </c>
      <c r="W3487" t="str">
        <f>VLOOKUP(M3487,People!$A$2:$B$5,2,FALSE)</f>
        <v>Chuck Magee</v>
      </c>
      <c r="X3487" s="5" t="str">
        <f>IFERROR(VLOOKUP(Orders!$B3487,Returns!$A$2:$B$801,2,0),"No")</f>
        <v>No</v>
      </c>
    </row>
    <row r="3488" spans="1:24" hidden="1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f t="shared" si="54"/>
        <v>33.477600000000002</v>
      </c>
      <c r="T3488" s="1">
        <v>1</v>
      </c>
      <c r="U3488" s="1">
        <v>0.2</v>
      </c>
      <c r="V3488" s="1">
        <v>2.7143999999999995</v>
      </c>
      <c r="W3488" t="str">
        <f>VLOOKUP(M3488,People!$A$2:$B$5,2,FALSE)</f>
        <v>Cassandra Brandow</v>
      </c>
      <c r="X3488" s="5" t="str">
        <f>IFERROR(VLOOKUP(Orders!$B3488,Returns!$A$2:$B$801,2,0),"No")</f>
        <v>No</v>
      </c>
    </row>
    <row r="3489" spans="1:24" hidden="1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f t="shared" si="54"/>
        <v>176.6208</v>
      </c>
      <c r="T3489" s="1">
        <v>2</v>
      </c>
      <c r="U3489" s="1">
        <v>0.2</v>
      </c>
      <c r="V3489" s="1">
        <v>-29.436800000000012</v>
      </c>
      <c r="W3489" t="str">
        <f>VLOOKUP(M3489,People!$A$2:$B$5,2,FALSE)</f>
        <v>Cassandra Brandow</v>
      </c>
      <c r="X3489" s="5" t="str">
        <f>IFERROR(VLOOKUP(Orders!$B3489,Returns!$A$2:$B$801,2,0),"No")</f>
        <v>No</v>
      </c>
    </row>
    <row r="3490" spans="1:24" hidden="1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f t="shared" si="54"/>
        <v>414.25660000000005</v>
      </c>
      <c r="T3490" s="1">
        <v>2</v>
      </c>
      <c r="U3490" s="1">
        <v>0.3</v>
      </c>
      <c r="V3490" s="1">
        <v>-5.8346000000000231</v>
      </c>
      <c r="W3490" t="str">
        <f>VLOOKUP(M3490,People!$A$2:$B$5,2,FALSE)</f>
        <v>Kelly Williams</v>
      </c>
      <c r="X3490" s="5" t="str">
        <f>IFERROR(VLOOKUP(Orders!$B3490,Returns!$A$2:$B$801,2,0),"No")</f>
        <v>No</v>
      </c>
    </row>
    <row r="3491" spans="1:24" hidden="1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f t="shared" si="54"/>
        <v>474.91560000000004</v>
      </c>
      <c r="T3491" s="1">
        <v>6</v>
      </c>
      <c r="U3491" s="1">
        <v>0.3</v>
      </c>
      <c r="V3491" s="1">
        <v>-92.799600000000027</v>
      </c>
      <c r="W3491" t="str">
        <f>VLOOKUP(M3491,People!$A$2:$B$5,2,FALSE)</f>
        <v>Kelly Williams</v>
      </c>
      <c r="X3491" s="5" t="str">
        <f>IFERROR(VLOOKUP(Orders!$B3491,Returns!$A$2:$B$801,2,0),"No")</f>
        <v>No</v>
      </c>
    </row>
    <row r="3492" spans="1:24" hidden="1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f t="shared" si="54"/>
        <v>62.597499999999997</v>
      </c>
      <c r="T3492" s="1">
        <v>5</v>
      </c>
      <c r="U3492" s="1">
        <v>0.2</v>
      </c>
      <c r="V3492" s="1">
        <v>6.0024999999999977</v>
      </c>
      <c r="W3492" t="str">
        <f>VLOOKUP(M3492,People!$A$2:$B$5,2,FALSE)</f>
        <v>Kelly Williams</v>
      </c>
      <c r="X3492" s="5" t="str">
        <f>IFERROR(VLOOKUP(Orders!$B3492,Returns!$A$2:$B$801,2,0),"No")</f>
        <v>No</v>
      </c>
    </row>
    <row r="3493" spans="1:24" hidden="1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f t="shared" si="54"/>
        <v>386.5098000000001</v>
      </c>
      <c r="T3493" s="1">
        <v>3</v>
      </c>
      <c r="U3493" s="1">
        <v>0.2</v>
      </c>
      <c r="V3493" s="1">
        <v>48.994199999999921</v>
      </c>
      <c r="W3493" t="str">
        <f>VLOOKUP(M3493,People!$A$2:$B$5,2,FALSE)</f>
        <v>Kelly Williams</v>
      </c>
      <c r="X3493" s="5" t="str">
        <f>IFERROR(VLOOKUP(Orders!$B3493,Returns!$A$2:$B$801,2,0),"No")</f>
        <v>No</v>
      </c>
    </row>
    <row r="3494" spans="1:24" hidden="1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f t="shared" si="54"/>
        <v>7.3988000000000014</v>
      </c>
      <c r="T3494" s="1">
        <v>2</v>
      </c>
      <c r="U3494" s="1">
        <v>0.2</v>
      </c>
      <c r="V3494" s="1">
        <v>3.7692000000000001</v>
      </c>
      <c r="W3494" t="str">
        <f>VLOOKUP(M3494,People!$A$2:$B$5,2,FALSE)</f>
        <v>Kelly Williams</v>
      </c>
      <c r="X3494" s="5" t="str">
        <f>IFERROR(VLOOKUP(Orders!$B3494,Returns!$A$2:$B$801,2,0),"No")</f>
        <v>No</v>
      </c>
    </row>
    <row r="3495" spans="1:24" hidden="1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f t="shared" si="54"/>
        <v>59.040000000000006</v>
      </c>
      <c r="T3495" s="1">
        <v>4</v>
      </c>
      <c r="U3495" s="1">
        <v>0</v>
      </c>
      <c r="V3495" s="1">
        <v>12.959999999999994</v>
      </c>
      <c r="W3495" t="str">
        <f>VLOOKUP(M3495,People!$A$2:$B$5,2,FALSE)</f>
        <v>Kelly Williams</v>
      </c>
      <c r="X3495" s="5" t="str">
        <f>IFERROR(VLOOKUP(Orders!$B3495,Returns!$A$2:$B$801,2,0),"No")</f>
        <v>No</v>
      </c>
    </row>
    <row r="3496" spans="1:24" hidden="1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f t="shared" si="54"/>
        <v>380.42200000000008</v>
      </c>
      <c r="T3496" s="1">
        <v>5</v>
      </c>
      <c r="U3496" s="1">
        <v>0</v>
      </c>
      <c r="V3496" s="1">
        <v>275.47800000000001</v>
      </c>
      <c r="W3496" t="str">
        <f>VLOOKUP(M3496,People!$A$2:$B$5,2,FALSE)</f>
        <v>Kelly Williams</v>
      </c>
      <c r="X3496" s="5" t="str">
        <f>IFERROR(VLOOKUP(Orders!$B3496,Returns!$A$2:$B$801,2,0),"No")</f>
        <v>No</v>
      </c>
    </row>
    <row r="3497" spans="1:24" hidden="1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f t="shared" si="54"/>
        <v>422.74400000000003</v>
      </c>
      <c r="T3497" s="1">
        <v>4</v>
      </c>
      <c r="U3497" s="1">
        <v>0</v>
      </c>
      <c r="V3497" s="1">
        <v>181.17599999999993</v>
      </c>
      <c r="W3497" t="str">
        <f>VLOOKUP(M3497,People!$A$2:$B$5,2,FALSE)</f>
        <v>Kelly Williams</v>
      </c>
      <c r="X3497" s="5" t="str">
        <f>IFERROR(VLOOKUP(Orders!$B3497,Returns!$A$2:$B$801,2,0),"No")</f>
        <v>No</v>
      </c>
    </row>
    <row r="3498" spans="1:24" hidden="1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f t="shared" si="54"/>
        <v>500.19839999999999</v>
      </c>
      <c r="T3498" s="1">
        <v>2</v>
      </c>
      <c r="U3498" s="1">
        <v>0.2</v>
      </c>
      <c r="V3498" s="1">
        <v>12.82559999999998</v>
      </c>
      <c r="W3498" t="str">
        <f>VLOOKUP(M3498,People!$A$2:$B$5,2,FALSE)</f>
        <v>Anna Andreadi</v>
      </c>
      <c r="X3498" s="5" t="str">
        <f>IFERROR(VLOOKUP(Orders!$B3498,Returns!$A$2:$B$801,2,0),"No")</f>
        <v>No</v>
      </c>
    </row>
    <row r="3499" spans="1:24" hidden="1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f t="shared" si="54"/>
        <v>351.30239999999998</v>
      </c>
      <c r="T3499" s="1">
        <v>6</v>
      </c>
      <c r="U3499" s="1">
        <v>0</v>
      </c>
      <c r="V3499" s="1">
        <v>136.61759999999998</v>
      </c>
      <c r="W3499" t="str">
        <f>VLOOKUP(M3499,People!$A$2:$B$5,2,FALSE)</f>
        <v>Anna Andreadi</v>
      </c>
      <c r="X3499" s="5" t="str">
        <f>IFERROR(VLOOKUP(Orders!$B3499,Returns!$A$2:$B$801,2,0),"No")</f>
        <v>No</v>
      </c>
    </row>
    <row r="3500" spans="1:24" hidden="1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f t="shared" si="54"/>
        <v>9.9060000000000006</v>
      </c>
      <c r="T3500" s="1">
        <v>5</v>
      </c>
      <c r="U3500" s="1">
        <v>0.2</v>
      </c>
      <c r="V3500" s="1">
        <v>5.3339999999999996</v>
      </c>
      <c r="W3500" t="str">
        <f>VLOOKUP(M3500,People!$A$2:$B$5,2,FALSE)</f>
        <v>Anna Andreadi</v>
      </c>
      <c r="X3500" s="5" t="str">
        <f>IFERROR(VLOOKUP(Orders!$B3500,Returns!$A$2:$B$801,2,0),"No")</f>
        <v>No</v>
      </c>
    </row>
    <row r="3501" spans="1:24" hidden="1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f t="shared" si="54"/>
        <v>138.58019999999999</v>
      </c>
      <c r="T3501" s="1">
        <v>3</v>
      </c>
      <c r="U3501" s="1">
        <v>0</v>
      </c>
      <c r="V3501" s="1">
        <v>71.389799999999994</v>
      </c>
      <c r="W3501" t="str">
        <f>VLOOKUP(M3501,People!$A$2:$B$5,2,FALSE)</f>
        <v>Cassandra Brandow</v>
      </c>
      <c r="X3501" s="5" t="str">
        <f>IFERROR(VLOOKUP(Orders!$B3501,Returns!$A$2:$B$801,2,0),"No")</f>
        <v>No</v>
      </c>
    </row>
    <row r="3502" spans="1:24" hidden="1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f t="shared" si="54"/>
        <v>32.7288</v>
      </c>
      <c r="T3502" s="1">
        <v>3</v>
      </c>
      <c r="U3502" s="1">
        <v>0</v>
      </c>
      <c r="V3502" s="1">
        <v>30.211199999999998</v>
      </c>
      <c r="W3502" t="str">
        <f>VLOOKUP(M3502,People!$A$2:$B$5,2,FALSE)</f>
        <v>Cassandra Brandow</v>
      </c>
      <c r="X3502" s="5" t="str">
        <f>IFERROR(VLOOKUP(Orders!$B3502,Returns!$A$2:$B$801,2,0),"No")</f>
        <v>No</v>
      </c>
    </row>
    <row r="3503" spans="1:24" hidden="1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f t="shared" si="54"/>
        <v>18.143999999999998</v>
      </c>
      <c r="T3503" s="1">
        <v>9</v>
      </c>
      <c r="U3503" s="1">
        <v>0</v>
      </c>
      <c r="V3503" s="1">
        <v>7.7759999999999989</v>
      </c>
      <c r="W3503" t="str">
        <f>VLOOKUP(M3503,People!$A$2:$B$5,2,FALSE)</f>
        <v>Cassandra Brandow</v>
      </c>
      <c r="X3503" s="5" t="str">
        <f>IFERROR(VLOOKUP(Orders!$B3503,Returns!$A$2:$B$801,2,0),"No")</f>
        <v>No</v>
      </c>
    </row>
    <row r="3504" spans="1:24" hidden="1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f t="shared" si="54"/>
        <v>6.7392000000000021</v>
      </c>
      <c r="T3504" s="1">
        <v>2</v>
      </c>
      <c r="U3504" s="1">
        <v>0.2</v>
      </c>
      <c r="V3504" s="1">
        <v>3.6288</v>
      </c>
      <c r="W3504" t="str">
        <f>VLOOKUP(M3504,People!$A$2:$B$5,2,FALSE)</f>
        <v>Kelly Williams</v>
      </c>
      <c r="X3504" s="5" t="str">
        <f>IFERROR(VLOOKUP(Orders!$B3504,Returns!$A$2:$B$801,2,0),"No")</f>
        <v>No</v>
      </c>
    </row>
    <row r="3505" spans="1:24" hidden="1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f t="shared" si="54"/>
        <v>75.392099999999999</v>
      </c>
      <c r="T3505" s="1">
        <v>3</v>
      </c>
      <c r="U3505" s="1">
        <v>0.2</v>
      </c>
      <c r="V3505" s="1">
        <v>20.343900000000001</v>
      </c>
      <c r="W3505" t="str">
        <f>VLOOKUP(M3505,People!$A$2:$B$5,2,FALSE)</f>
        <v>Kelly Williams</v>
      </c>
      <c r="X3505" s="5" t="str">
        <f>IFERROR(VLOOKUP(Orders!$B3505,Returns!$A$2:$B$801,2,0),"No")</f>
        <v>No</v>
      </c>
    </row>
    <row r="3506" spans="1:24" hidden="1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f t="shared" si="54"/>
        <v>783.06960000000004</v>
      </c>
      <c r="T3506" s="1">
        <v>4</v>
      </c>
      <c r="U3506" s="1">
        <v>0</v>
      </c>
      <c r="V3506" s="1">
        <v>117.0104</v>
      </c>
      <c r="W3506" t="str">
        <f>VLOOKUP(M3506,People!$A$2:$B$5,2,FALSE)</f>
        <v>Chuck Magee</v>
      </c>
      <c r="X3506" s="5" t="str">
        <f>IFERROR(VLOOKUP(Orders!$B3506,Returns!$A$2:$B$801,2,0),"No")</f>
        <v>No</v>
      </c>
    </row>
    <row r="3507" spans="1:24" x14ac:dyDescent="0.3">
      <c r="A3507" s="1">
        <v>1029</v>
      </c>
      <c r="B3507" t="s">
        <v>6690</v>
      </c>
      <c r="C3507" s="2">
        <v>42562</v>
      </c>
      <c r="D3507" s="2">
        <v>42566</v>
      </c>
      <c r="E3507" s="1" t="s">
        <v>46</v>
      </c>
      <c r="F3507" s="1" t="s">
        <v>1175</v>
      </c>
      <c r="G3507" s="1" t="s">
        <v>1176</v>
      </c>
      <c r="H3507" s="1" t="s">
        <v>38</v>
      </c>
      <c r="I3507" s="1" t="s">
        <v>25</v>
      </c>
      <c r="J3507" s="1" t="s">
        <v>1003</v>
      </c>
      <c r="K3507" s="1" t="s">
        <v>693</v>
      </c>
      <c r="L3507" s="1">
        <v>7601</v>
      </c>
      <c r="M3507" s="1" t="s">
        <v>135</v>
      </c>
      <c r="N3507" s="1" t="s">
        <v>923</v>
      </c>
      <c r="O3507" s="1" t="s">
        <v>43</v>
      </c>
      <c r="P3507" s="1" t="s">
        <v>84</v>
      </c>
      <c r="Q3507" s="1" t="s">
        <v>169</v>
      </c>
      <c r="R3507" s="1">
        <v>177.2</v>
      </c>
      <c r="S3507" s="1">
        <f t="shared" si="54"/>
        <v>93.915999999999997</v>
      </c>
      <c r="T3507" s="1">
        <v>5</v>
      </c>
      <c r="U3507" s="1">
        <v>0</v>
      </c>
      <c r="V3507" s="1">
        <v>83.283999999999992</v>
      </c>
      <c r="W3507" t="str">
        <f>VLOOKUP(M3507,People!$A$2:$B$5,2,FALSE)</f>
        <v>Chuck Magee</v>
      </c>
      <c r="X3507" s="5" t="str">
        <f>IFERROR(VLOOKUP(Orders!$B3507,Returns!$A$2:$B$801,2,0),"No")</f>
        <v>No</v>
      </c>
    </row>
    <row r="3508" spans="1:24" x14ac:dyDescent="0.3">
      <c r="A3508" s="1">
        <v>1030</v>
      </c>
      <c r="B3508" t="s">
        <v>6690</v>
      </c>
      <c r="C3508" s="2">
        <v>42562</v>
      </c>
      <c r="D3508" s="2">
        <v>42566</v>
      </c>
      <c r="E3508" s="1" t="s">
        <v>46</v>
      </c>
      <c r="F3508" s="1" t="s">
        <v>1175</v>
      </c>
      <c r="G3508" s="1" t="s">
        <v>1176</v>
      </c>
      <c r="H3508" s="1" t="s">
        <v>38</v>
      </c>
      <c r="I3508" s="1" t="s">
        <v>25</v>
      </c>
      <c r="J3508" s="1" t="s">
        <v>1003</v>
      </c>
      <c r="K3508" s="1" t="s">
        <v>693</v>
      </c>
      <c r="L3508" s="1">
        <v>7601</v>
      </c>
      <c r="M3508" s="1" t="s">
        <v>135</v>
      </c>
      <c r="N3508" s="1" t="s">
        <v>2569</v>
      </c>
      <c r="O3508" s="1" t="s">
        <v>66</v>
      </c>
      <c r="P3508" s="1" t="s">
        <v>67</v>
      </c>
      <c r="Q3508" s="1" t="s">
        <v>2570</v>
      </c>
      <c r="R3508" s="1">
        <v>197.96999999999997</v>
      </c>
      <c r="S3508" s="1">
        <f t="shared" si="54"/>
        <v>140.55869999999999</v>
      </c>
      <c r="T3508" s="1">
        <v>3</v>
      </c>
      <c r="U3508" s="1">
        <v>0</v>
      </c>
      <c r="V3508" s="1">
        <v>57.41129999999999</v>
      </c>
      <c r="W3508" t="str">
        <f>VLOOKUP(M3508,People!$A$2:$B$5,2,FALSE)</f>
        <v>Chuck Magee</v>
      </c>
      <c r="X3508" s="5" t="str">
        <f>IFERROR(VLOOKUP(Orders!$B3508,Returns!$A$2:$B$801,2,0),"No")</f>
        <v>No</v>
      </c>
    </row>
    <row r="3509" spans="1:24" x14ac:dyDescent="0.3">
      <c r="A3509" s="1">
        <v>1031</v>
      </c>
      <c r="B3509" t="s">
        <v>6690</v>
      </c>
      <c r="C3509" s="2">
        <v>42562</v>
      </c>
      <c r="D3509" s="2">
        <v>42566</v>
      </c>
      <c r="E3509" s="1" t="s">
        <v>46</v>
      </c>
      <c r="F3509" s="1" t="s">
        <v>1175</v>
      </c>
      <c r="G3509" s="1" t="s">
        <v>1176</v>
      </c>
      <c r="H3509" s="1" t="s">
        <v>38</v>
      </c>
      <c r="I3509" s="1" t="s">
        <v>25</v>
      </c>
      <c r="J3509" s="1" t="s">
        <v>1003</v>
      </c>
      <c r="K3509" s="1" t="s">
        <v>693</v>
      </c>
      <c r="L3509" s="1">
        <v>7601</v>
      </c>
      <c r="M3509" s="1" t="s">
        <v>135</v>
      </c>
      <c r="N3509" s="1" t="s">
        <v>1554</v>
      </c>
      <c r="O3509" s="1" t="s">
        <v>30</v>
      </c>
      <c r="P3509" s="1" t="s">
        <v>34</v>
      </c>
      <c r="Q3509" s="1" t="s">
        <v>1555</v>
      </c>
      <c r="R3509" s="1">
        <v>854.94</v>
      </c>
      <c r="S3509" s="1">
        <f t="shared" si="54"/>
        <v>641.20500000000004</v>
      </c>
      <c r="T3509" s="1">
        <v>3</v>
      </c>
      <c r="U3509" s="1">
        <v>0</v>
      </c>
      <c r="V3509" s="1">
        <v>213.73500000000001</v>
      </c>
      <c r="W3509" t="str">
        <f>VLOOKUP(M3509,People!$A$2:$B$5,2,FALSE)</f>
        <v>Chuck Magee</v>
      </c>
      <c r="X3509" s="5" t="str">
        <f>IFERROR(VLOOKUP(Orders!$B3509,Returns!$A$2:$B$801,2,0),"No")</f>
        <v>No</v>
      </c>
    </row>
    <row r="3510" spans="1:24" x14ac:dyDescent="0.3">
      <c r="A3510" s="1">
        <v>1032</v>
      </c>
      <c r="B3510" t="s">
        <v>6690</v>
      </c>
      <c r="C3510" s="2">
        <v>42562</v>
      </c>
      <c r="D3510" s="2">
        <v>42566</v>
      </c>
      <c r="E3510" s="1" t="s">
        <v>46</v>
      </c>
      <c r="F3510" s="1" t="s">
        <v>1175</v>
      </c>
      <c r="G3510" s="1" t="s">
        <v>1176</v>
      </c>
      <c r="H3510" s="1" t="s">
        <v>38</v>
      </c>
      <c r="I3510" s="1" t="s">
        <v>25</v>
      </c>
      <c r="J3510" s="1" t="s">
        <v>1003</v>
      </c>
      <c r="K3510" s="1" t="s">
        <v>693</v>
      </c>
      <c r="L3510" s="1">
        <v>7601</v>
      </c>
      <c r="M3510" s="1" t="s">
        <v>135</v>
      </c>
      <c r="N3510" s="1" t="s">
        <v>378</v>
      </c>
      <c r="O3510" s="1" t="s">
        <v>30</v>
      </c>
      <c r="P3510" s="1" t="s">
        <v>60</v>
      </c>
      <c r="Q3510" s="1" t="s">
        <v>379</v>
      </c>
      <c r="R3510" s="1">
        <v>124.10999999999999</v>
      </c>
      <c r="S3510" s="1">
        <f t="shared" si="54"/>
        <v>71.983799999999974</v>
      </c>
      <c r="T3510" s="1">
        <v>9</v>
      </c>
      <c r="U3510" s="1">
        <v>0</v>
      </c>
      <c r="V3510" s="1">
        <v>52.126200000000004</v>
      </c>
      <c r="W3510" t="str">
        <f>VLOOKUP(M3510,People!$A$2:$B$5,2,FALSE)</f>
        <v>Chuck Magee</v>
      </c>
      <c r="X3510" s="5" t="str">
        <f>IFERROR(VLOOKUP(Orders!$B3510,Returns!$A$2:$B$801,2,0),"No")</f>
        <v>No</v>
      </c>
    </row>
    <row r="3511" spans="1:24" x14ac:dyDescent="0.3">
      <c r="A3511" s="1">
        <v>1033</v>
      </c>
      <c r="B3511" t="s">
        <v>6690</v>
      </c>
      <c r="C3511" s="2">
        <v>42562</v>
      </c>
      <c r="D3511" s="2">
        <v>42566</v>
      </c>
      <c r="E3511" s="1" t="s">
        <v>46</v>
      </c>
      <c r="F3511" s="1" t="s">
        <v>1175</v>
      </c>
      <c r="G3511" s="1" t="s">
        <v>1176</v>
      </c>
      <c r="H3511" s="1" t="s">
        <v>38</v>
      </c>
      <c r="I3511" s="1" t="s">
        <v>25</v>
      </c>
      <c r="J3511" s="1" t="s">
        <v>1003</v>
      </c>
      <c r="K3511" s="1" t="s">
        <v>693</v>
      </c>
      <c r="L3511" s="1">
        <v>7601</v>
      </c>
      <c r="M3511" s="1" t="s">
        <v>135</v>
      </c>
      <c r="N3511" s="1" t="s">
        <v>2571</v>
      </c>
      <c r="O3511" s="1" t="s">
        <v>43</v>
      </c>
      <c r="P3511" s="1" t="s">
        <v>44</v>
      </c>
      <c r="Q3511" s="1" t="s">
        <v>2572</v>
      </c>
      <c r="R3511" s="1">
        <v>14.399999999999999</v>
      </c>
      <c r="S3511" s="1">
        <f t="shared" si="54"/>
        <v>7.3439999999999985</v>
      </c>
      <c r="T3511" s="1">
        <v>5</v>
      </c>
      <c r="U3511" s="1">
        <v>0</v>
      </c>
      <c r="V3511" s="1">
        <v>7.056</v>
      </c>
      <c r="W3511" t="str">
        <f>VLOOKUP(M3511,People!$A$2:$B$5,2,FALSE)</f>
        <v>Chuck Magee</v>
      </c>
      <c r="X3511" s="5" t="str">
        <f>IFERROR(VLOOKUP(Orders!$B3511,Returns!$A$2:$B$801,2,0),"No")</f>
        <v>No</v>
      </c>
    </row>
    <row r="3512" spans="1:24" x14ac:dyDescent="0.3">
      <c r="A3512" s="1">
        <v>5801</v>
      </c>
      <c r="B3512" t="s">
        <v>5947</v>
      </c>
      <c r="C3512" s="2">
        <v>42562</v>
      </c>
      <c r="D3512" s="2">
        <v>42565</v>
      </c>
      <c r="E3512" s="1" t="s">
        <v>170</v>
      </c>
      <c r="F3512" s="1" t="s">
        <v>3053</v>
      </c>
      <c r="G3512" s="1" t="s">
        <v>3054</v>
      </c>
      <c r="H3512" s="1" t="s">
        <v>24</v>
      </c>
      <c r="I3512" s="1" t="s">
        <v>25</v>
      </c>
      <c r="J3512" s="1" t="s">
        <v>3414</v>
      </c>
      <c r="K3512" s="1" t="s">
        <v>96</v>
      </c>
      <c r="L3512" s="1">
        <v>79907</v>
      </c>
      <c r="M3512" s="1" t="s">
        <v>97</v>
      </c>
      <c r="N3512" s="1" t="s">
        <v>3717</v>
      </c>
      <c r="O3512" s="1" t="s">
        <v>66</v>
      </c>
      <c r="P3512" s="1" t="s">
        <v>67</v>
      </c>
      <c r="Q3512" s="1" t="s">
        <v>3718</v>
      </c>
      <c r="R3512" s="1">
        <v>575.96800000000007</v>
      </c>
      <c r="S3512" s="1">
        <f t="shared" si="54"/>
        <v>532.77040000000011</v>
      </c>
      <c r="T3512" s="1">
        <v>4</v>
      </c>
      <c r="U3512" s="1">
        <v>0.2</v>
      </c>
      <c r="V3512" s="1">
        <v>43.197600000000023</v>
      </c>
      <c r="W3512" t="str">
        <f>VLOOKUP(M3512,People!$A$2:$B$5,2,FALSE)</f>
        <v>Kelly Williams</v>
      </c>
      <c r="X3512" s="5" t="str">
        <f>IFERROR(VLOOKUP(Orders!$B3512,Returns!$A$2:$B$801,2,0),"No")</f>
        <v>Yes</v>
      </c>
    </row>
    <row r="3513" spans="1:24" x14ac:dyDescent="0.3">
      <c r="A3513" s="1">
        <v>5802</v>
      </c>
      <c r="B3513" t="s">
        <v>5947</v>
      </c>
      <c r="C3513" s="2">
        <v>42562</v>
      </c>
      <c r="D3513" s="2">
        <v>42565</v>
      </c>
      <c r="E3513" s="1" t="s">
        <v>170</v>
      </c>
      <c r="F3513" s="1" t="s">
        <v>3053</v>
      </c>
      <c r="G3513" s="1" t="s">
        <v>3054</v>
      </c>
      <c r="H3513" s="1" t="s">
        <v>24</v>
      </c>
      <c r="I3513" s="1" t="s">
        <v>25</v>
      </c>
      <c r="J3513" s="1" t="s">
        <v>3414</v>
      </c>
      <c r="K3513" s="1" t="s">
        <v>96</v>
      </c>
      <c r="L3513" s="1">
        <v>79907</v>
      </c>
      <c r="M3513" s="1" t="s">
        <v>97</v>
      </c>
      <c r="N3513" s="1" t="s">
        <v>4984</v>
      </c>
      <c r="O3513" s="1" t="s">
        <v>43</v>
      </c>
      <c r="P3513" s="1" t="s">
        <v>84</v>
      </c>
      <c r="Q3513" s="1" t="s">
        <v>4985</v>
      </c>
      <c r="R3513" s="1">
        <v>10.368000000000002</v>
      </c>
      <c r="S3513" s="1">
        <f t="shared" si="54"/>
        <v>6.7392000000000021</v>
      </c>
      <c r="T3513" s="1">
        <v>2</v>
      </c>
      <c r="U3513" s="1">
        <v>0.2</v>
      </c>
      <c r="V3513" s="1">
        <v>3.6288</v>
      </c>
      <c r="W3513" t="str">
        <f>VLOOKUP(M3513,People!$A$2:$B$5,2,FALSE)</f>
        <v>Kelly Williams</v>
      </c>
      <c r="X3513" s="5" t="str">
        <f>IFERROR(VLOOKUP(Orders!$B3513,Returns!$A$2:$B$801,2,0),"No")</f>
        <v>Yes</v>
      </c>
    </row>
    <row r="3514" spans="1:24" hidden="1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f t="shared" si="54"/>
        <v>943.05599999999993</v>
      </c>
      <c r="T3514" s="1">
        <v>9</v>
      </c>
      <c r="U3514" s="1">
        <v>0.3</v>
      </c>
      <c r="V3514" s="1">
        <v>-117.88199999999998</v>
      </c>
      <c r="W3514" t="str">
        <f>VLOOKUP(M3514,People!$A$2:$B$5,2,FALSE)</f>
        <v>Kelly Williams</v>
      </c>
      <c r="X3514" s="5" t="str">
        <f>IFERROR(VLOOKUP(Orders!$B3514,Returns!$A$2:$B$801,2,0),"No")</f>
        <v>No</v>
      </c>
    </row>
    <row r="3515" spans="1:24" hidden="1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f t="shared" si="54"/>
        <v>12.21</v>
      </c>
      <c r="T3515" s="1">
        <v>3</v>
      </c>
      <c r="U3515" s="1">
        <v>0.2</v>
      </c>
      <c r="V3515" s="1">
        <v>5.55</v>
      </c>
      <c r="W3515" t="str">
        <f>VLOOKUP(M3515,People!$A$2:$B$5,2,FALSE)</f>
        <v>Kelly Williams</v>
      </c>
      <c r="X3515" s="5" t="str">
        <f>IFERROR(VLOOKUP(Orders!$B3515,Returns!$A$2:$B$801,2,0),"No")</f>
        <v>No</v>
      </c>
    </row>
    <row r="3516" spans="1:24" hidden="1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f t="shared" si="54"/>
        <v>6.0479999999999992</v>
      </c>
      <c r="T3516" s="1">
        <v>3</v>
      </c>
      <c r="U3516" s="1">
        <v>0.2</v>
      </c>
      <c r="V3516" s="1">
        <v>0.86399999999999988</v>
      </c>
      <c r="W3516" t="str">
        <f>VLOOKUP(M3516,People!$A$2:$B$5,2,FALSE)</f>
        <v>Kelly Williams</v>
      </c>
      <c r="X3516" s="5" t="str">
        <f>IFERROR(VLOOKUP(Orders!$B3516,Returns!$A$2:$B$801,2,0),"No")</f>
        <v>No</v>
      </c>
    </row>
    <row r="3517" spans="1:24" hidden="1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f t="shared" si="54"/>
        <v>57.681000000000012</v>
      </c>
      <c r="T3517" s="1">
        <v>3</v>
      </c>
      <c r="U3517" s="1">
        <v>0</v>
      </c>
      <c r="V3517" s="1">
        <v>8.6190000000000033</v>
      </c>
      <c r="W3517" t="str">
        <f>VLOOKUP(M3517,People!$A$2:$B$5,2,FALSE)</f>
        <v>Cassandra Brandow</v>
      </c>
      <c r="X3517" s="5" t="str">
        <f>IFERROR(VLOOKUP(Orders!$B3517,Returns!$A$2:$B$801,2,0),"No")</f>
        <v>No</v>
      </c>
    </row>
    <row r="3518" spans="1:24" hidden="1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f t="shared" si="54"/>
        <v>21.186000000000007</v>
      </c>
      <c r="T3518" s="1">
        <v>9</v>
      </c>
      <c r="U3518" s="1">
        <v>0.2</v>
      </c>
      <c r="V3518" s="1">
        <v>9.6299999999999955</v>
      </c>
      <c r="W3518" t="str">
        <f>VLOOKUP(M3518,People!$A$2:$B$5,2,FALSE)</f>
        <v>Cassandra Brandow</v>
      </c>
      <c r="X3518" s="5" t="str">
        <f>IFERROR(VLOOKUP(Orders!$B3518,Returns!$A$2:$B$801,2,0),"No")</f>
        <v>No</v>
      </c>
    </row>
    <row r="3519" spans="1:24" hidden="1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f t="shared" si="54"/>
        <v>40.305599999999998</v>
      </c>
      <c r="T3519" s="1">
        <v>2</v>
      </c>
      <c r="U3519" s="1">
        <v>0.2</v>
      </c>
      <c r="V3519" s="1">
        <v>4.4783999999999988</v>
      </c>
      <c r="W3519" t="str">
        <f>VLOOKUP(M3519,People!$A$2:$B$5,2,FALSE)</f>
        <v>Cassandra Brandow</v>
      </c>
      <c r="X3519" s="5" t="str">
        <f>IFERROR(VLOOKUP(Orders!$B3519,Returns!$A$2:$B$801,2,0),"No")</f>
        <v>No</v>
      </c>
    </row>
    <row r="3520" spans="1:24" hidden="1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f t="shared" si="54"/>
        <v>505.46320000000003</v>
      </c>
      <c r="T3520" s="1">
        <v>4</v>
      </c>
      <c r="U3520" s="1">
        <v>0.2</v>
      </c>
      <c r="V3520" s="1">
        <v>64.072799999999944</v>
      </c>
      <c r="W3520" t="str">
        <f>VLOOKUP(M3520,People!$A$2:$B$5,2,FALSE)</f>
        <v>Cassandra Brandow</v>
      </c>
      <c r="X3520" s="5" t="str">
        <f>IFERROR(VLOOKUP(Orders!$B3520,Returns!$A$2:$B$801,2,0),"No")</f>
        <v>No</v>
      </c>
    </row>
    <row r="3521" spans="1:24" hidden="1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f t="shared" si="54"/>
        <v>1322.0655000000002</v>
      </c>
      <c r="T3521" s="1">
        <v>7</v>
      </c>
      <c r="U3521" s="1">
        <v>0.5</v>
      </c>
      <c r="V3521" s="1">
        <v>-525.6405000000002</v>
      </c>
      <c r="W3521" t="str">
        <f>VLOOKUP(M3521,People!$A$2:$B$5,2,FALSE)</f>
        <v>Kelly Williams</v>
      </c>
      <c r="X3521" s="5" t="str">
        <f>IFERROR(VLOOKUP(Orders!$B3521,Returns!$A$2:$B$801,2,0),"No")</f>
        <v>No</v>
      </c>
    </row>
    <row r="3522" spans="1:24" hidden="1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f t="shared" ref="S3522:S3585" si="55">R3522-V3522</f>
        <v>8.5012000000000025</v>
      </c>
      <c r="T3522" s="1">
        <v>2</v>
      </c>
      <c r="U3522" s="1">
        <v>0.2</v>
      </c>
      <c r="V3522" s="1">
        <v>4.3307999999999982</v>
      </c>
      <c r="W3522" t="str">
        <f>VLOOKUP(M3522,People!$A$2:$B$5,2,FALSE)</f>
        <v>Anna Andreadi</v>
      </c>
      <c r="X3522" s="5" t="str">
        <f>IFERROR(VLOOKUP(Orders!$B3522,Returns!$A$2:$B$801,2,0),"No")</f>
        <v>No</v>
      </c>
    </row>
    <row r="3523" spans="1:24" hidden="1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f t="shared" si="55"/>
        <v>20.634599999999999</v>
      </c>
      <c r="T3523" s="1">
        <v>7</v>
      </c>
      <c r="U3523" s="1">
        <v>0</v>
      </c>
      <c r="V3523" s="1">
        <v>19.825400000000002</v>
      </c>
      <c r="W3523" t="str">
        <f>VLOOKUP(M3523,People!$A$2:$B$5,2,FALSE)</f>
        <v>Kelly Williams</v>
      </c>
      <c r="X3523" s="5" t="str">
        <f>IFERROR(VLOOKUP(Orders!$B3523,Returns!$A$2:$B$801,2,0),"No")</f>
        <v>No</v>
      </c>
    </row>
    <row r="3524" spans="1:24" hidden="1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f t="shared" si="55"/>
        <v>295.60619999999994</v>
      </c>
      <c r="T3524" s="1">
        <v>3</v>
      </c>
      <c r="U3524" s="1">
        <v>0</v>
      </c>
      <c r="V3524" s="1">
        <v>109.33379999999998</v>
      </c>
      <c r="W3524" t="str">
        <f>VLOOKUP(M3524,People!$A$2:$B$5,2,FALSE)</f>
        <v>Kelly Williams</v>
      </c>
      <c r="X3524" s="5" t="str">
        <f>IFERROR(VLOOKUP(Orders!$B3524,Returns!$A$2:$B$801,2,0),"No")</f>
        <v>No</v>
      </c>
    </row>
    <row r="3525" spans="1:24" hidden="1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f t="shared" si="55"/>
        <v>87</v>
      </c>
      <c r="T3525" s="1">
        <v>8</v>
      </c>
      <c r="U3525" s="1">
        <v>0</v>
      </c>
      <c r="V3525" s="1">
        <v>29</v>
      </c>
      <c r="W3525" t="str">
        <f>VLOOKUP(M3525,People!$A$2:$B$5,2,FALSE)</f>
        <v>Anna Andreadi</v>
      </c>
      <c r="X3525" s="5" t="str">
        <f>IFERROR(VLOOKUP(Orders!$B3525,Returns!$A$2:$B$801,2,0),"No")</f>
        <v>No</v>
      </c>
    </row>
    <row r="3526" spans="1:24" hidden="1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f t="shared" si="55"/>
        <v>608.2356000000002</v>
      </c>
      <c r="T3526" s="1">
        <v>6</v>
      </c>
      <c r="U3526" s="1">
        <v>0.2</v>
      </c>
      <c r="V3526" s="1">
        <v>49.316399999999987</v>
      </c>
      <c r="W3526" t="str">
        <f>VLOOKUP(M3526,People!$A$2:$B$5,2,FALSE)</f>
        <v>Kelly Williams</v>
      </c>
      <c r="X3526" s="5" t="str">
        <f>IFERROR(VLOOKUP(Orders!$B3526,Returns!$A$2:$B$801,2,0),"No")</f>
        <v>No</v>
      </c>
    </row>
    <row r="3527" spans="1:24" hidden="1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f t="shared" si="55"/>
        <v>341.98289999999997</v>
      </c>
      <c r="T3527" s="1">
        <v>3</v>
      </c>
      <c r="U3527" s="1">
        <v>0</v>
      </c>
      <c r="V3527" s="1">
        <v>257.98710000000005</v>
      </c>
      <c r="W3527" t="str">
        <f>VLOOKUP(M3527,People!$A$2:$B$5,2,FALSE)</f>
        <v>Cassandra Brandow</v>
      </c>
      <c r="X3527" s="5" t="str">
        <f>IFERROR(VLOOKUP(Orders!$B3527,Returns!$A$2:$B$801,2,0),"No")</f>
        <v>No</v>
      </c>
    </row>
    <row r="3528" spans="1:24" hidden="1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f t="shared" si="55"/>
        <v>38.190599999999996</v>
      </c>
      <c r="T3528" s="1">
        <v>3</v>
      </c>
      <c r="U3528" s="1">
        <v>0</v>
      </c>
      <c r="V3528" s="1">
        <v>0.77940000000000076</v>
      </c>
      <c r="W3528" t="str">
        <f>VLOOKUP(M3528,People!$A$2:$B$5,2,FALSE)</f>
        <v>Cassandra Brandow</v>
      </c>
      <c r="X3528" s="5" t="str">
        <f>IFERROR(VLOOKUP(Orders!$B3528,Returns!$A$2:$B$801,2,0),"No")</f>
        <v>No</v>
      </c>
    </row>
    <row r="3529" spans="1:24" hidden="1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f t="shared" si="55"/>
        <v>23.836800000000004</v>
      </c>
      <c r="T3529" s="1">
        <v>8</v>
      </c>
      <c r="U3529" s="1">
        <v>0</v>
      </c>
      <c r="V3529" s="1">
        <v>22.0032</v>
      </c>
      <c r="W3529" t="str">
        <f>VLOOKUP(M3529,People!$A$2:$B$5,2,FALSE)</f>
        <v>Cassandra Brandow</v>
      </c>
      <c r="X3529" s="5" t="str">
        <f>IFERROR(VLOOKUP(Orders!$B3529,Returns!$A$2:$B$801,2,0),"No")</f>
        <v>No</v>
      </c>
    </row>
    <row r="3530" spans="1:24" hidden="1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f t="shared" si="55"/>
        <v>47.800000000000004</v>
      </c>
      <c r="T3530" s="1">
        <v>4</v>
      </c>
      <c r="U3530" s="1">
        <v>0.2</v>
      </c>
      <c r="V3530" s="1">
        <v>-9.56</v>
      </c>
      <c r="W3530" t="str">
        <f>VLOOKUP(M3530,People!$A$2:$B$5,2,FALSE)</f>
        <v>Anna Andreadi</v>
      </c>
      <c r="X3530" s="5" t="str">
        <f>IFERROR(VLOOKUP(Orders!$B3530,Returns!$A$2:$B$801,2,0),"No")</f>
        <v>Yes</v>
      </c>
    </row>
    <row r="3531" spans="1:24" hidden="1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f t="shared" si="55"/>
        <v>76.27200000000002</v>
      </c>
      <c r="T3531" s="1">
        <v>3</v>
      </c>
      <c r="U3531" s="1">
        <v>0.2</v>
      </c>
      <c r="V3531" s="1">
        <v>10.895999999999987</v>
      </c>
      <c r="W3531" t="str">
        <f>VLOOKUP(M3531,People!$A$2:$B$5,2,FALSE)</f>
        <v>Cassandra Brandow</v>
      </c>
      <c r="X3531" s="5" t="str">
        <f>IFERROR(VLOOKUP(Orders!$B3531,Returns!$A$2:$B$801,2,0),"No")</f>
        <v>No</v>
      </c>
    </row>
    <row r="3532" spans="1:24" hidden="1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f t="shared" si="55"/>
        <v>15.194000000000004</v>
      </c>
      <c r="T3532" s="1">
        <v>5</v>
      </c>
      <c r="U3532" s="1">
        <v>0</v>
      </c>
      <c r="V3532" s="1">
        <v>6.2059999999999977</v>
      </c>
      <c r="W3532" t="str">
        <f>VLOOKUP(M3532,People!$A$2:$B$5,2,FALSE)</f>
        <v>Kelly Williams</v>
      </c>
      <c r="X3532" s="5" t="str">
        <f>IFERROR(VLOOKUP(Orders!$B3532,Returns!$A$2:$B$801,2,0),"No")</f>
        <v>No</v>
      </c>
    </row>
    <row r="3533" spans="1:24" hidden="1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f t="shared" si="55"/>
        <v>39.528000000000006</v>
      </c>
      <c r="T3533" s="1">
        <v>5</v>
      </c>
      <c r="U3533" s="1">
        <v>0</v>
      </c>
      <c r="V3533" s="1">
        <v>15.372000000000003</v>
      </c>
      <c r="W3533" t="str">
        <f>VLOOKUP(M3533,People!$A$2:$B$5,2,FALSE)</f>
        <v>Chuck Magee</v>
      </c>
      <c r="X3533" s="5" t="str">
        <f>IFERROR(VLOOKUP(Orders!$B3533,Returns!$A$2:$B$801,2,0),"No")</f>
        <v>No</v>
      </c>
    </row>
    <row r="3534" spans="1:24" x14ac:dyDescent="0.3">
      <c r="A3534" s="1">
        <v>6335</v>
      </c>
      <c r="B3534" t="s">
        <v>9191</v>
      </c>
      <c r="C3534" s="2">
        <v>42562</v>
      </c>
      <c r="D3534" s="2">
        <v>42566</v>
      </c>
      <c r="E3534" s="1" t="s">
        <v>46</v>
      </c>
      <c r="F3534" s="1" t="s">
        <v>4947</v>
      </c>
      <c r="G3534" s="1" t="s">
        <v>4948</v>
      </c>
      <c r="H3534" s="1" t="s">
        <v>24</v>
      </c>
      <c r="I3534" s="1" t="s">
        <v>25</v>
      </c>
      <c r="J3534" s="1" t="s">
        <v>239</v>
      </c>
      <c r="K3534" s="1" t="s">
        <v>240</v>
      </c>
      <c r="L3534" s="1">
        <v>10011</v>
      </c>
      <c r="M3534" s="1" t="s">
        <v>135</v>
      </c>
      <c r="N3534" s="1" t="s">
        <v>1093</v>
      </c>
      <c r="O3534" s="1" t="s">
        <v>43</v>
      </c>
      <c r="P3534" s="1" t="s">
        <v>84</v>
      </c>
      <c r="Q3534" s="1" t="s">
        <v>1094</v>
      </c>
      <c r="R3534" s="1">
        <v>49.12</v>
      </c>
      <c r="S3534" s="1">
        <f t="shared" si="55"/>
        <v>26.0336</v>
      </c>
      <c r="T3534" s="1">
        <v>4</v>
      </c>
      <c r="U3534" s="1">
        <v>0</v>
      </c>
      <c r="V3534" s="1">
        <v>23.086399999999998</v>
      </c>
      <c r="W3534" t="str">
        <f>VLOOKUP(M3534,People!$A$2:$B$5,2,FALSE)</f>
        <v>Chuck Magee</v>
      </c>
      <c r="X3534" s="5" t="str">
        <f>IFERROR(VLOOKUP(Orders!$B3534,Returns!$A$2:$B$801,2,0),"No")</f>
        <v>No</v>
      </c>
    </row>
    <row r="3535" spans="1:24" x14ac:dyDescent="0.3">
      <c r="A3535" s="1">
        <v>6336</v>
      </c>
      <c r="B3535" t="s">
        <v>9191</v>
      </c>
      <c r="C3535" s="2">
        <v>42562</v>
      </c>
      <c r="D3535" s="2">
        <v>42566</v>
      </c>
      <c r="E3535" s="1" t="s">
        <v>46</v>
      </c>
      <c r="F3535" s="1" t="s">
        <v>4947</v>
      </c>
      <c r="G3535" s="1" t="s">
        <v>4948</v>
      </c>
      <c r="H3535" s="1" t="s">
        <v>24</v>
      </c>
      <c r="I3535" s="1" t="s">
        <v>25</v>
      </c>
      <c r="J3535" s="1" t="s">
        <v>239</v>
      </c>
      <c r="K3535" s="1" t="s">
        <v>240</v>
      </c>
      <c r="L3535" s="1">
        <v>10011</v>
      </c>
      <c r="M3535" s="1" t="s">
        <v>135</v>
      </c>
      <c r="N3535" s="1" t="s">
        <v>3866</v>
      </c>
      <c r="O3535" s="1" t="s">
        <v>43</v>
      </c>
      <c r="P3535" s="1" t="s">
        <v>70</v>
      </c>
      <c r="Q3535" s="1" t="s">
        <v>3867</v>
      </c>
      <c r="R3535" s="1">
        <v>18.28</v>
      </c>
      <c r="S3535" s="1">
        <f t="shared" si="55"/>
        <v>11.882000000000001</v>
      </c>
      <c r="T3535" s="1">
        <v>5</v>
      </c>
      <c r="U3535" s="1">
        <v>0.2</v>
      </c>
      <c r="V3535" s="1">
        <v>6.3979999999999997</v>
      </c>
      <c r="W3535" t="str">
        <f>VLOOKUP(M3535,People!$A$2:$B$5,2,FALSE)</f>
        <v>Chuck Magee</v>
      </c>
      <c r="X3535" s="5" t="str">
        <f>IFERROR(VLOOKUP(Orders!$B3535,Returns!$A$2:$B$801,2,0),"No")</f>
        <v>No</v>
      </c>
    </row>
    <row r="3536" spans="1:24" x14ac:dyDescent="0.3">
      <c r="A3536" s="1">
        <v>9934</v>
      </c>
      <c r="B3536" t="s">
        <v>10915</v>
      </c>
      <c r="C3536" s="2">
        <v>42562</v>
      </c>
      <c r="D3536" s="2">
        <v>42565</v>
      </c>
      <c r="E3536" s="1" t="s">
        <v>170</v>
      </c>
      <c r="F3536" s="1" t="s">
        <v>3575</v>
      </c>
      <c r="G3536" s="1" t="s">
        <v>3576</v>
      </c>
      <c r="H3536" s="1" t="s">
        <v>24</v>
      </c>
      <c r="I3536" s="1" t="s">
        <v>25</v>
      </c>
      <c r="J3536" s="1" t="s">
        <v>3266</v>
      </c>
      <c r="K3536" s="1" t="s">
        <v>240</v>
      </c>
      <c r="L3536" s="1">
        <v>14304</v>
      </c>
      <c r="M3536" s="1" t="s">
        <v>135</v>
      </c>
      <c r="N3536" s="1" t="s">
        <v>4859</v>
      </c>
      <c r="O3536" s="1" t="s">
        <v>66</v>
      </c>
      <c r="P3536" s="1" t="s">
        <v>67</v>
      </c>
      <c r="Q3536" s="1" t="s">
        <v>4860</v>
      </c>
      <c r="R3536" s="1">
        <v>164.85000000000002</v>
      </c>
      <c r="S3536" s="1">
        <f t="shared" si="55"/>
        <v>117.04350000000002</v>
      </c>
      <c r="T3536" s="1">
        <v>3</v>
      </c>
      <c r="U3536" s="1">
        <v>0</v>
      </c>
      <c r="V3536" s="1">
        <v>47.806499999999993</v>
      </c>
      <c r="W3536" t="str">
        <f>VLOOKUP(M3536,People!$A$2:$B$5,2,FALSE)</f>
        <v>Chuck Magee</v>
      </c>
      <c r="X3536" s="5" t="str">
        <f>IFERROR(VLOOKUP(Orders!$B3536,Returns!$A$2:$B$801,2,0),"No")</f>
        <v>No</v>
      </c>
    </row>
    <row r="3537" spans="1:24" x14ac:dyDescent="0.3">
      <c r="A3537" s="1">
        <v>338</v>
      </c>
      <c r="B3537" t="s">
        <v>6374</v>
      </c>
      <c r="C3537" s="2">
        <v>42563</v>
      </c>
      <c r="D3537" s="2">
        <v>42568</v>
      </c>
      <c r="E3537" s="1" t="s">
        <v>46</v>
      </c>
      <c r="F3537" s="1" t="s">
        <v>1069</v>
      </c>
      <c r="G3537" s="1" t="s">
        <v>1070</v>
      </c>
      <c r="H3537" s="1" t="s">
        <v>38</v>
      </c>
      <c r="I3537" s="1" t="s">
        <v>25</v>
      </c>
      <c r="J3537" s="1" t="s">
        <v>116</v>
      </c>
      <c r="K3537" s="1" t="s">
        <v>40</v>
      </c>
      <c r="L3537" s="1">
        <v>94122</v>
      </c>
      <c r="M3537" s="1" t="s">
        <v>41</v>
      </c>
      <c r="N3537" s="1" t="s">
        <v>1071</v>
      </c>
      <c r="O3537" s="1" t="s">
        <v>43</v>
      </c>
      <c r="P3537" s="1" t="s">
        <v>70</v>
      </c>
      <c r="Q3537" s="1" t="s">
        <v>1072</v>
      </c>
      <c r="R3537" s="1">
        <v>7.7120000000000006</v>
      </c>
      <c r="S3537" s="1">
        <f t="shared" si="55"/>
        <v>4.9164000000000003</v>
      </c>
      <c r="T3537" s="1">
        <v>2</v>
      </c>
      <c r="U3537" s="1">
        <v>0.2</v>
      </c>
      <c r="V3537" s="1">
        <v>2.7956000000000003</v>
      </c>
      <c r="W3537" t="str">
        <f>VLOOKUP(M3537,People!$A$2:$B$5,2,FALSE)</f>
        <v>Anna Andreadi</v>
      </c>
      <c r="X3537" s="5" t="str">
        <f>IFERROR(VLOOKUP(Orders!$B3537,Returns!$A$2:$B$801,2,0),"No")</f>
        <v>No</v>
      </c>
    </row>
    <row r="3538" spans="1:24" hidden="1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f t="shared" si="55"/>
        <v>40.332599999999999</v>
      </c>
      <c r="T3538" s="1">
        <v>3</v>
      </c>
      <c r="U3538" s="1">
        <v>0</v>
      </c>
      <c r="V3538" s="1">
        <v>0.4073999999999991</v>
      </c>
      <c r="W3538" t="str">
        <f>VLOOKUP(M3538,People!$A$2:$B$5,2,FALSE)</f>
        <v>Chuck Magee</v>
      </c>
      <c r="X3538" s="5" t="str">
        <f>IFERROR(VLOOKUP(Orders!$B3538,Returns!$A$2:$B$801,2,0),"No")</f>
        <v>No</v>
      </c>
    </row>
    <row r="3539" spans="1:24" x14ac:dyDescent="0.3">
      <c r="A3539" s="1">
        <v>339</v>
      </c>
      <c r="B3539" t="s">
        <v>6374</v>
      </c>
      <c r="C3539" s="2">
        <v>42563</v>
      </c>
      <c r="D3539" s="2">
        <v>42568</v>
      </c>
      <c r="E3539" s="1" t="s">
        <v>46</v>
      </c>
      <c r="F3539" s="1" t="s">
        <v>1069</v>
      </c>
      <c r="G3539" s="1" t="s">
        <v>1070</v>
      </c>
      <c r="H3539" s="1" t="s">
        <v>38</v>
      </c>
      <c r="I3539" s="1" t="s">
        <v>25</v>
      </c>
      <c r="J3539" s="1" t="s">
        <v>116</v>
      </c>
      <c r="K3539" s="1" t="s">
        <v>40</v>
      </c>
      <c r="L3539" s="1">
        <v>94122</v>
      </c>
      <c r="M3539" s="1" t="s">
        <v>41</v>
      </c>
      <c r="N3539" s="1" t="s">
        <v>1073</v>
      </c>
      <c r="O3539" s="1" t="s">
        <v>30</v>
      </c>
      <c r="P3539" s="1" t="s">
        <v>52</v>
      </c>
      <c r="Q3539" s="1" t="s">
        <v>1074</v>
      </c>
      <c r="R3539" s="1">
        <v>698.35200000000009</v>
      </c>
      <c r="S3539" s="1">
        <f t="shared" si="55"/>
        <v>715.8108000000002</v>
      </c>
      <c r="T3539" s="1">
        <v>3</v>
      </c>
      <c r="U3539" s="1">
        <v>0.2</v>
      </c>
      <c r="V3539" s="1">
        <v>-17.458800000000053</v>
      </c>
      <c r="W3539" t="str">
        <f>VLOOKUP(M3539,People!$A$2:$B$5,2,FALSE)</f>
        <v>Anna Andreadi</v>
      </c>
      <c r="X3539" s="5" t="str">
        <f>IFERROR(VLOOKUP(Orders!$B3539,Returns!$A$2:$B$801,2,0),"No")</f>
        <v>No</v>
      </c>
    </row>
    <row r="3540" spans="1:24" x14ac:dyDescent="0.3">
      <c r="A3540" s="1">
        <v>1221</v>
      </c>
      <c r="B3540" t="s">
        <v>6759</v>
      </c>
      <c r="C3540" s="2">
        <v>42563</v>
      </c>
      <c r="D3540" s="2">
        <v>42567</v>
      </c>
      <c r="E3540" s="1" t="s">
        <v>46</v>
      </c>
      <c r="F3540" s="1" t="s">
        <v>2869</v>
      </c>
      <c r="G3540" s="1" t="s">
        <v>2870</v>
      </c>
      <c r="H3540" s="1" t="s">
        <v>94</v>
      </c>
      <c r="I3540" s="1" t="s">
        <v>25</v>
      </c>
      <c r="J3540" s="1" t="s">
        <v>39</v>
      </c>
      <c r="K3540" s="1" t="s">
        <v>40</v>
      </c>
      <c r="L3540" s="1">
        <v>90036</v>
      </c>
      <c r="M3540" s="1" t="s">
        <v>41</v>
      </c>
      <c r="N3540" s="1" t="s">
        <v>112</v>
      </c>
      <c r="O3540" s="1" t="s">
        <v>43</v>
      </c>
      <c r="P3540" s="1" t="s">
        <v>55</v>
      </c>
      <c r="Q3540" s="1" t="s">
        <v>113</v>
      </c>
      <c r="R3540" s="1">
        <v>249.75</v>
      </c>
      <c r="S3540" s="1">
        <f t="shared" si="55"/>
        <v>204.79500000000002</v>
      </c>
      <c r="T3540" s="1">
        <v>9</v>
      </c>
      <c r="U3540" s="1">
        <v>0</v>
      </c>
      <c r="V3540" s="1">
        <v>44.954999999999977</v>
      </c>
      <c r="W3540" t="str">
        <f>VLOOKUP(M3540,People!$A$2:$B$5,2,FALSE)</f>
        <v>Anna Andreadi</v>
      </c>
      <c r="X3540" s="5" t="str">
        <f>IFERROR(VLOOKUP(Orders!$B3540,Returns!$A$2:$B$801,2,0),"No")</f>
        <v>No</v>
      </c>
    </row>
    <row r="3541" spans="1:24" x14ac:dyDescent="0.3">
      <c r="A3541" s="1">
        <v>1222</v>
      </c>
      <c r="B3541" t="s">
        <v>6759</v>
      </c>
      <c r="C3541" s="2">
        <v>42563</v>
      </c>
      <c r="D3541" s="2">
        <v>42567</v>
      </c>
      <c r="E3541" s="1" t="s">
        <v>46</v>
      </c>
      <c r="F3541" s="1" t="s">
        <v>2869</v>
      </c>
      <c r="G3541" s="1" t="s">
        <v>2870</v>
      </c>
      <c r="H3541" s="1" t="s">
        <v>94</v>
      </c>
      <c r="I3541" s="1" t="s">
        <v>25</v>
      </c>
      <c r="J3541" s="1" t="s">
        <v>39</v>
      </c>
      <c r="K3541" s="1" t="s">
        <v>40</v>
      </c>
      <c r="L3541" s="1">
        <v>90036</v>
      </c>
      <c r="M3541" s="1" t="s">
        <v>41</v>
      </c>
      <c r="N3541" s="1" t="s">
        <v>2871</v>
      </c>
      <c r="O3541" s="1" t="s">
        <v>66</v>
      </c>
      <c r="P3541" s="1" t="s">
        <v>67</v>
      </c>
      <c r="Q3541" s="1" t="s">
        <v>2872</v>
      </c>
      <c r="R3541" s="1">
        <v>255.93600000000004</v>
      </c>
      <c r="S3541" s="1">
        <f t="shared" si="55"/>
        <v>227.14320000000006</v>
      </c>
      <c r="T3541" s="1">
        <v>8</v>
      </c>
      <c r="U3541" s="1">
        <v>0.2</v>
      </c>
      <c r="V3541" s="1">
        <v>28.792799999999971</v>
      </c>
      <c r="W3541" t="str">
        <f>VLOOKUP(M3541,People!$A$2:$B$5,2,FALSE)</f>
        <v>Anna Andreadi</v>
      </c>
      <c r="X3541" s="5" t="str">
        <f>IFERROR(VLOOKUP(Orders!$B3541,Returns!$A$2:$B$801,2,0),"No")</f>
        <v>No</v>
      </c>
    </row>
    <row r="3542" spans="1:24" x14ac:dyDescent="0.3">
      <c r="A3542" s="1">
        <v>2982</v>
      </c>
      <c r="B3542" t="s">
        <v>7615</v>
      </c>
      <c r="C3542" s="2">
        <v>42563</v>
      </c>
      <c r="D3542" s="2">
        <v>42569</v>
      </c>
      <c r="E3542" s="1" t="s">
        <v>46</v>
      </c>
      <c r="F3542" s="1" t="s">
        <v>429</v>
      </c>
      <c r="G3542" s="1" t="s">
        <v>430</v>
      </c>
      <c r="H3542" s="1" t="s">
        <v>24</v>
      </c>
      <c r="I3542" s="1" t="s">
        <v>25</v>
      </c>
      <c r="J3542" s="1" t="s">
        <v>88</v>
      </c>
      <c r="K3542" s="1" t="s">
        <v>89</v>
      </c>
      <c r="L3542" s="1">
        <v>98115</v>
      </c>
      <c r="M3542" s="1" t="s">
        <v>41</v>
      </c>
      <c r="N3542" s="1" t="s">
        <v>4697</v>
      </c>
      <c r="O3542" s="1" t="s">
        <v>30</v>
      </c>
      <c r="P3542" s="1" t="s">
        <v>34</v>
      </c>
      <c r="Q3542" s="1" t="s">
        <v>4698</v>
      </c>
      <c r="R3542" s="1">
        <v>123.136</v>
      </c>
      <c r="S3542" s="1">
        <f t="shared" si="55"/>
        <v>109.28320000000002</v>
      </c>
      <c r="T3542" s="1">
        <v>4</v>
      </c>
      <c r="U3542" s="1">
        <v>0.2</v>
      </c>
      <c r="V3542" s="1">
        <v>13.852799999999981</v>
      </c>
      <c r="W3542" t="str">
        <f>VLOOKUP(M3542,People!$A$2:$B$5,2,FALSE)</f>
        <v>Anna Andreadi</v>
      </c>
      <c r="X3542" s="5" t="str">
        <f>IFERROR(VLOOKUP(Orders!$B3542,Returns!$A$2:$B$801,2,0),"No")</f>
        <v>No</v>
      </c>
    </row>
    <row r="3543" spans="1:24" hidden="1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f t="shared" si="55"/>
        <v>3.7464000000000004</v>
      </c>
      <c r="T3543" s="1">
        <v>3</v>
      </c>
      <c r="U3543" s="1">
        <v>0.2</v>
      </c>
      <c r="V3543" s="1">
        <v>1.6055999999999999</v>
      </c>
      <c r="W3543" t="str">
        <f>VLOOKUP(M3543,People!$A$2:$B$5,2,FALSE)</f>
        <v>Chuck Magee</v>
      </c>
      <c r="X3543" s="5" t="str">
        <f>IFERROR(VLOOKUP(Orders!$B3543,Returns!$A$2:$B$801,2,0),"No")</f>
        <v>No</v>
      </c>
    </row>
    <row r="3544" spans="1:24" hidden="1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f t="shared" si="55"/>
        <v>106.47</v>
      </c>
      <c r="T3544" s="1">
        <v>2</v>
      </c>
      <c r="U3544" s="1">
        <v>0.3</v>
      </c>
      <c r="V3544" s="1">
        <v>-7.0979999999999919</v>
      </c>
      <c r="W3544" t="str">
        <f>VLOOKUP(M3544,People!$A$2:$B$5,2,FALSE)</f>
        <v>Chuck Magee</v>
      </c>
      <c r="X3544" s="5" t="str">
        <f>IFERROR(VLOOKUP(Orders!$B3544,Returns!$A$2:$B$801,2,0),"No")</f>
        <v>No</v>
      </c>
    </row>
    <row r="3545" spans="1:24" hidden="1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f t="shared" si="55"/>
        <v>2.3046000000000006</v>
      </c>
      <c r="T3545" s="1">
        <v>1</v>
      </c>
      <c r="U3545" s="1">
        <v>0.2</v>
      </c>
      <c r="V3545" s="1">
        <v>0.36739999999999962</v>
      </c>
      <c r="W3545" t="str">
        <f>VLOOKUP(M3545,People!$A$2:$B$5,2,FALSE)</f>
        <v>Chuck Magee</v>
      </c>
      <c r="X3545" s="5" t="str">
        <f>IFERROR(VLOOKUP(Orders!$B3545,Returns!$A$2:$B$801,2,0),"No")</f>
        <v>No</v>
      </c>
    </row>
    <row r="3546" spans="1:24" hidden="1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f t="shared" si="55"/>
        <v>18.278400000000005</v>
      </c>
      <c r="T3546" s="1">
        <v>8</v>
      </c>
      <c r="U3546" s="1">
        <v>0.2</v>
      </c>
      <c r="V3546" s="1">
        <v>10.393600000000001</v>
      </c>
      <c r="W3546" t="str">
        <f>VLOOKUP(M3546,People!$A$2:$B$5,2,FALSE)</f>
        <v>Kelly Williams</v>
      </c>
      <c r="X3546" s="5" t="str">
        <f>IFERROR(VLOOKUP(Orders!$B3546,Returns!$A$2:$B$801,2,0),"No")</f>
        <v>No</v>
      </c>
    </row>
    <row r="3547" spans="1:24" hidden="1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f t="shared" si="55"/>
        <v>104.05760000000001</v>
      </c>
      <c r="T3547" s="1">
        <v>8</v>
      </c>
      <c r="U3547" s="1">
        <v>0.8</v>
      </c>
      <c r="V3547" s="1">
        <v>-74.74560000000001</v>
      </c>
      <c r="W3547" t="str">
        <f>VLOOKUP(M3547,People!$A$2:$B$5,2,FALSE)</f>
        <v>Kelly Williams</v>
      </c>
      <c r="X3547" s="5" t="str">
        <f>IFERROR(VLOOKUP(Orders!$B3547,Returns!$A$2:$B$801,2,0),"No")</f>
        <v>No</v>
      </c>
    </row>
    <row r="3548" spans="1:24" hidden="1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f t="shared" si="55"/>
        <v>101.74080000000001</v>
      </c>
      <c r="T3548" s="1">
        <v>7</v>
      </c>
      <c r="U3548" s="1">
        <v>0</v>
      </c>
      <c r="V3548" s="1">
        <v>4.2391999999999932</v>
      </c>
      <c r="W3548" t="str">
        <f>VLOOKUP(M3548,People!$A$2:$B$5,2,FALSE)</f>
        <v>Cassandra Brandow</v>
      </c>
      <c r="X3548" s="5" t="str">
        <f>IFERROR(VLOOKUP(Orders!$B3548,Returns!$A$2:$B$801,2,0),"No")</f>
        <v>No</v>
      </c>
    </row>
    <row r="3549" spans="1:24" hidden="1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f t="shared" si="55"/>
        <v>24.542000000000005</v>
      </c>
      <c r="T3549" s="1">
        <v>2</v>
      </c>
      <c r="U3549" s="1">
        <v>0</v>
      </c>
      <c r="V3549" s="1">
        <v>10.517999999999997</v>
      </c>
      <c r="W3549" t="str">
        <f>VLOOKUP(M3549,People!$A$2:$B$5,2,FALSE)</f>
        <v>Cassandra Brandow</v>
      </c>
      <c r="X3549" s="5" t="str">
        <f>IFERROR(VLOOKUP(Orders!$B3549,Returns!$A$2:$B$801,2,0),"No")</f>
        <v>No</v>
      </c>
    </row>
    <row r="3550" spans="1:24" hidden="1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f t="shared" si="55"/>
        <v>24.776199999999999</v>
      </c>
      <c r="T3550" s="1">
        <v>1</v>
      </c>
      <c r="U3550" s="1">
        <v>0</v>
      </c>
      <c r="V3550" s="1">
        <v>9.1637999999999984</v>
      </c>
      <c r="W3550" t="str">
        <f>VLOOKUP(M3550,People!$A$2:$B$5,2,FALSE)</f>
        <v>Cassandra Brandow</v>
      </c>
      <c r="X3550" s="5" t="str">
        <f>IFERROR(VLOOKUP(Orders!$B3550,Returns!$A$2:$B$801,2,0),"No")</f>
        <v>No</v>
      </c>
    </row>
    <row r="3551" spans="1:24" hidden="1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f t="shared" si="55"/>
        <v>15.600000000000001</v>
      </c>
      <c r="T3551" s="1">
        <v>8</v>
      </c>
      <c r="U3551" s="1">
        <v>0</v>
      </c>
      <c r="V3551" s="1">
        <v>14.399999999999999</v>
      </c>
      <c r="W3551" t="str">
        <f>VLOOKUP(M3551,People!$A$2:$B$5,2,FALSE)</f>
        <v>Cassandra Brandow</v>
      </c>
      <c r="X3551" s="5" t="str">
        <f>IFERROR(VLOOKUP(Orders!$B3551,Returns!$A$2:$B$801,2,0),"No")</f>
        <v>No</v>
      </c>
    </row>
    <row r="3552" spans="1:24" hidden="1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f t="shared" si="55"/>
        <v>29.593200000000003</v>
      </c>
      <c r="T3552" s="1">
        <v>3</v>
      </c>
      <c r="U3552" s="1">
        <v>0.2</v>
      </c>
      <c r="V3552" s="1">
        <v>15.934799999999997</v>
      </c>
      <c r="W3552" t="str">
        <f>VLOOKUP(M3552,People!$A$2:$B$5,2,FALSE)</f>
        <v>Kelly Williams</v>
      </c>
      <c r="X3552" s="5" t="str">
        <f>IFERROR(VLOOKUP(Orders!$B3552,Returns!$A$2:$B$801,2,0),"No")</f>
        <v>No</v>
      </c>
    </row>
    <row r="3553" spans="1:24" hidden="1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f t="shared" si="55"/>
        <v>880.29239999999982</v>
      </c>
      <c r="T3553" s="1">
        <v>6</v>
      </c>
      <c r="U3553" s="1">
        <v>0.3</v>
      </c>
      <c r="V3553" s="1">
        <v>-36.176400000000001</v>
      </c>
      <c r="W3553" t="str">
        <f>VLOOKUP(M3553,People!$A$2:$B$5,2,FALSE)</f>
        <v>Kelly Williams</v>
      </c>
      <c r="X3553" s="5" t="str">
        <f>IFERROR(VLOOKUP(Orders!$B3553,Returns!$A$2:$B$801,2,0),"No")</f>
        <v>No</v>
      </c>
    </row>
    <row r="3554" spans="1:24" hidden="1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f t="shared" si="55"/>
        <v>751.7808</v>
      </c>
      <c r="T3554" s="1">
        <v>8</v>
      </c>
      <c r="U3554" s="1">
        <v>0.2</v>
      </c>
      <c r="V3554" s="1">
        <v>60.955199999999962</v>
      </c>
      <c r="W3554" t="str">
        <f>VLOOKUP(M3554,People!$A$2:$B$5,2,FALSE)</f>
        <v>Kelly Williams</v>
      </c>
      <c r="X3554" s="5" t="str">
        <f>IFERROR(VLOOKUP(Orders!$B3554,Returns!$A$2:$B$801,2,0),"No")</f>
        <v>No</v>
      </c>
    </row>
    <row r="3555" spans="1:24" hidden="1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f t="shared" si="55"/>
        <v>13.456800000000001</v>
      </c>
      <c r="T3555" s="1">
        <v>1</v>
      </c>
      <c r="U3555" s="1">
        <v>0.7</v>
      </c>
      <c r="V3555" s="1">
        <v>-5.9807999999999986</v>
      </c>
      <c r="W3555" t="str">
        <f>VLOOKUP(M3555,People!$A$2:$B$5,2,FALSE)</f>
        <v>Chuck Magee</v>
      </c>
      <c r="X3555" s="5" t="str">
        <f>IFERROR(VLOOKUP(Orders!$B3555,Returns!$A$2:$B$801,2,0),"No")</f>
        <v>No</v>
      </c>
    </row>
    <row r="3556" spans="1:24" x14ac:dyDescent="0.3">
      <c r="A3556" s="1">
        <v>2983</v>
      </c>
      <c r="B3556" t="s">
        <v>7615</v>
      </c>
      <c r="C3556" s="2">
        <v>42563</v>
      </c>
      <c r="D3556" s="2">
        <v>42569</v>
      </c>
      <c r="E3556" s="1" t="s">
        <v>46</v>
      </c>
      <c r="F3556" s="1" t="s">
        <v>429</v>
      </c>
      <c r="G3556" s="1" t="s">
        <v>430</v>
      </c>
      <c r="H3556" s="1" t="s">
        <v>24</v>
      </c>
      <c r="I3556" s="1" t="s">
        <v>25</v>
      </c>
      <c r="J3556" s="1" t="s">
        <v>88</v>
      </c>
      <c r="K3556" s="1" t="s">
        <v>89</v>
      </c>
      <c r="L3556" s="1">
        <v>98115</v>
      </c>
      <c r="M3556" s="1" t="s">
        <v>41</v>
      </c>
      <c r="N3556" s="1" t="s">
        <v>2174</v>
      </c>
      <c r="O3556" s="1" t="s">
        <v>43</v>
      </c>
      <c r="P3556" s="1" t="s">
        <v>70</v>
      </c>
      <c r="Q3556" s="1" t="s">
        <v>2175</v>
      </c>
      <c r="R3556" s="1">
        <v>11.264000000000001</v>
      </c>
      <c r="S3556" s="1">
        <f t="shared" si="55"/>
        <v>7.4624000000000024</v>
      </c>
      <c r="T3556" s="1">
        <v>4</v>
      </c>
      <c r="U3556" s="1">
        <v>0.2</v>
      </c>
      <c r="V3556" s="1">
        <v>3.8015999999999992</v>
      </c>
      <c r="W3556" t="str">
        <f>VLOOKUP(M3556,People!$A$2:$B$5,2,FALSE)</f>
        <v>Anna Andreadi</v>
      </c>
      <c r="X3556" s="5" t="str">
        <f>IFERROR(VLOOKUP(Orders!$B3556,Returns!$A$2:$B$801,2,0),"No")</f>
        <v>No</v>
      </c>
    </row>
    <row r="3557" spans="1:24" x14ac:dyDescent="0.3">
      <c r="A3557" s="1">
        <v>7399</v>
      </c>
      <c r="B3557" t="s">
        <v>9680</v>
      </c>
      <c r="C3557" s="2">
        <v>42563</v>
      </c>
      <c r="D3557" s="2">
        <v>42566</v>
      </c>
      <c r="E3557" s="1" t="s">
        <v>21</v>
      </c>
      <c r="F3557" s="1" t="s">
        <v>1807</v>
      </c>
      <c r="G3557" s="1" t="s">
        <v>1808</v>
      </c>
      <c r="H3557" s="1" t="s">
        <v>24</v>
      </c>
      <c r="I3557" s="1" t="s">
        <v>25</v>
      </c>
      <c r="J3557" s="1" t="s">
        <v>273</v>
      </c>
      <c r="K3557" s="1" t="s">
        <v>191</v>
      </c>
      <c r="L3557" s="1">
        <v>60610</v>
      </c>
      <c r="M3557" s="1" t="s">
        <v>97</v>
      </c>
      <c r="N3557" s="1" t="s">
        <v>3419</v>
      </c>
      <c r="O3557" s="1" t="s">
        <v>43</v>
      </c>
      <c r="P3557" s="1" t="s">
        <v>84</v>
      </c>
      <c r="Q3557" s="1" t="s">
        <v>3420</v>
      </c>
      <c r="R3557" s="1">
        <v>35.856000000000002</v>
      </c>
      <c r="S3557" s="1">
        <f t="shared" si="55"/>
        <v>22.858199999999997</v>
      </c>
      <c r="T3557" s="1">
        <v>9</v>
      </c>
      <c r="U3557" s="1">
        <v>0.2</v>
      </c>
      <c r="V3557" s="1">
        <v>12.997800000000003</v>
      </c>
      <c r="W3557" t="str">
        <f>VLOOKUP(M3557,People!$A$2:$B$5,2,FALSE)</f>
        <v>Kelly Williams</v>
      </c>
      <c r="X3557" s="5" t="str">
        <f>IFERROR(VLOOKUP(Orders!$B3557,Returns!$A$2:$B$801,2,0),"No")</f>
        <v>No</v>
      </c>
    </row>
    <row r="3558" spans="1:24" hidden="1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f t="shared" si="55"/>
        <v>23.587199999999996</v>
      </c>
      <c r="T3558" s="1">
        <v>7</v>
      </c>
      <c r="U3558" s="1">
        <v>0</v>
      </c>
      <c r="V3558" s="1">
        <v>21.772800000000004</v>
      </c>
      <c r="W3558" t="str">
        <f>VLOOKUP(M3558,People!$A$2:$B$5,2,FALSE)</f>
        <v>Anna Andreadi</v>
      </c>
      <c r="X3558" s="5" t="str">
        <f>IFERROR(VLOOKUP(Orders!$B3558,Returns!$A$2:$B$801,2,0),"No")</f>
        <v>Yes</v>
      </c>
    </row>
    <row r="3559" spans="1:24" hidden="1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f t="shared" si="55"/>
        <v>6.4565999999999999</v>
      </c>
      <c r="T3559" s="1">
        <v>2</v>
      </c>
      <c r="U3559" s="1">
        <v>0.2</v>
      </c>
      <c r="V3559" s="1">
        <v>3.6714000000000002</v>
      </c>
      <c r="W3559" t="str">
        <f>VLOOKUP(M3559,People!$A$2:$B$5,2,FALSE)</f>
        <v>Anna Andreadi</v>
      </c>
      <c r="X3559" s="5" t="str">
        <f>IFERROR(VLOOKUP(Orders!$B3559,Returns!$A$2:$B$801,2,0),"No")</f>
        <v>Yes</v>
      </c>
    </row>
    <row r="3560" spans="1:24" hidden="1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f t="shared" si="55"/>
        <v>14.164800000000003</v>
      </c>
      <c r="T3560" s="1">
        <v>4</v>
      </c>
      <c r="U3560" s="1">
        <v>0.2</v>
      </c>
      <c r="V3560" s="1">
        <v>7.6271999999999984</v>
      </c>
      <c r="W3560" t="str">
        <f>VLOOKUP(M3560,People!$A$2:$B$5,2,FALSE)</f>
        <v>Anna Andreadi</v>
      </c>
      <c r="X3560" s="5" t="str">
        <f>IFERROR(VLOOKUP(Orders!$B3560,Returns!$A$2:$B$801,2,0),"No")</f>
        <v>No</v>
      </c>
    </row>
    <row r="3561" spans="1:24" hidden="1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f t="shared" si="55"/>
        <v>294.666</v>
      </c>
      <c r="T3561" s="1">
        <v>4</v>
      </c>
      <c r="U3561" s="1">
        <v>0</v>
      </c>
      <c r="V3561" s="1">
        <v>145.13400000000001</v>
      </c>
      <c r="W3561" t="str">
        <f>VLOOKUP(M3561,People!$A$2:$B$5,2,FALSE)</f>
        <v>Anna Andreadi</v>
      </c>
      <c r="X3561" s="5" t="str">
        <f>IFERROR(VLOOKUP(Orders!$B3561,Returns!$A$2:$B$801,2,0),"No")</f>
        <v>No</v>
      </c>
    </row>
    <row r="3562" spans="1:24" hidden="1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f t="shared" si="55"/>
        <v>7.6368</v>
      </c>
      <c r="T3562" s="1">
        <v>4</v>
      </c>
      <c r="U3562" s="1">
        <v>0.2</v>
      </c>
      <c r="V3562" s="1">
        <v>0.61920000000000019</v>
      </c>
      <c r="W3562" t="str">
        <f>VLOOKUP(M3562,People!$A$2:$B$5,2,FALSE)</f>
        <v>Chuck Magee</v>
      </c>
      <c r="X3562" s="5" t="str">
        <f>IFERROR(VLOOKUP(Orders!$B3562,Returns!$A$2:$B$801,2,0),"No")</f>
        <v>No</v>
      </c>
    </row>
    <row r="3563" spans="1:24" hidden="1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f t="shared" si="55"/>
        <v>46.008000000000003</v>
      </c>
      <c r="T3563" s="1">
        <v>5</v>
      </c>
      <c r="U3563" s="1">
        <v>0.7</v>
      </c>
      <c r="V3563" s="1">
        <v>-20.448</v>
      </c>
      <c r="W3563" t="str">
        <f>VLOOKUP(M3563,People!$A$2:$B$5,2,FALSE)</f>
        <v>Chuck Magee</v>
      </c>
      <c r="X3563" s="5" t="str">
        <f>IFERROR(VLOOKUP(Orders!$B3563,Returns!$A$2:$B$801,2,0),"No")</f>
        <v>No</v>
      </c>
    </row>
    <row r="3564" spans="1:24" hidden="1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f t="shared" si="55"/>
        <v>7.4256000000000011</v>
      </c>
      <c r="T3564" s="1">
        <v>2</v>
      </c>
      <c r="U3564" s="1">
        <v>0.7</v>
      </c>
      <c r="V3564" s="1">
        <v>-3.0575999999999999</v>
      </c>
      <c r="W3564" t="str">
        <f>VLOOKUP(M3564,People!$A$2:$B$5,2,FALSE)</f>
        <v>Chuck Magee</v>
      </c>
      <c r="X3564" s="5" t="str">
        <f>IFERROR(VLOOKUP(Orders!$B3564,Returns!$A$2:$B$801,2,0),"No")</f>
        <v>No</v>
      </c>
    </row>
    <row r="3565" spans="1:24" hidden="1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f t="shared" si="55"/>
        <v>7.7760000000000016</v>
      </c>
      <c r="T3565" s="1">
        <v>4</v>
      </c>
      <c r="U3565" s="1">
        <v>0.2</v>
      </c>
      <c r="V3565" s="1">
        <v>3.7439999999999993</v>
      </c>
      <c r="W3565" t="str">
        <f>VLOOKUP(M3565,People!$A$2:$B$5,2,FALSE)</f>
        <v>Chuck Magee</v>
      </c>
      <c r="X3565" s="5" t="str">
        <f>IFERROR(VLOOKUP(Orders!$B3565,Returns!$A$2:$B$801,2,0),"No")</f>
        <v>No</v>
      </c>
    </row>
    <row r="3566" spans="1:24" hidden="1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f t="shared" si="55"/>
        <v>6.7392000000000003</v>
      </c>
      <c r="T3566" s="1">
        <v>2</v>
      </c>
      <c r="U3566" s="1">
        <v>0</v>
      </c>
      <c r="V3566" s="1">
        <v>6.2208000000000006</v>
      </c>
      <c r="W3566" t="str">
        <f>VLOOKUP(M3566,People!$A$2:$B$5,2,FALSE)</f>
        <v>Anna Andreadi</v>
      </c>
      <c r="X3566" s="5" t="str">
        <f>IFERROR(VLOOKUP(Orders!$B3566,Returns!$A$2:$B$801,2,0),"No")</f>
        <v>No</v>
      </c>
    </row>
    <row r="3567" spans="1:24" hidden="1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f t="shared" si="55"/>
        <v>3.8807999999999998</v>
      </c>
      <c r="T3567" s="1">
        <v>2</v>
      </c>
      <c r="U3567" s="1">
        <v>0</v>
      </c>
      <c r="V3567" s="1">
        <v>7.9200000000000159E-2</v>
      </c>
      <c r="W3567" t="str">
        <f>VLOOKUP(M3567,People!$A$2:$B$5,2,FALSE)</f>
        <v>Anna Andreadi</v>
      </c>
      <c r="X3567" s="5" t="str">
        <f>IFERROR(VLOOKUP(Orders!$B3567,Returns!$A$2:$B$801,2,0),"No")</f>
        <v>No</v>
      </c>
    </row>
    <row r="3568" spans="1:24" hidden="1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f t="shared" si="55"/>
        <v>820.52880000000005</v>
      </c>
      <c r="T3568" s="1">
        <v>3</v>
      </c>
      <c r="U3568" s="1">
        <v>0</v>
      </c>
      <c r="V3568" s="1">
        <v>757.41120000000001</v>
      </c>
      <c r="W3568" t="str">
        <f>VLOOKUP(M3568,People!$A$2:$B$5,2,FALSE)</f>
        <v>Kelly Williams</v>
      </c>
      <c r="X3568" s="5" t="str">
        <f>IFERROR(VLOOKUP(Orders!$B3568,Returns!$A$2:$B$801,2,0),"No")</f>
        <v>No</v>
      </c>
    </row>
    <row r="3569" spans="1:24" hidden="1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f t="shared" si="55"/>
        <v>27.014400000000002</v>
      </c>
      <c r="T3569" s="1">
        <v>4</v>
      </c>
      <c r="U3569" s="1">
        <v>0.6</v>
      </c>
      <c r="V3569" s="1">
        <v>-12.006399999999999</v>
      </c>
      <c r="W3569" t="str">
        <f>VLOOKUP(M3569,People!$A$2:$B$5,2,FALSE)</f>
        <v>Kelly Williams</v>
      </c>
      <c r="X3569" s="5" t="str">
        <f>IFERROR(VLOOKUP(Orders!$B3569,Returns!$A$2:$B$801,2,0),"No")</f>
        <v>No</v>
      </c>
    </row>
    <row r="3570" spans="1:24" hidden="1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f t="shared" si="55"/>
        <v>33.588799999999992</v>
      </c>
      <c r="T3570" s="1">
        <v>2</v>
      </c>
      <c r="U3570" s="1">
        <v>0</v>
      </c>
      <c r="V3570" s="1">
        <v>26.391200000000005</v>
      </c>
      <c r="W3570" t="str">
        <f>VLOOKUP(M3570,People!$A$2:$B$5,2,FALSE)</f>
        <v>Anna Andreadi</v>
      </c>
      <c r="X3570" s="5" t="str">
        <f>IFERROR(VLOOKUP(Orders!$B3570,Returns!$A$2:$B$801,2,0),"No")</f>
        <v>No</v>
      </c>
    </row>
    <row r="3571" spans="1:24" hidden="1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f t="shared" si="55"/>
        <v>2185.6200000000003</v>
      </c>
      <c r="T3571" s="1">
        <v>6</v>
      </c>
      <c r="U3571" s="1">
        <v>0.2</v>
      </c>
      <c r="V3571" s="1">
        <v>209.58000000000004</v>
      </c>
      <c r="W3571" t="str">
        <f>VLOOKUP(M3571,People!$A$2:$B$5,2,FALSE)</f>
        <v>Anna Andreadi</v>
      </c>
      <c r="X3571" s="5" t="str">
        <f>IFERROR(VLOOKUP(Orders!$B3571,Returns!$A$2:$B$801,2,0),"No")</f>
        <v>No</v>
      </c>
    </row>
    <row r="3572" spans="1:24" hidden="1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f t="shared" si="55"/>
        <v>945.16799999999989</v>
      </c>
      <c r="T3572" s="1">
        <v>4</v>
      </c>
      <c r="U3572" s="1">
        <v>0</v>
      </c>
      <c r="V3572" s="1">
        <v>742.63200000000006</v>
      </c>
      <c r="W3572" t="str">
        <f>VLOOKUP(M3572,People!$A$2:$B$5,2,FALSE)</f>
        <v>Anna Andreadi</v>
      </c>
      <c r="X3572" s="5" t="str">
        <f>IFERROR(VLOOKUP(Orders!$B3572,Returns!$A$2:$B$801,2,0),"No")</f>
        <v>No</v>
      </c>
    </row>
    <row r="3573" spans="1:24" hidden="1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f t="shared" si="55"/>
        <v>5.2947000000000015</v>
      </c>
      <c r="T3573" s="1">
        <v>1</v>
      </c>
      <c r="U3573" s="1">
        <v>0.2</v>
      </c>
      <c r="V3573" s="1">
        <v>2.6972999999999994</v>
      </c>
      <c r="W3573" t="str">
        <f>VLOOKUP(M3573,People!$A$2:$B$5,2,FALSE)</f>
        <v>Anna Andreadi</v>
      </c>
      <c r="X3573" s="5" t="str">
        <f>IFERROR(VLOOKUP(Orders!$B3573,Returns!$A$2:$B$801,2,0),"No")</f>
        <v>No</v>
      </c>
    </row>
    <row r="3574" spans="1:24" hidden="1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f t="shared" si="55"/>
        <v>3.369600000000001</v>
      </c>
      <c r="T3574" s="1">
        <v>1</v>
      </c>
      <c r="U3574" s="1">
        <v>0.2</v>
      </c>
      <c r="V3574" s="1">
        <v>1.8144</v>
      </c>
      <c r="W3574" t="str">
        <f>VLOOKUP(M3574,People!$A$2:$B$5,2,FALSE)</f>
        <v>Kelly Williams</v>
      </c>
      <c r="X3574" s="5" t="str">
        <f>IFERROR(VLOOKUP(Orders!$B3574,Returns!$A$2:$B$801,2,0),"No")</f>
        <v>No</v>
      </c>
    </row>
    <row r="3575" spans="1:24" hidden="1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f t="shared" si="55"/>
        <v>6.1904000000000003</v>
      </c>
      <c r="T3575" s="1">
        <v>2</v>
      </c>
      <c r="U3575" s="1">
        <v>0</v>
      </c>
      <c r="V3575" s="1">
        <v>5.4895999999999994</v>
      </c>
      <c r="W3575" t="str">
        <f>VLOOKUP(M3575,People!$A$2:$B$5,2,FALSE)</f>
        <v>Chuck Magee</v>
      </c>
      <c r="X3575" s="5" t="str">
        <f>IFERROR(VLOOKUP(Orders!$B3575,Returns!$A$2:$B$801,2,0),"No")</f>
        <v>No</v>
      </c>
    </row>
    <row r="3576" spans="1:24" hidden="1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f t="shared" si="55"/>
        <v>78.600000000000009</v>
      </c>
      <c r="T3576" s="1">
        <v>10</v>
      </c>
      <c r="U3576" s="1">
        <v>0</v>
      </c>
      <c r="V3576" s="1">
        <v>26.200000000000003</v>
      </c>
      <c r="W3576" t="str">
        <f>VLOOKUP(M3576,People!$A$2:$B$5,2,FALSE)</f>
        <v>Chuck Magee</v>
      </c>
      <c r="X3576" s="5" t="str">
        <f>IFERROR(VLOOKUP(Orders!$B3576,Returns!$A$2:$B$801,2,0),"No")</f>
        <v>No</v>
      </c>
    </row>
    <row r="3577" spans="1:24" hidden="1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f t="shared" si="55"/>
        <v>9.6036000000000019</v>
      </c>
      <c r="T3577" s="1">
        <v>3</v>
      </c>
      <c r="U3577" s="1">
        <v>0.2</v>
      </c>
      <c r="V3577" s="1">
        <v>4.8924000000000003</v>
      </c>
      <c r="W3577" t="str">
        <f>VLOOKUP(M3577,People!$A$2:$B$5,2,FALSE)</f>
        <v>Cassandra Brandow</v>
      </c>
      <c r="X3577" s="5" t="str">
        <f>IFERROR(VLOOKUP(Orders!$B3577,Returns!$A$2:$B$801,2,0),"No")</f>
        <v>No</v>
      </c>
    </row>
    <row r="3578" spans="1:24" hidden="1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f t="shared" si="55"/>
        <v>3.229200000000001</v>
      </c>
      <c r="T3578" s="1">
        <v>1</v>
      </c>
      <c r="U3578" s="1">
        <v>0.2</v>
      </c>
      <c r="V3578" s="1">
        <v>1.5547999999999997</v>
      </c>
      <c r="W3578" t="str">
        <f>VLOOKUP(M3578,People!$A$2:$B$5,2,FALSE)</f>
        <v>Anna Andreadi</v>
      </c>
      <c r="X3578" s="5" t="str">
        <f>IFERROR(VLOOKUP(Orders!$B3578,Returns!$A$2:$B$801,2,0),"No")</f>
        <v>No</v>
      </c>
    </row>
    <row r="3579" spans="1:24" hidden="1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f t="shared" si="55"/>
        <v>2.4123000000000001</v>
      </c>
      <c r="T3579" s="1">
        <v>1</v>
      </c>
      <c r="U3579" s="1">
        <v>0</v>
      </c>
      <c r="V3579" s="1">
        <v>2.3177000000000003</v>
      </c>
      <c r="W3579" t="str">
        <f>VLOOKUP(M3579,People!$A$2:$B$5,2,FALSE)</f>
        <v>Anna Andreadi</v>
      </c>
      <c r="X3579" s="5" t="str">
        <f>IFERROR(VLOOKUP(Orders!$B3579,Returns!$A$2:$B$801,2,0),"No")</f>
        <v>No</v>
      </c>
    </row>
    <row r="3580" spans="1:24" hidden="1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f t="shared" si="55"/>
        <v>7.5744000000000007</v>
      </c>
      <c r="T3580" s="1">
        <v>1</v>
      </c>
      <c r="U3580" s="1">
        <v>0</v>
      </c>
      <c r="V3580" s="1">
        <v>0.31559999999999899</v>
      </c>
      <c r="W3580" t="str">
        <f>VLOOKUP(M3580,People!$A$2:$B$5,2,FALSE)</f>
        <v>Cassandra Brandow</v>
      </c>
      <c r="X3580" s="5" t="str">
        <f>IFERROR(VLOOKUP(Orders!$B3580,Returns!$A$2:$B$801,2,0),"No")</f>
        <v>No</v>
      </c>
    </row>
    <row r="3581" spans="1:24" hidden="1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f t="shared" si="55"/>
        <v>33.405000000000001</v>
      </c>
      <c r="T3581" s="1">
        <v>5</v>
      </c>
      <c r="U3581" s="1">
        <v>0</v>
      </c>
      <c r="V3581" s="1">
        <v>32.094999999999999</v>
      </c>
      <c r="W3581" t="str">
        <f>VLOOKUP(M3581,People!$A$2:$B$5,2,FALSE)</f>
        <v>Cassandra Brandow</v>
      </c>
      <c r="X3581" s="5" t="str">
        <f>IFERROR(VLOOKUP(Orders!$B3581,Returns!$A$2:$B$801,2,0),"No")</f>
        <v>No</v>
      </c>
    </row>
    <row r="3582" spans="1:24" hidden="1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f t="shared" si="55"/>
        <v>2041.2671999999998</v>
      </c>
      <c r="T3582" s="1">
        <v>8</v>
      </c>
      <c r="U3582" s="1">
        <v>0</v>
      </c>
      <c r="V3582" s="1">
        <v>388.81280000000015</v>
      </c>
      <c r="W3582" t="str">
        <f>VLOOKUP(M3582,People!$A$2:$B$5,2,FALSE)</f>
        <v>Cassandra Brandow</v>
      </c>
      <c r="X3582" s="5" t="str">
        <f>IFERROR(VLOOKUP(Orders!$B3582,Returns!$A$2:$B$801,2,0),"No")</f>
        <v>No</v>
      </c>
    </row>
    <row r="3583" spans="1:24" hidden="1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f t="shared" si="55"/>
        <v>54.521999999999998</v>
      </c>
      <c r="T3583" s="1">
        <v>1</v>
      </c>
      <c r="U3583" s="1">
        <v>0</v>
      </c>
      <c r="V3583" s="1">
        <v>50.327999999999996</v>
      </c>
      <c r="W3583" t="str">
        <f>VLOOKUP(M3583,People!$A$2:$B$5,2,FALSE)</f>
        <v>Kelly Williams</v>
      </c>
      <c r="X3583" s="5" t="str">
        <f>IFERROR(VLOOKUP(Orders!$B3583,Returns!$A$2:$B$801,2,0),"No")</f>
        <v>No</v>
      </c>
    </row>
    <row r="3584" spans="1:24" hidden="1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f t="shared" si="55"/>
        <v>2.379</v>
      </c>
      <c r="T3584" s="1">
        <v>2</v>
      </c>
      <c r="U3584" s="1">
        <v>0</v>
      </c>
      <c r="V3584" s="1">
        <v>1.5209999999999999</v>
      </c>
      <c r="W3584" t="str">
        <f>VLOOKUP(M3584,People!$A$2:$B$5,2,FALSE)</f>
        <v>Kelly Williams</v>
      </c>
      <c r="X3584" s="5" t="str">
        <f>IFERROR(VLOOKUP(Orders!$B3584,Returns!$A$2:$B$801,2,0),"No")</f>
        <v>No</v>
      </c>
    </row>
    <row r="3585" spans="1:24" hidden="1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f t="shared" si="55"/>
        <v>601.47</v>
      </c>
      <c r="T3585" s="1">
        <v>2</v>
      </c>
      <c r="U3585" s="1">
        <v>0</v>
      </c>
      <c r="V3585" s="1">
        <v>200.49</v>
      </c>
      <c r="W3585" t="str">
        <f>VLOOKUP(M3585,People!$A$2:$B$5,2,FALSE)</f>
        <v>Kelly Williams</v>
      </c>
      <c r="X3585" s="5" t="str">
        <f>IFERROR(VLOOKUP(Orders!$B3585,Returns!$A$2:$B$801,2,0),"No")</f>
        <v>No</v>
      </c>
    </row>
    <row r="3586" spans="1:24" hidden="1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f t="shared" ref="S3586:S3649" si="56">R3586-V3586</f>
        <v>159.32680000000002</v>
      </c>
      <c r="T3586" s="1">
        <v>2</v>
      </c>
      <c r="U3586" s="1">
        <v>0</v>
      </c>
      <c r="V3586" s="1">
        <v>32.633199999999988</v>
      </c>
      <c r="W3586" t="str">
        <f>VLOOKUP(M3586,People!$A$2:$B$5,2,FALSE)</f>
        <v>Kelly Williams</v>
      </c>
      <c r="X3586" s="5" t="str">
        <f>IFERROR(VLOOKUP(Orders!$B3586,Returns!$A$2:$B$801,2,0),"No")</f>
        <v>No</v>
      </c>
    </row>
    <row r="3587" spans="1:24" hidden="1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f t="shared" si="56"/>
        <v>1.4094</v>
      </c>
      <c r="T3587" s="1">
        <v>1</v>
      </c>
      <c r="U3587" s="1">
        <v>0</v>
      </c>
      <c r="V3587" s="1">
        <v>1.2005999999999999</v>
      </c>
      <c r="W3587" t="str">
        <f>VLOOKUP(M3587,People!$A$2:$B$5,2,FALSE)</f>
        <v>Kelly Williams</v>
      </c>
      <c r="X3587" s="5" t="str">
        <f>IFERROR(VLOOKUP(Orders!$B3587,Returns!$A$2:$B$801,2,0),"No")</f>
        <v>No</v>
      </c>
    </row>
    <row r="3588" spans="1:24" hidden="1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f t="shared" si="56"/>
        <v>4.2911999999999999</v>
      </c>
      <c r="T3588" s="1">
        <v>2</v>
      </c>
      <c r="U3588" s="1">
        <v>0</v>
      </c>
      <c r="V3588" s="1">
        <v>1.6688000000000001</v>
      </c>
      <c r="W3588" t="str">
        <f>VLOOKUP(M3588,People!$A$2:$B$5,2,FALSE)</f>
        <v>Anna Andreadi</v>
      </c>
      <c r="X3588" s="5" t="str">
        <f>IFERROR(VLOOKUP(Orders!$B3588,Returns!$A$2:$B$801,2,0),"No")</f>
        <v>No</v>
      </c>
    </row>
    <row r="3589" spans="1:24" hidden="1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f t="shared" si="56"/>
        <v>1423.1277</v>
      </c>
      <c r="T3589" s="1">
        <v>3</v>
      </c>
      <c r="U3589" s="1">
        <v>0.4</v>
      </c>
      <c r="V3589" s="1">
        <v>-253.43369999999993</v>
      </c>
      <c r="W3589" t="str">
        <f>VLOOKUP(M3589,People!$A$2:$B$5,2,FALSE)</f>
        <v>Chuck Magee</v>
      </c>
      <c r="X3589" s="5" t="str">
        <f>IFERROR(VLOOKUP(Orders!$B3589,Returns!$A$2:$B$801,2,0),"No")</f>
        <v>No</v>
      </c>
    </row>
    <row r="3590" spans="1:24" hidden="1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f t="shared" si="56"/>
        <v>1632.3075999999999</v>
      </c>
      <c r="T3590" s="1">
        <v>2</v>
      </c>
      <c r="U3590" s="1">
        <v>0</v>
      </c>
      <c r="V3590" s="1">
        <v>33.312400000000025</v>
      </c>
      <c r="W3590" t="str">
        <f>VLOOKUP(M3590,People!$A$2:$B$5,2,FALSE)</f>
        <v>Cassandra Brandow</v>
      </c>
      <c r="X3590" s="5" t="str">
        <f>IFERROR(VLOOKUP(Orders!$B3590,Returns!$A$2:$B$801,2,0),"No")</f>
        <v>Yes</v>
      </c>
    </row>
    <row r="3591" spans="1:24" hidden="1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f t="shared" si="56"/>
        <v>1.4687999999999999</v>
      </c>
      <c r="T3591" s="1">
        <v>1</v>
      </c>
      <c r="U3591" s="1">
        <v>0</v>
      </c>
      <c r="V3591" s="1">
        <v>1.4112</v>
      </c>
      <c r="W3591" t="str">
        <f>VLOOKUP(M3591,People!$A$2:$B$5,2,FALSE)</f>
        <v>Cassandra Brandow</v>
      </c>
      <c r="X3591" s="5" t="str">
        <f>IFERROR(VLOOKUP(Orders!$B3591,Returns!$A$2:$B$801,2,0),"No")</f>
        <v>No</v>
      </c>
    </row>
    <row r="3592" spans="1:24" hidden="1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f t="shared" si="56"/>
        <v>1068.5304000000001</v>
      </c>
      <c r="T3592" s="1">
        <v>12</v>
      </c>
      <c r="U3592" s="1">
        <v>0</v>
      </c>
      <c r="V3592" s="1">
        <v>375.42959999999994</v>
      </c>
      <c r="W3592" t="str">
        <f>VLOOKUP(M3592,People!$A$2:$B$5,2,FALSE)</f>
        <v>Cassandra Brandow</v>
      </c>
      <c r="X3592" s="5" t="str">
        <f>IFERROR(VLOOKUP(Orders!$B3592,Returns!$A$2:$B$801,2,0),"No")</f>
        <v>No</v>
      </c>
    </row>
    <row r="3593" spans="1:24" x14ac:dyDescent="0.3">
      <c r="A3593" s="1">
        <v>7400</v>
      </c>
      <c r="B3593" t="s">
        <v>9680</v>
      </c>
      <c r="C3593" s="2">
        <v>42563</v>
      </c>
      <c r="D3593" s="2">
        <v>42566</v>
      </c>
      <c r="E3593" s="1" t="s">
        <v>21</v>
      </c>
      <c r="F3593" s="1" t="s">
        <v>1807</v>
      </c>
      <c r="G3593" s="1" t="s">
        <v>1808</v>
      </c>
      <c r="H3593" s="1" t="s">
        <v>24</v>
      </c>
      <c r="I3593" s="1" t="s">
        <v>25</v>
      </c>
      <c r="J3593" s="1" t="s">
        <v>273</v>
      </c>
      <c r="K3593" s="1" t="s">
        <v>191</v>
      </c>
      <c r="L3593" s="1">
        <v>60610</v>
      </c>
      <c r="M3593" s="1" t="s">
        <v>97</v>
      </c>
      <c r="N3593" s="1" t="s">
        <v>1800</v>
      </c>
      <c r="O3593" s="1" t="s">
        <v>66</v>
      </c>
      <c r="P3593" s="1" t="s">
        <v>146</v>
      </c>
      <c r="Q3593" s="1" t="s">
        <v>1801</v>
      </c>
      <c r="R3593" s="1">
        <v>23.840000000000003</v>
      </c>
      <c r="S3593" s="1">
        <f t="shared" si="56"/>
        <v>20.562000000000005</v>
      </c>
      <c r="T3593" s="1">
        <v>4</v>
      </c>
      <c r="U3593" s="1">
        <v>0.2</v>
      </c>
      <c r="V3593" s="1">
        <v>3.2779999999999987</v>
      </c>
      <c r="W3593" t="str">
        <f>VLOOKUP(M3593,People!$A$2:$B$5,2,FALSE)</f>
        <v>Kelly Williams</v>
      </c>
      <c r="X3593" s="5" t="str">
        <f>IFERROR(VLOOKUP(Orders!$B3593,Returns!$A$2:$B$801,2,0),"No")</f>
        <v>No</v>
      </c>
    </row>
    <row r="3594" spans="1:24" hidden="1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f t="shared" si="56"/>
        <v>344.23320000000001</v>
      </c>
      <c r="T3594" s="1">
        <v>3</v>
      </c>
      <c r="U3594" s="1">
        <v>0</v>
      </c>
      <c r="V3594" s="1">
        <v>120.94680000000001</v>
      </c>
      <c r="W3594" t="str">
        <f>VLOOKUP(M3594,People!$A$2:$B$5,2,FALSE)</f>
        <v>Chuck Magee</v>
      </c>
      <c r="X3594" s="5" t="str">
        <f>IFERROR(VLOOKUP(Orders!$B3594,Returns!$A$2:$B$801,2,0),"No")</f>
        <v>No</v>
      </c>
    </row>
    <row r="3595" spans="1:24" hidden="1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f t="shared" si="56"/>
        <v>40.370399999999997</v>
      </c>
      <c r="T3595" s="1">
        <v>3</v>
      </c>
      <c r="U3595" s="1">
        <v>0.7</v>
      </c>
      <c r="V3595" s="1">
        <v>-17.942399999999992</v>
      </c>
      <c r="W3595" t="str">
        <f>VLOOKUP(M3595,People!$A$2:$B$5,2,FALSE)</f>
        <v>Chuck Magee</v>
      </c>
      <c r="X3595" s="5" t="str">
        <f>IFERROR(VLOOKUP(Orders!$B3595,Returns!$A$2:$B$801,2,0),"No")</f>
        <v>No</v>
      </c>
    </row>
    <row r="3596" spans="1:24" hidden="1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f t="shared" si="56"/>
        <v>33.768000000000015</v>
      </c>
      <c r="T3596" s="1">
        <v>5</v>
      </c>
      <c r="U3596" s="1">
        <v>0.2</v>
      </c>
      <c r="V3596" s="1">
        <v>3.7519999999999989</v>
      </c>
      <c r="W3596" t="str">
        <f>VLOOKUP(M3596,People!$A$2:$B$5,2,FALSE)</f>
        <v>Chuck Magee</v>
      </c>
      <c r="X3596" s="5" t="str">
        <f>IFERROR(VLOOKUP(Orders!$B3596,Returns!$A$2:$B$801,2,0),"No")</f>
        <v>No</v>
      </c>
    </row>
    <row r="3597" spans="1:24" hidden="1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f t="shared" si="56"/>
        <v>2.1976000000000004</v>
      </c>
      <c r="T3597" s="1">
        <v>1</v>
      </c>
      <c r="U3597" s="1">
        <v>0.2</v>
      </c>
      <c r="V3597" s="1">
        <v>0.42639999999999978</v>
      </c>
      <c r="W3597" t="str">
        <f>VLOOKUP(M3597,People!$A$2:$B$5,2,FALSE)</f>
        <v>Chuck Magee</v>
      </c>
      <c r="X3597" s="5" t="str">
        <f>IFERROR(VLOOKUP(Orders!$B3597,Returns!$A$2:$B$801,2,0),"No")</f>
        <v>No</v>
      </c>
    </row>
    <row r="3598" spans="1:24" x14ac:dyDescent="0.3">
      <c r="A3598" s="1">
        <v>8314</v>
      </c>
      <c r="B3598" t="s">
        <v>10100</v>
      </c>
      <c r="C3598" s="2">
        <v>42563</v>
      </c>
      <c r="D3598" s="2">
        <v>42567</v>
      </c>
      <c r="E3598" s="1" t="s">
        <v>46</v>
      </c>
      <c r="F3598" s="1" t="s">
        <v>2703</v>
      </c>
      <c r="G3598" s="1" t="s">
        <v>2704</v>
      </c>
      <c r="H3598" s="1" t="s">
        <v>94</v>
      </c>
      <c r="I3598" s="1" t="s">
        <v>25</v>
      </c>
      <c r="J3598" s="1" t="s">
        <v>5435</v>
      </c>
      <c r="K3598" s="1" t="s">
        <v>96</v>
      </c>
      <c r="L3598" s="1">
        <v>77573</v>
      </c>
      <c r="M3598" s="1" t="s">
        <v>97</v>
      </c>
      <c r="N3598" s="1" t="s">
        <v>2786</v>
      </c>
      <c r="O3598" s="1" t="s">
        <v>30</v>
      </c>
      <c r="P3598" s="1" t="s">
        <v>34</v>
      </c>
      <c r="Q3598" s="1" t="s">
        <v>2787</v>
      </c>
      <c r="R3598" s="1">
        <v>512.35799999999995</v>
      </c>
      <c r="S3598" s="1">
        <f t="shared" si="56"/>
        <v>526.99679999999989</v>
      </c>
      <c r="T3598" s="1">
        <v>3</v>
      </c>
      <c r="U3598" s="1">
        <v>0.3</v>
      </c>
      <c r="V3598" s="1">
        <v>-14.638799999999947</v>
      </c>
      <c r="W3598" t="str">
        <f>VLOOKUP(M3598,People!$A$2:$B$5,2,FALSE)</f>
        <v>Kelly Williams</v>
      </c>
      <c r="X3598" s="5" t="str">
        <f>IFERROR(VLOOKUP(Orders!$B3598,Returns!$A$2:$B$801,2,0),"No")</f>
        <v>No</v>
      </c>
    </row>
    <row r="3599" spans="1:24" x14ac:dyDescent="0.3">
      <c r="A3599" s="1">
        <v>8315</v>
      </c>
      <c r="B3599" t="s">
        <v>10100</v>
      </c>
      <c r="C3599" s="2">
        <v>42563</v>
      </c>
      <c r="D3599" s="2">
        <v>42567</v>
      </c>
      <c r="E3599" s="1" t="s">
        <v>46</v>
      </c>
      <c r="F3599" s="1" t="s">
        <v>2703</v>
      </c>
      <c r="G3599" s="1" t="s">
        <v>2704</v>
      </c>
      <c r="H3599" s="1" t="s">
        <v>94</v>
      </c>
      <c r="I3599" s="1" t="s">
        <v>25</v>
      </c>
      <c r="J3599" s="1" t="s">
        <v>5435</v>
      </c>
      <c r="K3599" s="1" t="s">
        <v>96</v>
      </c>
      <c r="L3599" s="1">
        <v>77573</v>
      </c>
      <c r="M3599" s="1" t="s">
        <v>97</v>
      </c>
      <c r="N3599" s="1" t="s">
        <v>2759</v>
      </c>
      <c r="O3599" s="1" t="s">
        <v>43</v>
      </c>
      <c r="P3599" s="1" t="s">
        <v>242</v>
      </c>
      <c r="Q3599" s="1" t="s">
        <v>2760</v>
      </c>
      <c r="R3599" s="1">
        <v>3.4880000000000004</v>
      </c>
      <c r="S3599" s="1">
        <f t="shared" si="56"/>
        <v>2.9212000000000007</v>
      </c>
      <c r="T3599" s="1">
        <v>2</v>
      </c>
      <c r="U3599" s="1">
        <v>0.2</v>
      </c>
      <c r="V3599" s="1">
        <v>0.56679999999999997</v>
      </c>
      <c r="W3599" t="str">
        <f>VLOOKUP(M3599,People!$A$2:$B$5,2,FALSE)</f>
        <v>Kelly Williams</v>
      </c>
      <c r="X3599" s="5" t="str">
        <f>IFERROR(VLOOKUP(Orders!$B3599,Returns!$A$2:$B$801,2,0),"No")</f>
        <v>No</v>
      </c>
    </row>
    <row r="3600" spans="1:24" x14ac:dyDescent="0.3">
      <c r="A3600" s="1">
        <v>8316</v>
      </c>
      <c r="B3600" t="s">
        <v>10100</v>
      </c>
      <c r="C3600" s="2">
        <v>42563</v>
      </c>
      <c r="D3600" s="2">
        <v>42567</v>
      </c>
      <c r="E3600" s="1" t="s">
        <v>46</v>
      </c>
      <c r="F3600" s="1" t="s">
        <v>2703</v>
      </c>
      <c r="G3600" s="1" t="s">
        <v>2704</v>
      </c>
      <c r="H3600" s="1" t="s">
        <v>94</v>
      </c>
      <c r="I3600" s="1" t="s">
        <v>25</v>
      </c>
      <c r="J3600" s="1" t="s">
        <v>5435</v>
      </c>
      <c r="K3600" s="1" t="s">
        <v>96</v>
      </c>
      <c r="L3600" s="1">
        <v>77573</v>
      </c>
      <c r="M3600" s="1" t="s">
        <v>97</v>
      </c>
      <c r="N3600" s="1" t="s">
        <v>2325</v>
      </c>
      <c r="O3600" s="1" t="s">
        <v>43</v>
      </c>
      <c r="P3600" s="1" t="s">
        <v>63</v>
      </c>
      <c r="Q3600" s="1" t="s">
        <v>2326</v>
      </c>
      <c r="R3600" s="1">
        <v>22.288</v>
      </c>
      <c r="S3600" s="1">
        <f t="shared" si="56"/>
        <v>18.387600000000003</v>
      </c>
      <c r="T3600" s="1">
        <v>7</v>
      </c>
      <c r="U3600" s="1">
        <v>0.2</v>
      </c>
      <c r="V3600" s="1">
        <v>3.9003999999999985</v>
      </c>
      <c r="W3600" t="str">
        <f>VLOOKUP(M3600,People!$A$2:$B$5,2,FALSE)</f>
        <v>Kelly Williams</v>
      </c>
      <c r="X3600" s="5" t="str">
        <f>IFERROR(VLOOKUP(Orders!$B3600,Returns!$A$2:$B$801,2,0),"No")</f>
        <v>No</v>
      </c>
    </row>
    <row r="3601" spans="1:24" x14ac:dyDescent="0.3">
      <c r="A3601" s="1">
        <v>8317</v>
      </c>
      <c r="B3601" t="s">
        <v>10100</v>
      </c>
      <c r="C3601" s="2">
        <v>42563</v>
      </c>
      <c r="D3601" s="2">
        <v>42567</v>
      </c>
      <c r="E3601" s="1" t="s">
        <v>46</v>
      </c>
      <c r="F3601" s="1" t="s">
        <v>2703</v>
      </c>
      <c r="G3601" s="1" t="s">
        <v>2704</v>
      </c>
      <c r="H3601" s="1" t="s">
        <v>94</v>
      </c>
      <c r="I3601" s="1" t="s">
        <v>25</v>
      </c>
      <c r="J3601" s="1" t="s">
        <v>5435</v>
      </c>
      <c r="K3601" s="1" t="s">
        <v>96</v>
      </c>
      <c r="L3601" s="1">
        <v>77573</v>
      </c>
      <c r="M3601" s="1" t="s">
        <v>97</v>
      </c>
      <c r="N3601" s="1" t="s">
        <v>501</v>
      </c>
      <c r="O3601" s="1" t="s">
        <v>43</v>
      </c>
      <c r="P3601" s="1" t="s">
        <v>84</v>
      </c>
      <c r="Q3601" s="1" t="s">
        <v>502</v>
      </c>
      <c r="R3601" s="1">
        <v>16.032</v>
      </c>
      <c r="S3601" s="1">
        <f t="shared" si="56"/>
        <v>10.4208</v>
      </c>
      <c r="T3601" s="1">
        <v>3</v>
      </c>
      <c r="U3601" s="1">
        <v>0.2</v>
      </c>
      <c r="V3601" s="1">
        <v>5.6111999999999993</v>
      </c>
      <c r="W3601" t="str">
        <f>VLOOKUP(M3601,People!$A$2:$B$5,2,FALSE)</f>
        <v>Kelly Williams</v>
      </c>
      <c r="X3601" s="5" t="str">
        <f>IFERROR(VLOOKUP(Orders!$B3601,Returns!$A$2:$B$801,2,0),"No")</f>
        <v>No</v>
      </c>
    </row>
    <row r="3602" spans="1:24" hidden="1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f t="shared" si="56"/>
        <v>367.13880000000012</v>
      </c>
      <c r="T3602" s="1">
        <v>9</v>
      </c>
      <c r="U3602" s="1">
        <v>0.2</v>
      </c>
      <c r="V3602" s="1">
        <v>64.789199999999951</v>
      </c>
      <c r="W3602" t="str">
        <f>VLOOKUP(M3602,People!$A$2:$B$5,2,FALSE)</f>
        <v>Anna Andreadi</v>
      </c>
      <c r="X3602" s="5" t="str">
        <f>IFERROR(VLOOKUP(Orders!$B3602,Returns!$A$2:$B$801,2,0),"No")</f>
        <v>No</v>
      </c>
    </row>
    <row r="3603" spans="1:24" x14ac:dyDescent="0.3">
      <c r="A3603" s="1">
        <v>4552</v>
      </c>
      <c r="B3603" t="s">
        <v>8337</v>
      </c>
      <c r="C3603" s="2">
        <v>42564</v>
      </c>
      <c r="D3603" s="2">
        <v>42568</v>
      </c>
      <c r="E3603" s="1" t="s">
        <v>46</v>
      </c>
      <c r="F3603" s="1" t="s">
        <v>1030</v>
      </c>
      <c r="G3603" s="1" t="s">
        <v>1031</v>
      </c>
      <c r="H3603" s="1" t="s">
        <v>38</v>
      </c>
      <c r="I3603" s="1" t="s">
        <v>25</v>
      </c>
      <c r="J3603" s="1" t="s">
        <v>39</v>
      </c>
      <c r="K3603" s="1" t="s">
        <v>40</v>
      </c>
      <c r="L3603" s="1">
        <v>90049</v>
      </c>
      <c r="M3603" s="1" t="s">
        <v>41</v>
      </c>
      <c r="N3603" s="1" t="s">
        <v>3892</v>
      </c>
      <c r="O3603" s="1" t="s">
        <v>30</v>
      </c>
      <c r="P3603" s="1" t="s">
        <v>52</v>
      </c>
      <c r="Q3603" s="1" t="s">
        <v>3893</v>
      </c>
      <c r="R3603" s="1">
        <v>351.21600000000001</v>
      </c>
      <c r="S3603" s="1">
        <f t="shared" si="56"/>
        <v>346.82580000000002</v>
      </c>
      <c r="T3603" s="1">
        <v>3</v>
      </c>
      <c r="U3603" s="1">
        <v>0.2</v>
      </c>
      <c r="V3603" s="1">
        <v>4.3901999999999788</v>
      </c>
      <c r="W3603" t="str">
        <f>VLOOKUP(M3603,People!$A$2:$B$5,2,FALSE)</f>
        <v>Anna Andreadi</v>
      </c>
      <c r="X3603" s="5" t="str">
        <f>IFERROR(VLOOKUP(Orders!$B3603,Returns!$A$2:$B$801,2,0),"No")</f>
        <v>No</v>
      </c>
    </row>
    <row r="3604" spans="1:24" x14ac:dyDescent="0.3">
      <c r="A3604" s="1">
        <v>2207</v>
      </c>
      <c r="B3604" t="s">
        <v>7232</v>
      </c>
      <c r="C3604" s="2">
        <v>42565</v>
      </c>
      <c r="D3604" s="2">
        <v>42571</v>
      </c>
      <c r="E3604" s="1" t="s">
        <v>46</v>
      </c>
      <c r="F3604" s="1" t="s">
        <v>4080</v>
      </c>
      <c r="G3604" s="1" t="s">
        <v>4081</v>
      </c>
      <c r="H3604" s="1" t="s">
        <v>94</v>
      </c>
      <c r="I3604" s="1" t="s">
        <v>25</v>
      </c>
      <c r="J3604" s="1" t="s">
        <v>403</v>
      </c>
      <c r="K3604" s="1" t="s">
        <v>191</v>
      </c>
      <c r="L3604" s="1">
        <v>60505</v>
      </c>
      <c r="M3604" s="1" t="s">
        <v>97</v>
      </c>
      <c r="N3604" s="1" t="s">
        <v>1388</v>
      </c>
      <c r="O3604" s="1" t="s">
        <v>43</v>
      </c>
      <c r="P3604" s="1" t="s">
        <v>70</v>
      </c>
      <c r="Q3604" s="1" t="s">
        <v>1389</v>
      </c>
      <c r="R3604" s="1">
        <v>29.931999999999992</v>
      </c>
      <c r="S3604" s="1">
        <f t="shared" si="56"/>
        <v>76.326599999999999</v>
      </c>
      <c r="T3604" s="1">
        <v>7</v>
      </c>
      <c r="U3604" s="1">
        <v>0.8</v>
      </c>
      <c r="V3604" s="1">
        <v>-46.394600000000011</v>
      </c>
      <c r="W3604" t="str">
        <f>VLOOKUP(M3604,People!$A$2:$B$5,2,FALSE)</f>
        <v>Kelly Williams</v>
      </c>
      <c r="X3604" s="5" t="str">
        <f>IFERROR(VLOOKUP(Orders!$B3604,Returns!$A$2:$B$801,2,0),"No")</f>
        <v>No</v>
      </c>
    </row>
    <row r="3605" spans="1:24" hidden="1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f t="shared" si="56"/>
        <v>144.24799999999999</v>
      </c>
      <c r="T3605" s="1">
        <v>5</v>
      </c>
      <c r="U3605" s="1">
        <v>0</v>
      </c>
      <c r="V3605" s="1">
        <v>133.15199999999999</v>
      </c>
      <c r="W3605" t="str">
        <f>VLOOKUP(M3605,People!$A$2:$B$5,2,FALSE)</f>
        <v>Chuck Magee</v>
      </c>
      <c r="X3605" s="5" t="str">
        <f>IFERROR(VLOOKUP(Orders!$B3605,Returns!$A$2:$B$801,2,0),"No")</f>
        <v>No</v>
      </c>
    </row>
    <row r="3606" spans="1:24" hidden="1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f t="shared" si="56"/>
        <v>16.605600000000003</v>
      </c>
      <c r="T3606" s="1">
        <v>2</v>
      </c>
      <c r="U3606" s="1">
        <v>0</v>
      </c>
      <c r="V3606" s="1">
        <v>8.5543999999999976</v>
      </c>
      <c r="W3606" t="str">
        <f>VLOOKUP(M3606,People!$A$2:$B$5,2,FALSE)</f>
        <v>Chuck Magee</v>
      </c>
      <c r="X3606" s="5" t="str">
        <f>IFERROR(VLOOKUP(Orders!$B3606,Returns!$A$2:$B$801,2,0),"No")</f>
        <v>No</v>
      </c>
    </row>
    <row r="3607" spans="1:24" hidden="1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f t="shared" si="56"/>
        <v>60.667200000000001</v>
      </c>
      <c r="T3607" s="1">
        <v>4</v>
      </c>
      <c r="U3607" s="1">
        <v>0</v>
      </c>
      <c r="V3607" s="1">
        <v>31.252800000000001</v>
      </c>
      <c r="W3607" t="str">
        <f>VLOOKUP(M3607,People!$A$2:$B$5,2,FALSE)</f>
        <v>Chuck Magee</v>
      </c>
      <c r="X3607" s="5" t="str">
        <f>IFERROR(VLOOKUP(Orders!$B3607,Returns!$A$2:$B$801,2,0),"No")</f>
        <v>No</v>
      </c>
    </row>
    <row r="3608" spans="1:24" hidden="1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f t="shared" si="56"/>
        <v>15.843599999999999</v>
      </c>
      <c r="T3608" s="1">
        <v>3</v>
      </c>
      <c r="U3608" s="1">
        <v>0</v>
      </c>
      <c r="V3608" s="1">
        <v>13.496399999999998</v>
      </c>
      <c r="W3608" t="str">
        <f>VLOOKUP(M3608,People!$A$2:$B$5,2,FALSE)</f>
        <v>Chuck Magee</v>
      </c>
      <c r="X3608" s="5" t="str">
        <f>IFERROR(VLOOKUP(Orders!$B3608,Returns!$A$2:$B$801,2,0),"No")</f>
        <v>No</v>
      </c>
    </row>
    <row r="3609" spans="1:24" x14ac:dyDescent="0.3">
      <c r="A3609" s="1">
        <v>2208</v>
      </c>
      <c r="B3609" t="s">
        <v>7232</v>
      </c>
      <c r="C3609" s="2">
        <v>42565</v>
      </c>
      <c r="D3609" s="2">
        <v>42571</v>
      </c>
      <c r="E3609" s="1" t="s">
        <v>46</v>
      </c>
      <c r="F3609" s="1" t="s">
        <v>4080</v>
      </c>
      <c r="G3609" s="1" t="s">
        <v>4081</v>
      </c>
      <c r="H3609" s="1" t="s">
        <v>94</v>
      </c>
      <c r="I3609" s="1" t="s">
        <v>25</v>
      </c>
      <c r="J3609" s="1" t="s">
        <v>403</v>
      </c>
      <c r="K3609" s="1" t="s">
        <v>191</v>
      </c>
      <c r="L3609" s="1">
        <v>60505</v>
      </c>
      <c r="M3609" s="1" t="s">
        <v>97</v>
      </c>
      <c r="N3609" s="1" t="s">
        <v>674</v>
      </c>
      <c r="O3609" s="1" t="s">
        <v>66</v>
      </c>
      <c r="P3609" s="1" t="s">
        <v>67</v>
      </c>
      <c r="Q3609" s="1" t="s">
        <v>675</v>
      </c>
      <c r="R3609" s="1">
        <v>38.272000000000006</v>
      </c>
      <c r="S3609" s="1">
        <f t="shared" si="56"/>
        <v>34.444800000000001</v>
      </c>
      <c r="T3609" s="1">
        <v>4</v>
      </c>
      <c r="U3609" s="1">
        <v>0.2</v>
      </c>
      <c r="V3609" s="1">
        <v>3.8272000000000013</v>
      </c>
      <c r="W3609" t="str">
        <f>VLOOKUP(M3609,People!$A$2:$B$5,2,FALSE)</f>
        <v>Kelly Williams</v>
      </c>
      <c r="X3609" s="5" t="str">
        <f>IFERROR(VLOOKUP(Orders!$B3609,Returns!$A$2:$B$801,2,0),"No")</f>
        <v>No</v>
      </c>
    </row>
    <row r="3610" spans="1:24" x14ac:dyDescent="0.3">
      <c r="A3610" s="1">
        <v>2996</v>
      </c>
      <c r="B3610" t="s">
        <v>7621</v>
      </c>
      <c r="C3610" s="2">
        <v>42565</v>
      </c>
      <c r="D3610" s="2">
        <v>42572</v>
      </c>
      <c r="E3610" s="1" t="s">
        <v>46</v>
      </c>
      <c r="F3610" s="1" t="s">
        <v>1273</v>
      </c>
      <c r="G3610" s="1" t="s">
        <v>1274</v>
      </c>
      <c r="H3610" s="1" t="s">
        <v>24</v>
      </c>
      <c r="I3610" s="1" t="s">
        <v>25</v>
      </c>
      <c r="J3610" s="1" t="s">
        <v>480</v>
      </c>
      <c r="K3610" s="1" t="s">
        <v>279</v>
      </c>
      <c r="L3610" s="1">
        <v>85023</v>
      </c>
      <c r="M3610" s="1" t="s">
        <v>41</v>
      </c>
      <c r="N3610" s="1" t="s">
        <v>54</v>
      </c>
      <c r="O3610" s="1" t="s">
        <v>43</v>
      </c>
      <c r="P3610" s="1" t="s">
        <v>55</v>
      </c>
      <c r="Q3610" s="1" t="s">
        <v>56</v>
      </c>
      <c r="R3610" s="1">
        <v>55.92</v>
      </c>
      <c r="S3610" s="1">
        <f t="shared" si="56"/>
        <v>49.629000000000005</v>
      </c>
      <c r="T3610" s="1">
        <v>5</v>
      </c>
      <c r="U3610" s="1">
        <v>0.2</v>
      </c>
      <c r="V3610" s="1">
        <v>6.2910000000000004</v>
      </c>
      <c r="W3610" t="str">
        <f>VLOOKUP(M3610,People!$A$2:$B$5,2,FALSE)</f>
        <v>Anna Andreadi</v>
      </c>
      <c r="X3610" s="5" t="str">
        <f>IFERROR(VLOOKUP(Orders!$B3610,Returns!$A$2:$B$801,2,0),"No")</f>
        <v>No</v>
      </c>
    </row>
    <row r="3611" spans="1:24" x14ac:dyDescent="0.3">
      <c r="A3611" s="1">
        <v>6932</v>
      </c>
      <c r="B3611" t="s">
        <v>9455</v>
      </c>
      <c r="C3611" s="2">
        <v>42565</v>
      </c>
      <c r="D3611" s="2">
        <v>42569</v>
      </c>
      <c r="E3611" s="1" t="s">
        <v>46</v>
      </c>
      <c r="F3611" s="1" t="s">
        <v>3199</v>
      </c>
      <c r="G3611" s="1" t="s">
        <v>3200</v>
      </c>
      <c r="H3611" s="1" t="s">
        <v>24</v>
      </c>
      <c r="I3611" s="1" t="s">
        <v>25</v>
      </c>
      <c r="J3611" s="1" t="s">
        <v>133</v>
      </c>
      <c r="K3611" s="1" t="s">
        <v>134</v>
      </c>
      <c r="L3611" s="1">
        <v>19140</v>
      </c>
      <c r="M3611" s="1" t="s">
        <v>135</v>
      </c>
      <c r="N3611" s="1" t="s">
        <v>5748</v>
      </c>
      <c r="O3611" s="1" t="s">
        <v>66</v>
      </c>
      <c r="P3611" s="1" t="s">
        <v>67</v>
      </c>
      <c r="Q3611" s="1" t="s">
        <v>5749</v>
      </c>
      <c r="R3611" s="1">
        <v>13.493999999999998</v>
      </c>
      <c r="S3611" s="1">
        <f t="shared" si="56"/>
        <v>15.743</v>
      </c>
      <c r="T3611" s="1">
        <v>1</v>
      </c>
      <c r="U3611" s="1">
        <v>0.4</v>
      </c>
      <c r="V3611" s="1">
        <v>-2.2490000000000023</v>
      </c>
      <c r="W3611" t="str">
        <f>VLOOKUP(M3611,People!$A$2:$B$5,2,FALSE)</f>
        <v>Chuck Magee</v>
      </c>
      <c r="X3611" s="5" t="str">
        <f>IFERROR(VLOOKUP(Orders!$B3611,Returns!$A$2:$B$801,2,0),"No")</f>
        <v>No</v>
      </c>
    </row>
    <row r="3612" spans="1:24" x14ac:dyDescent="0.3">
      <c r="A3612" s="1">
        <v>6933</v>
      </c>
      <c r="B3612" t="s">
        <v>9455</v>
      </c>
      <c r="C3612" s="2">
        <v>42565</v>
      </c>
      <c r="D3612" s="2">
        <v>42569</v>
      </c>
      <c r="E3612" s="1" t="s">
        <v>46</v>
      </c>
      <c r="F3612" s="1" t="s">
        <v>3199</v>
      </c>
      <c r="G3612" s="1" t="s">
        <v>3200</v>
      </c>
      <c r="H3612" s="1" t="s">
        <v>24</v>
      </c>
      <c r="I3612" s="1" t="s">
        <v>25</v>
      </c>
      <c r="J3612" s="1" t="s">
        <v>133</v>
      </c>
      <c r="K3612" s="1" t="s">
        <v>134</v>
      </c>
      <c r="L3612" s="1">
        <v>19140</v>
      </c>
      <c r="M3612" s="1" t="s">
        <v>135</v>
      </c>
      <c r="N3612" s="1" t="s">
        <v>5502</v>
      </c>
      <c r="O3612" s="1" t="s">
        <v>66</v>
      </c>
      <c r="P3612" s="1" t="s">
        <v>67</v>
      </c>
      <c r="Q3612" s="1" t="s">
        <v>5503</v>
      </c>
      <c r="R3612" s="1">
        <v>23.987999999999996</v>
      </c>
      <c r="S3612" s="1">
        <f t="shared" si="56"/>
        <v>37.981000000000002</v>
      </c>
      <c r="T3612" s="1">
        <v>2</v>
      </c>
      <c r="U3612" s="1">
        <v>0.4</v>
      </c>
      <c r="V3612" s="1">
        <v>-13.993000000000004</v>
      </c>
      <c r="W3612" t="str">
        <f>VLOOKUP(M3612,People!$A$2:$B$5,2,FALSE)</f>
        <v>Chuck Magee</v>
      </c>
      <c r="X3612" s="5" t="str">
        <f>IFERROR(VLOOKUP(Orders!$B3612,Returns!$A$2:$B$801,2,0),"No")</f>
        <v>No</v>
      </c>
    </row>
    <row r="3613" spans="1:24" hidden="1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f t="shared" si="56"/>
        <v>41.621399999999994</v>
      </c>
      <c r="T3613" s="1">
        <v>2</v>
      </c>
      <c r="U3613" s="1">
        <v>0.2</v>
      </c>
      <c r="V3613" s="1">
        <v>16.794600000000003</v>
      </c>
      <c r="W3613" t="str">
        <f>VLOOKUP(M3613,People!$A$2:$B$5,2,FALSE)</f>
        <v>Kelly Williams</v>
      </c>
      <c r="X3613" s="5" t="str">
        <f>IFERROR(VLOOKUP(Orders!$B3613,Returns!$A$2:$B$801,2,0),"No")</f>
        <v>No</v>
      </c>
    </row>
    <row r="3614" spans="1:24" hidden="1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f t="shared" si="56"/>
        <v>10.896800000000002</v>
      </c>
      <c r="T3614" s="1">
        <v>2</v>
      </c>
      <c r="U3614" s="1">
        <v>0.2</v>
      </c>
      <c r="V3614" s="1">
        <v>5.5511999999999979</v>
      </c>
      <c r="W3614" t="str">
        <f>VLOOKUP(M3614,People!$A$2:$B$5,2,FALSE)</f>
        <v>Chuck Magee</v>
      </c>
      <c r="X3614" s="5" t="str">
        <f>IFERROR(VLOOKUP(Orders!$B3614,Returns!$A$2:$B$801,2,0),"No")</f>
        <v>No</v>
      </c>
    </row>
    <row r="3615" spans="1:24" hidden="1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f t="shared" si="56"/>
        <v>26.208599999999997</v>
      </c>
      <c r="T3615" s="1">
        <v>2</v>
      </c>
      <c r="U3615" s="1">
        <v>0.2</v>
      </c>
      <c r="V3615" s="1">
        <v>10.5754</v>
      </c>
      <c r="W3615" t="str">
        <f>VLOOKUP(M3615,People!$A$2:$B$5,2,FALSE)</f>
        <v>Chuck Magee</v>
      </c>
      <c r="X3615" s="5" t="str">
        <f>IFERROR(VLOOKUP(Orders!$B3615,Returns!$A$2:$B$801,2,0),"No")</f>
        <v>No</v>
      </c>
    </row>
    <row r="3616" spans="1:24" hidden="1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f t="shared" si="56"/>
        <v>789.92759999999987</v>
      </c>
      <c r="T3616" s="1">
        <v>6</v>
      </c>
      <c r="U3616" s="1">
        <v>0.3</v>
      </c>
      <c r="V3616" s="1">
        <v>-71.811599999999999</v>
      </c>
      <c r="W3616" t="str">
        <f>VLOOKUP(M3616,People!$A$2:$B$5,2,FALSE)</f>
        <v>Kelly Williams</v>
      </c>
      <c r="X3616" s="5" t="str">
        <f>IFERROR(VLOOKUP(Orders!$B3616,Returns!$A$2:$B$801,2,0),"No")</f>
        <v>No</v>
      </c>
    </row>
    <row r="3617" spans="1:24" hidden="1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f t="shared" si="56"/>
        <v>23.037599999999998</v>
      </c>
      <c r="T3617" s="1">
        <v>4</v>
      </c>
      <c r="U3617" s="1">
        <v>0.2</v>
      </c>
      <c r="V3617" s="1">
        <v>8.7384000000000022</v>
      </c>
      <c r="W3617" t="str">
        <f>VLOOKUP(M3617,People!$A$2:$B$5,2,FALSE)</f>
        <v>Kelly Williams</v>
      </c>
      <c r="X3617" s="5" t="str">
        <f>IFERROR(VLOOKUP(Orders!$B3617,Returns!$A$2:$B$801,2,0),"No")</f>
        <v>No</v>
      </c>
    </row>
    <row r="3618" spans="1:24" hidden="1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f t="shared" si="56"/>
        <v>16.880499999999998</v>
      </c>
      <c r="T3618" s="1">
        <v>5</v>
      </c>
      <c r="U3618" s="1">
        <v>0.7</v>
      </c>
      <c r="V3618" s="1">
        <v>-7.3254999999999981</v>
      </c>
      <c r="W3618" t="str">
        <f>VLOOKUP(M3618,People!$A$2:$B$5,2,FALSE)</f>
        <v>Chuck Magee</v>
      </c>
      <c r="X3618" s="5" t="str">
        <f>IFERROR(VLOOKUP(Orders!$B3618,Returns!$A$2:$B$801,2,0),"No")</f>
        <v>No</v>
      </c>
    </row>
    <row r="3619" spans="1:24" hidden="1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f t="shared" si="56"/>
        <v>335.48900000000003</v>
      </c>
      <c r="T3619" s="1">
        <v>2</v>
      </c>
      <c r="U3619" s="1">
        <v>0.2</v>
      </c>
      <c r="V3619" s="1">
        <v>152.49499999999998</v>
      </c>
      <c r="W3619" t="str">
        <f>VLOOKUP(M3619,People!$A$2:$B$5,2,FALSE)</f>
        <v>Anna Andreadi</v>
      </c>
      <c r="X3619" s="5" t="str">
        <f>IFERROR(VLOOKUP(Orders!$B3619,Returns!$A$2:$B$801,2,0),"No")</f>
        <v>Yes</v>
      </c>
    </row>
    <row r="3620" spans="1:24" hidden="1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f t="shared" si="56"/>
        <v>3.8225000000000007</v>
      </c>
      <c r="T3620" s="1">
        <v>1</v>
      </c>
      <c r="U3620" s="1">
        <v>0.2</v>
      </c>
      <c r="V3620" s="1">
        <v>1.7374999999999998</v>
      </c>
      <c r="W3620" t="str">
        <f>VLOOKUP(M3620,People!$A$2:$B$5,2,FALSE)</f>
        <v>Anna Andreadi</v>
      </c>
      <c r="X3620" s="5" t="str">
        <f>IFERROR(VLOOKUP(Orders!$B3620,Returns!$A$2:$B$801,2,0),"No")</f>
        <v>Yes</v>
      </c>
    </row>
    <row r="3621" spans="1:24" hidden="1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f t="shared" si="56"/>
        <v>152.495</v>
      </c>
      <c r="T3621" s="1">
        <v>5</v>
      </c>
      <c r="U3621" s="1">
        <v>0</v>
      </c>
      <c r="V3621" s="1">
        <v>65.35499999999999</v>
      </c>
      <c r="W3621" t="str">
        <f>VLOOKUP(M3621,People!$A$2:$B$5,2,FALSE)</f>
        <v>Anna Andreadi</v>
      </c>
      <c r="X3621" s="5" t="str">
        <f>IFERROR(VLOOKUP(Orders!$B3621,Returns!$A$2:$B$801,2,0),"No")</f>
        <v>Yes</v>
      </c>
    </row>
    <row r="3622" spans="1:24" hidden="1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f t="shared" si="56"/>
        <v>36.188700000000004</v>
      </c>
      <c r="T3622" s="1">
        <v>3</v>
      </c>
      <c r="U3622" s="1">
        <v>0.2</v>
      </c>
      <c r="V3622" s="1">
        <v>4.5872999999999937</v>
      </c>
      <c r="W3622" t="str">
        <f>VLOOKUP(M3622,People!$A$2:$B$5,2,FALSE)</f>
        <v>Cassandra Brandow</v>
      </c>
      <c r="X3622" s="5" t="str">
        <f>IFERROR(VLOOKUP(Orders!$B3622,Returns!$A$2:$B$801,2,0),"No")</f>
        <v>No</v>
      </c>
    </row>
    <row r="3623" spans="1:24" hidden="1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f t="shared" si="56"/>
        <v>58.341600000000007</v>
      </c>
      <c r="T3623" s="1">
        <v>8</v>
      </c>
      <c r="U3623" s="1">
        <v>0.2</v>
      </c>
      <c r="V3623" s="1">
        <v>5.5944000000000003</v>
      </c>
      <c r="W3623" t="str">
        <f>VLOOKUP(M3623,People!$A$2:$B$5,2,FALSE)</f>
        <v>Cassandra Brandow</v>
      </c>
      <c r="X3623" s="5" t="str">
        <f>IFERROR(VLOOKUP(Orders!$B3623,Returns!$A$2:$B$801,2,0),"No")</f>
        <v>No</v>
      </c>
    </row>
    <row r="3624" spans="1:24" x14ac:dyDescent="0.3">
      <c r="A3624" s="1">
        <v>6934</v>
      </c>
      <c r="B3624" t="s">
        <v>9455</v>
      </c>
      <c r="C3624" s="2">
        <v>42565</v>
      </c>
      <c r="D3624" s="2">
        <v>42569</v>
      </c>
      <c r="E3624" s="1" t="s">
        <v>46</v>
      </c>
      <c r="F3624" s="1" t="s">
        <v>3199</v>
      </c>
      <c r="G3624" s="1" t="s">
        <v>3200</v>
      </c>
      <c r="H3624" s="1" t="s">
        <v>24</v>
      </c>
      <c r="I3624" s="1" t="s">
        <v>25</v>
      </c>
      <c r="J3624" s="1" t="s">
        <v>133</v>
      </c>
      <c r="K3624" s="1" t="s">
        <v>134</v>
      </c>
      <c r="L3624" s="1">
        <v>19140</v>
      </c>
      <c r="M3624" s="1" t="s">
        <v>135</v>
      </c>
      <c r="N3624" s="1" t="s">
        <v>5738</v>
      </c>
      <c r="O3624" s="1" t="s">
        <v>30</v>
      </c>
      <c r="P3624" s="1" t="s">
        <v>60</v>
      </c>
      <c r="Q3624" s="1" t="s">
        <v>5739</v>
      </c>
      <c r="R3624" s="1">
        <v>31.983999999999998</v>
      </c>
      <c r="S3624" s="1">
        <f t="shared" si="56"/>
        <v>30.784599999999998</v>
      </c>
      <c r="T3624" s="1">
        <v>2</v>
      </c>
      <c r="U3624" s="1">
        <v>0.2</v>
      </c>
      <c r="V3624" s="1">
        <v>1.1993999999999998</v>
      </c>
      <c r="W3624" t="str">
        <f>VLOOKUP(M3624,People!$A$2:$B$5,2,FALSE)</f>
        <v>Chuck Magee</v>
      </c>
      <c r="X3624" s="5" t="str">
        <f>IFERROR(VLOOKUP(Orders!$B3624,Returns!$A$2:$B$801,2,0),"No")</f>
        <v>No</v>
      </c>
    </row>
    <row r="3625" spans="1:24" x14ac:dyDescent="0.3">
      <c r="A3625" s="1">
        <v>6935</v>
      </c>
      <c r="B3625" t="s">
        <v>9455</v>
      </c>
      <c r="C3625" s="2">
        <v>42565</v>
      </c>
      <c r="D3625" s="2">
        <v>42569</v>
      </c>
      <c r="E3625" s="1" t="s">
        <v>46</v>
      </c>
      <c r="F3625" s="1" t="s">
        <v>3199</v>
      </c>
      <c r="G3625" s="1" t="s">
        <v>3200</v>
      </c>
      <c r="H3625" s="1" t="s">
        <v>24</v>
      </c>
      <c r="I3625" s="1" t="s">
        <v>25</v>
      </c>
      <c r="J3625" s="1" t="s">
        <v>133</v>
      </c>
      <c r="K3625" s="1" t="s">
        <v>134</v>
      </c>
      <c r="L3625" s="1">
        <v>19140</v>
      </c>
      <c r="M3625" s="1" t="s">
        <v>135</v>
      </c>
      <c r="N3625" s="1" t="s">
        <v>3453</v>
      </c>
      <c r="O3625" s="1" t="s">
        <v>43</v>
      </c>
      <c r="P3625" s="1" t="s">
        <v>63</v>
      </c>
      <c r="Q3625" s="1" t="s">
        <v>3454</v>
      </c>
      <c r="R3625" s="1">
        <v>41.584000000000003</v>
      </c>
      <c r="S3625" s="1">
        <f t="shared" si="56"/>
        <v>36.905800000000006</v>
      </c>
      <c r="T3625" s="1">
        <v>2</v>
      </c>
      <c r="U3625" s="1">
        <v>0.2</v>
      </c>
      <c r="V3625" s="1">
        <v>4.6781999999999968</v>
      </c>
      <c r="W3625" t="str">
        <f>VLOOKUP(M3625,People!$A$2:$B$5,2,FALSE)</f>
        <v>Chuck Magee</v>
      </c>
      <c r="X3625" s="5" t="str">
        <f>IFERROR(VLOOKUP(Orders!$B3625,Returns!$A$2:$B$801,2,0),"No")</f>
        <v>No</v>
      </c>
    </row>
    <row r="3626" spans="1:24" hidden="1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f t="shared" si="56"/>
        <v>638.82000000000016</v>
      </c>
      <c r="T3626" s="1">
        <v>12</v>
      </c>
      <c r="U3626" s="1">
        <v>0.2</v>
      </c>
      <c r="V3626" s="1">
        <v>42.588000000000022</v>
      </c>
      <c r="W3626" t="str">
        <f>VLOOKUP(M3626,People!$A$2:$B$5,2,FALSE)</f>
        <v>Anna Andreadi</v>
      </c>
      <c r="X3626" s="5" t="str">
        <f>IFERROR(VLOOKUP(Orders!$B3626,Returns!$A$2:$B$801,2,0),"No")</f>
        <v>No</v>
      </c>
    </row>
    <row r="3627" spans="1:24" hidden="1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f t="shared" si="56"/>
        <v>2.4992000000000001</v>
      </c>
      <c r="T3627" s="1">
        <v>2</v>
      </c>
      <c r="U3627" s="1">
        <v>0</v>
      </c>
      <c r="V3627" s="1">
        <v>1.0207999999999999</v>
      </c>
      <c r="W3627" t="str">
        <f>VLOOKUP(M3627,People!$A$2:$B$5,2,FALSE)</f>
        <v>Anna Andreadi</v>
      </c>
      <c r="X3627" s="5" t="str">
        <f>IFERROR(VLOOKUP(Orders!$B3627,Returns!$A$2:$B$801,2,0),"No")</f>
        <v>No</v>
      </c>
    </row>
    <row r="3628" spans="1:24" hidden="1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f t="shared" si="56"/>
        <v>4.1850000000000005</v>
      </c>
      <c r="T3628" s="1">
        <v>1</v>
      </c>
      <c r="U3628" s="1">
        <v>0</v>
      </c>
      <c r="V3628" s="1">
        <v>1.3949999999999996</v>
      </c>
      <c r="W3628" t="str">
        <f>VLOOKUP(M3628,People!$A$2:$B$5,2,FALSE)</f>
        <v>Anna Andreadi</v>
      </c>
      <c r="X3628" s="5" t="str">
        <f>IFERROR(VLOOKUP(Orders!$B3628,Returns!$A$2:$B$801,2,0),"No")</f>
        <v>No</v>
      </c>
    </row>
    <row r="3629" spans="1:24" hidden="1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f t="shared" si="56"/>
        <v>25.424000000000003</v>
      </c>
      <c r="T3629" s="1">
        <v>1</v>
      </c>
      <c r="U3629" s="1">
        <v>0</v>
      </c>
      <c r="V3629" s="1">
        <v>10.895999999999997</v>
      </c>
      <c r="W3629" t="str">
        <f>VLOOKUP(M3629,People!$A$2:$B$5,2,FALSE)</f>
        <v>Anna Andreadi</v>
      </c>
      <c r="X3629" s="5" t="str">
        <f>IFERROR(VLOOKUP(Orders!$B3629,Returns!$A$2:$B$801,2,0),"No")</f>
        <v>No</v>
      </c>
    </row>
    <row r="3630" spans="1:24" x14ac:dyDescent="0.3">
      <c r="A3630" s="1">
        <v>7624</v>
      </c>
      <c r="B3630" t="s">
        <v>9773</v>
      </c>
      <c r="C3630" s="2">
        <v>42565</v>
      </c>
      <c r="D3630" s="2">
        <v>42571</v>
      </c>
      <c r="E3630" s="1" t="s">
        <v>46</v>
      </c>
      <c r="F3630" s="1" t="s">
        <v>5696</v>
      </c>
      <c r="G3630" s="1" t="s">
        <v>5697</v>
      </c>
      <c r="H3630" s="1" t="s">
        <v>94</v>
      </c>
      <c r="I3630" s="1" t="s">
        <v>25</v>
      </c>
      <c r="J3630" s="1" t="s">
        <v>535</v>
      </c>
      <c r="K3630" s="1" t="s">
        <v>220</v>
      </c>
      <c r="L3630" s="1">
        <v>19711</v>
      </c>
      <c r="M3630" s="1" t="s">
        <v>135</v>
      </c>
      <c r="N3630" s="1" t="s">
        <v>2142</v>
      </c>
      <c r="O3630" s="1" t="s">
        <v>43</v>
      </c>
      <c r="P3630" s="1" t="s">
        <v>73</v>
      </c>
      <c r="Q3630" s="1" t="s">
        <v>2143</v>
      </c>
      <c r="R3630" s="1">
        <v>39.479999999999997</v>
      </c>
      <c r="S3630" s="1">
        <f t="shared" si="56"/>
        <v>28.425599999999996</v>
      </c>
      <c r="T3630" s="1">
        <v>1</v>
      </c>
      <c r="U3630" s="1">
        <v>0</v>
      </c>
      <c r="V3630" s="1">
        <v>11.054400000000001</v>
      </c>
      <c r="W3630" t="str">
        <f>VLOOKUP(M3630,People!$A$2:$B$5,2,FALSE)</f>
        <v>Chuck Magee</v>
      </c>
      <c r="X3630" s="5" t="str">
        <f>IFERROR(VLOOKUP(Orders!$B3630,Returns!$A$2:$B$801,2,0),"No")</f>
        <v>No</v>
      </c>
    </row>
    <row r="3631" spans="1:24" hidden="1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f t="shared" si="56"/>
        <v>42.471000000000004</v>
      </c>
      <c r="T3631" s="1">
        <v>3</v>
      </c>
      <c r="U3631" s="1">
        <v>0.2</v>
      </c>
      <c r="V3631" s="1">
        <v>9.8009999999999984</v>
      </c>
      <c r="W3631" t="str">
        <f>VLOOKUP(M3631,People!$A$2:$B$5,2,FALSE)</f>
        <v>Chuck Magee</v>
      </c>
      <c r="X3631" s="5" t="str">
        <f>IFERROR(VLOOKUP(Orders!$B3631,Returns!$A$2:$B$801,2,0),"No")</f>
        <v>No</v>
      </c>
    </row>
    <row r="3632" spans="1:24" hidden="1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f t="shared" si="56"/>
        <v>189.15820000000002</v>
      </c>
      <c r="T3632" s="1">
        <v>7</v>
      </c>
      <c r="U3632" s="1">
        <v>0.2</v>
      </c>
      <c r="V3632" s="1">
        <v>23.977799999999988</v>
      </c>
      <c r="W3632" t="str">
        <f>VLOOKUP(M3632,People!$A$2:$B$5,2,FALSE)</f>
        <v>Chuck Magee</v>
      </c>
      <c r="X3632" s="5" t="str">
        <f>IFERROR(VLOOKUP(Orders!$B3632,Returns!$A$2:$B$801,2,0),"No")</f>
        <v>No</v>
      </c>
    </row>
    <row r="3633" spans="1:24" hidden="1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f t="shared" si="56"/>
        <v>50.054399999999994</v>
      </c>
      <c r="T3633" s="1">
        <v>2</v>
      </c>
      <c r="U3633" s="1">
        <v>0</v>
      </c>
      <c r="V3633" s="1">
        <v>19.465600000000002</v>
      </c>
      <c r="W3633" t="str">
        <f>VLOOKUP(M3633,People!$A$2:$B$5,2,FALSE)</f>
        <v>Anna Andreadi</v>
      </c>
      <c r="X3633" s="5" t="str">
        <f>IFERROR(VLOOKUP(Orders!$B3633,Returns!$A$2:$B$801,2,0),"No")</f>
        <v>No</v>
      </c>
    </row>
    <row r="3634" spans="1:24" hidden="1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f t="shared" si="56"/>
        <v>717.63360000000011</v>
      </c>
      <c r="T3634" s="1">
        <v>8</v>
      </c>
      <c r="U3634" s="1">
        <v>0</v>
      </c>
      <c r="V3634" s="1">
        <v>45.80639999999994</v>
      </c>
      <c r="W3634" t="str">
        <f>VLOOKUP(M3634,People!$A$2:$B$5,2,FALSE)</f>
        <v>Anna Andreadi</v>
      </c>
      <c r="X3634" s="5" t="str">
        <f>IFERROR(VLOOKUP(Orders!$B3634,Returns!$A$2:$B$801,2,0),"No")</f>
        <v>No</v>
      </c>
    </row>
    <row r="3635" spans="1:24" hidden="1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f t="shared" si="56"/>
        <v>5.8751999999999995</v>
      </c>
      <c r="T3635" s="1">
        <v>4</v>
      </c>
      <c r="U3635" s="1">
        <v>0.2</v>
      </c>
      <c r="V3635" s="1">
        <v>3.3408000000000002</v>
      </c>
      <c r="W3635" t="str">
        <f>VLOOKUP(M3635,People!$A$2:$B$5,2,FALSE)</f>
        <v>Chuck Magee</v>
      </c>
      <c r="X3635" s="5" t="str">
        <f>IFERROR(VLOOKUP(Orders!$B3635,Returns!$A$2:$B$801,2,0),"No")</f>
        <v>No</v>
      </c>
    </row>
    <row r="3636" spans="1:24" hidden="1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f t="shared" si="56"/>
        <v>51.748199999999997</v>
      </c>
      <c r="T3636" s="1">
        <v>7</v>
      </c>
      <c r="U3636" s="1">
        <v>0.4</v>
      </c>
      <c r="V3636" s="1">
        <v>-9.7901999999999987</v>
      </c>
      <c r="W3636" t="str">
        <f>VLOOKUP(M3636,People!$A$2:$B$5,2,FALSE)</f>
        <v>Chuck Magee</v>
      </c>
      <c r="X3636" s="5" t="str">
        <f>IFERROR(VLOOKUP(Orders!$B3636,Returns!$A$2:$B$801,2,0),"No")</f>
        <v>No</v>
      </c>
    </row>
    <row r="3637" spans="1:24" hidden="1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f t="shared" si="56"/>
        <v>57.099599999999995</v>
      </c>
      <c r="T3637" s="1">
        <v>2</v>
      </c>
      <c r="U3637" s="1">
        <v>0.2</v>
      </c>
      <c r="V3637" s="1">
        <v>32.468400000000003</v>
      </c>
      <c r="W3637" t="str">
        <f>VLOOKUP(M3637,People!$A$2:$B$5,2,FALSE)</f>
        <v>Chuck Magee</v>
      </c>
      <c r="X3637" s="5" t="str">
        <f>IFERROR(VLOOKUP(Orders!$B3637,Returns!$A$2:$B$801,2,0),"No")</f>
        <v>No</v>
      </c>
    </row>
    <row r="3638" spans="1:24" hidden="1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f t="shared" si="56"/>
        <v>14.739300000000004</v>
      </c>
      <c r="T3638" s="1">
        <v>3</v>
      </c>
      <c r="U3638" s="1">
        <v>0.2</v>
      </c>
      <c r="V3638" s="1">
        <v>7.5086999999999984</v>
      </c>
      <c r="W3638" t="str">
        <f>VLOOKUP(M3638,People!$A$2:$B$5,2,FALSE)</f>
        <v>Chuck Magee</v>
      </c>
      <c r="X3638" s="5" t="str">
        <f>IFERROR(VLOOKUP(Orders!$B3638,Returns!$A$2:$B$801,2,0),"No")</f>
        <v>No</v>
      </c>
    </row>
    <row r="3639" spans="1:24" hidden="1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f t="shared" si="56"/>
        <v>305.57800000000009</v>
      </c>
      <c r="T3639" s="1">
        <v>4</v>
      </c>
      <c r="U3639" s="1">
        <v>0.2</v>
      </c>
      <c r="V3639" s="1">
        <v>29.301999999999978</v>
      </c>
      <c r="W3639" t="str">
        <f>VLOOKUP(M3639,People!$A$2:$B$5,2,FALSE)</f>
        <v>Chuck Magee</v>
      </c>
      <c r="X3639" s="5" t="str">
        <f>IFERROR(VLOOKUP(Orders!$B3639,Returns!$A$2:$B$801,2,0),"No")</f>
        <v>No</v>
      </c>
    </row>
    <row r="3640" spans="1:24" hidden="1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f t="shared" si="56"/>
        <v>118.63040000000002</v>
      </c>
      <c r="T3640" s="1">
        <v>7</v>
      </c>
      <c r="U3640" s="1">
        <v>0.2</v>
      </c>
      <c r="V3640" s="1">
        <v>29.657599999999988</v>
      </c>
      <c r="W3640" t="str">
        <f>VLOOKUP(M3640,People!$A$2:$B$5,2,FALSE)</f>
        <v>Chuck Magee</v>
      </c>
      <c r="X3640" s="5" t="str">
        <f>IFERROR(VLOOKUP(Orders!$B3640,Returns!$A$2:$B$801,2,0),"No")</f>
        <v>No</v>
      </c>
    </row>
    <row r="3641" spans="1:24" hidden="1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f t="shared" si="56"/>
        <v>2.9478000000000004</v>
      </c>
      <c r="T3641" s="1">
        <v>1</v>
      </c>
      <c r="U3641" s="1">
        <v>0.2</v>
      </c>
      <c r="V3641" s="1">
        <v>1.6762000000000001</v>
      </c>
      <c r="W3641" t="str">
        <f>VLOOKUP(M3641,People!$A$2:$B$5,2,FALSE)</f>
        <v>Chuck Magee</v>
      </c>
      <c r="X3641" s="5" t="str">
        <f>IFERROR(VLOOKUP(Orders!$B3641,Returns!$A$2:$B$801,2,0),"No")</f>
        <v>No</v>
      </c>
    </row>
    <row r="3642" spans="1:24" hidden="1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f t="shared" si="56"/>
        <v>207.99450000000002</v>
      </c>
      <c r="T3642" s="1">
        <v>7</v>
      </c>
      <c r="U3642" s="1">
        <v>0.2</v>
      </c>
      <c r="V3642" s="1">
        <v>-29.074500000000008</v>
      </c>
      <c r="W3642" t="str">
        <f>VLOOKUP(M3642,People!$A$2:$B$5,2,FALSE)</f>
        <v>Chuck Magee</v>
      </c>
      <c r="X3642" s="5" t="str">
        <f>IFERROR(VLOOKUP(Orders!$B3642,Returns!$A$2:$B$801,2,0),"No")</f>
        <v>No</v>
      </c>
    </row>
    <row r="3643" spans="1:24" hidden="1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f t="shared" si="56"/>
        <v>116.48</v>
      </c>
      <c r="T3643" s="1">
        <v>7</v>
      </c>
      <c r="U3643" s="1">
        <v>0.7</v>
      </c>
      <c r="V3643" s="1">
        <v>-46.591999999999999</v>
      </c>
      <c r="W3643" t="str">
        <f>VLOOKUP(M3643,People!$A$2:$B$5,2,FALSE)</f>
        <v>Chuck Magee</v>
      </c>
      <c r="X3643" s="5" t="str">
        <f>IFERROR(VLOOKUP(Orders!$B3643,Returns!$A$2:$B$801,2,0),"No")</f>
        <v>No</v>
      </c>
    </row>
    <row r="3644" spans="1:24" x14ac:dyDescent="0.3">
      <c r="A3644" s="1">
        <v>8053</v>
      </c>
      <c r="B3644" t="s">
        <v>9974</v>
      </c>
      <c r="C3644" s="2">
        <v>42565</v>
      </c>
      <c r="D3644" s="2">
        <v>42568</v>
      </c>
      <c r="E3644" s="1" t="s">
        <v>21</v>
      </c>
      <c r="F3644" s="1" t="s">
        <v>3724</v>
      </c>
      <c r="G3644" s="1" t="s">
        <v>3725</v>
      </c>
      <c r="H3644" s="1" t="s">
        <v>38</v>
      </c>
      <c r="I3644" s="1" t="s">
        <v>25</v>
      </c>
      <c r="J3644" s="1" t="s">
        <v>239</v>
      </c>
      <c r="K3644" s="1" t="s">
        <v>240</v>
      </c>
      <c r="L3644" s="1">
        <v>10009</v>
      </c>
      <c r="M3644" s="1" t="s">
        <v>135</v>
      </c>
      <c r="N3644" s="1" t="s">
        <v>2857</v>
      </c>
      <c r="O3644" s="1" t="s">
        <v>43</v>
      </c>
      <c r="P3644" s="1" t="s">
        <v>63</v>
      </c>
      <c r="Q3644" s="1" t="s">
        <v>2858</v>
      </c>
      <c r="R3644" s="1">
        <v>17.940000000000001</v>
      </c>
      <c r="S3644" s="1">
        <f t="shared" si="56"/>
        <v>13.455000000000002</v>
      </c>
      <c r="T3644" s="1">
        <v>3</v>
      </c>
      <c r="U3644" s="1">
        <v>0</v>
      </c>
      <c r="V3644" s="1">
        <v>4.4850000000000003</v>
      </c>
      <c r="W3644" t="str">
        <f>VLOOKUP(M3644,People!$A$2:$B$5,2,FALSE)</f>
        <v>Chuck Magee</v>
      </c>
      <c r="X3644" s="5" t="str">
        <f>IFERROR(VLOOKUP(Orders!$B3644,Returns!$A$2:$B$801,2,0),"No")</f>
        <v>No</v>
      </c>
    </row>
    <row r="3645" spans="1:24" x14ac:dyDescent="0.3">
      <c r="A3645" s="1">
        <v>3270</v>
      </c>
      <c r="B3645" t="s">
        <v>7749</v>
      </c>
      <c r="C3645" s="2">
        <v>42566</v>
      </c>
      <c r="D3645" s="2">
        <v>42570</v>
      </c>
      <c r="E3645" s="1" t="s">
        <v>46</v>
      </c>
      <c r="F3645" s="1" t="s">
        <v>743</v>
      </c>
      <c r="G3645" s="1" t="s">
        <v>744</v>
      </c>
      <c r="H3645" s="1" t="s">
        <v>38</v>
      </c>
      <c r="I3645" s="1" t="s">
        <v>25</v>
      </c>
      <c r="J3645" s="1" t="s">
        <v>4193</v>
      </c>
      <c r="K3645" s="1" t="s">
        <v>4194</v>
      </c>
      <c r="L3645" s="1">
        <v>57103</v>
      </c>
      <c r="M3645" s="1" t="s">
        <v>97</v>
      </c>
      <c r="N3645" s="1" t="s">
        <v>4577</v>
      </c>
      <c r="O3645" s="1" t="s">
        <v>66</v>
      </c>
      <c r="P3645" s="1" t="s">
        <v>146</v>
      </c>
      <c r="Q3645" s="1" t="s">
        <v>4578</v>
      </c>
      <c r="R3645" s="1">
        <v>2.9699999999999998</v>
      </c>
      <c r="S3645" s="1">
        <f t="shared" si="56"/>
        <v>1.6631999999999993</v>
      </c>
      <c r="T3645" s="1">
        <v>3</v>
      </c>
      <c r="U3645" s="1">
        <v>0</v>
      </c>
      <c r="V3645" s="1">
        <v>1.3068000000000004</v>
      </c>
      <c r="W3645" t="str">
        <f>VLOOKUP(M3645,People!$A$2:$B$5,2,FALSE)</f>
        <v>Kelly Williams</v>
      </c>
      <c r="X3645" s="5" t="str">
        <f>IFERROR(VLOOKUP(Orders!$B3645,Returns!$A$2:$B$801,2,0),"No")</f>
        <v>No</v>
      </c>
    </row>
    <row r="3646" spans="1:24" x14ac:dyDescent="0.3">
      <c r="A3646" s="1">
        <v>3271</v>
      </c>
      <c r="B3646" t="s">
        <v>7749</v>
      </c>
      <c r="C3646" s="2">
        <v>42566</v>
      </c>
      <c r="D3646" s="2">
        <v>42570</v>
      </c>
      <c r="E3646" s="1" t="s">
        <v>46</v>
      </c>
      <c r="F3646" s="1" t="s">
        <v>743</v>
      </c>
      <c r="G3646" s="1" t="s">
        <v>744</v>
      </c>
      <c r="H3646" s="1" t="s">
        <v>38</v>
      </c>
      <c r="I3646" s="1" t="s">
        <v>25</v>
      </c>
      <c r="J3646" s="1" t="s">
        <v>4193</v>
      </c>
      <c r="K3646" s="1" t="s">
        <v>4194</v>
      </c>
      <c r="L3646" s="1">
        <v>57103</v>
      </c>
      <c r="M3646" s="1" t="s">
        <v>97</v>
      </c>
      <c r="N3646" s="1" t="s">
        <v>241</v>
      </c>
      <c r="O3646" s="1" t="s">
        <v>43</v>
      </c>
      <c r="P3646" s="1" t="s">
        <v>242</v>
      </c>
      <c r="Q3646" s="1" t="s">
        <v>243</v>
      </c>
      <c r="R3646" s="1">
        <v>6.5400000000000009</v>
      </c>
      <c r="S3646" s="1">
        <f t="shared" si="56"/>
        <v>3.8586000000000005</v>
      </c>
      <c r="T3646" s="1">
        <v>3</v>
      </c>
      <c r="U3646" s="1">
        <v>0</v>
      </c>
      <c r="V3646" s="1">
        <v>2.6814000000000004</v>
      </c>
      <c r="W3646" t="str">
        <f>VLOOKUP(M3646,People!$A$2:$B$5,2,FALSE)</f>
        <v>Kelly Williams</v>
      </c>
      <c r="X3646" s="5" t="str">
        <f>IFERROR(VLOOKUP(Orders!$B3646,Returns!$A$2:$B$801,2,0),"No")</f>
        <v>No</v>
      </c>
    </row>
    <row r="3647" spans="1:24" x14ac:dyDescent="0.3">
      <c r="A3647" s="1">
        <v>2103</v>
      </c>
      <c r="B3647" t="s">
        <v>7179</v>
      </c>
      <c r="C3647" s="2">
        <v>42569</v>
      </c>
      <c r="D3647" s="2">
        <v>42569</v>
      </c>
      <c r="E3647" s="1" t="s">
        <v>1126</v>
      </c>
      <c r="F3647" s="1" t="s">
        <v>3988</v>
      </c>
      <c r="G3647" s="1" t="s">
        <v>3989</v>
      </c>
      <c r="H3647" s="1" t="s">
        <v>94</v>
      </c>
      <c r="I3647" s="1" t="s">
        <v>25</v>
      </c>
      <c r="J3647" s="1" t="s">
        <v>1145</v>
      </c>
      <c r="K3647" s="1" t="s">
        <v>279</v>
      </c>
      <c r="L3647" s="1">
        <v>85705</v>
      </c>
      <c r="M3647" s="1" t="s">
        <v>41</v>
      </c>
      <c r="N3647" s="1" t="s">
        <v>1347</v>
      </c>
      <c r="O3647" s="1" t="s">
        <v>30</v>
      </c>
      <c r="P3647" s="1" t="s">
        <v>34</v>
      </c>
      <c r="Q3647" s="1" t="s">
        <v>1348</v>
      </c>
      <c r="R3647" s="1">
        <v>259.13600000000002</v>
      </c>
      <c r="S3647" s="1">
        <f t="shared" si="56"/>
        <v>285.0496</v>
      </c>
      <c r="T3647" s="1">
        <v>4</v>
      </c>
      <c r="U3647" s="1">
        <v>0.2</v>
      </c>
      <c r="V3647" s="1">
        <v>-25.913599999999988</v>
      </c>
      <c r="W3647" t="str">
        <f>VLOOKUP(M3647,People!$A$2:$B$5,2,FALSE)</f>
        <v>Anna Andreadi</v>
      </c>
      <c r="X3647" s="5" t="str">
        <f>IFERROR(VLOOKUP(Orders!$B3647,Returns!$A$2:$B$801,2,0),"No")</f>
        <v>No</v>
      </c>
    </row>
    <row r="3648" spans="1:24" x14ac:dyDescent="0.3">
      <c r="A3648" s="1">
        <v>9030</v>
      </c>
      <c r="B3648" t="s">
        <v>10466</v>
      </c>
      <c r="C3648" s="2">
        <v>42569</v>
      </c>
      <c r="D3648" s="2">
        <v>42574</v>
      </c>
      <c r="E3648" s="1" t="s">
        <v>46</v>
      </c>
      <c r="F3648" s="1" t="s">
        <v>4831</v>
      </c>
      <c r="G3648" s="1" t="s">
        <v>4832</v>
      </c>
      <c r="H3648" s="1" t="s">
        <v>24</v>
      </c>
      <c r="I3648" s="1" t="s">
        <v>25</v>
      </c>
      <c r="J3648" s="1" t="s">
        <v>1306</v>
      </c>
      <c r="K3648" s="1" t="s">
        <v>240</v>
      </c>
      <c r="L3648" s="1">
        <v>10801</v>
      </c>
      <c r="M3648" s="1" t="s">
        <v>135</v>
      </c>
      <c r="N3648" s="1" t="s">
        <v>1771</v>
      </c>
      <c r="O3648" s="1" t="s">
        <v>43</v>
      </c>
      <c r="P3648" s="1" t="s">
        <v>70</v>
      </c>
      <c r="Q3648" s="1" t="s">
        <v>1772</v>
      </c>
      <c r="R3648" s="1">
        <v>13.904</v>
      </c>
      <c r="S3648" s="1">
        <f t="shared" si="56"/>
        <v>9.3852000000000011</v>
      </c>
      <c r="T3648" s="1">
        <v>2</v>
      </c>
      <c r="U3648" s="1">
        <v>0.2</v>
      </c>
      <c r="V3648" s="1">
        <v>4.5187999999999997</v>
      </c>
      <c r="W3648" t="str">
        <f>VLOOKUP(M3648,People!$A$2:$B$5,2,FALSE)</f>
        <v>Chuck Magee</v>
      </c>
      <c r="X3648" s="5" t="str">
        <f>IFERROR(VLOOKUP(Orders!$B3648,Returns!$A$2:$B$801,2,0),"No")</f>
        <v>No</v>
      </c>
    </row>
    <row r="3649" spans="1:24" x14ac:dyDescent="0.3">
      <c r="A3649" s="1">
        <v>3354</v>
      </c>
      <c r="B3649" t="s">
        <v>7781</v>
      </c>
      <c r="C3649" s="2">
        <v>42570</v>
      </c>
      <c r="D3649" s="2">
        <v>42575</v>
      </c>
      <c r="E3649" s="1" t="s">
        <v>46</v>
      </c>
      <c r="F3649" s="1" t="s">
        <v>881</v>
      </c>
      <c r="G3649" s="1" t="s">
        <v>882</v>
      </c>
      <c r="H3649" s="1" t="s">
        <v>38</v>
      </c>
      <c r="I3649" s="1" t="s">
        <v>25</v>
      </c>
      <c r="J3649" s="1" t="s">
        <v>455</v>
      </c>
      <c r="K3649" s="1" t="s">
        <v>658</v>
      </c>
      <c r="L3649" s="1">
        <v>6010</v>
      </c>
      <c r="M3649" s="1" t="s">
        <v>135</v>
      </c>
      <c r="N3649" s="1" t="s">
        <v>3717</v>
      </c>
      <c r="O3649" s="1" t="s">
        <v>66</v>
      </c>
      <c r="P3649" s="1" t="s">
        <v>67</v>
      </c>
      <c r="Q3649" s="1" t="s">
        <v>3718</v>
      </c>
      <c r="R3649" s="1">
        <v>359.98</v>
      </c>
      <c r="S3649" s="1">
        <f t="shared" si="56"/>
        <v>266.3852</v>
      </c>
      <c r="T3649" s="1">
        <v>2</v>
      </c>
      <c r="U3649" s="1">
        <v>0</v>
      </c>
      <c r="V3649" s="1">
        <v>93.594800000000021</v>
      </c>
      <c r="W3649" t="str">
        <f>VLOOKUP(M3649,People!$A$2:$B$5,2,FALSE)</f>
        <v>Chuck Magee</v>
      </c>
      <c r="X3649" s="5" t="str">
        <f>IFERROR(VLOOKUP(Orders!$B3649,Returns!$A$2:$B$801,2,0),"No")</f>
        <v>No</v>
      </c>
    </row>
    <row r="3650" spans="1:24" hidden="1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f t="shared" ref="S3650:S3713" si="57">R3650-V3650</f>
        <v>5.0082000000000004</v>
      </c>
      <c r="T3650" s="1">
        <v>2</v>
      </c>
      <c r="U3650" s="1">
        <v>0.7</v>
      </c>
      <c r="V3650" s="1">
        <v>-2.0621999999999998</v>
      </c>
      <c r="W3650" t="str">
        <f>VLOOKUP(M3650,People!$A$2:$B$5,2,FALSE)</f>
        <v>Cassandra Brandow</v>
      </c>
      <c r="X3650" s="5" t="str">
        <f>IFERROR(VLOOKUP(Orders!$B3650,Returns!$A$2:$B$801,2,0),"No")</f>
        <v>No</v>
      </c>
    </row>
    <row r="3651" spans="1:24" hidden="1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f t="shared" si="57"/>
        <v>36.506400000000014</v>
      </c>
      <c r="T3651" s="1">
        <v>6</v>
      </c>
      <c r="U3651" s="1">
        <v>0.2</v>
      </c>
      <c r="V3651" s="1">
        <v>18.597599999999993</v>
      </c>
      <c r="W3651" t="str">
        <f>VLOOKUP(M3651,People!$A$2:$B$5,2,FALSE)</f>
        <v>Cassandra Brandow</v>
      </c>
      <c r="X3651" s="5" t="str">
        <f>IFERROR(VLOOKUP(Orders!$B3651,Returns!$A$2:$B$801,2,0),"No")</f>
        <v>No</v>
      </c>
    </row>
    <row r="3652" spans="1:24" hidden="1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f t="shared" si="57"/>
        <v>62.92799999999999</v>
      </c>
      <c r="T3652" s="1">
        <v>6</v>
      </c>
      <c r="U3652" s="1">
        <v>0</v>
      </c>
      <c r="V3652" s="1">
        <v>41.952000000000005</v>
      </c>
      <c r="W3652" t="str">
        <f>VLOOKUP(M3652,People!$A$2:$B$5,2,FALSE)</f>
        <v>Kelly Williams</v>
      </c>
      <c r="X3652" s="5" t="str">
        <f>IFERROR(VLOOKUP(Orders!$B3652,Returns!$A$2:$B$801,2,0),"No")</f>
        <v>No</v>
      </c>
    </row>
    <row r="3653" spans="1:24" hidden="1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f t="shared" si="57"/>
        <v>22.208000000000002</v>
      </c>
      <c r="T3653" s="1">
        <v>5</v>
      </c>
      <c r="U3653" s="1">
        <v>0</v>
      </c>
      <c r="V3653" s="1">
        <v>12.492000000000001</v>
      </c>
      <c r="W3653" t="str">
        <f>VLOOKUP(M3653,People!$A$2:$B$5,2,FALSE)</f>
        <v>Kelly Williams</v>
      </c>
      <c r="X3653" s="5" t="str">
        <f>IFERROR(VLOOKUP(Orders!$B3653,Returns!$A$2:$B$801,2,0),"No")</f>
        <v>No</v>
      </c>
    </row>
    <row r="3654" spans="1:24" hidden="1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f t="shared" si="57"/>
        <v>18.2088</v>
      </c>
      <c r="T3654" s="1">
        <v>4</v>
      </c>
      <c r="U3654" s="1">
        <v>0</v>
      </c>
      <c r="V3654" s="1">
        <v>15.511199999999999</v>
      </c>
      <c r="W3654" t="str">
        <f>VLOOKUP(M3654,People!$A$2:$B$5,2,FALSE)</f>
        <v>Kelly Williams</v>
      </c>
      <c r="X3654" s="5" t="str">
        <f>IFERROR(VLOOKUP(Orders!$B3654,Returns!$A$2:$B$801,2,0),"No")</f>
        <v>No</v>
      </c>
    </row>
    <row r="3655" spans="1:24" hidden="1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f t="shared" si="57"/>
        <v>7.9182000000000006</v>
      </c>
      <c r="T3655" s="1">
        <v>3</v>
      </c>
      <c r="U3655" s="1">
        <v>0</v>
      </c>
      <c r="V3655" s="1">
        <v>7.0218000000000007</v>
      </c>
      <c r="W3655" t="str">
        <f>VLOOKUP(M3655,People!$A$2:$B$5,2,FALSE)</f>
        <v>Kelly Williams</v>
      </c>
      <c r="X3655" s="5" t="str">
        <f>IFERROR(VLOOKUP(Orders!$B3655,Returns!$A$2:$B$801,2,0),"No")</f>
        <v>No</v>
      </c>
    </row>
    <row r="3656" spans="1:24" hidden="1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f t="shared" si="57"/>
        <v>472.66020000000003</v>
      </c>
      <c r="T3656" s="1">
        <v>9</v>
      </c>
      <c r="U3656" s="1">
        <v>0</v>
      </c>
      <c r="V3656" s="1">
        <v>166.06979999999999</v>
      </c>
      <c r="W3656" t="str">
        <f>VLOOKUP(M3656,People!$A$2:$B$5,2,FALSE)</f>
        <v>Kelly Williams</v>
      </c>
      <c r="X3656" s="5" t="str">
        <f>IFERROR(VLOOKUP(Orders!$B3656,Returns!$A$2:$B$801,2,0),"No")</f>
        <v>No</v>
      </c>
    </row>
    <row r="3657" spans="1:24" hidden="1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f t="shared" si="57"/>
        <v>134.86200000000002</v>
      </c>
      <c r="T3657" s="1">
        <v>2</v>
      </c>
      <c r="U3657" s="1">
        <v>0.2</v>
      </c>
      <c r="V3657" s="1">
        <v>-21.294000000000018</v>
      </c>
      <c r="W3657" t="str">
        <f>VLOOKUP(M3657,People!$A$2:$B$5,2,FALSE)</f>
        <v>Cassandra Brandow</v>
      </c>
      <c r="X3657" s="5" t="str">
        <f>IFERROR(VLOOKUP(Orders!$B3657,Returns!$A$2:$B$801,2,0),"No")</f>
        <v>No</v>
      </c>
    </row>
    <row r="3658" spans="1:24" hidden="1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f t="shared" si="57"/>
        <v>7.3905000000000003</v>
      </c>
      <c r="T3658" s="1">
        <v>1</v>
      </c>
      <c r="U3658" s="1">
        <v>0.2</v>
      </c>
      <c r="V3658" s="1">
        <v>1.7054999999999998</v>
      </c>
      <c r="W3658" t="str">
        <f>VLOOKUP(M3658,People!$A$2:$B$5,2,FALSE)</f>
        <v>Chuck Magee</v>
      </c>
      <c r="X3658" s="5" t="str">
        <f>IFERROR(VLOOKUP(Orders!$B3658,Returns!$A$2:$B$801,2,0),"No")</f>
        <v>No</v>
      </c>
    </row>
    <row r="3659" spans="1:24" hidden="1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f t="shared" si="57"/>
        <v>5.7558000000000007</v>
      </c>
      <c r="T3659" s="1">
        <v>3</v>
      </c>
      <c r="U3659" s="1">
        <v>0.2</v>
      </c>
      <c r="V3659" s="1">
        <v>2.9322000000000004</v>
      </c>
      <c r="W3659" t="str">
        <f>VLOOKUP(M3659,People!$A$2:$B$5,2,FALSE)</f>
        <v>Cassandra Brandow</v>
      </c>
      <c r="X3659" s="5" t="str">
        <f>IFERROR(VLOOKUP(Orders!$B3659,Returns!$A$2:$B$801,2,0),"No")</f>
        <v>No</v>
      </c>
    </row>
    <row r="3660" spans="1:24" hidden="1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f t="shared" si="57"/>
        <v>27.020000000000003</v>
      </c>
      <c r="T3660" s="1">
        <v>4</v>
      </c>
      <c r="U3660" s="1">
        <v>0.2</v>
      </c>
      <c r="V3660" s="1">
        <v>3.8599999999999977</v>
      </c>
      <c r="W3660" t="str">
        <f>VLOOKUP(M3660,People!$A$2:$B$5,2,FALSE)</f>
        <v>Cassandra Brandow</v>
      </c>
      <c r="X3660" s="5" t="str">
        <f>IFERROR(VLOOKUP(Orders!$B3660,Returns!$A$2:$B$801,2,0),"No")</f>
        <v>No</v>
      </c>
    </row>
    <row r="3661" spans="1:24" hidden="1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f t="shared" si="57"/>
        <v>4.9662000000000006</v>
      </c>
      <c r="T3661" s="1">
        <v>3</v>
      </c>
      <c r="U3661" s="1">
        <v>0.2</v>
      </c>
      <c r="V3661" s="1">
        <v>1.4418</v>
      </c>
      <c r="W3661" t="str">
        <f>VLOOKUP(M3661,People!$A$2:$B$5,2,FALSE)</f>
        <v>Cassandra Brandow</v>
      </c>
      <c r="X3661" s="5" t="str">
        <f>IFERROR(VLOOKUP(Orders!$B3661,Returns!$A$2:$B$801,2,0),"No")</f>
        <v>No</v>
      </c>
    </row>
    <row r="3662" spans="1:24" hidden="1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f t="shared" si="57"/>
        <v>29.574999999999999</v>
      </c>
      <c r="T3662" s="1">
        <v>5</v>
      </c>
      <c r="U3662" s="1">
        <v>0.2</v>
      </c>
      <c r="V3662" s="1">
        <v>4.2249999999999979</v>
      </c>
      <c r="W3662" t="str">
        <f>VLOOKUP(M3662,People!$A$2:$B$5,2,FALSE)</f>
        <v>Anna Andreadi</v>
      </c>
      <c r="X3662" s="5" t="str">
        <f>IFERROR(VLOOKUP(Orders!$B3662,Returns!$A$2:$B$801,2,0),"No")</f>
        <v>No</v>
      </c>
    </row>
    <row r="3663" spans="1:24" hidden="1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f t="shared" si="57"/>
        <v>283.47749999999996</v>
      </c>
      <c r="T3663" s="1">
        <v>3</v>
      </c>
      <c r="U3663" s="1">
        <v>0</v>
      </c>
      <c r="V3663" s="1">
        <v>94.492500000000007</v>
      </c>
      <c r="W3663" t="str">
        <f>VLOOKUP(M3663,People!$A$2:$B$5,2,FALSE)</f>
        <v>Kelly Williams</v>
      </c>
      <c r="X3663" s="5" t="str">
        <f>IFERROR(VLOOKUP(Orders!$B3663,Returns!$A$2:$B$801,2,0),"No")</f>
        <v>No</v>
      </c>
    </row>
    <row r="3664" spans="1:24" hidden="1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f t="shared" si="57"/>
        <v>165.69599999999997</v>
      </c>
      <c r="T3664" s="1">
        <v>10</v>
      </c>
      <c r="U3664" s="1">
        <v>0</v>
      </c>
      <c r="V3664" s="1">
        <v>93.203999999999994</v>
      </c>
      <c r="W3664" t="str">
        <f>VLOOKUP(M3664,People!$A$2:$B$5,2,FALSE)</f>
        <v>Chuck Magee</v>
      </c>
      <c r="X3664" s="5" t="str">
        <f>IFERROR(VLOOKUP(Orders!$B3664,Returns!$A$2:$B$801,2,0),"No")</f>
        <v>No</v>
      </c>
    </row>
    <row r="3665" spans="1:24" hidden="1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f t="shared" si="57"/>
        <v>13.0168</v>
      </c>
      <c r="T3665" s="1">
        <v>2</v>
      </c>
      <c r="U3665" s="1">
        <v>0</v>
      </c>
      <c r="V3665" s="1">
        <v>11.543199999999999</v>
      </c>
      <c r="W3665" t="str">
        <f>VLOOKUP(M3665,People!$A$2:$B$5,2,FALSE)</f>
        <v>Chuck Magee</v>
      </c>
      <c r="X3665" s="5" t="str">
        <f>IFERROR(VLOOKUP(Orders!$B3665,Returns!$A$2:$B$801,2,0),"No")</f>
        <v>No</v>
      </c>
    </row>
    <row r="3666" spans="1:24" x14ac:dyDescent="0.3">
      <c r="A3666" s="1">
        <v>3355</v>
      </c>
      <c r="B3666" t="s">
        <v>7781</v>
      </c>
      <c r="C3666" s="2">
        <v>42570</v>
      </c>
      <c r="D3666" s="2">
        <v>42575</v>
      </c>
      <c r="E3666" s="1" t="s">
        <v>46</v>
      </c>
      <c r="F3666" s="1" t="s">
        <v>881</v>
      </c>
      <c r="G3666" s="1" t="s">
        <v>882</v>
      </c>
      <c r="H3666" s="1" t="s">
        <v>38</v>
      </c>
      <c r="I3666" s="1" t="s">
        <v>25</v>
      </c>
      <c r="J3666" s="1" t="s">
        <v>455</v>
      </c>
      <c r="K3666" s="1" t="s">
        <v>658</v>
      </c>
      <c r="L3666" s="1">
        <v>6010</v>
      </c>
      <c r="M3666" s="1" t="s">
        <v>135</v>
      </c>
      <c r="N3666" s="1" t="s">
        <v>4906</v>
      </c>
      <c r="O3666" s="1" t="s">
        <v>30</v>
      </c>
      <c r="P3666" s="1" t="s">
        <v>52</v>
      </c>
      <c r="Q3666" s="1" t="s">
        <v>4907</v>
      </c>
      <c r="R3666" s="1">
        <v>70.559999999999988</v>
      </c>
      <c r="S3666" s="1">
        <f t="shared" si="57"/>
        <v>74.591999999999985</v>
      </c>
      <c r="T3666" s="1">
        <v>1</v>
      </c>
      <c r="U3666" s="1">
        <v>0.3</v>
      </c>
      <c r="V3666" s="1">
        <v>-4.032</v>
      </c>
      <c r="W3666" t="str">
        <f>VLOOKUP(M3666,People!$A$2:$B$5,2,FALSE)</f>
        <v>Chuck Magee</v>
      </c>
      <c r="X3666" s="5" t="str">
        <f>IFERROR(VLOOKUP(Orders!$B3666,Returns!$A$2:$B$801,2,0),"No")</f>
        <v>No</v>
      </c>
    </row>
    <row r="3667" spans="1:24" x14ac:dyDescent="0.3">
      <c r="A3667" s="1">
        <v>3356</v>
      </c>
      <c r="B3667" t="s">
        <v>7781</v>
      </c>
      <c r="C3667" s="2">
        <v>42570</v>
      </c>
      <c r="D3667" s="2">
        <v>42575</v>
      </c>
      <c r="E3667" s="1" t="s">
        <v>46</v>
      </c>
      <c r="F3667" s="1" t="s">
        <v>881</v>
      </c>
      <c r="G3667" s="1" t="s">
        <v>882</v>
      </c>
      <c r="H3667" s="1" t="s">
        <v>38</v>
      </c>
      <c r="I3667" s="1" t="s">
        <v>25</v>
      </c>
      <c r="J3667" s="1" t="s">
        <v>455</v>
      </c>
      <c r="K3667" s="1" t="s">
        <v>658</v>
      </c>
      <c r="L3667" s="1">
        <v>6010</v>
      </c>
      <c r="M3667" s="1" t="s">
        <v>135</v>
      </c>
      <c r="N3667" s="1" t="s">
        <v>2813</v>
      </c>
      <c r="O3667" s="1" t="s">
        <v>43</v>
      </c>
      <c r="P3667" s="1" t="s">
        <v>70</v>
      </c>
      <c r="Q3667" s="1" t="s">
        <v>2814</v>
      </c>
      <c r="R3667" s="1">
        <v>20.88</v>
      </c>
      <c r="S3667" s="1">
        <f t="shared" si="57"/>
        <v>11.2752</v>
      </c>
      <c r="T3667" s="1">
        <v>2</v>
      </c>
      <c r="U3667" s="1">
        <v>0</v>
      </c>
      <c r="V3667" s="1">
        <v>9.6047999999999991</v>
      </c>
      <c r="W3667" t="str">
        <f>VLOOKUP(M3667,People!$A$2:$B$5,2,FALSE)</f>
        <v>Chuck Magee</v>
      </c>
      <c r="X3667" s="5" t="str">
        <f>IFERROR(VLOOKUP(Orders!$B3667,Returns!$A$2:$B$801,2,0),"No")</f>
        <v>No</v>
      </c>
    </row>
    <row r="3668" spans="1:24" x14ac:dyDescent="0.3">
      <c r="A3668" s="1">
        <v>3357</v>
      </c>
      <c r="B3668" t="s">
        <v>7781</v>
      </c>
      <c r="C3668" s="2">
        <v>42570</v>
      </c>
      <c r="D3668" s="2">
        <v>42575</v>
      </c>
      <c r="E3668" s="1" t="s">
        <v>46</v>
      </c>
      <c r="F3668" s="1" t="s">
        <v>881</v>
      </c>
      <c r="G3668" s="1" t="s">
        <v>882</v>
      </c>
      <c r="H3668" s="1" t="s">
        <v>38</v>
      </c>
      <c r="I3668" s="1" t="s">
        <v>25</v>
      </c>
      <c r="J3668" s="1" t="s">
        <v>455</v>
      </c>
      <c r="K3668" s="1" t="s">
        <v>658</v>
      </c>
      <c r="L3668" s="1">
        <v>6010</v>
      </c>
      <c r="M3668" s="1" t="s">
        <v>135</v>
      </c>
      <c r="N3668" s="1" t="s">
        <v>1095</v>
      </c>
      <c r="O3668" s="1" t="s">
        <v>43</v>
      </c>
      <c r="P3668" s="1" t="s">
        <v>70</v>
      </c>
      <c r="Q3668" s="1" t="s">
        <v>1096</v>
      </c>
      <c r="R3668" s="1">
        <v>3.81</v>
      </c>
      <c r="S3668" s="1">
        <f t="shared" si="57"/>
        <v>1.9812000000000001</v>
      </c>
      <c r="T3668" s="1">
        <v>1</v>
      </c>
      <c r="U3668" s="1">
        <v>0</v>
      </c>
      <c r="V3668" s="1">
        <v>1.8288</v>
      </c>
      <c r="W3668" t="str">
        <f>VLOOKUP(M3668,People!$A$2:$B$5,2,FALSE)</f>
        <v>Chuck Magee</v>
      </c>
      <c r="X3668" s="5" t="str">
        <f>IFERROR(VLOOKUP(Orders!$B3668,Returns!$A$2:$B$801,2,0),"No")</f>
        <v>No</v>
      </c>
    </row>
    <row r="3669" spans="1:24" x14ac:dyDescent="0.3">
      <c r="A3669" s="1">
        <v>5589</v>
      </c>
      <c r="B3669" t="s">
        <v>8839</v>
      </c>
      <c r="C3669" s="2">
        <v>42570</v>
      </c>
      <c r="D3669" s="2">
        <v>42575</v>
      </c>
      <c r="E3669" s="1" t="s">
        <v>46</v>
      </c>
      <c r="F3669" s="1" t="s">
        <v>4681</v>
      </c>
      <c r="G3669" s="1" t="s">
        <v>4682</v>
      </c>
      <c r="H3669" s="1" t="s">
        <v>94</v>
      </c>
      <c r="I3669" s="1" t="s">
        <v>25</v>
      </c>
      <c r="J3669" s="1" t="s">
        <v>1527</v>
      </c>
      <c r="K3669" s="1" t="s">
        <v>1528</v>
      </c>
      <c r="L3669" s="1">
        <v>59405</v>
      </c>
      <c r="M3669" s="1" t="s">
        <v>41</v>
      </c>
      <c r="N3669" s="1" t="s">
        <v>2423</v>
      </c>
      <c r="O3669" s="1" t="s">
        <v>43</v>
      </c>
      <c r="P3669" s="1" t="s">
        <v>70</v>
      </c>
      <c r="Q3669" s="1" t="s">
        <v>2424</v>
      </c>
      <c r="R3669" s="1">
        <v>6.0960000000000001</v>
      </c>
      <c r="S3669" s="1">
        <f t="shared" si="57"/>
        <v>3.8862000000000001</v>
      </c>
      <c r="T3669" s="1">
        <v>2</v>
      </c>
      <c r="U3669" s="1">
        <v>0.2</v>
      </c>
      <c r="V3669" s="1">
        <v>2.2098</v>
      </c>
      <c r="W3669" t="str">
        <f>VLOOKUP(M3669,People!$A$2:$B$5,2,FALSE)</f>
        <v>Anna Andreadi</v>
      </c>
      <c r="X3669" s="5" t="str">
        <f>IFERROR(VLOOKUP(Orders!$B3669,Returns!$A$2:$B$801,2,0),"No")</f>
        <v>No</v>
      </c>
    </row>
    <row r="3670" spans="1:24" x14ac:dyDescent="0.3">
      <c r="A3670" s="1">
        <v>3076</v>
      </c>
      <c r="B3670" t="s">
        <v>7660</v>
      </c>
      <c r="C3670" s="2">
        <v>42571</v>
      </c>
      <c r="D3670" s="2">
        <v>42575</v>
      </c>
      <c r="E3670" s="1" t="s">
        <v>46</v>
      </c>
      <c r="F3670" s="1" t="s">
        <v>3160</v>
      </c>
      <c r="G3670" s="1" t="s">
        <v>3161</v>
      </c>
      <c r="H3670" s="1" t="s">
        <v>94</v>
      </c>
      <c r="I3670" s="1" t="s">
        <v>25</v>
      </c>
      <c r="J3670" s="1" t="s">
        <v>716</v>
      </c>
      <c r="K3670" s="1" t="s">
        <v>96</v>
      </c>
      <c r="L3670" s="1">
        <v>75217</v>
      </c>
      <c r="M3670" s="1" t="s">
        <v>97</v>
      </c>
      <c r="N3670" s="1" t="s">
        <v>1320</v>
      </c>
      <c r="O3670" s="1" t="s">
        <v>43</v>
      </c>
      <c r="P3670" s="1" t="s">
        <v>55</v>
      </c>
      <c r="Q3670" s="1" t="s">
        <v>1321</v>
      </c>
      <c r="R3670" s="1">
        <v>342.86400000000003</v>
      </c>
      <c r="S3670" s="1">
        <f t="shared" si="57"/>
        <v>304.29180000000008</v>
      </c>
      <c r="T3670" s="1">
        <v>3</v>
      </c>
      <c r="U3670" s="1">
        <v>0.2</v>
      </c>
      <c r="V3670" s="1">
        <v>38.572199999999953</v>
      </c>
      <c r="W3670" t="str">
        <f>VLOOKUP(M3670,People!$A$2:$B$5,2,FALSE)</f>
        <v>Kelly Williams</v>
      </c>
      <c r="X3670" s="5" t="str">
        <f>IFERROR(VLOOKUP(Orders!$B3670,Returns!$A$2:$B$801,2,0),"No")</f>
        <v>No</v>
      </c>
    </row>
    <row r="3671" spans="1:24" x14ac:dyDescent="0.3">
      <c r="A3671" s="1">
        <v>3077</v>
      </c>
      <c r="B3671" t="s">
        <v>7660</v>
      </c>
      <c r="C3671" s="2">
        <v>42571</v>
      </c>
      <c r="D3671" s="2">
        <v>42575</v>
      </c>
      <c r="E3671" s="1" t="s">
        <v>46</v>
      </c>
      <c r="F3671" s="1" t="s">
        <v>3160</v>
      </c>
      <c r="G3671" s="1" t="s">
        <v>3161</v>
      </c>
      <c r="H3671" s="1" t="s">
        <v>94</v>
      </c>
      <c r="I3671" s="1" t="s">
        <v>25</v>
      </c>
      <c r="J3671" s="1" t="s">
        <v>716</v>
      </c>
      <c r="K3671" s="1" t="s">
        <v>96</v>
      </c>
      <c r="L3671" s="1">
        <v>75217</v>
      </c>
      <c r="M3671" s="1" t="s">
        <v>97</v>
      </c>
      <c r="N3671" s="1" t="s">
        <v>2925</v>
      </c>
      <c r="O3671" s="1" t="s">
        <v>30</v>
      </c>
      <c r="P3671" s="1" t="s">
        <v>60</v>
      </c>
      <c r="Q3671" s="1" t="s">
        <v>2926</v>
      </c>
      <c r="R3671" s="1">
        <v>16.739999999999998</v>
      </c>
      <c r="S3671" s="1">
        <f t="shared" si="57"/>
        <v>30.968999999999994</v>
      </c>
      <c r="T3671" s="1">
        <v>5</v>
      </c>
      <c r="U3671" s="1">
        <v>0.6</v>
      </c>
      <c r="V3671" s="1">
        <v>-14.228999999999997</v>
      </c>
      <c r="W3671" t="str">
        <f>VLOOKUP(M3671,People!$A$2:$B$5,2,FALSE)</f>
        <v>Kelly Williams</v>
      </c>
      <c r="X3671" s="5" t="str">
        <f>IFERROR(VLOOKUP(Orders!$B3671,Returns!$A$2:$B$801,2,0),"No")</f>
        <v>No</v>
      </c>
    </row>
    <row r="3672" spans="1:24" x14ac:dyDescent="0.3">
      <c r="A3672" s="1">
        <v>3078</v>
      </c>
      <c r="B3672" t="s">
        <v>7660</v>
      </c>
      <c r="C3672" s="2">
        <v>42571</v>
      </c>
      <c r="D3672" s="2">
        <v>42575</v>
      </c>
      <c r="E3672" s="1" t="s">
        <v>46</v>
      </c>
      <c r="F3672" s="1" t="s">
        <v>3160</v>
      </c>
      <c r="G3672" s="1" t="s">
        <v>3161</v>
      </c>
      <c r="H3672" s="1" t="s">
        <v>94</v>
      </c>
      <c r="I3672" s="1" t="s">
        <v>25</v>
      </c>
      <c r="J3672" s="1" t="s">
        <v>716</v>
      </c>
      <c r="K3672" s="1" t="s">
        <v>96</v>
      </c>
      <c r="L3672" s="1">
        <v>75217</v>
      </c>
      <c r="M3672" s="1" t="s">
        <v>97</v>
      </c>
      <c r="N3672" s="1" t="s">
        <v>1618</v>
      </c>
      <c r="O3672" s="1" t="s">
        <v>30</v>
      </c>
      <c r="P3672" s="1" t="s">
        <v>34</v>
      </c>
      <c r="Q3672" s="1" t="s">
        <v>1619</v>
      </c>
      <c r="R3672" s="1">
        <v>981.37199999999996</v>
      </c>
      <c r="S3672" s="1">
        <f t="shared" si="57"/>
        <v>1121.568</v>
      </c>
      <c r="T3672" s="1">
        <v>2</v>
      </c>
      <c r="U3672" s="1">
        <v>0.3</v>
      </c>
      <c r="V3672" s="1">
        <v>-140.19599999999997</v>
      </c>
      <c r="W3672" t="str">
        <f>VLOOKUP(M3672,People!$A$2:$B$5,2,FALSE)</f>
        <v>Kelly Williams</v>
      </c>
      <c r="X3672" s="5" t="str">
        <f>IFERROR(VLOOKUP(Orders!$B3672,Returns!$A$2:$B$801,2,0),"No")</f>
        <v>No</v>
      </c>
    </row>
    <row r="3673" spans="1:24" x14ac:dyDescent="0.3">
      <c r="A3673" s="1">
        <v>4395</v>
      </c>
      <c r="B3673" t="s">
        <v>8271</v>
      </c>
      <c r="C3673" s="2">
        <v>42571</v>
      </c>
      <c r="D3673" s="2">
        <v>42571</v>
      </c>
      <c r="E3673" s="1" t="s">
        <v>1126</v>
      </c>
      <c r="F3673" s="1" t="s">
        <v>4002</v>
      </c>
      <c r="G3673" s="1" t="s">
        <v>4003</v>
      </c>
      <c r="H3673" s="1" t="s">
        <v>24</v>
      </c>
      <c r="I3673" s="1" t="s">
        <v>25</v>
      </c>
      <c r="J3673" s="1" t="s">
        <v>286</v>
      </c>
      <c r="K3673" s="1" t="s">
        <v>440</v>
      </c>
      <c r="L3673" s="1">
        <v>45503</v>
      </c>
      <c r="M3673" s="1" t="s">
        <v>135</v>
      </c>
      <c r="N3673" s="1" t="s">
        <v>1903</v>
      </c>
      <c r="O3673" s="1" t="s">
        <v>43</v>
      </c>
      <c r="P3673" s="1" t="s">
        <v>55</v>
      </c>
      <c r="Q3673" s="1" t="s">
        <v>1904</v>
      </c>
      <c r="R3673" s="1">
        <v>25.983999999999998</v>
      </c>
      <c r="S3673" s="1">
        <f t="shared" si="57"/>
        <v>31.180799999999998</v>
      </c>
      <c r="T3673" s="1">
        <v>1</v>
      </c>
      <c r="U3673" s="1">
        <v>0.2</v>
      </c>
      <c r="V3673" s="1">
        <v>-5.1968000000000005</v>
      </c>
      <c r="W3673" t="str">
        <f>VLOOKUP(M3673,People!$A$2:$B$5,2,FALSE)</f>
        <v>Chuck Magee</v>
      </c>
      <c r="X3673" s="5" t="str">
        <f>IFERROR(VLOOKUP(Orders!$B3673,Returns!$A$2:$B$801,2,0),"No")</f>
        <v>No</v>
      </c>
    </row>
    <row r="3674" spans="1:24" hidden="1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f t="shared" si="57"/>
        <v>5.6558999999999999</v>
      </c>
      <c r="T3674" s="1">
        <v>1</v>
      </c>
      <c r="U3674" s="1">
        <v>0.2</v>
      </c>
      <c r="V3674" s="1">
        <v>3.2161</v>
      </c>
      <c r="W3674" t="str">
        <f>VLOOKUP(M3674,People!$A$2:$B$5,2,FALSE)</f>
        <v>Chuck Magee</v>
      </c>
      <c r="X3674" s="5" t="str">
        <f>IFERROR(VLOOKUP(Orders!$B3674,Returns!$A$2:$B$801,2,0),"No")</f>
        <v>No</v>
      </c>
    </row>
    <row r="3675" spans="1:24" hidden="1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f t="shared" si="57"/>
        <v>222.024</v>
      </c>
      <c r="T3675" s="1">
        <v>6</v>
      </c>
      <c r="U3675" s="1">
        <v>0.7</v>
      </c>
      <c r="V3675" s="1">
        <v>-100.91999999999999</v>
      </c>
      <c r="W3675" t="str">
        <f>VLOOKUP(M3675,People!$A$2:$B$5,2,FALSE)</f>
        <v>Chuck Magee</v>
      </c>
      <c r="X3675" s="5" t="str">
        <f>IFERROR(VLOOKUP(Orders!$B3675,Returns!$A$2:$B$801,2,0),"No")</f>
        <v>No</v>
      </c>
    </row>
    <row r="3676" spans="1:24" hidden="1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f t="shared" si="57"/>
        <v>158.30520000000001</v>
      </c>
      <c r="T3676" s="1">
        <v>2</v>
      </c>
      <c r="U3676" s="1">
        <v>0.3</v>
      </c>
      <c r="V3676" s="1">
        <v>-30.933200000000006</v>
      </c>
      <c r="W3676" t="str">
        <f>VLOOKUP(M3676,People!$A$2:$B$5,2,FALSE)</f>
        <v>Chuck Magee</v>
      </c>
      <c r="X3676" s="5" t="str">
        <f>IFERROR(VLOOKUP(Orders!$B3676,Returns!$A$2:$B$801,2,0),"No")</f>
        <v>No</v>
      </c>
    </row>
    <row r="3677" spans="1:24" hidden="1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f t="shared" si="57"/>
        <v>31.768200000000007</v>
      </c>
      <c r="T3677" s="1">
        <v>3</v>
      </c>
      <c r="U3677" s="1">
        <v>0.2</v>
      </c>
      <c r="V3677" s="1">
        <v>16.183799999999998</v>
      </c>
      <c r="W3677" t="str">
        <f>VLOOKUP(M3677,People!$A$2:$B$5,2,FALSE)</f>
        <v>Chuck Magee</v>
      </c>
      <c r="X3677" s="5" t="str">
        <f>IFERROR(VLOOKUP(Orders!$B3677,Returns!$A$2:$B$801,2,0),"No")</f>
        <v>No</v>
      </c>
    </row>
    <row r="3678" spans="1:24" hidden="1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f t="shared" si="57"/>
        <v>29.788200000000003</v>
      </c>
      <c r="T3678" s="1">
        <v>2</v>
      </c>
      <c r="U3678" s="1">
        <v>0</v>
      </c>
      <c r="V3678" s="1">
        <v>14.671799999999998</v>
      </c>
      <c r="W3678" t="str">
        <f>VLOOKUP(M3678,People!$A$2:$B$5,2,FALSE)</f>
        <v>Anna Andreadi</v>
      </c>
      <c r="X3678" s="5" t="str">
        <f>IFERROR(VLOOKUP(Orders!$B3678,Returns!$A$2:$B$801,2,0),"No")</f>
        <v>Yes</v>
      </c>
    </row>
    <row r="3679" spans="1:24" hidden="1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f t="shared" si="57"/>
        <v>10.744000000000002</v>
      </c>
      <c r="T3679" s="1">
        <v>4</v>
      </c>
      <c r="U3679" s="1">
        <v>0</v>
      </c>
      <c r="V3679" s="1">
        <v>5.0559999999999992</v>
      </c>
      <c r="W3679" t="str">
        <f>VLOOKUP(M3679,People!$A$2:$B$5,2,FALSE)</f>
        <v>Chuck Magee</v>
      </c>
      <c r="X3679" s="5" t="str">
        <f>IFERROR(VLOOKUP(Orders!$B3679,Returns!$A$2:$B$801,2,0),"No")</f>
        <v>No</v>
      </c>
    </row>
    <row r="3680" spans="1:24" hidden="1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f t="shared" si="57"/>
        <v>255.73350000000005</v>
      </c>
      <c r="T3680" s="1">
        <v>3</v>
      </c>
      <c r="U3680" s="1">
        <v>0</v>
      </c>
      <c r="V3680" s="1">
        <v>209.23649999999998</v>
      </c>
      <c r="W3680" t="str">
        <f>VLOOKUP(M3680,People!$A$2:$B$5,2,FALSE)</f>
        <v>Chuck Magee</v>
      </c>
      <c r="X3680" s="5" t="str">
        <f>IFERROR(VLOOKUP(Orders!$B3680,Returns!$A$2:$B$801,2,0),"No")</f>
        <v>No</v>
      </c>
    </row>
    <row r="3681" spans="1:24" hidden="1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f t="shared" si="57"/>
        <v>161.9444</v>
      </c>
      <c r="T3681" s="1">
        <v>2</v>
      </c>
      <c r="U3681" s="1">
        <v>0</v>
      </c>
      <c r="V3681" s="1">
        <v>20.015600000000006</v>
      </c>
      <c r="W3681" t="str">
        <f>VLOOKUP(M3681,People!$A$2:$B$5,2,FALSE)</f>
        <v>Chuck Magee</v>
      </c>
      <c r="X3681" s="5" t="str">
        <f>IFERROR(VLOOKUP(Orders!$B3681,Returns!$A$2:$B$801,2,0),"No")</f>
        <v>No</v>
      </c>
    </row>
    <row r="3682" spans="1:24" hidden="1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f t="shared" si="57"/>
        <v>6.6906000000000008</v>
      </c>
      <c r="T3682" s="1">
        <v>3</v>
      </c>
      <c r="U3682" s="1">
        <v>0</v>
      </c>
      <c r="V3682" s="1">
        <v>5.6993999999999998</v>
      </c>
      <c r="W3682" t="str">
        <f>VLOOKUP(M3682,People!$A$2:$B$5,2,FALSE)</f>
        <v>Chuck Magee</v>
      </c>
      <c r="X3682" s="5" t="str">
        <f>IFERROR(VLOOKUP(Orders!$B3682,Returns!$A$2:$B$801,2,0),"No")</f>
        <v>No</v>
      </c>
    </row>
    <row r="3683" spans="1:24" hidden="1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f t="shared" si="57"/>
        <v>42.045000000000002</v>
      </c>
      <c r="T3683" s="1">
        <v>3</v>
      </c>
      <c r="U3683" s="1">
        <v>0</v>
      </c>
      <c r="V3683" s="1">
        <v>42.045000000000002</v>
      </c>
      <c r="W3683" t="str">
        <f>VLOOKUP(M3683,People!$A$2:$B$5,2,FALSE)</f>
        <v>Chuck Magee</v>
      </c>
      <c r="X3683" s="5" t="str">
        <f>IFERROR(VLOOKUP(Orders!$B3683,Returns!$A$2:$B$801,2,0),"No")</f>
        <v>No</v>
      </c>
    </row>
    <row r="3684" spans="1:24" hidden="1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f t="shared" si="57"/>
        <v>46.822399999999995</v>
      </c>
      <c r="T3684" s="1">
        <v>4</v>
      </c>
      <c r="U3684" s="1">
        <v>0</v>
      </c>
      <c r="V3684" s="1">
        <v>32.537600000000005</v>
      </c>
      <c r="W3684" t="str">
        <f>VLOOKUP(M3684,People!$A$2:$B$5,2,FALSE)</f>
        <v>Chuck Magee</v>
      </c>
      <c r="X3684" s="5" t="str">
        <f>IFERROR(VLOOKUP(Orders!$B3684,Returns!$A$2:$B$801,2,0),"No")</f>
        <v>No</v>
      </c>
    </row>
    <row r="3685" spans="1:24" hidden="1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f t="shared" si="57"/>
        <v>82.814400000000006</v>
      </c>
      <c r="T3685" s="1">
        <v>9</v>
      </c>
      <c r="U3685" s="1">
        <v>0</v>
      </c>
      <c r="V3685" s="1">
        <v>70.545599999999979</v>
      </c>
      <c r="W3685" t="str">
        <f>VLOOKUP(M3685,People!$A$2:$B$5,2,FALSE)</f>
        <v>Chuck Magee</v>
      </c>
      <c r="X3685" s="5" t="str">
        <f>IFERROR(VLOOKUP(Orders!$B3685,Returns!$A$2:$B$801,2,0),"No")</f>
        <v>No</v>
      </c>
    </row>
    <row r="3686" spans="1:24" hidden="1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f t="shared" si="57"/>
        <v>22.276799999999998</v>
      </c>
      <c r="T3686" s="1">
        <v>6</v>
      </c>
      <c r="U3686" s="1">
        <v>0</v>
      </c>
      <c r="V3686" s="1">
        <v>21.403200000000002</v>
      </c>
      <c r="W3686" t="str">
        <f>VLOOKUP(M3686,People!$A$2:$B$5,2,FALSE)</f>
        <v>Chuck Magee</v>
      </c>
      <c r="X3686" s="5" t="str">
        <f>IFERROR(VLOOKUP(Orders!$B3686,Returns!$A$2:$B$801,2,0),"No")</f>
        <v>No</v>
      </c>
    </row>
    <row r="3687" spans="1:24" hidden="1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f t="shared" si="57"/>
        <v>69.729100000000017</v>
      </c>
      <c r="T3687" s="1">
        <v>7</v>
      </c>
      <c r="U3687" s="1">
        <v>0</v>
      </c>
      <c r="V3687" s="1">
        <v>28.480899999999984</v>
      </c>
      <c r="W3687" t="str">
        <f>VLOOKUP(M3687,People!$A$2:$B$5,2,FALSE)</f>
        <v>Chuck Magee</v>
      </c>
      <c r="X3687" s="5" t="str">
        <f>IFERROR(VLOOKUP(Orders!$B3687,Returns!$A$2:$B$801,2,0),"No")</f>
        <v>No</v>
      </c>
    </row>
    <row r="3688" spans="1:24" hidden="1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f t="shared" si="57"/>
        <v>6.5928000000000004</v>
      </c>
      <c r="T3688" s="1">
        <v>3</v>
      </c>
      <c r="U3688" s="1">
        <v>0</v>
      </c>
      <c r="V3688" s="1">
        <v>3.2471999999999994</v>
      </c>
      <c r="W3688" t="str">
        <f>VLOOKUP(M3688,People!$A$2:$B$5,2,FALSE)</f>
        <v>Anna Andreadi</v>
      </c>
      <c r="X3688" s="5" t="str">
        <f>IFERROR(VLOOKUP(Orders!$B3688,Returns!$A$2:$B$801,2,0),"No")</f>
        <v>No</v>
      </c>
    </row>
    <row r="3689" spans="1:24" hidden="1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f t="shared" si="57"/>
        <v>4.9390000000000001</v>
      </c>
      <c r="T3689" s="1">
        <v>2</v>
      </c>
      <c r="U3689" s="1">
        <v>0.7</v>
      </c>
      <c r="V3689" s="1">
        <v>-2.2450000000000001</v>
      </c>
      <c r="W3689" t="str">
        <f>VLOOKUP(M3689,People!$A$2:$B$5,2,FALSE)</f>
        <v>Cassandra Brandow</v>
      </c>
      <c r="X3689" s="5" t="str">
        <f>IFERROR(VLOOKUP(Orders!$B3689,Returns!$A$2:$B$801,2,0),"No")</f>
        <v>No</v>
      </c>
    </row>
    <row r="3690" spans="1:24" hidden="1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f t="shared" si="57"/>
        <v>17.423999999999999</v>
      </c>
      <c r="T3690" s="1">
        <v>6</v>
      </c>
      <c r="U3690" s="1">
        <v>0.2</v>
      </c>
      <c r="V3690" s="1">
        <v>7.92</v>
      </c>
      <c r="W3690" t="str">
        <f>VLOOKUP(M3690,People!$A$2:$B$5,2,FALSE)</f>
        <v>Anna Andreadi</v>
      </c>
      <c r="X3690" s="5" t="str">
        <f>IFERROR(VLOOKUP(Orders!$B3690,Returns!$A$2:$B$801,2,0),"No")</f>
        <v>No</v>
      </c>
    </row>
    <row r="3691" spans="1:24" hidden="1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f t="shared" si="57"/>
        <v>27.998999999999999</v>
      </c>
      <c r="T3691" s="1">
        <v>5</v>
      </c>
      <c r="U3691" s="1">
        <v>0.2</v>
      </c>
      <c r="V3691" s="1">
        <v>15.921000000000003</v>
      </c>
      <c r="W3691" t="str">
        <f>VLOOKUP(M3691,People!$A$2:$B$5,2,FALSE)</f>
        <v>Anna Andreadi</v>
      </c>
      <c r="X3691" s="5" t="str">
        <f>IFERROR(VLOOKUP(Orders!$B3691,Returns!$A$2:$B$801,2,0),"No")</f>
        <v>No</v>
      </c>
    </row>
    <row r="3692" spans="1:24" hidden="1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f t="shared" si="57"/>
        <v>105.98940000000002</v>
      </c>
      <c r="T3692" s="1">
        <v>2</v>
      </c>
      <c r="U3692" s="1">
        <v>0.7</v>
      </c>
      <c r="V3692" s="1">
        <v>-45.995400000000004</v>
      </c>
      <c r="W3692" t="str">
        <f>VLOOKUP(M3692,People!$A$2:$B$5,2,FALSE)</f>
        <v>Anna Andreadi</v>
      </c>
      <c r="X3692" s="5" t="str">
        <f>IFERROR(VLOOKUP(Orders!$B3692,Returns!$A$2:$B$801,2,0),"No")</f>
        <v>No</v>
      </c>
    </row>
    <row r="3693" spans="1:24" hidden="1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f t="shared" si="57"/>
        <v>274.995</v>
      </c>
      <c r="T3693" s="1">
        <v>1</v>
      </c>
      <c r="U3693" s="1">
        <v>0.2</v>
      </c>
      <c r="V3693" s="1">
        <v>164.99700000000001</v>
      </c>
      <c r="W3693" t="str">
        <f>VLOOKUP(M3693,People!$A$2:$B$5,2,FALSE)</f>
        <v>Anna Andreadi</v>
      </c>
      <c r="X3693" s="5" t="str">
        <f>IFERROR(VLOOKUP(Orders!$B3693,Returns!$A$2:$B$801,2,0),"No")</f>
        <v>No</v>
      </c>
    </row>
    <row r="3694" spans="1:24" hidden="1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f t="shared" si="57"/>
        <v>57.173999999999992</v>
      </c>
      <c r="T3694" s="1">
        <v>5</v>
      </c>
      <c r="U3694" s="1">
        <v>0.2</v>
      </c>
      <c r="V3694" s="1">
        <v>30.785999999999998</v>
      </c>
      <c r="W3694" t="str">
        <f>VLOOKUP(M3694,People!$A$2:$B$5,2,FALSE)</f>
        <v>Anna Andreadi</v>
      </c>
      <c r="X3694" s="5" t="str">
        <f>IFERROR(VLOOKUP(Orders!$B3694,Returns!$A$2:$B$801,2,0),"No")</f>
        <v>No</v>
      </c>
    </row>
    <row r="3695" spans="1:24" hidden="1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f t="shared" si="57"/>
        <v>11.8096</v>
      </c>
      <c r="T3695" s="1">
        <v>4</v>
      </c>
      <c r="U3695" s="1">
        <v>0.2</v>
      </c>
      <c r="V3695" s="1">
        <v>3.6783999999999999</v>
      </c>
      <c r="W3695" t="str">
        <f>VLOOKUP(M3695,People!$A$2:$B$5,2,FALSE)</f>
        <v>Anna Andreadi</v>
      </c>
      <c r="X3695" s="5" t="str">
        <f>IFERROR(VLOOKUP(Orders!$B3695,Returns!$A$2:$B$801,2,0),"No")</f>
        <v>No</v>
      </c>
    </row>
    <row r="3696" spans="1:24" hidden="1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f t="shared" si="57"/>
        <v>116.48</v>
      </c>
      <c r="T3696" s="1">
        <v>7</v>
      </c>
      <c r="U3696" s="1">
        <v>0</v>
      </c>
      <c r="V3696" s="1">
        <v>116.48</v>
      </c>
      <c r="W3696" t="str">
        <f>VLOOKUP(M3696,People!$A$2:$B$5,2,FALSE)</f>
        <v>Cassandra Brandow</v>
      </c>
      <c r="X3696" s="5" t="str">
        <f>IFERROR(VLOOKUP(Orders!$B3696,Returns!$A$2:$B$801,2,0),"No")</f>
        <v>No</v>
      </c>
    </row>
    <row r="3697" spans="1:24" hidden="1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f t="shared" si="57"/>
        <v>33.935399999999994</v>
      </c>
      <c r="T3697" s="1">
        <v>6</v>
      </c>
      <c r="U3697" s="1">
        <v>0</v>
      </c>
      <c r="V3697" s="1">
        <v>32.604599999999998</v>
      </c>
      <c r="W3697" t="str">
        <f>VLOOKUP(M3697,People!$A$2:$B$5,2,FALSE)</f>
        <v>Cassandra Brandow</v>
      </c>
      <c r="X3697" s="5" t="str">
        <f>IFERROR(VLOOKUP(Orders!$B3697,Returns!$A$2:$B$801,2,0),"No")</f>
        <v>No</v>
      </c>
    </row>
    <row r="3698" spans="1:24" hidden="1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f t="shared" si="57"/>
        <v>28.984200000000001</v>
      </c>
      <c r="T3698" s="1">
        <v>3</v>
      </c>
      <c r="U3698" s="1">
        <v>0</v>
      </c>
      <c r="V3698" s="1">
        <v>14.275799999999998</v>
      </c>
      <c r="W3698" t="str">
        <f>VLOOKUP(M3698,People!$A$2:$B$5,2,FALSE)</f>
        <v>Cassandra Brandow</v>
      </c>
      <c r="X3698" s="5" t="str">
        <f>IFERROR(VLOOKUP(Orders!$B3698,Returns!$A$2:$B$801,2,0),"No")</f>
        <v>No</v>
      </c>
    </row>
    <row r="3699" spans="1:24" hidden="1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f t="shared" si="57"/>
        <v>119.24640000000001</v>
      </c>
      <c r="T3699" s="1">
        <v>2</v>
      </c>
      <c r="U3699" s="1">
        <v>0</v>
      </c>
      <c r="V3699" s="1">
        <v>22.7136</v>
      </c>
      <c r="W3699" t="str">
        <f>VLOOKUP(M3699,People!$A$2:$B$5,2,FALSE)</f>
        <v>Anna Andreadi</v>
      </c>
      <c r="X3699" s="5" t="str">
        <f>IFERROR(VLOOKUP(Orders!$B3699,Returns!$A$2:$B$801,2,0),"No")</f>
        <v>No</v>
      </c>
    </row>
    <row r="3700" spans="1:24" x14ac:dyDescent="0.3">
      <c r="A3700" s="1">
        <v>4396</v>
      </c>
      <c r="B3700" t="s">
        <v>8271</v>
      </c>
      <c r="C3700" s="2">
        <v>42571</v>
      </c>
      <c r="D3700" s="2">
        <v>42571</v>
      </c>
      <c r="E3700" s="1" t="s">
        <v>1126</v>
      </c>
      <c r="F3700" s="1" t="s">
        <v>4002</v>
      </c>
      <c r="G3700" s="1" t="s">
        <v>4003</v>
      </c>
      <c r="H3700" s="1" t="s">
        <v>24</v>
      </c>
      <c r="I3700" s="1" t="s">
        <v>25</v>
      </c>
      <c r="J3700" s="1" t="s">
        <v>286</v>
      </c>
      <c r="K3700" s="1" t="s">
        <v>440</v>
      </c>
      <c r="L3700" s="1">
        <v>45503</v>
      </c>
      <c r="M3700" s="1" t="s">
        <v>135</v>
      </c>
      <c r="N3700" s="1" t="s">
        <v>3236</v>
      </c>
      <c r="O3700" s="1" t="s">
        <v>43</v>
      </c>
      <c r="P3700" s="1" t="s">
        <v>70</v>
      </c>
      <c r="Q3700" s="1" t="s">
        <v>3237</v>
      </c>
      <c r="R3700" s="1">
        <v>27.360000000000003</v>
      </c>
      <c r="S3700" s="1">
        <f t="shared" si="57"/>
        <v>49.24799999999999</v>
      </c>
      <c r="T3700" s="1">
        <v>3</v>
      </c>
      <c r="U3700" s="1">
        <v>0.7</v>
      </c>
      <c r="V3700" s="1">
        <v>-21.887999999999991</v>
      </c>
      <c r="W3700" t="str">
        <f>VLOOKUP(M3700,People!$A$2:$B$5,2,FALSE)</f>
        <v>Chuck Magee</v>
      </c>
      <c r="X3700" s="5" t="str">
        <f>IFERROR(VLOOKUP(Orders!$B3700,Returns!$A$2:$B$801,2,0),"No")</f>
        <v>No</v>
      </c>
    </row>
    <row r="3701" spans="1:24" hidden="1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f t="shared" si="57"/>
        <v>93.4572</v>
      </c>
      <c r="T3701" s="1">
        <v>4</v>
      </c>
      <c r="U3701" s="1">
        <v>0</v>
      </c>
      <c r="V3701" s="1">
        <v>70.502800000000008</v>
      </c>
      <c r="W3701" t="str">
        <f>VLOOKUP(M3701,People!$A$2:$B$5,2,FALSE)</f>
        <v>Chuck Magee</v>
      </c>
      <c r="X3701" s="5" t="str">
        <f>IFERROR(VLOOKUP(Orders!$B3701,Returns!$A$2:$B$801,2,0),"No")</f>
        <v>No</v>
      </c>
    </row>
    <row r="3702" spans="1:24" hidden="1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f t="shared" si="57"/>
        <v>31.102600000000002</v>
      </c>
      <c r="T3702" s="1">
        <v>1</v>
      </c>
      <c r="U3702" s="1">
        <v>0</v>
      </c>
      <c r="V3702" s="1">
        <v>6.8273999999999972</v>
      </c>
      <c r="W3702" t="str">
        <f>VLOOKUP(M3702,People!$A$2:$B$5,2,FALSE)</f>
        <v>Chuck Magee</v>
      </c>
      <c r="X3702" s="5" t="str">
        <f>IFERROR(VLOOKUP(Orders!$B3702,Returns!$A$2:$B$801,2,0),"No")</f>
        <v>No</v>
      </c>
    </row>
    <row r="3703" spans="1:24" hidden="1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f t="shared" si="57"/>
        <v>11.375999999999999</v>
      </c>
      <c r="T3703" s="1">
        <v>2</v>
      </c>
      <c r="U3703" s="1">
        <v>0.2</v>
      </c>
      <c r="V3703" s="1">
        <v>3.7920000000000011</v>
      </c>
      <c r="W3703" t="str">
        <f>VLOOKUP(M3703,People!$A$2:$B$5,2,FALSE)</f>
        <v>Chuck Magee</v>
      </c>
      <c r="X3703" s="5" t="str">
        <f>IFERROR(VLOOKUP(Orders!$B3703,Returns!$A$2:$B$801,2,0),"No")</f>
        <v>No</v>
      </c>
    </row>
    <row r="3704" spans="1:24" hidden="1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f t="shared" si="57"/>
        <v>17.8416</v>
      </c>
      <c r="T3704" s="1">
        <v>6</v>
      </c>
      <c r="U3704" s="1">
        <v>0</v>
      </c>
      <c r="V3704" s="1">
        <v>6.9384000000000006</v>
      </c>
      <c r="W3704" t="str">
        <f>VLOOKUP(M3704,People!$A$2:$B$5,2,FALSE)</f>
        <v>Cassandra Brandow</v>
      </c>
      <c r="X3704" s="5" t="str">
        <f>IFERROR(VLOOKUP(Orders!$B3704,Returns!$A$2:$B$801,2,0),"No")</f>
        <v>No</v>
      </c>
    </row>
    <row r="3705" spans="1:24" hidden="1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f t="shared" si="57"/>
        <v>10.335600000000001</v>
      </c>
      <c r="T3705" s="1">
        <v>3</v>
      </c>
      <c r="U3705" s="1">
        <v>0</v>
      </c>
      <c r="V3705" s="1">
        <v>8.8043999999999993</v>
      </c>
      <c r="W3705" t="str">
        <f>VLOOKUP(M3705,People!$A$2:$B$5,2,FALSE)</f>
        <v>Cassandra Brandow</v>
      </c>
      <c r="X3705" s="5" t="str">
        <f>IFERROR(VLOOKUP(Orders!$B3705,Returns!$A$2:$B$801,2,0),"No")</f>
        <v>No</v>
      </c>
    </row>
    <row r="3706" spans="1:24" hidden="1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f t="shared" si="57"/>
        <v>584.98050000000001</v>
      </c>
      <c r="T3706" s="1">
        <v>3</v>
      </c>
      <c r="U3706" s="1">
        <v>0</v>
      </c>
      <c r="V3706" s="1">
        <v>314.98950000000002</v>
      </c>
      <c r="W3706" t="str">
        <f>VLOOKUP(M3706,People!$A$2:$B$5,2,FALSE)</f>
        <v>Cassandra Brandow</v>
      </c>
      <c r="X3706" s="5" t="str">
        <f>IFERROR(VLOOKUP(Orders!$B3706,Returns!$A$2:$B$801,2,0),"No")</f>
        <v>No</v>
      </c>
    </row>
    <row r="3707" spans="1:24" hidden="1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f t="shared" si="57"/>
        <v>16.848000000000006</v>
      </c>
      <c r="T3707" s="1">
        <v>5</v>
      </c>
      <c r="U3707" s="1">
        <v>0</v>
      </c>
      <c r="V3707" s="1">
        <v>15.552000000000001</v>
      </c>
      <c r="W3707" t="str">
        <f>VLOOKUP(M3707,People!$A$2:$B$5,2,FALSE)</f>
        <v>Cassandra Brandow</v>
      </c>
      <c r="X3707" s="5" t="str">
        <f>IFERROR(VLOOKUP(Orders!$B3707,Returns!$A$2:$B$801,2,0),"No")</f>
        <v>No</v>
      </c>
    </row>
    <row r="3708" spans="1:24" hidden="1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f t="shared" si="57"/>
        <v>17.278199999999998</v>
      </c>
      <c r="T3708" s="1">
        <v>3</v>
      </c>
      <c r="U3708" s="1">
        <v>0.2</v>
      </c>
      <c r="V3708" s="1">
        <v>6.5538000000000007</v>
      </c>
      <c r="W3708" t="str">
        <f>VLOOKUP(M3708,People!$A$2:$B$5,2,FALSE)</f>
        <v>Kelly Williams</v>
      </c>
      <c r="X3708" s="5" t="str">
        <f>IFERROR(VLOOKUP(Orders!$B3708,Returns!$A$2:$B$801,2,0),"No")</f>
        <v>No</v>
      </c>
    </row>
    <row r="3709" spans="1:24" x14ac:dyDescent="0.3">
      <c r="A3709" s="1">
        <v>5969</v>
      </c>
      <c r="B3709" t="s">
        <v>5961</v>
      </c>
      <c r="C3709" s="2">
        <v>42571</v>
      </c>
      <c r="D3709" s="2">
        <v>42573</v>
      </c>
      <c r="E3709" s="1" t="s">
        <v>170</v>
      </c>
      <c r="F3709" s="1" t="s">
        <v>1688</v>
      </c>
      <c r="G3709" s="1" t="s">
        <v>1689</v>
      </c>
      <c r="H3709" s="1" t="s">
        <v>24</v>
      </c>
      <c r="I3709" s="1" t="s">
        <v>25</v>
      </c>
      <c r="J3709" s="1" t="s">
        <v>833</v>
      </c>
      <c r="K3709" s="1" t="s">
        <v>40</v>
      </c>
      <c r="L3709" s="1">
        <v>92105</v>
      </c>
      <c r="M3709" s="1" t="s">
        <v>41</v>
      </c>
      <c r="N3709" s="1" t="s">
        <v>3164</v>
      </c>
      <c r="O3709" s="1" t="s">
        <v>43</v>
      </c>
      <c r="P3709" s="1" t="s">
        <v>84</v>
      </c>
      <c r="Q3709" s="1" t="s">
        <v>3165</v>
      </c>
      <c r="R3709" s="1">
        <v>104.85</v>
      </c>
      <c r="S3709" s="1">
        <f t="shared" si="57"/>
        <v>54.521999999999998</v>
      </c>
      <c r="T3709" s="1">
        <v>1</v>
      </c>
      <c r="U3709" s="1">
        <v>0</v>
      </c>
      <c r="V3709" s="1">
        <v>50.327999999999996</v>
      </c>
      <c r="W3709" t="str">
        <f>VLOOKUP(M3709,People!$A$2:$B$5,2,FALSE)</f>
        <v>Anna Andreadi</v>
      </c>
      <c r="X3709" s="5" t="str">
        <f>IFERROR(VLOOKUP(Orders!$B3709,Returns!$A$2:$B$801,2,0),"No")</f>
        <v>Yes</v>
      </c>
    </row>
    <row r="3710" spans="1:24" x14ac:dyDescent="0.3">
      <c r="A3710" s="1">
        <v>5970</v>
      </c>
      <c r="B3710" t="s">
        <v>5961</v>
      </c>
      <c r="C3710" s="2">
        <v>42571</v>
      </c>
      <c r="D3710" s="2">
        <v>42573</v>
      </c>
      <c r="E3710" s="1" t="s">
        <v>170</v>
      </c>
      <c r="F3710" s="1" t="s">
        <v>1688</v>
      </c>
      <c r="G3710" s="1" t="s">
        <v>1689</v>
      </c>
      <c r="H3710" s="1" t="s">
        <v>24</v>
      </c>
      <c r="I3710" s="1" t="s">
        <v>25</v>
      </c>
      <c r="J3710" s="1" t="s">
        <v>833</v>
      </c>
      <c r="K3710" s="1" t="s">
        <v>40</v>
      </c>
      <c r="L3710" s="1">
        <v>92105</v>
      </c>
      <c r="M3710" s="1" t="s">
        <v>41</v>
      </c>
      <c r="N3710" s="1" t="s">
        <v>1058</v>
      </c>
      <c r="O3710" s="1" t="s">
        <v>43</v>
      </c>
      <c r="P3710" s="1" t="s">
        <v>70</v>
      </c>
      <c r="Q3710" s="1" t="s">
        <v>1059</v>
      </c>
      <c r="R3710" s="1">
        <v>8.7040000000000006</v>
      </c>
      <c r="S3710" s="1">
        <f t="shared" si="57"/>
        <v>5.5488000000000008</v>
      </c>
      <c r="T3710" s="1">
        <v>2</v>
      </c>
      <c r="U3710" s="1">
        <v>0.2</v>
      </c>
      <c r="V3710" s="1">
        <v>3.1551999999999998</v>
      </c>
      <c r="W3710" t="str">
        <f>VLOOKUP(M3710,People!$A$2:$B$5,2,FALSE)</f>
        <v>Anna Andreadi</v>
      </c>
      <c r="X3710" s="5" t="str">
        <f>IFERROR(VLOOKUP(Orders!$B3710,Returns!$A$2:$B$801,2,0),"No")</f>
        <v>Yes</v>
      </c>
    </row>
    <row r="3711" spans="1:24" x14ac:dyDescent="0.3">
      <c r="A3711" s="1">
        <v>5971</v>
      </c>
      <c r="B3711" t="s">
        <v>5961</v>
      </c>
      <c r="C3711" s="2">
        <v>42571</v>
      </c>
      <c r="D3711" s="2">
        <v>42573</v>
      </c>
      <c r="E3711" s="1" t="s">
        <v>170</v>
      </c>
      <c r="F3711" s="1" t="s">
        <v>1688</v>
      </c>
      <c r="G3711" s="1" t="s">
        <v>1689</v>
      </c>
      <c r="H3711" s="1" t="s">
        <v>24</v>
      </c>
      <c r="I3711" s="1" t="s">
        <v>25</v>
      </c>
      <c r="J3711" s="1" t="s">
        <v>833</v>
      </c>
      <c r="K3711" s="1" t="s">
        <v>40</v>
      </c>
      <c r="L3711" s="1">
        <v>92105</v>
      </c>
      <c r="M3711" s="1" t="s">
        <v>41</v>
      </c>
      <c r="N3711" s="1" t="s">
        <v>1335</v>
      </c>
      <c r="O3711" s="1" t="s">
        <v>43</v>
      </c>
      <c r="P3711" s="1" t="s">
        <v>84</v>
      </c>
      <c r="Q3711" s="1" t="s">
        <v>1336</v>
      </c>
      <c r="R3711" s="1">
        <v>19.920000000000002</v>
      </c>
      <c r="S3711" s="1">
        <f t="shared" si="57"/>
        <v>10.1592</v>
      </c>
      <c r="T3711" s="1">
        <v>4</v>
      </c>
      <c r="U3711" s="1">
        <v>0</v>
      </c>
      <c r="V3711" s="1">
        <v>9.7608000000000015</v>
      </c>
      <c r="W3711" t="str">
        <f>VLOOKUP(M3711,People!$A$2:$B$5,2,FALSE)</f>
        <v>Anna Andreadi</v>
      </c>
      <c r="X3711" s="5" t="str">
        <f>IFERROR(VLOOKUP(Orders!$B3711,Returns!$A$2:$B$801,2,0),"No")</f>
        <v>Yes</v>
      </c>
    </row>
    <row r="3712" spans="1:24" hidden="1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f t="shared" si="57"/>
        <v>503.86200000000008</v>
      </c>
      <c r="T3712" s="1">
        <v>3</v>
      </c>
      <c r="U3712" s="1">
        <v>0.2</v>
      </c>
      <c r="V3712" s="1">
        <v>6.3779999999999575</v>
      </c>
      <c r="W3712" t="str">
        <f>VLOOKUP(M3712,People!$A$2:$B$5,2,FALSE)</f>
        <v>Anna Andreadi</v>
      </c>
      <c r="X3712" s="5" t="str">
        <f>IFERROR(VLOOKUP(Orders!$B3712,Returns!$A$2:$B$801,2,0),"No")</f>
        <v>Yes</v>
      </c>
    </row>
    <row r="3713" spans="1:24" hidden="1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f t="shared" si="57"/>
        <v>104.52450000000002</v>
      </c>
      <c r="T3713" s="1">
        <v>5</v>
      </c>
      <c r="U3713" s="1">
        <v>0</v>
      </c>
      <c r="V3713" s="1">
        <v>100.4255</v>
      </c>
      <c r="W3713" t="str">
        <f>VLOOKUP(M3713,People!$A$2:$B$5,2,FALSE)</f>
        <v>Anna Andreadi</v>
      </c>
      <c r="X3713" s="5" t="str">
        <f>IFERROR(VLOOKUP(Orders!$B3713,Returns!$A$2:$B$801,2,0),"No")</f>
        <v>Yes</v>
      </c>
    </row>
    <row r="3714" spans="1:24" hidden="1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f t="shared" ref="S3714:S3777" si="58">R3714-V3714</f>
        <v>8.0779999999999994</v>
      </c>
      <c r="T3714" s="1">
        <v>1</v>
      </c>
      <c r="U3714" s="1">
        <v>0</v>
      </c>
      <c r="V3714" s="1">
        <v>3.4619999999999997</v>
      </c>
      <c r="W3714" t="str">
        <f>VLOOKUP(M3714,People!$A$2:$B$5,2,FALSE)</f>
        <v>Anna Andreadi</v>
      </c>
      <c r="X3714" s="5" t="str">
        <f>IFERROR(VLOOKUP(Orders!$B3714,Returns!$A$2:$B$801,2,0),"No")</f>
        <v>No</v>
      </c>
    </row>
    <row r="3715" spans="1:24" hidden="1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f t="shared" si="58"/>
        <v>128.45400000000004</v>
      </c>
      <c r="T3715" s="1">
        <v>3</v>
      </c>
      <c r="U3715" s="1">
        <v>0</v>
      </c>
      <c r="V3715" s="1">
        <v>34.145999999999994</v>
      </c>
      <c r="W3715" t="str">
        <f>VLOOKUP(M3715,People!$A$2:$B$5,2,FALSE)</f>
        <v>Anna Andreadi</v>
      </c>
      <c r="X3715" s="5" t="str">
        <f>IFERROR(VLOOKUP(Orders!$B3715,Returns!$A$2:$B$801,2,0),"No")</f>
        <v>No</v>
      </c>
    </row>
    <row r="3716" spans="1:24" x14ac:dyDescent="0.3">
      <c r="A3716" s="1">
        <v>5972</v>
      </c>
      <c r="B3716" t="s">
        <v>5961</v>
      </c>
      <c r="C3716" s="2">
        <v>42571</v>
      </c>
      <c r="D3716" s="2">
        <v>42573</v>
      </c>
      <c r="E3716" s="1" t="s">
        <v>170</v>
      </c>
      <c r="F3716" s="1" t="s">
        <v>1688</v>
      </c>
      <c r="G3716" s="1" t="s">
        <v>1689</v>
      </c>
      <c r="H3716" s="1" t="s">
        <v>24</v>
      </c>
      <c r="I3716" s="1" t="s">
        <v>25</v>
      </c>
      <c r="J3716" s="1" t="s">
        <v>833</v>
      </c>
      <c r="K3716" s="1" t="s">
        <v>40</v>
      </c>
      <c r="L3716" s="1">
        <v>92105</v>
      </c>
      <c r="M3716" s="1" t="s">
        <v>41</v>
      </c>
      <c r="N3716" s="1" t="s">
        <v>2045</v>
      </c>
      <c r="O3716" s="1" t="s">
        <v>30</v>
      </c>
      <c r="P3716" s="1" t="s">
        <v>60</v>
      </c>
      <c r="Q3716" s="1" t="s">
        <v>2046</v>
      </c>
      <c r="R3716" s="1">
        <v>43.019999999999996</v>
      </c>
      <c r="S3716" s="1">
        <f t="shared" si="58"/>
        <v>27.532799999999995</v>
      </c>
      <c r="T3716" s="1">
        <v>3</v>
      </c>
      <c r="U3716" s="1">
        <v>0</v>
      </c>
      <c r="V3716" s="1">
        <v>15.4872</v>
      </c>
      <c r="W3716" t="str">
        <f>VLOOKUP(M3716,People!$A$2:$B$5,2,FALSE)</f>
        <v>Anna Andreadi</v>
      </c>
      <c r="X3716" s="5" t="str">
        <f>IFERROR(VLOOKUP(Orders!$B3716,Returns!$A$2:$B$801,2,0),"No")</f>
        <v>Yes</v>
      </c>
    </row>
    <row r="3717" spans="1:24" x14ac:dyDescent="0.3">
      <c r="A3717" s="1">
        <v>7229</v>
      </c>
      <c r="B3717" t="s">
        <v>9592</v>
      </c>
      <c r="C3717" s="2">
        <v>42571</v>
      </c>
      <c r="D3717" s="2">
        <v>42573</v>
      </c>
      <c r="E3717" s="1" t="s">
        <v>170</v>
      </c>
      <c r="F3717" s="1" t="s">
        <v>5272</v>
      </c>
      <c r="G3717" s="1" t="s">
        <v>5273</v>
      </c>
      <c r="H3717" s="1" t="s">
        <v>24</v>
      </c>
      <c r="I3717" s="1" t="s">
        <v>25</v>
      </c>
      <c r="J3717" s="1" t="s">
        <v>116</v>
      </c>
      <c r="K3717" s="1" t="s">
        <v>40</v>
      </c>
      <c r="L3717" s="1">
        <v>94122</v>
      </c>
      <c r="M3717" s="1" t="s">
        <v>41</v>
      </c>
      <c r="N3717" s="1" t="s">
        <v>1485</v>
      </c>
      <c r="O3717" s="1" t="s">
        <v>43</v>
      </c>
      <c r="P3717" s="1" t="s">
        <v>70</v>
      </c>
      <c r="Q3717" s="1" t="s">
        <v>1486</v>
      </c>
      <c r="R3717" s="1">
        <v>89.712000000000018</v>
      </c>
      <c r="S3717" s="1">
        <f t="shared" si="58"/>
        <v>59.434200000000025</v>
      </c>
      <c r="T3717" s="1">
        <v>6</v>
      </c>
      <c r="U3717" s="1">
        <v>0.2</v>
      </c>
      <c r="V3717" s="1">
        <v>30.277799999999992</v>
      </c>
      <c r="W3717" t="str">
        <f>VLOOKUP(M3717,People!$A$2:$B$5,2,FALSE)</f>
        <v>Anna Andreadi</v>
      </c>
      <c r="X3717" s="5" t="str">
        <f>IFERROR(VLOOKUP(Orders!$B3717,Returns!$A$2:$B$801,2,0),"No")</f>
        <v>No</v>
      </c>
    </row>
    <row r="3718" spans="1:24" hidden="1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f t="shared" si="58"/>
        <v>22.372500000000002</v>
      </c>
      <c r="T3718" s="1">
        <v>5</v>
      </c>
      <c r="U3718" s="1">
        <v>0</v>
      </c>
      <c r="V3718" s="1">
        <v>1.1775000000000002</v>
      </c>
      <c r="W3718" t="str">
        <f>VLOOKUP(M3718,People!$A$2:$B$5,2,FALSE)</f>
        <v>Kelly Williams</v>
      </c>
      <c r="X3718" s="5" t="str">
        <f>IFERROR(VLOOKUP(Orders!$B3718,Returns!$A$2:$B$801,2,0),"No")</f>
        <v>No</v>
      </c>
    </row>
    <row r="3719" spans="1:24" hidden="1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f t="shared" si="58"/>
        <v>4.8887999999999998</v>
      </c>
      <c r="T3719" s="1">
        <v>2</v>
      </c>
      <c r="U3719" s="1">
        <v>0</v>
      </c>
      <c r="V3719" s="1">
        <v>0.15120000000000022</v>
      </c>
      <c r="W3719" t="str">
        <f>VLOOKUP(M3719,People!$A$2:$B$5,2,FALSE)</f>
        <v>Cassandra Brandow</v>
      </c>
      <c r="X3719" s="5" t="str">
        <f>IFERROR(VLOOKUP(Orders!$B3719,Returns!$A$2:$B$801,2,0),"No")</f>
        <v>No</v>
      </c>
    </row>
    <row r="3720" spans="1:24" hidden="1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f t="shared" si="58"/>
        <v>142.47149999999999</v>
      </c>
      <c r="T3720" s="1">
        <v>5</v>
      </c>
      <c r="U3720" s="1">
        <v>0</v>
      </c>
      <c r="V3720" s="1">
        <v>107.47850000000001</v>
      </c>
      <c r="W3720" t="str">
        <f>VLOOKUP(M3720,People!$A$2:$B$5,2,FALSE)</f>
        <v>Cassandra Brandow</v>
      </c>
      <c r="X3720" s="5" t="str">
        <f>IFERROR(VLOOKUP(Orders!$B3720,Returns!$A$2:$B$801,2,0),"No")</f>
        <v>No</v>
      </c>
    </row>
    <row r="3721" spans="1:24" hidden="1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f t="shared" si="58"/>
        <v>21.042000000000002</v>
      </c>
      <c r="T3721" s="1">
        <v>5</v>
      </c>
      <c r="U3721" s="1">
        <v>0</v>
      </c>
      <c r="V3721" s="1">
        <v>12.357999999999997</v>
      </c>
      <c r="W3721" t="str">
        <f>VLOOKUP(M3721,People!$A$2:$B$5,2,FALSE)</f>
        <v>Kelly Williams</v>
      </c>
      <c r="X3721" s="5" t="str">
        <f>IFERROR(VLOOKUP(Orders!$B3721,Returns!$A$2:$B$801,2,0),"No")</f>
        <v>No</v>
      </c>
    </row>
    <row r="3722" spans="1:24" hidden="1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f t="shared" si="58"/>
        <v>11.5412</v>
      </c>
      <c r="T3722" s="1">
        <v>4</v>
      </c>
      <c r="U3722" s="1">
        <v>0</v>
      </c>
      <c r="V3722" s="1">
        <v>7.3788000000000018</v>
      </c>
      <c r="W3722" t="str">
        <f>VLOOKUP(M3722,People!$A$2:$B$5,2,FALSE)</f>
        <v>Cassandra Brandow</v>
      </c>
      <c r="X3722" s="5" t="str">
        <f>IFERROR(VLOOKUP(Orders!$B3722,Returns!$A$2:$B$801,2,0),"No")</f>
        <v>No</v>
      </c>
    </row>
    <row r="3723" spans="1:24" hidden="1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f t="shared" si="58"/>
        <v>8.4809999999999999</v>
      </c>
      <c r="T3723" s="1">
        <v>2</v>
      </c>
      <c r="U3723" s="1">
        <v>0</v>
      </c>
      <c r="V3723" s="1">
        <v>6.9390000000000001</v>
      </c>
      <c r="W3723" t="str">
        <f>VLOOKUP(M3723,People!$A$2:$B$5,2,FALSE)</f>
        <v>Cassandra Brandow</v>
      </c>
      <c r="X3723" s="5" t="str">
        <f>IFERROR(VLOOKUP(Orders!$B3723,Returns!$A$2:$B$801,2,0),"No")</f>
        <v>No</v>
      </c>
    </row>
    <row r="3724" spans="1:24" hidden="1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f t="shared" si="58"/>
        <v>33.480000000000004</v>
      </c>
      <c r="T3724" s="1">
        <v>8</v>
      </c>
      <c r="U3724" s="1">
        <v>0.2</v>
      </c>
      <c r="V3724" s="1">
        <v>2.2319999999999958</v>
      </c>
      <c r="W3724" t="str">
        <f>VLOOKUP(M3724,People!$A$2:$B$5,2,FALSE)</f>
        <v>Kelly Williams</v>
      </c>
      <c r="X3724" s="5" t="str">
        <f>IFERROR(VLOOKUP(Orders!$B3724,Returns!$A$2:$B$801,2,0),"No")</f>
        <v>No</v>
      </c>
    </row>
    <row r="3725" spans="1:24" x14ac:dyDescent="0.3">
      <c r="A3725" s="1">
        <v>7230</v>
      </c>
      <c r="B3725" t="s">
        <v>9592</v>
      </c>
      <c r="C3725" s="2">
        <v>42571</v>
      </c>
      <c r="D3725" s="2">
        <v>42573</v>
      </c>
      <c r="E3725" s="1" t="s">
        <v>170</v>
      </c>
      <c r="F3725" s="1" t="s">
        <v>5272</v>
      </c>
      <c r="G3725" s="1" t="s">
        <v>5273</v>
      </c>
      <c r="H3725" s="1" t="s">
        <v>24</v>
      </c>
      <c r="I3725" s="1" t="s">
        <v>25</v>
      </c>
      <c r="J3725" s="1" t="s">
        <v>116</v>
      </c>
      <c r="K3725" s="1" t="s">
        <v>40</v>
      </c>
      <c r="L3725" s="1">
        <v>94122</v>
      </c>
      <c r="M3725" s="1" t="s">
        <v>41</v>
      </c>
      <c r="N3725" s="1" t="s">
        <v>834</v>
      </c>
      <c r="O3725" s="1" t="s">
        <v>43</v>
      </c>
      <c r="P3725" s="1" t="s">
        <v>84</v>
      </c>
      <c r="Q3725" s="1" t="s">
        <v>835</v>
      </c>
      <c r="R3725" s="1">
        <v>22.830000000000002</v>
      </c>
      <c r="S3725" s="1">
        <f t="shared" si="58"/>
        <v>12.099900000000002</v>
      </c>
      <c r="T3725" s="1">
        <v>3</v>
      </c>
      <c r="U3725" s="1">
        <v>0</v>
      </c>
      <c r="V3725" s="1">
        <v>10.7301</v>
      </c>
      <c r="W3725" t="str">
        <f>VLOOKUP(M3725,People!$A$2:$B$5,2,FALSE)</f>
        <v>Anna Andreadi</v>
      </c>
      <c r="X3725" s="5" t="str">
        <f>IFERROR(VLOOKUP(Orders!$B3725,Returns!$A$2:$B$801,2,0),"No")</f>
        <v>No</v>
      </c>
    </row>
    <row r="3726" spans="1:24" hidden="1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f t="shared" si="58"/>
        <v>4.8509999999999991</v>
      </c>
      <c r="T3726" s="1">
        <v>3</v>
      </c>
      <c r="U3726" s="1">
        <v>0.2</v>
      </c>
      <c r="V3726" s="1">
        <v>2.2050000000000001</v>
      </c>
      <c r="W3726" t="str">
        <f>VLOOKUP(M3726,People!$A$2:$B$5,2,FALSE)</f>
        <v>Kelly Williams</v>
      </c>
      <c r="X3726" s="5" t="str">
        <f>IFERROR(VLOOKUP(Orders!$B3726,Returns!$A$2:$B$801,2,0),"No")</f>
        <v>No</v>
      </c>
    </row>
    <row r="3727" spans="1:24" hidden="1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f t="shared" si="58"/>
        <v>15.209999999999999</v>
      </c>
      <c r="T3727" s="1">
        <v>2</v>
      </c>
      <c r="U3727" s="1">
        <v>0.2</v>
      </c>
      <c r="V3727" s="1">
        <v>3.51</v>
      </c>
      <c r="W3727" t="str">
        <f>VLOOKUP(M3727,People!$A$2:$B$5,2,FALSE)</f>
        <v>Anna Andreadi</v>
      </c>
      <c r="X3727" s="5" t="str">
        <f>IFERROR(VLOOKUP(Orders!$B3727,Returns!$A$2:$B$801,2,0),"No")</f>
        <v>No</v>
      </c>
    </row>
    <row r="3728" spans="1:24" hidden="1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f t="shared" si="58"/>
        <v>266.68119999999999</v>
      </c>
      <c r="T3728" s="1">
        <v>2</v>
      </c>
      <c r="U3728" s="1">
        <v>0</v>
      </c>
      <c r="V3728" s="1">
        <v>93.698800000000006</v>
      </c>
      <c r="W3728" t="str">
        <f>VLOOKUP(M3728,People!$A$2:$B$5,2,FALSE)</f>
        <v>Chuck Magee</v>
      </c>
      <c r="X3728" s="5" t="str">
        <f>IFERROR(VLOOKUP(Orders!$B3728,Returns!$A$2:$B$801,2,0),"No")</f>
        <v>No</v>
      </c>
    </row>
    <row r="3729" spans="1:24" hidden="1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f t="shared" si="58"/>
        <v>8.370000000000001</v>
      </c>
      <c r="T3729" s="1">
        <v>2</v>
      </c>
      <c r="U3729" s="1">
        <v>0</v>
      </c>
      <c r="V3729" s="1">
        <v>2.7899999999999991</v>
      </c>
      <c r="W3729" t="str">
        <f>VLOOKUP(M3729,People!$A$2:$B$5,2,FALSE)</f>
        <v>Chuck Magee</v>
      </c>
      <c r="X3729" s="5" t="str">
        <f>IFERROR(VLOOKUP(Orders!$B3729,Returns!$A$2:$B$801,2,0),"No")</f>
        <v>No</v>
      </c>
    </row>
    <row r="3730" spans="1:24" hidden="1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f t="shared" si="58"/>
        <v>8.0676000000000023</v>
      </c>
      <c r="T3730" s="1">
        <v>3</v>
      </c>
      <c r="U3730" s="1">
        <v>0</v>
      </c>
      <c r="V3730" s="1">
        <v>6.8723999999999998</v>
      </c>
      <c r="W3730" t="str">
        <f>VLOOKUP(M3730,People!$A$2:$B$5,2,FALSE)</f>
        <v>Chuck Magee</v>
      </c>
      <c r="X3730" s="5" t="str">
        <f>IFERROR(VLOOKUP(Orders!$B3730,Returns!$A$2:$B$801,2,0),"No")</f>
        <v>No</v>
      </c>
    </row>
    <row r="3731" spans="1:24" hidden="1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f t="shared" si="58"/>
        <v>33.9876</v>
      </c>
      <c r="T3731" s="1">
        <v>2</v>
      </c>
      <c r="U3731" s="1">
        <v>0</v>
      </c>
      <c r="V3731" s="1">
        <v>7.9724000000000004</v>
      </c>
      <c r="W3731" t="str">
        <f>VLOOKUP(M3731,People!$A$2:$B$5,2,FALSE)</f>
        <v>Chuck Magee</v>
      </c>
      <c r="X3731" s="5" t="str">
        <f>IFERROR(VLOOKUP(Orders!$B3731,Returns!$A$2:$B$801,2,0),"No")</f>
        <v>No</v>
      </c>
    </row>
    <row r="3732" spans="1:24" hidden="1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f t="shared" si="58"/>
        <v>636.86</v>
      </c>
      <c r="T3732" s="1">
        <v>7</v>
      </c>
      <c r="U3732" s="1">
        <v>0</v>
      </c>
      <c r="V3732" s="1">
        <v>0</v>
      </c>
      <c r="W3732" t="str">
        <f>VLOOKUP(M3732,People!$A$2:$B$5,2,FALSE)</f>
        <v>Chuck Magee</v>
      </c>
      <c r="X3732" s="5" t="str">
        <f>IFERROR(VLOOKUP(Orders!$B3732,Returns!$A$2:$B$801,2,0),"No")</f>
        <v>No</v>
      </c>
    </row>
    <row r="3733" spans="1:24" hidden="1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f t="shared" si="58"/>
        <v>369.99259999999998</v>
      </c>
      <c r="T3733" s="1">
        <v>1</v>
      </c>
      <c r="U3733" s="1">
        <v>0</v>
      </c>
      <c r="V3733" s="1">
        <v>129.99740000000003</v>
      </c>
      <c r="W3733" t="str">
        <f>VLOOKUP(M3733,People!$A$2:$B$5,2,FALSE)</f>
        <v>Chuck Magee</v>
      </c>
      <c r="X3733" s="5" t="str">
        <f>IFERROR(VLOOKUP(Orders!$B3733,Returns!$A$2:$B$801,2,0),"No")</f>
        <v>No</v>
      </c>
    </row>
    <row r="3734" spans="1:24" hidden="1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f t="shared" si="58"/>
        <v>932.34820000000002</v>
      </c>
      <c r="T3734" s="1">
        <v>7</v>
      </c>
      <c r="U3734" s="1">
        <v>0</v>
      </c>
      <c r="V3734" s="1">
        <v>327.58180000000004</v>
      </c>
      <c r="W3734" t="str">
        <f>VLOOKUP(M3734,People!$A$2:$B$5,2,FALSE)</f>
        <v>Chuck Magee</v>
      </c>
      <c r="X3734" s="5" t="str">
        <f>IFERROR(VLOOKUP(Orders!$B3734,Returns!$A$2:$B$801,2,0),"No")</f>
        <v>No</v>
      </c>
    </row>
    <row r="3735" spans="1:24" hidden="1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f t="shared" si="58"/>
        <v>33.190800000000003</v>
      </c>
      <c r="T3735" s="1">
        <v>4</v>
      </c>
      <c r="U3735" s="1">
        <v>0</v>
      </c>
      <c r="V3735" s="1">
        <v>31.889199999999995</v>
      </c>
      <c r="W3735" t="str">
        <f>VLOOKUP(M3735,People!$A$2:$B$5,2,FALSE)</f>
        <v>Chuck Magee</v>
      </c>
      <c r="X3735" s="5" t="str">
        <f>IFERROR(VLOOKUP(Orders!$B3735,Returns!$A$2:$B$801,2,0),"No")</f>
        <v>No</v>
      </c>
    </row>
    <row r="3736" spans="1:24" hidden="1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f t="shared" si="58"/>
        <v>14.245200000000001</v>
      </c>
      <c r="T3736" s="1">
        <v>1</v>
      </c>
      <c r="U3736" s="1">
        <v>0</v>
      </c>
      <c r="V3736" s="1">
        <v>12.134799999999998</v>
      </c>
      <c r="W3736" t="str">
        <f>VLOOKUP(M3736,People!$A$2:$B$5,2,FALSE)</f>
        <v>Chuck Magee</v>
      </c>
      <c r="X3736" s="5" t="str">
        <f>IFERROR(VLOOKUP(Orders!$B3736,Returns!$A$2:$B$801,2,0),"No")</f>
        <v>Yes</v>
      </c>
    </row>
    <row r="3737" spans="1:24" hidden="1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f t="shared" si="58"/>
        <v>55.416900000000005</v>
      </c>
      <c r="T3737" s="1">
        <v>3</v>
      </c>
      <c r="U3737" s="1">
        <v>0</v>
      </c>
      <c r="V3737" s="1">
        <v>16.553099999999993</v>
      </c>
      <c r="W3737" t="str">
        <f>VLOOKUP(M3737,People!$A$2:$B$5,2,FALSE)</f>
        <v>Chuck Magee</v>
      </c>
      <c r="X3737" s="5" t="str">
        <f>IFERROR(VLOOKUP(Orders!$B3737,Returns!$A$2:$B$801,2,0),"No")</f>
        <v>Yes</v>
      </c>
    </row>
    <row r="3738" spans="1:24" hidden="1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f t="shared" si="58"/>
        <v>67.58959999999999</v>
      </c>
      <c r="T3738" s="1">
        <v>2</v>
      </c>
      <c r="U3738" s="1">
        <v>0</v>
      </c>
      <c r="V3738" s="1">
        <v>62.3904</v>
      </c>
      <c r="W3738" t="str">
        <f>VLOOKUP(M3738,People!$A$2:$B$5,2,FALSE)</f>
        <v>Chuck Magee</v>
      </c>
      <c r="X3738" s="5" t="str">
        <f>IFERROR(VLOOKUP(Orders!$B3738,Returns!$A$2:$B$801,2,0),"No")</f>
        <v>No</v>
      </c>
    </row>
    <row r="3739" spans="1:24" hidden="1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f t="shared" si="58"/>
        <v>16.595400000000001</v>
      </c>
      <c r="T3739" s="1">
        <v>2</v>
      </c>
      <c r="U3739" s="1">
        <v>0</v>
      </c>
      <c r="V3739" s="1">
        <v>15.944599999999998</v>
      </c>
      <c r="W3739" t="str">
        <f>VLOOKUP(M3739,People!$A$2:$B$5,2,FALSE)</f>
        <v>Chuck Magee</v>
      </c>
      <c r="X3739" s="5" t="str">
        <f>IFERROR(VLOOKUP(Orders!$B3739,Returns!$A$2:$B$801,2,0),"No")</f>
        <v>No</v>
      </c>
    </row>
    <row r="3740" spans="1:24" hidden="1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f t="shared" si="58"/>
        <v>7.8479999999999999</v>
      </c>
      <c r="T3740" s="1">
        <v>1</v>
      </c>
      <c r="U3740" s="1">
        <v>0</v>
      </c>
      <c r="V3740" s="1">
        <v>3.0520000000000005</v>
      </c>
      <c r="W3740" t="str">
        <f>VLOOKUP(M3740,People!$A$2:$B$5,2,FALSE)</f>
        <v>Kelly Williams</v>
      </c>
      <c r="X3740" s="5" t="str">
        <f>IFERROR(VLOOKUP(Orders!$B3740,Returns!$A$2:$B$801,2,0),"No")</f>
        <v>No</v>
      </c>
    </row>
    <row r="3741" spans="1:24" hidden="1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f t="shared" si="58"/>
        <v>34.788399999999996</v>
      </c>
      <c r="T3741" s="1">
        <v>2</v>
      </c>
      <c r="U3741" s="1">
        <v>0</v>
      </c>
      <c r="V3741" s="1">
        <v>25.191600000000001</v>
      </c>
      <c r="W3741" t="str">
        <f>VLOOKUP(M3741,People!$A$2:$B$5,2,FALSE)</f>
        <v>Kelly Williams</v>
      </c>
      <c r="X3741" s="5" t="str">
        <f>IFERROR(VLOOKUP(Orders!$B3741,Returns!$A$2:$B$801,2,0),"No")</f>
        <v>No</v>
      </c>
    </row>
    <row r="3742" spans="1:24" hidden="1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f t="shared" si="58"/>
        <v>38.5336</v>
      </c>
      <c r="T3742" s="1">
        <v>1</v>
      </c>
      <c r="U3742" s="1">
        <v>0.1</v>
      </c>
      <c r="V3742" s="1">
        <v>23.395400000000002</v>
      </c>
      <c r="W3742" t="str">
        <f>VLOOKUP(M3742,People!$A$2:$B$5,2,FALSE)</f>
        <v>Kelly Williams</v>
      </c>
      <c r="X3742" s="5" t="str">
        <f>IFERROR(VLOOKUP(Orders!$B3742,Returns!$A$2:$B$801,2,0),"No")</f>
        <v>No</v>
      </c>
    </row>
    <row r="3743" spans="1:24" hidden="1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f t="shared" si="58"/>
        <v>8.9207999999999998</v>
      </c>
      <c r="T3743" s="1">
        <v>4</v>
      </c>
      <c r="U3743" s="1">
        <v>0</v>
      </c>
      <c r="V3743" s="1">
        <v>7.5991999999999997</v>
      </c>
      <c r="W3743" t="str">
        <f>VLOOKUP(M3743,People!$A$2:$B$5,2,FALSE)</f>
        <v>Chuck Magee</v>
      </c>
      <c r="X3743" s="5" t="str">
        <f>IFERROR(VLOOKUP(Orders!$B3743,Returns!$A$2:$B$801,2,0),"No")</f>
        <v>No</v>
      </c>
    </row>
    <row r="3744" spans="1:24" hidden="1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f t="shared" si="58"/>
        <v>31.2624</v>
      </c>
      <c r="T3744" s="1">
        <v>9</v>
      </c>
      <c r="U3744" s="1">
        <v>0</v>
      </c>
      <c r="V3744" s="1">
        <v>28.857599999999998</v>
      </c>
      <c r="W3744" t="str">
        <f>VLOOKUP(M3744,People!$A$2:$B$5,2,FALSE)</f>
        <v>Chuck Magee</v>
      </c>
      <c r="X3744" s="5" t="str">
        <f>IFERROR(VLOOKUP(Orders!$B3744,Returns!$A$2:$B$801,2,0),"No")</f>
        <v>No</v>
      </c>
    </row>
    <row r="3745" spans="1:24" hidden="1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f t="shared" si="58"/>
        <v>32.198400000000007</v>
      </c>
      <c r="T3745" s="1">
        <v>3</v>
      </c>
      <c r="U3745" s="1">
        <v>0.2</v>
      </c>
      <c r="V3745" s="1">
        <v>17.337599999999998</v>
      </c>
      <c r="W3745" t="str">
        <f>VLOOKUP(M3745,People!$A$2:$B$5,2,FALSE)</f>
        <v>Chuck Magee</v>
      </c>
      <c r="X3745" s="5" t="str">
        <f>IFERROR(VLOOKUP(Orders!$B3745,Returns!$A$2:$B$801,2,0),"No")</f>
        <v>No</v>
      </c>
    </row>
    <row r="3746" spans="1:24" x14ac:dyDescent="0.3">
      <c r="A3746" s="1">
        <v>8130</v>
      </c>
      <c r="B3746" t="s">
        <v>10010</v>
      </c>
      <c r="C3746" s="2">
        <v>42571</v>
      </c>
      <c r="D3746" s="2">
        <v>42574</v>
      </c>
      <c r="E3746" s="1" t="s">
        <v>170</v>
      </c>
      <c r="F3746" s="1" t="s">
        <v>514</v>
      </c>
      <c r="G3746" s="1" t="s">
        <v>515</v>
      </c>
      <c r="H3746" s="1" t="s">
        <v>38</v>
      </c>
      <c r="I3746" s="1" t="s">
        <v>25</v>
      </c>
      <c r="J3746" s="1" t="s">
        <v>2413</v>
      </c>
      <c r="K3746" s="1" t="s">
        <v>40</v>
      </c>
      <c r="L3746" s="1">
        <v>92503</v>
      </c>
      <c r="M3746" s="1" t="s">
        <v>41</v>
      </c>
      <c r="N3746" s="1" t="s">
        <v>2965</v>
      </c>
      <c r="O3746" s="1" t="s">
        <v>66</v>
      </c>
      <c r="P3746" s="1" t="s">
        <v>146</v>
      </c>
      <c r="Q3746" s="1" t="s">
        <v>2966</v>
      </c>
      <c r="R3746" s="1">
        <v>41.94</v>
      </c>
      <c r="S3746" s="1">
        <f t="shared" si="58"/>
        <v>26.8416</v>
      </c>
      <c r="T3746" s="1">
        <v>2</v>
      </c>
      <c r="U3746" s="1">
        <v>0</v>
      </c>
      <c r="V3746" s="1">
        <v>15.098399999999998</v>
      </c>
      <c r="W3746" t="str">
        <f>VLOOKUP(M3746,People!$A$2:$B$5,2,FALSE)</f>
        <v>Anna Andreadi</v>
      </c>
      <c r="X3746" s="5" t="str">
        <f>IFERROR(VLOOKUP(Orders!$B3746,Returns!$A$2:$B$801,2,0),"No")</f>
        <v>No</v>
      </c>
    </row>
    <row r="3747" spans="1:24" hidden="1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f t="shared" si="58"/>
        <v>83.95750000000001</v>
      </c>
      <c r="T3747" s="1">
        <v>5</v>
      </c>
      <c r="U3747" s="1">
        <v>0</v>
      </c>
      <c r="V3747" s="1">
        <v>34.292499999999997</v>
      </c>
      <c r="W3747" t="str">
        <f>VLOOKUP(M3747,People!$A$2:$B$5,2,FALSE)</f>
        <v>Cassandra Brandow</v>
      </c>
      <c r="X3747" s="5" t="str">
        <f>IFERROR(VLOOKUP(Orders!$B3747,Returns!$A$2:$B$801,2,0),"No")</f>
        <v>No</v>
      </c>
    </row>
    <row r="3748" spans="1:24" hidden="1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f t="shared" si="58"/>
        <v>287.79659999999996</v>
      </c>
      <c r="T3748" s="1">
        <v>3</v>
      </c>
      <c r="U3748" s="1">
        <v>0</v>
      </c>
      <c r="V3748" s="1">
        <v>81.173400000000001</v>
      </c>
      <c r="W3748" t="str">
        <f>VLOOKUP(M3748,People!$A$2:$B$5,2,FALSE)</f>
        <v>Cassandra Brandow</v>
      </c>
      <c r="X3748" s="5" t="str">
        <f>IFERROR(VLOOKUP(Orders!$B3748,Returns!$A$2:$B$801,2,0),"No")</f>
        <v>No</v>
      </c>
    </row>
    <row r="3749" spans="1:24" hidden="1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f t="shared" si="58"/>
        <v>99.23</v>
      </c>
      <c r="T3749" s="1">
        <v>2</v>
      </c>
      <c r="U3749" s="1">
        <v>0</v>
      </c>
      <c r="V3749" s="1">
        <v>99.23</v>
      </c>
      <c r="W3749" t="str">
        <f>VLOOKUP(M3749,People!$A$2:$B$5,2,FALSE)</f>
        <v>Anna Andreadi</v>
      </c>
      <c r="X3749" s="5" t="str">
        <f>IFERROR(VLOOKUP(Orders!$B3749,Returns!$A$2:$B$801,2,0),"No")</f>
        <v>Yes</v>
      </c>
    </row>
    <row r="3750" spans="1:24" hidden="1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f t="shared" si="58"/>
        <v>225.34400000000002</v>
      </c>
      <c r="T3750" s="1">
        <v>4</v>
      </c>
      <c r="U3750" s="1">
        <v>0</v>
      </c>
      <c r="V3750" s="1">
        <v>96.575999999999993</v>
      </c>
      <c r="W3750" t="str">
        <f>VLOOKUP(M3750,People!$A$2:$B$5,2,FALSE)</f>
        <v>Anna Andreadi</v>
      </c>
      <c r="X3750" s="5" t="str">
        <f>IFERROR(VLOOKUP(Orders!$B3750,Returns!$A$2:$B$801,2,0),"No")</f>
        <v>Yes</v>
      </c>
    </row>
    <row r="3751" spans="1:24" hidden="1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f t="shared" si="58"/>
        <v>549.99</v>
      </c>
      <c r="T3751" s="1">
        <v>2</v>
      </c>
      <c r="U3751" s="1">
        <v>0.2</v>
      </c>
      <c r="V3751" s="1">
        <v>329.99400000000003</v>
      </c>
      <c r="W3751" t="str">
        <f>VLOOKUP(M3751,People!$A$2:$B$5,2,FALSE)</f>
        <v>Anna Andreadi</v>
      </c>
      <c r="X3751" s="5" t="str">
        <f>IFERROR(VLOOKUP(Orders!$B3751,Returns!$A$2:$B$801,2,0),"No")</f>
        <v>Yes</v>
      </c>
    </row>
    <row r="3752" spans="1:24" hidden="1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f t="shared" si="58"/>
        <v>20.164000000000001</v>
      </c>
      <c r="T3752" s="1">
        <v>5</v>
      </c>
      <c r="U3752" s="1">
        <v>0</v>
      </c>
      <c r="V3752" s="1">
        <v>8.2359999999999989</v>
      </c>
      <c r="W3752" t="str">
        <f>VLOOKUP(M3752,People!$A$2:$B$5,2,FALSE)</f>
        <v>Anna Andreadi</v>
      </c>
      <c r="X3752" s="5" t="str">
        <f>IFERROR(VLOOKUP(Orders!$B3752,Returns!$A$2:$B$801,2,0),"No")</f>
        <v>Yes</v>
      </c>
    </row>
    <row r="3753" spans="1:24" hidden="1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f t="shared" si="58"/>
        <v>207.25200000000004</v>
      </c>
      <c r="T3753" s="1">
        <v>3</v>
      </c>
      <c r="U3753" s="1">
        <v>0.2</v>
      </c>
      <c r="V3753" s="1">
        <v>23.027999999999992</v>
      </c>
      <c r="W3753" t="str">
        <f>VLOOKUP(M3753,People!$A$2:$B$5,2,FALSE)</f>
        <v>Anna Andreadi</v>
      </c>
      <c r="X3753" s="5" t="str">
        <f>IFERROR(VLOOKUP(Orders!$B3753,Returns!$A$2:$B$801,2,0),"No")</f>
        <v>Yes</v>
      </c>
    </row>
    <row r="3754" spans="1:24" hidden="1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f t="shared" si="58"/>
        <v>59.302800000000005</v>
      </c>
      <c r="T3754" s="1">
        <v>3</v>
      </c>
      <c r="U3754" s="1">
        <v>0</v>
      </c>
      <c r="V3754" s="1">
        <v>56.977199999999996</v>
      </c>
      <c r="W3754" t="str">
        <f>VLOOKUP(M3754,People!$A$2:$B$5,2,FALSE)</f>
        <v>Anna Andreadi</v>
      </c>
      <c r="X3754" s="5" t="str">
        <f>IFERROR(VLOOKUP(Orders!$B3754,Returns!$A$2:$B$801,2,0),"No")</f>
        <v>Yes</v>
      </c>
    </row>
    <row r="3755" spans="1:24" hidden="1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f t="shared" si="58"/>
        <v>547.01920000000018</v>
      </c>
      <c r="T3755" s="1">
        <v>2</v>
      </c>
      <c r="U3755" s="1">
        <v>0.2</v>
      </c>
      <c r="V3755" s="1">
        <v>294.54879999999991</v>
      </c>
      <c r="W3755" t="str">
        <f>VLOOKUP(M3755,People!$A$2:$B$5,2,FALSE)</f>
        <v>Anna Andreadi</v>
      </c>
      <c r="X3755" s="5" t="str">
        <f>IFERROR(VLOOKUP(Orders!$B3755,Returns!$A$2:$B$801,2,0),"No")</f>
        <v>Yes</v>
      </c>
    </row>
    <row r="3756" spans="1:24" hidden="1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f t="shared" si="58"/>
        <v>337.15500000000009</v>
      </c>
      <c r="T3756" s="1">
        <v>5</v>
      </c>
      <c r="U3756" s="1">
        <v>0</v>
      </c>
      <c r="V3756" s="1">
        <v>17.744999999999962</v>
      </c>
      <c r="W3756" t="str">
        <f>VLOOKUP(M3756,People!$A$2:$B$5,2,FALSE)</f>
        <v>Anna Andreadi</v>
      </c>
      <c r="X3756" s="5" t="str">
        <f>IFERROR(VLOOKUP(Orders!$B3756,Returns!$A$2:$B$801,2,0),"No")</f>
        <v>Yes</v>
      </c>
    </row>
    <row r="3757" spans="1:24" hidden="1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f t="shared" si="58"/>
        <v>27.274799999999999</v>
      </c>
      <c r="T3757" s="1">
        <v>7</v>
      </c>
      <c r="U3757" s="1">
        <v>0.2</v>
      </c>
      <c r="V3757" s="1">
        <v>15.509199999999998</v>
      </c>
      <c r="W3757" t="str">
        <f>VLOOKUP(M3757,People!$A$2:$B$5,2,FALSE)</f>
        <v>Kelly Williams</v>
      </c>
      <c r="X3757" s="5" t="str">
        <f>IFERROR(VLOOKUP(Orders!$B3757,Returns!$A$2:$B$801,2,0),"No")</f>
        <v>No</v>
      </c>
    </row>
    <row r="3758" spans="1:24" hidden="1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f t="shared" si="58"/>
        <v>619.77299999999991</v>
      </c>
      <c r="T3758" s="1">
        <v>5</v>
      </c>
      <c r="U3758" s="1">
        <v>0.3</v>
      </c>
      <c r="V3758" s="1">
        <v>-56.343000000000018</v>
      </c>
      <c r="W3758" t="str">
        <f>VLOOKUP(M3758,People!$A$2:$B$5,2,FALSE)</f>
        <v>Kelly Williams</v>
      </c>
      <c r="X3758" s="5" t="str">
        <f>IFERROR(VLOOKUP(Orders!$B3758,Returns!$A$2:$B$801,2,0),"No")</f>
        <v>No</v>
      </c>
    </row>
    <row r="3759" spans="1:24" hidden="1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f t="shared" si="58"/>
        <v>102.77119999999999</v>
      </c>
      <c r="T3759" s="1">
        <v>7</v>
      </c>
      <c r="U3759" s="1">
        <v>0.2</v>
      </c>
      <c r="V3759" s="1">
        <v>8.3328000000000024</v>
      </c>
      <c r="W3759" t="str">
        <f>VLOOKUP(M3759,People!$A$2:$B$5,2,FALSE)</f>
        <v>Chuck Magee</v>
      </c>
      <c r="X3759" s="5" t="str">
        <f>IFERROR(VLOOKUP(Orders!$B3759,Returns!$A$2:$B$801,2,0),"No")</f>
        <v>No</v>
      </c>
    </row>
    <row r="3760" spans="1:24" hidden="1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f t="shared" si="58"/>
        <v>6.1904000000000003</v>
      </c>
      <c r="T3760" s="1">
        <v>2</v>
      </c>
      <c r="U3760" s="1">
        <v>0</v>
      </c>
      <c r="V3760" s="1">
        <v>5.4895999999999994</v>
      </c>
      <c r="W3760" t="str">
        <f>VLOOKUP(M3760,People!$A$2:$B$5,2,FALSE)</f>
        <v>Anna Andreadi</v>
      </c>
      <c r="X3760" s="5" t="str">
        <f>IFERROR(VLOOKUP(Orders!$B3760,Returns!$A$2:$B$801,2,0),"No")</f>
        <v>No</v>
      </c>
    </row>
    <row r="3761" spans="1:24" hidden="1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f t="shared" si="58"/>
        <v>11.83</v>
      </c>
      <c r="T3761" s="1">
        <v>2</v>
      </c>
      <c r="U3761" s="1">
        <v>0</v>
      </c>
      <c r="V3761" s="1">
        <v>5.0699999999999985</v>
      </c>
      <c r="W3761" t="str">
        <f>VLOOKUP(M3761,People!$A$2:$B$5,2,FALSE)</f>
        <v>Anna Andreadi</v>
      </c>
      <c r="X3761" s="5" t="str">
        <f>IFERROR(VLOOKUP(Orders!$B3761,Returns!$A$2:$B$801,2,0),"No")</f>
        <v>No</v>
      </c>
    </row>
    <row r="3762" spans="1:24" hidden="1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f t="shared" si="58"/>
        <v>14.151999999999997</v>
      </c>
      <c r="T3762" s="1">
        <v>2</v>
      </c>
      <c r="U3762" s="1">
        <v>0</v>
      </c>
      <c r="V3762" s="1">
        <v>10.248000000000001</v>
      </c>
      <c r="W3762" t="str">
        <f>VLOOKUP(M3762,People!$A$2:$B$5,2,FALSE)</f>
        <v>Anna Andreadi</v>
      </c>
      <c r="X3762" s="5" t="str">
        <f>IFERROR(VLOOKUP(Orders!$B3762,Returns!$A$2:$B$801,2,0),"No")</f>
        <v>No</v>
      </c>
    </row>
    <row r="3763" spans="1:24" hidden="1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f t="shared" si="58"/>
        <v>45.552</v>
      </c>
      <c r="T3763" s="1">
        <v>5</v>
      </c>
      <c r="U3763" s="1">
        <v>0</v>
      </c>
      <c r="V3763" s="1">
        <v>42.047999999999995</v>
      </c>
      <c r="W3763" t="str">
        <f>VLOOKUP(M3763,People!$A$2:$B$5,2,FALSE)</f>
        <v>Chuck Magee</v>
      </c>
      <c r="X3763" s="5" t="str">
        <f>IFERROR(VLOOKUP(Orders!$B3763,Returns!$A$2:$B$801,2,0),"No")</f>
        <v>No</v>
      </c>
    </row>
    <row r="3764" spans="1:24" hidden="1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f t="shared" si="58"/>
        <v>217.76400000000001</v>
      </c>
      <c r="T3764" s="1">
        <v>2</v>
      </c>
      <c r="U3764" s="1">
        <v>0</v>
      </c>
      <c r="V3764" s="1">
        <v>24.195999999999998</v>
      </c>
      <c r="W3764" t="str">
        <f>VLOOKUP(M3764,People!$A$2:$B$5,2,FALSE)</f>
        <v>Kelly Williams</v>
      </c>
      <c r="X3764" s="5" t="str">
        <f>IFERROR(VLOOKUP(Orders!$B3764,Returns!$A$2:$B$801,2,0),"No")</f>
        <v>No</v>
      </c>
    </row>
    <row r="3765" spans="1:24" hidden="1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f t="shared" si="58"/>
        <v>4.3452000000000002</v>
      </c>
      <c r="T3765" s="1">
        <v>3</v>
      </c>
      <c r="U3765" s="1">
        <v>0</v>
      </c>
      <c r="V3765" s="1">
        <v>4.1747999999999994</v>
      </c>
      <c r="W3765" t="str">
        <f>VLOOKUP(M3765,People!$A$2:$B$5,2,FALSE)</f>
        <v>Kelly Williams</v>
      </c>
      <c r="X3765" s="5" t="str">
        <f>IFERROR(VLOOKUP(Orders!$B3765,Returns!$A$2:$B$801,2,0),"No")</f>
        <v>No</v>
      </c>
    </row>
    <row r="3766" spans="1:24" hidden="1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f t="shared" si="58"/>
        <v>4.8275999999999994</v>
      </c>
      <c r="T3766" s="1">
        <v>3</v>
      </c>
      <c r="U3766" s="1">
        <v>0.8</v>
      </c>
      <c r="V3766" s="1">
        <v>-3.0396000000000001</v>
      </c>
      <c r="W3766" t="str">
        <f>VLOOKUP(M3766,People!$A$2:$B$5,2,FALSE)</f>
        <v>Kelly Williams</v>
      </c>
      <c r="X3766" s="5" t="str">
        <f>IFERROR(VLOOKUP(Orders!$B3766,Returns!$A$2:$B$801,2,0),"No")</f>
        <v>No</v>
      </c>
    </row>
    <row r="3767" spans="1:24" hidden="1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f t="shared" si="58"/>
        <v>100.79160000000002</v>
      </c>
      <c r="T3767" s="1">
        <v>2</v>
      </c>
      <c r="U3767" s="1">
        <v>0.3</v>
      </c>
      <c r="V3767" s="1">
        <v>-1.4196000000000097</v>
      </c>
      <c r="W3767" t="str">
        <f>VLOOKUP(M3767,People!$A$2:$B$5,2,FALSE)</f>
        <v>Kelly Williams</v>
      </c>
      <c r="X3767" s="5" t="str">
        <f>IFERROR(VLOOKUP(Orders!$B3767,Returns!$A$2:$B$801,2,0),"No")</f>
        <v>No</v>
      </c>
    </row>
    <row r="3768" spans="1:24" hidden="1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f t="shared" si="58"/>
        <v>0.84000000000000008</v>
      </c>
      <c r="T3768" s="1">
        <v>1</v>
      </c>
      <c r="U3768" s="1">
        <v>0.2</v>
      </c>
      <c r="V3768" s="1">
        <v>0.504</v>
      </c>
      <c r="W3768" t="str">
        <f>VLOOKUP(M3768,People!$A$2:$B$5,2,FALSE)</f>
        <v>Kelly Williams</v>
      </c>
      <c r="X3768" s="5" t="str">
        <f>IFERROR(VLOOKUP(Orders!$B3768,Returns!$A$2:$B$801,2,0),"No")</f>
        <v>No</v>
      </c>
    </row>
    <row r="3769" spans="1:24" hidden="1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f t="shared" si="58"/>
        <v>107.964</v>
      </c>
      <c r="T3769" s="1">
        <v>5</v>
      </c>
      <c r="U3769" s="1">
        <v>0.2</v>
      </c>
      <c r="V3769" s="1">
        <v>11.996000000000002</v>
      </c>
      <c r="W3769" t="str">
        <f>VLOOKUP(M3769,People!$A$2:$B$5,2,FALSE)</f>
        <v>Kelly Williams</v>
      </c>
      <c r="X3769" s="5" t="str">
        <f>IFERROR(VLOOKUP(Orders!$B3769,Returns!$A$2:$B$801,2,0),"No")</f>
        <v>No</v>
      </c>
    </row>
    <row r="3770" spans="1:24" x14ac:dyDescent="0.3">
      <c r="A3770" s="1">
        <v>8131</v>
      </c>
      <c r="B3770" t="s">
        <v>10010</v>
      </c>
      <c r="C3770" s="2">
        <v>42571</v>
      </c>
      <c r="D3770" s="2">
        <v>42574</v>
      </c>
      <c r="E3770" s="1" t="s">
        <v>170</v>
      </c>
      <c r="F3770" s="1" t="s">
        <v>514</v>
      </c>
      <c r="G3770" s="1" t="s">
        <v>515</v>
      </c>
      <c r="H3770" s="1" t="s">
        <v>38</v>
      </c>
      <c r="I3770" s="1" t="s">
        <v>25</v>
      </c>
      <c r="J3770" s="1" t="s">
        <v>2413</v>
      </c>
      <c r="K3770" s="1" t="s">
        <v>40</v>
      </c>
      <c r="L3770" s="1">
        <v>92503</v>
      </c>
      <c r="M3770" s="1" t="s">
        <v>41</v>
      </c>
      <c r="N3770" s="1" t="s">
        <v>4174</v>
      </c>
      <c r="O3770" s="1" t="s">
        <v>43</v>
      </c>
      <c r="P3770" s="1" t="s">
        <v>84</v>
      </c>
      <c r="Q3770" s="1" t="s">
        <v>4175</v>
      </c>
      <c r="R3770" s="1">
        <v>11.96</v>
      </c>
      <c r="S3770" s="1">
        <f t="shared" si="58"/>
        <v>6.0996000000000006</v>
      </c>
      <c r="T3770" s="1">
        <v>2</v>
      </c>
      <c r="U3770" s="1">
        <v>0</v>
      </c>
      <c r="V3770" s="1">
        <v>5.8604000000000003</v>
      </c>
      <c r="W3770" t="str">
        <f>VLOOKUP(M3770,People!$A$2:$B$5,2,FALSE)</f>
        <v>Anna Andreadi</v>
      </c>
      <c r="X3770" s="5" t="str">
        <f>IFERROR(VLOOKUP(Orders!$B3770,Returns!$A$2:$B$801,2,0),"No")</f>
        <v>No</v>
      </c>
    </row>
    <row r="3771" spans="1:24" x14ac:dyDescent="0.3">
      <c r="A3771" s="1">
        <v>8132</v>
      </c>
      <c r="B3771" t="s">
        <v>10010</v>
      </c>
      <c r="C3771" s="2">
        <v>42571</v>
      </c>
      <c r="D3771" s="2">
        <v>42574</v>
      </c>
      <c r="E3771" s="1" t="s">
        <v>170</v>
      </c>
      <c r="F3771" s="1" t="s">
        <v>514</v>
      </c>
      <c r="G3771" s="1" t="s">
        <v>515</v>
      </c>
      <c r="H3771" s="1" t="s">
        <v>38</v>
      </c>
      <c r="I3771" s="1" t="s">
        <v>25</v>
      </c>
      <c r="J3771" s="1" t="s">
        <v>2413</v>
      </c>
      <c r="K3771" s="1" t="s">
        <v>40</v>
      </c>
      <c r="L3771" s="1">
        <v>92503</v>
      </c>
      <c r="M3771" s="1" t="s">
        <v>41</v>
      </c>
      <c r="N3771" s="1" t="s">
        <v>5144</v>
      </c>
      <c r="O3771" s="1" t="s">
        <v>43</v>
      </c>
      <c r="P3771" s="1" t="s">
        <v>63</v>
      </c>
      <c r="Q3771" s="1" t="s">
        <v>5145</v>
      </c>
      <c r="R3771" s="1">
        <v>13.12</v>
      </c>
      <c r="S3771" s="1">
        <f t="shared" si="58"/>
        <v>9.3152000000000008</v>
      </c>
      <c r="T3771" s="1">
        <v>4</v>
      </c>
      <c r="U3771" s="1">
        <v>0</v>
      </c>
      <c r="V3771" s="1">
        <v>3.8047999999999984</v>
      </c>
      <c r="W3771" t="str">
        <f>VLOOKUP(M3771,People!$A$2:$B$5,2,FALSE)</f>
        <v>Anna Andreadi</v>
      </c>
      <c r="X3771" s="5" t="str">
        <f>IFERROR(VLOOKUP(Orders!$B3771,Returns!$A$2:$B$801,2,0),"No")</f>
        <v>No</v>
      </c>
    </row>
    <row r="3772" spans="1:24" hidden="1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f t="shared" si="58"/>
        <v>2329.0920000000001</v>
      </c>
      <c r="T3772" s="1">
        <v>6</v>
      </c>
      <c r="U3772" s="1">
        <v>0.2</v>
      </c>
      <c r="V3772" s="1">
        <v>-325.57200000000023</v>
      </c>
      <c r="W3772" t="str">
        <f>VLOOKUP(M3772,People!$A$2:$B$5,2,FALSE)</f>
        <v>Anna Andreadi</v>
      </c>
      <c r="X3772" s="5" t="str">
        <f>IFERROR(VLOOKUP(Orders!$B3772,Returns!$A$2:$B$801,2,0),"No")</f>
        <v>No</v>
      </c>
    </row>
    <row r="3773" spans="1:24" hidden="1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f t="shared" si="58"/>
        <v>101.93039999999999</v>
      </c>
      <c r="T3773" s="1">
        <v>2</v>
      </c>
      <c r="U3773" s="1">
        <v>0.2</v>
      </c>
      <c r="V3773" s="1">
        <v>-19.562399999999997</v>
      </c>
      <c r="W3773" t="str">
        <f>VLOOKUP(M3773,People!$A$2:$B$5,2,FALSE)</f>
        <v>Chuck Magee</v>
      </c>
      <c r="X3773" s="5" t="str">
        <f>IFERROR(VLOOKUP(Orders!$B3773,Returns!$A$2:$B$801,2,0),"No")</f>
        <v>No</v>
      </c>
    </row>
    <row r="3774" spans="1:24" x14ac:dyDescent="0.3">
      <c r="A3774" s="1">
        <v>8133</v>
      </c>
      <c r="B3774" t="s">
        <v>10010</v>
      </c>
      <c r="C3774" s="2">
        <v>42571</v>
      </c>
      <c r="D3774" s="2">
        <v>42574</v>
      </c>
      <c r="E3774" s="1" t="s">
        <v>170</v>
      </c>
      <c r="F3774" s="1" t="s">
        <v>514</v>
      </c>
      <c r="G3774" s="1" t="s">
        <v>515</v>
      </c>
      <c r="H3774" s="1" t="s">
        <v>38</v>
      </c>
      <c r="I3774" s="1" t="s">
        <v>25</v>
      </c>
      <c r="J3774" s="1" t="s">
        <v>2413</v>
      </c>
      <c r="K3774" s="1" t="s">
        <v>40</v>
      </c>
      <c r="L3774" s="1">
        <v>92503</v>
      </c>
      <c r="M3774" s="1" t="s">
        <v>41</v>
      </c>
      <c r="N3774" s="1" t="s">
        <v>1734</v>
      </c>
      <c r="O3774" s="1" t="s">
        <v>43</v>
      </c>
      <c r="P3774" s="1" t="s">
        <v>55</v>
      </c>
      <c r="Q3774" s="1" t="s">
        <v>1735</v>
      </c>
      <c r="R3774" s="1">
        <v>535.41</v>
      </c>
      <c r="S3774" s="1">
        <f t="shared" si="58"/>
        <v>374.78700000000003</v>
      </c>
      <c r="T3774" s="1">
        <v>3</v>
      </c>
      <c r="U3774" s="1">
        <v>0</v>
      </c>
      <c r="V3774" s="1">
        <v>160.62299999999993</v>
      </c>
      <c r="W3774" t="str">
        <f>VLOOKUP(M3774,People!$A$2:$B$5,2,FALSE)</f>
        <v>Anna Andreadi</v>
      </c>
      <c r="X3774" s="5" t="str">
        <f>IFERROR(VLOOKUP(Orders!$B3774,Returns!$A$2:$B$801,2,0),"No")</f>
        <v>No</v>
      </c>
    </row>
    <row r="3775" spans="1:24" x14ac:dyDescent="0.3">
      <c r="A3775" s="1">
        <v>1871</v>
      </c>
      <c r="B3775" t="s">
        <v>7077</v>
      </c>
      <c r="C3775" s="2">
        <v>42572</v>
      </c>
      <c r="D3775" s="2">
        <v>42576</v>
      </c>
      <c r="E3775" s="1" t="s">
        <v>46</v>
      </c>
      <c r="F3775" s="1" t="s">
        <v>3763</v>
      </c>
      <c r="G3775" s="1" t="s">
        <v>3764</v>
      </c>
      <c r="H3775" s="1" t="s">
        <v>38</v>
      </c>
      <c r="I3775" s="1" t="s">
        <v>25</v>
      </c>
      <c r="J3775" s="1" t="s">
        <v>116</v>
      </c>
      <c r="K3775" s="1" t="s">
        <v>40</v>
      </c>
      <c r="L3775" s="1">
        <v>94122</v>
      </c>
      <c r="M3775" s="1" t="s">
        <v>41</v>
      </c>
      <c r="N3775" s="1" t="s">
        <v>3765</v>
      </c>
      <c r="O3775" s="1" t="s">
        <v>43</v>
      </c>
      <c r="P3775" s="1" t="s">
        <v>63</v>
      </c>
      <c r="Q3775" s="1" t="s">
        <v>3766</v>
      </c>
      <c r="R3775" s="1">
        <v>99.2</v>
      </c>
      <c r="S3775" s="1">
        <f t="shared" si="58"/>
        <v>73.408000000000001</v>
      </c>
      <c r="T3775" s="1">
        <v>5</v>
      </c>
      <c r="U3775" s="1">
        <v>0</v>
      </c>
      <c r="V3775" s="1">
        <v>25.792000000000002</v>
      </c>
      <c r="W3775" t="str">
        <f>VLOOKUP(M3775,People!$A$2:$B$5,2,FALSE)</f>
        <v>Anna Andreadi</v>
      </c>
      <c r="X3775" s="5" t="str">
        <f>IFERROR(VLOOKUP(Orders!$B3775,Returns!$A$2:$B$801,2,0),"No")</f>
        <v>No</v>
      </c>
    </row>
    <row r="3776" spans="1:24" x14ac:dyDescent="0.3">
      <c r="A3776" s="1">
        <v>1872</v>
      </c>
      <c r="B3776" t="s">
        <v>7077</v>
      </c>
      <c r="C3776" s="2">
        <v>42572</v>
      </c>
      <c r="D3776" s="2">
        <v>42576</v>
      </c>
      <c r="E3776" s="1" t="s">
        <v>46</v>
      </c>
      <c r="F3776" s="1" t="s">
        <v>3763</v>
      </c>
      <c r="G3776" s="1" t="s">
        <v>3764</v>
      </c>
      <c r="H3776" s="1" t="s">
        <v>38</v>
      </c>
      <c r="I3776" s="1" t="s">
        <v>25</v>
      </c>
      <c r="J3776" s="1" t="s">
        <v>116</v>
      </c>
      <c r="K3776" s="1" t="s">
        <v>40</v>
      </c>
      <c r="L3776" s="1">
        <v>94122</v>
      </c>
      <c r="M3776" s="1" t="s">
        <v>41</v>
      </c>
      <c r="N3776" s="1" t="s">
        <v>1498</v>
      </c>
      <c r="O3776" s="1" t="s">
        <v>30</v>
      </c>
      <c r="P3776" s="1" t="s">
        <v>34</v>
      </c>
      <c r="Q3776" s="1" t="s">
        <v>1499</v>
      </c>
      <c r="R3776" s="1">
        <v>801.5680000000001</v>
      </c>
      <c r="S3776" s="1">
        <f t="shared" si="58"/>
        <v>751.47000000000014</v>
      </c>
      <c r="T3776" s="1">
        <v>2</v>
      </c>
      <c r="U3776" s="1">
        <v>0.2</v>
      </c>
      <c r="V3776" s="1">
        <v>50.097999999999985</v>
      </c>
      <c r="W3776" t="str">
        <f>VLOOKUP(M3776,People!$A$2:$B$5,2,FALSE)</f>
        <v>Anna Andreadi</v>
      </c>
      <c r="X3776" s="5" t="str">
        <f>IFERROR(VLOOKUP(Orders!$B3776,Returns!$A$2:$B$801,2,0),"No")</f>
        <v>No</v>
      </c>
    </row>
    <row r="3777" spans="1:24" x14ac:dyDescent="0.3">
      <c r="A3777" s="1">
        <v>1873</v>
      </c>
      <c r="B3777" t="s">
        <v>7077</v>
      </c>
      <c r="C3777" s="2">
        <v>42572</v>
      </c>
      <c r="D3777" s="2">
        <v>42576</v>
      </c>
      <c r="E3777" s="1" t="s">
        <v>46</v>
      </c>
      <c r="F3777" s="1" t="s">
        <v>3763</v>
      </c>
      <c r="G3777" s="1" t="s">
        <v>3764</v>
      </c>
      <c r="H3777" s="1" t="s">
        <v>38</v>
      </c>
      <c r="I3777" s="1" t="s">
        <v>25</v>
      </c>
      <c r="J3777" s="1" t="s">
        <v>116</v>
      </c>
      <c r="K3777" s="1" t="s">
        <v>40</v>
      </c>
      <c r="L3777" s="1">
        <v>94122</v>
      </c>
      <c r="M3777" s="1" t="s">
        <v>41</v>
      </c>
      <c r="N3777" s="1" t="s">
        <v>3767</v>
      </c>
      <c r="O3777" s="1" t="s">
        <v>30</v>
      </c>
      <c r="P3777" s="1" t="s">
        <v>52</v>
      </c>
      <c r="Q3777" s="1" t="s">
        <v>3768</v>
      </c>
      <c r="R3777" s="1">
        <v>272.84800000000001</v>
      </c>
      <c r="S3777" s="1">
        <f t="shared" si="58"/>
        <v>245.56319999999999</v>
      </c>
      <c r="T3777" s="1">
        <v>1</v>
      </c>
      <c r="U3777" s="1">
        <v>0.2</v>
      </c>
      <c r="V3777" s="1">
        <v>27.284800000000004</v>
      </c>
      <c r="W3777" t="str">
        <f>VLOOKUP(M3777,People!$A$2:$B$5,2,FALSE)</f>
        <v>Anna Andreadi</v>
      </c>
      <c r="X3777" s="5" t="str">
        <f>IFERROR(VLOOKUP(Orders!$B3777,Returns!$A$2:$B$801,2,0),"No")</f>
        <v>No</v>
      </c>
    </row>
    <row r="3778" spans="1:24" x14ac:dyDescent="0.3">
      <c r="A3778" s="1">
        <v>8022</v>
      </c>
      <c r="B3778" t="s">
        <v>9959</v>
      </c>
      <c r="C3778" s="2">
        <v>42572</v>
      </c>
      <c r="D3778" s="2">
        <v>42576</v>
      </c>
      <c r="E3778" s="1" t="s">
        <v>46</v>
      </c>
      <c r="F3778" s="1" t="s">
        <v>3103</v>
      </c>
      <c r="G3778" s="1" t="s">
        <v>3104</v>
      </c>
      <c r="H3778" s="1" t="s">
        <v>38</v>
      </c>
      <c r="I3778" s="1" t="s">
        <v>25</v>
      </c>
      <c r="J3778" s="1" t="s">
        <v>716</v>
      </c>
      <c r="K3778" s="1" t="s">
        <v>96</v>
      </c>
      <c r="L3778" s="1">
        <v>75217</v>
      </c>
      <c r="M3778" s="1" t="s">
        <v>97</v>
      </c>
      <c r="N3778" s="1" t="s">
        <v>4017</v>
      </c>
      <c r="O3778" s="1" t="s">
        <v>43</v>
      </c>
      <c r="P3778" s="1" t="s">
        <v>73</v>
      </c>
      <c r="Q3778" s="1" t="s">
        <v>4018</v>
      </c>
      <c r="R3778" s="1">
        <v>4.9919999999999991</v>
      </c>
      <c r="S3778" s="1">
        <f t="shared" ref="S3778:S3841" si="59">R3778-V3778</f>
        <v>17.971200000000003</v>
      </c>
      <c r="T3778" s="1">
        <v>3</v>
      </c>
      <c r="U3778" s="1">
        <v>0.8</v>
      </c>
      <c r="V3778" s="1">
        <v>-12.979200000000002</v>
      </c>
      <c r="W3778" t="str">
        <f>VLOOKUP(M3778,People!$A$2:$B$5,2,FALSE)</f>
        <v>Kelly Williams</v>
      </c>
      <c r="X3778" s="5" t="str">
        <f>IFERROR(VLOOKUP(Orders!$B3778,Returns!$A$2:$B$801,2,0),"No")</f>
        <v>No</v>
      </c>
    </row>
    <row r="3779" spans="1:24" hidden="1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f t="shared" si="59"/>
        <v>559.33920000000001</v>
      </c>
      <c r="T3779" s="1">
        <v>6</v>
      </c>
      <c r="U3779" s="1">
        <v>0</v>
      </c>
      <c r="V3779" s="1">
        <v>106.54079999999999</v>
      </c>
      <c r="W3779" t="str">
        <f>VLOOKUP(M3779,People!$A$2:$B$5,2,FALSE)</f>
        <v>Anna Andreadi</v>
      </c>
      <c r="X3779" s="5" t="str">
        <f>IFERROR(VLOOKUP(Orders!$B3779,Returns!$A$2:$B$801,2,0),"No")</f>
        <v>No</v>
      </c>
    </row>
    <row r="3780" spans="1:24" hidden="1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f t="shared" si="59"/>
        <v>62.979000000000013</v>
      </c>
      <c r="T3780" s="1">
        <v>3</v>
      </c>
      <c r="U3780" s="1">
        <v>0.2</v>
      </c>
      <c r="V3780" s="1">
        <v>8.9969999999999892</v>
      </c>
      <c r="W3780" t="str">
        <f>VLOOKUP(M3780,People!$A$2:$B$5,2,FALSE)</f>
        <v>Cassandra Brandow</v>
      </c>
      <c r="X3780" s="5" t="str">
        <f>IFERROR(VLOOKUP(Orders!$B3780,Returns!$A$2:$B$801,2,0),"No")</f>
        <v>No</v>
      </c>
    </row>
    <row r="3781" spans="1:24" hidden="1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f t="shared" si="59"/>
        <v>19.7288</v>
      </c>
      <c r="T3781" s="1">
        <v>2</v>
      </c>
      <c r="U3781" s="1">
        <v>0</v>
      </c>
      <c r="V3781" s="1">
        <v>18.211199999999998</v>
      </c>
      <c r="W3781" t="str">
        <f>VLOOKUP(M3781,People!$A$2:$B$5,2,FALSE)</f>
        <v>Chuck Magee</v>
      </c>
      <c r="X3781" s="5" t="str">
        <f>IFERROR(VLOOKUP(Orders!$B3781,Returns!$A$2:$B$801,2,0),"No")</f>
        <v>No</v>
      </c>
    </row>
    <row r="3782" spans="1:24" x14ac:dyDescent="0.3">
      <c r="A3782" s="1">
        <v>8023</v>
      </c>
      <c r="B3782" t="s">
        <v>9959</v>
      </c>
      <c r="C3782" s="2">
        <v>42572</v>
      </c>
      <c r="D3782" s="2">
        <v>42576</v>
      </c>
      <c r="E3782" s="1" t="s">
        <v>46</v>
      </c>
      <c r="F3782" s="1" t="s">
        <v>3103</v>
      </c>
      <c r="G3782" s="1" t="s">
        <v>3104</v>
      </c>
      <c r="H3782" s="1" t="s">
        <v>38</v>
      </c>
      <c r="I3782" s="1" t="s">
        <v>25</v>
      </c>
      <c r="J3782" s="1" t="s">
        <v>716</v>
      </c>
      <c r="K3782" s="1" t="s">
        <v>96</v>
      </c>
      <c r="L3782" s="1">
        <v>75217</v>
      </c>
      <c r="M3782" s="1" t="s">
        <v>97</v>
      </c>
      <c r="N3782" s="1" t="s">
        <v>5310</v>
      </c>
      <c r="O3782" s="1" t="s">
        <v>43</v>
      </c>
      <c r="P3782" s="1" t="s">
        <v>157</v>
      </c>
      <c r="Q3782" s="1" t="s">
        <v>5311</v>
      </c>
      <c r="R3782" s="1">
        <v>87.92</v>
      </c>
      <c r="S3782" s="1">
        <f t="shared" si="59"/>
        <v>58.247</v>
      </c>
      <c r="T3782" s="1">
        <v>5</v>
      </c>
      <c r="U3782" s="1">
        <v>0.2</v>
      </c>
      <c r="V3782" s="1">
        <v>29.673000000000005</v>
      </c>
      <c r="W3782" t="str">
        <f>VLOOKUP(M3782,People!$A$2:$B$5,2,FALSE)</f>
        <v>Kelly Williams</v>
      </c>
      <c r="X3782" s="5" t="str">
        <f>IFERROR(VLOOKUP(Orders!$B3782,Returns!$A$2:$B$801,2,0),"No")</f>
        <v>No</v>
      </c>
    </row>
    <row r="3783" spans="1:24" hidden="1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f t="shared" si="59"/>
        <v>229.48469999999998</v>
      </c>
      <c r="T3783" s="1">
        <v>3</v>
      </c>
      <c r="U3783" s="1">
        <v>0.4</v>
      </c>
      <c r="V3783" s="1">
        <v>40.497299999999996</v>
      </c>
      <c r="W3783" t="str">
        <f>VLOOKUP(M3783,People!$A$2:$B$5,2,FALSE)</f>
        <v>Chuck Magee</v>
      </c>
      <c r="X3783" s="5" t="str">
        <f>IFERROR(VLOOKUP(Orders!$B3783,Returns!$A$2:$B$801,2,0),"No")</f>
        <v>No</v>
      </c>
    </row>
    <row r="3784" spans="1:24" hidden="1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f t="shared" si="59"/>
        <v>5.5650000000000004</v>
      </c>
      <c r="T3784" s="1">
        <v>3</v>
      </c>
      <c r="U3784" s="1">
        <v>0.2</v>
      </c>
      <c r="V3784" s="1">
        <v>3.3389999999999995</v>
      </c>
      <c r="W3784" t="str">
        <f>VLOOKUP(M3784,People!$A$2:$B$5,2,FALSE)</f>
        <v>Cassandra Brandow</v>
      </c>
      <c r="X3784" s="5" t="str">
        <f>IFERROR(VLOOKUP(Orders!$B3784,Returns!$A$2:$B$801,2,0),"No")</f>
        <v>No</v>
      </c>
    </row>
    <row r="3785" spans="1:24" hidden="1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f t="shared" si="59"/>
        <v>783.06960000000004</v>
      </c>
      <c r="T3785" s="1">
        <v>4</v>
      </c>
      <c r="U3785" s="1">
        <v>0.2</v>
      </c>
      <c r="V3785" s="1">
        <v>-63.005600000000015</v>
      </c>
      <c r="W3785" t="str">
        <f>VLOOKUP(M3785,People!$A$2:$B$5,2,FALSE)</f>
        <v>Cassandra Brandow</v>
      </c>
      <c r="X3785" s="5" t="str">
        <f>IFERROR(VLOOKUP(Orders!$B3785,Returns!$A$2:$B$801,2,0),"No")</f>
        <v>No</v>
      </c>
    </row>
    <row r="3786" spans="1:24" hidden="1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f t="shared" si="59"/>
        <v>33.13920000000001</v>
      </c>
      <c r="T3786" s="1">
        <v>2</v>
      </c>
      <c r="U3786" s="1">
        <v>0.2</v>
      </c>
      <c r="V3786" s="1">
        <v>8.2847999999999971</v>
      </c>
      <c r="W3786" t="str">
        <f>VLOOKUP(M3786,People!$A$2:$B$5,2,FALSE)</f>
        <v>Cassandra Brandow</v>
      </c>
      <c r="X3786" s="5" t="str">
        <f>IFERROR(VLOOKUP(Orders!$B3786,Returns!$A$2:$B$801,2,0),"No")</f>
        <v>No</v>
      </c>
    </row>
    <row r="3787" spans="1:24" hidden="1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f t="shared" si="59"/>
        <v>5.7419999999999991</v>
      </c>
      <c r="T3787" s="1">
        <v>2</v>
      </c>
      <c r="U3787" s="1">
        <v>0.7</v>
      </c>
      <c r="V3787" s="1">
        <v>-2.6099999999999994</v>
      </c>
      <c r="W3787" t="str">
        <f>VLOOKUP(M3787,People!$A$2:$B$5,2,FALSE)</f>
        <v>Chuck Magee</v>
      </c>
      <c r="X3787" s="5" t="str">
        <f>IFERROR(VLOOKUP(Orders!$B3787,Returns!$A$2:$B$801,2,0),"No")</f>
        <v>No</v>
      </c>
    </row>
    <row r="3788" spans="1:24" hidden="1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f t="shared" si="59"/>
        <v>803.21080000000006</v>
      </c>
      <c r="T3788" s="1">
        <v>7</v>
      </c>
      <c r="U3788" s="1">
        <v>0</v>
      </c>
      <c r="V3788" s="1">
        <v>282.20920000000001</v>
      </c>
      <c r="W3788" t="str">
        <f>VLOOKUP(M3788,People!$A$2:$B$5,2,FALSE)</f>
        <v>Anna Andreadi</v>
      </c>
      <c r="X3788" s="5" t="str">
        <f>IFERROR(VLOOKUP(Orders!$B3788,Returns!$A$2:$B$801,2,0),"No")</f>
        <v>No</v>
      </c>
    </row>
    <row r="3789" spans="1:24" hidden="1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f t="shared" si="59"/>
        <v>2.8850999999999996</v>
      </c>
      <c r="T3789" s="1">
        <v>1</v>
      </c>
      <c r="U3789" s="1">
        <v>0.2</v>
      </c>
      <c r="V3789" s="1">
        <v>1.0269000000000001</v>
      </c>
      <c r="W3789" t="str">
        <f>VLOOKUP(M3789,People!$A$2:$B$5,2,FALSE)</f>
        <v>Kelly Williams</v>
      </c>
      <c r="X3789" s="5" t="str">
        <f>IFERROR(VLOOKUP(Orders!$B3789,Returns!$A$2:$B$801,2,0),"No")</f>
        <v>No</v>
      </c>
    </row>
    <row r="3790" spans="1:24" hidden="1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f t="shared" si="59"/>
        <v>55.358700000000013</v>
      </c>
      <c r="T3790" s="1">
        <v>3</v>
      </c>
      <c r="U3790" s="1">
        <v>0.2</v>
      </c>
      <c r="V3790" s="1">
        <v>7.0172999999999952</v>
      </c>
      <c r="W3790" t="str">
        <f>VLOOKUP(M3790,People!$A$2:$B$5,2,FALSE)</f>
        <v>Kelly Williams</v>
      </c>
      <c r="X3790" s="5" t="str">
        <f>IFERROR(VLOOKUP(Orders!$B3790,Returns!$A$2:$B$801,2,0),"No")</f>
        <v>No</v>
      </c>
    </row>
    <row r="3791" spans="1:24" hidden="1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f t="shared" si="59"/>
        <v>20.044499999999999</v>
      </c>
      <c r="T3791" s="1">
        <v>5</v>
      </c>
      <c r="U3791" s="1">
        <v>0</v>
      </c>
      <c r="V3791" s="1">
        <v>9.0054999999999996</v>
      </c>
      <c r="W3791" t="str">
        <f>VLOOKUP(M3791,People!$A$2:$B$5,2,FALSE)</f>
        <v>Kelly Williams</v>
      </c>
      <c r="X3791" s="5" t="str">
        <f>IFERROR(VLOOKUP(Orders!$B3791,Returns!$A$2:$B$801,2,0),"No")</f>
        <v>No</v>
      </c>
    </row>
    <row r="3792" spans="1:24" x14ac:dyDescent="0.3">
      <c r="A3792" s="1">
        <v>8024</v>
      </c>
      <c r="B3792" t="s">
        <v>9959</v>
      </c>
      <c r="C3792" s="2">
        <v>42572</v>
      </c>
      <c r="D3792" s="2">
        <v>42576</v>
      </c>
      <c r="E3792" s="1" t="s">
        <v>46</v>
      </c>
      <c r="F3792" s="1" t="s">
        <v>3103</v>
      </c>
      <c r="G3792" s="1" t="s">
        <v>3104</v>
      </c>
      <c r="H3792" s="1" t="s">
        <v>38</v>
      </c>
      <c r="I3792" s="1" t="s">
        <v>25</v>
      </c>
      <c r="J3792" s="1" t="s">
        <v>716</v>
      </c>
      <c r="K3792" s="1" t="s">
        <v>96</v>
      </c>
      <c r="L3792" s="1">
        <v>75217</v>
      </c>
      <c r="M3792" s="1" t="s">
        <v>97</v>
      </c>
      <c r="N3792" s="1" t="s">
        <v>1667</v>
      </c>
      <c r="O3792" s="1" t="s">
        <v>30</v>
      </c>
      <c r="P3792" s="1" t="s">
        <v>34</v>
      </c>
      <c r="Q3792" s="1" t="s">
        <v>1668</v>
      </c>
      <c r="R3792" s="1">
        <v>657.93</v>
      </c>
      <c r="S3792" s="1">
        <f t="shared" si="59"/>
        <v>751.91999999999985</v>
      </c>
      <c r="T3792" s="1">
        <v>5</v>
      </c>
      <c r="U3792" s="1">
        <v>0.3</v>
      </c>
      <c r="V3792" s="1">
        <v>-93.989999999999952</v>
      </c>
      <c r="W3792" t="str">
        <f>VLOOKUP(M3792,People!$A$2:$B$5,2,FALSE)</f>
        <v>Kelly Williams</v>
      </c>
      <c r="X3792" s="5" t="str">
        <f>IFERROR(VLOOKUP(Orders!$B3792,Returns!$A$2:$B$801,2,0),"No")</f>
        <v>No</v>
      </c>
    </row>
    <row r="3793" spans="1:24" hidden="1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f t="shared" si="59"/>
        <v>7.8069000000000006</v>
      </c>
      <c r="T3793" s="1">
        <v>3</v>
      </c>
      <c r="U3793" s="1">
        <v>0.7</v>
      </c>
      <c r="V3793" s="1">
        <v>-3.3879000000000001</v>
      </c>
      <c r="W3793" t="str">
        <f>VLOOKUP(M3793,People!$A$2:$B$5,2,FALSE)</f>
        <v>Chuck Magee</v>
      </c>
      <c r="X3793" s="5" t="str">
        <f>IFERROR(VLOOKUP(Orders!$B3793,Returns!$A$2:$B$801,2,0),"No")</f>
        <v>No</v>
      </c>
    </row>
    <row r="3794" spans="1:24" hidden="1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f t="shared" si="59"/>
        <v>13.827600000000002</v>
      </c>
      <c r="T3794" s="1">
        <v>6</v>
      </c>
      <c r="U3794" s="1">
        <v>0.2</v>
      </c>
      <c r="V3794" s="1">
        <v>2.2043999999999979</v>
      </c>
      <c r="W3794" t="str">
        <f>VLOOKUP(M3794,People!$A$2:$B$5,2,FALSE)</f>
        <v>Chuck Magee</v>
      </c>
      <c r="X3794" s="5" t="str">
        <f>IFERROR(VLOOKUP(Orders!$B3794,Returns!$A$2:$B$801,2,0),"No")</f>
        <v>No</v>
      </c>
    </row>
    <row r="3795" spans="1:24" hidden="1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f t="shared" si="59"/>
        <v>17.278199999999998</v>
      </c>
      <c r="T3795" s="1">
        <v>3</v>
      </c>
      <c r="U3795" s="1">
        <v>0</v>
      </c>
      <c r="V3795" s="1">
        <v>12.511800000000001</v>
      </c>
      <c r="W3795" t="str">
        <f>VLOOKUP(M3795,People!$A$2:$B$5,2,FALSE)</f>
        <v>Chuck Magee</v>
      </c>
      <c r="X3795" s="5" t="str">
        <f>IFERROR(VLOOKUP(Orders!$B3795,Returns!$A$2:$B$801,2,0),"No")</f>
        <v>No</v>
      </c>
    </row>
    <row r="3796" spans="1:24" x14ac:dyDescent="0.3">
      <c r="A3796" s="1">
        <v>8025</v>
      </c>
      <c r="B3796" t="s">
        <v>9959</v>
      </c>
      <c r="C3796" s="2">
        <v>42572</v>
      </c>
      <c r="D3796" s="2">
        <v>42576</v>
      </c>
      <c r="E3796" s="1" t="s">
        <v>46</v>
      </c>
      <c r="F3796" s="1" t="s">
        <v>3103</v>
      </c>
      <c r="G3796" s="1" t="s">
        <v>3104</v>
      </c>
      <c r="H3796" s="1" t="s">
        <v>38</v>
      </c>
      <c r="I3796" s="1" t="s">
        <v>25</v>
      </c>
      <c r="J3796" s="1" t="s">
        <v>716</v>
      </c>
      <c r="K3796" s="1" t="s">
        <v>96</v>
      </c>
      <c r="L3796" s="1">
        <v>75217</v>
      </c>
      <c r="M3796" s="1" t="s">
        <v>97</v>
      </c>
      <c r="N3796" s="1" t="s">
        <v>5065</v>
      </c>
      <c r="O3796" s="1" t="s">
        <v>43</v>
      </c>
      <c r="P3796" s="1" t="s">
        <v>70</v>
      </c>
      <c r="Q3796" s="1" t="s">
        <v>5066</v>
      </c>
      <c r="R3796" s="1">
        <v>1.0439999999999998</v>
      </c>
      <c r="S3796" s="1">
        <f t="shared" si="59"/>
        <v>2.8710000000000004</v>
      </c>
      <c r="T3796" s="1">
        <v>1</v>
      </c>
      <c r="U3796" s="1">
        <v>0.8</v>
      </c>
      <c r="V3796" s="1">
        <v>-1.8270000000000004</v>
      </c>
      <c r="W3796" t="str">
        <f>VLOOKUP(M3796,People!$A$2:$B$5,2,FALSE)</f>
        <v>Kelly Williams</v>
      </c>
      <c r="X3796" s="5" t="str">
        <f>IFERROR(VLOOKUP(Orders!$B3796,Returns!$A$2:$B$801,2,0),"No")</f>
        <v>No</v>
      </c>
    </row>
    <row r="3797" spans="1:24" x14ac:dyDescent="0.3">
      <c r="A3797" s="1">
        <v>8481</v>
      </c>
      <c r="B3797" t="s">
        <v>10194</v>
      </c>
      <c r="C3797" s="2">
        <v>42572</v>
      </c>
      <c r="D3797" s="2">
        <v>42578</v>
      </c>
      <c r="E3797" s="1" t="s">
        <v>46</v>
      </c>
      <c r="F3797" s="1" t="s">
        <v>2186</v>
      </c>
      <c r="G3797" s="1" t="s">
        <v>2187</v>
      </c>
      <c r="H3797" s="1" t="s">
        <v>24</v>
      </c>
      <c r="I3797" s="1" t="s">
        <v>25</v>
      </c>
      <c r="J3797" s="1" t="s">
        <v>2156</v>
      </c>
      <c r="K3797" s="1" t="s">
        <v>126</v>
      </c>
      <c r="L3797" s="1">
        <v>68104</v>
      </c>
      <c r="M3797" s="1" t="s">
        <v>97</v>
      </c>
      <c r="N3797" s="1" t="s">
        <v>5613</v>
      </c>
      <c r="O3797" s="1" t="s">
        <v>66</v>
      </c>
      <c r="P3797" s="1" t="s">
        <v>67</v>
      </c>
      <c r="Q3797" s="1" t="s">
        <v>5614</v>
      </c>
      <c r="R3797" s="1">
        <v>35.979999999999997</v>
      </c>
      <c r="S3797" s="1">
        <f t="shared" si="59"/>
        <v>25.905599999999996</v>
      </c>
      <c r="T3797" s="1">
        <v>2</v>
      </c>
      <c r="U3797" s="1">
        <v>0</v>
      </c>
      <c r="V3797" s="1">
        <v>10.074400000000001</v>
      </c>
      <c r="W3797" t="str">
        <f>VLOOKUP(M3797,People!$A$2:$B$5,2,FALSE)</f>
        <v>Kelly Williams</v>
      </c>
      <c r="X3797" s="5" t="str">
        <f>IFERROR(VLOOKUP(Orders!$B3797,Returns!$A$2:$B$801,2,0),"No")</f>
        <v>No</v>
      </c>
    </row>
    <row r="3798" spans="1:24" x14ac:dyDescent="0.3">
      <c r="A3798" s="1">
        <v>483</v>
      </c>
      <c r="B3798" t="s">
        <v>6437</v>
      </c>
      <c r="C3798" s="2">
        <v>42573</v>
      </c>
      <c r="D3798" s="2">
        <v>42578</v>
      </c>
      <c r="E3798" s="1" t="s">
        <v>46</v>
      </c>
      <c r="F3798" s="1" t="s">
        <v>1441</v>
      </c>
      <c r="G3798" s="1" t="s">
        <v>1442</v>
      </c>
      <c r="H3798" s="1" t="s">
        <v>24</v>
      </c>
      <c r="I3798" s="1" t="s">
        <v>25</v>
      </c>
      <c r="J3798" s="1" t="s">
        <v>239</v>
      </c>
      <c r="K3798" s="1" t="s">
        <v>240</v>
      </c>
      <c r="L3798" s="1">
        <v>10024</v>
      </c>
      <c r="M3798" s="1" t="s">
        <v>135</v>
      </c>
      <c r="N3798" s="1" t="s">
        <v>327</v>
      </c>
      <c r="O3798" s="1" t="s">
        <v>43</v>
      </c>
      <c r="P3798" s="1" t="s">
        <v>63</v>
      </c>
      <c r="Q3798" s="1" t="s">
        <v>328</v>
      </c>
      <c r="R3798" s="1">
        <v>5.96</v>
      </c>
      <c r="S3798" s="1">
        <f t="shared" si="59"/>
        <v>4.2911999999999999</v>
      </c>
      <c r="T3798" s="1">
        <v>2</v>
      </c>
      <c r="U3798" s="1">
        <v>0</v>
      </c>
      <c r="V3798" s="1">
        <v>1.6688000000000001</v>
      </c>
      <c r="W3798" t="str">
        <f>VLOOKUP(M3798,People!$A$2:$B$5,2,FALSE)</f>
        <v>Chuck Magee</v>
      </c>
      <c r="X3798" s="5" t="str">
        <f>IFERROR(VLOOKUP(Orders!$B3798,Returns!$A$2:$B$801,2,0),"No")</f>
        <v>No</v>
      </c>
    </row>
    <row r="3799" spans="1:24" hidden="1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f t="shared" si="59"/>
        <v>163.566</v>
      </c>
      <c r="T3799" s="1">
        <v>3</v>
      </c>
      <c r="U3799" s="1">
        <v>0.2</v>
      </c>
      <c r="V3799" s="1">
        <v>88.073999999999984</v>
      </c>
      <c r="W3799" t="str">
        <f>VLOOKUP(M3799,People!$A$2:$B$5,2,FALSE)</f>
        <v>Cassandra Brandow</v>
      </c>
      <c r="X3799" s="5" t="str">
        <f>IFERROR(VLOOKUP(Orders!$B3799,Returns!$A$2:$B$801,2,0),"No")</f>
        <v>No</v>
      </c>
    </row>
    <row r="3800" spans="1:24" hidden="1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f t="shared" si="59"/>
        <v>715.81080000000009</v>
      </c>
      <c r="T3800" s="1">
        <v>3</v>
      </c>
      <c r="U3800" s="1">
        <v>0.4</v>
      </c>
      <c r="V3800" s="1">
        <v>-192.04680000000008</v>
      </c>
      <c r="W3800" t="str">
        <f>VLOOKUP(M3800,People!$A$2:$B$5,2,FALSE)</f>
        <v>Cassandra Brandow</v>
      </c>
      <c r="X3800" s="5" t="str">
        <f>IFERROR(VLOOKUP(Orders!$B3800,Returns!$A$2:$B$801,2,0),"No")</f>
        <v>No</v>
      </c>
    </row>
    <row r="3801" spans="1:24" hidden="1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f t="shared" si="59"/>
        <v>1240.9635000000001</v>
      </c>
      <c r="T3801" s="1">
        <v>5</v>
      </c>
      <c r="U3801" s="1">
        <v>0.2</v>
      </c>
      <c r="V3801" s="1">
        <v>118.99650000000003</v>
      </c>
      <c r="W3801" t="str">
        <f>VLOOKUP(M3801,People!$A$2:$B$5,2,FALSE)</f>
        <v>Cassandra Brandow</v>
      </c>
      <c r="X3801" s="5" t="str">
        <f>IFERROR(VLOOKUP(Orders!$B3801,Returns!$A$2:$B$801,2,0),"No")</f>
        <v>No</v>
      </c>
    </row>
    <row r="3802" spans="1:24" hidden="1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f t="shared" si="59"/>
        <v>92.33280000000002</v>
      </c>
      <c r="T3802" s="1">
        <v>1</v>
      </c>
      <c r="U3802" s="1">
        <v>0.2</v>
      </c>
      <c r="V3802" s="1">
        <v>10.2592</v>
      </c>
      <c r="W3802" t="str">
        <f>VLOOKUP(M3802,People!$A$2:$B$5,2,FALSE)</f>
        <v>Cassandra Brandow</v>
      </c>
      <c r="X3802" s="5" t="str">
        <f>IFERROR(VLOOKUP(Orders!$B3802,Returns!$A$2:$B$801,2,0),"No")</f>
        <v>No</v>
      </c>
    </row>
    <row r="3803" spans="1:24" hidden="1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f t="shared" si="59"/>
        <v>16.744199999999999</v>
      </c>
      <c r="T3803" s="1">
        <v>1</v>
      </c>
      <c r="U3803" s="1">
        <v>0.2</v>
      </c>
      <c r="V3803" s="1">
        <v>5.9597999999999995</v>
      </c>
      <c r="W3803" t="str">
        <f>VLOOKUP(M3803,People!$A$2:$B$5,2,FALSE)</f>
        <v>Cassandra Brandow</v>
      </c>
      <c r="X3803" s="5" t="str">
        <f>IFERROR(VLOOKUP(Orders!$B3803,Returns!$A$2:$B$801,2,0),"No")</f>
        <v>No</v>
      </c>
    </row>
    <row r="3804" spans="1:24" hidden="1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f t="shared" si="59"/>
        <v>59.302800000000005</v>
      </c>
      <c r="T3804" s="1">
        <v>3</v>
      </c>
      <c r="U3804" s="1">
        <v>0.2</v>
      </c>
      <c r="V3804" s="1">
        <v>33.721199999999996</v>
      </c>
      <c r="W3804" t="str">
        <f>VLOOKUP(M3804,People!$A$2:$B$5,2,FALSE)</f>
        <v>Cassandra Brandow</v>
      </c>
      <c r="X3804" s="5" t="str">
        <f>IFERROR(VLOOKUP(Orders!$B3804,Returns!$A$2:$B$801,2,0),"No")</f>
        <v>No</v>
      </c>
    </row>
    <row r="3805" spans="1:24" hidden="1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f t="shared" si="59"/>
        <v>11.331600000000002</v>
      </c>
      <c r="T3805" s="1">
        <v>2</v>
      </c>
      <c r="U3805" s="1">
        <v>0.2</v>
      </c>
      <c r="V3805" s="1">
        <v>1.436399999999999</v>
      </c>
      <c r="W3805" t="str">
        <f>VLOOKUP(M3805,People!$A$2:$B$5,2,FALSE)</f>
        <v>Cassandra Brandow</v>
      </c>
      <c r="X3805" s="5" t="str">
        <f>IFERROR(VLOOKUP(Orders!$B3805,Returns!$A$2:$B$801,2,0),"No")</f>
        <v>No</v>
      </c>
    </row>
    <row r="3806" spans="1:24" hidden="1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f t="shared" si="59"/>
        <v>21.880000000000003</v>
      </c>
      <c r="T3806" s="1">
        <v>4</v>
      </c>
      <c r="U3806" s="1">
        <v>0.2</v>
      </c>
      <c r="V3806" s="1">
        <v>13.127999999999998</v>
      </c>
      <c r="W3806" t="str">
        <f>VLOOKUP(M3806,People!$A$2:$B$5,2,FALSE)</f>
        <v>Cassandra Brandow</v>
      </c>
      <c r="X3806" s="5" t="str">
        <f>IFERROR(VLOOKUP(Orders!$B3806,Returns!$A$2:$B$801,2,0),"No")</f>
        <v>No</v>
      </c>
    </row>
    <row r="3807" spans="1:24" hidden="1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f t="shared" si="59"/>
        <v>24.470000000000002</v>
      </c>
      <c r="T3807" s="1">
        <v>1</v>
      </c>
      <c r="U3807" s="1">
        <v>0.2</v>
      </c>
      <c r="V3807" s="1">
        <v>14.681999999999999</v>
      </c>
      <c r="W3807" t="str">
        <f>VLOOKUP(M3807,People!$A$2:$B$5,2,FALSE)</f>
        <v>Cassandra Brandow</v>
      </c>
      <c r="X3807" s="5" t="str">
        <f>IFERROR(VLOOKUP(Orders!$B3807,Returns!$A$2:$B$801,2,0),"No")</f>
        <v>No</v>
      </c>
    </row>
    <row r="3808" spans="1:24" hidden="1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f t="shared" si="59"/>
        <v>10.437000000000001</v>
      </c>
      <c r="T3808" s="1">
        <v>5</v>
      </c>
      <c r="U3808" s="1">
        <v>0.2</v>
      </c>
      <c r="V3808" s="1">
        <v>1.3229999999999991</v>
      </c>
      <c r="W3808" t="str">
        <f>VLOOKUP(M3808,People!$A$2:$B$5,2,FALSE)</f>
        <v>Cassandra Brandow</v>
      </c>
      <c r="X3808" s="5" t="str">
        <f>IFERROR(VLOOKUP(Orders!$B3808,Returns!$A$2:$B$801,2,0),"No")</f>
        <v>Yes</v>
      </c>
    </row>
    <row r="3809" spans="1:24" hidden="1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f t="shared" si="59"/>
        <v>9.2538000000000018</v>
      </c>
      <c r="T3809" s="1">
        <v>2</v>
      </c>
      <c r="U3809" s="1">
        <v>0.7</v>
      </c>
      <c r="V3809" s="1">
        <v>-4.0158000000000005</v>
      </c>
      <c r="W3809" t="str">
        <f>VLOOKUP(M3809,People!$A$2:$B$5,2,FALSE)</f>
        <v>Cassandra Brandow</v>
      </c>
      <c r="X3809" s="5" t="str">
        <f>IFERROR(VLOOKUP(Orders!$B3809,Returns!$A$2:$B$801,2,0),"No")</f>
        <v>Yes</v>
      </c>
    </row>
    <row r="3810" spans="1:24" hidden="1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f t="shared" si="59"/>
        <v>8.3916000000000004</v>
      </c>
      <c r="T3810" s="1">
        <v>3</v>
      </c>
      <c r="U3810" s="1">
        <v>0.7</v>
      </c>
      <c r="V3810" s="1">
        <v>-3.7295999999999996</v>
      </c>
      <c r="W3810" t="str">
        <f>VLOOKUP(M3810,People!$A$2:$B$5,2,FALSE)</f>
        <v>Cassandra Brandow</v>
      </c>
      <c r="X3810" s="5" t="str">
        <f>IFERROR(VLOOKUP(Orders!$B3810,Returns!$A$2:$B$801,2,0),"No")</f>
        <v>Yes</v>
      </c>
    </row>
    <row r="3811" spans="1:24" hidden="1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f t="shared" si="59"/>
        <v>595.95900000000006</v>
      </c>
      <c r="T3811" s="1">
        <v>5</v>
      </c>
      <c r="U3811" s="1">
        <v>0.2</v>
      </c>
      <c r="V3811" s="1">
        <v>-72.039000000000044</v>
      </c>
      <c r="W3811" t="str">
        <f>VLOOKUP(M3811,People!$A$2:$B$5,2,FALSE)</f>
        <v>Cassandra Brandow</v>
      </c>
      <c r="X3811" s="5" t="str">
        <f>IFERROR(VLOOKUP(Orders!$B3811,Returns!$A$2:$B$801,2,0),"No")</f>
        <v>Yes</v>
      </c>
    </row>
    <row r="3812" spans="1:24" hidden="1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f t="shared" si="59"/>
        <v>90.712799999999987</v>
      </c>
      <c r="T3812" s="1">
        <v>1</v>
      </c>
      <c r="U3812" s="1">
        <v>0.2</v>
      </c>
      <c r="V3812" s="1">
        <v>10.079200000000007</v>
      </c>
      <c r="W3812" t="str">
        <f>VLOOKUP(M3812,People!$A$2:$B$5,2,FALSE)</f>
        <v>Cassandra Brandow</v>
      </c>
      <c r="X3812" s="5" t="str">
        <f>IFERROR(VLOOKUP(Orders!$B3812,Returns!$A$2:$B$801,2,0),"No")</f>
        <v>Yes</v>
      </c>
    </row>
    <row r="3813" spans="1:24" hidden="1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f t="shared" si="59"/>
        <v>129.69570000000004</v>
      </c>
      <c r="T3813" s="1">
        <v>3</v>
      </c>
      <c r="U3813" s="1">
        <v>0.2</v>
      </c>
      <c r="V3813" s="1">
        <v>16.440299999999986</v>
      </c>
      <c r="W3813" t="str">
        <f>VLOOKUP(M3813,People!$A$2:$B$5,2,FALSE)</f>
        <v>Cassandra Brandow</v>
      </c>
      <c r="X3813" s="5" t="str">
        <f>IFERROR(VLOOKUP(Orders!$B3813,Returns!$A$2:$B$801,2,0),"No")</f>
        <v>Yes</v>
      </c>
    </row>
    <row r="3814" spans="1:24" hidden="1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f t="shared" si="59"/>
        <v>13.2818</v>
      </c>
      <c r="T3814" s="1">
        <v>2</v>
      </c>
      <c r="U3814" s="1">
        <v>0</v>
      </c>
      <c r="V3814" s="1">
        <v>11.778199999999998</v>
      </c>
      <c r="W3814" t="str">
        <f>VLOOKUP(M3814,People!$A$2:$B$5,2,FALSE)</f>
        <v>Kelly Williams</v>
      </c>
      <c r="X3814" s="5" t="str">
        <f>IFERROR(VLOOKUP(Orders!$B3814,Returns!$A$2:$B$801,2,0),"No")</f>
        <v>No</v>
      </c>
    </row>
    <row r="3815" spans="1:24" hidden="1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f t="shared" si="59"/>
        <v>13.381200000000003</v>
      </c>
      <c r="T3815" s="1">
        <v>6</v>
      </c>
      <c r="U3815" s="1">
        <v>0.2</v>
      </c>
      <c r="V3815" s="1">
        <v>6.4427999999999992</v>
      </c>
      <c r="W3815" t="str">
        <f>VLOOKUP(M3815,People!$A$2:$B$5,2,FALSE)</f>
        <v>Kelly Williams</v>
      </c>
      <c r="X3815" s="5" t="str">
        <f>IFERROR(VLOOKUP(Orders!$B3815,Returns!$A$2:$B$801,2,0),"No")</f>
        <v>No</v>
      </c>
    </row>
    <row r="3816" spans="1:24" hidden="1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f t="shared" si="59"/>
        <v>772.4625000000002</v>
      </c>
      <c r="T3816" s="1">
        <v>5</v>
      </c>
      <c r="U3816" s="1">
        <v>0.2</v>
      </c>
      <c r="V3816" s="1">
        <v>51.497499999999974</v>
      </c>
      <c r="W3816" t="str">
        <f>VLOOKUP(M3816,People!$A$2:$B$5,2,FALSE)</f>
        <v>Cassandra Brandow</v>
      </c>
      <c r="X3816" s="5" t="str">
        <f>IFERROR(VLOOKUP(Orders!$B3816,Returns!$A$2:$B$801,2,0),"No")</f>
        <v>No</v>
      </c>
    </row>
    <row r="3817" spans="1:24" hidden="1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f t="shared" si="59"/>
        <v>10.989000000000003</v>
      </c>
      <c r="T3817" s="1">
        <v>2</v>
      </c>
      <c r="U3817" s="1">
        <v>0.2</v>
      </c>
      <c r="V3817" s="1">
        <v>4.9949999999999992</v>
      </c>
      <c r="W3817" t="str">
        <f>VLOOKUP(M3817,People!$A$2:$B$5,2,FALSE)</f>
        <v>Cassandra Brandow</v>
      </c>
      <c r="X3817" s="5" t="str">
        <f>IFERROR(VLOOKUP(Orders!$B3817,Returns!$A$2:$B$801,2,0),"No")</f>
        <v>No</v>
      </c>
    </row>
    <row r="3818" spans="1:24" hidden="1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f t="shared" si="59"/>
        <v>601.47</v>
      </c>
      <c r="T3818" s="1">
        <v>2</v>
      </c>
      <c r="U3818" s="1">
        <v>0</v>
      </c>
      <c r="V3818" s="1">
        <v>200.49</v>
      </c>
      <c r="W3818" t="str">
        <f>VLOOKUP(M3818,People!$A$2:$B$5,2,FALSE)</f>
        <v>Cassandra Brandow</v>
      </c>
      <c r="X3818" s="5" t="str">
        <f>IFERROR(VLOOKUP(Orders!$B3818,Returns!$A$2:$B$801,2,0),"No")</f>
        <v>No</v>
      </c>
    </row>
    <row r="3819" spans="1:24" hidden="1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f t="shared" si="59"/>
        <v>59.97</v>
      </c>
      <c r="T3819" s="1">
        <v>3</v>
      </c>
      <c r="U3819" s="1">
        <v>0</v>
      </c>
      <c r="V3819" s="1">
        <v>0</v>
      </c>
      <c r="W3819" t="str">
        <f>VLOOKUP(M3819,People!$A$2:$B$5,2,FALSE)</f>
        <v>Cassandra Brandow</v>
      </c>
      <c r="X3819" s="5" t="str">
        <f>IFERROR(VLOOKUP(Orders!$B3819,Returns!$A$2:$B$801,2,0),"No")</f>
        <v>No</v>
      </c>
    </row>
    <row r="3820" spans="1:24" hidden="1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f t="shared" si="59"/>
        <v>750.37059999999997</v>
      </c>
      <c r="T3820" s="1">
        <v>7</v>
      </c>
      <c r="U3820" s="1">
        <v>0</v>
      </c>
      <c r="V3820" s="1">
        <v>306.48939999999988</v>
      </c>
      <c r="W3820" t="str">
        <f>VLOOKUP(M3820,People!$A$2:$B$5,2,FALSE)</f>
        <v>Cassandra Brandow</v>
      </c>
      <c r="X3820" s="5" t="str">
        <f>IFERROR(VLOOKUP(Orders!$B3820,Returns!$A$2:$B$801,2,0),"No")</f>
        <v>No</v>
      </c>
    </row>
    <row r="3821" spans="1:24" hidden="1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f t="shared" si="59"/>
        <v>8.4906000000000024</v>
      </c>
      <c r="T3821" s="1">
        <v>3</v>
      </c>
      <c r="U3821" s="1">
        <v>0.2</v>
      </c>
      <c r="V3821" s="1">
        <v>4.3253999999999984</v>
      </c>
      <c r="W3821" t="str">
        <f>VLOOKUP(M3821,People!$A$2:$B$5,2,FALSE)</f>
        <v>Chuck Magee</v>
      </c>
      <c r="X3821" s="5" t="str">
        <f>IFERROR(VLOOKUP(Orders!$B3821,Returns!$A$2:$B$801,2,0),"No")</f>
        <v>No</v>
      </c>
    </row>
    <row r="3822" spans="1:24" hidden="1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f t="shared" si="59"/>
        <v>330.06959999999998</v>
      </c>
      <c r="T3822" s="1">
        <v>3</v>
      </c>
      <c r="U3822" s="1">
        <v>0.2</v>
      </c>
      <c r="V3822" s="1">
        <v>-15.71759999999999</v>
      </c>
      <c r="W3822" t="str">
        <f>VLOOKUP(M3822,People!$A$2:$B$5,2,FALSE)</f>
        <v>Chuck Magee</v>
      </c>
      <c r="X3822" s="5" t="str">
        <f>IFERROR(VLOOKUP(Orders!$B3822,Returns!$A$2:$B$801,2,0),"No")</f>
        <v>No</v>
      </c>
    </row>
    <row r="3823" spans="1:24" hidden="1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f t="shared" si="59"/>
        <v>10.0594</v>
      </c>
      <c r="T3823" s="1">
        <v>2</v>
      </c>
      <c r="U3823" s="1">
        <v>0</v>
      </c>
      <c r="V3823" s="1">
        <v>8.9206000000000003</v>
      </c>
      <c r="W3823" t="str">
        <f>VLOOKUP(M3823,People!$A$2:$B$5,2,FALSE)</f>
        <v>Chuck Magee</v>
      </c>
      <c r="X3823" s="5" t="str">
        <f>IFERROR(VLOOKUP(Orders!$B3823,Returns!$A$2:$B$801,2,0),"No")</f>
        <v>No</v>
      </c>
    </row>
    <row r="3824" spans="1:24" hidden="1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f t="shared" si="59"/>
        <v>12.084000000000001</v>
      </c>
      <c r="T3824" s="1">
        <v>6</v>
      </c>
      <c r="U3824" s="1">
        <v>0.2</v>
      </c>
      <c r="V3824" s="1">
        <v>6.1560000000000006</v>
      </c>
      <c r="W3824" t="str">
        <f>VLOOKUP(M3824,People!$A$2:$B$5,2,FALSE)</f>
        <v>Chuck Magee</v>
      </c>
      <c r="X3824" s="5" t="str">
        <f>IFERROR(VLOOKUP(Orders!$B3824,Returns!$A$2:$B$801,2,0),"No")</f>
        <v>No</v>
      </c>
    </row>
    <row r="3825" spans="1:24" hidden="1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f t="shared" si="59"/>
        <v>733.48799999999994</v>
      </c>
      <c r="T3825" s="1">
        <v>6</v>
      </c>
      <c r="U3825" s="1">
        <v>0</v>
      </c>
      <c r="V3825" s="1">
        <v>257.71199999999999</v>
      </c>
      <c r="W3825" t="str">
        <f>VLOOKUP(M3825,People!$A$2:$B$5,2,FALSE)</f>
        <v>Chuck Magee</v>
      </c>
      <c r="X3825" s="5" t="str">
        <f>IFERROR(VLOOKUP(Orders!$B3825,Returns!$A$2:$B$801,2,0),"No")</f>
        <v>Yes</v>
      </c>
    </row>
    <row r="3826" spans="1:24" hidden="1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f t="shared" si="59"/>
        <v>549.99</v>
      </c>
      <c r="T3826" s="1">
        <v>2</v>
      </c>
      <c r="U3826" s="1">
        <v>0.2</v>
      </c>
      <c r="V3826" s="1">
        <v>329.99400000000003</v>
      </c>
      <c r="W3826" t="str">
        <f>VLOOKUP(M3826,People!$A$2:$B$5,2,FALSE)</f>
        <v>Chuck Magee</v>
      </c>
      <c r="X3826" s="5" t="str">
        <f>IFERROR(VLOOKUP(Orders!$B3826,Returns!$A$2:$B$801,2,0),"No")</f>
        <v>Yes</v>
      </c>
    </row>
    <row r="3827" spans="1:24" hidden="1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f t="shared" si="59"/>
        <v>8.4240000000000013</v>
      </c>
      <c r="T3827" s="1">
        <v>9</v>
      </c>
      <c r="U3827" s="1">
        <v>0.2</v>
      </c>
      <c r="V3827" s="1">
        <v>4.5359999999999996</v>
      </c>
      <c r="W3827" t="str">
        <f>VLOOKUP(M3827,People!$A$2:$B$5,2,FALSE)</f>
        <v>Chuck Magee</v>
      </c>
      <c r="X3827" s="5" t="str">
        <f>IFERROR(VLOOKUP(Orders!$B3827,Returns!$A$2:$B$801,2,0),"No")</f>
        <v>Yes</v>
      </c>
    </row>
    <row r="3828" spans="1:24" x14ac:dyDescent="0.3">
      <c r="A3828" s="1">
        <v>484</v>
      </c>
      <c r="B3828" t="s">
        <v>6437</v>
      </c>
      <c r="C3828" s="2">
        <v>42573</v>
      </c>
      <c r="D3828" s="2">
        <v>42578</v>
      </c>
      <c r="E3828" s="1" t="s">
        <v>46</v>
      </c>
      <c r="F3828" s="1" t="s">
        <v>1441</v>
      </c>
      <c r="G3828" s="1" t="s">
        <v>1442</v>
      </c>
      <c r="H3828" s="1" t="s">
        <v>24</v>
      </c>
      <c r="I3828" s="1" t="s">
        <v>25</v>
      </c>
      <c r="J3828" s="1" t="s">
        <v>239</v>
      </c>
      <c r="K3828" s="1" t="s">
        <v>240</v>
      </c>
      <c r="L3828" s="1">
        <v>10024</v>
      </c>
      <c r="M3828" s="1" t="s">
        <v>135</v>
      </c>
      <c r="N3828" s="1" t="s">
        <v>1443</v>
      </c>
      <c r="O3828" s="1" t="s">
        <v>66</v>
      </c>
      <c r="P3828" s="1" t="s">
        <v>146</v>
      </c>
      <c r="Q3828" s="1" t="s">
        <v>1444</v>
      </c>
      <c r="R3828" s="1">
        <v>159.97999999999999</v>
      </c>
      <c r="S3828" s="1">
        <f t="shared" si="59"/>
        <v>102.38719999999999</v>
      </c>
      <c r="T3828" s="1">
        <v>2</v>
      </c>
      <c r="U3828" s="1">
        <v>0</v>
      </c>
      <c r="V3828" s="1">
        <v>57.592799999999997</v>
      </c>
      <c r="W3828" t="str">
        <f>VLOOKUP(M3828,People!$A$2:$B$5,2,FALSE)</f>
        <v>Chuck Magee</v>
      </c>
      <c r="X3828" s="5" t="str">
        <f>IFERROR(VLOOKUP(Orders!$B3828,Returns!$A$2:$B$801,2,0),"No")</f>
        <v>No</v>
      </c>
    </row>
    <row r="3829" spans="1:24" hidden="1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f t="shared" si="59"/>
        <v>1035.6415000000002</v>
      </c>
      <c r="T3829" s="1">
        <v>5</v>
      </c>
      <c r="U3829" s="1">
        <v>0</v>
      </c>
      <c r="V3829" s="1">
        <v>423.00849999999997</v>
      </c>
      <c r="W3829" t="str">
        <f>VLOOKUP(M3829,People!$A$2:$B$5,2,FALSE)</f>
        <v>Kelly Williams</v>
      </c>
      <c r="X3829" s="5" t="str">
        <f>IFERROR(VLOOKUP(Orders!$B3829,Returns!$A$2:$B$801,2,0),"No")</f>
        <v>No</v>
      </c>
    </row>
    <row r="3830" spans="1:24" hidden="1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f t="shared" si="59"/>
        <v>19.180800000000001</v>
      </c>
      <c r="T3830" s="1">
        <v>1</v>
      </c>
      <c r="U3830" s="1">
        <v>0</v>
      </c>
      <c r="V3830" s="1">
        <v>7.4591999999999992</v>
      </c>
      <c r="W3830" t="str">
        <f>VLOOKUP(M3830,People!$A$2:$B$5,2,FALSE)</f>
        <v>Kelly Williams</v>
      </c>
      <c r="X3830" s="5" t="str">
        <f>IFERROR(VLOOKUP(Orders!$B3830,Returns!$A$2:$B$801,2,0),"No")</f>
        <v>No</v>
      </c>
    </row>
    <row r="3831" spans="1:24" hidden="1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f t="shared" si="59"/>
        <v>357.6</v>
      </c>
      <c r="T3831" s="1">
        <v>2</v>
      </c>
      <c r="U3831" s="1">
        <v>0</v>
      </c>
      <c r="V3831" s="1">
        <v>119.19999999999999</v>
      </c>
      <c r="W3831" t="str">
        <f>VLOOKUP(M3831,People!$A$2:$B$5,2,FALSE)</f>
        <v>Kelly Williams</v>
      </c>
      <c r="X3831" s="5" t="str">
        <f>IFERROR(VLOOKUP(Orders!$B3831,Returns!$A$2:$B$801,2,0),"No")</f>
        <v>No</v>
      </c>
    </row>
    <row r="3832" spans="1:24" hidden="1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f t="shared" si="59"/>
        <v>68.983600000000024</v>
      </c>
      <c r="T3832" s="1">
        <v>2</v>
      </c>
      <c r="U3832" s="1">
        <v>0.1</v>
      </c>
      <c r="V3832" s="1">
        <v>18.460399999999986</v>
      </c>
      <c r="W3832" t="str">
        <f>VLOOKUP(M3832,People!$A$2:$B$5,2,FALSE)</f>
        <v>Kelly Williams</v>
      </c>
      <c r="X3832" s="5" t="str">
        <f>IFERROR(VLOOKUP(Orders!$B3832,Returns!$A$2:$B$801,2,0),"No")</f>
        <v>No</v>
      </c>
    </row>
    <row r="3833" spans="1:24" hidden="1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f t="shared" si="59"/>
        <v>49.491</v>
      </c>
      <c r="T3833" s="1">
        <v>3</v>
      </c>
      <c r="U3833" s="1">
        <v>0</v>
      </c>
      <c r="V3833" s="1">
        <v>26.648999999999997</v>
      </c>
      <c r="W3833" t="str">
        <f>VLOOKUP(M3833,People!$A$2:$B$5,2,FALSE)</f>
        <v>Chuck Magee</v>
      </c>
      <c r="X3833" s="5" t="str">
        <f>IFERROR(VLOOKUP(Orders!$B3833,Returns!$A$2:$B$801,2,0),"No")</f>
        <v>No</v>
      </c>
    </row>
    <row r="3834" spans="1:24" hidden="1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f t="shared" si="59"/>
        <v>10.578800000000001</v>
      </c>
      <c r="T3834" s="1">
        <v>2</v>
      </c>
      <c r="U3834" s="1">
        <v>0</v>
      </c>
      <c r="V3834" s="1">
        <v>9.3811999999999998</v>
      </c>
      <c r="W3834" t="str">
        <f>VLOOKUP(M3834,People!$A$2:$B$5,2,FALSE)</f>
        <v>Chuck Magee</v>
      </c>
      <c r="X3834" s="5" t="str">
        <f>IFERROR(VLOOKUP(Orders!$B3834,Returns!$A$2:$B$801,2,0),"No")</f>
        <v>No</v>
      </c>
    </row>
    <row r="3835" spans="1:24" x14ac:dyDescent="0.3">
      <c r="A3835" s="1">
        <v>7167</v>
      </c>
      <c r="B3835" t="s">
        <v>9566</v>
      </c>
      <c r="C3835" s="2">
        <v>42573</v>
      </c>
      <c r="D3835" s="2">
        <v>42575</v>
      </c>
      <c r="E3835" s="1" t="s">
        <v>21</v>
      </c>
      <c r="F3835" s="1" t="s">
        <v>1918</v>
      </c>
      <c r="G3835" s="1" t="s">
        <v>1919</v>
      </c>
      <c r="H3835" s="1" t="s">
        <v>24</v>
      </c>
      <c r="I3835" s="1" t="s">
        <v>25</v>
      </c>
      <c r="J3835" s="1" t="s">
        <v>116</v>
      </c>
      <c r="K3835" s="1" t="s">
        <v>40</v>
      </c>
      <c r="L3835" s="1">
        <v>94122</v>
      </c>
      <c r="M3835" s="1" t="s">
        <v>41</v>
      </c>
      <c r="N3835" s="1" t="s">
        <v>2160</v>
      </c>
      <c r="O3835" s="1" t="s">
        <v>43</v>
      </c>
      <c r="P3835" s="1" t="s">
        <v>63</v>
      </c>
      <c r="Q3835" s="1" t="s">
        <v>2161</v>
      </c>
      <c r="R3835" s="1">
        <v>11.52</v>
      </c>
      <c r="S3835" s="1">
        <f t="shared" si="59"/>
        <v>8.2943999999999996</v>
      </c>
      <c r="T3835" s="1">
        <v>4</v>
      </c>
      <c r="U3835" s="1">
        <v>0</v>
      </c>
      <c r="V3835" s="1">
        <v>3.2256</v>
      </c>
      <c r="W3835" t="str">
        <f>VLOOKUP(M3835,People!$A$2:$B$5,2,FALSE)</f>
        <v>Anna Andreadi</v>
      </c>
      <c r="X3835" s="5" t="str">
        <f>IFERROR(VLOOKUP(Orders!$B3835,Returns!$A$2:$B$801,2,0),"No")</f>
        <v>No</v>
      </c>
    </row>
    <row r="3836" spans="1:24" x14ac:dyDescent="0.3">
      <c r="A3836" s="1">
        <v>7168</v>
      </c>
      <c r="B3836" t="s">
        <v>9566</v>
      </c>
      <c r="C3836" s="2">
        <v>42573</v>
      </c>
      <c r="D3836" s="2">
        <v>42575</v>
      </c>
      <c r="E3836" s="1" t="s">
        <v>21</v>
      </c>
      <c r="F3836" s="1" t="s">
        <v>1918</v>
      </c>
      <c r="G3836" s="1" t="s">
        <v>1919</v>
      </c>
      <c r="H3836" s="1" t="s">
        <v>24</v>
      </c>
      <c r="I3836" s="1" t="s">
        <v>25</v>
      </c>
      <c r="J3836" s="1" t="s">
        <v>116</v>
      </c>
      <c r="K3836" s="1" t="s">
        <v>40</v>
      </c>
      <c r="L3836" s="1">
        <v>94122</v>
      </c>
      <c r="M3836" s="1" t="s">
        <v>41</v>
      </c>
      <c r="N3836" s="1" t="s">
        <v>3804</v>
      </c>
      <c r="O3836" s="1" t="s">
        <v>30</v>
      </c>
      <c r="P3836" s="1" t="s">
        <v>34</v>
      </c>
      <c r="Q3836" s="1" t="s">
        <v>3805</v>
      </c>
      <c r="R3836" s="1">
        <v>717.72</v>
      </c>
      <c r="S3836" s="1">
        <f t="shared" si="59"/>
        <v>645.94799999999998</v>
      </c>
      <c r="T3836" s="1">
        <v>3</v>
      </c>
      <c r="U3836" s="1">
        <v>0.2</v>
      </c>
      <c r="V3836" s="1">
        <v>71.77200000000002</v>
      </c>
      <c r="W3836" t="str">
        <f>VLOOKUP(M3836,People!$A$2:$B$5,2,FALSE)</f>
        <v>Anna Andreadi</v>
      </c>
      <c r="X3836" s="5" t="str">
        <f>IFERROR(VLOOKUP(Orders!$B3836,Returns!$A$2:$B$801,2,0),"No")</f>
        <v>No</v>
      </c>
    </row>
    <row r="3837" spans="1:24" x14ac:dyDescent="0.3">
      <c r="A3837" s="1">
        <v>7169</v>
      </c>
      <c r="B3837" t="s">
        <v>9566</v>
      </c>
      <c r="C3837" s="2">
        <v>42573</v>
      </c>
      <c r="D3837" s="2">
        <v>42575</v>
      </c>
      <c r="E3837" s="1" t="s">
        <v>21</v>
      </c>
      <c r="F3837" s="1" t="s">
        <v>1918</v>
      </c>
      <c r="G3837" s="1" t="s">
        <v>1919</v>
      </c>
      <c r="H3837" s="1" t="s">
        <v>24</v>
      </c>
      <c r="I3837" s="1" t="s">
        <v>25</v>
      </c>
      <c r="J3837" s="1" t="s">
        <v>116</v>
      </c>
      <c r="K3837" s="1" t="s">
        <v>40</v>
      </c>
      <c r="L3837" s="1">
        <v>94122</v>
      </c>
      <c r="M3837" s="1" t="s">
        <v>41</v>
      </c>
      <c r="N3837" s="1" t="s">
        <v>1343</v>
      </c>
      <c r="O3837" s="1" t="s">
        <v>43</v>
      </c>
      <c r="P3837" s="1" t="s">
        <v>55</v>
      </c>
      <c r="Q3837" s="1" t="s">
        <v>1344</v>
      </c>
      <c r="R3837" s="1">
        <v>236.5</v>
      </c>
      <c r="S3837" s="1">
        <f t="shared" si="59"/>
        <v>167.91500000000002</v>
      </c>
      <c r="T3837" s="1">
        <v>10</v>
      </c>
      <c r="U3837" s="1">
        <v>0</v>
      </c>
      <c r="V3837" s="1">
        <v>68.584999999999994</v>
      </c>
      <c r="W3837" t="str">
        <f>VLOOKUP(M3837,People!$A$2:$B$5,2,FALSE)</f>
        <v>Anna Andreadi</v>
      </c>
      <c r="X3837" s="5" t="str">
        <f>IFERROR(VLOOKUP(Orders!$B3837,Returns!$A$2:$B$801,2,0),"No")</f>
        <v>No</v>
      </c>
    </row>
    <row r="3838" spans="1:24" x14ac:dyDescent="0.3">
      <c r="A3838" s="1">
        <v>7170</v>
      </c>
      <c r="B3838" t="s">
        <v>9566</v>
      </c>
      <c r="C3838" s="2">
        <v>42573</v>
      </c>
      <c r="D3838" s="2">
        <v>42575</v>
      </c>
      <c r="E3838" s="1" t="s">
        <v>21</v>
      </c>
      <c r="F3838" s="1" t="s">
        <v>1918</v>
      </c>
      <c r="G3838" s="1" t="s">
        <v>1919</v>
      </c>
      <c r="H3838" s="1" t="s">
        <v>24</v>
      </c>
      <c r="I3838" s="1" t="s">
        <v>25</v>
      </c>
      <c r="J3838" s="1" t="s">
        <v>116</v>
      </c>
      <c r="K3838" s="1" t="s">
        <v>40</v>
      </c>
      <c r="L3838" s="1">
        <v>94122</v>
      </c>
      <c r="M3838" s="1" t="s">
        <v>41</v>
      </c>
      <c r="N3838" s="1" t="s">
        <v>3772</v>
      </c>
      <c r="O3838" s="1" t="s">
        <v>30</v>
      </c>
      <c r="P3838" s="1" t="s">
        <v>52</v>
      </c>
      <c r="Q3838" s="1" t="s">
        <v>3773</v>
      </c>
      <c r="R3838" s="1">
        <v>170.35200000000003</v>
      </c>
      <c r="S3838" s="1">
        <f t="shared" si="59"/>
        <v>151.18740000000005</v>
      </c>
      <c r="T3838" s="1">
        <v>3</v>
      </c>
      <c r="U3838" s="1">
        <v>0.2</v>
      </c>
      <c r="V3838" s="1">
        <v>19.164599999999979</v>
      </c>
      <c r="W3838" t="str">
        <f>VLOOKUP(M3838,People!$A$2:$B$5,2,FALSE)</f>
        <v>Anna Andreadi</v>
      </c>
      <c r="X3838" s="5" t="str">
        <f>IFERROR(VLOOKUP(Orders!$B3838,Returns!$A$2:$B$801,2,0),"No")</f>
        <v>No</v>
      </c>
    </row>
    <row r="3839" spans="1:24" x14ac:dyDescent="0.3">
      <c r="A3839" s="1">
        <v>9484</v>
      </c>
      <c r="B3839" t="s">
        <v>10694</v>
      </c>
      <c r="C3839" s="2">
        <v>42573</v>
      </c>
      <c r="D3839" s="2">
        <v>42579</v>
      </c>
      <c r="E3839" s="1" t="s">
        <v>46</v>
      </c>
      <c r="F3839" s="1" t="s">
        <v>3051</v>
      </c>
      <c r="G3839" s="1" t="s">
        <v>3052</v>
      </c>
      <c r="H3839" s="1" t="s">
        <v>94</v>
      </c>
      <c r="I3839" s="1" t="s">
        <v>25</v>
      </c>
      <c r="J3839" s="1" t="s">
        <v>39</v>
      </c>
      <c r="K3839" s="1" t="s">
        <v>40</v>
      </c>
      <c r="L3839" s="1">
        <v>90008</v>
      </c>
      <c r="M3839" s="1" t="s">
        <v>41</v>
      </c>
      <c r="N3839" s="1" t="s">
        <v>1194</v>
      </c>
      <c r="O3839" s="1" t="s">
        <v>43</v>
      </c>
      <c r="P3839" s="1" t="s">
        <v>63</v>
      </c>
      <c r="Q3839" s="1" t="s">
        <v>1195</v>
      </c>
      <c r="R3839" s="1">
        <v>19.68</v>
      </c>
      <c r="S3839" s="1">
        <f t="shared" si="59"/>
        <v>13.185600000000001</v>
      </c>
      <c r="T3839" s="1">
        <v>6</v>
      </c>
      <c r="U3839" s="1">
        <v>0</v>
      </c>
      <c r="V3839" s="1">
        <v>6.4943999999999988</v>
      </c>
      <c r="W3839" t="str">
        <f>VLOOKUP(M3839,People!$A$2:$B$5,2,FALSE)</f>
        <v>Anna Andreadi</v>
      </c>
      <c r="X3839" s="5" t="str">
        <f>IFERROR(VLOOKUP(Orders!$B3839,Returns!$A$2:$B$801,2,0),"No")</f>
        <v>No</v>
      </c>
    </row>
    <row r="3840" spans="1:24" x14ac:dyDescent="0.3">
      <c r="A3840" s="1">
        <v>9675</v>
      </c>
      <c r="B3840" t="s">
        <v>10797</v>
      </c>
      <c r="C3840" s="2">
        <v>42573</v>
      </c>
      <c r="D3840" s="2">
        <v>42575</v>
      </c>
      <c r="E3840" s="1" t="s">
        <v>21</v>
      </c>
      <c r="F3840" s="1" t="s">
        <v>1052</v>
      </c>
      <c r="G3840" s="1" t="s">
        <v>1053</v>
      </c>
      <c r="H3840" s="1" t="s">
        <v>24</v>
      </c>
      <c r="I3840" s="1" t="s">
        <v>25</v>
      </c>
      <c r="J3840" s="1" t="s">
        <v>167</v>
      </c>
      <c r="K3840" s="1" t="s">
        <v>96</v>
      </c>
      <c r="L3840" s="1">
        <v>77095</v>
      </c>
      <c r="M3840" s="1" t="s">
        <v>97</v>
      </c>
      <c r="N3840" s="1" t="s">
        <v>4159</v>
      </c>
      <c r="O3840" s="1" t="s">
        <v>43</v>
      </c>
      <c r="P3840" s="1" t="s">
        <v>55</v>
      </c>
      <c r="Q3840" s="1" t="s">
        <v>4160</v>
      </c>
      <c r="R3840" s="1">
        <v>26.632000000000001</v>
      </c>
      <c r="S3840" s="1">
        <f t="shared" si="59"/>
        <v>25.300400000000003</v>
      </c>
      <c r="T3840" s="1">
        <v>1</v>
      </c>
      <c r="U3840" s="1">
        <v>0.2</v>
      </c>
      <c r="V3840" s="1">
        <v>1.331599999999999</v>
      </c>
      <c r="W3840" t="str">
        <f>VLOOKUP(M3840,People!$A$2:$B$5,2,FALSE)</f>
        <v>Kelly Williams</v>
      </c>
      <c r="X3840" s="5" t="str">
        <f>IFERROR(VLOOKUP(Orders!$B3840,Returns!$A$2:$B$801,2,0),"No")</f>
        <v>No</v>
      </c>
    </row>
    <row r="3841" spans="1:24" x14ac:dyDescent="0.3">
      <c r="A3841" s="1">
        <v>373</v>
      </c>
      <c r="B3841" t="s">
        <v>6388</v>
      </c>
      <c r="C3841" s="2">
        <v>42574</v>
      </c>
      <c r="D3841" s="2">
        <v>42578</v>
      </c>
      <c r="E3841" s="1" t="s">
        <v>46</v>
      </c>
      <c r="F3841" s="1" t="s">
        <v>1143</v>
      </c>
      <c r="G3841" s="1" t="s">
        <v>1144</v>
      </c>
      <c r="H3841" s="1" t="s">
        <v>24</v>
      </c>
      <c r="I3841" s="1" t="s">
        <v>25</v>
      </c>
      <c r="J3841" s="1" t="s">
        <v>1145</v>
      </c>
      <c r="K3841" s="1" t="s">
        <v>279</v>
      </c>
      <c r="L3841" s="1">
        <v>85705</v>
      </c>
      <c r="M3841" s="1" t="s">
        <v>41</v>
      </c>
      <c r="N3841" s="1" t="s">
        <v>1058</v>
      </c>
      <c r="O3841" s="1" t="s">
        <v>43</v>
      </c>
      <c r="P3841" s="1" t="s">
        <v>70</v>
      </c>
      <c r="Q3841" s="1" t="s">
        <v>1059</v>
      </c>
      <c r="R3841" s="1">
        <v>8.1600000000000019</v>
      </c>
      <c r="S3841" s="1">
        <f t="shared" si="59"/>
        <v>13.872000000000002</v>
      </c>
      <c r="T3841" s="1">
        <v>5</v>
      </c>
      <c r="U3841" s="1">
        <v>0.7</v>
      </c>
      <c r="V3841" s="1">
        <v>-5.7119999999999997</v>
      </c>
      <c r="W3841" t="str">
        <f>VLOOKUP(M3841,People!$A$2:$B$5,2,FALSE)</f>
        <v>Anna Andreadi</v>
      </c>
      <c r="X3841" s="5" t="str">
        <f>IFERROR(VLOOKUP(Orders!$B3841,Returns!$A$2:$B$801,2,0),"No")</f>
        <v>No</v>
      </c>
    </row>
    <row r="3842" spans="1:24" x14ac:dyDescent="0.3">
      <c r="A3842" s="1">
        <v>374</v>
      </c>
      <c r="B3842" t="s">
        <v>6388</v>
      </c>
      <c r="C3842" s="2">
        <v>42574</v>
      </c>
      <c r="D3842" s="2">
        <v>42578</v>
      </c>
      <c r="E3842" s="1" t="s">
        <v>46</v>
      </c>
      <c r="F3842" s="1" t="s">
        <v>1143</v>
      </c>
      <c r="G3842" s="1" t="s">
        <v>1144</v>
      </c>
      <c r="H3842" s="1" t="s">
        <v>24</v>
      </c>
      <c r="I3842" s="1" t="s">
        <v>25</v>
      </c>
      <c r="J3842" s="1" t="s">
        <v>1145</v>
      </c>
      <c r="K3842" s="1" t="s">
        <v>279</v>
      </c>
      <c r="L3842" s="1">
        <v>85705</v>
      </c>
      <c r="M3842" s="1" t="s">
        <v>41</v>
      </c>
      <c r="N3842" s="1" t="s">
        <v>1146</v>
      </c>
      <c r="O3842" s="1" t="s">
        <v>66</v>
      </c>
      <c r="P3842" s="1" t="s">
        <v>146</v>
      </c>
      <c r="Q3842" s="1" t="s">
        <v>1147</v>
      </c>
      <c r="R3842" s="1">
        <v>1023.9360000000001</v>
      </c>
      <c r="S3842" s="1">
        <f t="shared" ref="S3842:S3905" si="60">R3842-V3842</f>
        <v>844.74720000000025</v>
      </c>
      <c r="T3842" s="1">
        <v>8</v>
      </c>
      <c r="U3842" s="1">
        <v>0.2</v>
      </c>
      <c r="V3842" s="1">
        <v>179.1887999999999</v>
      </c>
      <c r="W3842" t="str">
        <f>VLOOKUP(M3842,People!$A$2:$B$5,2,FALSE)</f>
        <v>Anna Andreadi</v>
      </c>
      <c r="X3842" s="5" t="str">
        <f>IFERROR(VLOOKUP(Orders!$B3842,Returns!$A$2:$B$801,2,0),"No")</f>
        <v>No</v>
      </c>
    </row>
    <row r="3843" spans="1:24" x14ac:dyDescent="0.3">
      <c r="A3843" s="1">
        <v>375</v>
      </c>
      <c r="B3843" t="s">
        <v>6388</v>
      </c>
      <c r="C3843" s="2">
        <v>42574</v>
      </c>
      <c r="D3843" s="2">
        <v>42578</v>
      </c>
      <c r="E3843" s="1" t="s">
        <v>46</v>
      </c>
      <c r="F3843" s="1" t="s">
        <v>1143</v>
      </c>
      <c r="G3843" s="1" t="s">
        <v>1144</v>
      </c>
      <c r="H3843" s="1" t="s">
        <v>24</v>
      </c>
      <c r="I3843" s="1" t="s">
        <v>25</v>
      </c>
      <c r="J3843" s="1" t="s">
        <v>1145</v>
      </c>
      <c r="K3843" s="1" t="s">
        <v>279</v>
      </c>
      <c r="L3843" s="1">
        <v>85705</v>
      </c>
      <c r="M3843" s="1" t="s">
        <v>41</v>
      </c>
      <c r="N3843" s="1" t="s">
        <v>1148</v>
      </c>
      <c r="O3843" s="1" t="s">
        <v>43</v>
      </c>
      <c r="P3843" s="1" t="s">
        <v>63</v>
      </c>
      <c r="Q3843" s="1" t="s">
        <v>1149</v>
      </c>
      <c r="R3843" s="1">
        <v>9.24</v>
      </c>
      <c r="S3843" s="1">
        <f t="shared" si="60"/>
        <v>8.3160000000000007</v>
      </c>
      <c r="T3843" s="1">
        <v>1</v>
      </c>
      <c r="U3843" s="1">
        <v>0.2</v>
      </c>
      <c r="V3843" s="1">
        <v>0.92399999999999993</v>
      </c>
      <c r="W3843" t="str">
        <f>VLOOKUP(M3843,People!$A$2:$B$5,2,FALSE)</f>
        <v>Anna Andreadi</v>
      </c>
      <c r="X3843" s="5" t="str">
        <f>IFERROR(VLOOKUP(Orders!$B3843,Returns!$A$2:$B$801,2,0),"No")</f>
        <v>No</v>
      </c>
    </row>
    <row r="3844" spans="1:24" x14ac:dyDescent="0.3">
      <c r="A3844" s="1">
        <v>376</v>
      </c>
      <c r="B3844" t="s">
        <v>6388</v>
      </c>
      <c r="C3844" s="2">
        <v>42574</v>
      </c>
      <c r="D3844" s="2">
        <v>42578</v>
      </c>
      <c r="E3844" s="1" t="s">
        <v>46</v>
      </c>
      <c r="F3844" s="1" t="s">
        <v>1143</v>
      </c>
      <c r="G3844" s="1" t="s">
        <v>1144</v>
      </c>
      <c r="H3844" s="1" t="s">
        <v>24</v>
      </c>
      <c r="I3844" s="1" t="s">
        <v>25</v>
      </c>
      <c r="J3844" s="1" t="s">
        <v>1145</v>
      </c>
      <c r="K3844" s="1" t="s">
        <v>279</v>
      </c>
      <c r="L3844" s="1">
        <v>85705</v>
      </c>
      <c r="M3844" s="1" t="s">
        <v>41</v>
      </c>
      <c r="N3844" s="1" t="s">
        <v>1150</v>
      </c>
      <c r="O3844" s="1" t="s">
        <v>66</v>
      </c>
      <c r="P3844" s="1" t="s">
        <v>146</v>
      </c>
      <c r="Q3844" s="1" t="s">
        <v>1151</v>
      </c>
      <c r="R3844" s="1">
        <v>479.04</v>
      </c>
      <c r="S3844" s="1">
        <f t="shared" si="60"/>
        <v>508.98</v>
      </c>
      <c r="T3844" s="1">
        <v>10</v>
      </c>
      <c r="U3844" s="1">
        <v>0.2</v>
      </c>
      <c r="V3844" s="1">
        <v>-29.940000000000012</v>
      </c>
      <c r="W3844" t="str">
        <f>VLOOKUP(M3844,People!$A$2:$B$5,2,FALSE)</f>
        <v>Anna Andreadi</v>
      </c>
      <c r="X3844" s="5" t="str">
        <f>IFERROR(VLOOKUP(Orders!$B3844,Returns!$A$2:$B$801,2,0),"No")</f>
        <v>No</v>
      </c>
    </row>
    <row r="3845" spans="1:24" x14ac:dyDescent="0.3">
      <c r="A3845" s="1">
        <v>7411</v>
      </c>
      <c r="B3845" t="s">
        <v>9687</v>
      </c>
      <c r="C3845" s="2">
        <v>42574</v>
      </c>
      <c r="D3845" s="2">
        <v>42575</v>
      </c>
      <c r="E3845" s="1" t="s">
        <v>170</v>
      </c>
      <c r="F3845" s="1" t="s">
        <v>108</v>
      </c>
      <c r="G3845" s="1" t="s">
        <v>109</v>
      </c>
      <c r="H3845" s="1" t="s">
        <v>24</v>
      </c>
      <c r="I3845" s="1" t="s">
        <v>25</v>
      </c>
      <c r="J3845" s="1" t="s">
        <v>239</v>
      </c>
      <c r="K3845" s="1" t="s">
        <v>240</v>
      </c>
      <c r="L3845" s="1">
        <v>10011</v>
      </c>
      <c r="M3845" s="1" t="s">
        <v>135</v>
      </c>
      <c r="N3845" s="1" t="s">
        <v>3113</v>
      </c>
      <c r="O3845" s="1" t="s">
        <v>66</v>
      </c>
      <c r="P3845" s="1" t="s">
        <v>146</v>
      </c>
      <c r="Q3845" s="1" t="s">
        <v>3114</v>
      </c>
      <c r="R3845" s="1">
        <v>99.98</v>
      </c>
      <c r="S3845" s="1">
        <f t="shared" si="60"/>
        <v>91.981600000000014</v>
      </c>
      <c r="T3845" s="1">
        <v>2</v>
      </c>
      <c r="U3845" s="1">
        <v>0</v>
      </c>
      <c r="V3845" s="1">
        <v>7.9983999999999895</v>
      </c>
      <c r="W3845" t="str">
        <f>VLOOKUP(M3845,People!$A$2:$B$5,2,FALSE)</f>
        <v>Chuck Magee</v>
      </c>
      <c r="X3845" s="5" t="str">
        <f>IFERROR(VLOOKUP(Orders!$B3845,Returns!$A$2:$B$801,2,0),"No")</f>
        <v>No</v>
      </c>
    </row>
    <row r="3846" spans="1:24" x14ac:dyDescent="0.3">
      <c r="A3846" s="1">
        <v>9422</v>
      </c>
      <c r="B3846" t="s">
        <v>10659</v>
      </c>
      <c r="C3846" s="2">
        <v>42574</v>
      </c>
      <c r="D3846" s="2">
        <v>42578</v>
      </c>
      <c r="E3846" s="1" t="s">
        <v>46</v>
      </c>
      <c r="F3846" s="1" t="s">
        <v>4998</v>
      </c>
      <c r="G3846" s="1" t="s">
        <v>4999</v>
      </c>
      <c r="H3846" s="1" t="s">
        <v>38</v>
      </c>
      <c r="I3846" s="1" t="s">
        <v>25</v>
      </c>
      <c r="J3846" s="1" t="s">
        <v>116</v>
      </c>
      <c r="K3846" s="1" t="s">
        <v>40</v>
      </c>
      <c r="L3846" s="1">
        <v>94122</v>
      </c>
      <c r="M3846" s="1" t="s">
        <v>41</v>
      </c>
      <c r="N3846" s="1" t="s">
        <v>3463</v>
      </c>
      <c r="O3846" s="1" t="s">
        <v>66</v>
      </c>
      <c r="P3846" s="1" t="s">
        <v>67</v>
      </c>
      <c r="Q3846" s="1" t="s">
        <v>3464</v>
      </c>
      <c r="R3846" s="1">
        <v>604.75199999999995</v>
      </c>
      <c r="S3846" s="1">
        <f t="shared" si="60"/>
        <v>544.27679999999987</v>
      </c>
      <c r="T3846" s="1">
        <v>6</v>
      </c>
      <c r="U3846" s="1">
        <v>0.2</v>
      </c>
      <c r="V3846" s="1">
        <v>60.475200000000058</v>
      </c>
      <c r="W3846" t="str">
        <f>VLOOKUP(M3846,People!$A$2:$B$5,2,FALSE)</f>
        <v>Anna Andreadi</v>
      </c>
      <c r="X3846" s="5" t="str">
        <f>IFERROR(VLOOKUP(Orders!$B3846,Returns!$A$2:$B$801,2,0),"No")</f>
        <v>No</v>
      </c>
    </row>
    <row r="3847" spans="1:24" x14ac:dyDescent="0.3">
      <c r="A3847" s="1">
        <v>9423</v>
      </c>
      <c r="B3847" t="s">
        <v>10659</v>
      </c>
      <c r="C3847" s="2">
        <v>42574</v>
      </c>
      <c r="D3847" s="2">
        <v>42578</v>
      </c>
      <c r="E3847" s="1" t="s">
        <v>46</v>
      </c>
      <c r="F3847" s="1" t="s">
        <v>4998</v>
      </c>
      <c r="G3847" s="1" t="s">
        <v>4999</v>
      </c>
      <c r="H3847" s="1" t="s">
        <v>38</v>
      </c>
      <c r="I3847" s="1" t="s">
        <v>25</v>
      </c>
      <c r="J3847" s="1" t="s">
        <v>116</v>
      </c>
      <c r="K3847" s="1" t="s">
        <v>40</v>
      </c>
      <c r="L3847" s="1">
        <v>94122</v>
      </c>
      <c r="M3847" s="1" t="s">
        <v>41</v>
      </c>
      <c r="N3847" s="1" t="s">
        <v>1996</v>
      </c>
      <c r="O3847" s="1" t="s">
        <v>43</v>
      </c>
      <c r="P3847" s="1" t="s">
        <v>512</v>
      </c>
      <c r="Q3847" s="1" t="s">
        <v>1997</v>
      </c>
      <c r="R3847" s="1">
        <v>40.700000000000003</v>
      </c>
      <c r="S3847" s="1">
        <f t="shared" si="60"/>
        <v>28.897000000000006</v>
      </c>
      <c r="T3847" s="1">
        <v>5</v>
      </c>
      <c r="U3847" s="1">
        <v>0</v>
      </c>
      <c r="V3847" s="1">
        <v>11.802999999999999</v>
      </c>
      <c r="W3847" t="str">
        <f>VLOOKUP(M3847,People!$A$2:$B$5,2,FALSE)</f>
        <v>Anna Andreadi</v>
      </c>
      <c r="X3847" s="5" t="str">
        <f>IFERROR(VLOOKUP(Orders!$B3847,Returns!$A$2:$B$801,2,0),"No")</f>
        <v>No</v>
      </c>
    </row>
    <row r="3848" spans="1:24" x14ac:dyDescent="0.3">
      <c r="A3848" s="1">
        <v>9424</v>
      </c>
      <c r="B3848" t="s">
        <v>10659</v>
      </c>
      <c r="C3848" s="2">
        <v>42574</v>
      </c>
      <c r="D3848" s="2">
        <v>42578</v>
      </c>
      <c r="E3848" s="1" t="s">
        <v>46</v>
      </c>
      <c r="F3848" s="1" t="s">
        <v>4998</v>
      </c>
      <c r="G3848" s="1" t="s">
        <v>4999</v>
      </c>
      <c r="H3848" s="1" t="s">
        <v>38</v>
      </c>
      <c r="I3848" s="1" t="s">
        <v>25</v>
      </c>
      <c r="J3848" s="1" t="s">
        <v>116</v>
      </c>
      <c r="K3848" s="1" t="s">
        <v>40</v>
      </c>
      <c r="L3848" s="1">
        <v>94122</v>
      </c>
      <c r="M3848" s="1" t="s">
        <v>41</v>
      </c>
      <c r="N3848" s="1" t="s">
        <v>2383</v>
      </c>
      <c r="O3848" s="1" t="s">
        <v>66</v>
      </c>
      <c r="P3848" s="1" t="s">
        <v>67</v>
      </c>
      <c r="Q3848" s="1" t="s">
        <v>4540</v>
      </c>
      <c r="R3848" s="1">
        <v>302.37599999999998</v>
      </c>
      <c r="S3848" s="1">
        <f t="shared" si="60"/>
        <v>264.57899999999995</v>
      </c>
      <c r="T3848" s="1">
        <v>3</v>
      </c>
      <c r="U3848" s="1">
        <v>0.2</v>
      </c>
      <c r="V3848" s="1">
        <v>37.796999999999997</v>
      </c>
      <c r="W3848" t="str">
        <f>VLOOKUP(M3848,People!$A$2:$B$5,2,FALSE)</f>
        <v>Anna Andreadi</v>
      </c>
      <c r="X3848" s="5" t="str">
        <f>IFERROR(VLOOKUP(Orders!$B3848,Returns!$A$2:$B$801,2,0),"No")</f>
        <v>No</v>
      </c>
    </row>
    <row r="3849" spans="1:24" hidden="1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f t="shared" si="60"/>
        <v>501.81000000000006</v>
      </c>
      <c r="T3849" s="1">
        <v>3</v>
      </c>
      <c r="U3849" s="1">
        <v>0</v>
      </c>
      <c r="V3849" s="1">
        <v>0</v>
      </c>
      <c r="W3849" t="str">
        <f>VLOOKUP(M3849,People!$A$2:$B$5,2,FALSE)</f>
        <v>Kelly Williams</v>
      </c>
      <c r="X3849" s="5" t="str">
        <f>IFERROR(VLOOKUP(Orders!$B3849,Returns!$A$2:$B$801,2,0),"No")</f>
        <v>No</v>
      </c>
    </row>
    <row r="3850" spans="1:24" hidden="1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f t="shared" si="60"/>
        <v>373.65840000000003</v>
      </c>
      <c r="T3850" s="1">
        <v>4</v>
      </c>
      <c r="U3850" s="1">
        <v>0</v>
      </c>
      <c r="V3850" s="1">
        <v>318.30160000000001</v>
      </c>
      <c r="W3850" t="str">
        <f>VLOOKUP(M3850,People!$A$2:$B$5,2,FALSE)</f>
        <v>Cassandra Brandow</v>
      </c>
      <c r="X3850" s="5" t="str">
        <f>IFERROR(VLOOKUP(Orders!$B3850,Returns!$A$2:$B$801,2,0),"No")</f>
        <v>No</v>
      </c>
    </row>
    <row r="3851" spans="1:24" hidden="1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f t="shared" si="60"/>
        <v>19.571999999999999</v>
      </c>
      <c r="T3851" s="1">
        <v>5</v>
      </c>
      <c r="U3851" s="1">
        <v>0</v>
      </c>
      <c r="V3851" s="1">
        <v>15.378000000000004</v>
      </c>
      <c r="W3851" t="str">
        <f>VLOOKUP(M3851,People!$A$2:$B$5,2,FALSE)</f>
        <v>Cassandra Brandow</v>
      </c>
      <c r="X3851" s="5" t="str">
        <f>IFERROR(VLOOKUP(Orders!$B3851,Returns!$A$2:$B$801,2,0),"No")</f>
        <v>No</v>
      </c>
    </row>
    <row r="3852" spans="1:24" hidden="1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f t="shared" si="60"/>
        <v>45.558799999999998</v>
      </c>
      <c r="T3852" s="1">
        <v>7</v>
      </c>
      <c r="U3852" s="1">
        <v>0</v>
      </c>
      <c r="V3852" s="1">
        <v>40.401199999999996</v>
      </c>
      <c r="W3852" t="str">
        <f>VLOOKUP(M3852,People!$A$2:$B$5,2,FALSE)</f>
        <v>Kelly Williams</v>
      </c>
      <c r="X3852" s="5" t="str">
        <f>IFERROR(VLOOKUP(Orders!$B3852,Returns!$A$2:$B$801,2,0),"No")</f>
        <v>No</v>
      </c>
    </row>
    <row r="3853" spans="1:24" hidden="1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f t="shared" si="60"/>
        <v>70.799000000000007</v>
      </c>
      <c r="T3853" s="1">
        <v>2</v>
      </c>
      <c r="U3853" s="1">
        <v>0</v>
      </c>
      <c r="V3853" s="1">
        <v>14.500999999999991</v>
      </c>
      <c r="W3853" t="str">
        <f>VLOOKUP(M3853,People!$A$2:$B$5,2,FALSE)</f>
        <v>Chuck Magee</v>
      </c>
      <c r="X3853" s="5" t="str">
        <f>IFERROR(VLOOKUP(Orders!$B3853,Returns!$A$2:$B$801,2,0),"No")</f>
        <v>No</v>
      </c>
    </row>
    <row r="3854" spans="1:24" hidden="1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f t="shared" si="60"/>
        <v>87.276800000000009</v>
      </c>
      <c r="T3854" s="1">
        <v>8</v>
      </c>
      <c r="U3854" s="1">
        <v>0.8</v>
      </c>
      <c r="V3854" s="1">
        <v>-53.708800000000025</v>
      </c>
      <c r="W3854" t="str">
        <f>VLOOKUP(M3854,People!$A$2:$B$5,2,FALSE)</f>
        <v>Kelly Williams</v>
      </c>
      <c r="X3854" s="5" t="str">
        <f>IFERROR(VLOOKUP(Orders!$B3854,Returns!$A$2:$B$801,2,0),"No")</f>
        <v>No</v>
      </c>
    </row>
    <row r="3855" spans="1:24" hidden="1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f t="shared" si="60"/>
        <v>2.7719999999999998</v>
      </c>
      <c r="T3855" s="1">
        <v>1</v>
      </c>
      <c r="U3855" s="1">
        <v>0</v>
      </c>
      <c r="V3855" s="1">
        <v>2.1780000000000004</v>
      </c>
      <c r="W3855" t="str">
        <f>VLOOKUP(M3855,People!$A$2:$B$5,2,FALSE)</f>
        <v>Anna Andreadi</v>
      </c>
      <c r="X3855" s="5" t="str">
        <f>IFERROR(VLOOKUP(Orders!$B3855,Returns!$A$2:$B$801,2,0),"No")</f>
        <v>No</v>
      </c>
    </row>
    <row r="3856" spans="1:24" hidden="1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f t="shared" si="60"/>
        <v>26.400000000000002</v>
      </c>
      <c r="T3856" s="1">
        <v>5</v>
      </c>
      <c r="U3856" s="1">
        <v>0</v>
      </c>
      <c r="V3856" s="1">
        <v>0</v>
      </c>
      <c r="W3856" t="str">
        <f>VLOOKUP(M3856,People!$A$2:$B$5,2,FALSE)</f>
        <v>Anna Andreadi</v>
      </c>
      <c r="X3856" s="5" t="str">
        <f>IFERROR(VLOOKUP(Orders!$B3856,Returns!$A$2:$B$801,2,0),"No")</f>
        <v>No</v>
      </c>
    </row>
    <row r="3857" spans="1:24" hidden="1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f t="shared" si="60"/>
        <v>9.8010000000000019</v>
      </c>
      <c r="T3857" s="1">
        <v>3</v>
      </c>
      <c r="U3857" s="1">
        <v>0.8</v>
      </c>
      <c r="V3857" s="1">
        <v>-6.2370000000000019</v>
      </c>
      <c r="W3857" t="str">
        <f>VLOOKUP(M3857,People!$A$2:$B$5,2,FALSE)</f>
        <v>Kelly Williams</v>
      </c>
      <c r="X3857" s="5" t="str">
        <f>IFERROR(VLOOKUP(Orders!$B3857,Returns!$A$2:$B$801,2,0),"No")</f>
        <v>No</v>
      </c>
    </row>
    <row r="3858" spans="1:24" hidden="1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f t="shared" si="60"/>
        <v>772.4625000000002</v>
      </c>
      <c r="T3858" s="1">
        <v>5</v>
      </c>
      <c r="U3858" s="1">
        <v>0.2</v>
      </c>
      <c r="V3858" s="1">
        <v>51.497499999999974</v>
      </c>
      <c r="W3858" t="str">
        <f>VLOOKUP(M3858,People!$A$2:$B$5,2,FALSE)</f>
        <v>Kelly Williams</v>
      </c>
      <c r="X3858" s="5" t="str">
        <f>IFERROR(VLOOKUP(Orders!$B3858,Returns!$A$2:$B$801,2,0),"No")</f>
        <v>No</v>
      </c>
    </row>
    <row r="3859" spans="1:24" hidden="1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f t="shared" si="60"/>
        <v>9.3732000000000024</v>
      </c>
      <c r="T3859" s="1">
        <v>3</v>
      </c>
      <c r="U3859" s="1">
        <v>0.2</v>
      </c>
      <c r="V3859" s="1">
        <v>0.89880000000000004</v>
      </c>
      <c r="W3859" t="str">
        <f>VLOOKUP(M3859,People!$A$2:$B$5,2,FALSE)</f>
        <v>Kelly Williams</v>
      </c>
      <c r="X3859" s="5" t="str">
        <f>IFERROR(VLOOKUP(Orders!$B3859,Returns!$A$2:$B$801,2,0),"No")</f>
        <v>No</v>
      </c>
    </row>
    <row r="3860" spans="1:24" x14ac:dyDescent="0.3">
      <c r="A3860" s="1">
        <v>9425</v>
      </c>
      <c r="B3860" t="s">
        <v>10659</v>
      </c>
      <c r="C3860" s="2">
        <v>42574</v>
      </c>
      <c r="D3860" s="2">
        <v>42578</v>
      </c>
      <c r="E3860" s="1" t="s">
        <v>46</v>
      </c>
      <c r="F3860" s="1" t="s">
        <v>4998</v>
      </c>
      <c r="G3860" s="1" t="s">
        <v>4999</v>
      </c>
      <c r="H3860" s="1" t="s">
        <v>38</v>
      </c>
      <c r="I3860" s="1" t="s">
        <v>25</v>
      </c>
      <c r="J3860" s="1" t="s">
        <v>116</v>
      </c>
      <c r="K3860" s="1" t="s">
        <v>40</v>
      </c>
      <c r="L3860" s="1">
        <v>94122</v>
      </c>
      <c r="M3860" s="1" t="s">
        <v>41</v>
      </c>
      <c r="N3860" s="1" t="s">
        <v>221</v>
      </c>
      <c r="O3860" s="1" t="s">
        <v>66</v>
      </c>
      <c r="P3860" s="1" t="s">
        <v>146</v>
      </c>
      <c r="Q3860" s="1" t="s">
        <v>222</v>
      </c>
      <c r="R3860" s="1">
        <v>45</v>
      </c>
      <c r="S3860" s="1">
        <f t="shared" si="60"/>
        <v>40.049999999999997</v>
      </c>
      <c r="T3860" s="1">
        <v>3</v>
      </c>
      <c r="U3860" s="1">
        <v>0</v>
      </c>
      <c r="V3860" s="1">
        <v>4.9500000000000011</v>
      </c>
      <c r="W3860" t="str">
        <f>VLOOKUP(M3860,People!$A$2:$B$5,2,FALSE)</f>
        <v>Anna Andreadi</v>
      </c>
      <c r="X3860" s="5" t="str">
        <f>IFERROR(VLOOKUP(Orders!$B3860,Returns!$A$2:$B$801,2,0),"No")</f>
        <v>No</v>
      </c>
    </row>
    <row r="3861" spans="1:24" hidden="1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f t="shared" si="60"/>
        <v>750.29759999999999</v>
      </c>
      <c r="T3861" s="1">
        <v>3</v>
      </c>
      <c r="U3861" s="1">
        <v>0.5</v>
      </c>
      <c r="V3861" s="1">
        <v>-269.33760000000001</v>
      </c>
      <c r="W3861" t="str">
        <f>VLOOKUP(M3861,People!$A$2:$B$5,2,FALSE)</f>
        <v>Kelly Williams</v>
      </c>
      <c r="X3861" s="5" t="str">
        <f>IFERROR(VLOOKUP(Orders!$B3861,Returns!$A$2:$B$801,2,0),"No")</f>
        <v>No</v>
      </c>
    </row>
    <row r="3862" spans="1:24" hidden="1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f t="shared" si="60"/>
        <v>113.87270000000002</v>
      </c>
      <c r="T3862" s="1">
        <v>1</v>
      </c>
      <c r="U3862" s="1">
        <v>0.2</v>
      </c>
      <c r="V3862" s="1">
        <v>10.919299999999996</v>
      </c>
      <c r="W3862" t="str">
        <f>VLOOKUP(M3862,People!$A$2:$B$5,2,FALSE)</f>
        <v>Kelly Williams</v>
      </c>
      <c r="X3862" s="5" t="str">
        <f>IFERROR(VLOOKUP(Orders!$B3862,Returns!$A$2:$B$801,2,0),"No")</f>
        <v>No</v>
      </c>
    </row>
    <row r="3863" spans="1:24" x14ac:dyDescent="0.3">
      <c r="A3863" s="1">
        <v>2505</v>
      </c>
      <c r="B3863" t="s">
        <v>7377</v>
      </c>
      <c r="C3863" s="2">
        <v>42576</v>
      </c>
      <c r="D3863" s="2">
        <v>42578</v>
      </c>
      <c r="E3863" s="1" t="s">
        <v>21</v>
      </c>
      <c r="F3863" s="1" t="s">
        <v>804</v>
      </c>
      <c r="G3863" s="1" t="s">
        <v>805</v>
      </c>
      <c r="H3863" s="1" t="s">
        <v>24</v>
      </c>
      <c r="I3863" s="1" t="s">
        <v>25</v>
      </c>
      <c r="J3863" s="1" t="s">
        <v>116</v>
      </c>
      <c r="K3863" s="1" t="s">
        <v>40</v>
      </c>
      <c r="L3863" s="1">
        <v>94122</v>
      </c>
      <c r="M3863" s="1" t="s">
        <v>41</v>
      </c>
      <c r="N3863" s="1" t="s">
        <v>838</v>
      </c>
      <c r="O3863" s="1" t="s">
        <v>43</v>
      </c>
      <c r="P3863" s="1" t="s">
        <v>55</v>
      </c>
      <c r="Q3863" s="1" t="s">
        <v>839</v>
      </c>
      <c r="R3863" s="1">
        <v>53.72</v>
      </c>
      <c r="S3863" s="1">
        <f t="shared" si="60"/>
        <v>38.678399999999996</v>
      </c>
      <c r="T3863" s="1">
        <v>4</v>
      </c>
      <c r="U3863" s="1">
        <v>0</v>
      </c>
      <c r="V3863" s="1">
        <v>15.041600000000003</v>
      </c>
      <c r="W3863" t="str">
        <f>VLOOKUP(M3863,People!$A$2:$B$5,2,FALSE)</f>
        <v>Anna Andreadi</v>
      </c>
      <c r="X3863" s="5" t="str">
        <f>IFERROR(VLOOKUP(Orders!$B3863,Returns!$A$2:$B$801,2,0),"No")</f>
        <v>No</v>
      </c>
    </row>
    <row r="3864" spans="1:24" x14ac:dyDescent="0.3">
      <c r="A3864" s="1">
        <v>2506</v>
      </c>
      <c r="B3864" t="s">
        <v>7377</v>
      </c>
      <c r="C3864" s="2">
        <v>42576</v>
      </c>
      <c r="D3864" s="2">
        <v>42578</v>
      </c>
      <c r="E3864" s="1" t="s">
        <v>21</v>
      </c>
      <c r="F3864" s="1" t="s">
        <v>804</v>
      </c>
      <c r="G3864" s="1" t="s">
        <v>805</v>
      </c>
      <c r="H3864" s="1" t="s">
        <v>24</v>
      </c>
      <c r="I3864" s="1" t="s">
        <v>25</v>
      </c>
      <c r="J3864" s="1" t="s">
        <v>116</v>
      </c>
      <c r="K3864" s="1" t="s">
        <v>40</v>
      </c>
      <c r="L3864" s="1">
        <v>94122</v>
      </c>
      <c r="M3864" s="1" t="s">
        <v>41</v>
      </c>
      <c r="N3864" s="1" t="s">
        <v>4367</v>
      </c>
      <c r="O3864" s="1" t="s">
        <v>43</v>
      </c>
      <c r="P3864" s="1" t="s">
        <v>512</v>
      </c>
      <c r="Q3864" s="1" t="s">
        <v>4368</v>
      </c>
      <c r="R3864" s="1">
        <v>8187.65</v>
      </c>
      <c r="S3864" s="1">
        <f t="shared" si="60"/>
        <v>7860.1440000000002</v>
      </c>
      <c r="T3864" s="1">
        <v>5</v>
      </c>
      <c r="U3864" s="1">
        <v>0</v>
      </c>
      <c r="V3864" s="1">
        <v>327.50599999999963</v>
      </c>
      <c r="W3864" t="str">
        <f>VLOOKUP(M3864,People!$A$2:$B$5,2,FALSE)</f>
        <v>Anna Andreadi</v>
      </c>
      <c r="X3864" s="5" t="str">
        <f>IFERROR(VLOOKUP(Orders!$B3864,Returns!$A$2:$B$801,2,0),"No")</f>
        <v>No</v>
      </c>
    </row>
    <row r="3865" spans="1:24" hidden="1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f t="shared" si="60"/>
        <v>7.8736000000000006</v>
      </c>
      <c r="T3865" s="1">
        <v>4</v>
      </c>
      <c r="U3865" s="1">
        <v>0</v>
      </c>
      <c r="V3865" s="1">
        <v>2.7664</v>
      </c>
      <c r="W3865" t="str">
        <f>VLOOKUP(M3865,People!$A$2:$B$5,2,FALSE)</f>
        <v>Anna Andreadi</v>
      </c>
      <c r="X3865" s="5" t="str">
        <f>IFERROR(VLOOKUP(Orders!$B3865,Returns!$A$2:$B$801,2,0),"No")</f>
        <v>No</v>
      </c>
    </row>
    <row r="3866" spans="1:24" hidden="1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f t="shared" si="60"/>
        <v>334.31200000000001</v>
      </c>
      <c r="T3866" s="1">
        <v>5</v>
      </c>
      <c r="U3866" s="1">
        <v>0.6</v>
      </c>
      <c r="V3866" s="1">
        <v>-182.35200000000003</v>
      </c>
      <c r="W3866" t="str">
        <f>VLOOKUP(M3866,People!$A$2:$B$5,2,FALSE)</f>
        <v>Kelly Williams</v>
      </c>
      <c r="X3866" s="5" t="str">
        <f>IFERROR(VLOOKUP(Orders!$B3866,Returns!$A$2:$B$801,2,0),"No")</f>
        <v>No</v>
      </c>
    </row>
    <row r="3867" spans="1:24" x14ac:dyDescent="0.3">
      <c r="A3867" s="1">
        <v>2507</v>
      </c>
      <c r="B3867" t="s">
        <v>7377</v>
      </c>
      <c r="C3867" s="2">
        <v>42576</v>
      </c>
      <c r="D3867" s="2">
        <v>42578</v>
      </c>
      <c r="E3867" s="1" t="s">
        <v>21</v>
      </c>
      <c r="F3867" s="1" t="s">
        <v>804</v>
      </c>
      <c r="G3867" s="1" t="s">
        <v>805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810</v>
      </c>
      <c r="O3867" s="1" t="s">
        <v>30</v>
      </c>
      <c r="P3867" s="1" t="s">
        <v>60</v>
      </c>
      <c r="Q3867" s="1" t="s">
        <v>811</v>
      </c>
      <c r="R3867" s="1">
        <v>77.92</v>
      </c>
      <c r="S3867" s="1">
        <f t="shared" si="60"/>
        <v>43.635199999999998</v>
      </c>
      <c r="T3867" s="1">
        <v>8</v>
      </c>
      <c r="U3867" s="1">
        <v>0</v>
      </c>
      <c r="V3867" s="1">
        <v>34.284800000000004</v>
      </c>
      <c r="W3867" t="str">
        <f>VLOOKUP(M3867,People!$A$2:$B$5,2,FALSE)</f>
        <v>Anna Andreadi</v>
      </c>
      <c r="X3867" s="5" t="str">
        <f>IFERROR(VLOOKUP(Orders!$B3867,Returns!$A$2:$B$801,2,0),"No")</f>
        <v>No</v>
      </c>
    </row>
    <row r="3868" spans="1:24" hidden="1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f t="shared" si="60"/>
        <v>99.417600000000007</v>
      </c>
      <c r="T3868" s="1">
        <v>6</v>
      </c>
      <c r="U3868" s="1">
        <v>0</v>
      </c>
      <c r="V3868" s="1">
        <v>55.922399999999996</v>
      </c>
      <c r="W3868" t="str">
        <f>VLOOKUP(M3868,People!$A$2:$B$5,2,FALSE)</f>
        <v>Kelly Williams</v>
      </c>
      <c r="X3868" s="5" t="str">
        <f>IFERROR(VLOOKUP(Orders!$B3868,Returns!$A$2:$B$801,2,0),"No")</f>
        <v>No</v>
      </c>
    </row>
    <row r="3869" spans="1:24" hidden="1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f t="shared" si="60"/>
        <v>84.542399999999986</v>
      </c>
      <c r="T3869" s="1">
        <v>9</v>
      </c>
      <c r="U3869" s="1">
        <v>0</v>
      </c>
      <c r="V3869" s="1">
        <v>63.777600000000007</v>
      </c>
      <c r="W3869" t="str">
        <f>VLOOKUP(M3869,People!$A$2:$B$5,2,FALSE)</f>
        <v>Anna Andreadi</v>
      </c>
      <c r="X3869" s="5" t="str">
        <f>IFERROR(VLOOKUP(Orders!$B3869,Returns!$A$2:$B$801,2,0),"No")</f>
        <v>No</v>
      </c>
    </row>
    <row r="3870" spans="1:24" hidden="1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f t="shared" si="60"/>
        <v>213.69580000000005</v>
      </c>
      <c r="T3870" s="1">
        <v>1</v>
      </c>
      <c r="U3870" s="1">
        <v>0.2</v>
      </c>
      <c r="V3870" s="1">
        <v>27.088199999999965</v>
      </c>
      <c r="W3870" t="str">
        <f>VLOOKUP(M3870,People!$A$2:$B$5,2,FALSE)</f>
        <v>Anna Andreadi</v>
      </c>
      <c r="X3870" s="5" t="str">
        <f>IFERROR(VLOOKUP(Orders!$B3870,Returns!$A$2:$B$801,2,0),"No")</f>
        <v>No</v>
      </c>
    </row>
    <row r="3871" spans="1:24" hidden="1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f t="shared" si="60"/>
        <v>175.17080000000001</v>
      </c>
      <c r="T3871" s="1">
        <v>7</v>
      </c>
      <c r="U3871" s="1">
        <v>0.2</v>
      </c>
      <c r="V3871" s="1">
        <v>16.797200000000004</v>
      </c>
      <c r="W3871" t="str">
        <f>VLOOKUP(M3871,People!$A$2:$B$5,2,FALSE)</f>
        <v>Anna Andreadi</v>
      </c>
      <c r="X3871" s="5" t="str">
        <f>IFERROR(VLOOKUP(Orders!$B3871,Returns!$A$2:$B$801,2,0),"No")</f>
        <v>No</v>
      </c>
    </row>
    <row r="3872" spans="1:24" hidden="1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f t="shared" si="60"/>
        <v>5.8956</v>
      </c>
      <c r="T3872" s="1">
        <v>2</v>
      </c>
      <c r="U3872" s="1">
        <v>0</v>
      </c>
      <c r="V3872" s="1">
        <v>5.6644000000000005</v>
      </c>
      <c r="W3872" t="str">
        <f>VLOOKUP(M3872,People!$A$2:$B$5,2,FALSE)</f>
        <v>Anna Andreadi</v>
      </c>
      <c r="X3872" s="5" t="str">
        <f>IFERROR(VLOOKUP(Orders!$B3872,Returns!$A$2:$B$801,2,0),"No")</f>
        <v>No</v>
      </c>
    </row>
    <row r="3873" spans="1:24" hidden="1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f t="shared" si="60"/>
        <v>6.136000000000001</v>
      </c>
      <c r="T3873" s="1">
        <v>4</v>
      </c>
      <c r="U3873" s="1">
        <v>0</v>
      </c>
      <c r="V3873" s="1">
        <v>5.6639999999999997</v>
      </c>
      <c r="W3873" t="str">
        <f>VLOOKUP(M3873,People!$A$2:$B$5,2,FALSE)</f>
        <v>Anna Andreadi</v>
      </c>
      <c r="X3873" s="5" t="str">
        <f>IFERROR(VLOOKUP(Orders!$B3873,Returns!$A$2:$B$801,2,0),"No")</f>
        <v>No</v>
      </c>
    </row>
    <row r="3874" spans="1:24" hidden="1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f t="shared" si="60"/>
        <v>800.23440000000005</v>
      </c>
      <c r="T3874" s="1">
        <v>3</v>
      </c>
      <c r="U3874" s="1">
        <v>0.2</v>
      </c>
      <c r="V3874" s="1">
        <v>42.117600000000039</v>
      </c>
      <c r="W3874" t="str">
        <f>VLOOKUP(M3874,People!$A$2:$B$5,2,FALSE)</f>
        <v>Anna Andreadi</v>
      </c>
      <c r="X3874" s="5" t="str">
        <f>IFERROR(VLOOKUP(Orders!$B3874,Returns!$A$2:$B$801,2,0),"No")</f>
        <v>No</v>
      </c>
    </row>
    <row r="3875" spans="1:24" hidden="1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f t="shared" si="60"/>
        <v>15.843600000000004</v>
      </c>
      <c r="T3875" s="1">
        <v>3</v>
      </c>
      <c r="U3875" s="1">
        <v>0.2</v>
      </c>
      <c r="V3875" s="1">
        <v>7.6283999999999974</v>
      </c>
      <c r="W3875" t="str">
        <f>VLOOKUP(M3875,People!$A$2:$B$5,2,FALSE)</f>
        <v>Cassandra Brandow</v>
      </c>
      <c r="X3875" s="5" t="str">
        <f>IFERROR(VLOOKUP(Orders!$B3875,Returns!$A$2:$B$801,2,0),"No")</f>
        <v>No</v>
      </c>
    </row>
    <row r="3876" spans="1:24" hidden="1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f t="shared" si="60"/>
        <v>149.16719999999998</v>
      </c>
      <c r="T3876" s="1">
        <v>7</v>
      </c>
      <c r="U3876" s="1">
        <v>0.7</v>
      </c>
      <c r="V3876" s="1">
        <v>-63.109199999999987</v>
      </c>
      <c r="W3876" t="str">
        <f>VLOOKUP(M3876,People!$A$2:$B$5,2,FALSE)</f>
        <v>Cassandra Brandow</v>
      </c>
      <c r="X3876" s="5" t="str">
        <f>IFERROR(VLOOKUP(Orders!$B3876,Returns!$A$2:$B$801,2,0),"No")</f>
        <v>No</v>
      </c>
    </row>
    <row r="3877" spans="1:24" hidden="1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f t="shared" si="60"/>
        <v>101.98499999999999</v>
      </c>
      <c r="T3877" s="1">
        <v>2</v>
      </c>
      <c r="U3877" s="1">
        <v>0.2</v>
      </c>
      <c r="V3877" s="1">
        <v>6.7990000000000066</v>
      </c>
      <c r="W3877" t="str">
        <f>VLOOKUP(M3877,People!$A$2:$B$5,2,FALSE)</f>
        <v>Cassandra Brandow</v>
      </c>
      <c r="X3877" s="5" t="str">
        <f>IFERROR(VLOOKUP(Orders!$B3877,Returns!$A$2:$B$801,2,0),"No")</f>
        <v>No</v>
      </c>
    </row>
    <row r="3878" spans="1:24" hidden="1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f t="shared" si="60"/>
        <v>7.0620000000000038</v>
      </c>
      <c r="T3878" s="1">
        <v>3</v>
      </c>
      <c r="U3878" s="1">
        <v>0.2</v>
      </c>
      <c r="V3878" s="1">
        <v>3.2099999999999982</v>
      </c>
      <c r="W3878" t="str">
        <f>VLOOKUP(M3878,People!$A$2:$B$5,2,FALSE)</f>
        <v>Cassandra Brandow</v>
      </c>
      <c r="X3878" s="5" t="str">
        <f>IFERROR(VLOOKUP(Orders!$B3878,Returns!$A$2:$B$801,2,0),"No")</f>
        <v>No</v>
      </c>
    </row>
    <row r="3879" spans="1:24" hidden="1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f t="shared" si="60"/>
        <v>64.923000000000002</v>
      </c>
      <c r="T3879" s="1">
        <v>5</v>
      </c>
      <c r="U3879" s="1">
        <v>0.7</v>
      </c>
      <c r="V3879" s="1">
        <v>-26.732999999999997</v>
      </c>
      <c r="W3879" t="str">
        <f>VLOOKUP(M3879,People!$A$2:$B$5,2,FALSE)</f>
        <v>Cassandra Brandow</v>
      </c>
      <c r="X3879" s="5" t="str">
        <f>IFERROR(VLOOKUP(Orders!$B3879,Returns!$A$2:$B$801,2,0),"No")</f>
        <v>No</v>
      </c>
    </row>
    <row r="3880" spans="1:24" x14ac:dyDescent="0.3">
      <c r="A3880" s="1">
        <v>3647</v>
      </c>
      <c r="B3880" t="s">
        <v>7917</v>
      </c>
      <c r="C3880" s="2">
        <v>42576</v>
      </c>
      <c r="D3880" s="2">
        <v>42578</v>
      </c>
      <c r="E3880" s="1" t="s">
        <v>21</v>
      </c>
      <c r="F3880" s="1" t="s">
        <v>4632</v>
      </c>
      <c r="G3880" s="1" t="s">
        <v>4633</v>
      </c>
      <c r="H3880" s="1" t="s">
        <v>94</v>
      </c>
      <c r="I3880" s="1" t="s">
        <v>25</v>
      </c>
      <c r="J3880" s="1" t="s">
        <v>39</v>
      </c>
      <c r="K3880" s="1" t="s">
        <v>40</v>
      </c>
      <c r="L3880" s="1">
        <v>90045</v>
      </c>
      <c r="M3880" s="1" t="s">
        <v>41</v>
      </c>
      <c r="N3880" s="1" t="s">
        <v>2402</v>
      </c>
      <c r="O3880" s="1" t="s">
        <v>43</v>
      </c>
      <c r="P3880" s="1" t="s">
        <v>84</v>
      </c>
      <c r="Q3880" s="1" t="s">
        <v>5013</v>
      </c>
      <c r="R3880" s="1">
        <v>6.48</v>
      </c>
      <c r="S3880" s="1">
        <f t="shared" si="60"/>
        <v>3.3048000000000002</v>
      </c>
      <c r="T3880" s="1">
        <v>1</v>
      </c>
      <c r="U3880" s="1">
        <v>0</v>
      </c>
      <c r="V3880" s="1">
        <v>3.1752000000000002</v>
      </c>
      <c r="W3880" t="str">
        <f>VLOOKUP(M3880,People!$A$2:$B$5,2,FALSE)</f>
        <v>Anna Andreadi</v>
      </c>
      <c r="X3880" s="5" t="str">
        <f>IFERROR(VLOOKUP(Orders!$B3880,Returns!$A$2:$B$801,2,0),"No")</f>
        <v>No</v>
      </c>
    </row>
    <row r="3881" spans="1:24" x14ac:dyDescent="0.3">
      <c r="A3881" s="1">
        <v>3648</v>
      </c>
      <c r="B3881" t="s">
        <v>7917</v>
      </c>
      <c r="C3881" s="2">
        <v>42576</v>
      </c>
      <c r="D3881" s="2">
        <v>42578</v>
      </c>
      <c r="E3881" s="1" t="s">
        <v>21</v>
      </c>
      <c r="F3881" s="1" t="s">
        <v>4632</v>
      </c>
      <c r="G3881" s="1" t="s">
        <v>4633</v>
      </c>
      <c r="H3881" s="1" t="s">
        <v>94</v>
      </c>
      <c r="I3881" s="1" t="s">
        <v>25</v>
      </c>
      <c r="J3881" s="1" t="s">
        <v>39</v>
      </c>
      <c r="K3881" s="1" t="s">
        <v>40</v>
      </c>
      <c r="L3881" s="1">
        <v>90045</v>
      </c>
      <c r="M3881" s="1" t="s">
        <v>41</v>
      </c>
      <c r="N3881" s="1" t="s">
        <v>5014</v>
      </c>
      <c r="O3881" s="1" t="s">
        <v>43</v>
      </c>
      <c r="P3881" s="1" t="s">
        <v>512</v>
      </c>
      <c r="Q3881" s="1" t="s">
        <v>5015</v>
      </c>
      <c r="R3881" s="1">
        <v>15.52</v>
      </c>
      <c r="S3881" s="1">
        <f t="shared" si="60"/>
        <v>11.019200000000001</v>
      </c>
      <c r="T3881" s="1">
        <v>4</v>
      </c>
      <c r="U3881" s="1">
        <v>0</v>
      </c>
      <c r="V3881" s="1">
        <v>4.5007999999999981</v>
      </c>
      <c r="W3881" t="str">
        <f>VLOOKUP(M3881,People!$A$2:$B$5,2,FALSE)</f>
        <v>Anna Andreadi</v>
      </c>
      <c r="X3881" s="5" t="str">
        <f>IFERROR(VLOOKUP(Orders!$B3881,Returns!$A$2:$B$801,2,0),"No")</f>
        <v>No</v>
      </c>
    </row>
    <row r="3882" spans="1:24" hidden="1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f t="shared" si="60"/>
        <v>6.5780000000000021</v>
      </c>
      <c r="T3882" s="1">
        <v>2</v>
      </c>
      <c r="U3882" s="1">
        <v>0.2</v>
      </c>
      <c r="V3882" s="1">
        <v>2.9899999999999993</v>
      </c>
      <c r="W3882" t="str">
        <f>VLOOKUP(M3882,People!$A$2:$B$5,2,FALSE)</f>
        <v>Anna Andreadi</v>
      </c>
      <c r="X3882" s="5" t="str">
        <f>IFERROR(VLOOKUP(Orders!$B3882,Returns!$A$2:$B$801,2,0),"No")</f>
        <v>No</v>
      </c>
    </row>
    <row r="3883" spans="1:24" hidden="1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f t="shared" si="60"/>
        <v>101.93039999999999</v>
      </c>
      <c r="T3883" s="1">
        <v>2</v>
      </c>
      <c r="U3883" s="1">
        <v>0.2</v>
      </c>
      <c r="V3883" s="1">
        <v>-19.562399999999997</v>
      </c>
      <c r="W3883" t="str">
        <f>VLOOKUP(M3883,People!$A$2:$B$5,2,FALSE)</f>
        <v>Anna Andreadi</v>
      </c>
      <c r="X3883" s="5" t="str">
        <f>IFERROR(VLOOKUP(Orders!$B3883,Returns!$A$2:$B$801,2,0),"No")</f>
        <v>No</v>
      </c>
    </row>
    <row r="3884" spans="1:24" hidden="1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f t="shared" si="60"/>
        <v>401.17440000000011</v>
      </c>
      <c r="T3884" s="1">
        <v>6</v>
      </c>
      <c r="U3884" s="1">
        <v>0.2</v>
      </c>
      <c r="V3884" s="1">
        <v>-36.470400000000041</v>
      </c>
      <c r="W3884" t="str">
        <f>VLOOKUP(M3884,People!$A$2:$B$5,2,FALSE)</f>
        <v>Anna Andreadi</v>
      </c>
      <c r="X3884" s="5" t="str">
        <f>IFERROR(VLOOKUP(Orders!$B3884,Returns!$A$2:$B$801,2,0),"No")</f>
        <v>No</v>
      </c>
    </row>
    <row r="3885" spans="1:24" hidden="1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f t="shared" si="60"/>
        <v>29.185599999999997</v>
      </c>
      <c r="T3885" s="1">
        <v>4</v>
      </c>
      <c r="U3885" s="1">
        <v>0.2</v>
      </c>
      <c r="V3885" s="1">
        <v>11.070400000000003</v>
      </c>
      <c r="W3885" t="str">
        <f>VLOOKUP(M3885,People!$A$2:$B$5,2,FALSE)</f>
        <v>Anna Andreadi</v>
      </c>
      <c r="X3885" s="5" t="str">
        <f>IFERROR(VLOOKUP(Orders!$B3885,Returns!$A$2:$B$801,2,0),"No")</f>
        <v>No</v>
      </c>
    </row>
    <row r="3886" spans="1:24" x14ac:dyDescent="0.3">
      <c r="A3886" s="1">
        <v>2344</v>
      </c>
      <c r="B3886" t="s">
        <v>7303</v>
      </c>
      <c r="C3886" s="2">
        <v>42577</v>
      </c>
      <c r="D3886" s="2">
        <v>42581</v>
      </c>
      <c r="E3886" s="1" t="s">
        <v>21</v>
      </c>
      <c r="F3886" s="1" t="s">
        <v>3361</v>
      </c>
      <c r="G3886" s="1" t="s">
        <v>3362</v>
      </c>
      <c r="H3886" s="1" t="s">
        <v>24</v>
      </c>
      <c r="I3886" s="1" t="s">
        <v>25</v>
      </c>
      <c r="J3886" s="1" t="s">
        <v>273</v>
      </c>
      <c r="K3886" s="1" t="s">
        <v>191</v>
      </c>
      <c r="L3886" s="1">
        <v>60623</v>
      </c>
      <c r="M3886" s="1" t="s">
        <v>97</v>
      </c>
      <c r="N3886" s="1" t="s">
        <v>844</v>
      </c>
      <c r="O3886" s="1" t="s">
        <v>43</v>
      </c>
      <c r="P3886" s="1" t="s">
        <v>55</v>
      </c>
      <c r="Q3886" s="1" t="s">
        <v>845</v>
      </c>
      <c r="R3886" s="1">
        <v>123.55199999999999</v>
      </c>
      <c r="S3886" s="1">
        <f t="shared" si="60"/>
        <v>152.8956</v>
      </c>
      <c r="T3886" s="1">
        <v>3</v>
      </c>
      <c r="U3886" s="1">
        <v>0.2</v>
      </c>
      <c r="V3886" s="1">
        <v>-29.343599999999995</v>
      </c>
      <c r="W3886" t="str">
        <f>VLOOKUP(M3886,People!$A$2:$B$5,2,FALSE)</f>
        <v>Kelly Williams</v>
      </c>
      <c r="X3886" s="5" t="str">
        <f>IFERROR(VLOOKUP(Orders!$B3886,Returns!$A$2:$B$801,2,0),"No")</f>
        <v>No</v>
      </c>
    </row>
    <row r="3887" spans="1:24" hidden="1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f t="shared" si="60"/>
        <v>32.745599999999996</v>
      </c>
      <c r="T3887" s="1">
        <v>4</v>
      </c>
      <c r="U3887" s="1">
        <v>0.8</v>
      </c>
      <c r="V3887" s="1">
        <v>-20.617600000000003</v>
      </c>
      <c r="W3887" t="str">
        <f>VLOOKUP(M3887,People!$A$2:$B$5,2,FALSE)</f>
        <v>Kelly Williams</v>
      </c>
      <c r="X3887" s="5" t="str">
        <f>IFERROR(VLOOKUP(Orders!$B3887,Returns!$A$2:$B$801,2,0),"No")</f>
        <v>No</v>
      </c>
    </row>
    <row r="3888" spans="1:24" hidden="1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f t="shared" si="60"/>
        <v>97.092000000000027</v>
      </c>
      <c r="T3888" s="1">
        <v>3</v>
      </c>
      <c r="U3888" s="1">
        <v>0</v>
      </c>
      <c r="V3888" s="1">
        <v>37.757999999999996</v>
      </c>
      <c r="W3888" t="str">
        <f>VLOOKUP(M3888,People!$A$2:$B$5,2,FALSE)</f>
        <v>Kelly Williams</v>
      </c>
      <c r="X3888" s="5" t="str">
        <f>IFERROR(VLOOKUP(Orders!$B3888,Returns!$A$2:$B$801,2,0),"No")</f>
        <v>Yes</v>
      </c>
    </row>
    <row r="3889" spans="1:24" x14ac:dyDescent="0.3">
      <c r="A3889" s="1">
        <v>3838</v>
      </c>
      <c r="B3889" t="s">
        <v>8002</v>
      </c>
      <c r="C3889" s="2">
        <v>42577</v>
      </c>
      <c r="D3889" s="2">
        <v>42584</v>
      </c>
      <c r="E3889" s="1" t="s">
        <v>46</v>
      </c>
      <c r="F3889" s="1" t="s">
        <v>261</v>
      </c>
      <c r="G3889" s="1" t="s">
        <v>262</v>
      </c>
      <c r="H3889" s="1" t="s">
        <v>24</v>
      </c>
      <c r="I3889" s="1" t="s">
        <v>25</v>
      </c>
      <c r="J3889" s="1" t="s">
        <v>3324</v>
      </c>
      <c r="K3889" s="1" t="s">
        <v>1215</v>
      </c>
      <c r="L3889" s="1">
        <v>89031</v>
      </c>
      <c r="M3889" s="1" t="s">
        <v>41</v>
      </c>
      <c r="N3889" s="1" t="s">
        <v>1455</v>
      </c>
      <c r="O3889" s="1" t="s">
        <v>66</v>
      </c>
      <c r="P3889" s="1" t="s">
        <v>67</v>
      </c>
      <c r="Q3889" s="1" t="s">
        <v>1456</v>
      </c>
      <c r="R3889" s="1">
        <v>911.98400000000004</v>
      </c>
      <c r="S3889" s="1">
        <f t="shared" si="60"/>
        <v>797.9860000000001</v>
      </c>
      <c r="T3889" s="1">
        <v>2</v>
      </c>
      <c r="U3889" s="1">
        <v>0.2</v>
      </c>
      <c r="V3889" s="1">
        <v>113.99799999999991</v>
      </c>
      <c r="W3889" t="str">
        <f>VLOOKUP(M3889,People!$A$2:$B$5,2,FALSE)</f>
        <v>Anna Andreadi</v>
      </c>
      <c r="X3889" s="5" t="str">
        <f>IFERROR(VLOOKUP(Orders!$B3889,Returns!$A$2:$B$801,2,0),"No")</f>
        <v>No</v>
      </c>
    </row>
    <row r="3890" spans="1:24" x14ac:dyDescent="0.3">
      <c r="A3890" s="1">
        <v>3839</v>
      </c>
      <c r="B3890" t="s">
        <v>8002</v>
      </c>
      <c r="C3890" s="2">
        <v>42577</v>
      </c>
      <c r="D3890" s="2">
        <v>42584</v>
      </c>
      <c r="E3890" s="1" t="s">
        <v>46</v>
      </c>
      <c r="F3890" s="1" t="s">
        <v>261</v>
      </c>
      <c r="G3890" s="1" t="s">
        <v>262</v>
      </c>
      <c r="H3890" s="1" t="s">
        <v>24</v>
      </c>
      <c r="I3890" s="1" t="s">
        <v>25</v>
      </c>
      <c r="J3890" s="1" t="s">
        <v>3324</v>
      </c>
      <c r="K3890" s="1" t="s">
        <v>1215</v>
      </c>
      <c r="L3890" s="1">
        <v>89031</v>
      </c>
      <c r="M3890" s="1" t="s">
        <v>41</v>
      </c>
      <c r="N3890" s="1" t="s">
        <v>1046</v>
      </c>
      <c r="O3890" s="1" t="s">
        <v>30</v>
      </c>
      <c r="P3890" s="1" t="s">
        <v>34</v>
      </c>
      <c r="Q3890" s="1" t="s">
        <v>1047</v>
      </c>
      <c r="R3890" s="1">
        <v>674.35200000000009</v>
      </c>
      <c r="S3890" s="1">
        <f t="shared" si="60"/>
        <v>783.93420000000015</v>
      </c>
      <c r="T3890" s="1">
        <v>3</v>
      </c>
      <c r="U3890" s="1">
        <v>0.2</v>
      </c>
      <c r="V3890" s="1">
        <v>-109.58220000000011</v>
      </c>
      <c r="W3890" t="str">
        <f>VLOOKUP(M3890,People!$A$2:$B$5,2,FALSE)</f>
        <v>Anna Andreadi</v>
      </c>
      <c r="X3890" s="5" t="str">
        <f>IFERROR(VLOOKUP(Orders!$B3890,Returns!$A$2:$B$801,2,0),"No")</f>
        <v>No</v>
      </c>
    </row>
    <row r="3891" spans="1:24" x14ac:dyDescent="0.3">
      <c r="A3891" s="1">
        <v>3840</v>
      </c>
      <c r="B3891" t="s">
        <v>8002</v>
      </c>
      <c r="C3891" s="2">
        <v>42577</v>
      </c>
      <c r="D3891" s="2">
        <v>42584</v>
      </c>
      <c r="E3891" s="1" t="s">
        <v>46</v>
      </c>
      <c r="F3891" s="1" t="s">
        <v>261</v>
      </c>
      <c r="G3891" s="1" t="s">
        <v>262</v>
      </c>
      <c r="H3891" s="1" t="s">
        <v>24</v>
      </c>
      <c r="I3891" s="1" t="s">
        <v>25</v>
      </c>
      <c r="J3891" s="1" t="s">
        <v>3324</v>
      </c>
      <c r="K3891" s="1" t="s">
        <v>1215</v>
      </c>
      <c r="L3891" s="1">
        <v>89031</v>
      </c>
      <c r="M3891" s="1" t="s">
        <v>41</v>
      </c>
      <c r="N3891" s="1" t="s">
        <v>3066</v>
      </c>
      <c r="O3891" s="1" t="s">
        <v>30</v>
      </c>
      <c r="P3891" s="1" t="s">
        <v>60</v>
      </c>
      <c r="Q3891" s="1" t="s">
        <v>3067</v>
      </c>
      <c r="R3891" s="1">
        <v>134.01</v>
      </c>
      <c r="S3891" s="1">
        <f t="shared" si="60"/>
        <v>97.82729999999998</v>
      </c>
      <c r="T3891" s="1">
        <v>9</v>
      </c>
      <c r="U3891" s="1">
        <v>0</v>
      </c>
      <c r="V3891" s="1">
        <v>36.182700000000004</v>
      </c>
      <c r="W3891" t="str">
        <f>VLOOKUP(M3891,People!$A$2:$B$5,2,FALSE)</f>
        <v>Anna Andreadi</v>
      </c>
      <c r="X3891" s="5" t="str">
        <f>IFERROR(VLOOKUP(Orders!$B3891,Returns!$A$2:$B$801,2,0),"No")</f>
        <v>No</v>
      </c>
    </row>
    <row r="3892" spans="1:24" hidden="1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f t="shared" si="60"/>
        <v>442.13300000000004</v>
      </c>
      <c r="T3892" s="1">
        <v>2</v>
      </c>
      <c r="U3892" s="1">
        <v>0</v>
      </c>
      <c r="V3892" s="1">
        <v>217.76699999999994</v>
      </c>
      <c r="W3892" t="str">
        <f>VLOOKUP(M3892,People!$A$2:$B$5,2,FALSE)</f>
        <v>Anna Andreadi</v>
      </c>
      <c r="X3892" s="5" t="str">
        <f>IFERROR(VLOOKUP(Orders!$B3892,Returns!$A$2:$B$801,2,0),"No")</f>
        <v>No</v>
      </c>
    </row>
    <row r="3893" spans="1:24" hidden="1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f t="shared" si="60"/>
        <v>1474.1580000000004</v>
      </c>
      <c r="T3893" s="1">
        <v>6</v>
      </c>
      <c r="U3893" s="1">
        <v>0.2</v>
      </c>
      <c r="V3893" s="1">
        <v>210.59399999999977</v>
      </c>
      <c r="W3893" t="str">
        <f>VLOOKUP(M3893,People!$A$2:$B$5,2,FALSE)</f>
        <v>Anna Andreadi</v>
      </c>
      <c r="X3893" s="5" t="str">
        <f>IFERROR(VLOOKUP(Orders!$B3893,Returns!$A$2:$B$801,2,0),"No")</f>
        <v>No</v>
      </c>
    </row>
    <row r="3894" spans="1:24" hidden="1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f t="shared" si="60"/>
        <v>369.54719999999998</v>
      </c>
      <c r="T3894" s="1">
        <v>8</v>
      </c>
      <c r="U3894" s="1">
        <v>0</v>
      </c>
      <c r="V3894" s="1">
        <v>190.37279999999998</v>
      </c>
      <c r="W3894" t="str">
        <f>VLOOKUP(M3894,People!$A$2:$B$5,2,FALSE)</f>
        <v>Anna Andreadi</v>
      </c>
      <c r="X3894" s="5" t="str">
        <f>IFERROR(VLOOKUP(Orders!$B3894,Returns!$A$2:$B$801,2,0),"No")</f>
        <v>No</v>
      </c>
    </row>
    <row r="3895" spans="1:24" hidden="1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f t="shared" si="60"/>
        <v>230.9538</v>
      </c>
      <c r="T3895" s="1">
        <v>7</v>
      </c>
      <c r="U3895" s="1">
        <v>0.2</v>
      </c>
      <c r="V3895" s="1">
        <v>48.990200000000002</v>
      </c>
      <c r="W3895" t="str">
        <f>VLOOKUP(M3895,People!$A$2:$B$5,2,FALSE)</f>
        <v>Kelly Williams</v>
      </c>
      <c r="X3895" s="5" t="str">
        <f>IFERROR(VLOOKUP(Orders!$B3895,Returns!$A$2:$B$801,2,0),"No")</f>
        <v>No</v>
      </c>
    </row>
    <row r="3896" spans="1:24" x14ac:dyDescent="0.3">
      <c r="A3896" s="1">
        <v>3841</v>
      </c>
      <c r="B3896" t="s">
        <v>8002</v>
      </c>
      <c r="C3896" s="2">
        <v>42577</v>
      </c>
      <c r="D3896" s="2">
        <v>42584</v>
      </c>
      <c r="E3896" s="1" t="s">
        <v>46</v>
      </c>
      <c r="F3896" s="1" t="s">
        <v>261</v>
      </c>
      <c r="G3896" s="1" t="s">
        <v>262</v>
      </c>
      <c r="H3896" s="1" t="s">
        <v>24</v>
      </c>
      <c r="I3896" s="1" t="s">
        <v>25</v>
      </c>
      <c r="J3896" s="1" t="s">
        <v>3324</v>
      </c>
      <c r="K3896" s="1" t="s">
        <v>1215</v>
      </c>
      <c r="L3896" s="1">
        <v>89031</v>
      </c>
      <c r="M3896" s="1" t="s">
        <v>41</v>
      </c>
      <c r="N3896" s="1" t="s">
        <v>5089</v>
      </c>
      <c r="O3896" s="1" t="s">
        <v>66</v>
      </c>
      <c r="P3896" s="1" t="s">
        <v>146</v>
      </c>
      <c r="Q3896" s="1" t="s">
        <v>5090</v>
      </c>
      <c r="R3896" s="1">
        <v>170.97</v>
      </c>
      <c r="S3896" s="1">
        <f t="shared" si="60"/>
        <v>100.8723</v>
      </c>
      <c r="T3896" s="1">
        <v>3</v>
      </c>
      <c r="U3896" s="1">
        <v>0</v>
      </c>
      <c r="V3896" s="1">
        <v>70.097700000000003</v>
      </c>
      <c r="W3896" t="str">
        <f>VLOOKUP(M3896,People!$A$2:$B$5,2,FALSE)</f>
        <v>Anna Andreadi</v>
      </c>
      <c r="X3896" s="5" t="str">
        <f>IFERROR(VLOOKUP(Orders!$B3896,Returns!$A$2:$B$801,2,0),"No")</f>
        <v>No</v>
      </c>
    </row>
    <row r="3897" spans="1:24" hidden="1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f t="shared" si="60"/>
        <v>30.806999999999999</v>
      </c>
      <c r="T3897" s="1">
        <v>5</v>
      </c>
      <c r="U3897" s="1">
        <v>0</v>
      </c>
      <c r="V3897" s="1">
        <v>18.093</v>
      </c>
      <c r="W3897" t="str">
        <f>VLOOKUP(M3897,People!$A$2:$B$5,2,FALSE)</f>
        <v>Cassandra Brandow</v>
      </c>
      <c r="X3897" s="5" t="str">
        <f>IFERROR(VLOOKUP(Orders!$B3897,Returns!$A$2:$B$801,2,0),"No")</f>
        <v>No</v>
      </c>
    </row>
    <row r="3898" spans="1:24" hidden="1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f t="shared" si="60"/>
        <v>2.3087999999999997</v>
      </c>
      <c r="T3898" s="1">
        <v>3</v>
      </c>
      <c r="U3898" s="1">
        <v>0.2</v>
      </c>
      <c r="V3898" s="1">
        <v>1.2431999999999999</v>
      </c>
      <c r="W3898" t="str">
        <f>VLOOKUP(M3898,People!$A$2:$B$5,2,FALSE)</f>
        <v>Kelly Williams</v>
      </c>
      <c r="X3898" s="5" t="str">
        <f>IFERROR(VLOOKUP(Orders!$B3898,Returns!$A$2:$B$801,2,0),"No")</f>
        <v>No</v>
      </c>
    </row>
    <row r="3899" spans="1:24" hidden="1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f t="shared" si="60"/>
        <v>10.108800000000002</v>
      </c>
      <c r="T3899" s="1">
        <v>3</v>
      </c>
      <c r="U3899" s="1">
        <v>0.2</v>
      </c>
      <c r="V3899" s="1">
        <v>5.4432</v>
      </c>
      <c r="W3899" t="str">
        <f>VLOOKUP(M3899,People!$A$2:$B$5,2,FALSE)</f>
        <v>Kelly Williams</v>
      </c>
      <c r="X3899" s="5" t="str">
        <f>IFERROR(VLOOKUP(Orders!$B3899,Returns!$A$2:$B$801,2,0),"No")</f>
        <v>No</v>
      </c>
    </row>
    <row r="3900" spans="1:24" hidden="1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f t="shared" si="60"/>
        <v>1.5392000000000001</v>
      </c>
      <c r="T3900" s="1">
        <v>2</v>
      </c>
      <c r="U3900" s="1">
        <v>0.2</v>
      </c>
      <c r="V3900" s="1">
        <v>0.82879999999999987</v>
      </c>
      <c r="W3900" t="str">
        <f>VLOOKUP(M3900,People!$A$2:$B$5,2,FALSE)</f>
        <v>Kelly Williams</v>
      </c>
      <c r="X3900" s="5" t="str">
        <f>IFERROR(VLOOKUP(Orders!$B3900,Returns!$A$2:$B$801,2,0),"No")</f>
        <v>No</v>
      </c>
    </row>
    <row r="3901" spans="1:24" hidden="1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f t="shared" si="60"/>
        <v>102.38719999999999</v>
      </c>
      <c r="T3901" s="1">
        <v>2</v>
      </c>
      <c r="U3901" s="1">
        <v>0.2</v>
      </c>
      <c r="V3901" s="1">
        <v>25.596799999999998</v>
      </c>
      <c r="W3901" t="str">
        <f>VLOOKUP(M3901,People!$A$2:$B$5,2,FALSE)</f>
        <v>Chuck Magee</v>
      </c>
      <c r="X3901" s="5" t="str">
        <f>IFERROR(VLOOKUP(Orders!$B3901,Returns!$A$2:$B$801,2,0),"No")</f>
        <v>No</v>
      </c>
    </row>
    <row r="3902" spans="1:24" hidden="1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f t="shared" si="60"/>
        <v>6.7392000000000021</v>
      </c>
      <c r="T3902" s="1">
        <v>2</v>
      </c>
      <c r="U3902" s="1">
        <v>0.2</v>
      </c>
      <c r="V3902" s="1">
        <v>3.6288</v>
      </c>
      <c r="W3902" t="str">
        <f>VLOOKUP(M3902,People!$A$2:$B$5,2,FALSE)</f>
        <v>Kelly Williams</v>
      </c>
      <c r="X3902" s="5" t="str">
        <f>IFERROR(VLOOKUP(Orders!$B3902,Returns!$A$2:$B$801,2,0),"No")</f>
        <v>No</v>
      </c>
    </row>
    <row r="3903" spans="1:24" hidden="1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f t="shared" si="60"/>
        <v>49.183600000000006</v>
      </c>
      <c r="T3903" s="1">
        <v>2</v>
      </c>
      <c r="U3903" s="1">
        <v>0.2</v>
      </c>
      <c r="V3903" s="1">
        <v>-1.199600000000002</v>
      </c>
      <c r="W3903" t="str">
        <f>VLOOKUP(M3903,People!$A$2:$B$5,2,FALSE)</f>
        <v>Chuck Magee</v>
      </c>
      <c r="X3903" s="5" t="str">
        <f>IFERROR(VLOOKUP(Orders!$B3903,Returns!$A$2:$B$801,2,0),"No")</f>
        <v>No</v>
      </c>
    </row>
    <row r="3904" spans="1:24" hidden="1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f t="shared" si="60"/>
        <v>194.64479999999998</v>
      </c>
      <c r="T3904" s="1">
        <v>14</v>
      </c>
      <c r="U3904" s="1">
        <v>0</v>
      </c>
      <c r="V3904" s="1">
        <v>75.6952</v>
      </c>
      <c r="W3904" t="str">
        <f>VLOOKUP(M3904,People!$A$2:$B$5,2,FALSE)</f>
        <v>Anna Andreadi</v>
      </c>
      <c r="X3904" s="5" t="str">
        <f>IFERROR(VLOOKUP(Orders!$B3904,Returns!$A$2:$B$801,2,0),"No")</f>
        <v>No</v>
      </c>
    </row>
    <row r="3905" spans="1:24" hidden="1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f t="shared" si="60"/>
        <v>79.715999999999994</v>
      </c>
      <c r="T3905" s="1">
        <v>7</v>
      </c>
      <c r="U3905" s="1">
        <v>0.2</v>
      </c>
      <c r="V3905" s="1">
        <v>18.396000000000001</v>
      </c>
      <c r="W3905" t="str">
        <f>VLOOKUP(M3905,People!$A$2:$B$5,2,FALSE)</f>
        <v>Chuck Magee</v>
      </c>
      <c r="X3905" s="5" t="str">
        <f>IFERROR(VLOOKUP(Orders!$B3905,Returns!$A$2:$B$801,2,0),"No")</f>
        <v>No</v>
      </c>
    </row>
    <row r="3906" spans="1:24" hidden="1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f t="shared" ref="S3906:S3969" si="61">R3906-V3906</f>
        <v>542.66520000000003</v>
      </c>
      <c r="T3906" s="1">
        <v>4</v>
      </c>
      <c r="U3906" s="1">
        <v>0.2</v>
      </c>
      <c r="V3906" s="1">
        <v>21.142799999999966</v>
      </c>
      <c r="W3906" t="str">
        <f>VLOOKUP(M3906,People!$A$2:$B$5,2,FALSE)</f>
        <v>Chuck Magee</v>
      </c>
      <c r="X3906" s="5" t="str">
        <f>IFERROR(VLOOKUP(Orders!$B3906,Returns!$A$2:$B$801,2,0),"No")</f>
        <v>No</v>
      </c>
    </row>
    <row r="3907" spans="1:24" hidden="1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f t="shared" si="61"/>
        <v>17.38</v>
      </c>
      <c r="T3907" s="1">
        <v>4</v>
      </c>
      <c r="U3907" s="1">
        <v>0.7</v>
      </c>
      <c r="V3907" s="1">
        <v>-6.9519999999999982</v>
      </c>
      <c r="W3907" t="str">
        <f>VLOOKUP(M3907,People!$A$2:$B$5,2,FALSE)</f>
        <v>Chuck Magee</v>
      </c>
      <c r="X3907" s="5" t="str">
        <f>IFERROR(VLOOKUP(Orders!$B3907,Returns!$A$2:$B$801,2,0),"No")</f>
        <v>No</v>
      </c>
    </row>
    <row r="3908" spans="1:24" hidden="1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f t="shared" si="61"/>
        <v>615.52800000000002</v>
      </c>
      <c r="T3908" s="1">
        <v>4</v>
      </c>
      <c r="U3908" s="1">
        <v>0.2</v>
      </c>
      <c r="V3908" s="1">
        <v>-68.392000000000053</v>
      </c>
      <c r="W3908" t="str">
        <f>VLOOKUP(M3908,People!$A$2:$B$5,2,FALSE)</f>
        <v>Chuck Magee</v>
      </c>
      <c r="X3908" s="5" t="str">
        <f>IFERROR(VLOOKUP(Orders!$B3908,Returns!$A$2:$B$801,2,0),"No")</f>
        <v>No</v>
      </c>
    </row>
    <row r="3909" spans="1:24" hidden="1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f t="shared" si="61"/>
        <v>18.067500000000003</v>
      </c>
      <c r="T3909" s="1">
        <v>5</v>
      </c>
      <c r="U3909" s="1">
        <v>0.4</v>
      </c>
      <c r="V3909" s="1">
        <v>-3.2175000000000002</v>
      </c>
      <c r="W3909" t="str">
        <f>VLOOKUP(M3909,People!$A$2:$B$5,2,FALSE)</f>
        <v>Chuck Magee</v>
      </c>
      <c r="X3909" s="5" t="str">
        <f>IFERROR(VLOOKUP(Orders!$B3909,Returns!$A$2:$B$801,2,0),"No")</f>
        <v>No</v>
      </c>
    </row>
    <row r="3910" spans="1:24" hidden="1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f t="shared" si="61"/>
        <v>51.785200000000003</v>
      </c>
      <c r="T3910" s="1">
        <v>2</v>
      </c>
      <c r="U3910" s="1">
        <v>0.4</v>
      </c>
      <c r="V3910" s="1">
        <v>-9.7972000000000037</v>
      </c>
      <c r="W3910" t="str">
        <f>VLOOKUP(M3910,People!$A$2:$B$5,2,FALSE)</f>
        <v>Chuck Magee</v>
      </c>
      <c r="X3910" s="5" t="str">
        <f>IFERROR(VLOOKUP(Orders!$B3910,Returns!$A$2:$B$801,2,0),"No")</f>
        <v>No</v>
      </c>
    </row>
    <row r="3911" spans="1:24" hidden="1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f t="shared" si="61"/>
        <v>5.2140000000000004</v>
      </c>
      <c r="T3911" s="1">
        <v>1</v>
      </c>
      <c r="U3911" s="1">
        <v>0.2</v>
      </c>
      <c r="V3911" s="1">
        <v>2.37</v>
      </c>
      <c r="W3911" t="str">
        <f>VLOOKUP(M3911,People!$A$2:$B$5,2,FALSE)</f>
        <v>Chuck Magee</v>
      </c>
      <c r="X3911" s="5" t="str">
        <f>IFERROR(VLOOKUP(Orders!$B3911,Returns!$A$2:$B$801,2,0),"No")</f>
        <v>No</v>
      </c>
    </row>
    <row r="3912" spans="1:24" hidden="1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f t="shared" si="61"/>
        <v>563.91999999999996</v>
      </c>
      <c r="T3912" s="1">
        <v>5</v>
      </c>
      <c r="U3912" s="1">
        <v>0.5</v>
      </c>
      <c r="V3912" s="1">
        <v>-211.47</v>
      </c>
      <c r="W3912" t="str">
        <f>VLOOKUP(M3912,People!$A$2:$B$5,2,FALSE)</f>
        <v>Chuck Magee</v>
      </c>
      <c r="X3912" s="5" t="str">
        <f>IFERROR(VLOOKUP(Orders!$B3912,Returns!$A$2:$B$801,2,0),"No")</f>
        <v>No</v>
      </c>
    </row>
    <row r="3913" spans="1:24" hidden="1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f t="shared" si="61"/>
        <v>417.45870000000014</v>
      </c>
      <c r="T3913" s="1">
        <v>3</v>
      </c>
      <c r="U3913" s="1">
        <v>0.2</v>
      </c>
      <c r="V3913" s="1">
        <v>52.917299999999955</v>
      </c>
      <c r="W3913" t="str">
        <f>VLOOKUP(M3913,People!$A$2:$B$5,2,FALSE)</f>
        <v>Kelly Williams</v>
      </c>
      <c r="X3913" s="5" t="str">
        <f>IFERROR(VLOOKUP(Orders!$B3913,Returns!$A$2:$B$801,2,0),"No")</f>
        <v>No</v>
      </c>
    </row>
    <row r="3914" spans="1:24" hidden="1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f t="shared" si="61"/>
        <v>10.1088</v>
      </c>
      <c r="T3914" s="1">
        <v>3</v>
      </c>
      <c r="U3914" s="1">
        <v>0</v>
      </c>
      <c r="V3914" s="1">
        <v>9.3312000000000008</v>
      </c>
      <c r="W3914" t="str">
        <f>VLOOKUP(M3914,People!$A$2:$B$5,2,FALSE)</f>
        <v>Chuck Magee</v>
      </c>
      <c r="X3914" s="5" t="str">
        <f>IFERROR(VLOOKUP(Orders!$B3914,Returns!$A$2:$B$801,2,0),"No")</f>
        <v>No</v>
      </c>
    </row>
    <row r="3915" spans="1:24" hidden="1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f t="shared" si="61"/>
        <v>6.5794000000000006</v>
      </c>
      <c r="T3915" s="1">
        <v>2</v>
      </c>
      <c r="U3915" s="1">
        <v>0</v>
      </c>
      <c r="V3915" s="1">
        <v>3.2405999999999997</v>
      </c>
      <c r="W3915" t="str">
        <f>VLOOKUP(M3915,People!$A$2:$B$5,2,FALSE)</f>
        <v>Chuck Magee</v>
      </c>
      <c r="X3915" s="5" t="str">
        <f>IFERROR(VLOOKUP(Orders!$B3915,Returns!$A$2:$B$801,2,0),"No")</f>
        <v>No</v>
      </c>
    </row>
    <row r="3916" spans="1:24" hidden="1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f t="shared" si="61"/>
        <v>1250.4959999999999</v>
      </c>
      <c r="T3916" s="1">
        <v>5</v>
      </c>
      <c r="U3916" s="1">
        <v>0.5</v>
      </c>
      <c r="V3916" s="1">
        <v>-448.89599999999996</v>
      </c>
      <c r="W3916" t="str">
        <f>VLOOKUP(M3916,People!$A$2:$B$5,2,FALSE)</f>
        <v>Anna Andreadi</v>
      </c>
      <c r="X3916" s="5" t="str">
        <f>IFERROR(VLOOKUP(Orders!$B3916,Returns!$A$2:$B$801,2,0),"No")</f>
        <v>No</v>
      </c>
    </row>
    <row r="3917" spans="1:24" hidden="1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f t="shared" si="61"/>
        <v>151.47</v>
      </c>
      <c r="T3917" s="1">
        <v>2</v>
      </c>
      <c r="U3917" s="1">
        <v>0.2</v>
      </c>
      <c r="V3917" s="1">
        <v>10.098000000000006</v>
      </c>
      <c r="W3917" t="str">
        <f>VLOOKUP(M3917,People!$A$2:$B$5,2,FALSE)</f>
        <v>Anna Andreadi</v>
      </c>
      <c r="X3917" s="5" t="str">
        <f>IFERROR(VLOOKUP(Orders!$B3917,Returns!$A$2:$B$801,2,0),"No")</f>
        <v>No</v>
      </c>
    </row>
    <row r="3918" spans="1:24" hidden="1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f t="shared" si="61"/>
        <v>10.864799999999999</v>
      </c>
      <c r="T3918" s="1">
        <v>2</v>
      </c>
      <c r="U3918" s="1">
        <v>0.2</v>
      </c>
      <c r="V3918" s="1">
        <v>5.2312000000000003</v>
      </c>
      <c r="W3918" t="str">
        <f>VLOOKUP(M3918,People!$A$2:$B$5,2,FALSE)</f>
        <v>Anna Andreadi</v>
      </c>
      <c r="X3918" s="5" t="str">
        <f>IFERROR(VLOOKUP(Orders!$B3918,Returns!$A$2:$B$801,2,0),"No")</f>
        <v>No</v>
      </c>
    </row>
    <row r="3919" spans="1:24" hidden="1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f t="shared" si="61"/>
        <v>13.780799999999999</v>
      </c>
      <c r="T3919" s="1">
        <v>4</v>
      </c>
      <c r="U3919" s="1">
        <v>0.7</v>
      </c>
      <c r="V3919" s="1">
        <v>-6.1247999999999987</v>
      </c>
      <c r="W3919" t="str">
        <f>VLOOKUP(M3919,People!$A$2:$B$5,2,FALSE)</f>
        <v>Anna Andreadi</v>
      </c>
      <c r="X3919" s="5" t="str">
        <f>IFERROR(VLOOKUP(Orders!$B3919,Returns!$A$2:$B$801,2,0),"No")</f>
        <v>No</v>
      </c>
    </row>
    <row r="3920" spans="1:24" hidden="1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f t="shared" si="61"/>
        <v>354.87270000000007</v>
      </c>
      <c r="T3920" s="1">
        <v>3</v>
      </c>
      <c r="U3920" s="1">
        <v>0.2</v>
      </c>
      <c r="V3920" s="1">
        <v>-42.89670000000001</v>
      </c>
      <c r="W3920" t="str">
        <f>VLOOKUP(M3920,People!$A$2:$B$5,2,FALSE)</f>
        <v>Anna Andreadi</v>
      </c>
      <c r="X3920" s="5" t="str">
        <f>IFERROR(VLOOKUP(Orders!$B3920,Returns!$A$2:$B$801,2,0),"No")</f>
        <v>No</v>
      </c>
    </row>
    <row r="3921" spans="1:24" hidden="1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f t="shared" si="61"/>
        <v>45.026399999999995</v>
      </c>
      <c r="T3921" s="1">
        <v>4</v>
      </c>
      <c r="U3921" s="1">
        <v>0</v>
      </c>
      <c r="V3921" s="1">
        <v>16.653600000000004</v>
      </c>
      <c r="W3921" t="str">
        <f>VLOOKUP(M3921,People!$A$2:$B$5,2,FALSE)</f>
        <v>Cassandra Brandow</v>
      </c>
      <c r="X3921" s="5" t="str">
        <f>IFERROR(VLOOKUP(Orders!$B3921,Returns!$A$2:$B$801,2,0),"No")</f>
        <v>No</v>
      </c>
    </row>
    <row r="3922" spans="1:24" hidden="1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f t="shared" si="61"/>
        <v>33.2592</v>
      </c>
      <c r="T3922" s="1">
        <v>4</v>
      </c>
      <c r="U3922" s="1">
        <v>0</v>
      </c>
      <c r="V3922" s="1">
        <v>30.700800000000001</v>
      </c>
      <c r="W3922" t="str">
        <f>VLOOKUP(M3922,People!$A$2:$B$5,2,FALSE)</f>
        <v>Cassandra Brandow</v>
      </c>
      <c r="X3922" s="5" t="str">
        <f>IFERROR(VLOOKUP(Orders!$B3922,Returns!$A$2:$B$801,2,0),"No")</f>
        <v>No</v>
      </c>
    </row>
    <row r="3923" spans="1:24" hidden="1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f t="shared" si="61"/>
        <v>323.97840000000008</v>
      </c>
      <c r="T3923" s="1">
        <v>3</v>
      </c>
      <c r="U3923" s="1">
        <v>0.2</v>
      </c>
      <c r="V3923" s="1">
        <v>35.997600000000006</v>
      </c>
      <c r="W3923" t="str">
        <f>VLOOKUP(M3923,People!$A$2:$B$5,2,FALSE)</f>
        <v>Kelly Williams</v>
      </c>
      <c r="X3923" s="5" t="str">
        <f>IFERROR(VLOOKUP(Orders!$B3923,Returns!$A$2:$B$801,2,0),"No")</f>
        <v>No</v>
      </c>
    </row>
    <row r="3924" spans="1:24" hidden="1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f t="shared" si="61"/>
        <v>17.423999999999999</v>
      </c>
      <c r="T3924" s="1">
        <v>6</v>
      </c>
      <c r="U3924" s="1">
        <v>0.2</v>
      </c>
      <c r="V3924" s="1">
        <v>7.92</v>
      </c>
      <c r="W3924" t="str">
        <f>VLOOKUP(M3924,People!$A$2:$B$5,2,FALSE)</f>
        <v>Kelly Williams</v>
      </c>
      <c r="X3924" s="5" t="str">
        <f>IFERROR(VLOOKUP(Orders!$B3924,Returns!$A$2:$B$801,2,0),"No")</f>
        <v>No</v>
      </c>
    </row>
    <row r="3925" spans="1:24" hidden="1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f t="shared" si="61"/>
        <v>17.368000000000002</v>
      </c>
      <c r="T3925" s="1">
        <v>5</v>
      </c>
      <c r="U3925" s="1">
        <v>0.2</v>
      </c>
      <c r="V3925" s="1">
        <v>9.3520000000000003</v>
      </c>
      <c r="W3925" t="str">
        <f>VLOOKUP(M3925,People!$A$2:$B$5,2,FALSE)</f>
        <v>Kelly Williams</v>
      </c>
      <c r="X3925" s="5" t="str">
        <f>IFERROR(VLOOKUP(Orders!$B3925,Returns!$A$2:$B$801,2,0),"No")</f>
        <v>No</v>
      </c>
    </row>
    <row r="3926" spans="1:24" x14ac:dyDescent="0.3">
      <c r="A3926" s="1">
        <v>6423</v>
      </c>
      <c r="B3926" t="s">
        <v>9229</v>
      </c>
      <c r="C3926" s="2">
        <v>42577</v>
      </c>
      <c r="D3926" s="2">
        <v>42583</v>
      </c>
      <c r="E3926" s="1" t="s">
        <v>46</v>
      </c>
      <c r="F3926" s="1" t="s">
        <v>4935</v>
      </c>
      <c r="G3926" s="1" t="s">
        <v>4936</v>
      </c>
      <c r="H3926" s="1" t="s">
        <v>38</v>
      </c>
      <c r="I3926" s="1" t="s">
        <v>25</v>
      </c>
      <c r="J3926" s="1" t="s">
        <v>5561</v>
      </c>
      <c r="K3926" s="1" t="s">
        <v>111</v>
      </c>
      <c r="L3926" s="1">
        <v>84020</v>
      </c>
      <c r="M3926" s="1" t="s">
        <v>41</v>
      </c>
      <c r="N3926" s="1" t="s">
        <v>3568</v>
      </c>
      <c r="O3926" s="1" t="s">
        <v>66</v>
      </c>
      <c r="P3926" s="1" t="s">
        <v>146</v>
      </c>
      <c r="Q3926" s="1" t="s">
        <v>3569</v>
      </c>
      <c r="R3926" s="1">
        <v>111.93</v>
      </c>
      <c r="S3926" s="1">
        <f t="shared" si="61"/>
        <v>77.231700000000018</v>
      </c>
      <c r="T3926" s="1">
        <v>7</v>
      </c>
      <c r="U3926" s="1">
        <v>0</v>
      </c>
      <c r="V3926" s="1">
        <v>34.698299999999996</v>
      </c>
      <c r="W3926" t="str">
        <f>VLOOKUP(M3926,People!$A$2:$B$5,2,FALSE)</f>
        <v>Anna Andreadi</v>
      </c>
      <c r="X3926" s="5" t="str">
        <f>IFERROR(VLOOKUP(Orders!$B3926,Returns!$A$2:$B$801,2,0),"No")</f>
        <v>No</v>
      </c>
    </row>
    <row r="3927" spans="1:24" x14ac:dyDescent="0.3">
      <c r="A3927" s="1">
        <v>7341</v>
      </c>
      <c r="B3927" t="s">
        <v>9652</v>
      </c>
      <c r="C3927" s="2">
        <v>42577</v>
      </c>
      <c r="D3927" s="2">
        <v>42583</v>
      </c>
      <c r="E3927" s="1" t="s">
        <v>46</v>
      </c>
      <c r="F3927" s="1" t="s">
        <v>3393</v>
      </c>
      <c r="G3927" s="1" t="s">
        <v>3394</v>
      </c>
      <c r="H3927" s="1" t="s">
        <v>24</v>
      </c>
      <c r="I3927" s="1" t="s">
        <v>25</v>
      </c>
      <c r="J3927" s="1" t="s">
        <v>1506</v>
      </c>
      <c r="K3927" s="1" t="s">
        <v>1111</v>
      </c>
      <c r="L3927" s="1">
        <v>30318</v>
      </c>
      <c r="M3927" s="1" t="s">
        <v>28</v>
      </c>
      <c r="N3927" s="1" t="s">
        <v>4089</v>
      </c>
      <c r="O3927" s="1" t="s">
        <v>30</v>
      </c>
      <c r="P3927" s="1" t="s">
        <v>34</v>
      </c>
      <c r="Q3927" s="1" t="s">
        <v>4090</v>
      </c>
      <c r="R3927" s="1">
        <v>67.88</v>
      </c>
      <c r="S3927" s="1">
        <f t="shared" si="61"/>
        <v>49.552399999999999</v>
      </c>
      <c r="T3927" s="1">
        <v>2</v>
      </c>
      <c r="U3927" s="1">
        <v>0</v>
      </c>
      <c r="V3927" s="1">
        <v>18.327599999999997</v>
      </c>
      <c r="W3927" t="str">
        <f>VLOOKUP(M3927,People!$A$2:$B$5,2,FALSE)</f>
        <v>Cassandra Brandow</v>
      </c>
      <c r="X3927" s="5" t="str">
        <f>IFERROR(VLOOKUP(Orders!$B3927,Returns!$A$2:$B$801,2,0),"No")</f>
        <v>No</v>
      </c>
    </row>
    <row r="3928" spans="1:24" x14ac:dyDescent="0.3">
      <c r="A3928" s="1">
        <v>7342</v>
      </c>
      <c r="B3928" t="s">
        <v>9652</v>
      </c>
      <c r="C3928" s="2">
        <v>42577</v>
      </c>
      <c r="D3928" s="2">
        <v>42583</v>
      </c>
      <c r="E3928" s="1" t="s">
        <v>46</v>
      </c>
      <c r="F3928" s="1" t="s">
        <v>3393</v>
      </c>
      <c r="G3928" s="1" t="s">
        <v>3394</v>
      </c>
      <c r="H3928" s="1" t="s">
        <v>24</v>
      </c>
      <c r="I3928" s="1" t="s">
        <v>25</v>
      </c>
      <c r="J3928" s="1" t="s">
        <v>1506</v>
      </c>
      <c r="K3928" s="1" t="s">
        <v>1111</v>
      </c>
      <c r="L3928" s="1">
        <v>30318</v>
      </c>
      <c r="M3928" s="1" t="s">
        <v>28</v>
      </c>
      <c r="N3928" s="1" t="s">
        <v>231</v>
      </c>
      <c r="O3928" s="1" t="s">
        <v>43</v>
      </c>
      <c r="P3928" s="1" t="s">
        <v>44</v>
      </c>
      <c r="Q3928" s="1" t="s">
        <v>232</v>
      </c>
      <c r="R3928" s="1">
        <v>162.88999999999999</v>
      </c>
      <c r="S3928" s="1">
        <f t="shared" si="61"/>
        <v>86.331699999999998</v>
      </c>
      <c r="T3928" s="1">
        <v>13</v>
      </c>
      <c r="U3928" s="1">
        <v>0</v>
      </c>
      <c r="V3928" s="1">
        <v>76.558299999999988</v>
      </c>
      <c r="W3928" t="str">
        <f>VLOOKUP(M3928,People!$A$2:$B$5,2,FALSE)</f>
        <v>Cassandra Brandow</v>
      </c>
      <c r="X3928" s="5" t="str">
        <f>IFERROR(VLOOKUP(Orders!$B3928,Returns!$A$2:$B$801,2,0),"No")</f>
        <v>No</v>
      </c>
    </row>
    <row r="3929" spans="1:24" x14ac:dyDescent="0.3">
      <c r="A3929" s="1">
        <v>7343</v>
      </c>
      <c r="B3929" t="s">
        <v>9652</v>
      </c>
      <c r="C3929" s="2">
        <v>42577</v>
      </c>
      <c r="D3929" s="2">
        <v>42583</v>
      </c>
      <c r="E3929" s="1" t="s">
        <v>46</v>
      </c>
      <c r="F3929" s="1" t="s">
        <v>3393</v>
      </c>
      <c r="G3929" s="1" t="s">
        <v>3394</v>
      </c>
      <c r="H3929" s="1" t="s">
        <v>24</v>
      </c>
      <c r="I3929" s="1" t="s">
        <v>25</v>
      </c>
      <c r="J3929" s="1" t="s">
        <v>1506</v>
      </c>
      <c r="K3929" s="1" t="s">
        <v>1111</v>
      </c>
      <c r="L3929" s="1">
        <v>30318</v>
      </c>
      <c r="M3929" s="1" t="s">
        <v>28</v>
      </c>
      <c r="N3929" s="1" t="s">
        <v>5368</v>
      </c>
      <c r="O3929" s="1" t="s">
        <v>30</v>
      </c>
      <c r="P3929" s="1" t="s">
        <v>60</v>
      </c>
      <c r="Q3929" s="1" t="s">
        <v>5369</v>
      </c>
      <c r="R3929" s="1">
        <v>25.71</v>
      </c>
      <c r="S3929" s="1">
        <f t="shared" si="61"/>
        <v>16.4544</v>
      </c>
      <c r="T3929" s="1">
        <v>3</v>
      </c>
      <c r="U3929" s="1">
        <v>0</v>
      </c>
      <c r="V3929" s="1">
        <v>9.2556000000000012</v>
      </c>
      <c r="W3929" t="str">
        <f>VLOOKUP(M3929,People!$A$2:$B$5,2,FALSE)</f>
        <v>Cassandra Brandow</v>
      </c>
      <c r="X3929" s="5" t="str">
        <f>IFERROR(VLOOKUP(Orders!$B3929,Returns!$A$2:$B$801,2,0),"No")</f>
        <v>No</v>
      </c>
    </row>
    <row r="3930" spans="1:24" hidden="1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f t="shared" si="61"/>
        <v>255.52799999999999</v>
      </c>
      <c r="T3930" s="1">
        <v>5</v>
      </c>
      <c r="U3930" s="1">
        <v>0.32</v>
      </c>
      <c r="V3930" s="1">
        <v>-14.195999999999998</v>
      </c>
      <c r="W3930" t="str">
        <f>VLOOKUP(M3930,People!$A$2:$B$5,2,FALSE)</f>
        <v>Kelly Williams</v>
      </c>
      <c r="X3930" s="5" t="str">
        <f>IFERROR(VLOOKUP(Orders!$B3930,Returns!$A$2:$B$801,2,0),"No")</f>
        <v>No</v>
      </c>
    </row>
    <row r="3931" spans="1:24" hidden="1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f t="shared" si="61"/>
        <v>3.3048000000000011</v>
      </c>
      <c r="T3931" s="1">
        <v>1</v>
      </c>
      <c r="U3931" s="1">
        <v>0.2</v>
      </c>
      <c r="V3931" s="1">
        <v>1.8792</v>
      </c>
      <c r="W3931" t="str">
        <f>VLOOKUP(M3931,People!$A$2:$B$5,2,FALSE)</f>
        <v>Kelly Williams</v>
      </c>
      <c r="X3931" s="5" t="str">
        <f>IFERROR(VLOOKUP(Orders!$B3931,Returns!$A$2:$B$801,2,0),"No")</f>
        <v>No</v>
      </c>
    </row>
    <row r="3932" spans="1:24" hidden="1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f t="shared" si="61"/>
        <v>129.17030000000003</v>
      </c>
      <c r="T3932" s="1">
        <v>7</v>
      </c>
      <c r="U3932" s="1">
        <v>0.2</v>
      </c>
      <c r="V3932" s="1">
        <v>16.373699999999992</v>
      </c>
      <c r="W3932" t="str">
        <f>VLOOKUP(M3932,People!$A$2:$B$5,2,FALSE)</f>
        <v>Kelly Williams</v>
      </c>
      <c r="X3932" s="5" t="str">
        <f>IFERROR(VLOOKUP(Orders!$B3932,Returns!$A$2:$B$801,2,0),"No")</f>
        <v>No</v>
      </c>
    </row>
    <row r="3933" spans="1:24" hidden="1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f t="shared" si="61"/>
        <v>3.8303999999999991</v>
      </c>
      <c r="T3933" s="1">
        <v>3</v>
      </c>
      <c r="U3933" s="1">
        <v>0.2</v>
      </c>
      <c r="V3933" s="1">
        <v>1.6416000000000004</v>
      </c>
      <c r="W3933" t="str">
        <f>VLOOKUP(M3933,People!$A$2:$B$5,2,FALSE)</f>
        <v>Chuck Magee</v>
      </c>
      <c r="X3933" s="5" t="str">
        <f>IFERROR(VLOOKUP(Orders!$B3933,Returns!$A$2:$B$801,2,0),"No")</f>
        <v>No</v>
      </c>
    </row>
    <row r="3934" spans="1:24" hidden="1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f t="shared" si="61"/>
        <v>34.788400000000003</v>
      </c>
      <c r="T3934" s="1">
        <v>2</v>
      </c>
      <c r="U3934" s="1">
        <v>0.2</v>
      </c>
      <c r="V3934" s="1">
        <v>13.195600000000001</v>
      </c>
      <c r="W3934" t="str">
        <f>VLOOKUP(M3934,People!$A$2:$B$5,2,FALSE)</f>
        <v>Chuck Magee</v>
      </c>
      <c r="X3934" s="5" t="str">
        <f>IFERROR(VLOOKUP(Orders!$B3934,Returns!$A$2:$B$801,2,0),"No")</f>
        <v>No</v>
      </c>
    </row>
    <row r="3935" spans="1:24" hidden="1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f t="shared" si="61"/>
        <v>6.6739999999999995</v>
      </c>
      <c r="T3935" s="1">
        <v>5</v>
      </c>
      <c r="U3935" s="1">
        <v>0</v>
      </c>
      <c r="V3935" s="1">
        <v>2.7259999999999995</v>
      </c>
      <c r="W3935" t="str">
        <f>VLOOKUP(M3935,People!$A$2:$B$5,2,FALSE)</f>
        <v>Anna Andreadi</v>
      </c>
      <c r="X3935" s="5" t="str">
        <f>IFERROR(VLOOKUP(Orders!$B3935,Returns!$A$2:$B$801,2,0),"No")</f>
        <v>No</v>
      </c>
    </row>
    <row r="3936" spans="1:24" hidden="1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f t="shared" si="61"/>
        <v>37</v>
      </c>
      <c r="T3936" s="1">
        <v>5</v>
      </c>
      <c r="U3936" s="1">
        <v>0</v>
      </c>
      <c r="V3936" s="1">
        <v>37</v>
      </c>
      <c r="W3936" t="str">
        <f>VLOOKUP(M3936,People!$A$2:$B$5,2,FALSE)</f>
        <v>Anna Andreadi</v>
      </c>
      <c r="X3936" s="5" t="str">
        <f>IFERROR(VLOOKUP(Orders!$B3936,Returns!$A$2:$B$801,2,0),"No")</f>
        <v>No</v>
      </c>
    </row>
    <row r="3937" spans="1:24" hidden="1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f t="shared" si="61"/>
        <v>188.98500000000001</v>
      </c>
      <c r="T3937" s="1">
        <v>2</v>
      </c>
      <c r="U3937" s="1">
        <v>0.2</v>
      </c>
      <c r="V3937" s="1">
        <v>12.599000000000004</v>
      </c>
      <c r="W3937" t="str">
        <f>VLOOKUP(M3937,People!$A$2:$B$5,2,FALSE)</f>
        <v>Anna Andreadi</v>
      </c>
      <c r="X3937" s="5" t="str">
        <f>IFERROR(VLOOKUP(Orders!$B3937,Returns!$A$2:$B$801,2,0),"No")</f>
        <v>No</v>
      </c>
    </row>
    <row r="3938" spans="1:24" hidden="1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f t="shared" si="61"/>
        <v>19.407600000000002</v>
      </c>
      <c r="T3938" s="1">
        <v>3</v>
      </c>
      <c r="U3938" s="1">
        <v>0.2</v>
      </c>
      <c r="V3938" s="1">
        <v>9.3443999999999985</v>
      </c>
      <c r="W3938" t="str">
        <f>VLOOKUP(M3938,People!$A$2:$B$5,2,FALSE)</f>
        <v>Kelly Williams</v>
      </c>
      <c r="X3938" s="5" t="str">
        <f>IFERROR(VLOOKUP(Orders!$B3938,Returns!$A$2:$B$801,2,0),"No")</f>
        <v>No</v>
      </c>
    </row>
    <row r="3939" spans="1:24" hidden="1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f t="shared" si="61"/>
        <v>17.350200000000001</v>
      </c>
      <c r="T3939" s="1">
        <v>3</v>
      </c>
      <c r="U3939" s="1">
        <v>0.2</v>
      </c>
      <c r="V3939" s="1">
        <v>9.8657999999999983</v>
      </c>
      <c r="W3939" t="str">
        <f>VLOOKUP(M3939,People!$A$2:$B$5,2,FALSE)</f>
        <v>Kelly Williams</v>
      </c>
      <c r="X3939" s="5" t="str">
        <f>IFERROR(VLOOKUP(Orders!$B3939,Returns!$A$2:$B$801,2,0),"No")</f>
        <v>No</v>
      </c>
    </row>
    <row r="3940" spans="1:24" hidden="1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f t="shared" si="61"/>
        <v>222.7484</v>
      </c>
      <c r="T3940" s="1">
        <v>2</v>
      </c>
      <c r="U3940" s="1">
        <v>0.3</v>
      </c>
      <c r="V3940" s="1">
        <v>-25.376400000000018</v>
      </c>
      <c r="W3940" t="str">
        <f>VLOOKUP(M3940,People!$A$2:$B$5,2,FALSE)</f>
        <v>Kelly Williams</v>
      </c>
      <c r="X3940" s="5" t="str">
        <f>IFERROR(VLOOKUP(Orders!$B3940,Returns!$A$2:$B$801,2,0),"No")</f>
        <v>No</v>
      </c>
    </row>
    <row r="3941" spans="1:24" hidden="1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f t="shared" si="61"/>
        <v>1068.6750000000002</v>
      </c>
      <c r="T3941" s="1">
        <v>5</v>
      </c>
      <c r="U3941" s="1">
        <v>0</v>
      </c>
      <c r="V3941" s="1">
        <v>356.22500000000002</v>
      </c>
      <c r="W3941" t="str">
        <f>VLOOKUP(M3941,People!$A$2:$B$5,2,FALSE)</f>
        <v>Kelly Williams</v>
      </c>
      <c r="X3941" s="5" t="str">
        <f>IFERROR(VLOOKUP(Orders!$B3941,Returns!$A$2:$B$801,2,0),"No")</f>
        <v>No</v>
      </c>
    </row>
    <row r="3942" spans="1:24" hidden="1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f t="shared" si="61"/>
        <v>8.299199999999999</v>
      </c>
      <c r="T3942" s="1">
        <v>2</v>
      </c>
      <c r="U3942" s="1">
        <v>0</v>
      </c>
      <c r="V3942" s="1">
        <v>6.2608000000000015</v>
      </c>
      <c r="W3942" t="str">
        <f>VLOOKUP(M3942,People!$A$2:$B$5,2,FALSE)</f>
        <v>Chuck Magee</v>
      </c>
      <c r="X3942" s="5" t="str">
        <f>IFERROR(VLOOKUP(Orders!$B3942,Returns!$A$2:$B$801,2,0),"No")</f>
        <v>No</v>
      </c>
    </row>
    <row r="3943" spans="1:24" hidden="1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f t="shared" si="61"/>
        <v>2.0193000000000003</v>
      </c>
      <c r="T3943" s="1">
        <v>1</v>
      </c>
      <c r="U3943" s="1">
        <v>0.2</v>
      </c>
      <c r="V3943" s="1">
        <v>1.0286999999999997</v>
      </c>
      <c r="W3943" t="str">
        <f>VLOOKUP(M3943,People!$A$2:$B$5,2,FALSE)</f>
        <v>Chuck Magee</v>
      </c>
      <c r="X3943" s="5" t="str">
        <f>IFERROR(VLOOKUP(Orders!$B3943,Returns!$A$2:$B$801,2,0),"No")</f>
        <v>No</v>
      </c>
    </row>
    <row r="3944" spans="1:24" hidden="1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f t="shared" si="61"/>
        <v>16.848000000000006</v>
      </c>
      <c r="T3944" s="1">
        <v>5</v>
      </c>
      <c r="U3944" s="1">
        <v>0.2</v>
      </c>
      <c r="V3944" s="1">
        <v>9.0719999999999992</v>
      </c>
      <c r="W3944" t="str">
        <f>VLOOKUP(M3944,People!$A$2:$B$5,2,FALSE)</f>
        <v>Cassandra Brandow</v>
      </c>
      <c r="X3944" s="5" t="str">
        <f>IFERROR(VLOOKUP(Orders!$B3944,Returns!$A$2:$B$801,2,0),"No")</f>
        <v>No</v>
      </c>
    </row>
    <row r="3945" spans="1:24" hidden="1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f t="shared" si="61"/>
        <v>818.46660000000008</v>
      </c>
      <c r="T3945" s="1">
        <v>7</v>
      </c>
      <c r="U3945" s="1">
        <v>0</v>
      </c>
      <c r="V3945" s="1">
        <v>16.703400000000016</v>
      </c>
      <c r="W3945" t="str">
        <f>VLOOKUP(M3945,People!$A$2:$B$5,2,FALSE)</f>
        <v>Chuck Magee</v>
      </c>
      <c r="X3945" s="5" t="str">
        <f>IFERROR(VLOOKUP(Orders!$B3945,Returns!$A$2:$B$801,2,0),"No")</f>
        <v>No</v>
      </c>
    </row>
    <row r="3946" spans="1:24" hidden="1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f t="shared" si="61"/>
        <v>8.843399999999999</v>
      </c>
      <c r="T3946" s="1">
        <v>3</v>
      </c>
      <c r="U3946" s="1">
        <v>0</v>
      </c>
      <c r="V3946" s="1">
        <v>8.4966000000000008</v>
      </c>
      <c r="W3946" t="str">
        <f>VLOOKUP(M3946,People!$A$2:$B$5,2,FALSE)</f>
        <v>Anna Andreadi</v>
      </c>
      <c r="X3946" s="5" t="str">
        <f>IFERROR(VLOOKUP(Orders!$B3946,Returns!$A$2:$B$801,2,0),"No")</f>
        <v>No</v>
      </c>
    </row>
    <row r="3947" spans="1:24" hidden="1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f t="shared" si="61"/>
        <v>28.849600000000002</v>
      </c>
      <c r="T3947" s="1">
        <v>1</v>
      </c>
      <c r="U3947" s="1">
        <v>0.2</v>
      </c>
      <c r="V3947" s="1">
        <v>15.534399999999998</v>
      </c>
      <c r="W3947" t="str">
        <f>VLOOKUP(M3947,People!$A$2:$B$5,2,FALSE)</f>
        <v>Cassandra Brandow</v>
      </c>
      <c r="X3947" s="5" t="str">
        <f>IFERROR(VLOOKUP(Orders!$B3947,Returns!$A$2:$B$801,2,0),"No")</f>
        <v>No</v>
      </c>
    </row>
    <row r="3948" spans="1:24" hidden="1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f t="shared" si="61"/>
        <v>3.6064000000000007</v>
      </c>
      <c r="T3948" s="1">
        <v>1</v>
      </c>
      <c r="U3948" s="1">
        <v>0.2</v>
      </c>
      <c r="V3948" s="1">
        <v>-0.66240000000000021</v>
      </c>
      <c r="W3948" t="str">
        <f>VLOOKUP(M3948,People!$A$2:$B$5,2,FALSE)</f>
        <v>Cassandra Brandow</v>
      </c>
      <c r="X3948" s="5" t="str">
        <f>IFERROR(VLOOKUP(Orders!$B3948,Returns!$A$2:$B$801,2,0),"No")</f>
        <v>No</v>
      </c>
    </row>
    <row r="3949" spans="1:24" hidden="1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f t="shared" si="61"/>
        <v>5.3332000000000015</v>
      </c>
      <c r="T3949" s="1">
        <v>2</v>
      </c>
      <c r="U3949" s="1">
        <v>0.2</v>
      </c>
      <c r="V3949" s="1">
        <v>1.0347999999999993</v>
      </c>
      <c r="W3949" t="str">
        <f>VLOOKUP(M3949,People!$A$2:$B$5,2,FALSE)</f>
        <v>Kelly Williams</v>
      </c>
      <c r="X3949" s="5" t="str">
        <f>IFERROR(VLOOKUP(Orders!$B3949,Returns!$A$2:$B$801,2,0),"No")</f>
        <v>No</v>
      </c>
    </row>
    <row r="3950" spans="1:24" hidden="1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f t="shared" si="61"/>
        <v>32.972400000000007</v>
      </c>
      <c r="T3950" s="1">
        <v>2</v>
      </c>
      <c r="U3950" s="1">
        <v>0.2</v>
      </c>
      <c r="V3950" s="1">
        <v>15.8756</v>
      </c>
      <c r="W3950" t="str">
        <f>VLOOKUP(M3950,People!$A$2:$B$5,2,FALSE)</f>
        <v>Kelly Williams</v>
      </c>
      <c r="X3950" s="5" t="str">
        <f>IFERROR(VLOOKUP(Orders!$B3950,Returns!$A$2:$B$801,2,0),"No")</f>
        <v>No</v>
      </c>
    </row>
    <row r="3951" spans="1:24" hidden="1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f t="shared" si="61"/>
        <v>13.0168</v>
      </c>
      <c r="T3951" s="1">
        <v>2</v>
      </c>
      <c r="U3951" s="1">
        <v>0.2</v>
      </c>
      <c r="V3951" s="1">
        <v>6.6311999999999989</v>
      </c>
      <c r="W3951" t="str">
        <f>VLOOKUP(M3951,People!$A$2:$B$5,2,FALSE)</f>
        <v>Kelly Williams</v>
      </c>
      <c r="X3951" s="5" t="str">
        <f>IFERROR(VLOOKUP(Orders!$B3951,Returns!$A$2:$B$801,2,0),"No")</f>
        <v>No</v>
      </c>
    </row>
    <row r="3952" spans="1:24" hidden="1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f t="shared" si="61"/>
        <v>273.33</v>
      </c>
      <c r="T3952" s="1">
        <v>6</v>
      </c>
      <c r="U3952" s="1">
        <v>0.3</v>
      </c>
      <c r="V3952" s="1">
        <v>-18.221999999999994</v>
      </c>
      <c r="W3952" t="str">
        <f>VLOOKUP(M3952,People!$A$2:$B$5,2,FALSE)</f>
        <v>Kelly Williams</v>
      </c>
      <c r="X3952" s="5" t="str">
        <f>IFERROR(VLOOKUP(Orders!$B3952,Returns!$A$2:$B$801,2,0),"No")</f>
        <v>No</v>
      </c>
    </row>
    <row r="3953" spans="1:24" x14ac:dyDescent="0.3">
      <c r="A3953" s="1">
        <v>9775</v>
      </c>
      <c r="B3953" t="s">
        <v>5978</v>
      </c>
      <c r="C3953" s="2">
        <v>42577</v>
      </c>
      <c r="D3953" s="2">
        <v>42581</v>
      </c>
      <c r="E3953" s="1" t="s">
        <v>46</v>
      </c>
      <c r="F3953" s="1" t="s">
        <v>1236</v>
      </c>
      <c r="G3953" s="1" t="s">
        <v>1237</v>
      </c>
      <c r="H3953" s="1" t="s">
        <v>24</v>
      </c>
      <c r="I3953" s="1" t="s">
        <v>25</v>
      </c>
      <c r="J3953" s="1" t="s">
        <v>597</v>
      </c>
      <c r="K3953" s="1" t="s">
        <v>96</v>
      </c>
      <c r="L3953" s="1">
        <v>78207</v>
      </c>
      <c r="M3953" s="1" t="s">
        <v>97</v>
      </c>
      <c r="N3953" s="1" t="s">
        <v>1097</v>
      </c>
      <c r="O3953" s="1" t="s">
        <v>43</v>
      </c>
      <c r="P3953" s="1" t="s">
        <v>70</v>
      </c>
      <c r="Q3953" s="1" t="s">
        <v>1098</v>
      </c>
      <c r="R3953" s="1">
        <v>2177.5839999999994</v>
      </c>
      <c r="S3953" s="1">
        <f t="shared" si="61"/>
        <v>5879.4768000000004</v>
      </c>
      <c r="T3953" s="1">
        <v>8</v>
      </c>
      <c r="U3953" s="1">
        <v>0.8</v>
      </c>
      <c r="V3953" s="1">
        <v>-3701.8928000000014</v>
      </c>
      <c r="W3953" t="str">
        <f>VLOOKUP(M3953,People!$A$2:$B$5,2,FALSE)</f>
        <v>Kelly Williams</v>
      </c>
      <c r="X3953" s="5" t="str">
        <f>IFERROR(VLOOKUP(Orders!$B3953,Returns!$A$2:$B$801,2,0),"No")</f>
        <v>Yes</v>
      </c>
    </row>
    <row r="3954" spans="1:24" hidden="1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f t="shared" si="61"/>
        <v>145.98540000000003</v>
      </c>
      <c r="T3954" s="1">
        <v>2</v>
      </c>
      <c r="U3954" s="1">
        <v>0.2</v>
      </c>
      <c r="V3954" s="1">
        <v>13.998599999999989</v>
      </c>
      <c r="W3954" t="str">
        <f>VLOOKUP(M3954,People!$A$2:$B$5,2,FALSE)</f>
        <v>Anna Andreadi</v>
      </c>
      <c r="X3954" s="5" t="str">
        <f>IFERROR(VLOOKUP(Orders!$B3954,Returns!$A$2:$B$801,2,0),"No")</f>
        <v>No</v>
      </c>
    </row>
    <row r="3955" spans="1:24" hidden="1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f t="shared" si="61"/>
        <v>6.8579999999999997</v>
      </c>
      <c r="T3955" s="1">
        <v>2</v>
      </c>
      <c r="U3955" s="1">
        <v>0</v>
      </c>
      <c r="V3955" s="1">
        <v>5.8419999999999996</v>
      </c>
      <c r="W3955" t="str">
        <f>VLOOKUP(M3955,People!$A$2:$B$5,2,FALSE)</f>
        <v>Chuck Magee</v>
      </c>
      <c r="X3955" s="5" t="str">
        <f>IFERROR(VLOOKUP(Orders!$B3955,Returns!$A$2:$B$801,2,0),"No")</f>
        <v>No</v>
      </c>
    </row>
    <row r="3956" spans="1:24" x14ac:dyDescent="0.3">
      <c r="A3956" s="1">
        <v>9776</v>
      </c>
      <c r="B3956" t="s">
        <v>5978</v>
      </c>
      <c r="C3956" s="2">
        <v>42577</v>
      </c>
      <c r="D3956" s="2">
        <v>42581</v>
      </c>
      <c r="E3956" s="1" t="s">
        <v>46</v>
      </c>
      <c r="F3956" s="1" t="s">
        <v>1236</v>
      </c>
      <c r="G3956" s="1" t="s">
        <v>1237</v>
      </c>
      <c r="H3956" s="1" t="s">
        <v>24</v>
      </c>
      <c r="I3956" s="1" t="s">
        <v>25</v>
      </c>
      <c r="J3956" s="1" t="s">
        <v>597</v>
      </c>
      <c r="K3956" s="1" t="s">
        <v>96</v>
      </c>
      <c r="L3956" s="1">
        <v>78207</v>
      </c>
      <c r="M3956" s="1" t="s">
        <v>97</v>
      </c>
      <c r="N3956" s="1" t="s">
        <v>4736</v>
      </c>
      <c r="O3956" s="1" t="s">
        <v>30</v>
      </c>
      <c r="P3956" s="1" t="s">
        <v>60</v>
      </c>
      <c r="Q3956" s="1" t="s">
        <v>4737</v>
      </c>
      <c r="R3956" s="1">
        <v>17.496000000000002</v>
      </c>
      <c r="S3956" s="1">
        <f t="shared" si="61"/>
        <v>27.5562</v>
      </c>
      <c r="T3956" s="1">
        <v>3</v>
      </c>
      <c r="U3956" s="1">
        <v>0.6</v>
      </c>
      <c r="V3956" s="1">
        <v>-10.060199999999998</v>
      </c>
      <c r="W3956" t="str">
        <f>VLOOKUP(M3956,People!$A$2:$B$5,2,FALSE)</f>
        <v>Kelly Williams</v>
      </c>
      <c r="X3956" s="5" t="str">
        <f>IFERROR(VLOOKUP(Orders!$B3956,Returns!$A$2:$B$801,2,0),"No")</f>
        <v>Yes</v>
      </c>
    </row>
    <row r="3957" spans="1:24" x14ac:dyDescent="0.3">
      <c r="A3957" s="1">
        <v>9777</v>
      </c>
      <c r="B3957" t="s">
        <v>5978</v>
      </c>
      <c r="C3957" s="2">
        <v>42577</v>
      </c>
      <c r="D3957" s="2">
        <v>42581</v>
      </c>
      <c r="E3957" s="1" t="s">
        <v>46</v>
      </c>
      <c r="F3957" s="1" t="s">
        <v>1236</v>
      </c>
      <c r="G3957" s="1" t="s">
        <v>1237</v>
      </c>
      <c r="H3957" s="1" t="s">
        <v>24</v>
      </c>
      <c r="I3957" s="1" t="s">
        <v>25</v>
      </c>
      <c r="J3957" s="1" t="s">
        <v>597</v>
      </c>
      <c r="K3957" s="1" t="s">
        <v>96</v>
      </c>
      <c r="L3957" s="1">
        <v>78207</v>
      </c>
      <c r="M3957" s="1" t="s">
        <v>97</v>
      </c>
      <c r="N3957" s="1" t="s">
        <v>1050</v>
      </c>
      <c r="O3957" s="1" t="s">
        <v>43</v>
      </c>
      <c r="P3957" s="1" t="s">
        <v>70</v>
      </c>
      <c r="Q3957" s="1" t="s">
        <v>1051</v>
      </c>
      <c r="R3957" s="1">
        <v>16.783999999999995</v>
      </c>
      <c r="S3957" s="1">
        <f t="shared" si="61"/>
        <v>43.638400000000004</v>
      </c>
      <c r="T3957" s="1">
        <v>4</v>
      </c>
      <c r="U3957" s="1">
        <v>0.8</v>
      </c>
      <c r="V3957" s="1">
        <v>-26.854400000000012</v>
      </c>
      <c r="W3957" t="str">
        <f>VLOOKUP(M3957,People!$A$2:$B$5,2,FALSE)</f>
        <v>Kelly Williams</v>
      </c>
      <c r="X3957" s="5" t="str">
        <f>IFERROR(VLOOKUP(Orders!$B3957,Returns!$A$2:$B$801,2,0),"No")</f>
        <v>Yes</v>
      </c>
    </row>
    <row r="3958" spans="1:24" hidden="1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f t="shared" si="61"/>
        <v>15.719400000000004</v>
      </c>
      <c r="T3958" s="1">
        <v>3</v>
      </c>
      <c r="U3958" s="1">
        <v>0</v>
      </c>
      <c r="V3958" s="1">
        <v>6.4205999999999976</v>
      </c>
      <c r="W3958" t="str">
        <f>VLOOKUP(M3958,People!$A$2:$B$5,2,FALSE)</f>
        <v>Anna Andreadi</v>
      </c>
      <c r="X3958" s="5" t="str">
        <f>IFERROR(VLOOKUP(Orders!$B3958,Returns!$A$2:$B$801,2,0),"No")</f>
        <v>No</v>
      </c>
    </row>
    <row r="3959" spans="1:24" hidden="1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f t="shared" si="61"/>
        <v>19.922699999999999</v>
      </c>
      <c r="T3959" s="1">
        <v>3</v>
      </c>
      <c r="U3959" s="1">
        <v>0.7</v>
      </c>
      <c r="V3959" s="1">
        <v>-8.6456999999999979</v>
      </c>
      <c r="W3959" t="str">
        <f>VLOOKUP(M3959,People!$A$2:$B$5,2,FALSE)</f>
        <v>Cassandra Brandow</v>
      </c>
      <c r="X3959" s="5" t="str">
        <f>IFERROR(VLOOKUP(Orders!$B3959,Returns!$A$2:$B$801,2,0),"No")</f>
        <v>No</v>
      </c>
    </row>
    <row r="3960" spans="1:24" hidden="1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f t="shared" si="61"/>
        <v>4.1143999999999998</v>
      </c>
      <c r="T3960" s="1">
        <v>2</v>
      </c>
      <c r="U3960" s="1">
        <v>0.2</v>
      </c>
      <c r="V3960" s="1">
        <v>0.3335999999999999</v>
      </c>
      <c r="W3960" t="str">
        <f>VLOOKUP(M3960,People!$A$2:$B$5,2,FALSE)</f>
        <v>Cassandra Brandow</v>
      </c>
      <c r="X3960" s="5" t="str">
        <f>IFERROR(VLOOKUP(Orders!$B3960,Returns!$A$2:$B$801,2,0),"No")</f>
        <v>No</v>
      </c>
    </row>
    <row r="3961" spans="1:24" hidden="1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f t="shared" si="61"/>
        <v>30.213000000000001</v>
      </c>
      <c r="T3961" s="1">
        <v>3</v>
      </c>
      <c r="U3961" s="1">
        <v>0.2</v>
      </c>
      <c r="V3961" s="1">
        <v>14.546999999999995</v>
      </c>
      <c r="W3961" t="str">
        <f>VLOOKUP(M3961,People!$A$2:$B$5,2,FALSE)</f>
        <v>Cassandra Brandow</v>
      </c>
      <c r="X3961" s="5" t="str">
        <f>IFERROR(VLOOKUP(Orders!$B3961,Returns!$A$2:$B$801,2,0),"No")</f>
        <v>No</v>
      </c>
    </row>
    <row r="3962" spans="1:24" hidden="1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f t="shared" si="61"/>
        <v>20.671200000000002</v>
      </c>
      <c r="T3962" s="1">
        <v>6</v>
      </c>
      <c r="U3962" s="1">
        <v>0</v>
      </c>
      <c r="V3962" s="1">
        <v>17.608799999999999</v>
      </c>
      <c r="W3962" t="str">
        <f>VLOOKUP(M3962,People!$A$2:$B$5,2,FALSE)</f>
        <v>Kelly Williams</v>
      </c>
      <c r="X3962" s="5" t="str">
        <f>IFERROR(VLOOKUP(Orders!$B3962,Returns!$A$2:$B$801,2,0),"No")</f>
        <v>No</v>
      </c>
    </row>
    <row r="3963" spans="1:24" hidden="1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f t="shared" si="61"/>
        <v>104.965</v>
      </c>
      <c r="T3963" s="1">
        <v>5</v>
      </c>
      <c r="U3963" s="1">
        <v>0</v>
      </c>
      <c r="V3963" s="1">
        <v>44.984999999999985</v>
      </c>
      <c r="W3963" t="str">
        <f>VLOOKUP(M3963,People!$A$2:$B$5,2,FALSE)</f>
        <v>Kelly Williams</v>
      </c>
      <c r="X3963" s="5" t="str">
        <f>IFERROR(VLOOKUP(Orders!$B3963,Returns!$A$2:$B$801,2,0),"No")</f>
        <v>No</v>
      </c>
    </row>
    <row r="3964" spans="1:24" hidden="1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f t="shared" si="61"/>
        <v>9.3731999999999989</v>
      </c>
      <c r="T3964" s="1">
        <v>3</v>
      </c>
      <c r="U3964" s="1">
        <v>0</v>
      </c>
      <c r="V3964" s="1">
        <v>3.4668000000000005</v>
      </c>
      <c r="W3964" t="str">
        <f>VLOOKUP(M3964,People!$A$2:$B$5,2,FALSE)</f>
        <v>Anna Andreadi</v>
      </c>
      <c r="X3964" s="5" t="str">
        <f>IFERROR(VLOOKUP(Orders!$B3964,Returns!$A$2:$B$801,2,0),"No")</f>
        <v>No</v>
      </c>
    </row>
    <row r="3965" spans="1:24" hidden="1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f t="shared" si="61"/>
        <v>32.609099999999998</v>
      </c>
      <c r="T3965" s="1">
        <v>3</v>
      </c>
      <c r="U3965" s="1">
        <v>0</v>
      </c>
      <c r="V3965" s="1">
        <v>12.060900000000002</v>
      </c>
      <c r="W3965" t="str">
        <f>VLOOKUP(M3965,People!$A$2:$B$5,2,FALSE)</f>
        <v>Anna Andreadi</v>
      </c>
      <c r="X3965" s="5" t="str">
        <f>IFERROR(VLOOKUP(Orders!$B3965,Returns!$A$2:$B$801,2,0),"No")</f>
        <v>No</v>
      </c>
    </row>
    <row r="3966" spans="1:24" hidden="1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f t="shared" si="61"/>
        <v>6.9864000000000015</v>
      </c>
      <c r="T3966" s="1">
        <v>3</v>
      </c>
      <c r="U3966" s="1">
        <v>0.2</v>
      </c>
      <c r="V3966" s="1">
        <v>0.88559999999999883</v>
      </c>
      <c r="W3966" t="str">
        <f>VLOOKUP(M3966,People!$A$2:$B$5,2,FALSE)</f>
        <v>Chuck Magee</v>
      </c>
      <c r="X3966" s="5" t="str">
        <f>IFERROR(VLOOKUP(Orders!$B3966,Returns!$A$2:$B$801,2,0),"No")</f>
        <v>No</v>
      </c>
    </row>
    <row r="3967" spans="1:24" x14ac:dyDescent="0.3">
      <c r="A3967" s="1">
        <v>9778</v>
      </c>
      <c r="B3967" t="s">
        <v>5978</v>
      </c>
      <c r="C3967" s="2">
        <v>42577</v>
      </c>
      <c r="D3967" s="2">
        <v>42581</v>
      </c>
      <c r="E3967" s="1" t="s">
        <v>46</v>
      </c>
      <c r="F3967" s="1" t="s">
        <v>1236</v>
      </c>
      <c r="G3967" s="1" t="s">
        <v>1237</v>
      </c>
      <c r="H3967" s="1" t="s">
        <v>24</v>
      </c>
      <c r="I3967" s="1" t="s">
        <v>25</v>
      </c>
      <c r="J3967" s="1" t="s">
        <v>597</v>
      </c>
      <c r="K3967" s="1" t="s">
        <v>96</v>
      </c>
      <c r="L3967" s="1">
        <v>78207</v>
      </c>
      <c r="M3967" s="1" t="s">
        <v>97</v>
      </c>
      <c r="N3967" s="1" t="s">
        <v>1150</v>
      </c>
      <c r="O3967" s="1" t="s">
        <v>66</v>
      </c>
      <c r="P3967" s="1" t="s">
        <v>146</v>
      </c>
      <c r="Q3967" s="1" t="s">
        <v>1151</v>
      </c>
      <c r="R3967" s="1">
        <v>431.13600000000002</v>
      </c>
      <c r="S3967" s="1">
        <f t="shared" si="61"/>
        <v>458.08200000000005</v>
      </c>
      <c r="T3967" s="1">
        <v>9</v>
      </c>
      <c r="U3967" s="1">
        <v>0.2</v>
      </c>
      <c r="V3967" s="1">
        <v>-26.946000000000012</v>
      </c>
      <c r="W3967" t="str">
        <f>VLOOKUP(M3967,People!$A$2:$B$5,2,FALSE)</f>
        <v>Kelly Williams</v>
      </c>
      <c r="X3967" s="5" t="str">
        <f>IFERROR(VLOOKUP(Orders!$B3967,Returns!$A$2:$B$801,2,0),"No")</f>
        <v>Yes</v>
      </c>
    </row>
    <row r="3968" spans="1:24" hidden="1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f t="shared" si="61"/>
        <v>65.149600000000007</v>
      </c>
      <c r="T3968" s="1">
        <v>4</v>
      </c>
      <c r="U3968" s="1">
        <v>0</v>
      </c>
      <c r="V3968" s="1">
        <v>22.8904</v>
      </c>
      <c r="W3968" t="str">
        <f>VLOOKUP(M3968,People!$A$2:$B$5,2,FALSE)</f>
        <v>Chuck Magee</v>
      </c>
      <c r="X3968" s="5" t="str">
        <f>IFERROR(VLOOKUP(Orders!$B3968,Returns!$A$2:$B$801,2,0),"No")</f>
        <v>No</v>
      </c>
    </row>
    <row r="3969" spans="1:24" hidden="1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f t="shared" si="61"/>
        <v>73.143000000000001</v>
      </c>
      <c r="T3969" s="1">
        <v>7</v>
      </c>
      <c r="U3969" s="1">
        <v>0.7</v>
      </c>
      <c r="V3969" s="1">
        <v>-32.507999999999996</v>
      </c>
      <c r="W3969" t="str">
        <f>VLOOKUP(M3969,People!$A$2:$B$5,2,FALSE)</f>
        <v>Anna Andreadi</v>
      </c>
      <c r="X3969" s="5" t="str">
        <f>IFERROR(VLOOKUP(Orders!$B3969,Returns!$A$2:$B$801,2,0),"No")</f>
        <v>No</v>
      </c>
    </row>
    <row r="3970" spans="1:24" hidden="1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f t="shared" ref="S3970:S4033" si="62">R3970-V3970</f>
        <v>14.892800000000001</v>
      </c>
      <c r="T3970" s="1">
        <v>8</v>
      </c>
      <c r="U3970" s="1">
        <v>0.8</v>
      </c>
      <c r="V3970" s="1">
        <v>-9.1648000000000032</v>
      </c>
      <c r="W3970" t="str">
        <f>VLOOKUP(M3970,People!$A$2:$B$5,2,FALSE)</f>
        <v>Kelly Williams</v>
      </c>
      <c r="X3970" s="5" t="str">
        <f>IFERROR(VLOOKUP(Orders!$B3970,Returns!$A$2:$B$801,2,0),"No")</f>
        <v>No</v>
      </c>
    </row>
    <row r="3971" spans="1:24" hidden="1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f t="shared" si="62"/>
        <v>29.040000000000006</v>
      </c>
      <c r="T3971" s="1">
        <v>10</v>
      </c>
      <c r="U3971" s="1">
        <v>0.2</v>
      </c>
      <c r="V3971" s="1">
        <v>13.199999999999998</v>
      </c>
      <c r="W3971" t="str">
        <f>VLOOKUP(M3971,People!$A$2:$B$5,2,FALSE)</f>
        <v>Kelly Williams</v>
      </c>
      <c r="X3971" s="5" t="str">
        <f>IFERROR(VLOOKUP(Orders!$B3971,Returns!$A$2:$B$801,2,0),"No")</f>
        <v>No</v>
      </c>
    </row>
    <row r="3972" spans="1:24" x14ac:dyDescent="0.3">
      <c r="A3972" s="1">
        <v>9779</v>
      </c>
      <c r="B3972" t="s">
        <v>5978</v>
      </c>
      <c r="C3972" s="2">
        <v>42577</v>
      </c>
      <c r="D3972" s="2">
        <v>42581</v>
      </c>
      <c r="E3972" s="1" t="s">
        <v>46</v>
      </c>
      <c r="F3972" s="1" t="s">
        <v>1236</v>
      </c>
      <c r="G3972" s="1" t="s">
        <v>1237</v>
      </c>
      <c r="H3972" s="1" t="s">
        <v>24</v>
      </c>
      <c r="I3972" s="1" t="s">
        <v>25</v>
      </c>
      <c r="J3972" s="1" t="s">
        <v>597</v>
      </c>
      <c r="K3972" s="1" t="s">
        <v>96</v>
      </c>
      <c r="L3972" s="1">
        <v>78207</v>
      </c>
      <c r="M3972" s="1" t="s">
        <v>97</v>
      </c>
      <c r="N3972" s="1" t="s">
        <v>788</v>
      </c>
      <c r="O3972" s="1" t="s">
        <v>43</v>
      </c>
      <c r="P3972" s="1" t="s">
        <v>70</v>
      </c>
      <c r="Q3972" s="1" t="s">
        <v>789</v>
      </c>
      <c r="R3972" s="1">
        <v>8.879999999999999</v>
      </c>
      <c r="S3972" s="1">
        <f t="shared" si="62"/>
        <v>22.2</v>
      </c>
      <c r="T3972" s="1">
        <v>5</v>
      </c>
      <c r="U3972" s="1">
        <v>0.8</v>
      </c>
      <c r="V3972" s="1">
        <v>-13.32</v>
      </c>
      <c r="W3972" t="str">
        <f>VLOOKUP(M3972,People!$A$2:$B$5,2,FALSE)</f>
        <v>Kelly Williams</v>
      </c>
      <c r="X3972" s="5" t="str">
        <f>IFERROR(VLOOKUP(Orders!$B3972,Returns!$A$2:$B$801,2,0),"No")</f>
        <v>Yes</v>
      </c>
    </row>
    <row r="3973" spans="1:24" hidden="1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f t="shared" si="62"/>
        <v>58.726399999999998</v>
      </c>
      <c r="T3973" s="1">
        <v>4</v>
      </c>
      <c r="U3973" s="1">
        <v>0</v>
      </c>
      <c r="V3973" s="1">
        <v>20.633600000000001</v>
      </c>
      <c r="W3973" t="str">
        <f>VLOOKUP(M3973,People!$A$2:$B$5,2,FALSE)</f>
        <v>Kelly Williams</v>
      </c>
      <c r="X3973" s="5" t="str">
        <f>IFERROR(VLOOKUP(Orders!$B3973,Returns!$A$2:$B$801,2,0),"No")</f>
        <v>Yes</v>
      </c>
    </row>
    <row r="3974" spans="1:24" hidden="1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f t="shared" si="62"/>
        <v>6.74</v>
      </c>
      <c r="T3974" s="1">
        <v>2</v>
      </c>
      <c r="U3974" s="1">
        <v>0</v>
      </c>
      <c r="V3974" s="1">
        <v>6.74</v>
      </c>
      <c r="W3974" t="str">
        <f>VLOOKUP(M3974,People!$A$2:$B$5,2,FALSE)</f>
        <v>Chuck Magee</v>
      </c>
      <c r="X3974" s="5" t="str">
        <f>IFERROR(VLOOKUP(Orders!$B3974,Returns!$A$2:$B$801,2,0),"No")</f>
        <v>No</v>
      </c>
    </row>
    <row r="3975" spans="1:24" hidden="1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f t="shared" si="62"/>
        <v>20.487500000000004</v>
      </c>
      <c r="T3975" s="1">
        <v>5</v>
      </c>
      <c r="U3975" s="1">
        <v>0.2</v>
      </c>
      <c r="V3975" s="1">
        <v>9.3124999999999982</v>
      </c>
      <c r="W3975" t="str">
        <f>VLOOKUP(M3975,People!$A$2:$B$5,2,FALSE)</f>
        <v>Chuck Magee</v>
      </c>
      <c r="X3975" s="5" t="str">
        <f>IFERROR(VLOOKUP(Orders!$B3975,Returns!$A$2:$B$801,2,0),"No")</f>
        <v>No</v>
      </c>
    </row>
    <row r="3976" spans="1:24" hidden="1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f t="shared" si="62"/>
        <v>289.8</v>
      </c>
      <c r="T3976" s="1">
        <v>8</v>
      </c>
      <c r="U3976" s="1">
        <v>0</v>
      </c>
      <c r="V3976" s="1">
        <v>124.19999999999999</v>
      </c>
      <c r="W3976" t="str">
        <f>VLOOKUP(M3976,People!$A$2:$B$5,2,FALSE)</f>
        <v>Chuck Magee</v>
      </c>
      <c r="X3976" s="5" t="str">
        <f>IFERROR(VLOOKUP(Orders!$B3976,Returns!$A$2:$B$801,2,0),"No")</f>
        <v>No</v>
      </c>
    </row>
    <row r="3977" spans="1:24" hidden="1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f t="shared" si="62"/>
        <v>26.346600000000002</v>
      </c>
      <c r="T3977" s="1">
        <v>7</v>
      </c>
      <c r="U3977" s="1">
        <v>0.2</v>
      </c>
      <c r="V3977" s="1">
        <v>14.981400000000001</v>
      </c>
      <c r="W3977" t="str">
        <f>VLOOKUP(M3977,People!$A$2:$B$5,2,FALSE)</f>
        <v>Chuck Magee</v>
      </c>
      <c r="X3977" s="5" t="str">
        <f>IFERROR(VLOOKUP(Orders!$B3977,Returns!$A$2:$B$801,2,0),"No")</f>
        <v>No</v>
      </c>
    </row>
    <row r="3978" spans="1:24" hidden="1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f t="shared" si="62"/>
        <v>28.7424</v>
      </c>
      <c r="T3978" s="1">
        <v>4</v>
      </c>
      <c r="U3978" s="1">
        <v>0</v>
      </c>
      <c r="V3978" s="1">
        <v>11.177600000000002</v>
      </c>
      <c r="W3978" t="str">
        <f>VLOOKUP(M3978,People!$A$2:$B$5,2,FALSE)</f>
        <v>Cassandra Brandow</v>
      </c>
      <c r="X3978" s="5" t="str">
        <f>IFERROR(VLOOKUP(Orders!$B3978,Returns!$A$2:$B$801,2,0),"No")</f>
        <v>No</v>
      </c>
    </row>
    <row r="3979" spans="1:24" hidden="1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f t="shared" si="62"/>
        <v>4.8276000000000003</v>
      </c>
      <c r="T3979" s="1">
        <v>3</v>
      </c>
      <c r="U3979" s="1">
        <v>0</v>
      </c>
      <c r="V3979" s="1">
        <v>4.1123999999999992</v>
      </c>
      <c r="W3979" t="str">
        <f>VLOOKUP(M3979,People!$A$2:$B$5,2,FALSE)</f>
        <v>Anna Andreadi</v>
      </c>
      <c r="X3979" s="5" t="str">
        <f>IFERROR(VLOOKUP(Orders!$B3979,Returns!$A$2:$B$801,2,0),"No")</f>
        <v>No</v>
      </c>
    </row>
    <row r="3980" spans="1:24" hidden="1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f t="shared" si="62"/>
        <v>104.92020000000001</v>
      </c>
      <c r="T3980" s="1">
        <v>2</v>
      </c>
      <c r="U3980" s="1">
        <v>0.2</v>
      </c>
      <c r="V3980" s="1">
        <v>-20.136200000000006</v>
      </c>
      <c r="W3980" t="str">
        <f>VLOOKUP(M3980,People!$A$2:$B$5,2,FALSE)</f>
        <v>Anna Andreadi</v>
      </c>
      <c r="X3980" s="5" t="str">
        <f>IFERROR(VLOOKUP(Orders!$B3980,Returns!$A$2:$B$801,2,0),"No")</f>
        <v>No</v>
      </c>
    </row>
    <row r="3981" spans="1:24" x14ac:dyDescent="0.3">
      <c r="A3981" s="1">
        <v>9780</v>
      </c>
      <c r="B3981" t="s">
        <v>5978</v>
      </c>
      <c r="C3981" s="2">
        <v>42577</v>
      </c>
      <c r="D3981" s="2">
        <v>42581</v>
      </c>
      <c r="E3981" s="1" t="s">
        <v>46</v>
      </c>
      <c r="F3981" s="1" t="s">
        <v>1236</v>
      </c>
      <c r="G3981" s="1" t="s">
        <v>1237</v>
      </c>
      <c r="H3981" s="1" t="s">
        <v>24</v>
      </c>
      <c r="I3981" s="1" t="s">
        <v>25</v>
      </c>
      <c r="J3981" s="1" t="s">
        <v>597</v>
      </c>
      <c r="K3981" s="1" t="s">
        <v>96</v>
      </c>
      <c r="L3981" s="1">
        <v>78207</v>
      </c>
      <c r="M3981" s="1" t="s">
        <v>97</v>
      </c>
      <c r="N3981" s="1" t="s">
        <v>3868</v>
      </c>
      <c r="O3981" s="1" t="s">
        <v>43</v>
      </c>
      <c r="P3981" s="1" t="s">
        <v>73</v>
      </c>
      <c r="Q3981" s="1" t="s">
        <v>3869</v>
      </c>
      <c r="R3981" s="1">
        <v>4.8359999999999985</v>
      </c>
      <c r="S3981" s="1">
        <f t="shared" si="62"/>
        <v>16.926000000000002</v>
      </c>
      <c r="T3981" s="1">
        <v>2</v>
      </c>
      <c r="U3981" s="1">
        <v>0.8</v>
      </c>
      <c r="V3981" s="1">
        <v>-12.090000000000003</v>
      </c>
      <c r="W3981" t="str">
        <f>VLOOKUP(M3981,People!$A$2:$B$5,2,FALSE)</f>
        <v>Kelly Williams</v>
      </c>
      <c r="X3981" s="5" t="str">
        <f>IFERROR(VLOOKUP(Orders!$B3981,Returns!$A$2:$B$801,2,0),"No")</f>
        <v>Yes</v>
      </c>
    </row>
    <row r="3982" spans="1:24" x14ac:dyDescent="0.3">
      <c r="A3982" s="1">
        <v>3866</v>
      </c>
      <c r="B3982" t="s">
        <v>8016</v>
      </c>
      <c r="C3982" s="2">
        <v>42578</v>
      </c>
      <c r="D3982" s="2">
        <v>42580</v>
      </c>
      <c r="E3982" s="1" t="s">
        <v>21</v>
      </c>
      <c r="F3982" s="1" t="s">
        <v>3735</v>
      </c>
      <c r="G3982" s="1" t="s">
        <v>3736</v>
      </c>
      <c r="H3982" s="1" t="s">
        <v>24</v>
      </c>
      <c r="I3982" s="1" t="s">
        <v>25</v>
      </c>
      <c r="J3982" s="1" t="s">
        <v>116</v>
      </c>
      <c r="K3982" s="1" t="s">
        <v>40</v>
      </c>
      <c r="L3982" s="1">
        <v>94122</v>
      </c>
      <c r="M3982" s="1" t="s">
        <v>41</v>
      </c>
      <c r="N3982" s="1" t="s">
        <v>3860</v>
      </c>
      <c r="O3982" s="1" t="s">
        <v>66</v>
      </c>
      <c r="P3982" s="1" t="s">
        <v>146</v>
      </c>
      <c r="Q3982" s="1" t="s">
        <v>3861</v>
      </c>
      <c r="R3982" s="1">
        <v>238</v>
      </c>
      <c r="S3982" s="1">
        <f t="shared" si="62"/>
        <v>199.92</v>
      </c>
      <c r="T3982" s="1">
        <v>2</v>
      </c>
      <c r="U3982" s="1">
        <v>0</v>
      </c>
      <c r="V3982" s="1">
        <v>38.080000000000013</v>
      </c>
      <c r="W3982" t="str">
        <f>VLOOKUP(M3982,People!$A$2:$B$5,2,FALSE)</f>
        <v>Anna Andreadi</v>
      </c>
      <c r="X3982" s="5" t="str">
        <f>IFERROR(VLOOKUP(Orders!$B3982,Returns!$A$2:$B$801,2,0),"No")</f>
        <v>No</v>
      </c>
    </row>
    <row r="3983" spans="1:24" hidden="1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f t="shared" si="62"/>
        <v>12.978899999999999</v>
      </c>
      <c r="T3983" s="1">
        <v>3</v>
      </c>
      <c r="U3983" s="1">
        <v>0</v>
      </c>
      <c r="V3983" s="1">
        <v>9.7911000000000001</v>
      </c>
      <c r="W3983" t="str">
        <f>VLOOKUP(M3983,People!$A$2:$B$5,2,FALSE)</f>
        <v>Anna Andreadi</v>
      </c>
      <c r="X3983" s="5" t="str">
        <f>IFERROR(VLOOKUP(Orders!$B3983,Returns!$A$2:$B$801,2,0),"No")</f>
        <v>No</v>
      </c>
    </row>
    <row r="3984" spans="1:24" hidden="1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f t="shared" si="62"/>
        <v>291.56760000000008</v>
      </c>
      <c r="T3984" s="1">
        <v>4</v>
      </c>
      <c r="U3984" s="1">
        <v>0.2</v>
      </c>
      <c r="V3984" s="1">
        <v>-3.5996000000000521</v>
      </c>
      <c r="W3984" t="str">
        <f>VLOOKUP(M3984,People!$A$2:$B$5,2,FALSE)</f>
        <v>Anna Andreadi</v>
      </c>
      <c r="X3984" s="5" t="str">
        <f>IFERROR(VLOOKUP(Orders!$B3984,Returns!$A$2:$B$801,2,0),"No")</f>
        <v>No</v>
      </c>
    </row>
    <row r="3985" spans="1:24" hidden="1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f t="shared" si="62"/>
        <v>1854.9735000000005</v>
      </c>
      <c r="T3985" s="1">
        <v>5</v>
      </c>
      <c r="U3985" s="1">
        <v>0.2</v>
      </c>
      <c r="V3985" s="1">
        <v>944.98649999999986</v>
      </c>
      <c r="W3985" t="str">
        <f>VLOOKUP(M3985,People!$A$2:$B$5,2,FALSE)</f>
        <v>Anna Andreadi</v>
      </c>
      <c r="X3985" s="5" t="str">
        <f>IFERROR(VLOOKUP(Orders!$B3985,Returns!$A$2:$B$801,2,0),"No")</f>
        <v>No</v>
      </c>
    </row>
    <row r="3986" spans="1:24" hidden="1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f t="shared" si="62"/>
        <v>24.47</v>
      </c>
      <c r="T3986" s="1">
        <v>1</v>
      </c>
      <c r="U3986" s="1">
        <v>0</v>
      </c>
      <c r="V3986" s="1">
        <v>24.47</v>
      </c>
      <c r="W3986" t="str">
        <f>VLOOKUP(M3986,People!$A$2:$B$5,2,FALSE)</f>
        <v>Anna Andreadi</v>
      </c>
      <c r="X3986" s="5" t="str">
        <f>IFERROR(VLOOKUP(Orders!$B3986,Returns!$A$2:$B$801,2,0),"No")</f>
        <v>No</v>
      </c>
    </row>
    <row r="3987" spans="1:24" hidden="1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f t="shared" si="62"/>
        <v>233.26380000000006</v>
      </c>
      <c r="T3987" s="1">
        <v>3</v>
      </c>
      <c r="U3987" s="1">
        <v>0.15</v>
      </c>
      <c r="V3987" s="1">
        <v>24.235199999999978</v>
      </c>
      <c r="W3987" t="str">
        <f>VLOOKUP(M3987,People!$A$2:$B$5,2,FALSE)</f>
        <v>Anna Andreadi</v>
      </c>
      <c r="X3987" s="5" t="str">
        <f>IFERROR(VLOOKUP(Orders!$B3987,Returns!$A$2:$B$801,2,0),"No")</f>
        <v>No</v>
      </c>
    </row>
    <row r="3988" spans="1:24" hidden="1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f t="shared" si="62"/>
        <v>1969.5855999999999</v>
      </c>
      <c r="T3988" s="1">
        <v>4</v>
      </c>
      <c r="U3988" s="1">
        <v>0</v>
      </c>
      <c r="V3988" s="1">
        <v>621.97440000000006</v>
      </c>
      <c r="W3988" t="str">
        <f>VLOOKUP(M3988,People!$A$2:$B$5,2,FALSE)</f>
        <v>Chuck Magee</v>
      </c>
      <c r="X3988" s="5" t="str">
        <f>IFERROR(VLOOKUP(Orders!$B3988,Returns!$A$2:$B$801,2,0),"No")</f>
        <v>No</v>
      </c>
    </row>
    <row r="3989" spans="1:24" hidden="1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f t="shared" si="62"/>
        <v>31.462500000000002</v>
      </c>
      <c r="T3989" s="1">
        <v>5</v>
      </c>
      <c r="U3989" s="1">
        <v>0</v>
      </c>
      <c r="V3989" s="1">
        <v>10.487500000000001</v>
      </c>
      <c r="W3989" t="str">
        <f>VLOOKUP(M3989,People!$A$2:$B$5,2,FALSE)</f>
        <v>Chuck Magee</v>
      </c>
      <c r="X3989" s="5" t="str">
        <f>IFERROR(VLOOKUP(Orders!$B3989,Returns!$A$2:$B$801,2,0),"No")</f>
        <v>No</v>
      </c>
    </row>
    <row r="3990" spans="1:24" hidden="1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f t="shared" si="62"/>
        <v>65.274000000000001</v>
      </c>
      <c r="T3990" s="1">
        <v>5</v>
      </c>
      <c r="U3990" s="1">
        <v>0.2</v>
      </c>
      <c r="V3990" s="1">
        <v>13.845999999999997</v>
      </c>
      <c r="W3990" t="str">
        <f>VLOOKUP(M3990,People!$A$2:$B$5,2,FALSE)</f>
        <v>Cassandra Brandow</v>
      </c>
      <c r="X3990" s="5" t="str">
        <f>IFERROR(VLOOKUP(Orders!$B3990,Returns!$A$2:$B$801,2,0),"No")</f>
        <v>No</v>
      </c>
    </row>
    <row r="3991" spans="1:24" x14ac:dyDescent="0.3">
      <c r="A3991" s="1">
        <v>4580</v>
      </c>
      <c r="B3991" t="s">
        <v>8355</v>
      </c>
      <c r="C3991" s="2">
        <v>42578</v>
      </c>
      <c r="D3991" s="2">
        <v>42584</v>
      </c>
      <c r="E3991" s="1" t="s">
        <v>46</v>
      </c>
      <c r="F3991" s="1" t="s">
        <v>3072</v>
      </c>
      <c r="G3991" s="1" t="s">
        <v>3073</v>
      </c>
      <c r="H3991" s="1" t="s">
        <v>38</v>
      </c>
      <c r="I3991" s="1" t="s">
        <v>25</v>
      </c>
      <c r="J3991" s="1" t="s">
        <v>239</v>
      </c>
      <c r="K3991" s="1" t="s">
        <v>240</v>
      </c>
      <c r="L3991" s="1">
        <v>10035</v>
      </c>
      <c r="M3991" s="1" t="s">
        <v>135</v>
      </c>
      <c r="N3991" s="1" t="s">
        <v>5352</v>
      </c>
      <c r="O3991" s="1" t="s">
        <v>43</v>
      </c>
      <c r="P3991" s="1" t="s">
        <v>84</v>
      </c>
      <c r="Q3991" s="1" t="s">
        <v>5353</v>
      </c>
      <c r="R3991" s="1">
        <v>65.78</v>
      </c>
      <c r="S3991" s="1">
        <f t="shared" si="62"/>
        <v>33.547800000000002</v>
      </c>
      <c r="T3991" s="1">
        <v>11</v>
      </c>
      <c r="U3991" s="1">
        <v>0</v>
      </c>
      <c r="V3991" s="1">
        <v>32.232199999999999</v>
      </c>
      <c r="W3991" t="str">
        <f>VLOOKUP(M3991,People!$A$2:$B$5,2,FALSE)</f>
        <v>Chuck Magee</v>
      </c>
      <c r="X3991" s="5" t="str">
        <f>IFERROR(VLOOKUP(Orders!$B3991,Returns!$A$2:$B$801,2,0),"No")</f>
        <v>No</v>
      </c>
    </row>
    <row r="3992" spans="1:24" x14ac:dyDescent="0.3">
      <c r="A3992" s="1">
        <v>8888</v>
      </c>
      <c r="B3992" t="s">
        <v>10397</v>
      </c>
      <c r="C3992" s="2">
        <v>42578</v>
      </c>
      <c r="D3992" s="2">
        <v>42581</v>
      </c>
      <c r="E3992" s="1" t="s">
        <v>21</v>
      </c>
      <c r="F3992" s="1" t="s">
        <v>898</v>
      </c>
      <c r="G3992" s="1" t="s">
        <v>899</v>
      </c>
      <c r="H3992" s="1" t="s">
        <v>38</v>
      </c>
      <c r="I3992" s="1" t="s">
        <v>25</v>
      </c>
      <c r="J3992" s="1" t="s">
        <v>39</v>
      </c>
      <c r="K3992" s="1" t="s">
        <v>40</v>
      </c>
      <c r="L3992" s="1">
        <v>90036</v>
      </c>
      <c r="M3992" s="1" t="s">
        <v>41</v>
      </c>
      <c r="N3992" s="1" t="s">
        <v>3060</v>
      </c>
      <c r="O3992" s="1" t="s">
        <v>43</v>
      </c>
      <c r="P3992" s="1" t="s">
        <v>55</v>
      </c>
      <c r="Q3992" s="1" t="s">
        <v>3061</v>
      </c>
      <c r="R3992" s="1">
        <v>276.27999999999997</v>
      </c>
      <c r="S3992" s="1">
        <f t="shared" si="62"/>
        <v>276.27999999999997</v>
      </c>
      <c r="T3992" s="1">
        <v>2</v>
      </c>
      <c r="U3992" s="1">
        <v>0</v>
      </c>
      <c r="V3992" s="1">
        <v>0</v>
      </c>
      <c r="W3992" t="str">
        <f>VLOOKUP(M3992,People!$A$2:$B$5,2,FALSE)</f>
        <v>Anna Andreadi</v>
      </c>
      <c r="X3992" s="5" t="str">
        <f>IFERROR(VLOOKUP(Orders!$B3992,Returns!$A$2:$B$801,2,0),"No")</f>
        <v>No</v>
      </c>
    </row>
    <row r="3993" spans="1:24" hidden="1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f t="shared" si="62"/>
        <v>49.252800000000008</v>
      </c>
      <c r="T3993" s="1">
        <v>3</v>
      </c>
      <c r="U3993" s="1">
        <v>0.2</v>
      </c>
      <c r="V3993" s="1">
        <v>14.299199999999999</v>
      </c>
      <c r="W3993" t="str">
        <f>VLOOKUP(M3993,People!$A$2:$B$5,2,FALSE)</f>
        <v>Cassandra Brandow</v>
      </c>
      <c r="X3993" s="5" t="str">
        <f>IFERROR(VLOOKUP(Orders!$B3993,Returns!$A$2:$B$801,2,0),"No")</f>
        <v>No</v>
      </c>
    </row>
    <row r="3994" spans="1:24" hidden="1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f t="shared" si="62"/>
        <v>36.721200000000003</v>
      </c>
      <c r="T3994" s="1">
        <v>3</v>
      </c>
      <c r="U3994" s="1">
        <v>0.2</v>
      </c>
      <c r="V3994" s="1">
        <v>4.6547999999999927</v>
      </c>
      <c r="W3994" t="str">
        <f>VLOOKUP(M3994,People!$A$2:$B$5,2,FALSE)</f>
        <v>Cassandra Brandow</v>
      </c>
      <c r="X3994" s="5" t="str">
        <f>IFERROR(VLOOKUP(Orders!$B3994,Returns!$A$2:$B$801,2,0),"No")</f>
        <v>No</v>
      </c>
    </row>
    <row r="3995" spans="1:24" hidden="1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f t="shared" si="62"/>
        <v>161.91000000000003</v>
      </c>
      <c r="T3995" s="1">
        <v>6</v>
      </c>
      <c r="U3995" s="1">
        <v>0.2</v>
      </c>
      <c r="V3995" s="1">
        <v>10.793999999999983</v>
      </c>
      <c r="W3995" t="str">
        <f>VLOOKUP(M3995,People!$A$2:$B$5,2,FALSE)</f>
        <v>Cassandra Brandow</v>
      </c>
      <c r="X3995" s="5" t="str">
        <f>IFERROR(VLOOKUP(Orders!$B3995,Returns!$A$2:$B$801,2,0),"No")</f>
        <v>No</v>
      </c>
    </row>
    <row r="3996" spans="1:24" hidden="1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f t="shared" si="62"/>
        <v>415.48139999999995</v>
      </c>
      <c r="T3996" s="1">
        <v>3</v>
      </c>
      <c r="U3996" s="1">
        <v>0</v>
      </c>
      <c r="V3996" s="1">
        <v>97.45859999999999</v>
      </c>
      <c r="W3996" t="str">
        <f>VLOOKUP(M3996,People!$A$2:$B$5,2,FALSE)</f>
        <v>Kelly Williams</v>
      </c>
      <c r="X3996" s="5" t="str">
        <f>IFERROR(VLOOKUP(Orders!$B3996,Returns!$A$2:$B$801,2,0),"No")</f>
        <v>No</v>
      </c>
    </row>
    <row r="3997" spans="1:24" hidden="1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f t="shared" si="62"/>
        <v>671.52539999999999</v>
      </c>
      <c r="T3997" s="1">
        <v>7</v>
      </c>
      <c r="U3997" s="1">
        <v>0</v>
      </c>
      <c r="V3997" s="1">
        <v>189.40460000000002</v>
      </c>
      <c r="W3997" t="str">
        <f>VLOOKUP(M3997,People!$A$2:$B$5,2,FALSE)</f>
        <v>Kelly Williams</v>
      </c>
      <c r="X3997" s="5" t="str">
        <f>IFERROR(VLOOKUP(Orders!$B3997,Returns!$A$2:$B$801,2,0),"No")</f>
        <v>No</v>
      </c>
    </row>
    <row r="3998" spans="1:24" hidden="1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f t="shared" si="62"/>
        <v>546.66450000000009</v>
      </c>
      <c r="T3998" s="1">
        <v>5</v>
      </c>
      <c r="U3998" s="1">
        <v>0</v>
      </c>
      <c r="V3998" s="1">
        <v>223.28549999999993</v>
      </c>
      <c r="W3998" t="str">
        <f>VLOOKUP(M3998,People!$A$2:$B$5,2,FALSE)</f>
        <v>Kelly Williams</v>
      </c>
      <c r="X3998" s="5" t="str">
        <f>IFERROR(VLOOKUP(Orders!$B3998,Returns!$A$2:$B$801,2,0),"No")</f>
        <v>No</v>
      </c>
    </row>
    <row r="3999" spans="1:24" hidden="1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f t="shared" si="62"/>
        <v>10.486000000000001</v>
      </c>
      <c r="T3999" s="1">
        <v>1</v>
      </c>
      <c r="U3999" s="1">
        <v>0</v>
      </c>
      <c r="V3999" s="1">
        <v>4.4939999999999998</v>
      </c>
      <c r="W3999" t="str">
        <f>VLOOKUP(M3999,People!$A$2:$B$5,2,FALSE)</f>
        <v>Kelly Williams</v>
      </c>
      <c r="X3999" s="5" t="str">
        <f>IFERROR(VLOOKUP(Orders!$B3999,Returns!$A$2:$B$801,2,0),"No")</f>
        <v>No</v>
      </c>
    </row>
    <row r="4000" spans="1:24" hidden="1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f t="shared" si="62"/>
        <v>291.00239999999997</v>
      </c>
      <c r="T4000" s="1">
        <v>6</v>
      </c>
      <c r="U4000" s="1">
        <v>0</v>
      </c>
      <c r="V4000" s="1">
        <v>82.077600000000004</v>
      </c>
      <c r="W4000" t="str">
        <f>VLOOKUP(M4000,People!$A$2:$B$5,2,FALSE)</f>
        <v>Kelly Williams</v>
      </c>
      <c r="X4000" s="5" t="str">
        <f>IFERROR(VLOOKUP(Orders!$B4000,Returns!$A$2:$B$801,2,0),"No")</f>
        <v>No</v>
      </c>
    </row>
    <row r="4001" spans="1:24" hidden="1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f t="shared" si="62"/>
        <v>226.12200000000001</v>
      </c>
      <c r="T4001" s="1">
        <v>5</v>
      </c>
      <c r="U4001" s="1">
        <v>0.2</v>
      </c>
      <c r="V4001" s="1">
        <v>5.7980000000000018</v>
      </c>
      <c r="W4001" t="str">
        <f>VLOOKUP(M4001,People!$A$2:$B$5,2,FALSE)</f>
        <v>Cassandra Brandow</v>
      </c>
      <c r="X4001" s="5" t="str">
        <f>IFERROR(VLOOKUP(Orders!$B4001,Returns!$A$2:$B$801,2,0),"No")</f>
        <v>No</v>
      </c>
    </row>
    <row r="4002" spans="1:24" x14ac:dyDescent="0.3">
      <c r="A4002" s="1">
        <v>5687</v>
      </c>
      <c r="B4002" t="s">
        <v>8892</v>
      </c>
      <c r="C4002" s="2">
        <v>42579</v>
      </c>
      <c r="D4002" s="2">
        <v>42579</v>
      </c>
      <c r="E4002" s="1" t="s">
        <v>1126</v>
      </c>
      <c r="F4002" s="1" t="s">
        <v>1726</v>
      </c>
      <c r="G4002" s="1" t="s">
        <v>1727</v>
      </c>
      <c r="H4002" s="1" t="s">
        <v>24</v>
      </c>
      <c r="I4002" s="1" t="s">
        <v>25</v>
      </c>
      <c r="J4002" s="1" t="s">
        <v>3808</v>
      </c>
      <c r="K4002" s="1" t="s">
        <v>50</v>
      </c>
      <c r="L4002" s="1">
        <v>32712</v>
      </c>
      <c r="M4002" s="1" t="s">
        <v>28</v>
      </c>
      <c r="N4002" s="1" t="s">
        <v>441</v>
      </c>
      <c r="O4002" s="1" t="s">
        <v>43</v>
      </c>
      <c r="P4002" s="1" t="s">
        <v>242</v>
      </c>
      <c r="Q4002" s="1" t="s">
        <v>442</v>
      </c>
      <c r="R4002" s="1">
        <v>14.320000000000002</v>
      </c>
      <c r="S4002" s="1">
        <f t="shared" si="62"/>
        <v>9.1290000000000013</v>
      </c>
      <c r="T4002" s="1">
        <v>5</v>
      </c>
      <c r="U4002" s="1">
        <v>0.2</v>
      </c>
      <c r="V4002" s="1">
        <v>5.1910000000000007</v>
      </c>
      <c r="W4002" t="str">
        <f>VLOOKUP(M4002,People!$A$2:$B$5,2,FALSE)</f>
        <v>Cassandra Brandow</v>
      </c>
      <c r="X4002" s="5" t="str">
        <f>IFERROR(VLOOKUP(Orders!$B4002,Returns!$A$2:$B$801,2,0),"No")</f>
        <v>No</v>
      </c>
    </row>
    <row r="4003" spans="1:24" x14ac:dyDescent="0.3">
      <c r="A4003" s="1">
        <v>5688</v>
      </c>
      <c r="B4003" t="s">
        <v>8892</v>
      </c>
      <c r="C4003" s="2">
        <v>42579</v>
      </c>
      <c r="D4003" s="2">
        <v>42579</v>
      </c>
      <c r="E4003" s="1" t="s">
        <v>1126</v>
      </c>
      <c r="F4003" s="1" t="s">
        <v>1726</v>
      </c>
      <c r="G4003" s="1" t="s">
        <v>1727</v>
      </c>
      <c r="H4003" s="1" t="s">
        <v>24</v>
      </c>
      <c r="I4003" s="1" t="s">
        <v>25</v>
      </c>
      <c r="J4003" s="1" t="s">
        <v>3808</v>
      </c>
      <c r="K4003" s="1" t="s">
        <v>50</v>
      </c>
      <c r="L4003" s="1">
        <v>32712</v>
      </c>
      <c r="M4003" s="1" t="s">
        <v>28</v>
      </c>
      <c r="N4003" s="1" t="s">
        <v>4013</v>
      </c>
      <c r="O4003" s="1" t="s">
        <v>30</v>
      </c>
      <c r="P4003" s="1" t="s">
        <v>60</v>
      </c>
      <c r="Q4003" s="1" t="s">
        <v>4014</v>
      </c>
      <c r="R4003" s="1">
        <v>129.88800000000001</v>
      </c>
      <c r="S4003" s="1">
        <f t="shared" si="62"/>
        <v>116.89920000000001</v>
      </c>
      <c r="T4003" s="1">
        <v>6</v>
      </c>
      <c r="U4003" s="1">
        <v>0.2</v>
      </c>
      <c r="V4003" s="1">
        <v>12.988799999999991</v>
      </c>
      <c r="W4003" t="str">
        <f>VLOOKUP(M4003,People!$A$2:$B$5,2,FALSE)</f>
        <v>Cassandra Brandow</v>
      </c>
      <c r="X4003" s="5" t="str">
        <f>IFERROR(VLOOKUP(Orders!$B4003,Returns!$A$2:$B$801,2,0),"No")</f>
        <v>No</v>
      </c>
    </row>
    <row r="4004" spans="1:24" hidden="1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f t="shared" si="62"/>
        <v>765.47519999999986</v>
      </c>
      <c r="T4004" s="1">
        <v>3</v>
      </c>
      <c r="U4004" s="1">
        <v>0.3</v>
      </c>
      <c r="V4004" s="1">
        <v>-127.57919999999996</v>
      </c>
      <c r="W4004" t="str">
        <f>VLOOKUP(M4004,People!$A$2:$B$5,2,FALSE)</f>
        <v>Kelly Williams</v>
      </c>
      <c r="X4004" s="5" t="str">
        <f>IFERROR(VLOOKUP(Orders!$B4004,Returns!$A$2:$B$801,2,0),"No")</f>
        <v>No</v>
      </c>
    </row>
    <row r="4005" spans="1:24" hidden="1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f t="shared" si="62"/>
        <v>254.32049999999998</v>
      </c>
      <c r="T4005" s="1">
        <v>3</v>
      </c>
      <c r="U4005" s="1">
        <v>0.4</v>
      </c>
      <c r="V4005" s="1">
        <v>33.589499999999987</v>
      </c>
      <c r="W4005" t="str">
        <f>VLOOKUP(M4005,People!$A$2:$B$5,2,FALSE)</f>
        <v>Kelly Williams</v>
      </c>
      <c r="X4005" s="5" t="str">
        <f>IFERROR(VLOOKUP(Orders!$B4005,Returns!$A$2:$B$801,2,0),"No")</f>
        <v>No</v>
      </c>
    </row>
    <row r="4006" spans="1:24" hidden="1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f t="shared" si="62"/>
        <v>24.705000000000005</v>
      </c>
      <c r="T4006" s="1">
        <v>3</v>
      </c>
      <c r="U4006" s="1">
        <v>0.2</v>
      </c>
      <c r="V4006" s="1">
        <v>11.894999999999994</v>
      </c>
      <c r="W4006" t="str">
        <f>VLOOKUP(M4006,People!$A$2:$B$5,2,FALSE)</f>
        <v>Kelly Williams</v>
      </c>
      <c r="X4006" s="5" t="str">
        <f>IFERROR(VLOOKUP(Orders!$B4006,Returns!$A$2:$B$801,2,0),"No")</f>
        <v>No</v>
      </c>
    </row>
    <row r="4007" spans="1:24" hidden="1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f t="shared" si="62"/>
        <v>1.2816000000000001</v>
      </c>
      <c r="T4007" s="1">
        <v>1</v>
      </c>
      <c r="U4007" s="1">
        <v>0</v>
      </c>
      <c r="V4007" s="1">
        <v>0.49839999999999995</v>
      </c>
      <c r="W4007" t="str">
        <f>VLOOKUP(M4007,People!$A$2:$B$5,2,FALSE)</f>
        <v>Cassandra Brandow</v>
      </c>
      <c r="X4007" s="5" t="str">
        <f>IFERROR(VLOOKUP(Orders!$B4007,Returns!$A$2:$B$801,2,0),"No")</f>
        <v>No</v>
      </c>
    </row>
    <row r="4008" spans="1:24" hidden="1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f t="shared" si="62"/>
        <v>13.478400000000001</v>
      </c>
      <c r="T4008" s="1">
        <v>4</v>
      </c>
      <c r="U4008" s="1">
        <v>0</v>
      </c>
      <c r="V4008" s="1">
        <v>12.441600000000001</v>
      </c>
      <c r="W4008" t="str">
        <f>VLOOKUP(M4008,People!$A$2:$B$5,2,FALSE)</f>
        <v>Cassandra Brandow</v>
      </c>
      <c r="X4008" s="5" t="str">
        <f>IFERROR(VLOOKUP(Orders!$B4008,Returns!$A$2:$B$801,2,0),"No")</f>
        <v>No</v>
      </c>
    </row>
    <row r="4009" spans="1:24" hidden="1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f t="shared" si="62"/>
        <v>80.532600000000002</v>
      </c>
      <c r="T4009" s="1">
        <v>6</v>
      </c>
      <c r="U4009" s="1">
        <v>0</v>
      </c>
      <c r="V4009" s="1">
        <v>21.407399999999999</v>
      </c>
      <c r="W4009" t="str">
        <f>VLOOKUP(M4009,People!$A$2:$B$5,2,FALSE)</f>
        <v>Cassandra Brandow</v>
      </c>
      <c r="X4009" s="5" t="str">
        <f>IFERROR(VLOOKUP(Orders!$B4009,Returns!$A$2:$B$801,2,0),"No")</f>
        <v>No</v>
      </c>
    </row>
    <row r="4010" spans="1:24" hidden="1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f t="shared" si="62"/>
        <v>6.248800000000001</v>
      </c>
      <c r="T4010" s="1">
        <v>2</v>
      </c>
      <c r="U4010" s="1">
        <v>0.2</v>
      </c>
      <c r="V4010" s="1">
        <v>0.59920000000000018</v>
      </c>
      <c r="W4010" t="str">
        <f>VLOOKUP(M4010,People!$A$2:$B$5,2,FALSE)</f>
        <v>Anna Andreadi</v>
      </c>
      <c r="X4010" s="5" t="str">
        <f>IFERROR(VLOOKUP(Orders!$B4010,Returns!$A$2:$B$801,2,0),"No")</f>
        <v>No</v>
      </c>
    </row>
    <row r="4011" spans="1:24" hidden="1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f t="shared" si="62"/>
        <v>275.1694</v>
      </c>
      <c r="T4011" s="1">
        <v>11</v>
      </c>
      <c r="U4011" s="1">
        <v>0</v>
      </c>
      <c r="V4011" s="1">
        <v>199.26060000000004</v>
      </c>
      <c r="W4011" t="str">
        <f>VLOOKUP(M4011,People!$A$2:$B$5,2,FALSE)</f>
        <v>Anna Andreadi</v>
      </c>
      <c r="X4011" s="5" t="str">
        <f>IFERROR(VLOOKUP(Orders!$B4011,Returns!$A$2:$B$801,2,0),"No")</f>
        <v>No</v>
      </c>
    </row>
    <row r="4012" spans="1:24" hidden="1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f t="shared" si="62"/>
        <v>5.8080000000000007</v>
      </c>
      <c r="T4012" s="1">
        <v>2</v>
      </c>
      <c r="U4012" s="1">
        <v>0.2</v>
      </c>
      <c r="V4012" s="1">
        <v>2.6399999999999997</v>
      </c>
      <c r="W4012" t="str">
        <f>VLOOKUP(M4012,People!$A$2:$B$5,2,FALSE)</f>
        <v>Chuck Magee</v>
      </c>
      <c r="X4012" s="5" t="str">
        <f>IFERROR(VLOOKUP(Orders!$B4012,Returns!$A$2:$B$801,2,0),"No")</f>
        <v>No</v>
      </c>
    </row>
    <row r="4013" spans="1:24" hidden="1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f t="shared" si="62"/>
        <v>35.366399999999999</v>
      </c>
      <c r="T4013" s="1">
        <v>4</v>
      </c>
      <c r="U4013" s="1">
        <v>0.2</v>
      </c>
      <c r="V4013" s="1">
        <v>3.9295999999999989</v>
      </c>
      <c r="W4013" t="str">
        <f>VLOOKUP(M4013,People!$A$2:$B$5,2,FALSE)</f>
        <v>Chuck Magee</v>
      </c>
      <c r="X4013" s="5" t="str">
        <f>IFERROR(VLOOKUP(Orders!$B4013,Returns!$A$2:$B$801,2,0),"No")</f>
        <v>No</v>
      </c>
    </row>
    <row r="4014" spans="1:24" hidden="1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f t="shared" si="62"/>
        <v>12.155200000000002</v>
      </c>
      <c r="T4014" s="1">
        <v>4</v>
      </c>
      <c r="U4014" s="1">
        <v>0</v>
      </c>
      <c r="V4014" s="1">
        <v>4.9647999999999985</v>
      </c>
      <c r="W4014" t="str">
        <f>VLOOKUP(M4014,People!$A$2:$B$5,2,FALSE)</f>
        <v>Kelly Williams</v>
      </c>
      <c r="X4014" s="5" t="str">
        <f>IFERROR(VLOOKUP(Orders!$B4014,Returns!$A$2:$B$801,2,0),"No")</f>
        <v>No</v>
      </c>
    </row>
    <row r="4015" spans="1:24" hidden="1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f t="shared" si="62"/>
        <v>390.91679999999997</v>
      </c>
      <c r="T4015" s="1">
        <v>3</v>
      </c>
      <c r="U4015" s="1">
        <v>0</v>
      </c>
      <c r="V4015" s="1">
        <v>152.02319999999997</v>
      </c>
      <c r="W4015" t="str">
        <f>VLOOKUP(M4015,People!$A$2:$B$5,2,FALSE)</f>
        <v>Cassandra Brandow</v>
      </c>
      <c r="X4015" s="5" t="str">
        <f>IFERROR(VLOOKUP(Orders!$B4015,Returns!$A$2:$B$801,2,0),"No")</f>
        <v>No</v>
      </c>
    </row>
    <row r="4016" spans="1:24" hidden="1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f t="shared" si="62"/>
        <v>4.4064000000000005</v>
      </c>
      <c r="T4016" s="1">
        <v>3</v>
      </c>
      <c r="U4016" s="1">
        <v>0</v>
      </c>
      <c r="V4016" s="1">
        <v>4.2336</v>
      </c>
      <c r="W4016" t="str">
        <f>VLOOKUP(M4016,People!$A$2:$B$5,2,FALSE)</f>
        <v>Cassandra Brandow</v>
      </c>
      <c r="X4016" s="5" t="str">
        <f>IFERROR(VLOOKUP(Orders!$B4016,Returns!$A$2:$B$801,2,0),"No")</f>
        <v>No</v>
      </c>
    </row>
    <row r="4017" spans="1:24" hidden="1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f t="shared" si="62"/>
        <v>98.83799999999998</v>
      </c>
      <c r="T4017" s="1">
        <v>5</v>
      </c>
      <c r="U4017" s="1">
        <v>0</v>
      </c>
      <c r="V4017" s="1">
        <v>94.962000000000003</v>
      </c>
      <c r="W4017" t="str">
        <f>VLOOKUP(M4017,People!$A$2:$B$5,2,FALSE)</f>
        <v>Cassandra Brandow</v>
      </c>
      <c r="X4017" s="5" t="str">
        <f>IFERROR(VLOOKUP(Orders!$B4017,Returns!$A$2:$B$801,2,0),"No")</f>
        <v>No</v>
      </c>
    </row>
    <row r="4018" spans="1:24" hidden="1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f t="shared" si="62"/>
        <v>11.770000000000003</v>
      </c>
      <c r="T4018" s="1">
        <v>5</v>
      </c>
      <c r="U4018" s="1">
        <v>0</v>
      </c>
      <c r="V4018" s="1">
        <v>9.629999999999999</v>
      </c>
      <c r="W4018" t="str">
        <f>VLOOKUP(M4018,People!$A$2:$B$5,2,FALSE)</f>
        <v>Cassandra Brandow</v>
      </c>
      <c r="X4018" s="5" t="str">
        <f>IFERROR(VLOOKUP(Orders!$B4018,Returns!$A$2:$B$801,2,0),"No")</f>
        <v>No</v>
      </c>
    </row>
    <row r="4019" spans="1:24" hidden="1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f t="shared" si="62"/>
        <v>48.94</v>
      </c>
      <c r="T4019" s="1">
        <v>2</v>
      </c>
      <c r="U4019" s="1">
        <v>0</v>
      </c>
      <c r="V4019" s="1">
        <v>48.94</v>
      </c>
      <c r="W4019" t="str">
        <f>VLOOKUP(M4019,People!$A$2:$B$5,2,FALSE)</f>
        <v>Cassandra Brandow</v>
      </c>
      <c r="X4019" s="5" t="str">
        <f>IFERROR(VLOOKUP(Orders!$B4019,Returns!$A$2:$B$801,2,0),"No")</f>
        <v>No</v>
      </c>
    </row>
    <row r="4020" spans="1:24" hidden="1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f t="shared" si="62"/>
        <v>204.0471</v>
      </c>
      <c r="T4020" s="1">
        <v>9</v>
      </c>
      <c r="U4020" s="1">
        <v>0</v>
      </c>
      <c r="V4020" s="1">
        <v>47.862899999999982</v>
      </c>
      <c r="W4020" t="str">
        <f>VLOOKUP(M4020,People!$A$2:$B$5,2,FALSE)</f>
        <v>Cassandra Brandow</v>
      </c>
      <c r="X4020" s="5" t="str">
        <f>IFERROR(VLOOKUP(Orders!$B4020,Returns!$A$2:$B$801,2,0),"No")</f>
        <v>No</v>
      </c>
    </row>
    <row r="4021" spans="1:24" hidden="1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f t="shared" si="62"/>
        <v>19.136399999999998</v>
      </c>
      <c r="T4021" s="1">
        <v>3</v>
      </c>
      <c r="U4021" s="1">
        <v>0</v>
      </c>
      <c r="V4021" s="1">
        <v>6.7236000000000002</v>
      </c>
      <c r="W4021" t="str">
        <f>VLOOKUP(M4021,People!$A$2:$B$5,2,FALSE)</f>
        <v>Cassandra Brandow</v>
      </c>
      <c r="X4021" s="5" t="str">
        <f>IFERROR(VLOOKUP(Orders!$B4021,Returns!$A$2:$B$801,2,0),"No")</f>
        <v>No</v>
      </c>
    </row>
    <row r="4022" spans="1:24" x14ac:dyDescent="0.3">
      <c r="A4022" s="1">
        <v>5689</v>
      </c>
      <c r="B4022" t="s">
        <v>8892</v>
      </c>
      <c r="C4022" s="2">
        <v>42579</v>
      </c>
      <c r="D4022" s="2">
        <v>42579</v>
      </c>
      <c r="E4022" s="1" t="s">
        <v>1126</v>
      </c>
      <c r="F4022" s="1" t="s">
        <v>1726</v>
      </c>
      <c r="G4022" s="1" t="s">
        <v>1727</v>
      </c>
      <c r="H4022" s="1" t="s">
        <v>24</v>
      </c>
      <c r="I4022" s="1" t="s">
        <v>25</v>
      </c>
      <c r="J4022" s="1" t="s">
        <v>3808</v>
      </c>
      <c r="K4022" s="1" t="s">
        <v>50</v>
      </c>
      <c r="L4022" s="1">
        <v>32712</v>
      </c>
      <c r="M4022" s="1" t="s">
        <v>28</v>
      </c>
      <c r="N4022" s="1" t="s">
        <v>3894</v>
      </c>
      <c r="O4022" s="1" t="s">
        <v>43</v>
      </c>
      <c r="P4022" s="1" t="s">
        <v>157</v>
      </c>
      <c r="Q4022" s="1" t="s">
        <v>2491</v>
      </c>
      <c r="R4022" s="1">
        <v>48.944000000000003</v>
      </c>
      <c r="S4022" s="1">
        <f t="shared" si="62"/>
        <v>32.425400000000003</v>
      </c>
      <c r="T4022" s="1">
        <v>7</v>
      </c>
      <c r="U4022" s="1">
        <v>0.2</v>
      </c>
      <c r="V4022" s="1">
        <v>16.518599999999999</v>
      </c>
      <c r="W4022" t="str">
        <f>VLOOKUP(M4022,People!$A$2:$B$5,2,FALSE)</f>
        <v>Cassandra Brandow</v>
      </c>
      <c r="X4022" s="5" t="str">
        <f>IFERROR(VLOOKUP(Orders!$B4022,Returns!$A$2:$B$801,2,0),"No")</f>
        <v>No</v>
      </c>
    </row>
    <row r="4023" spans="1:24" x14ac:dyDescent="0.3">
      <c r="A4023" s="1">
        <v>5162</v>
      </c>
      <c r="B4023" t="s">
        <v>8629</v>
      </c>
      <c r="C4023" s="2">
        <v>42581</v>
      </c>
      <c r="D4023" s="2">
        <v>42587</v>
      </c>
      <c r="E4023" s="1" t="s">
        <v>46</v>
      </c>
      <c r="F4023" s="1" t="s">
        <v>5357</v>
      </c>
      <c r="G4023" s="1" t="s">
        <v>5358</v>
      </c>
      <c r="H4023" s="1" t="s">
        <v>38</v>
      </c>
      <c r="I4023" s="1" t="s">
        <v>25</v>
      </c>
      <c r="J4023" s="1" t="s">
        <v>88</v>
      </c>
      <c r="K4023" s="1" t="s">
        <v>89</v>
      </c>
      <c r="L4023" s="1">
        <v>98103</v>
      </c>
      <c r="M4023" s="1" t="s">
        <v>41</v>
      </c>
      <c r="N4023" s="1" t="s">
        <v>4904</v>
      </c>
      <c r="O4023" s="1" t="s">
        <v>30</v>
      </c>
      <c r="P4023" s="1" t="s">
        <v>31</v>
      </c>
      <c r="Q4023" s="1" t="s">
        <v>4905</v>
      </c>
      <c r="R4023" s="1">
        <v>1367.84</v>
      </c>
      <c r="S4023" s="1">
        <f t="shared" si="62"/>
        <v>1107.9503999999999</v>
      </c>
      <c r="T4023" s="1">
        <v>8</v>
      </c>
      <c r="U4023" s="1">
        <v>0</v>
      </c>
      <c r="V4023" s="1">
        <v>259.88959999999997</v>
      </c>
      <c r="W4023" t="str">
        <f>VLOOKUP(M4023,People!$A$2:$B$5,2,FALSE)</f>
        <v>Anna Andreadi</v>
      </c>
      <c r="X4023" s="5" t="str">
        <f>IFERROR(VLOOKUP(Orders!$B4023,Returns!$A$2:$B$801,2,0),"No")</f>
        <v>No</v>
      </c>
    </row>
    <row r="4024" spans="1:24" x14ac:dyDescent="0.3">
      <c r="A4024" s="1">
        <v>1838</v>
      </c>
      <c r="B4024" t="s">
        <v>7060</v>
      </c>
      <c r="C4024" s="2">
        <v>42583</v>
      </c>
      <c r="D4024" s="2">
        <v>42587</v>
      </c>
      <c r="E4024" s="1" t="s">
        <v>46</v>
      </c>
      <c r="F4024" s="1" t="s">
        <v>3724</v>
      </c>
      <c r="G4024" s="1" t="s">
        <v>3725</v>
      </c>
      <c r="H4024" s="1" t="s">
        <v>38</v>
      </c>
      <c r="I4024" s="1" t="s">
        <v>25</v>
      </c>
      <c r="J4024" s="1" t="s">
        <v>413</v>
      </c>
      <c r="K4024" s="1" t="s">
        <v>82</v>
      </c>
      <c r="L4024" s="1">
        <v>28205</v>
      </c>
      <c r="M4024" s="1" t="s">
        <v>28</v>
      </c>
      <c r="N4024" s="1" t="s">
        <v>42</v>
      </c>
      <c r="O4024" s="1" t="s">
        <v>43</v>
      </c>
      <c r="P4024" s="1" t="s">
        <v>44</v>
      </c>
      <c r="Q4024" s="1" t="s">
        <v>45</v>
      </c>
      <c r="R4024" s="1">
        <v>17.544</v>
      </c>
      <c r="S4024" s="1">
        <f t="shared" si="62"/>
        <v>11.622900000000001</v>
      </c>
      <c r="T4024" s="1">
        <v>3</v>
      </c>
      <c r="U4024" s="1">
        <v>0.2</v>
      </c>
      <c r="V4024" s="1">
        <v>5.9210999999999983</v>
      </c>
      <c r="W4024" t="str">
        <f>VLOOKUP(M4024,People!$A$2:$B$5,2,FALSE)</f>
        <v>Cassandra Brandow</v>
      </c>
      <c r="X4024" s="5" t="str">
        <f>IFERROR(VLOOKUP(Orders!$B4024,Returns!$A$2:$B$801,2,0),"No")</f>
        <v>No</v>
      </c>
    </row>
    <row r="4025" spans="1:24" hidden="1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f t="shared" si="62"/>
        <v>550.11599999999999</v>
      </c>
      <c r="T4025" s="1">
        <v>5</v>
      </c>
      <c r="U4025" s="1">
        <v>0.15</v>
      </c>
      <c r="V4025" s="1">
        <v>6.5490000000000208</v>
      </c>
      <c r="W4025" t="str">
        <f>VLOOKUP(M4025,People!$A$2:$B$5,2,FALSE)</f>
        <v>Anna Andreadi</v>
      </c>
      <c r="X4025" s="5" t="str">
        <f>IFERROR(VLOOKUP(Orders!$B4025,Returns!$A$2:$B$801,2,0),"No")</f>
        <v>No</v>
      </c>
    </row>
    <row r="4026" spans="1:24" hidden="1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f t="shared" si="62"/>
        <v>61.098000000000006</v>
      </c>
      <c r="T4026" s="1">
        <v>4</v>
      </c>
      <c r="U4026" s="1">
        <v>0.2</v>
      </c>
      <c r="V4026" s="1">
        <v>34.741999999999997</v>
      </c>
      <c r="W4026" t="str">
        <f>VLOOKUP(M4026,People!$A$2:$B$5,2,FALSE)</f>
        <v>Anna Andreadi</v>
      </c>
      <c r="X4026" s="5" t="str">
        <f>IFERROR(VLOOKUP(Orders!$B4026,Returns!$A$2:$B$801,2,0),"No")</f>
        <v>No</v>
      </c>
    </row>
    <row r="4027" spans="1:24" hidden="1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f t="shared" si="62"/>
        <v>19.652400000000004</v>
      </c>
      <c r="T4027" s="1">
        <v>4</v>
      </c>
      <c r="U4027" s="1">
        <v>0.2</v>
      </c>
      <c r="V4027" s="1">
        <v>10.011599999999998</v>
      </c>
      <c r="W4027" t="str">
        <f>VLOOKUP(M4027,People!$A$2:$B$5,2,FALSE)</f>
        <v>Kelly Williams</v>
      </c>
      <c r="X4027" s="5" t="str">
        <f>IFERROR(VLOOKUP(Orders!$B4027,Returns!$A$2:$B$801,2,0),"No")</f>
        <v>No</v>
      </c>
    </row>
    <row r="4028" spans="1:24" hidden="1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f t="shared" si="62"/>
        <v>6.3140000000000018</v>
      </c>
      <c r="T4028" s="1">
        <v>7</v>
      </c>
      <c r="U4028" s="1">
        <v>0.2</v>
      </c>
      <c r="V4028" s="1">
        <v>2.8699999999999992</v>
      </c>
      <c r="W4028" t="str">
        <f>VLOOKUP(M4028,People!$A$2:$B$5,2,FALSE)</f>
        <v>Kelly Williams</v>
      </c>
      <c r="X4028" s="5" t="str">
        <f>IFERROR(VLOOKUP(Orders!$B4028,Returns!$A$2:$B$801,2,0),"No")</f>
        <v>No</v>
      </c>
    </row>
    <row r="4029" spans="1:24" hidden="1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f t="shared" si="62"/>
        <v>140.1454</v>
      </c>
      <c r="T4029" s="1">
        <v>2</v>
      </c>
      <c r="U4029" s="1">
        <v>0.2</v>
      </c>
      <c r="V4029" s="1">
        <v>13.438599999999994</v>
      </c>
      <c r="W4029" t="str">
        <f>VLOOKUP(M4029,People!$A$2:$B$5,2,FALSE)</f>
        <v>Kelly Williams</v>
      </c>
      <c r="X4029" s="5" t="str">
        <f>IFERROR(VLOOKUP(Orders!$B4029,Returns!$A$2:$B$801,2,0),"No")</f>
        <v>No</v>
      </c>
    </row>
    <row r="4030" spans="1:24" hidden="1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f t="shared" si="62"/>
        <v>35.375999999999998</v>
      </c>
      <c r="T4030" s="1">
        <v>8</v>
      </c>
      <c r="U4030" s="1">
        <v>0.8</v>
      </c>
      <c r="V4030" s="1">
        <v>-22.512</v>
      </c>
      <c r="W4030" t="str">
        <f>VLOOKUP(M4030,People!$A$2:$B$5,2,FALSE)</f>
        <v>Kelly Williams</v>
      </c>
      <c r="X4030" s="5" t="str">
        <f>IFERROR(VLOOKUP(Orders!$B4030,Returns!$A$2:$B$801,2,0),"No")</f>
        <v>No</v>
      </c>
    </row>
    <row r="4031" spans="1:24" hidden="1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f t="shared" si="62"/>
        <v>239.98500000000001</v>
      </c>
      <c r="T4031" s="1">
        <v>3</v>
      </c>
      <c r="U4031" s="1">
        <v>0</v>
      </c>
      <c r="V4031" s="1">
        <v>239.98500000000001</v>
      </c>
      <c r="W4031" t="str">
        <f>VLOOKUP(M4031,People!$A$2:$B$5,2,FALSE)</f>
        <v>Cassandra Brandow</v>
      </c>
      <c r="X4031" s="5" t="str">
        <f>IFERROR(VLOOKUP(Orders!$B4031,Returns!$A$2:$B$801,2,0),"No")</f>
        <v>No</v>
      </c>
    </row>
    <row r="4032" spans="1:24" hidden="1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f t="shared" si="62"/>
        <v>172.3312</v>
      </c>
      <c r="T4032" s="1">
        <v>4</v>
      </c>
      <c r="U4032" s="1">
        <v>0</v>
      </c>
      <c r="V4032" s="1">
        <v>60.5488</v>
      </c>
      <c r="W4032" t="str">
        <f>VLOOKUP(M4032,People!$A$2:$B$5,2,FALSE)</f>
        <v>Cassandra Brandow</v>
      </c>
      <c r="X4032" s="5" t="str">
        <f>IFERROR(VLOOKUP(Orders!$B4032,Returns!$A$2:$B$801,2,0),"No")</f>
        <v>No</v>
      </c>
    </row>
    <row r="4033" spans="1:24" hidden="1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f t="shared" si="62"/>
        <v>170.55359999999999</v>
      </c>
      <c r="T4033" s="1">
        <v>6</v>
      </c>
      <c r="U4033" s="1">
        <v>0</v>
      </c>
      <c r="V4033" s="1">
        <v>66.326400000000007</v>
      </c>
      <c r="W4033" t="str">
        <f>VLOOKUP(M4033,People!$A$2:$B$5,2,FALSE)</f>
        <v>Anna Andreadi</v>
      </c>
      <c r="X4033" s="5" t="str">
        <f>IFERROR(VLOOKUP(Orders!$B4033,Returns!$A$2:$B$801,2,0),"No")</f>
        <v>No</v>
      </c>
    </row>
    <row r="4034" spans="1:24" hidden="1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f t="shared" ref="S4034:S4097" si="63">R4034-V4034</f>
        <v>15.249000000000002</v>
      </c>
      <c r="T4034" s="1">
        <v>5</v>
      </c>
      <c r="U4034" s="1">
        <v>0</v>
      </c>
      <c r="V4034" s="1">
        <v>14.651</v>
      </c>
      <c r="W4034" t="str">
        <f>VLOOKUP(M4034,People!$A$2:$B$5,2,FALSE)</f>
        <v>Anna Andreadi</v>
      </c>
      <c r="X4034" s="5" t="str">
        <f>IFERROR(VLOOKUP(Orders!$B4034,Returns!$A$2:$B$801,2,0),"No")</f>
        <v>No</v>
      </c>
    </row>
    <row r="4035" spans="1:24" hidden="1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f t="shared" si="63"/>
        <v>79</v>
      </c>
      <c r="T4035" s="1">
        <v>4</v>
      </c>
      <c r="U4035" s="1">
        <v>0</v>
      </c>
      <c r="V4035" s="1">
        <v>21</v>
      </c>
      <c r="W4035" t="str">
        <f>VLOOKUP(M4035,People!$A$2:$B$5,2,FALSE)</f>
        <v>Anna Andreadi</v>
      </c>
      <c r="X4035" s="5" t="str">
        <f>IFERROR(VLOOKUP(Orders!$B4035,Returns!$A$2:$B$801,2,0),"No")</f>
        <v>No</v>
      </c>
    </row>
    <row r="4036" spans="1:24" hidden="1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f t="shared" si="63"/>
        <v>33.024299999999997</v>
      </c>
      <c r="T4036" s="1">
        <v>3</v>
      </c>
      <c r="U4036" s="1">
        <v>0.7</v>
      </c>
      <c r="V4036" s="1">
        <v>-14.331299999999992</v>
      </c>
      <c r="W4036" t="str">
        <f>VLOOKUP(M4036,People!$A$2:$B$5,2,FALSE)</f>
        <v>Chuck Magee</v>
      </c>
      <c r="X4036" s="5" t="str">
        <f>IFERROR(VLOOKUP(Orders!$B4036,Returns!$A$2:$B$801,2,0),"No")</f>
        <v>No</v>
      </c>
    </row>
    <row r="4037" spans="1:24" hidden="1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f t="shared" si="63"/>
        <v>307.16160000000002</v>
      </c>
      <c r="T4037" s="1">
        <v>6</v>
      </c>
      <c r="U4037" s="1">
        <v>0.2</v>
      </c>
      <c r="V4037" s="1">
        <v>76.790399999999977</v>
      </c>
      <c r="W4037" t="str">
        <f>VLOOKUP(M4037,People!$A$2:$B$5,2,FALSE)</f>
        <v>Chuck Magee</v>
      </c>
      <c r="X4037" s="5" t="str">
        <f>IFERROR(VLOOKUP(Orders!$B4037,Returns!$A$2:$B$801,2,0),"No")</f>
        <v>No</v>
      </c>
    </row>
    <row r="4038" spans="1:24" hidden="1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f t="shared" si="63"/>
        <v>23.265000000000004</v>
      </c>
      <c r="T4038" s="1">
        <v>2</v>
      </c>
      <c r="U4038" s="1">
        <v>0.2</v>
      </c>
      <c r="V4038" s="1">
        <v>1.5509999999999984</v>
      </c>
      <c r="W4038" t="str">
        <f>VLOOKUP(M4038,People!$A$2:$B$5,2,FALSE)</f>
        <v>Kelly Williams</v>
      </c>
      <c r="X4038" s="5" t="str">
        <f>IFERROR(VLOOKUP(Orders!$B4038,Returns!$A$2:$B$801,2,0),"No")</f>
        <v>No</v>
      </c>
    </row>
    <row r="4039" spans="1:24" x14ac:dyDescent="0.3">
      <c r="A4039" s="1">
        <v>1839</v>
      </c>
      <c r="B4039" t="s">
        <v>7060</v>
      </c>
      <c r="C4039" s="2">
        <v>42583</v>
      </c>
      <c r="D4039" s="2">
        <v>42587</v>
      </c>
      <c r="E4039" s="1" t="s">
        <v>46</v>
      </c>
      <c r="F4039" s="1" t="s">
        <v>3724</v>
      </c>
      <c r="G4039" s="1" t="s">
        <v>3725</v>
      </c>
      <c r="H4039" s="1" t="s">
        <v>38</v>
      </c>
      <c r="I4039" s="1" t="s">
        <v>25</v>
      </c>
      <c r="J4039" s="1" t="s">
        <v>413</v>
      </c>
      <c r="K4039" s="1" t="s">
        <v>82</v>
      </c>
      <c r="L4039" s="1">
        <v>28205</v>
      </c>
      <c r="M4039" s="1" t="s">
        <v>28</v>
      </c>
      <c r="N4039" s="1" t="s">
        <v>378</v>
      </c>
      <c r="O4039" s="1" t="s">
        <v>30</v>
      </c>
      <c r="P4039" s="1" t="s">
        <v>60</v>
      </c>
      <c r="Q4039" s="1" t="s">
        <v>379</v>
      </c>
      <c r="R4039" s="1">
        <v>44.128</v>
      </c>
      <c r="S4039" s="1">
        <f t="shared" si="63"/>
        <v>31.992799999999999</v>
      </c>
      <c r="T4039" s="1">
        <v>4</v>
      </c>
      <c r="U4039" s="1">
        <v>0.2</v>
      </c>
      <c r="V4039" s="1">
        <v>12.135200000000001</v>
      </c>
      <c r="W4039" t="str">
        <f>VLOOKUP(M4039,People!$A$2:$B$5,2,FALSE)</f>
        <v>Cassandra Brandow</v>
      </c>
      <c r="X4039" s="5" t="str">
        <f>IFERROR(VLOOKUP(Orders!$B4039,Returns!$A$2:$B$801,2,0),"No")</f>
        <v>No</v>
      </c>
    </row>
    <row r="4040" spans="1:24" x14ac:dyDescent="0.3">
      <c r="A4040" s="1">
        <v>1840</v>
      </c>
      <c r="B4040" t="s">
        <v>7060</v>
      </c>
      <c r="C4040" s="2">
        <v>42583</v>
      </c>
      <c r="D4040" s="2">
        <v>42587</v>
      </c>
      <c r="E4040" s="1" t="s">
        <v>46</v>
      </c>
      <c r="F4040" s="1" t="s">
        <v>3724</v>
      </c>
      <c r="G4040" s="1" t="s">
        <v>3725</v>
      </c>
      <c r="H4040" s="1" t="s">
        <v>38</v>
      </c>
      <c r="I4040" s="1" t="s">
        <v>25</v>
      </c>
      <c r="J4040" s="1" t="s">
        <v>413</v>
      </c>
      <c r="K4040" s="1" t="s">
        <v>82</v>
      </c>
      <c r="L4040" s="1">
        <v>28205</v>
      </c>
      <c r="M4040" s="1" t="s">
        <v>28</v>
      </c>
      <c r="N4040" s="1" t="s">
        <v>3726</v>
      </c>
      <c r="O4040" s="1" t="s">
        <v>43</v>
      </c>
      <c r="P4040" s="1" t="s">
        <v>73</v>
      </c>
      <c r="Q4040" s="1" t="s">
        <v>3727</v>
      </c>
      <c r="R4040" s="1">
        <v>62.920000000000009</v>
      </c>
      <c r="S4040" s="1">
        <f t="shared" si="63"/>
        <v>52.695500000000017</v>
      </c>
      <c r="T4040" s="1">
        <v>1</v>
      </c>
      <c r="U4040" s="1">
        <v>0.2</v>
      </c>
      <c r="V4040" s="1">
        <v>10.224499999999994</v>
      </c>
      <c r="W4040" t="str">
        <f>VLOOKUP(M4040,People!$A$2:$B$5,2,FALSE)</f>
        <v>Cassandra Brandow</v>
      </c>
      <c r="X4040" s="5" t="str">
        <f>IFERROR(VLOOKUP(Orders!$B4040,Returns!$A$2:$B$801,2,0),"No")</f>
        <v>No</v>
      </c>
    </row>
    <row r="4041" spans="1:24" x14ac:dyDescent="0.3">
      <c r="A4041" s="1">
        <v>1841</v>
      </c>
      <c r="B4041" t="s">
        <v>7060</v>
      </c>
      <c r="C4041" s="2">
        <v>42583</v>
      </c>
      <c r="D4041" s="2">
        <v>42587</v>
      </c>
      <c r="E4041" s="1" t="s">
        <v>46</v>
      </c>
      <c r="F4041" s="1" t="s">
        <v>3724</v>
      </c>
      <c r="G4041" s="1" t="s">
        <v>3725</v>
      </c>
      <c r="H4041" s="1" t="s">
        <v>38</v>
      </c>
      <c r="I4041" s="1" t="s">
        <v>25</v>
      </c>
      <c r="J4041" s="1" t="s">
        <v>413</v>
      </c>
      <c r="K4041" s="1" t="s">
        <v>82</v>
      </c>
      <c r="L4041" s="1">
        <v>28205</v>
      </c>
      <c r="M4041" s="1" t="s">
        <v>28</v>
      </c>
      <c r="N4041" s="1" t="s">
        <v>494</v>
      </c>
      <c r="O4041" s="1" t="s">
        <v>43</v>
      </c>
      <c r="P4041" s="1" t="s">
        <v>84</v>
      </c>
      <c r="Q4041" s="1" t="s">
        <v>495</v>
      </c>
      <c r="R4041" s="1">
        <v>78.304000000000002</v>
      </c>
      <c r="S4041" s="1">
        <f t="shared" si="63"/>
        <v>48.940000000000005</v>
      </c>
      <c r="T4041" s="1">
        <v>2</v>
      </c>
      <c r="U4041" s="1">
        <v>0.2</v>
      </c>
      <c r="V4041" s="1">
        <v>29.363999999999997</v>
      </c>
      <c r="W4041" t="str">
        <f>VLOOKUP(M4041,People!$A$2:$B$5,2,FALSE)</f>
        <v>Cassandra Brandow</v>
      </c>
      <c r="X4041" s="5" t="str">
        <f>IFERROR(VLOOKUP(Orders!$B4041,Returns!$A$2:$B$801,2,0),"No")</f>
        <v>No</v>
      </c>
    </row>
    <row r="4042" spans="1:24" x14ac:dyDescent="0.3">
      <c r="A4042" s="1">
        <v>2173</v>
      </c>
      <c r="B4042" t="s">
        <v>7216</v>
      </c>
      <c r="C4042" s="2">
        <v>42583</v>
      </c>
      <c r="D4042" s="2">
        <v>42585</v>
      </c>
      <c r="E4042" s="1" t="s">
        <v>170</v>
      </c>
      <c r="F4042" s="1" t="s">
        <v>4056</v>
      </c>
      <c r="G4042" s="1" t="s">
        <v>4057</v>
      </c>
      <c r="H4042" s="1" t="s">
        <v>24</v>
      </c>
      <c r="I4042" s="1" t="s">
        <v>25</v>
      </c>
      <c r="J4042" s="1" t="s">
        <v>116</v>
      </c>
      <c r="K4042" s="1" t="s">
        <v>40</v>
      </c>
      <c r="L4042" s="1">
        <v>94122</v>
      </c>
      <c r="M4042" s="1" t="s">
        <v>41</v>
      </c>
      <c r="N4042" s="1" t="s">
        <v>4058</v>
      </c>
      <c r="O4042" s="1" t="s">
        <v>43</v>
      </c>
      <c r="P4042" s="1" t="s">
        <v>70</v>
      </c>
      <c r="Q4042" s="1" t="s">
        <v>4059</v>
      </c>
      <c r="R4042" s="1">
        <v>19.752000000000002</v>
      </c>
      <c r="S4042" s="1">
        <f t="shared" si="63"/>
        <v>12.838800000000003</v>
      </c>
      <c r="T4042" s="1">
        <v>3</v>
      </c>
      <c r="U4042" s="1">
        <v>0.2</v>
      </c>
      <c r="V4042" s="1">
        <v>6.9131999999999998</v>
      </c>
      <c r="W4042" t="str">
        <f>VLOOKUP(M4042,People!$A$2:$B$5,2,FALSE)</f>
        <v>Anna Andreadi</v>
      </c>
      <c r="X4042" s="5" t="str">
        <f>IFERROR(VLOOKUP(Orders!$B4042,Returns!$A$2:$B$801,2,0),"No")</f>
        <v>No</v>
      </c>
    </row>
    <row r="4043" spans="1:24" x14ac:dyDescent="0.3">
      <c r="A4043" s="1">
        <v>2411</v>
      </c>
      <c r="B4043" t="s">
        <v>7332</v>
      </c>
      <c r="C4043" s="2">
        <v>42583</v>
      </c>
      <c r="D4043" s="2">
        <v>42588</v>
      </c>
      <c r="E4043" s="1" t="s">
        <v>46</v>
      </c>
      <c r="F4043" s="1" t="s">
        <v>2488</v>
      </c>
      <c r="G4043" s="1" t="s">
        <v>2489</v>
      </c>
      <c r="H4043" s="1" t="s">
        <v>94</v>
      </c>
      <c r="I4043" s="1" t="s">
        <v>25</v>
      </c>
      <c r="J4043" s="1" t="s">
        <v>133</v>
      </c>
      <c r="K4043" s="1" t="s">
        <v>134</v>
      </c>
      <c r="L4043" s="1">
        <v>19120</v>
      </c>
      <c r="M4043" s="1" t="s">
        <v>135</v>
      </c>
      <c r="N4043" s="1" t="s">
        <v>3425</v>
      </c>
      <c r="O4043" s="1" t="s">
        <v>43</v>
      </c>
      <c r="P4043" s="1" t="s">
        <v>242</v>
      </c>
      <c r="Q4043" s="1" t="s">
        <v>3426</v>
      </c>
      <c r="R4043" s="1">
        <v>5.68</v>
      </c>
      <c r="S4043" s="1">
        <f t="shared" si="63"/>
        <v>3.7629999999999999</v>
      </c>
      <c r="T4043" s="1">
        <v>2</v>
      </c>
      <c r="U4043" s="1">
        <v>0.2</v>
      </c>
      <c r="V4043" s="1">
        <v>1.9169999999999998</v>
      </c>
      <c r="W4043" t="str">
        <f>VLOOKUP(M4043,People!$A$2:$B$5,2,FALSE)</f>
        <v>Chuck Magee</v>
      </c>
      <c r="X4043" s="5" t="str">
        <f>IFERROR(VLOOKUP(Orders!$B4043,Returns!$A$2:$B$801,2,0),"No")</f>
        <v>No</v>
      </c>
    </row>
    <row r="4044" spans="1:24" x14ac:dyDescent="0.3">
      <c r="A4044" s="1">
        <v>6173</v>
      </c>
      <c r="B4044" t="s">
        <v>9110</v>
      </c>
      <c r="C4044" s="2">
        <v>42584</v>
      </c>
      <c r="D4044" s="2">
        <v>42590</v>
      </c>
      <c r="E4044" s="1" t="s">
        <v>46</v>
      </c>
      <c r="F4044" s="1" t="s">
        <v>935</v>
      </c>
      <c r="G4044" s="1" t="s">
        <v>936</v>
      </c>
      <c r="H4044" s="1" t="s">
        <v>94</v>
      </c>
      <c r="I4044" s="1" t="s">
        <v>25</v>
      </c>
      <c r="J4044" s="1" t="s">
        <v>286</v>
      </c>
      <c r="K4044" s="1" t="s">
        <v>527</v>
      </c>
      <c r="L4044" s="1">
        <v>65807</v>
      </c>
      <c r="M4044" s="1" t="s">
        <v>97</v>
      </c>
      <c r="N4044" s="1" t="s">
        <v>3085</v>
      </c>
      <c r="O4044" s="1" t="s">
        <v>43</v>
      </c>
      <c r="P4044" s="1" t="s">
        <v>70</v>
      </c>
      <c r="Q4044" s="1" t="s">
        <v>3086</v>
      </c>
      <c r="R4044" s="1">
        <v>26.7</v>
      </c>
      <c r="S4044" s="1">
        <f t="shared" si="63"/>
        <v>14.151</v>
      </c>
      <c r="T4044" s="1">
        <v>5</v>
      </c>
      <c r="U4044" s="1">
        <v>0</v>
      </c>
      <c r="V4044" s="1">
        <v>12.548999999999999</v>
      </c>
      <c r="W4044" t="str">
        <f>VLOOKUP(M4044,People!$A$2:$B$5,2,FALSE)</f>
        <v>Kelly Williams</v>
      </c>
      <c r="X4044" s="5" t="str">
        <f>IFERROR(VLOOKUP(Orders!$B4044,Returns!$A$2:$B$801,2,0),"No")</f>
        <v>No</v>
      </c>
    </row>
    <row r="4045" spans="1:24" x14ac:dyDescent="0.3">
      <c r="A4045" s="1">
        <v>6174</v>
      </c>
      <c r="B4045" t="s">
        <v>9110</v>
      </c>
      <c r="C4045" s="2">
        <v>42584</v>
      </c>
      <c r="D4045" s="2">
        <v>42590</v>
      </c>
      <c r="E4045" s="1" t="s">
        <v>46</v>
      </c>
      <c r="F4045" s="1" t="s">
        <v>935</v>
      </c>
      <c r="G4045" s="1" t="s">
        <v>936</v>
      </c>
      <c r="H4045" s="1" t="s">
        <v>94</v>
      </c>
      <c r="I4045" s="1" t="s">
        <v>25</v>
      </c>
      <c r="J4045" s="1" t="s">
        <v>286</v>
      </c>
      <c r="K4045" s="1" t="s">
        <v>527</v>
      </c>
      <c r="L4045" s="1">
        <v>65807</v>
      </c>
      <c r="M4045" s="1" t="s">
        <v>97</v>
      </c>
      <c r="N4045" s="1" t="s">
        <v>5275</v>
      </c>
      <c r="O4045" s="1" t="s">
        <v>66</v>
      </c>
      <c r="P4045" s="1" t="s">
        <v>146</v>
      </c>
      <c r="Q4045" s="1" t="s">
        <v>5276</v>
      </c>
      <c r="R4045" s="1">
        <v>21.2</v>
      </c>
      <c r="S4045" s="1">
        <f t="shared" si="63"/>
        <v>12.083999999999998</v>
      </c>
      <c r="T4045" s="1">
        <v>2</v>
      </c>
      <c r="U4045" s="1">
        <v>0</v>
      </c>
      <c r="V4045" s="1">
        <v>9.1160000000000014</v>
      </c>
      <c r="W4045" t="str">
        <f>VLOOKUP(M4045,People!$A$2:$B$5,2,FALSE)</f>
        <v>Kelly Williams</v>
      </c>
      <c r="X4045" s="5" t="str">
        <f>IFERROR(VLOOKUP(Orders!$B4045,Returns!$A$2:$B$801,2,0),"No")</f>
        <v>No</v>
      </c>
    </row>
    <row r="4046" spans="1:24" hidden="1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f t="shared" si="63"/>
        <v>147.49199999999999</v>
      </c>
      <c r="T4046" s="1">
        <v>5</v>
      </c>
      <c r="U4046" s="1">
        <v>0</v>
      </c>
      <c r="V4046" s="1">
        <v>57.358000000000011</v>
      </c>
      <c r="W4046" t="str">
        <f>VLOOKUP(M4046,People!$A$2:$B$5,2,FALSE)</f>
        <v>Anna Andreadi</v>
      </c>
      <c r="X4046" s="5" t="str">
        <f>IFERROR(VLOOKUP(Orders!$B4046,Returns!$A$2:$B$801,2,0),"No")</f>
        <v>No</v>
      </c>
    </row>
    <row r="4047" spans="1:24" hidden="1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f t="shared" si="63"/>
        <v>22.89</v>
      </c>
      <c r="T4047" s="1">
        <v>3</v>
      </c>
      <c r="U4047" s="1">
        <v>0.8</v>
      </c>
      <c r="V4047" s="1">
        <v>-13.734000000000002</v>
      </c>
      <c r="W4047" t="str">
        <f>VLOOKUP(M4047,People!$A$2:$B$5,2,FALSE)</f>
        <v>Kelly Williams</v>
      </c>
      <c r="X4047" s="5" t="str">
        <f>IFERROR(VLOOKUP(Orders!$B4047,Returns!$A$2:$B$801,2,0),"No")</f>
        <v>No</v>
      </c>
    </row>
    <row r="4048" spans="1:24" hidden="1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f t="shared" si="63"/>
        <v>86.371199999999988</v>
      </c>
      <c r="T4048" s="1">
        <v>2</v>
      </c>
      <c r="U4048" s="1">
        <v>0.8</v>
      </c>
      <c r="V4048" s="1">
        <v>-62.379199999999997</v>
      </c>
      <c r="W4048" t="str">
        <f>VLOOKUP(M4048,People!$A$2:$B$5,2,FALSE)</f>
        <v>Kelly Williams</v>
      </c>
      <c r="X4048" s="5" t="str">
        <f>IFERROR(VLOOKUP(Orders!$B4048,Returns!$A$2:$B$801,2,0),"No")</f>
        <v>No</v>
      </c>
    </row>
    <row r="4049" spans="1:24" hidden="1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f t="shared" si="63"/>
        <v>41.248799999999996</v>
      </c>
      <c r="T4049" s="1">
        <v>3</v>
      </c>
      <c r="U4049" s="1">
        <v>0</v>
      </c>
      <c r="V4049" s="1">
        <v>39.6312</v>
      </c>
      <c r="W4049" t="str">
        <f>VLOOKUP(M4049,People!$A$2:$B$5,2,FALSE)</f>
        <v>Chuck Magee</v>
      </c>
      <c r="X4049" s="5" t="str">
        <f>IFERROR(VLOOKUP(Orders!$B4049,Returns!$A$2:$B$801,2,0),"No")</f>
        <v>No</v>
      </c>
    </row>
    <row r="4050" spans="1:24" hidden="1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f t="shared" si="63"/>
        <v>407.93200000000002</v>
      </c>
      <c r="T4050" s="1">
        <v>10</v>
      </c>
      <c r="U4050" s="1">
        <v>0</v>
      </c>
      <c r="V4050" s="1">
        <v>191.96799999999996</v>
      </c>
      <c r="W4050" t="str">
        <f>VLOOKUP(M4050,People!$A$2:$B$5,2,FALSE)</f>
        <v>Chuck Magee</v>
      </c>
      <c r="X4050" s="5" t="str">
        <f>IFERROR(VLOOKUP(Orders!$B4050,Returns!$A$2:$B$801,2,0),"No")</f>
        <v>No</v>
      </c>
    </row>
    <row r="4051" spans="1:24" hidden="1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f t="shared" si="63"/>
        <v>226.88580000000002</v>
      </c>
      <c r="T4051" s="1">
        <v>3</v>
      </c>
      <c r="U4051" s="1">
        <v>0</v>
      </c>
      <c r="V4051" s="1">
        <v>49.804199999999994</v>
      </c>
      <c r="W4051" t="str">
        <f>VLOOKUP(M4051,People!$A$2:$B$5,2,FALSE)</f>
        <v>Chuck Magee</v>
      </c>
      <c r="X4051" s="5" t="str">
        <f>IFERROR(VLOOKUP(Orders!$B4051,Returns!$A$2:$B$801,2,0),"No")</f>
        <v>No</v>
      </c>
    </row>
    <row r="4052" spans="1:24" hidden="1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f t="shared" si="63"/>
        <v>140.13079999999999</v>
      </c>
      <c r="T4052" s="1">
        <v>2</v>
      </c>
      <c r="U4052" s="1">
        <v>0.1</v>
      </c>
      <c r="V4052" s="1">
        <v>32.633200000000016</v>
      </c>
      <c r="W4052" t="str">
        <f>VLOOKUP(M4052,People!$A$2:$B$5,2,FALSE)</f>
        <v>Chuck Magee</v>
      </c>
      <c r="X4052" s="5" t="str">
        <f>IFERROR(VLOOKUP(Orders!$B4052,Returns!$A$2:$B$801,2,0),"No")</f>
        <v>No</v>
      </c>
    </row>
    <row r="4053" spans="1:24" x14ac:dyDescent="0.3">
      <c r="A4053" s="1">
        <v>6175</v>
      </c>
      <c r="B4053" t="s">
        <v>9110</v>
      </c>
      <c r="C4053" s="2">
        <v>42584</v>
      </c>
      <c r="D4053" s="2">
        <v>42590</v>
      </c>
      <c r="E4053" s="1" t="s">
        <v>46</v>
      </c>
      <c r="F4053" s="1" t="s">
        <v>935</v>
      </c>
      <c r="G4053" s="1" t="s">
        <v>936</v>
      </c>
      <c r="H4053" s="1" t="s">
        <v>94</v>
      </c>
      <c r="I4053" s="1" t="s">
        <v>25</v>
      </c>
      <c r="J4053" s="1" t="s">
        <v>286</v>
      </c>
      <c r="K4053" s="1" t="s">
        <v>527</v>
      </c>
      <c r="L4053" s="1">
        <v>65807</v>
      </c>
      <c r="M4053" s="1" t="s">
        <v>97</v>
      </c>
      <c r="N4053" s="1" t="s">
        <v>3488</v>
      </c>
      <c r="O4053" s="1" t="s">
        <v>43</v>
      </c>
      <c r="P4053" s="1" t="s">
        <v>55</v>
      </c>
      <c r="Q4053" s="1" t="s">
        <v>3489</v>
      </c>
      <c r="R4053" s="1">
        <v>838.38</v>
      </c>
      <c r="S4053" s="1">
        <f t="shared" si="63"/>
        <v>612.01739999999995</v>
      </c>
      <c r="T4053" s="1">
        <v>2</v>
      </c>
      <c r="U4053" s="1">
        <v>0</v>
      </c>
      <c r="V4053" s="1">
        <v>226.36260000000004</v>
      </c>
      <c r="W4053" t="str">
        <f>VLOOKUP(M4053,People!$A$2:$B$5,2,FALSE)</f>
        <v>Kelly Williams</v>
      </c>
      <c r="X4053" s="5" t="str">
        <f>IFERROR(VLOOKUP(Orders!$B4053,Returns!$A$2:$B$801,2,0),"No")</f>
        <v>No</v>
      </c>
    </row>
    <row r="4054" spans="1:24" x14ac:dyDescent="0.3">
      <c r="A4054" s="1">
        <v>202</v>
      </c>
      <c r="B4054" t="s">
        <v>5956</v>
      </c>
      <c r="C4054" s="2">
        <v>42585</v>
      </c>
      <c r="D4054" s="2">
        <v>42587</v>
      </c>
      <c r="E4054" s="1" t="s">
        <v>170</v>
      </c>
      <c r="F4054" s="1" t="s">
        <v>707</v>
      </c>
      <c r="G4054" s="1" t="s">
        <v>708</v>
      </c>
      <c r="H4054" s="1" t="s">
        <v>24</v>
      </c>
      <c r="I4054" s="1" t="s">
        <v>25</v>
      </c>
      <c r="J4054" s="1" t="s">
        <v>709</v>
      </c>
      <c r="K4054" s="1" t="s">
        <v>404</v>
      </c>
      <c r="L4054" s="1">
        <v>80219</v>
      </c>
      <c r="M4054" s="1" t="s">
        <v>41</v>
      </c>
      <c r="N4054" s="1" t="s">
        <v>710</v>
      </c>
      <c r="O4054" s="1" t="s">
        <v>30</v>
      </c>
      <c r="P4054" s="1" t="s">
        <v>52</v>
      </c>
      <c r="Q4054" s="1" t="s">
        <v>711</v>
      </c>
      <c r="R4054" s="1">
        <v>218.75</v>
      </c>
      <c r="S4054" s="1">
        <f t="shared" si="63"/>
        <v>380.625</v>
      </c>
      <c r="T4054" s="1">
        <v>2</v>
      </c>
      <c r="U4054" s="1">
        <v>0.5</v>
      </c>
      <c r="V4054" s="1">
        <v>-161.875</v>
      </c>
      <c r="W4054" t="str">
        <f>VLOOKUP(M4054,People!$A$2:$B$5,2,FALSE)</f>
        <v>Anna Andreadi</v>
      </c>
      <c r="X4054" s="5" t="str">
        <f>IFERROR(VLOOKUP(Orders!$B4054,Returns!$A$2:$B$801,2,0),"No")</f>
        <v>Yes</v>
      </c>
    </row>
    <row r="4055" spans="1:24" x14ac:dyDescent="0.3">
      <c r="A4055" s="1">
        <v>203</v>
      </c>
      <c r="B4055" t="s">
        <v>5956</v>
      </c>
      <c r="C4055" s="2">
        <v>42585</v>
      </c>
      <c r="D4055" s="2">
        <v>42587</v>
      </c>
      <c r="E4055" s="1" t="s">
        <v>170</v>
      </c>
      <c r="F4055" s="1" t="s">
        <v>707</v>
      </c>
      <c r="G4055" s="1" t="s">
        <v>708</v>
      </c>
      <c r="H4055" s="1" t="s">
        <v>24</v>
      </c>
      <c r="I4055" s="1" t="s">
        <v>25</v>
      </c>
      <c r="J4055" s="1" t="s">
        <v>709</v>
      </c>
      <c r="K4055" s="1" t="s">
        <v>404</v>
      </c>
      <c r="L4055" s="1">
        <v>80219</v>
      </c>
      <c r="M4055" s="1" t="s">
        <v>41</v>
      </c>
      <c r="N4055" s="1" t="s">
        <v>712</v>
      </c>
      <c r="O4055" s="1" t="s">
        <v>43</v>
      </c>
      <c r="P4055" s="1" t="s">
        <v>73</v>
      </c>
      <c r="Q4055" s="1" t="s">
        <v>713</v>
      </c>
      <c r="R4055" s="1">
        <v>2.6</v>
      </c>
      <c r="S4055" s="1">
        <f t="shared" si="63"/>
        <v>2.3075000000000001</v>
      </c>
      <c r="T4055" s="1">
        <v>1</v>
      </c>
      <c r="U4055" s="1">
        <v>0.2</v>
      </c>
      <c r="V4055" s="1">
        <v>0.29249999999999987</v>
      </c>
      <c r="W4055" t="str">
        <f>VLOOKUP(M4055,People!$A$2:$B$5,2,FALSE)</f>
        <v>Anna Andreadi</v>
      </c>
      <c r="X4055" s="5" t="str">
        <f>IFERROR(VLOOKUP(Orders!$B4055,Returns!$A$2:$B$801,2,0),"No")</f>
        <v>Yes</v>
      </c>
    </row>
    <row r="4056" spans="1:24" x14ac:dyDescent="0.3">
      <c r="A4056" s="1">
        <v>856</v>
      </c>
      <c r="B4056" t="s">
        <v>6604</v>
      </c>
      <c r="C4056" s="2">
        <v>42585</v>
      </c>
      <c r="D4056" s="2">
        <v>42590</v>
      </c>
      <c r="E4056" s="1" t="s">
        <v>46</v>
      </c>
      <c r="F4056" s="1" t="s">
        <v>2252</v>
      </c>
      <c r="G4056" s="1" t="s">
        <v>2253</v>
      </c>
      <c r="H4056" s="1" t="s">
        <v>24</v>
      </c>
      <c r="I4056" s="1" t="s">
        <v>25</v>
      </c>
      <c r="J4056" s="1" t="s">
        <v>239</v>
      </c>
      <c r="K4056" s="1" t="s">
        <v>240</v>
      </c>
      <c r="L4056" s="1">
        <v>10035</v>
      </c>
      <c r="M4056" s="1" t="s">
        <v>135</v>
      </c>
      <c r="N4056" s="1" t="s">
        <v>2254</v>
      </c>
      <c r="O4056" s="1" t="s">
        <v>43</v>
      </c>
      <c r="P4056" s="1" t="s">
        <v>84</v>
      </c>
      <c r="Q4056" s="1" t="s">
        <v>2255</v>
      </c>
      <c r="R4056" s="1">
        <v>39.96</v>
      </c>
      <c r="S4056" s="1">
        <f t="shared" si="63"/>
        <v>21.178800000000003</v>
      </c>
      <c r="T4056" s="1">
        <v>2</v>
      </c>
      <c r="U4056" s="1">
        <v>0</v>
      </c>
      <c r="V4056" s="1">
        <v>18.781199999999998</v>
      </c>
      <c r="W4056" t="str">
        <f>VLOOKUP(M4056,People!$A$2:$B$5,2,FALSE)</f>
        <v>Chuck Magee</v>
      </c>
      <c r="X4056" s="5" t="str">
        <f>IFERROR(VLOOKUP(Orders!$B4056,Returns!$A$2:$B$801,2,0),"No")</f>
        <v>No</v>
      </c>
    </row>
    <row r="4057" spans="1:24" x14ac:dyDescent="0.3">
      <c r="A4057" s="1">
        <v>857</v>
      </c>
      <c r="B4057" t="s">
        <v>6604</v>
      </c>
      <c r="C4057" s="2">
        <v>42585</v>
      </c>
      <c r="D4057" s="2">
        <v>42590</v>
      </c>
      <c r="E4057" s="1" t="s">
        <v>46</v>
      </c>
      <c r="F4057" s="1" t="s">
        <v>2252</v>
      </c>
      <c r="G4057" s="1" t="s">
        <v>2253</v>
      </c>
      <c r="H4057" s="1" t="s">
        <v>24</v>
      </c>
      <c r="I4057" s="1" t="s">
        <v>25</v>
      </c>
      <c r="J4057" s="1" t="s">
        <v>239</v>
      </c>
      <c r="K4057" s="1" t="s">
        <v>240</v>
      </c>
      <c r="L4057" s="1">
        <v>10035</v>
      </c>
      <c r="M4057" s="1" t="s">
        <v>135</v>
      </c>
      <c r="N4057" s="1" t="s">
        <v>2256</v>
      </c>
      <c r="O4057" s="1" t="s">
        <v>43</v>
      </c>
      <c r="P4057" s="1" t="s">
        <v>512</v>
      </c>
      <c r="Q4057" s="1" t="s">
        <v>2257</v>
      </c>
      <c r="R4057" s="1">
        <v>102.30000000000001</v>
      </c>
      <c r="S4057" s="1">
        <f t="shared" si="63"/>
        <v>75.701999999999998</v>
      </c>
      <c r="T4057" s="1">
        <v>10</v>
      </c>
      <c r="U4057" s="1">
        <v>0</v>
      </c>
      <c r="V4057" s="1">
        <v>26.598000000000006</v>
      </c>
      <c r="W4057" t="str">
        <f>VLOOKUP(M4057,People!$A$2:$B$5,2,FALSE)</f>
        <v>Chuck Magee</v>
      </c>
      <c r="X4057" s="5" t="str">
        <f>IFERROR(VLOOKUP(Orders!$B4057,Returns!$A$2:$B$801,2,0),"No")</f>
        <v>No</v>
      </c>
    </row>
    <row r="4058" spans="1:24" x14ac:dyDescent="0.3">
      <c r="A4058" s="1">
        <v>858</v>
      </c>
      <c r="B4058" t="s">
        <v>6604</v>
      </c>
      <c r="C4058" s="2">
        <v>42585</v>
      </c>
      <c r="D4058" s="2">
        <v>42590</v>
      </c>
      <c r="E4058" s="1" t="s">
        <v>46</v>
      </c>
      <c r="F4058" s="1" t="s">
        <v>2252</v>
      </c>
      <c r="G4058" s="1" t="s">
        <v>2253</v>
      </c>
      <c r="H4058" s="1" t="s">
        <v>24</v>
      </c>
      <c r="I4058" s="1" t="s">
        <v>25</v>
      </c>
      <c r="J4058" s="1" t="s">
        <v>239</v>
      </c>
      <c r="K4058" s="1" t="s">
        <v>240</v>
      </c>
      <c r="L4058" s="1">
        <v>10035</v>
      </c>
      <c r="M4058" s="1" t="s">
        <v>135</v>
      </c>
      <c r="N4058" s="1" t="s">
        <v>2258</v>
      </c>
      <c r="O4058" s="1" t="s">
        <v>43</v>
      </c>
      <c r="P4058" s="1" t="s">
        <v>55</v>
      </c>
      <c r="Q4058" s="1" t="s">
        <v>2259</v>
      </c>
      <c r="R4058" s="1">
        <v>21.36</v>
      </c>
      <c r="S4058" s="1">
        <f t="shared" si="63"/>
        <v>15.592799999999999</v>
      </c>
      <c r="T4058" s="1">
        <v>2</v>
      </c>
      <c r="U4058" s="1">
        <v>0</v>
      </c>
      <c r="V4058" s="1">
        <v>5.7672000000000008</v>
      </c>
      <c r="W4058" t="str">
        <f>VLOOKUP(M4058,People!$A$2:$B$5,2,FALSE)</f>
        <v>Chuck Magee</v>
      </c>
      <c r="X4058" s="5" t="str">
        <f>IFERROR(VLOOKUP(Orders!$B4058,Returns!$A$2:$B$801,2,0),"No")</f>
        <v>No</v>
      </c>
    </row>
    <row r="4059" spans="1:24" x14ac:dyDescent="0.3">
      <c r="A4059" s="1">
        <v>3156</v>
      </c>
      <c r="B4059" t="s">
        <v>7691</v>
      </c>
      <c r="C4059" s="2">
        <v>42585</v>
      </c>
      <c r="D4059" s="2">
        <v>42587</v>
      </c>
      <c r="E4059" s="1" t="s">
        <v>21</v>
      </c>
      <c r="F4059" s="1" t="s">
        <v>4812</v>
      </c>
      <c r="G4059" s="1" t="s">
        <v>4813</v>
      </c>
      <c r="H4059" s="1" t="s">
        <v>94</v>
      </c>
      <c r="I4059" s="1" t="s">
        <v>25</v>
      </c>
      <c r="J4059" s="1" t="s">
        <v>3253</v>
      </c>
      <c r="K4059" s="1" t="s">
        <v>279</v>
      </c>
      <c r="L4059" s="1">
        <v>85301</v>
      </c>
      <c r="M4059" s="1" t="s">
        <v>41</v>
      </c>
      <c r="N4059" s="1" t="s">
        <v>3143</v>
      </c>
      <c r="O4059" s="1" t="s">
        <v>43</v>
      </c>
      <c r="P4059" s="1" t="s">
        <v>84</v>
      </c>
      <c r="Q4059" s="1" t="s">
        <v>3144</v>
      </c>
      <c r="R4059" s="1">
        <v>93.024000000000001</v>
      </c>
      <c r="S4059" s="1">
        <f t="shared" si="63"/>
        <v>59.302800000000005</v>
      </c>
      <c r="T4059" s="1">
        <v>3</v>
      </c>
      <c r="U4059" s="1">
        <v>0.2</v>
      </c>
      <c r="V4059" s="1">
        <v>33.721199999999996</v>
      </c>
      <c r="W4059" t="str">
        <f>VLOOKUP(M4059,People!$A$2:$B$5,2,FALSE)</f>
        <v>Anna Andreadi</v>
      </c>
      <c r="X4059" s="5" t="str">
        <f>IFERROR(VLOOKUP(Orders!$B4059,Returns!$A$2:$B$801,2,0),"No")</f>
        <v>No</v>
      </c>
    </row>
    <row r="4060" spans="1:24" hidden="1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f t="shared" si="63"/>
        <v>88.202100000000016</v>
      </c>
      <c r="T4060" s="1">
        <v>7</v>
      </c>
      <c r="U4060" s="1">
        <v>0.2</v>
      </c>
      <c r="V4060" s="1">
        <v>-15.458100000000007</v>
      </c>
      <c r="W4060" t="str">
        <f>VLOOKUP(M4060,People!$A$2:$B$5,2,FALSE)</f>
        <v>Anna Andreadi</v>
      </c>
      <c r="X4060" s="5" t="str">
        <f>IFERROR(VLOOKUP(Orders!$B4060,Returns!$A$2:$B$801,2,0),"No")</f>
        <v>Yes</v>
      </c>
    </row>
    <row r="4061" spans="1:24" hidden="1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f t="shared" si="63"/>
        <v>536.40000000000009</v>
      </c>
      <c r="T4061" s="1">
        <v>3</v>
      </c>
      <c r="U4061" s="1">
        <v>0.2</v>
      </c>
      <c r="V4061" s="1">
        <v>35.759999999999962</v>
      </c>
      <c r="W4061" t="str">
        <f>VLOOKUP(M4061,People!$A$2:$B$5,2,FALSE)</f>
        <v>Anna Andreadi</v>
      </c>
      <c r="X4061" s="5" t="str">
        <f>IFERROR(VLOOKUP(Orders!$B4061,Returns!$A$2:$B$801,2,0),"No")</f>
        <v>Yes</v>
      </c>
    </row>
    <row r="4062" spans="1:24" hidden="1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f t="shared" si="63"/>
        <v>50.232599999999998</v>
      </c>
      <c r="T4062" s="1">
        <v>3</v>
      </c>
      <c r="U4062" s="1">
        <v>0.2</v>
      </c>
      <c r="V4062" s="1">
        <v>17.879399999999997</v>
      </c>
      <c r="W4062" t="str">
        <f>VLOOKUP(M4062,People!$A$2:$B$5,2,FALSE)</f>
        <v>Kelly Williams</v>
      </c>
      <c r="X4062" s="5" t="str">
        <f>IFERROR(VLOOKUP(Orders!$B4062,Returns!$A$2:$B$801,2,0),"No")</f>
        <v>No</v>
      </c>
    </row>
    <row r="4063" spans="1:24" hidden="1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f t="shared" si="63"/>
        <v>17.209499999999998</v>
      </c>
      <c r="T4063" s="1">
        <v>3</v>
      </c>
      <c r="U4063" s="1">
        <v>0.2</v>
      </c>
      <c r="V4063" s="1">
        <v>7.822499999999998</v>
      </c>
      <c r="W4063" t="str">
        <f>VLOOKUP(M4063,People!$A$2:$B$5,2,FALSE)</f>
        <v>Anna Andreadi</v>
      </c>
      <c r="X4063" s="5" t="str">
        <f>IFERROR(VLOOKUP(Orders!$B4063,Returns!$A$2:$B$801,2,0),"No")</f>
        <v>No</v>
      </c>
    </row>
    <row r="4064" spans="1:24" hidden="1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f t="shared" si="63"/>
        <v>32.493500000000012</v>
      </c>
      <c r="T4064" s="1">
        <v>1</v>
      </c>
      <c r="U4064" s="1">
        <v>0.2</v>
      </c>
      <c r="V4064" s="1">
        <v>7.4984999999999964</v>
      </c>
      <c r="W4064" t="str">
        <f>VLOOKUP(M4064,People!$A$2:$B$5,2,FALSE)</f>
        <v>Chuck Magee</v>
      </c>
      <c r="X4064" s="5" t="str">
        <f>IFERROR(VLOOKUP(Orders!$B4064,Returns!$A$2:$B$801,2,0),"No")</f>
        <v>No</v>
      </c>
    </row>
    <row r="4065" spans="1:24" x14ac:dyDescent="0.3">
      <c r="A4065" s="1">
        <v>1376</v>
      </c>
      <c r="B4065" t="s">
        <v>5951</v>
      </c>
      <c r="C4065" s="2">
        <v>42586</v>
      </c>
      <c r="D4065" s="2">
        <v>42591</v>
      </c>
      <c r="E4065" s="1" t="s">
        <v>21</v>
      </c>
      <c r="F4065" s="1" t="s">
        <v>780</v>
      </c>
      <c r="G4065" s="1" t="s">
        <v>781</v>
      </c>
      <c r="H4065" s="1" t="s">
        <v>24</v>
      </c>
      <c r="I4065" s="1" t="s">
        <v>25</v>
      </c>
      <c r="J4065" s="1" t="s">
        <v>3127</v>
      </c>
      <c r="K4065" s="1" t="s">
        <v>111</v>
      </c>
      <c r="L4065" s="1">
        <v>84062</v>
      </c>
      <c r="M4065" s="1" t="s">
        <v>41</v>
      </c>
      <c r="N4065" s="1" t="s">
        <v>3128</v>
      </c>
      <c r="O4065" s="1" t="s">
        <v>43</v>
      </c>
      <c r="P4065" s="1" t="s">
        <v>73</v>
      </c>
      <c r="Q4065" s="1" t="s">
        <v>3129</v>
      </c>
      <c r="R4065" s="1">
        <v>1089.75</v>
      </c>
      <c r="S4065" s="1">
        <f t="shared" si="63"/>
        <v>784.61999999999989</v>
      </c>
      <c r="T4065" s="1">
        <v>3</v>
      </c>
      <c r="U4065" s="1">
        <v>0</v>
      </c>
      <c r="V4065" s="1">
        <v>305.13000000000011</v>
      </c>
      <c r="W4065" t="str">
        <f>VLOOKUP(M4065,People!$A$2:$B$5,2,FALSE)</f>
        <v>Anna Andreadi</v>
      </c>
      <c r="X4065" s="5" t="str">
        <f>IFERROR(VLOOKUP(Orders!$B4065,Returns!$A$2:$B$801,2,0),"No")</f>
        <v>Yes</v>
      </c>
    </row>
    <row r="4066" spans="1:24" x14ac:dyDescent="0.3">
      <c r="A4066" s="1">
        <v>1377</v>
      </c>
      <c r="B4066" t="s">
        <v>5951</v>
      </c>
      <c r="C4066" s="2">
        <v>42586</v>
      </c>
      <c r="D4066" s="2">
        <v>42591</v>
      </c>
      <c r="E4066" s="1" t="s">
        <v>21</v>
      </c>
      <c r="F4066" s="1" t="s">
        <v>780</v>
      </c>
      <c r="G4066" s="1" t="s">
        <v>781</v>
      </c>
      <c r="H4066" s="1" t="s">
        <v>24</v>
      </c>
      <c r="I4066" s="1" t="s">
        <v>25</v>
      </c>
      <c r="J4066" s="1" t="s">
        <v>3127</v>
      </c>
      <c r="K4066" s="1" t="s">
        <v>111</v>
      </c>
      <c r="L4066" s="1">
        <v>84062</v>
      </c>
      <c r="M4066" s="1" t="s">
        <v>41</v>
      </c>
      <c r="N4066" s="1" t="s">
        <v>3130</v>
      </c>
      <c r="O4066" s="1" t="s">
        <v>43</v>
      </c>
      <c r="P4066" s="1" t="s">
        <v>84</v>
      </c>
      <c r="Q4066" s="1" t="s">
        <v>3131</v>
      </c>
      <c r="R4066" s="1">
        <v>447.84</v>
      </c>
      <c r="S4066" s="1">
        <f t="shared" si="63"/>
        <v>228.39839999999998</v>
      </c>
      <c r="T4066" s="1">
        <v>8</v>
      </c>
      <c r="U4066" s="1">
        <v>0</v>
      </c>
      <c r="V4066" s="1">
        <v>219.44159999999999</v>
      </c>
      <c r="W4066" t="str">
        <f>VLOOKUP(M4066,People!$A$2:$B$5,2,FALSE)</f>
        <v>Anna Andreadi</v>
      </c>
      <c r="X4066" s="5" t="str">
        <f>IFERROR(VLOOKUP(Orders!$B4066,Returns!$A$2:$B$801,2,0),"No")</f>
        <v>Yes</v>
      </c>
    </row>
    <row r="4067" spans="1:24" x14ac:dyDescent="0.3">
      <c r="A4067" s="1">
        <v>1378</v>
      </c>
      <c r="B4067" t="s">
        <v>5951</v>
      </c>
      <c r="C4067" s="2">
        <v>42586</v>
      </c>
      <c r="D4067" s="2">
        <v>42591</v>
      </c>
      <c r="E4067" s="1" t="s">
        <v>21</v>
      </c>
      <c r="F4067" s="1" t="s">
        <v>780</v>
      </c>
      <c r="G4067" s="1" t="s">
        <v>781</v>
      </c>
      <c r="H4067" s="1" t="s">
        <v>24</v>
      </c>
      <c r="I4067" s="1" t="s">
        <v>25</v>
      </c>
      <c r="J4067" s="1" t="s">
        <v>3127</v>
      </c>
      <c r="K4067" s="1" t="s">
        <v>111</v>
      </c>
      <c r="L4067" s="1">
        <v>84062</v>
      </c>
      <c r="M4067" s="1" t="s">
        <v>41</v>
      </c>
      <c r="N4067" s="1" t="s">
        <v>3132</v>
      </c>
      <c r="O4067" s="1" t="s">
        <v>43</v>
      </c>
      <c r="P4067" s="1" t="s">
        <v>63</v>
      </c>
      <c r="Q4067" s="1" t="s">
        <v>3133</v>
      </c>
      <c r="R4067" s="1">
        <v>16.399999999999999</v>
      </c>
      <c r="S4067" s="1">
        <f t="shared" si="63"/>
        <v>12.135999999999999</v>
      </c>
      <c r="T4067" s="1">
        <v>5</v>
      </c>
      <c r="U4067" s="1">
        <v>0</v>
      </c>
      <c r="V4067" s="1">
        <v>4.2639999999999993</v>
      </c>
      <c r="W4067" t="str">
        <f>VLOOKUP(M4067,People!$A$2:$B$5,2,FALSE)</f>
        <v>Anna Andreadi</v>
      </c>
      <c r="X4067" s="5" t="str">
        <f>IFERROR(VLOOKUP(Orders!$B4067,Returns!$A$2:$B$801,2,0),"No")</f>
        <v>Yes</v>
      </c>
    </row>
    <row r="4068" spans="1:24" x14ac:dyDescent="0.3">
      <c r="A4068" s="1">
        <v>1379</v>
      </c>
      <c r="B4068" t="s">
        <v>5951</v>
      </c>
      <c r="C4068" s="2">
        <v>42586</v>
      </c>
      <c r="D4068" s="2">
        <v>42591</v>
      </c>
      <c r="E4068" s="1" t="s">
        <v>21</v>
      </c>
      <c r="F4068" s="1" t="s">
        <v>780</v>
      </c>
      <c r="G4068" s="1" t="s">
        <v>781</v>
      </c>
      <c r="H4068" s="1" t="s">
        <v>24</v>
      </c>
      <c r="I4068" s="1" t="s">
        <v>25</v>
      </c>
      <c r="J4068" s="1" t="s">
        <v>3127</v>
      </c>
      <c r="K4068" s="1" t="s">
        <v>111</v>
      </c>
      <c r="L4068" s="1">
        <v>84062</v>
      </c>
      <c r="M4068" s="1" t="s">
        <v>41</v>
      </c>
      <c r="N4068" s="1" t="s">
        <v>3134</v>
      </c>
      <c r="O4068" s="1" t="s">
        <v>66</v>
      </c>
      <c r="P4068" s="1" t="s">
        <v>67</v>
      </c>
      <c r="Q4068" s="1" t="s">
        <v>3135</v>
      </c>
      <c r="R4068" s="1">
        <v>399.96000000000004</v>
      </c>
      <c r="S4068" s="1">
        <f t="shared" si="63"/>
        <v>364.96350000000007</v>
      </c>
      <c r="T4068" s="1">
        <v>5</v>
      </c>
      <c r="U4068" s="1">
        <v>0.2</v>
      </c>
      <c r="V4068" s="1">
        <v>34.996499999999969</v>
      </c>
      <c r="W4068" t="str">
        <f>VLOOKUP(M4068,People!$A$2:$B$5,2,FALSE)</f>
        <v>Anna Andreadi</v>
      </c>
      <c r="X4068" s="5" t="str">
        <f>IFERROR(VLOOKUP(Orders!$B4068,Returns!$A$2:$B$801,2,0),"No")</f>
        <v>Yes</v>
      </c>
    </row>
    <row r="4069" spans="1:24" x14ac:dyDescent="0.3">
      <c r="A4069" s="1">
        <v>1380</v>
      </c>
      <c r="B4069" t="s">
        <v>5951</v>
      </c>
      <c r="C4069" s="2">
        <v>42586</v>
      </c>
      <c r="D4069" s="2">
        <v>42591</v>
      </c>
      <c r="E4069" s="1" t="s">
        <v>21</v>
      </c>
      <c r="F4069" s="1" t="s">
        <v>780</v>
      </c>
      <c r="G4069" s="1" t="s">
        <v>781</v>
      </c>
      <c r="H4069" s="1" t="s">
        <v>24</v>
      </c>
      <c r="I4069" s="1" t="s">
        <v>25</v>
      </c>
      <c r="J4069" s="1" t="s">
        <v>3127</v>
      </c>
      <c r="K4069" s="1" t="s">
        <v>111</v>
      </c>
      <c r="L4069" s="1">
        <v>84062</v>
      </c>
      <c r="M4069" s="1" t="s">
        <v>41</v>
      </c>
      <c r="N4069" s="1" t="s">
        <v>3136</v>
      </c>
      <c r="O4069" s="1" t="s">
        <v>43</v>
      </c>
      <c r="P4069" s="1" t="s">
        <v>55</v>
      </c>
      <c r="Q4069" s="1" t="s">
        <v>3137</v>
      </c>
      <c r="R4069" s="1">
        <v>158.9</v>
      </c>
      <c r="S4069" s="1">
        <f t="shared" si="63"/>
        <v>150.95500000000001</v>
      </c>
      <c r="T4069" s="1">
        <v>5</v>
      </c>
      <c r="U4069" s="1">
        <v>0</v>
      </c>
      <c r="V4069" s="1">
        <v>7.9449999999999932</v>
      </c>
      <c r="W4069" t="str">
        <f>VLOOKUP(M4069,People!$A$2:$B$5,2,FALSE)</f>
        <v>Anna Andreadi</v>
      </c>
      <c r="X4069" s="5" t="str">
        <f>IFERROR(VLOOKUP(Orders!$B4069,Returns!$A$2:$B$801,2,0),"No")</f>
        <v>Yes</v>
      </c>
    </row>
    <row r="4070" spans="1:24" x14ac:dyDescent="0.3">
      <c r="A4070" s="1">
        <v>1381</v>
      </c>
      <c r="B4070" t="s">
        <v>5951</v>
      </c>
      <c r="C4070" s="2">
        <v>42586</v>
      </c>
      <c r="D4070" s="2">
        <v>42591</v>
      </c>
      <c r="E4070" s="1" t="s">
        <v>21</v>
      </c>
      <c r="F4070" s="1" t="s">
        <v>780</v>
      </c>
      <c r="G4070" s="1" t="s">
        <v>781</v>
      </c>
      <c r="H4070" s="1" t="s">
        <v>24</v>
      </c>
      <c r="I4070" s="1" t="s">
        <v>25</v>
      </c>
      <c r="J4070" s="1" t="s">
        <v>3127</v>
      </c>
      <c r="K4070" s="1" t="s">
        <v>111</v>
      </c>
      <c r="L4070" s="1">
        <v>84062</v>
      </c>
      <c r="M4070" s="1" t="s">
        <v>41</v>
      </c>
      <c r="N4070" s="1" t="s">
        <v>368</v>
      </c>
      <c r="O4070" s="1" t="s">
        <v>43</v>
      </c>
      <c r="P4070" s="1" t="s">
        <v>70</v>
      </c>
      <c r="Q4070" s="1" t="s">
        <v>369</v>
      </c>
      <c r="R4070" s="1">
        <v>13.184000000000001</v>
      </c>
      <c r="S4070" s="1">
        <f t="shared" si="63"/>
        <v>8.4048000000000016</v>
      </c>
      <c r="T4070" s="1">
        <v>1</v>
      </c>
      <c r="U4070" s="1">
        <v>0.2</v>
      </c>
      <c r="V4070" s="1">
        <v>4.7792000000000003</v>
      </c>
      <c r="W4070" t="str">
        <f>VLOOKUP(M4070,People!$A$2:$B$5,2,FALSE)</f>
        <v>Anna Andreadi</v>
      </c>
      <c r="X4070" s="5" t="str">
        <f>IFERROR(VLOOKUP(Orders!$B4070,Returns!$A$2:$B$801,2,0),"No")</f>
        <v>Yes</v>
      </c>
    </row>
    <row r="4071" spans="1:24" hidden="1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f t="shared" si="63"/>
        <v>34.820999999999998</v>
      </c>
      <c r="T4071" s="1">
        <v>9</v>
      </c>
      <c r="U4071" s="1">
        <v>0.8</v>
      </c>
      <c r="V4071" s="1">
        <v>-21.681000000000004</v>
      </c>
      <c r="W4071" t="str">
        <f>VLOOKUP(M4071,People!$A$2:$B$5,2,FALSE)</f>
        <v>Kelly Williams</v>
      </c>
      <c r="X4071" s="5" t="str">
        <f>IFERROR(VLOOKUP(Orders!$B4071,Returns!$A$2:$B$801,2,0),"No")</f>
        <v>No</v>
      </c>
    </row>
    <row r="4072" spans="1:24" hidden="1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f t="shared" si="63"/>
        <v>26.563600000000005</v>
      </c>
      <c r="T4072" s="1">
        <v>4</v>
      </c>
      <c r="U4072" s="1">
        <v>0.8</v>
      </c>
      <c r="V4072" s="1">
        <v>-16.539600000000007</v>
      </c>
      <c r="W4072" t="str">
        <f>VLOOKUP(M4072,People!$A$2:$B$5,2,FALSE)</f>
        <v>Kelly Williams</v>
      </c>
      <c r="X4072" s="5" t="str">
        <f>IFERROR(VLOOKUP(Orders!$B4072,Returns!$A$2:$B$801,2,0),"No")</f>
        <v>No</v>
      </c>
    </row>
    <row r="4073" spans="1:24" hidden="1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f t="shared" si="63"/>
        <v>209.2636</v>
      </c>
      <c r="T4073" s="1">
        <v>2</v>
      </c>
      <c r="U4073" s="1">
        <v>0.32</v>
      </c>
      <c r="V4073" s="1">
        <v>-52.890800000000027</v>
      </c>
      <c r="W4073" t="str">
        <f>VLOOKUP(M4073,People!$A$2:$B$5,2,FALSE)</f>
        <v>Kelly Williams</v>
      </c>
      <c r="X4073" s="5" t="str">
        <f>IFERROR(VLOOKUP(Orders!$B4073,Returns!$A$2:$B$801,2,0),"No")</f>
        <v>No</v>
      </c>
    </row>
    <row r="4074" spans="1:24" hidden="1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f t="shared" si="63"/>
        <v>549.98900000000003</v>
      </c>
      <c r="T4074" s="1">
        <v>2</v>
      </c>
      <c r="U4074" s="1">
        <v>0</v>
      </c>
      <c r="V4074" s="1">
        <v>449.99099999999999</v>
      </c>
      <c r="W4074" t="str">
        <f>VLOOKUP(M4074,People!$A$2:$B$5,2,FALSE)</f>
        <v>Kelly Williams</v>
      </c>
      <c r="X4074" s="5" t="str">
        <f>IFERROR(VLOOKUP(Orders!$B4074,Returns!$A$2:$B$801,2,0),"No")</f>
        <v>No</v>
      </c>
    </row>
    <row r="4075" spans="1:24" hidden="1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f t="shared" si="63"/>
        <v>608.23559999999998</v>
      </c>
      <c r="T4075" s="1">
        <v>6</v>
      </c>
      <c r="U4075" s="1">
        <v>0</v>
      </c>
      <c r="V4075" s="1">
        <v>213.70440000000002</v>
      </c>
      <c r="W4075" t="str">
        <f>VLOOKUP(M4075,People!$A$2:$B$5,2,FALSE)</f>
        <v>Kelly Williams</v>
      </c>
      <c r="X4075" s="5" t="str">
        <f>IFERROR(VLOOKUP(Orders!$B4075,Returns!$A$2:$B$801,2,0),"No")</f>
        <v>No</v>
      </c>
    </row>
    <row r="4076" spans="1:24" hidden="1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f t="shared" si="63"/>
        <v>165.04799999999997</v>
      </c>
      <c r="T4076" s="1">
        <v>4</v>
      </c>
      <c r="U4076" s="1">
        <v>0.2</v>
      </c>
      <c r="V4076" s="1">
        <v>55.016000000000012</v>
      </c>
      <c r="W4076" t="str">
        <f>VLOOKUP(M4076,People!$A$2:$B$5,2,FALSE)</f>
        <v>Cassandra Brandow</v>
      </c>
      <c r="X4076" s="5" t="str">
        <f>IFERROR(VLOOKUP(Orders!$B4076,Returns!$A$2:$B$801,2,0),"No")</f>
        <v>No</v>
      </c>
    </row>
    <row r="4077" spans="1:24" hidden="1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f t="shared" si="63"/>
        <v>339.13600000000002</v>
      </c>
      <c r="T4077" s="1">
        <v>4</v>
      </c>
      <c r="U4077" s="1">
        <v>0.2</v>
      </c>
      <c r="V4077" s="1">
        <v>0</v>
      </c>
      <c r="W4077" t="str">
        <f>VLOOKUP(M4077,People!$A$2:$B$5,2,FALSE)</f>
        <v>Cassandra Brandow</v>
      </c>
      <c r="X4077" s="5" t="str">
        <f>IFERROR(VLOOKUP(Orders!$B4077,Returns!$A$2:$B$801,2,0),"No")</f>
        <v>No</v>
      </c>
    </row>
    <row r="4078" spans="1:24" hidden="1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f t="shared" si="63"/>
        <v>3.7312000000000003</v>
      </c>
      <c r="T4078" s="1">
        <v>2</v>
      </c>
      <c r="U4078" s="1">
        <v>0</v>
      </c>
      <c r="V4078" s="1">
        <v>3.3087999999999997</v>
      </c>
      <c r="W4078" t="str">
        <f>VLOOKUP(M4078,People!$A$2:$B$5,2,FALSE)</f>
        <v>Kelly Williams</v>
      </c>
      <c r="X4078" s="5" t="str">
        <f>IFERROR(VLOOKUP(Orders!$B4078,Returns!$A$2:$B$801,2,0),"No")</f>
        <v>No</v>
      </c>
    </row>
    <row r="4079" spans="1:24" hidden="1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f t="shared" si="63"/>
        <v>4.8384</v>
      </c>
      <c r="T4079" s="1">
        <v>4</v>
      </c>
      <c r="U4079" s="1">
        <v>0</v>
      </c>
      <c r="V4079" s="1">
        <v>0.2016</v>
      </c>
      <c r="W4079" t="str">
        <f>VLOOKUP(M4079,People!$A$2:$B$5,2,FALSE)</f>
        <v>Kelly Williams</v>
      </c>
      <c r="X4079" s="5" t="str">
        <f>IFERROR(VLOOKUP(Orders!$B4079,Returns!$A$2:$B$801,2,0),"No")</f>
        <v>No</v>
      </c>
    </row>
    <row r="4080" spans="1:24" hidden="1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f t="shared" si="63"/>
        <v>59.302800000000005</v>
      </c>
      <c r="T4080" s="1">
        <v>3</v>
      </c>
      <c r="U4080" s="1">
        <v>0</v>
      </c>
      <c r="V4080" s="1">
        <v>56.977199999999996</v>
      </c>
      <c r="W4080" t="str">
        <f>VLOOKUP(M4080,People!$A$2:$B$5,2,FALSE)</f>
        <v>Kelly Williams</v>
      </c>
      <c r="X4080" s="5" t="str">
        <f>IFERROR(VLOOKUP(Orders!$B4080,Returns!$A$2:$B$801,2,0),"No")</f>
        <v>No</v>
      </c>
    </row>
    <row r="4081" spans="1:24" hidden="1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f t="shared" si="63"/>
        <v>43.178399999999996</v>
      </c>
      <c r="T4081" s="1">
        <v>3</v>
      </c>
      <c r="U4081" s="1">
        <v>0.2</v>
      </c>
      <c r="V4081" s="1">
        <v>4.7976000000000028</v>
      </c>
      <c r="W4081" t="str">
        <f>VLOOKUP(M4081,People!$A$2:$B$5,2,FALSE)</f>
        <v>Cassandra Brandow</v>
      </c>
      <c r="X4081" s="5" t="str">
        <f>IFERROR(VLOOKUP(Orders!$B4081,Returns!$A$2:$B$801,2,0),"No")</f>
        <v>No</v>
      </c>
    </row>
    <row r="4082" spans="1:24" hidden="1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f t="shared" si="63"/>
        <v>37.53</v>
      </c>
      <c r="T4082" s="1">
        <v>9</v>
      </c>
      <c r="U4082" s="1">
        <v>0.2</v>
      </c>
      <c r="V4082" s="1">
        <v>22.518000000000001</v>
      </c>
      <c r="W4082" t="str">
        <f>VLOOKUP(M4082,People!$A$2:$B$5,2,FALSE)</f>
        <v>Anna Andreadi</v>
      </c>
      <c r="X4082" s="5" t="str">
        <f>IFERROR(VLOOKUP(Orders!$B4082,Returns!$A$2:$B$801,2,0),"No")</f>
        <v>No</v>
      </c>
    </row>
    <row r="4083" spans="1:24" hidden="1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f t="shared" si="63"/>
        <v>8.5373999999999999</v>
      </c>
      <c r="T4083" s="1">
        <v>1</v>
      </c>
      <c r="U4083" s="1">
        <v>0.7</v>
      </c>
      <c r="V4083" s="1">
        <v>-3.5153999999999996</v>
      </c>
      <c r="W4083" t="str">
        <f>VLOOKUP(M4083,People!$A$2:$B$5,2,FALSE)</f>
        <v>Anna Andreadi</v>
      </c>
      <c r="X4083" s="5" t="str">
        <f>IFERROR(VLOOKUP(Orders!$B4083,Returns!$A$2:$B$801,2,0),"No")</f>
        <v>No</v>
      </c>
    </row>
    <row r="4084" spans="1:24" hidden="1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f t="shared" si="63"/>
        <v>503.23350000000011</v>
      </c>
      <c r="T4084" s="1">
        <v>3</v>
      </c>
      <c r="U4084" s="1">
        <v>0.8</v>
      </c>
      <c r="V4084" s="1">
        <v>-320.23950000000013</v>
      </c>
      <c r="W4084" t="str">
        <f>VLOOKUP(M4084,People!$A$2:$B$5,2,FALSE)</f>
        <v>Kelly Williams</v>
      </c>
      <c r="X4084" s="5" t="str">
        <f>IFERROR(VLOOKUP(Orders!$B4084,Returns!$A$2:$B$801,2,0),"No")</f>
        <v>No</v>
      </c>
    </row>
    <row r="4085" spans="1:24" hidden="1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f t="shared" si="63"/>
        <v>7.0620000000000038</v>
      </c>
      <c r="T4085" s="1">
        <v>3</v>
      </c>
      <c r="U4085" s="1">
        <v>0.2</v>
      </c>
      <c r="V4085" s="1">
        <v>3.2099999999999982</v>
      </c>
      <c r="W4085" t="str">
        <f>VLOOKUP(M4085,People!$A$2:$B$5,2,FALSE)</f>
        <v>Kelly Williams</v>
      </c>
      <c r="X4085" s="5" t="str">
        <f>IFERROR(VLOOKUP(Orders!$B4085,Returns!$A$2:$B$801,2,0),"No")</f>
        <v>No</v>
      </c>
    </row>
    <row r="4086" spans="1:24" hidden="1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f t="shared" si="63"/>
        <v>13.880700000000001</v>
      </c>
      <c r="T4086" s="1">
        <v>3</v>
      </c>
      <c r="U4086" s="1">
        <v>0.7</v>
      </c>
      <c r="V4086" s="1">
        <v>-6.0236999999999998</v>
      </c>
      <c r="W4086" t="str">
        <f>VLOOKUP(M4086,People!$A$2:$B$5,2,FALSE)</f>
        <v>Anna Andreadi</v>
      </c>
      <c r="X4086" s="5" t="str">
        <f>IFERROR(VLOOKUP(Orders!$B4086,Returns!$A$2:$B$801,2,0),"No")</f>
        <v>No</v>
      </c>
    </row>
    <row r="4087" spans="1:24" hidden="1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f t="shared" si="63"/>
        <v>272.1456</v>
      </c>
      <c r="T4087" s="1">
        <v>2</v>
      </c>
      <c r="U4087" s="1">
        <v>0.2</v>
      </c>
      <c r="V4087" s="1">
        <v>30.238400000000013</v>
      </c>
      <c r="W4087" t="str">
        <f>VLOOKUP(M4087,People!$A$2:$B$5,2,FALSE)</f>
        <v>Anna Andreadi</v>
      </c>
      <c r="X4087" s="5" t="str">
        <f>IFERROR(VLOOKUP(Orders!$B4087,Returns!$A$2:$B$801,2,0),"No")</f>
        <v>No</v>
      </c>
    </row>
    <row r="4088" spans="1:24" hidden="1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f t="shared" si="63"/>
        <v>13.880700000000004</v>
      </c>
      <c r="T4088" s="1">
        <v>3</v>
      </c>
      <c r="U4088" s="1">
        <v>0.2</v>
      </c>
      <c r="V4088" s="1">
        <v>7.0712999999999981</v>
      </c>
      <c r="W4088" t="str">
        <f>VLOOKUP(M4088,People!$A$2:$B$5,2,FALSE)</f>
        <v>Anna Andreadi</v>
      </c>
      <c r="X4088" s="5" t="str">
        <f>IFERROR(VLOOKUP(Orders!$B4088,Returns!$A$2:$B$801,2,0),"No")</f>
        <v>No</v>
      </c>
    </row>
    <row r="4089" spans="1:24" hidden="1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f t="shared" si="63"/>
        <v>7.8069000000000006</v>
      </c>
      <c r="T4089" s="1">
        <v>3</v>
      </c>
      <c r="U4089" s="1">
        <v>0.2</v>
      </c>
      <c r="V4089" s="1">
        <v>3.9770999999999996</v>
      </c>
      <c r="W4089" t="str">
        <f>VLOOKUP(M4089,People!$A$2:$B$5,2,FALSE)</f>
        <v>Anna Andreadi</v>
      </c>
      <c r="X4089" s="5" t="str">
        <f>IFERROR(VLOOKUP(Orders!$B4089,Returns!$A$2:$B$801,2,0),"No")</f>
        <v>No</v>
      </c>
    </row>
    <row r="4090" spans="1:24" x14ac:dyDescent="0.3">
      <c r="A4090" s="1">
        <v>9157</v>
      </c>
      <c r="B4090" t="s">
        <v>10535</v>
      </c>
      <c r="C4090" s="2">
        <v>42586</v>
      </c>
      <c r="D4090" s="2">
        <v>42590</v>
      </c>
      <c r="E4090" s="1" t="s">
        <v>46</v>
      </c>
      <c r="F4090" s="1" t="s">
        <v>3461</v>
      </c>
      <c r="G4090" s="1" t="s">
        <v>3462</v>
      </c>
      <c r="H4090" s="1" t="s">
        <v>38</v>
      </c>
      <c r="I4090" s="1" t="s">
        <v>25</v>
      </c>
      <c r="J4090" s="1" t="s">
        <v>4135</v>
      </c>
      <c r="K4090" s="1" t="s">
        <v>4136</v>
      </c>
      <c r="L4090" s="1">
        <v>4401</v>
      </c>
      <c r="M4090" s="1" t="s">
        <v>135</v>
      </c>
      <c r="N4090" s="1" t="s">
        <v>1590</v>
      </c>
      <c r="O4090" s="1" t="s">
        <v>43</v>
      </c>
      <c r="P4090" s="1" t="s">
        <v>73</v>
      </c>
      <c r="Q4090" s="1" t="s">
        <v>1591</v>
      </c>
      <c r="R4090" s="1">
        <v>101.96</v>
      </c>
      <c r="S4090" s="1">
        <f t="shared" si="63"/>
        <v>74.430799999999991</v>
      </c>
      <c r="T4090" s="1">
        <v>2</v>
      </c>
      <c r="U4090" s="1">
        <v>0</v>
      </c>
      <c r="V4090" s="1">
        <v>27.529200000000003</v>
      </c>
      <c r="W4090" t="str">
        <f>VLOOKUP(M4090,People!$A$2:$B$5,2,FALSE)</f>
        <v>Chuck Magee</v>
      </c>
      <c r="X4090" s="5" t="str">
        <f>IFERROR(VLOOKUP(Orders!$B4090,Returns!$A$2:$B$801,2,0),"No")</f>
        <v>No</v>
      </c>
    </row>
    <row r="4091" spans="1:24" hidden="1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f t="shared" si="63"/>
        <v>10.763999999999999</v>
      </c>
      <c r="T4091" s="1">
        <v>2</v>
      </c>
      <c r="U4091" s="1">
        <v>0</v>
      </c>
      <c r="V4091" s="1">
        <v>9.9359999999999999</v>
      </c>
      <c r="W4091" t="str">
        <f>VLOOKUP(M4091,People!$A$2:$B$5,2,FALSE)</f>
        <v>Chuck Magee</v>
      </c>
      <c r="X4091" s="5" t="str">
        <f>IFERROR(VLOOKUP(Orders!$B4091,Returns!$A$2:$B$801,2,0),"No")</f>
        <v>No</v>
      </c>
    </row>
    <row r="4092" spans="1:24" hidden="1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f t="shared" si="63"/>
        <v>7.665</v>
      </c>
      <c r="T4092" s="1">
        <v>3</v>
      </c>
      <c r="U4092" s="1">
        <v>0</v>
      </c>
      <c r="V4092" s="1">
        <v>3.2849999999999993</v>
      </c>
      <c r="W4092" t="str">
        <f>VLOOKUP(M4092,People!$A$2:$B$5,2,FALSE)</f>
        <v>Chuck Magee</v>
      </c>
      <c r="X4092" s="5" t="str">
        <f>IFERROR(VLOOKUP(Orders!$B4092,Returns!$A$2:$B$801,2,0),"No")</f>
        <v>No</v>
      </c>
    </row>
    <row r="4093" spans="1:24" hidden="1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f t="shared" si="63"/>
        <v>9.6876000000000033</v>
      </c>
      <c r="T4093" s="1">
        <v>3</v>
      </c>
      <c r="U4093" s="1">
        <v>0.2</v>
      </c>
      <c r="V4093" s="1">
        <v>4.6643999999999988</v>
      </c>
      <c r="W4093" t="str">
        <f>VLOOKUP(M4093,People!$A$2:$B$5,2,FALSE)</f>
        <v>Chuck Magee</v>
      </c>
      <c r="X4093" s="5" t="str">
        <f>IFERROR(VLOOKUP(Orders!$B4093,Returns!$A$2:$B$801,2,0),"No")</f>
        <v>No</v>
      </c>
    </row>
    <row r="4094" spans="1:24" hidden="1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f t="shared" si="63"/>
        <v>276.27999999999997</v>
      </c>
      <c r="T4094" s="1">
        <v>2</v>
      </c>
      <c r="U4094" s="1">
        <v>0.2</v>
      </c>
      <c r="V4094" s="1">
        <v>-55.256</v>
      </c>
      <c r="W4094" t="str">
        <f>VLOOKUP(M4094,People!$A$2:$B$5,2,FALSE)</f>
        <v>Chuck Magee</v>
      </c>
      <c r="X4094" s="5" t="str">
        <f>IFERROR(VLOOKUP(Orders!$B4094,Returns!$A$2:$B$801,2,0),"No")</f>
        <v>No</v>
      </c>
    </row>
    <row r="4095" spans="1:24" hidden="1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f t="shared" si="63"/>
        <v>1663.2000000000003</v>
      </c>
      <c r="T4095" s="1">
        <v>7</v>
      </c>
      <c r="U4095" s="1">
        <v>0</v>
      </c>
      <c r="V4095" s="1">
        <v>1416.7999999999997</v>
      </c>
      <c r="W4095" t="str">
        <f>VLOOKUP(M4095,People!$A$2:$B$5,2,FALSE)</f>
        <v>Cassandra Brandow</v>
      </c>
      <c r="X4095" s="5" t="str">
        <f>IFERROR(VLOOKUP(Orders!$B4095,Returns!$A$2:$B$801,2,0),"No")</f>
        <v>No</v>
      </c>
    </row>
    <row r="4096" spans="1:24" hidden="1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f t="shared" si="63"/>
        <v>61.569199999999995</v>
      </c>
      <c r="T4096" s="1">
        <v>4</v>
      </c>
      <c r="U4096" s="1">
        <v>0</v>
      </c>
      <c r="V4096" s="1">
        <v>18.390799999999999</v>
      </c>
      <c r="W4096" t="str">
        <f>VLOOKUP(M4096,People!$A$2:$B$5,2,FALSE)</f>
        <v>Cassandra Brandow</v>
      </c>
      <c r="X4096" s="5" t="str">
        <f>IFERROR(VLOOKUP(Orders!$B4096,Returns!$A$2:$B$801,2,0),"No")</f>
        <v>No</v>
      </c>
    </row>
    <row r="4097" spans="1:24" hidden="1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f t="shared" si="63"/>
        <v>417.45870000000002</v>
      </c>
      <c r="T4097" s="1">
        <v>3</v>
      </c>
      <c r="U4097" s="1">
        <v>0</v>
      </c>
      <c r="V4097" s="1">
        <v>170.51129999999998</v>
      </c>
      <c r="W4097" t="str">
        <f>VLOOKUP(M4097,People!$A$2:$B$5,2,FALSE)</f>
        <v>Cassandra Brandow</v>
      </c>
      <c r="X4097" s="5" t="str">
        <f>IFERROR(VLOOKUP(Orders!$B4097,Returns!$A$2:$B$801,2,0),"No")</f>
        <v>No</v>
      </c>
    </row>
    <row r="4098" spans="1:24" x14ac:dyDescent="0.3">
      <c r="A4098" s="1">
        <v>9158</v>
      </c>
      <c r="B4098" t="s">
        <v>10535</v>
      </c>
      <c r="C4098" s="2">
        <v>42586</v>
      </c>
      <c r="D4098" s="2">
        <v>42590</v>
      </c>
      <c r="E4098" s="1" t="s">
        <v>46</v>
      </c>
      <c r="F4098" s="1" t="s">
        <v>3461</v>
      </c>
      <c r="G4098" s="1" t="s">
        <v>3462</v>
      </c>
      <c r="H4098" s="1" t="s">
        <v>38</v>
      </c>
      <c r="I4098" s="1" t="s">
        <v>25</v>
      </c>
      <c r="J4098" s="1" t="s">
        <v>4135</v>
      </c>
      <c r="K4098" s="1" t="s">
        <v>4136</v>
      </c>
      <c r="L4098" s="1">
        <v>4401</v>
      </c>
      <c r="M4098" s="1" t="s">
        <v>135</v>
      </c>
      <c r="N4098" s="1" t="s">
        <v>5336</v>
      </c>
      <c r="O4098" s="1" t="s">
        <v>43</v>
      </c>
      <c r="P4098" s="1" t="s">
        <v>84</v>
      </c>
      <c r="Q4098" s="1" t="s">
        <v>5337</v>
      </c>
      <c r="R4098" s="1">
        <v>259.74</v>
      </c>
      <c r="S4098" s="1">
        <f t="shared" ref="S4098:S4161" si="64">R4098-V4098</f>
        <v>135.06479999999999</v>
      </c>
      <c r="T4098" s="1">
        <v>13</v>
      </c>
      <c r="U4098" s="1">
        <v>0</v>
      </c>
      <c r="V4098" s="1">
        <v>124.6752</v>
      </c>
      <c r="W4098" t="str">
        <f>VLOOKUP(M4098,People!$A$2:$B$5,2,FALSE)</f>
        <v>Chuck Magee</v>
      </c>
      <c r="X4098" s="5" t="str">
        <f>IFERROR(VLOOKUP(Orders!$B4098,Returns!$A$2:$B$801,2,0),"No")</f>
        <v>No</v>
      </c>
    </row>
    <row r="4099" spans="1:24" x14ac:dyDescent="0.3">
      <c r="A4099" s="1">
        <v>9159</v>
      </c>
      <c r="B4099" t="s">
        <v>10535</v>
      </c>
      <c r="C4099" s="2">
        <v>42586</v>
      </c>
      <c r="D4099" s="2">
        <v>42590</v>
      </c>
      <c r="E4099" s="1" t="s">
        <v>46</v>
      </c>
      <c r="F4099" s="1" t="s">
        <v>3461</v>
      </c>
      <c r="G4099" s="1" t="s">
        <v>3462</v>
      </c>
      <c r="H4099" s="1" t="s">
        <v>38</v>
      </c>
      <c r="I4099" s="1" t="s">
        <v>25</v>
      </c>
      <c r="J4099" s="1" t="s">
        <v>4135</v>
      </c>
      <c r="K4099" s="1" t="s">
        <v>4136</v>
      </c>
      <c r="L4099" s="1">
        <v>4401</v>
      </c>
      <c r="M4099" s="1" t="s">
        <v>135</v>
      </c>
      <c r="N4099" s="1" t="s">
        <v>2381</v>
      </c>
      <c r="O4099" s="1" t="s">
        <v>66</v>
      </c>
      <c r="P4099" s="1" t="s">
        <v>146</v>
      </c>
      <c r="Q4099" s="1" t="s">
        <v>2382</v>
      </c>
      <c r="R4099" s="1">
        <v>255.42</v>
      </c>
      <c r="S4099" s="1">
        <f t="shared" si="64"/>
        <v>150.69779999999997</v>
      </c>
      <c r="T4099" s="1">
        <v>9</v>
      </c>
      <c r="U4099" s="1">
        <v>0</v>
      </c>
      <c r="V4099" s="1">
        <v>104.7222</v>
      </c>
      <c r="W4099" t="str">
        <f>VLOOKUP(M4099,People!$A$2:$B$5,2,FALSE)</f>
        <v>Chuck Magee</v>
      </c>
      <c r="X4099" s="5" t="str">
        <f>IFERROR(VLOOKUP(Orders!$B4099,Returns!$A$2:$B$801,2,0),"No")</f>
        <v>No</v>
      </c>
    </row>
    <row r="4100" spans="1:24" x14ac:dyDescent="0.3">
      <c r="A4100" s="1">
        <v>172</v>
      </c>
      <c r="B4100" t="s">
        <v>6307</v>
      </c>
      <c r="C4100" s="2">
        <v>42587</v>
      </c>
      <c r="D4100" s="2">
        <v>42591</v>
      </c>
      <c r="E4100" s="1" t="s">
        <v>46</v>
      </c>
      <c r="F4100" s="1" t="s">
        <v>613</v>
      </c>
      <c r="G4100" s="1" t="s">
        <v>614</v>
      </c>
      <c r="H4100" s="1" t="s">
        <v>24</v>
      </c>
      <c r="I4100" s="1" t="s">
        <v>25</v>
      </c>
      <c r="J4100" s="1" t="s">
        <v>39</v>
      </c>
      <c r="K4100" s="1" t="s">
        <v>40</v>
      </c>
      <c r="L4100" s="1">
        <v>90004</v>
      </c>
      <c r="M4100" s="1" t="s">
        <v>41</v>
      </c>
      <c r="N4100" s="1" t="s">
        <v>615</v>
      </c>
      <c r="O4100" s="1" t="s">
        <v>43</v>
      </c>
      <c r="P4100" s="1" t="s">
        <v>84</v>
      </c>
      <c r="Q4100" s="1" t="s">
        <v>616</v>
      </c>
      <c r="R4100" s="1">
        <v>20.94</v>
      </c>
      <c r="S4100" s="1">
        <f t="shared" si="64"/>
        <v>11.0982</v>
      </c>
      <c r="T4100" s="1">
        <v>3</v>
      </c>
      <c r="U4100" s="1">
        <v>0</v>
      </c>
      <c r="V4100" s="1">
        <v>9.841800000000001</v>
      </c>
      <c r="W4100" t="str">
        <f>VLOOKUP(M4100,People!$A$2:$B$5,2,FALSE)</f>
        <v>Anna Andreadi</v>
      </c>
      <c r="X4100" s="5" t="str">
        <f>IFERROR(VLOOKUP(Orders!$B4100,Returns!$A$2:$B$801,2,0),"No")</f>
        <v>No</v>
      </c>
    </row>
    <row r="4101" spans="1:24" x14ac:dyDescent="0.3">
      <c r="A4101" s="1">
        <v>173</v>
      </c>
      <c r="B4101" t="s">
        <v>6307</v>
      </c>
      <c r="C4101" s="2">
        <v>42587</v>
      </c>
      <c r="D4101" s="2">
        <v>42591</v>
      </c>
      <c r="E4101" s="1" t="s">
        <v>46</v>
      </c>
      <c r="F4101" s="1" t="s">
        <v>613</v>
      </c>
      <c r="G4101" s="1" t="s">
        <v>614</v>
      </c>
      <c r="H4101" s="1" t="s">
        <v>24</v>
      </c>
      <c r="I4101" s="1" t="s">
        <v>25</v>
      </c>
      <c r="J4101" s="1" t="s">
        <v>39</v>
      </c>
      <c r="K4101" s="1" t="s">
        <v>40</v>
      </c>
      <c r="L4101" s="1">
        <v>90004</v>
      </c>
      <c r="M4101" s="1" t="s">
        <v>41</v>
      </c>
      <c r="N4101" s="1" t="s">
        <v>617</v>
      </c>
      <c r="O4101" s="1" t="s">
        <v>43</v>
      </c>
      <c r="P4101" s="1" t="s">
        <v>84</v>
      </c>
      <c r="Q4101" s="1" t="s">
        <v>618</v>
      </c>
      <c r="R4101" s="1">
        <v>110.96</v>
      </c>
      <c r="S4101" s="1">
        <f t="shared" si="64"/>
        <v>57.699199999999998</v>
      </c>
      <c r="T4101" s="1">
        <v>2</v>
      </c>
      <c r="U4101" s="1">
        <v>0</v>
      </c>
      <c r="V4101" s="1">
        <v>53.260799999999996</v>
      </c>
      <c r="W4101" t="str">
        <f>VLOOKUP(M4101,People!$A$2:$B$5,2,FALSE)</f>
        <v>Anna Andreadi</v>
      </c>
      <c r="X4101" s="5" t="str">
        <f>IFERROR(VLOOKUP(Orders!$B4101,Returns!$A$2:$B$801,2,0),"No")</f>
        <v>No</v>
      </c>
    </row>
    <row r="4102" spans="1:24" hidden="1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f t="shared" si="64"/>
        <v>7.4712000000000005</v>
      </c>
      <c r="T4102" s="1">
        <v>1</v>
      </c>
      <c r="U4102" s="1">
        <v>0.8</v>
      </c>
      <c r="V4102" s="1">
        <v>-5.2072000000000012</v>
      </c>
      <c r="W4102" t="str">
        <f>VLOOKUP(M4102,People!$A$2:$B$5,2,FALSE)</f>
        <v>Kelly Williams</v>
      </c>
      <c r="X4102" s="5" t="str">
        <f>IFERROR(VLOOKUP(Orders!$B4102,Returns!$A$2:$B$801,2,0),"No")</f>
        <v>No</v>
      </c>
    </row>
    <row r="4103" spans="1:24" hidden="1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f t="shared" si="64"/>
        <v>1.5540000000000003</v>
      </c>
      <c r="T4103" s="1">
        <v>1</v>
      </c>
      <c r="U4103" s="1">
        <v>0.8</v>
      </c>
      <c r="V4103" s="1">
        <v>-1.1100000000000003</v>
      </c>
      <c r="W4103" t="str">
        <f>VLOOKUP(M4103,People!$A$2:$B$5,2,FALSE)</f>
        <v>Kelly Williams</v>
      </c>
      <c r="X4103" s="5" t="str">
        <f>IFERROR(VLOOKUP(Orders!$B4103,Returns!$A$2:$B$801,2,0),"No")</f>
        <v>No</v>
      </c>
    </row>
    <row r="4104" spans="1:24" hidden="1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f t="shared" si="64"/>
        <v>98.668800000000033</v>
      </c>
      <c r="T4104" s="1">
        <v>8</v>
      </c>
      <c r="U4104" s="1">
        <v>0.2</v>
      </c>
      <c r="V4104" s="1">
        <v>47.50719999999999</v>
      </c>
      <c r="W4104" t="str">
        <f>VLOOKUP(M4104,People!$A$2:$B$5,2,FALSE)</f>
        <v>Kelly Williams</v>
      </c>
      <c r="X4104" s="5" t="str">
        <f>IFERROR(VLOOKUP(Orders!$B4104,Returns!$A$2:$B$801,2,0),"No")</f>
        <v>No</v>
      </c>
    </row>
    <row r="4105" spans="1:24" hidden="1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f t="shared" si="64"/>
        <v>8.9151999999999987</v>
      </c>
      <c r="T4105" s="1">
        <v>2</v>
      </c>
      <c r="U4105" s="1">
        <v>0</v>
      </c>
      <c r="V4105" s="1">
        <v>7.0048000000000012</v>
      </c>
      <c r="W4105" t="str">
        <f>VLOOKUP(M4105,People!$A$2:$B$5,2,FALSE)</f>
        <v>Kelly Williams</v>
      </c>
      <c r="X4105" s="5" t="str">
        <f>IFERROR(VLOOKUP(Orders!$B4105,Returns!$A$2:$B$801,2,0),"No")</f>
        <v>No</v>
      </c>
    </row>
    <row r="4106" spans="1:24" hidden="1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f t="shared" si="64"/>
        <v>141.96450000000004</v>
      </c>
      <c r="T4106" s="1">
        <v>5</v>
      </c>
      <c r="U4106" s="1">
        <v>0.2</v>
      </c>
      <c r="V4106" s="1">
        <v>17.995499999999979</v>
      </c>
      <c r="W4106" t="str">
        <f>VLOOKUP(M4106,People!$A$2:$B$5,2,FALSE)</f>
        <v>Anna Andreadi</v>
      </c>
      <c r="X4106" s="5" t="str">
        <f>IFERROR(VLOOKUP(Orders!$B4106,Returns!$A$2:$B$801,2,0),"No")</f>
        <v>Yes</v>
      </c>
    </row>
    <row r="4107" spans="1:24" hidden="1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f t="shared" si="64"/>
        <v>9.1159999999999997</v>
      </c>
      <c r="T4107" s="1">
        <v>2</v>
      </c>
      <c r="U4107" s="1">
        <v>0.2</v>
      </c>
      <c r="V4107" s="1">
        <v>4.6440000000000001</v>
      </c>
      <c r="W4107" t="str">
        <f>VLOOKUP(M4107,People!$A$2:$B$5,2,FALSE)</f>
        <v>Anna Andreadi</v>
      </c>
      <c r="X4107" s="5" t="str">
        <f>IFERROR(VLOOKUP(Orders!$B4107,Returns!$A$2:$B$801,2,0),"No")</f>
        <v>Yes</v>
      </c>
    </row>
    <row r="4108" spans="1:24" hidden="1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f t="shared" si="64"/>
        <v>11.211200000000002</v>
      </c>
      <c r="T4108" s="1">
        <v>2</v>
      </c>
      <c r="U4108" s="1">
        <v>0.8</v>
      </c>
      <c r="V4108" s="1">
        <v>-6.8992000000000022</v>
      </c>
      <c r="W4108" t="str">
        <f>VLOOKUP(M4108,People!$A$2:$B$5,2,FALSE)</f>
        <v>Kelly Williams</v>
      </c>
      <c r="X4108" s="5" t="str">
        <f>IFERROR(VLOOKUP(Orders!$B4108,Returns!$A$2:$B$801,2,0),"No")</f>
        <v>No</v>
      </c>
    </row>
    <row r="4109" spans="1:24" hidden="1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f t="shared" si="64"/>
        <v>13.680800000000001</v>
      </c>
      <c r="T4109" s="1">
        <v>2</v>
      </c>
      <c r="U4109" s="1">
        <v>0</v>
      </c>
      <c r="V4109" s="1">
        <v>0.27919999999999945</v>
      </c>
      <c r="W4109" t="str">
        <f>VLOOKUP(M4109,People!$A$2:$B$5,2,FALSE)</f>
        <v>Chuck Magee</v>
      </c>
      <c r="X4109" s="5" t="str">
        <f>IFERROR(VLOOKUP(Orders!$B4109,Returns!$A$2:$B$801,2,0),"No")</f>
        <v>No</v>
      </c>
    </row>
    <row r="4110" spans="1:24" hidden="1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f t="shared" si="64"/>
        <v>41.577900000000007</v>
      </c>
      <c r="T4110" s="1">
        <v>3</v>
      </c>
      <c r="U4110" s="1">
        <v>0.4</v>
      </c>
      <c r="V4110" s="1">
        <v>-14.163900000000005</v>
      </c>
      <c r="W4110" t="str">
        <f>VLOOKUP(M4110,People!$A$2:$B$5,2,FALSE)</f>
        <v>Chuck Magee</v>
      </c>
      <c r="X4110" s="5" t="str">
        <f>IFERROR(VLOOKUP(Orders!$B4110,Returns!$A$2:$B$801,2,0),"No")</f>
        <v>No</v>
      </c>
    </row>
    <row r="4111" spans="1:24" hidden="1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f t="shared" si="64"/>
        <v>54.005400000000002</v>
      </c>
      <c r="T4111" s="1">
        <v>2</v>
      </c>
      <c r="U4111" s="1">
        <v>0</v>
      </c>
      <c r="V4111" s="1">
        <v>19.974600000000002</v>
      </c>
      <c r="W4111" t="str">
        <f>VLOOKUP(M4111,People!$A$2:$B$5,2,FALSE)</f>
        <v>Kelly Williams</v>
      </c>
      <c r="X4111" s="5" t="str">
        <f>IFERROR(VLOOKUP(Orders!$B4111,Returns!$A$2:$B$801,2,0),"No")</f>
        <v>No</v>
      </c>
    </row>
    <row r="4112" spans="1:24" hidden="1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f t="shared" si="64"/>
        <v>140.05259999999998</v>
      </c>
      <c r="T4112" s="1">
        <v>1</v>
      </c>
      <c r="U4112" s="1">
        <v>0</v>
      </c>
      <c r="V4112" s="1">
        <v>20.927400000000006</v>
      </c>
      <c r="W4112" t="str">
        <f>VLOOKUP(M4112,People!$A$2:$B$5,2,FALSE)</f>
        <v>Kelly Williams</v>
      </c>
      <c r="X4112" s="5" t="str">
        <f>IFERROR(VLOOKUP(Orders!$B4112,Returns!$A$2:$B$801,2,0),"No")</f>
        <v>No</v>
      </c>
    </row>
    <row r="4113" spans="1:24" hidden="1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f t="shared" si="64"/>
        <v>8.843399999999999</v>
      </c>
      <c r="T4113" s="1">
        <v>3</v>
      </c>
      <c r="U4113" s="1">
        <v>0</v>
      </c>
      <c r="V4113" s="1">
        <v>8.4966000000000008</v>
      </c>
      <c r="W4113" t="str">
        <f>VLOOKUP(M4113,People!$A$2:$B$5,2,FALSE)</f>
        <v>Kelly Williams</v>
      </c>
      <c r="X4113" s="5" t="str">
        <f>IFERROR(VLOOKUP(Orders!$B4113,Returns!$A$2:$B$801,2,0),"No")</f>
        <v>No</v>
      </c>
    </row>
    <row r="4114" spans="1:24" hidden="1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f t="shared" si="64"/>
        <v>2.3288000000000002</v>
      </c>
      <c r="T4114" s="1">
        <v>1</v>
      </c>
      <c r="U4114" s="1">
        <v>0</v>
      </c>
      <c r="V4114" s="1">
        <v>0.9511999999999996</v>
      </c>
      <c r="W4114" t="str">
        <f>VLOOKUP(M4114,People!$A$2:$B$5,2,FALSE)</f>
        <v>Kelly Williams</v>
      </c>
      <c r="X4114" s="5" t="str">
        <f>IFERROR(VLOOKUP(Orders!$B4114,Returns!$A$2:$B$801,2,0),"No")</f>
        <v>No</v>
      </c>
    </row>
    <row r="4115" spans="1:24" hidden="1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f t="shared" si="64"/>
        <v>5.8671000000000006</v>
      </c>
      <c r="T4115" s="1">
        <v>3</v>
      </c>
      <c r="U4115" s="1">
        <v>0.2</v>
      </c>
      <c r="V4115" s="1">
        <v>2.9888999999999997</v>
      </c>
      <c r="W4115" t="str">
        <f>VLOOKUP(M4115,People!$A$2:$B$5,2,FALSE)</f>
        <v>Kelly Williams</v>
      </c>
      <c r="X4115" s="5" t="str">
        <f>IFERROR(VLOOKUP(Orders!$B4115,Returns!$A$2:$B$801,2,0),"No")</f>
        <v>No</v>
      </c>
    </row>
    <row r="4116" spans="1:24" hidden="1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f t="shared" si="64"/>
        <v>144.5181</v>
      </c>
      <c r="T4116" s="1">
        <v>3</v>
      </c>
      <c r="U4116" s="1">
        <v>0.2</v>
      </c>
      <c r="V4116" s="1">
        <v>13.857900000000008</v>
      </c>
      <c r="W4116" t="str">
        <f>VLOOKUP(M4116,People!$A$2:$B$5,2,FALSE)</f>
        <v>Kelly Williams</v>
      </c>
      <c r="X4116" s="5" t="str">
        <f>IFERROR(VLOOKUP(Orders!$B4116,Returns!$A$2:$B$801,2,0),"No")</f>
        <v>No</v>
      </c>
    </row>
    <row r="4117" spans="1:24" hidden="1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f t="shared" si="64"/>
        <v>838.72250000000008</v>
      </c>
      <c r="T4117" s="1">
        <v>5</v>
      </c>
      <c r="U4117" s="1">
        <v>0.2</v>
      </c>
      <c r="V4117" s="1">
        <v>381.23749999999995</v>
      </c>
      <c r="W4117" t="str">
        <f>VLOOKUP(M4117,People!$A$2:$B$5,2,FALSE)</f>
        <v>Anna Andreadi</v>
      </c>
      <c r="X4117" s="5" t="str">
        <f>IFERROR(VLOOKUP(Orders!$B4117,Returns!$A$2:$B$801,2,0),"No")</f>
        <v>No</v>
      </c>
    </row>
    <row r="4118" spans="1:24" hidden="1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f t="shared" si="64"/>
        <v>2.1779999999999999</v>
      </c>
      <c r="T4118" s="1">
        <v>2</v>
      </c>
      <c r="U4118" s="1">
        <v>0.2</v>
      </c>
      <c r="V4118" s="1">
        <v>0.99</v>
      </c>
      <c r="W4118" t="str">
        <f>VLOOKUP(M4118,People!$A$2:$B$5,2,FALSE)</f>
        <v>Anna Andreadi</v>
      </c>
      <c r="X4118" s="5" t="str">
        <f>IFERROR(VLOOKUP(Orders!$B4118,Returns!$A$2:$B$801,2,0),"No")</f>
        <v>No</v>
      </c>
    </row>
    <row r="4119" spans="1:24" hidden="1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f t="shared" si="64"/>
        <v>10.1088</v>
      </c>
      <c r="T4119" s="1">
        <v>3</v>
      </c>
      <c r="U4119" s="1">
        <v>0</v>
      </c>
      <c r="V4119" s="1">
        <v>9.3312000000000008</v>
      </c>
      <c r="W4119" t="str">
        <f>VLOOKUP(M4119,People!$A$2:$B$5,2,FALSE)</f>
        <v>Anna Andreadi</v>
      </c>
      <c r="X4119" s="5" t="str">
        <f>IFERROR(VLOOKUP(Orders!$B4119,Returns!$A$2:$B$801,2,0),"No")</f>
        <v>No</v>
      </c>
    </row>
    <row r="4120" spans="1:24" hidden="1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f t="shared" si="64"/>
        <v>400.27679999999998</v>
      </c>
      <c r="T4120" s="1">
        <v>7</v>
      </c>
      <c r="U4120" s="1">
        <v>0</v>
      </c>
      <c r="V4120" s="1">
        <v>54.583200000000019</v>
      </c>
      <c r="W4120" t="str">
        <f>VLOOKUP(M4120,People!$A$2:$B$5,2,FALSE)</f>
        <v>Anna Andreadi</v>
      </c>
      <c r="X4120" s="5" t="str">
        <f>IFERROR(VLOOKUP(Orders!$B4120,Returns!$A$2:$B$801,2,0),"No")</f>
        <v>No</v>
      </c>
    </row>
    <row r="4121" spans="1:24" hidden="1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f t="shared" si="64"/>
        <v>61.689599999999999</v>
      </c>
      <c r="T4121" s="1">
        <v>8</v>
      </c>
      <c r="U4121" s="1">
        <v>0.2</v>
      </c>
      <c r="V4121" s="1">
        <v>29.702399999999997</v>
      </c>
      <c r="W4121" t="str">
        <f>VLOOKUP(M4121,People!$A$2:$B$5,2,FALSE)</f>
        <v>Anna Andreadi</v>
      </c>
      <c r="X4121" s="5" t="str">
        <f>IFERROR(VLOOKUP(Orders!$B4121,Returns!$A$2:$B$801,2,0),"No")</f>
        <v>No</v>
      </c>
    </row>
    <row r="4122" spans="1:24" hidden="1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f t="shared" si="64"/>
        <v>20.468000000000004</v>
      </c>
      <c r="T4122" s="1">
        <v>4</v>
      </c>
      <c r="U4122" s="1">
        <v>0.2</v>
      </c>
      <c r="V4122" s="1">
        <v>-1.4279999999999999</v>
      </c>
      <c r="W4122" t="str">
        <f>VLOOKUP(M4122,People!$A$2:$B$5,2,FALSE)</f>
        <v>Chuck Magee</v>
      </c>
      <c r="X4122" s="5" t="str">
        <f>IFERROR(VLOOKUP(Orders!$B4122,Returns!$A$2:$B$801,2,0),"No")</f>
        <v>No</v>
      </c>
    </row>
    <row r="4123" spans="1:24" hidden="1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f t="shared" si="64"/>
        <v>20.591999999999999</v>
      </c>
      <c r="T4123" s="1">
        <v>6</v>
      </c>
      <c r="U4123" s="1">
        <v>0</v>
      </c>
      <c r="V4123" s="1">
        <v>16.847999999999999</v>
      </c>
      <c r="W4123" t="str">
        <f>VLOOKUP(M4123,People!$A$2:$B$5,2,FALSE)</f>
        <v>Anna Andreadi</v>
      </c>
      <c r="X4123" s="5" t="str">
        <f>IFERROR(VLOOKUP(Orders!$B4123,Returns!$A$2:$B$801,2,0),"No")</f>
        <v>No</v>
      </c>
    </row>
    <row r="4124" spans="1:24" hidden="1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f t="shared" si="64"/>
        <v>19.922699999999999</v>
      </c>
      <c r="T4124" s="1">
        <v>3</v>
      </c>
      <c r="U4124" s="1">
        <v>0</v>
      </c>
      <c r="V4124" s="1">
        <v>17.667299999999997</v>
      </c>
      <c r="W4124" t="str">
        <f>VLOOKUP(M4124,People!$A$2:$B$5,2,FALSE)</f>
        <v>Anna Andreadi</v>
      </c>
      <c r="X4124" s="5" t="str">
        <f>IFERROR(VLOOKUP(Orders!$B4124,Returns!$A$2:$B$801,2,0),"No")</f>
        <v>No</v>
      </c>
    </row>
    <row r="4125" spans="1:24" hidden="1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f t="shared" si="64"/>
        <v>16.595400000000001</v>
      </c>
      <c r="T4125" s="1">
        <v>2</v>
      </c>
      <c r="U4125" s="1">
        <v>0.2</v>
      </c>
      <c r="V4125" s="1">
        <v>9.4365999999999985</v>
      </c>
      <c r="W4125" t="str">
        <f>VLOOKUP(M4125,People!$A$2:$B$5,2,FALSE)</f>
        <v>Anna Andreadi</v>
      </c>
      <c r="X4125" s="5" t="str">
        <f>IFERROR(VLOOKUP(Orders!$B4125,Returns!$A$2:$B$801,2,0),"No")</f>
        <v>No</v>
      </c>
    </row>
    <row r="4126" spans="1:24" x14ac:dyDescent="0.3">
      <c r="A4126" s="1">
        <v>174</v>
      </c>
      <c r="B4126" t="s">
        <v>6307</v>
      </c>
      <c r="C4126" s="2">
        <v>42587</v>
      </c>
      <c r="D4126" s="2">
        <v>42591</v>
      </c>
      <c r="E4126" s="1" t="s">
        <v>46</v>
      </c>
      <c r="F4126" s="1" t="s">
        <v>613</v>
      </c>
      <c r="G4126" s="1" t="s">
        <v>614</v>
      </c>
      <c r="H4126" s="1" t="s">
        <v>24</v>
      </c>
      <c r="I4126" s="1" t="s">
        <v>25</v>
      </c>
      <c r="J4126" s="1" t="s">
        <v>39</v>
      </c>
      <c r="K4126" s="1" t="s">
        <v>40</v>
      </c>
      <c r="L4126" s="1">
        <v>90004</v>
      </c>
      <c r="M4126" s="1" t="s">
        <v>41</v>
      </c>
      <c r="N4126" s="1" t="s">
        <v>619</v>
      </c>
      <c r="O4126" s="1" t="s">
        <v>30</v>
      </c>
      <c r="P4126" s="1" t="s">
        <v>34</v>
      </c>
      <c r="Q4126" s="1" t="s">
        <v>620</v>
      </c>
      <c r="R4126" s="1">
        <v>340.14400000000006</v>
      </c>
      <c r="S4126" s="1">
        <f t="shared" si="64"/>
        <v>318.88500000000005</v>
      </c>
      <c r="T4126" s="1">
        <v>7</v>
      </c>
      <c r="U4126" s="1">
        <v>0.2</v>
      </c>
      <c r="V4126" s="1">
        <v>21.259</v>
      </c>
      <c r="W4126" t="str">
        <f>VLOOKUP(M4126,People!$A$2:$B$5,2,FALSE)</f>
        <v>Anna Andreadi</v>
      </c>
      <c r="X4126" s="5" t="str">
        <f>IFERROR(VLOOKUP(Orders!$B4126,Returns!$A$2:$B$801,2,0),"No")</f>
        <v>No</v>
      </c>
    </row>
    <row r="4127" spans="1:24" hidden="1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f t="shared" si="64"/>
        <v>93.307800000000015</v>
      </c>
      <c r="T4127" s="1">
        <v>3</v>
      </c>
      <c r="U4127" s="1">
        <v>0.2</v>
      </c>
      <c r="V4127" s="1">
        <v>-2.2758000000000109</v>
      </c>
      <c r="W4127" t="str">
        <f>VLOOKUP(M4127,People!$A$2:$B$5,2,FALSE)</f>
        <v>Cassandra Brandow</v>
      </c>
      <c r="X4127" s="5" t="str">
        <f>IFERROR(VLOOKUP(Orders!$B4127,Returns!$A$2:$B$801,2,0),"No")</f>
        <v>No</v>
      </c>
    </row>
    <row r="4128" spans="1:24" hidden="1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f t="shared" si="64"/>
        <v>36.622199999999999</v>
      </c>
      <c r="T4128" s="1">
        <v>6</v>
      </c>
      <c r="U4128" s="1">
        <v>0</v>
      </c>
      <c r="V4128" s="1">
        <v>18.037799999999997</v>
      </c>
      <c r="W4128" t="str">
        <f>VLOOKUP(M4128,People!$A$2:$B$5,2,FALSE)</f>
        <v>Cassandra Brandow</v>
      </c>
      <c r="X4128" s="5" t="str">
        <f>IFERROR(VLOOKUP(Orders!$B4128,Returns!$A$2:$B$801,2,0),"No")</f>
        <v>No</v>
      </c>
    </row>
    <row r="4129" spans="1:24" x14ac:dyDescent="0.3">
      <c r="A4129" s="1">
        <v>5358</v>
      </c>
      <c r="B4129" t="s">
        <v>8730</v>
      </c>
      <c r="C4129" s="2">
        <v>42587</v>
      </c>
      <c r="D4129" s="2">
        <v>42593</v>
      </c>
      <c r="E4129" s="1" t="s">
        <v>46</v>
      </c>
      <c r="F4129" s="1" t="s">
        <v>1470</v>
      </c>
      <c r="G4129" s="1" t="s">
        <v>1471</v>
      </c>
      <c r="H4129" s="1" t="s">
        <v>24</v>
      </c>
      <c r="I4129" s="1" t="s">
        <v>25</v>
      </c>
      <c r="J4129" s="1" t="s">
        <v>116</v>
      </c>
      <c r="K4129" s="1" t="s">
        <v>40</v>
      </c>
      <c r="L4129" s="1">
        <v>94122</v>
      </c>
      <c r="M4129" s="1" t="s">
        <v>41</v>
      </c>
      <c r="N4129" s="1" t="s">
        <v>3120</v>
      </c>
      <c r="O4129" s="1" t="s">
        <v>66</v>
      </c>
      <c r="P4129" s="1" t="s">
        <v>146</v>
      </c>
      <c r="Q4129" s="1" t="s">
        <v>3121</v>
      </c>
      <c r="R4129" s="1">
        <v>16.36</v>
      </c>
      <c r="S4129" s="1">
        <f t="shared" si="64"/>
        <v>14.724</v>
      </c>
      <c r="T4129" s="1">
        <v>1</v>
      </c>
      <c r="U4129" s="1">
        <v>0</v>
      </c>
      <c r="V4129" s="1">
        <v>1.6359999999999992</v>
      </c>
      <c r="W4129" t="str">
        <f>VLOOKUP(M4129,People!$A$2:$B$5,2,FALSE)</f>
        <v>Anna Andreadi</v>
      </c>
      <c r="X4129" s="5" t="str">
        <f>IFERROR(VLOOKUP(Orders!$B4129,Returns!$A$2:$B$801,2,0),"No")</f>
        <v>No</v>
      </c>
    </row>
    <row r="4130" spans="1:24" x14ac:dyDescent="0.3">
      <c r="A4130" s="1">
        <v>5359</v>
      </c>
      <c r="B4130" t="s">
        <v>8730</v>
      </c>
      <c r="C4130" s="2">
        <v>42587</v>
      </c>
      <c r="D4130" s="2">
        <v>42593</v>
      </c>
      <c r="E4130" s="1" t="s">
        <v>46</v>
      </c>
      <c r="F4130" s="1" t="s">
        <v>1470</v>
      </c>
      <c r="G4130" s="1" t="s">
        <v>1471</v>
      </c>
      <c r="H4130" s="1" t="s">
        <v>24</v>
      </c>
      <c r="I4130" s="1" t="s">
        <v>25</v>
      </c>
      <c r="J4130" s="1" t="s">
        <v>116</v>
      </c>
      <c r="K4130" s="1" t="s">
        <v>40</v>
      </c>
      <c r="L4130" s="1">
        <v>94122</v>
      </c>
      <c r="M4130" s="1" t="s">
        <v>41</v>
      </c>
      <c r="N4130" s="1" t="s">
        <v>4991</v>
      </c>
      <c r="O4130" s="1" t="s">
        <v>43</v>
      </c>
      <c r="P4130" s="1" t="s">
        <v>55</v>
      </c>
      <c r="Q4130" s="1" t="s">
        <v>4992</v>
      </c>
      <c r="R4130" s="1">
        <v>15.78</v>
      </c>
      <c r="S4130" s="1">
        <f t="shared" si="64"/>
        <v>15.148800000000001</v>
      </c>
      <c r="T4130" s="1">
        <v>2</v>
      </c>
      <c r="U4130" s="1">
        <v>0</v>
      </c>
      <c r="V4130" s="1">
        <v>0.63119999999999798</v>
      </c>
      <c r="W4130" t="str">
        <f>VLOOKUP(M4130,People!$A$2:$B$5,2,FALSE)</f>
        <v>Anna Andreadi</v>
      </c>
      <c r="X4130" s="5" t="str">
        <f>IFERROR(VLOOKUP(Orders!$B4130,Returns!$A$2:$B$801,2,0),"No")</f>
        <v>No</v>
      </c>
    </row>
    <row r="4131" spans="1:24" hidden="1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f t="shared" si="64"/>
        <v>52.028800000000004</v>
      </c>
      <c r="T4131" s="1">
        <v>4</v>
      </c>
      <c r="U4131" s="1">
        <v>0</v>
      </c>
      <c r="V4131" s="1">
        <v>21.251199999999997</v>
      </c>
      <c r="W4131" t="str">
        <f>VLOOKUP(M4131,People!$A$2:$B$5,2,FALSE)</f>
        <v>Anna Andreadi</v>
      </c>
      <c r="X4131" s="5" t="str">
        <f>IFERROR(VLOOKUP(Orders!$B4131,Returns!$A$2:$B$801,2,0),"No")</f>
        <v>No</v>
      </c>
    </row>
    <row r="4132" spans="1:24" x14ac:dyDescent="0.3">
      <c r="A4132" s="1">
        <v>5360</v>
      </c>
      <c r="B4132" t="s">
        <v>8730</v>
      </c>
      <c r="C4132" s="2">
        <v>42587</v>
      </c>
      <c r="D4132" s="2">
        <v>42593</v>
      </c>
      <c r="E4132" s="1" t="s">
        <v>46</v>
      </c>
      <c r="F4132" s="1" t="s">
        <v>1470</v>
      </c>
      <c r="G4132" s="1" t="s">
        <v>1471</v>
      </c>
      <c r="H4132" s="1" t="s">
        <v>24</v>
      </c>
      <c r="I4132" s="1" t="s">
        <v>25</v>
      </c>
      <c r="J4132" s="1" t="s">
        <v>116</v>
      </c>
      <c r="K4132" s="1" t="s">
        <v>40</v>
      </c>
      <c r="L4132" s="1">
        <v>94122</v>
      </c>
      <c r="M4132" s="1" t="s">
        <v>41</v>
      </c>
      <c r="N4132" s="1" t="s">
        <v>3984</v>
      </c>
      <c r="O4132" s="1" t="s">
        <v>43</v>
      </c>
      <c r="P4132" s="1" t="s">
        <v>63</v>
      </c>
      <c r="Q4132" s="1" t="s">
        <v>3985</v>
      </c>
      <c r="R4132" s="1">
        <v>45.98</v>
      </c>
      <c r="S4132" s="1">
        <f t="shared" si="64"/>
        <v>33.105599999999995</v>
      </c>
      <c r="T4132" s="1">
        <v>2</v>
      </c>
      <c r="U4132" s="1">
        <v>0</v>
      </c>
      <c r="V4132" s="1">
        <v>12.874400000000001</v>
      </c>
      <c r="W4132" t="str">
        <f>VLOOKUP(M4132,People!$A$2:$B$5,2,FALSE)</f>
        <v>Anna Andreadi</v>
      </c>
      <c r="X4132" s="5" t="str">
        <f>IFERROR(VLOOKUP(Orders!$B4132,Returns!$A$2:$B$801,2,0),"No")</f>
        <v>No</v>
      </c>
    </row>
    <row r="4133" spans="1:24" hidden="1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f t="shared" si="64"/>
        <v>7.9182000000000015</v>
      </c>
      <c r="T4133" s="1">
        <v>3</v>
      </c>
      <c r="U4133" s="1">
        <v>0.2</v>
      </c>
      <c r="V4133" s="1">
        <v>4.0338000000000003</v>
      </c>
      <c r="W4133" t="str">
        <f>VLOOKUP(M4133,People!$A$2:$B$5,2,FALSE)</f>
        <v>Cassandra Brandow</v>
      </c>
      <c r="X4133" s="5" t="str">
        <f>IFERROR(VLOOKUP(Orders!$B4133,Returns!$A$2:$B$801,2,0),"No")</f>
        <v>No</v>
      </c>
    </row>
    <row r="4134" spans="1:24" hidden="1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f t="shared" si="64"/>
        <v>9.9144000000000041</v>
      </c>
      <c r="T4134" s="1">
        <v>3</v>
      </c>
      <c r="U4134" s="1">
        <v>0.2</v>
      </c>
      <c r="V4134" s="1">
        <v>5.6375999999999999</v>
      </c>
      <c r="W4134" t="str">
        <f>VLOOKUP(M4134,People!$A$2:$B$5,2,FALSE)</f>
        <v>Cassandra Brandow</v>
      </c>
      <c r="X4134" s="5" t="str">
        <f>IFERROR(VLOOKUP(Orders!$B4134,Returns!$A$2:$B$801,2,0),"No")</f>
        <v>No</v>
      </c>
    </row>
    <row r="4135" spans="1:24" x14ac:dyDescent="0.3">
      <c r="A4135" s="1">
        <v>5865</v>
      </c>
      <c r="B4135" t="s">
        <v>8970</v>
      </c>
      <c r="C4135" s="2">
        <v>42587</v>
      </c>
      <c r="D4135" s="2">
        <v>42589</v>
      </c>
      <c r="E4135" s="1" t="s">
        <v>21</v>
      </c>
      <c r="F4135" s="1" t="s">
        <v>4180</v>
      </c>
      <c r="G4135" s="1" t="s">
        <v>4181</v>
      </c>
      <c r="H4135" s="1" t="s">
        <v>38</v>
      </c>
      <c r="I4135" s="1" t="s">
        <v>25</v>
      </c>
      <c r="J4135" s="1" t="s">
        <v>3723</v>
      </c>
      <c r="K4135" s="1" t="s">
        <v>658</v>
      </c>
      <c r="L4135" s="1">
        <v>6450</v>
      </c>
      <c r="M4135" s="1" t="s">
        <v>135</v>
      </c>
      <c r="N4135" s="1" t="s">
        <v>4107</v>
      </c>
      <c r="O4135" s="1" t="s">
        <v>43</v>
      </c>
      <c r="P4135" s="1" t="s">
        <v>73</v>
      </c>
      <c r="Q4135" s="1" t="s">
        <v>4108</v>
      </c>
      <c r="R4135" s="1">
        <v>79.47</v>
      </c>
      <c r="S4135" s="1">
        <f t="shared" si="64"/>
        <v>57.218399999999995</v>
      </c>
      <c r="T4135" s="1">
        <v>3</v>
      </c>
      <c r="U4135" s="1">
        <v>0</v>
      </c>
      <c r="V4135" s="1">
        <v>22.251600000000003</v>
      </c>
      <c r="W4135" t="str">
        <f>VLOOKUP(M4135,People!$A$2:$B$5,2,FALSE)</f>
        <v>Chuck Magee</v>
      </c>
      <c r="X4135" s="5" t="str">
        <f>IFERROR(VLOOKUP(Orders!$B4135,Returns!$A$2:$B$801,2,0),"No")</f>
        <v>No</v>
      </c>
    </row>
    <row r="4136" spans="1:24" x14ac:dyDescent="0.3">
      <c r="A4136" s="1">
        <v>5866</v>
      </c>
      <c r="B4136" t="s">
        <v>8970</v>
      </c>
      <c r="C4136" s="2">
        <v>42587</v>
      </c>
      <c r="D4136" s="2">
        <v>42589</v>
      </c>
      <c r="E4136" s="1" t="s">
        <v>21</v>
      </c>
      <c r="F4136" s="1" t="s">
        <v>4180</v>
      </c>
      <c r="G4136" s="1" t="s">
        <v>4181</v>
      </c>
      <c r="H4136" s="1" t="s">
        <v>38</v>
      </c>
      <c r="I4136" s="1" t="s">
        <v>25</v>
      </c>
      <c r="J4136" s="1" t="s">
        <v>3723</v>
      </c>
      <c r="K4136" s="1" t="s">
        <v>658</v>
      </c>
      <c r="L4136" s="1">
        <v>6450</v>
      </c>
      <c r="M4136" s="1" t="s">
        <v>135</v>
      </c>
      <c r="N4136" s="1" t="s">
        <v>5134</v>
      </c>
      <c r="O4136" s="1" t="s">
        <v>43</v>
      </c>
      <c r="P4136" s="1" t="s">
        <v>63</v>
      </c>
      <c r="Q4136" s="1" t="s">
        <v>5135</v>
      </c>
      <c r="R4136" s="1">
        <v>4.5599999999999996</v>
      </c>
      <c r="S4136" s="1">
        <f t="shared" si="64"/>
        <v>2.5535999999999994</v>
      </c>
      <c r="T4136" s="1">
        <v>2</v>
      </c>
      <c r="U4136" s="1">
        <v>0</v>
      </c>
      <c r="V4136" s="1">
        <v>2.0064000000000002</v>
      </c>
      <c r="W4136" t="str">
        <f>VLOOKUP(M4136,People!$A$2:$B$5,2,FALSE)</f>
        <v>Chuck Magee</v>
      </c>
      <c r="X4136" s="5" t="str">
        <f>IFERROR(VLOOKUP(Orders!$B4136,Returns!$A$2:$B$801,2,0),"No")</f>
        <v>No</v>
      </c>
    </row>
    <row r="4137" spans="1:24" hidden="1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f t="shared" si="64"/>
        <v>70.075000000000017</v>
      </c>
      <c r="T4137" s="1">
        <v>5</v>
      </c>
      <c r="U4137" s="1">
        <v>0.2</v>
      </c>
      <c r="V4137" s="1">
        <v>42.045000000000002</v>
      </c>
      <c r="W4137" t="str">
        <f>VLOOKUP(M4137,People!$A$2:$B$5,2,FALSE)</f>
        <v>Anna Andreadi</v>
      </c>
      <c r="X4137" s="5" t="str">
        <f>IFERROR(VLOOKUP(Orders!$B4137,Returns!$A$2:$B$801,2,0),"No")</f>
        <v>No</v>
      </c>
    </row>
    <row r="4138" spans="1:24" hidden="1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f t="shared" si="64"/>
        <v>1370.3718000000001</v>
      </c>
      <c r="T4138" s="1">
        <v>7</v>
      </c>
      <c r="U4138" s="1">
        <v>0</v>
      </c>
      <c r="V4138" s="1">
        <v>204.76820000000001</v>
      </c>
      <c r="W4138" t="str">
        <f>VLOOKUP(M4138,People!$A$2:$B$5,2,FALSE)</f>
        <v>Anna Andreadi</v>
      </c>
      <c r="X4138" s="5" t="str">
        <f>IFERROR(VLOOKUP(Orders!$B4138,Returns!$A$2:$B$801,2,0),"No")</f>
        <v>No</v>
      </c>
    </row>
    <row r="4139" spans="1:24" hidden="1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f t="shared" si="64"/>
        <v>12.530000000000001</v>
      </c>
      <c r="T4139" s="1">
        <v>7</v>
      </c>
      <c r="U4139" s="1">
        <v>0</v>
      </c>
      <c r="V4139" s="1">
        <v>12.530000000000001</v>
      </c>
      <c r="W4139" t="str">
        <f>VLOOKUP(M4139,People!$A$2:$B$5,2,FALSE)</f>
        <v>Cassandra Brandow</v>
      </c>
      <c r="X4139" s="5" t="str">
        <f>IFERROR(VLOOKUP(Orders!$B4139,Returns!$A$2:$B$801,2,0),"No")</f>
        <v>No</v>
      </c>
    </row>
    <row r="4140" spans="1:24" hidden="1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f t="shared" si="64"/>
        <v>17.309999999999995</v>
      </c>
      <c r="T4140" s="1">
        <v>6</v>
      </c>
      <c r="U4140" s="1">
        <v>0.8</v>
      </c>
      <c r="V4140" s="1">
        <v>-10.385999999999999</v>
      </c>
      <c r="W4140" t="str">
        <f>VLOOKUP(M4140,People!$A$2:$B$5,2,FALSE)</f>
        <v>Kelly Williams</v>
      </c>
      <c r="X4140" s="5" t="str">
        <f>IFERROR(VLOOKUP(Orders!$B4140,Returns!$A$2:$B$801,2,0),"No")</f>
        <v>No</v>
      </c>
    </row>
    <row r="4141" spans="1:24" hidden="1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f t="shared" si="64"/>
        <v>35.055000000000007</v>
      </c>
      <c r="T4141" s="1">
        <v>3</v>
      </c>
      <c r="U4141" s="1">
        <v>0.2</v>
      </c>
      <c r="V4141" s="1">
        <v>2.336999999999998</v>
      </c>
      <c r="W4141" t="str">
        <f>VLOOKUP(M4141,People!$A$2:$B$5,2,FALSE)</f>
        <v>Chuck Magee</v>
      </c>
      <c r="X4141" s="5" t="str">
        <f>IFERROR(VLOOKUP(Orders!$B4141,Returns!$A$2:$B$801,2,0),"No")</f>
        <v>No</v>
      </c>
    </row>
    <row r="4142" spans="1:24" hidden="1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f t="shared" si="64"/>
        <v>65.274000000000001</v>
      </c>
      <c r="T4142" s="1">
        <v>5</v>
      </c>
      <c r="U4142" s="1">
        <v>0.2</v>
      </c>
      <c r="V4142" s="1">
        <v>13.845999999999997</v>
      </c>
      <c r="W4142" t="str">
        <f>VLOOKUP(M4142,People!$A$2:$B$5,2,FALSE)</f>
        <v>Chuck Magee</v>
      </c>
      <c r="X4142" s="5" t="str">
        <f>IFERROR(VLOOKUP(Orders!$B4142,Returns!$A$2:$B$801,2,0),"No")</f>
        <v>No</v>
      </c>
    </row>
    <row r="4143" spans="1:24" hidden="1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f t="shared" si="64"/>
        <v>10.206</v>
      </c>
      <c r="T4143" s="1">
        <v>3</v>
      </c>
      <c r="U4143" s="1">
        <v>0</v>
      </c>
      <c r="V4143" s="1">
        <v>8.6939999999999991</v>
      </c>
      <c r="W4143" t="str">
        <f>VLOOKUP(M4143,People!$A$2:$B$5,2,FALSE)</f>
        <v>Kelly Williams</v>
      </c>
      <c r="X4143" s="5" t="str">
        <f>IFERROR(VLOOKUP(Orders!$B4143,Returns!$A$2:$B$801,2,0),"No")</f>
        <v>No</v>
      </c>
    </row>
    <row r="4144" spans="1:24" x14ac:dyDescent="0.3">
      <c r="A4144" s="1">
        <v>5867</v>
      </c>
      <c r="B4144" t="s">
        <v>8970</v>
      </c>
      <c r="C4144" s="2">
        <v>42587</v>
      </c>
      <c r="D4144" s="2">
        <v>42589</v>
      </c>
      <c r="E4144" s="1" t="s">
        <v>21</v>
      </c>
      <c r="F4144" s="1" t="s">
        <v>4180</v>
      </c>
      <c r="G4144" s="1" t="s">
        <v>4181</v>
      </c>
      <c r="H4144" s="1" t="s">
        <v>38</v>
      </c>
      <c r="I4144" s="1" t="s">
        <v>25</v>
      </c>
      <c r="J4144" s="1" t="s">
        <v>3723</v>
      </c>
      <c r="K4144" s="1" t="s">
        <v>658</v>
      </c>
      <c r="L4144" s="1">
        <v>6450</v>
      </c>
      <c r="M4144" s="1" t="s">
        <v>135</v>
      </c>
      <c r="N4144" s="1" t="s">
        <v>2097</v>
      </c>
      <c r="O4144" s="1" t="s">
        <v>30</v>
      </c>
      <c r="P4144" s="1" t="s">
        <v>34</v>
      </c>
      <c r="Q4144" s="1" t="s">
        <v>2098</v>
      </c>
      <c r="R4144" s="1">
        <v>1133.3499999999999</v>
      </c>
      <c r="S4144" s="1">
        <f t="shared" si="64"/>
        <v>838.67899999999986</v>
      </c>
      <c r="T4144" s="1">
        <v>5</v>
      </c>
      <c r="U4144" s="1">
        <v>0</v>
      </c>
      <c r="V4144" s="1">
        <v>294.67100000000005</v>
      </c>
      <c r="W4144" t="str">
        <f>VLOOKUP(M4144,People!$A$2:$B$5,2,FALSE)</f>
        <v>Chuck Magee</v>
      </c>
      <c r="X4144" s="5" t="str">
        <f>IFERROR(VLOOKUP(Orders!$B4144,Returns!$A$2:$B$801,2,0),"No")</f>
        <v>No</v>
      </c>
    </row>
    <row r="4145" spans="1:24" hidden="1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f t="shared" si="64"/>
        <v>7.0070000000000006</v>
      </c>
      <c r="T4145" s="1">
        <v>7</v>
      </c>
      <c r="U4145" s="1">
        <v>0</v>
      </c>
      <c r="V4145" s="1">
        <v>5.7329999999999997</v>
      </c>
      <c r="W4145" t="str">
        <f>VLOOKUP(M4145,People!$A$2:$B$5,2,FALSE)</f>
        <v>Anna Andreadi</v>
      </c>
      <c r="X4145" s="5" t="str">
        <f>IFERROR(VLOOKUP(Orders!$B4145,Returns!$A$2:$B$801,2,0),"No")</f>
        <v>Yes</v>
      </c>
    </row>
    <row r="4146" spans="1:24" hidden="1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f t="shared" si="64"/>
        <v>6.4386000000000001</v>
      </c>
      <c r="T4146" s="1">
        <v>3</v>
      </c>
      <c r="U4146" s="1">
        <v>0</v>
      </c>
      <c r="V4146" s="1">
        <v>2.3814000000000002</v>
      </c>
      <c r="W4146" t="str">
        <f>VLOOKUP(M4146,People!$A$2:$B$5,2,FALSE)</f>
        <v>Anna Andreadi</v>
      </c>
      <c r="X4146" s="5" t="str">
        <f>IFERROR(VLOOKUP(Orders!$B4146,Returns!$A$2:$B$801,2,0),"No")</f>
        <v>Yes</v>
      </c>
    </row>
    <row r="4147" spans="1:24" hidden="1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f t="shared" si="64"/>
        <v>134.37219999999999</v>
      </c>
      <c r="T4147" s="1">
        <v>1</v>
      </c>
      <c r="U4147" s="1">
        <v>0.2</v>
      </c>
      <c r="V4147" s="1">
        <v>-13.588200000000001</v>
      </c>
      <c r="W4147" t="str">
        <f>VLOOKUP(M4147,People!$A$2:$B$5,2,FALSE)</f>
        <v>Anna Andreadi</v>
      </c>
      <c r="X4147" s="5" t="str">
        <f>IFERROR(VLOOKUP(Orders!$B4147,Returns!$A$2:$B$801,2,0),"No")</f>
        <v>Yes</v>
      </c>
    </row>
    <row r="4148" spans="1:24" hidden="1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f t="shared" si="64"/>
        <v>258.072</v>
      </c>
      <c r="T4148" s="1">
        <v>3</v>
      </c>
      <c r="U4148" s="1">
        <v>0</v>
      </c>
      <c r="V4148" s="1">
        <v>64.518000000000001</v>
      </c>
      <c r="W4148" t="str">
        <f>VLOOKUP(M4148,People!$A$2:$B$5,2,FALSE)</f>
        <v>Chuck Magee</v>
      </c>
      <c r="X4148" s="5" t="str">
        <f>IFERROR(VLOOKUP(Orders!$B4148,Returns!$A$2:$B$801,2,0),"No")</f>
        <v>No</v>
      </c>
    </row>
    <row r="4149" spans="1:24" hidden="1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f t="shared" si="64"/>
        <v>24.8931</v>
      </c>
      <c r="T4149" s="1">
        <v>3</v>
      </c>
      <c r="U4149" s="1">
        <v>0.8</v>
      </c>
      <c r="V4149" s="1">
        <v>-15.131100000000004</v>
      </c>
      <c r="W4149" t="str">
        <f>VLOOKUP(M4149,People!$A$2:$B$5,2,FALSE)</f>
        <v>Kelly Williams</v>
      </c>
      <c r="X4149" s="5" t="str">
        <f>IFERROR(VLOOKUP(Orders!$B4149,Returns!$A$2:$B$801,2,0),"No")</f>
        <v>No</v>
      </c>
    </row>
    <row r="4150" spans="1:24" hidden="1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f t="shared" si="64"/>
        <v>12.519499999999999</v>
      </c>
      <c r="T4150" s="1">
        <v>1</v>
      </c>
      <c r="U4150" s="1">
        <v>0.2</v>
      </c>
      <c r="V4150" s="1">
        <v>1.2004999999999999</v>
      </c>
      <c r="W4150" t="str">
        <f>VLOOKUP(M4150,People!$A$2:$B$5,2,FALSE)</f>
        <v>Kelly Williams</v>
      </c>
      <c r="X4150" s="5" t="str">
        <f>IFERROR(VLOOKUP(Orders!$B4150,Returns!$A$2:$B$801,2,0),"No")</f>
        <v>No</v>
      </c>
    </row>
    <row r="4151" spans="1:24" hidden="1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f t="shared" si="64"/>
        <v>57.27000000000001</v>
      </c>
      <c r="T4151" s="1">
        <v>1</v>
      </c>
      <c r="U4151" s="1">
        <v>0.2</v>
      </c>
      <c r="V4151" s="1">
        <v>-2.0700000000000038</v>
      </c>
      <c r="W4151" t="str">
        <f>VLOOKUP(M4151,People!$A$2:$B$5,2,FALSE)</f>
        <v>Kelly Williams</v>
      </c>
      <c r="X4151" s="5" t="str">
        <f>IFERROR(VLOOKUP(Orders!$B4151,Returns!$A$2:$B$801,2,0),"No")</f>
        <v>No</v>
      </c>
    </row>
    <row r="4152" spans="1:24" hidden="1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f t="shared" si="64"/>
        <v>317.44159999999999</v>
      </c>
      <c r="T4152" s="1">
        <v>4</v>
      </c>
      <c r="U4152" s="1">
        <v>0.2</v>
      </c>
      <c r="V4152" s="1">
        <v>-58.305599999999984</v>
      </c>
      <c r="W4152" t="str">
        <f>VLOOKUP(M4152,People!$A$2:$B$5,2,FALSE)</f>
        <v>Kelly Williams</v>
      </c>
      <c r="X4152" s="5" t="str">
        <f>IFERROR(VLOOKUP(Orders!$B4152,Returns!$A$2:$B$801,2,0),"No")</f>
        <v>No</v>
      </c>
    </row>
    <row r="4153" spans="1:24" hidden="1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f t="shared" si="64"/>
        <v>19.371499999999997</v>
      </c>
      <c r="T4153" s="1">
        <v>5</v>
      </c>
      <c r="U4153" s="1">
        <v>0.2</v>
      </c>
      <c r="V4153" s="1">
        <v>9.8685000000000009</v>
      </c>
      <c r="W4153" t="str">
        <f>VLOOKUP(M4153,People!$A$2:$B$5,2,FALSE)</f>
        <v>Chuck Magee</v>
      </c>
      <c r="X4153" s="5" t="str">
        <f>IFERROR(VLOOKUP(Orders!$B4153,Returns!$A$2:$B$801,2,0),"No")</f>
        <v>No</v>
      </c>
    </row>
    <row r="4154" spans="1:24" hidden="1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f t="shared" si="64"/>
        <v>10.108800000000002</v>
      </c>
      <c r="T4154" s="1">
        <v>3</v>
      </c>
      <c r="U4154" s="1">
        <v>0.2</v>
      </c>
      <c r="V4154" s="1">
        <v>5.4432</v>
      </c>
      <c r="W4154" t="str">
        <f>VLOOKUP(M4154,People!$A$2:$B$5,2,FALSE)</f>
        <v>Chuck Magee</v>
      </c>
      <c r="X4154" s="5" t="str">
        <f>IFERROR(VLOOKUP(Orders!$B4154,Returns!$A$2:$B$801,2,0),"No")</f>
        <v>No</v>
      </c>
    </row>
    <row r="4155" spans="1:24" hidden="1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f t="shared" si="64"/>
        <v>3.2436000000000016</v>
      </c>
      <c r="T4155" s="1">
        <v>3</v>
      </c>
      <c r="U4155" s="1">
        <v>0.2</v>
      </c>
      <c r="V4155" s="1">
        <v>1.6523999999999992</v>
      </c>
      <c r="W4155" t="str">
        <f>VLOOKUP(M4155,People!$A$2:$B$5,2,FALSE)</f>
        <v>Chuck Magee</v>
      </c>
      <c r="X4155" s="5" t="str">
        <f>IFERROR(VLOOKUP(Orders!$B4155,Returns!$A$2:$B$801,2,0),"No")</f>
        <v>No</v>
      </c>
    </row>
    <row r="4156" spans="1:24" hidden="1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f t="shared" si="64"/>
        <v>66.019199999999984</v>
      </c>
      <c r="T4156" s="1">
        <v>4</v>
      </c>
      <c r="U4156" s="1">
        <v>0.7</v>
      </c>
      <c r="V4156" s="1">
        <v>-27.93119999999999</v>
      </c>
      <c r="W4156" t="str">
        <f>VLOOKUP(M4156,People!$A$2:$B$5,2,FALSE)</f>
        <v>Cassandra Brandow</v>
      </c>
      <c r="X4156" s="5" t="str">
        <f>IFERROR(VLOOKUP(Orders!$B4156,Returns!$A$2:$B$801,2,0),"No")</f>
        <v>No</v>
      </c>
    </row>
    <row r="4157" spans="1:24" hidden="1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f t="shared" si="64"/>
        <v>4.773600000000001</v>
      </c>
      <c r="T4157" s="1">
        <v>3</v>
      </c>
      <c r="U4157" s="1">
        <v>0.7</v>
      </c>
      <c r="V4157" s="1">
        <v>-1.9656000000000002</v>
      </c>
      <c r="W4157" t="str">
        <f>VLOOKUP(M4157,People!$A$2:$B$5,2,FALSE)</f>
        <v>Cassandra Brandow</v>
      </c>
      <c r="X4157" s="5" t="str">
        <f>IFERROR(VLOOKUP(Orders!$B4157,Returns!$A$2:$B$801,2,0),"No")</f>
        <v>No</v>
      </c>
    </row>
    <row r="4158" spans="1:24" hidden="1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f t="shared" si="64"/>
        <v>47.384200000000007</v>
      </c>
      <c r="T4158" s="1">
        <v>2</v>
      </c>
      <c r="U4158" s="1">
        <v>0.2</v>
      </c>
      <c r="V4158" s="1">
        <v>0.59979999999999656</v>
      </c>
      <c r="W4158" t="str">
        <f>VLOOKUP(M4158,People!$A$2:$B$5,2,FALSE)</f>
        <v>Chuck Magee</v>
      </c>
      <c r="X4158" s="5" t="str">
        <f>IFERROR(VLOOKUP(Orders!$B4158,Returns!$A$2:$B$801,2,0),"No")</f>
        <v>No</v>
      </c>
    </row>
    <row r="4159" spans="1:24" hidden="1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f t="shared" si="64"/>
        <v>46.046399999999998</v>
      </c>
      <c r="T4159" s="1">
        <v>6</v>
      </c>
      <c r="U4159" s="1">
        <v>0.7</v>
      </c>
      <c r="V4159" s="1">
        <v>-19.982399999999991</v>
      </c>
      <c r="W4159" t="str">
        <f>VLOOKUP(M4159,People!$A$2:$B$5,2,FALSE)</f>
        <v>Chuck Magee</v>
      </c>
      <c r="X4159" s="5" t="str">
        <f>IFERROR(VLOOKUP(Orders!$B4159,Returns!$A$2:$B$801,2,0),"No")</f>
        <v>No</v>
      </c>
    </row>
    <row r="4160" spans="1:24" x14ac:dyDescent="0.3">
      <c r="A4160" s="1">
        <v>6457</v>
      </c>
      <c r="B4160" t="s">
        <v>9244</v>
      </c>
      <c r="C4160" s="2">
        <v>42587</v>
      </c>
      <c r="D4160" s="2">
        <v>42593</v>
      </c>
      <c r="E4160" s="1" t="s">
        <v>46</v>
      </c>
      <c r="F4160" s="1" t="s">
        <v>554</v>
      </c>
      <c r="G4160" s="1" t="s">
        <v>555</v>
      </c>
      <c r="H4160" s="1" t="s">
        <v>38</v>
      </c>
      <c r="I4160" s="1" t="s">
        <v>25</v>
      </c>
      <c r="J4160" s="1" t="s">
        <v>239</v>
      </c>
      <c r="K4160" s="1" t="s">
        <v>240</v>
      </c>
      <c r="L4160" s="1">
        <v>10009</v>
      </c>
      <c r="M4160" s="1" t="s">
        <v>135</v>
      </c>
      <c r="N4160" s="1" t="s">
        <v>3964</v>
      </c>
      <c r="O4160" s="1" t="s">
        <v>66</v>
      </c>
      <c r="P4160" s="1" t="s">
        <v>67</v>
      </c>
      <c r="Q4160" s="1" t="s">
        <v>3965</v>
      </c>
      <c r="R4160" s="1">
        <v>135.99</v>
      </c>
      <c r="S4160" s="1">
        <f t="shared" si="64"/>
        <v>99.2727</v>
      </c>
      <c r="T4160" s="1">
        <v>1</v>
      </c>
      <c r="U4160" s="1">
        <v>0</v>
      </c>
      <c r="V4160" s="1">
        <v>36.717300000000009</v>
      </c>
      <c r="W4160" t="str">
        <f>VLOOKUP(M4160,People!$A$2:$B$5,2,FALSE)</f>
        <v>Chuck Magee</v>
      </c>
      <c r="X4160" s="5" t="str">
        <f>IFERROR(VLOOKUP(Orders!$B4160,Returns!$A$2:$B$801,2,0),"No")</f>
        <v>No</v>
      </c>
    </row>
    <row r="4161" spans="1:24" hidden="1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f t="shared" si="64"/>
        <v>9.1164000000000005</v>
      </c>
      <c r="T4161" s="1">
        <v>3</v>
      </c>
      <c r="U4161" s="1">
        <v>0</v>
      </c>
      <c r="V4161" s="1">
        <v>3.7235999999999989</v>
      </c>
      <c r="W4161" t="str">
        <f>VLOOKUP(M4161,People!$A$2:$B$5,2,FALSE)</f>
        <v>Cassandra Brandow</v>
      </c>
      <c r="X4161" s="5" t="str">
        <f>IFERROR(VLOOKUP(Orders!$B4161,Returns!$A$2:$B$801,2,0),"No")</f>
        <v>No</v>
      </c>
    </row>
    <row r="4162" spans="1:24" hidden="1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f t="shared" ref="S4162:S4225" si="65">R4162-V4162</f>
        <v>404.97750000000002</v>
      </c>
      <c r="T4162" s="1">
        <v>3</v>
      </c>
      <c r="U4162" s="1">
        <v>0</v>
      </c>
      <c r="V4162" s="1">
        <v>134.99250000000001</v>
      </c>
      <c r="W4162" t="str">
        <f>VLOOKUP(M4162,People!$A$2:$B$5,2,FALSE)</f>
        <v>Chuck Magee</v>
      </c>
      <c r="X4162" s="5" t="str">
        <f>IFERROR(VLOOKUP(Orders!$B4162,Returns!$A$2:$B$801,2,0),"No")</f>
        <v>No</v>
      </c>
    </row>
    <row r="4163" spans="1:24" hidden="1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f t="shared" si="65"/>
        <v>16.709199999999999</v>
      </c>
      <c r="T4163" s="1">
        <v>2</v>
      </c>
      <c r="U4163" s="1">
        <v>0</v>
      </c>
      <c r="V4163" s="1">
        <v>5.8707999999999991</v>
      </c>
      <c r="W4163" t="str">
        <f>VLOOKUP(M4163,People!$A$2:$B$5,2,FALSE)</f>
        <v>Chuck Magee</v>
      </c>
      <c r="X4163" s="5" t="str">
        <f>IFERROR(VLOOKUP(Orders!$B4163,Returns!$A$2:$B$801,2,0),"No")</f>
        <v>No</v>
      </c>
    </row>
    <row r="4164" spans="1:24" hidden="1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f t="shared" si="65"/>
        <v>8.9207999999999998</v>
      </c>
      <c r="T4164" s="1">
        <v>4</v>
      </c>
      <c r="U4164" s="1">
        <v>0</v>
      </c>
      <c r="V4164" s="1">
        <v>7.5991999999999997</v>
      </c>
      <c r="W4164" t="str">
        <f>VLOOKUP(M4164,People!$A$2:$B$5,2,FALSE)</f>
        <v>Chuck Magee</v>
      </c>
      <c r="X4164" s="5" t="str">
        <f>IFERROR(VLOOKUP(Orders!$B4164,Returns!$A$2:$B$801,2,0),"No")</f>
        <v>No</v>
      </c>
    </row>
    <row r="4165" spans="1:24" hidden="1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f t="shared" si="65"/>
        <v>356.12819999999999</v>
      </c>
      <c r="T4165" s="1">
        <v>3</v>
      </c>
      <c r="U4165" s="1">
        <v>0</v>
      </c>
      <c r="V4165" s="1">
        <v>315.81179999999995</v>
      </c>
      <c r="W4165" t="str">
        <f>VLOOKUP(M4165,People!$A$2:$B$5,2,FALSE)</f>
        <v>Chuck Magee</v>
      </c>
      <c r="X4165" s="5" t="str">
        <f>IFERROR(VLOOKUP(Orders!$B4165,Returns!$A$2:$B$801,2,0),"No")</f>
        <v>No</v>
      </c>
    </row>
    <row r="4166" spans="1:24" hidden="1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f t="shared" si="65"/>
        <v>183.8571</v>
      </c>
      <c r="T4166" s="1">
        <v>7</v>
      </c>
      <c r="U4166" s="1">
        <v>0.2</v>
      </c>
      <c r="V4166" s="1">
        <v>-14.793099999999995</v>
      </c>
      <c r="W4166" t="str">
        <f>VLOOKUP(M4166,People!$A$2:$B$5,2,FALSE)</f>
        <v>Anna Andreadi</v>
      </c>
      <c r="X4166" s="5" t="str">
        <f>IFERROR(VLOOKUP(Orders!$B4166,Returns!$A$2:$B$801,2,0),"No")</f>
        <v>No</v>
      </c>
    </row>
    <row r="4167" spans="1:24" hidden="1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f t="shared" si="65"/>
        <v>153.86939999999998</v>
      </c>
      <c r="T4167" s="1">
        <v>9</v>
      </c>
      <c r="U4167" s="1">
        <v>0.2</v>
      </c>
      <c r="V4167" s="1">
        <v>14.754599999999996</v>
      </c>
      <c r="W4167" t="str">
        <f>VLOOKUP(M4167,People!$A$2:$B$5,2,FALSE)</f>
        <v>Anna Andreadi</v>
      </c>
      <c r="X4167" s="5" t="str">
        <f>IFERROR(VLOOKUP(Orders!$B4167,Returns!$A$2:$B$801,2,0),"No")</f>
        <v>No</v>
      </c>
    </row>
    <row r="4168" spans="1:24" hidden="1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f t="shared" si="65"/>
        <v>10.1088</v>
      </c>
      <c r="T4168" s="1">
        <v>3</v>
      </c>
      <c r="U4168" s="1">
        <v>0</v>
      </c>
      <c r="V4168" s="1">
        <v>9.3312000000000008</v>
      </c>
      <c r="W4168" t="str">
        <f>VLOOKUP(M4168,People!$A$2:$B$5,2,FALSE)</f>
        <v>Chuck Magee</v>
      </c>
      <c r="X4168" s="5" t="str">
        <f>IFERROR(VLOOKUP(Orders!$B4168,Returns!$A$2:$B$801,2,0),"No")</f>
        <v>No</v>
      </c>
    </row>
    <row r="4169" spans="1:24" x14ac:dyDescent="0.3">
      <c r="A4169" s="1">
        <v>6458</v>
      </c>
      <c r="B4169" t="s">
        <v>9244</v>
      </c>
      <c r="C4169" s="2">
        <v>42587</v>
      </c>
      <c r="D4169" s="2">
        <v>42593</v>
      </c>
      <c r="E4169" s="1" t="s">
        <v>46</v>
      </c>
      <c r="F4169" s="1" t="s">
        <v>554</v>
      </c>
      <c r="G4169" s="1" t="s">
        <v>555</v>
      </c>
      <c r="H4169" s="1" t="s">
        <v>38</v>
      </c>
      <c r="I4169" s="1" t="s">
        <v>25</v>
      </c>
      <c r="J4169" s="1" t="s">
        <v>239</v>
      </c>
      <c r="K4169" s="1" t="s">
        <v>240</v>
      </c>
      <c r="L4169" s="1">
        <v>10009</v>
      </c>
      <c r="M4169" s="1" t="s">
        <v>135</v>
      </c>
      <c r="N4169" s="1" t="s">
        <v>5134</v>
      </c>
      <c r="O4169" s="1" t="s">
        <v>43</v>
      </c>
      <c r="P4169" s="1" t="s">
        <v>63</v>
      </c>
      <c r="Q4169" s="1" t="s">
        <v>5135</v>
      </c>
      <c r="R4169" s="1">
        <v>15.959999999999999</v>
      </c>
      <c r="S4169" s="1">
        <f t="shared" si="65"/>
        <v>8.937599999999998</v>
      </c>
      <c r="T4169" s="1">
        <v>7</v>
      </c>
      <c r="U4169" s="1">
        <v>0</v>
      </c>
      <c r="V4169" s="1">
        <v>7.0224000000000011</v>
      </c>
      <c r="W4169" t="str">
        <f>VLOOKUP(M4169,People!$A$2:$B$5,2,FALSE)</f>
        <v>Chuck Magee</v>
      </c>
      <c r="X4169" s="5" t="str">
        <f>IFERROR(VLOOKUP(Orders!$B4169,Returns!$A$2:$B$801,2,0),"No")</f>
        <v>No</v>
      </c>
    </row>
    <row r="4170" spans="1:24" x14ac:dyDescent="0.3">
      <c r="A4170" s="1">
        <v>8894</v>
      </c>
      <c r="B4170" t="s">
        <v>10401</v>
      </c>
      <c r="C4170" s="2">
        <v>42587</v>
      </c>
      <c r="D4170" s="2">
        <v>42594</v>
      </c>
      <c r="E4170" s="1" t="s">
        <v>46</v>
      </c>
      <c r="F4170" s="1" t="s">
        <v>397</v>
      </c>
      <c r="G4170" s="1" t="s">
        <v>398</v>
      </c>
      <c r="H4170" s="1" t="s">
        <v>24</v>
      </c>
      <c r="I4170" s="1" t="s">
        <v>25</v>
      </c>
      <c r="J4170" s="1" t="s">
        <v>5714</v>
      </c>
      <c r="K4170" s="1" t="s">
        <v>96</v>
      </c>
      <c r="L4170" s="1">
        <v>77590</v>
      </c>
      <c r="M4170" s="1" t="s">
        <v>97</v>
      </c>
      <c r="N4170" s="1" t="s">
        <v>3599</v>
      </c>
      <c r="O4170" s="1" t="s">
        <v>30</v>
      </c>
      <c r="P4170" s="1" t="s">
        <v>52</v>
      </c>
      <c r="Q4170" s="1" t="s">
        <v>3600</v>
      </c>
      <c r="R4170" s="1">
        <v>489.22999999999996</v>
      </c>
      <c r="S4170" s="1">
        <f t="shared" si="65"/>
        <v>447.29599999999994</v>
      </c>
      <c r="T4170" s="1">
        <v>2</v>
      </c>
      <c r="U4170" s="1">
        <v>0.3</v>
      </c>
      <c r="V4170" s="1">
        <v>41.933999999999997</v>
      </c>
      <c r="W4170" t="str">
        <f>VLOOKUP(M4170,People!$A$2:$B$5,2,FALSE)</f>
        <v>Kelly Williams</v>
      </c>
      <c r="X4170" s="5" t="str">
        <f>IFERROR(VLOOKUP(Orders!$B4170,Returns!$A$2:$B$801,2,0),"No")</f>
        <v>No</v>
      </c>
    </row>
    <row r="4171" spans="1:24" hidden="1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f t="shared" si="65"/>
        <v>20.217600000000004</v>
      </c>
      <c r="T4171" s="1">
        <v>6</v>
      </c>
      <c r="U4171" s="1">
        <v>0.2</v>
      </c>
      <c r="V4171" s="1">
        <v>10.8864</v>
      </c>
      <c r="W4171" t="str">
        <f>VLOOKUP(M4171,People!$A$2:$B$5,2,FALSE)</f>
        <v>Anna Andreadi</v>
      </c>
      <c r="X4171" s="5" t="str">
        <f>IFERROR(VLOOKUP(Orders!$B4171,Returns!$A$2:$B$801,2,0),"No")</f>
        <v>No</v>
      </c>
    </row>
    <row r="4172" spans="1:24" hidden="1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f t="shared" si="65"/>
        <v>37.000800000000005</v>
      </c>
      <c r="T4172" s="1">
        <v>3</v>
      </c>
      <c r="U4172" s="1">
        <v>0.2</v>
      </c>
      <c r="V4172" s="1">
        <v>17.815199999999997</v>
      </c>
      <c r="W4172" t="str">
        <f>VLOOKUP(M4172,People!$A$2:$B$5,2,FALSE)</f>
        <v>Anna Andreadi</v>
      </c>
      <c r="X4172" s="5" t="str">
        <f>IFERROR(VLOOKUP(Orders!$B4172,Returns!$A$2:$B$801,2,0),"No")</f>
        <v>No</v>
      </c>
    </row>
    <row r="4173" spans="1:24" hidden="1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f t="shared" si="65"/>
        <v>47.882800000000003</v>
      </c>
      <c r="T4173" s="1">
        <v>7</v>
      </c>
      <c r="U4173" s="1">
        <v>0</v>
      </c>
      <c r="V4173" s="1">
        <v>0.97719999999999807</v>
      </c>
      <c r="W4173" t="str">
        <f>VLOOKUP(M4173,People!$A$2:$B$5,2,FALSE)</f>
        <v>Anna Andreadi</v>
      </c>
      <c r="X4173" s="5" t="str">
        <f>IFERROR(VLOOKUP(Orders!$B4173,Returns!$A$2:$B$801,2,0),"No")</f>
        <v>No</v>
      </c>
    </row>
    <row r="4174" spans="1:24" hidden="1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f t="shared" si="65"/>
        <v>7.6680000000000001</v>
      </c>
      <c r="T4174" s="1">
        <v>2</v>
      </c>
      <c r="U4174" s="1">
        <v>0</v>
      </c>
      <c r="V4174" s="1">
        <v>6.5319999999999991</v>
      </c>
      <c r="W4174" t="str">
        <f>VLOOKUP(M4174,People!$A$2:$B$5,2,FALSE)</f>
        <v>Cassandra Brandow</v>
      </c>
      <c r="X4174" s="5" t="str">
        <f>IFERROR(VLOOKUP(Orders!$B4174,Returns!$A$2:$B$801,2,0),"No")</f>
        <v>No</v>
      </c>
    </row>
    <row r="4175" spans="1:24" hidden="1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f t="shared" si="65"/>
        <v>6.7392000000000003</v>
      </c>
      <c r="T4175" s="1">
        <v>2</v>
      </c>
      <c r="U4175" s="1">
        <v>0</v>
      </c>
      <c r="V4175" s="1">
        <v>6.2208000000000006</v>
      </c>
      <c r="W4175" t="str">
        <f>VLOOKUP(M4175,People!$A$2:$B$5,2,FALSE)</f>
        <v>Cassandra Brandow</v>
      </c>
      <c r="X4175" s="5" t="str">
        <f>IFERROR(VLOOKUP(Orders!$B4175,Returns!$A$2:$B$801,2,0),"No")</f>
        <v>No</v>
      </c>
    </row>
    <row r="4176" spans="1:24" hidden="1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f t="shared" si="65"/>
        <v>30.336800000000004</v>
      </c>
      <c r="T4176" s="1">
        <v>2</v>
      </c>
      <c r="U4176" s="1">
        <v>0</v>
      </c>
      <c r="V4176" s="1">
        <v>28.0032</v>
      </c>
      <c r="W4176" t="str">
        <f>VLOOKUP(M4176,People!$A$2:$B$5,2,FALSE)</f>
        <v>Cassandra Brandow</v>
      </c>
      <c r="X4176" s="5" t="str">
        <f>IFERROR(VLOOKUP(Orders!$B4176,Returns!$A$2:$B$801,2,0),"No")</f>
        <v>No</v>
      </c>
    </row>
    <row r="4177" spans="1:24" hidden="1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f t="shared" si="65"/>
        <v>40.535999999999994</v>
      </c>
      <c r="T4177" s="1">
        <v>2</v>
      </c>
      <c r="U4177" s="1">
        <v>0</v>
      </c>
      <c r="V4177" s="1">
        <v>15.764000000000003</v>
      </c>
      <c r="W4177" t="str">
        <f>VLOOKUP(M4177,People!$A$2:$B$5,2,FALSE)</f>
        <v>Anna Andreadi</v>
      </c>
      <c r="X4177" s="5" t="str">
        <f>IFERROR(VLOOKUP(Orders!$B4177,Returns!$A$2:$B$801,2,0),"No")</f>
        <v>No</v>
      </c>
    </row>
    <row r="4178" spans="1:24" x14ac:dyDescent="0.3">
      <c r="A4178" s="1">
        <v>3773</v>
      </c>
      <c r="B4178" t="s">
        <v>7972</v>
      </c>
      <c r="C4178" s="2">
        <v>42588</v>
      </c>
      <c r="D4178" s="2">
        <v>42593</v>
      </c>
      <c r="E4178" s="1" t="s">
        <v>21</v>
      </c>
      <c r="F4178" s="1" t="s">
        <v>2040</v>
      </c>
      <c r="G4178" s="1" t="s">
        <v>2041</v>
      </c>
      <c r="H4178" s="1" t="s">
        <v>24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2965</v>
      </c>
      <c r="O4178" s="1" t="s">
        <v>66</v>
      </c>
      <c r="P4178" s="1" t="s">
        <v>146</v>
      </c>
      <c r="Q4178" s="1" t="s">
        <v>2966</v>
      </c>
      <c r="R4178" s="1">
        <v>62.91</v>
      </c>
      <c r="S4178" s="1">
        <f t="shared" si="65"/>
        <v>40.2624</v>
      </c>
      <c r="T4178" s="1">
        <v>3</v>
      </c>
      <c r="U4178" s="1">
        <v>0</v>
      </c>
      <c r="V4178" s="1">
        <v>22.647599999999997</v>
      </c>
      <c r="W4178" t="str">
        <f>VLOOKUP(M4178,People!$A$2:$B$5,2,FALSE)</f>
        <v>Cassandra Brandow</v>
      </c>
      <c r="X4178" s="5" t="str">
        <f>IFERROR(VLOOKUP(Orders!$B4178,Returns!$A$2:$B$801,2,0),"No")</f>
        <v>No</v>
      </c>
    </row>
    <row r="4179" spans="1:24" x14ac:dyDescent="0.3">
      <c r="A4179" s="1">
        <v>8544</v>
      </c>
      <c r="B4179" t="s">
        <v>10228</v>
      </c>
      <c r="C4179" s="2">
        <v>42588</v>
      </c>
      <c r="D4179" s="2">
        <v>42593</v>
      </c>
      <c r="E4179" s="1" t="s">
        <v>46</v>
      </c>
      <c r="F4179" s="1" t="s">
        <v>4027</v>
      </c>
      <c r="G4179" s="1" t="s">
        <v>4028</v>
      </c>
      <c r="H4179" s="1" t="s">
        <v>24</v>
      </c>
      <c r="I4179" s="1" t="s">
        <v>25</v>
      </c>
      <c r="J4179" s="1" t="s">
        <v>239</v>
      </c>
      <c r="K4179" s="1" t="s">
        <v>240</v>
      </c>
      <c r="L4179" s="1">
        <v>10035</v>
      </c>
      <c r="M4179" s="1" t="s">
        <v>135</v>
      </c>
      <c r="N4179" s="1" t="s">
        <v>1386</v>
      </c>
      <c r="O4179" s="1" t="s">
        <v>66</v>
      </c>
      <c r="P4179" s="1" t="s">
        <v>146</v>
      </c>
      <c r="Q4179" s="1" t="s">
        <v>1387</v>
      </c>
      <c r="R4179" s="1">
        <v>199.98</v>
      </c>
      <c r="S4179" s="1">
        <f t="shared" si="65"/>
        <v>115.98839999999998</v>
      </c>
      <c r="T4179" s="1">
        <v>2</v>
      </c>
      <c r="U4179" s="1">
        <v>0</v>
      </c>
      <c r="V4179" s="1">
        <v>83.991600000000005</v>
      </c>
      <c r="W4179" t="str">
        <f>VLOOKUP(M4179,People!$A$2:$B$5,2,FALSE)</f>
        <v>Chuck Magee</v>
      </c>
      <c r="X4179" s="5" t="str">
        <f>IFERROR(VLOOKUP(Orders!$B4179,Returns!$A$2:$B$801,2,0),"No")</f>
        <v>No</v>
      </c>
    </row>
    <row r="4180" spans="1:24" hidden="1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f t="shared" si="65"/>
        <v>24.565499999999997</v>
      </c>
      <c r="T4180" s="1">
        <v>5</v>
      </c>
      <c r="U4180" s="1">
        <v>0</v>
      </c>
      <c r="V4180" s="1">
        <v>21.784499999999998</v>
      </c>
      <c r="W4180" t="str">
        <f>VLOOKUP(M4180,People!$A$2:$B$5,2,FALSE)</f>
        <v>Anna Andreadi</v>
      </c>
      <c r="X4180" s="5" t="str">
        <f>IFERROR(VLOOKUP(Orders!$B4180,Returns!$A$2:$B$801,2,0),"No")</f>
        <v>No</v>
      </c>
    </row>
    <row r="4181" spans="1:24" hidden="1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f t="shared" si="65"/>
        <v>9.5472000000000001</v>
      </c>
      <c r="T4181" s="1">
        <v>9</v>
      </c>
      <c r="U4181" s="1">
        <v>0.2</v>
      </c>
      <c r="V4181" s="1">
        <v>5.4288000000000007</v>
      </c>
      <c r="W4181" t="str">
        <f>VLOOKUP(M4181,People!$A$2:$B$5,2,FALSE)</f>
        <v>Anna Andreadi</v>
      </c>
      <c r="X4181" s="5" t="str">
        <f>IFERROR(VLOOKUP(Orders!$B4181,Returns!$A$2:$B$801,2,0),"No")</f>
        <v>No</v>
      </c>
    </row>
    <row r="4182" spans="1:24" hidden="1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f t="shared" si="65"/>
        <v>10.599999999999998</v>
      </c>
      <c r="T4182" s="1">
        <v>5</v>
      </c>
      <c r="U4182" s="1">
        <v>0.8</v>
      </c>
      <c r="V4182" s="1">
        <v>-6.3599999999999994</v>
      </c>
      <c r="W4182" t="str">
        <f>VLOOKUP(M4182,People!$A$2:$B$5,2,FALSE)</f>
        <v>Kelly Williams</v>
      </c>
      <c r="X4182" s="5" t="str">
        <f>IFERROR(VLOOKUP(Orders!$B4182,Returns!$A$2:$B$801,2,0),"No")</f>
        <v>No</v>
      </c>
    </row>
    <row r="4183" spans="1:24" hidden="1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f t="shared" si="65"/>
        <v>204.77439999999999</v>
      </c>
      <c r="T4183" s="1">
        <v>4</v>
      </c>
      <c r="U4183" s="1">
        <v>0</v>
      </c>
      <c r="V4183" s="1">
        <v>115.18559999999999</v>
      </c>
      <c r="W4183" t="str">
        <f>VLOOKUP(M4183,People!$A$2:$B$5,2,FALSE)</f>
        <v>Chuck Magee</v>
      </c>
      <c r="X4183" s="5" t="str">
        <f>IFERROR(VLOOKUP(Orders!$B4183,Returns!$A$2:$B$801,2,0),"No")</f>
        <v>No</v>
      </c>
    </row>
    <row r="4184" spans="1:24" hidden="1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f t="shared" si="65"/>
        <v>9.3719999999999999</v>
      </c>
      <c r="T4184" s="1">
        <v>3</v>
      </c>
      <c r="U4184" s="1">
        <v>0</v>
      </c>
      <c r="V4184" s="1">
        <v>7.6679999999999993</v>
      </c>
      <c r="W4184" t="str">
        <f>VLOOKUP(M4184,People!$A$2:$B$5,2,FALSE)</f>
        <v>Chuck Magee</v>
      </c>
      <c r="X4184" s="5" t="str">
        <f>IFERROR(VLOOKUP(Orders!$B4184,Returns!$A$2:$B$801,2,0),"No")</f>
        <v>No</v>
      </c>
    </row>
    <row r="4185" spans="1:24" hidden="1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f t="shared" si="65"/>
        <v>334.56269999999995</v>
      </c>
      <c r="T4185" s="1">
        <v>3</v>
      </c>
      <c r="U4185" s="1">
        <v>0</v>
      </c>
      <c r="V4185" s="1">
        <v>10.347300000000004</v>
      </c>
      <c r="W4185" t="str">
        <f>VLOOKUP(M4185,People!$A$2:$B$5,2,FALSE)</f>
        <v>Chuck Magee</v>
      </c>
      <c r="X4185" s="5" t="str">
        <f>IFERROR(VLOOKUP(Orders!$B4185,Returns!$A$2:$B$801,2,0),"No")</f>
        <v>No</v>
      </c>
    </row>
    <row r="4186" spans="1:24" hidden="1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f t="shared" si="65"/>
        <v>61.454999999999998</v>
      </c>
      <c r="T4186" s="1">
        <v>1</v>
      </c>
      <c r="U4186" s="1">
        <v>0</v>
      </c>
      <c r="V4186" s="1">
        <v>20.484999999999999</v>
      </c>
      <c r="W4186" t="str">
        <f>VLOOKUP(M4186,People!$A$2:$B$5,2,FALSE)</f>
        <v>Chuck Magee</v>
      </c>
      <c r="X4186" s="5" t="str">
        <f>IFERROR(VLOOKUP(Orders!$B4186,Returns!$A$2:$B$801,2,0),"No")</f>
        <v>No</v>
      </c>
    </row>
    <row r="4187" spans="1:24" hidden="1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f t="shared" si="65"/>
        <v>88.343999999999994</v>
      </c>
      <c r="T4187" s="1">
        <v>6</v>
      </c>
      <c r="U4187" s="1">
        <v>0</v>
      </c>
      <c r="V4187" s="1">
        <v>9.8159999999999954</v>
      </c>
      <c r="W4187" t="str">
        <f>VLOOKUP(M4187,People!$A$2:$B$5,2,FALSE)</f>
        <v>Chuck Magee</v>
      </c>
      <c r="X4187" s="5" t="str">
        <f>IFERROR(VLOOKUP(Orders!$B4187,Returns!$A$2:$B$801,2,0),"No")</f>
        <v>No</v>
      </c>
    </row>
    <row r="4188" spans="1:24" hidden="1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f t="shared" si="65"/>
        <v>17.528700000000001</v>
      </c>
      <c r="T4188" s="1">
        <v>7</v>
      </c>
      <c r="U4188" s="1">
        <v>0.8</v>
      </c>
      <c r="V4188" s="1">
        <v>-10.654700000000002</v>
      </c>
      <c r="W4188" t="str">
        <f>VLOOKUP(M4188,People!$A$2:$B$5,2,FALSE)</f>
        <v>Kelly Williams</v>
      </c>
      <c r="X4188" s="5" t="str">
        <f>IFERROR(VLOOKUP(Orders!$B4188,Returns!$A$2:$B$801,2,0),"No")</f>
        <v>No</v>
      </c>
    </row>
    <row r="4189" spans="1:24" hidden="1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f t="shared" si="65"/>
        <v>5.2894000000000005</v>
      </c>
      <c r="T4189" s="1">
        <v>1</v>
      </c>
      <c r="U4189" s="1">
        <v>0.8</v>
      </c>
      <c r="V4189" s="1">
        <v>-3.293400000000001</v>
      </c>
      <c r="W4189" t="str">
        <f>VLOOKUP(M4189,People!$A$2:$B$5,2,FALSE)</f>
        <v>Kelly Williams</v>
      </c>
      <c r="X4189" s="5" t="str">
        <f>IFERROR(VLOOKUP(Orders!$B4189,Returns!$A$2:$B$801,2,0),"No")</f>
        <v>No</v>
      </c>
    </row>
    <row r="4190" spans="1:24" hidden="1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f t="shared" si="65"/>
        <v>8.2584000000000017</v>
      </c>
      <c r="T4190" s="1">
        <v>2</v>
      </c>
      <c r="U4190" s="1">
        <v>0.2</v>
      </c>
      <c r="V4190" s="1">
        <v>0.66959999999999997</v>
      </c>
      <c r="W4190" t="str">
        <f>VLOOKUP(M4190,People!$A$2:$B$5,2,FALSE)</f>
        <v>Kelly Williams</v>
      </c>
      <c r="X4190" s="5" t="str">
        <f>IFERROR(VLOOKUP(Orders!$B4190,Returns!$A$2:$B$801,2,0),"No")</f>
        <v>No</v>
      </c>
    </row>
    <row r="4191" spans="1:24" hidden="1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f t="shared" si="65"/>
        <v>5.4945000000000004</v>
      </c>
      <c r="T4191" s="1">
        <v>1</v>
      </c>
      <c r="U4191" s="1">
        <v>0</v>
      </c>
      <c r="V4191" s="1">
        <v>4.4954999999999998</v>
      </c>
      <c r="W4191" t="str">
        <f>VLOOKUP(M4191,People!$A$2:$B$5,2,FALSE)</f>
        <v>Kelly Williams</v>
      </c>
      <c r="X4191" s="5" t="str">
        <f>IFERROR(VLOOKUP(Orders!$B4191,Returns!$A$2:$B$801,2,0),"No")</f>
        <v>No</v>
      </c>
    </row>
    <row r="4192" spans="1:24" hidden="1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f t="shared" si="65"/>
        <v>5459.9843999999994</v>
      </c>
      <c r="T4192" s="1">
        <v>3</v>
      </c>
      <c r="U4192" s="1">
        <v>0</v>
      </c>
      <c r="V4192" s="1">
        <v>5039.9856</v>
      </c>
      <c r="W4192" t="str">
        <f>VLOOKUP(M4192,People!$A$2:$B$5,2,FALSE)</f>
        <v>Chuck Magee</v>
      </c>
      <c r="X4192" s="5" t="str">
        <f>IFERROR(VLOOKUP(Orders!$B4192,Returns!$A$2:$B$801,2,0),"No")</f>
        <v>No</v>
      </c>
    </row>
    <row r="4193" spans="1:24" hidden="1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f t="shared" si="65"/>
        <v>14.520000000000003</v>
      </c>
      <c r="T4193" s="1">
        <v>5</v>
      </c>
      <c r="U4193" s="1">
        <v>0.2</v>
      </c>
      <c r="V4193" s="1">
        <v>6.5999999999999988</v>
      </c>
      <c r="W4193" t="str">
        <f>VLOOKUP(M4193,People!$A$2:$B$5,2,FALSE)</f>
        <v>Kelly Williams</v>
      </c>
      <c r="X4193" s="5" t="str">
        <f>IFERROR(VLOOKUP(Orders!$B4193,Returns!$A$2:$B$801,2,0),"No")</f>
        <v>No</v>
      </c>
    </row>
    <row r="4194" spans="1:24" hidden="1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f t="shared" si="65"/>
        <v>536.24339999999995</v>
      </c>
      <c r="T4194" s="1">
        <v>2</v>
      </c>
      <c r="U4194" s="1">
        <v>0</v>
      </c>
      <c r="V4194" s="1">
        <v>160.17660000000001</v>
      </c>
      <c r="W4194" t="str">
        <f>VLOOKUP(M4194,People!$A$2:$B$5,2,FALSE)</f>
        <v>Anna Andreadi</v>
      </c>
      <c r="X4194" s="5" t="str">
        <f>IFERROR(VLOOKUP(Orders!$B4194,Returns!$A$2:$B$801,2,0),"No")</f>
        <v>Yes</v>
      </c>
    </row>
    <row r="4195" spans="1:24" hidden="1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f t="shared" si="65"/>
        <v>281.91780000000006</v>
      </c>
      <c r="T4195" s="1">
        <v>3</v>
      </c>
      <c r="U4195" s="1">
        <v>0.2</v>
      </c>
      <c r="V4195" s="1">
        <v>22.858199999999982</v>
      </c>
      <c r="W4195" t="str">
        <f>VLOOKUP(M4195,People!$A$2:$B$5,2,FALSE)</f>
        <v>Anna Andreadi</v>
      </c>
      <c r="X4195" s="5" t="str">
        <f>IFERROR(VLOOKUP(Orders!$B4195,Returns!$A$2:$B$801,2,0),"No")</f>
        <v>Yes</v>
      </c>
    </row>
    <row r="4196" spans="1:24" hidden="1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f t="shared" si="65"/>
        <v>36.905799999999999</v>
      </c>
      <c r="T4196" s="1">
        <v>2</v>
      </c>
      <c r="U4196" s="1">
        <v>0</v>
      </c>
      <c r="V4196" s="1">
        <v>15.074199999999998</v>
      </c>
      <c r="W4196" t="str">
        <f>VLOOKUP(M4196,People!$A$2:$B$5,2,FALSE)</f>
        <v>Anna Andreadi</v>
      </c>
      <c r="X4196" s="5" t="str">
        <f>IFERROR(VLOOKUP(Orders!$B4196,Returns!$A$2:$B$801,2,0),"No")</f>
        <v>No</v>
      </c>
    </row>
    <row r="4197" spans="1:24" hidden="1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f t="shared" si="65"/>
        <v>14.326000000000002</v>
      </c>
      <c r="T4197" s="1">
        <v>5</v>
      </c>
      <c r="U4197" s="1">
        <v>0</v>
      </c>
      <c r="V4197" s="1">
        <v>10.374000000000001</v>
      </c>
      <c r="W4197" t="str">
        <f>VLOOKUP(M4197,People!$A$2:$B$5,2,FALSE)</f>
        <v>Anna Andreadi</v>
      </c>
      <c r="X4197" s="5" t="str">
        <f>IFERROR(VLOOKUP(Orders!$B4197,Returns!$A$2:$B$801,2,0),"No")</f>
        <v>No</v>
      </c>
    </row>
    <row r="4198" spans="1:24" hidden="1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f t="shared" si="65"/>
        <v>11.622900000000001</v>
      </c>
      <c r="T4198" s="1">
        <v>3</v>
      </c>
      <c r="U4198" s="1">
        <v>0</v>
      </c>
      <c r="V4198" s="1">
        <v>10.307099999999998</v>
      </c>
      <c r="W4198" t="str">
        <f>VLOOKUP(M4198,People!$A$2:$B$5,2,FALSE)</f>
        <v>Chuck Magee</v>
      </c>
      <c r="X4198" s="5" t="str">
        <f>IFERROR(VLOOKUP(Orders!$B4198,Returns!$A$2:$B$801,2,0),"No")</f>
        <v>No</v>
      </c>
    </row>
    <row r="4199" spans="1:24" hidden="1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f t="shared" si="65"/>
        <v>301.04720000000003</v>
      </c>
      <c r="T4199" s="1">
        <v>4</v>
      </c>
      <c r="U4199" s="1">
        <v>0.2</v>
      </c>
      <c r="V4199" s="1">
        <v>93.768799999999999</v>
      </c>
      <c r="W4199" t="str">
        <f>VLOOKUP(M4199,People!$A$2:$B$5,2,FALSE)</f>
        <v>Chuck Magee</v>
      </c>
      <c r="X4199" s="5" t="str">
        <f>IFERROR(VLOOKUP(Orders!$B4199,Returns!$A$2:$B$801,2,0),"No")</f>
        <v>No</v>
      </c>
    </row>
    <row r="4200" spans="1:24" hidden="1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f t="shared" si="65"/>
        <v>32.74560000000001</v>
      </c>
      <c r="T4200" s="1">
        <v>4</v>
      </c>
      <c r="U4200" s="1">
        <v>0.7</v>
      </c>
      <c r="V4200" s="1">
        <v>-14.553600000000003</v>
      </c>
      <c r="W4200" t="str">
        <f>VLOOKUP(M4200,People!$A$2:$B$5,2,FALSE)</f>
        <v>Chuck Magee</v>
      </c>
      <c r="X4200" s="5" t="str">
        <f>IFERROR(VLOOKUP(Orders!$B4200,Returns!$A$2:$B$801,2,0),"No")</f>
        <v>No</v>
      </c>
    </row>
    <row r="4201" spans="1:24" hidden="1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f t="shared" si="65"/>
        <v>3.8742999999999999</v>
      </c>
      <c r="T4201" s="1">
        <v>1</v>
      </c>
      <c r="U4201" s="1">
        <v>0</v>
      </c>
      <c r="V4201" s="1">
        <v>3.4356999999999998</v>
      </c>
      <c r="W4201" t="str">
        <f>VLOOKUP(M4201,People!$A$2:$B$5,2,FALSE)</f>
        <v>Chuck Magee</v>
      </c>
      <c r="X4201" s="5" t="str">
        <f>IFERROR(VLOOKUP(Orders!$B4201,Returns!$A$2:$B$801,2,0),"No")</f>
        <v>No</v>
      </c>
    </row>
    <row r="4202" spans="1:24" hidden="1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f t="shared" si="65"/>
        <v>549.98900000000003</v>
      </c>
      <c r="T4202" s="1">
        <v>2</v>
      </c>
      <c r="U4202" s="1">
        <v>0.2</v>
      </c>
      <c r="V4202" s="1">
        <v>249.99499999999998</v>
      </c>
      <c r="W4202" t="str">
        <f>VLOOKUP(M4202,People!$A$2:$B$5,2,FALSE)</f>
        <v>Chuck Magee</v>
      </c>
      <c r="X4202" s="5" t="str">
        <f>IFERROR(VLOOKUP(Orders!$B4202,Returns!$A$2:$B$801,2,0),"No")</f>
        <v>No</v>
      </c>
    </row>
    <row r="4203" spans="1:24" hidden="1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f t="shared" si="65"/>
        <v>22.291200000000003</v>
      </c>
      <c r="T4203" s="1">
        <v>6</v>
      </c>
      <c r="U4203" s="1">
        <v>0</v>
      </c>
      <c r="V4203" s="1">
        <v>18.988799999999998</v>
      </c>
      <c r="W4203" t="str">
        <f>VLOOKUP(M4203,People!$A$2:$B$5,2,FALSE)</f>
        <v>Chuck Magee</v>
      </c>
      <c r="X4203" s="5" t="str">
        <f>IFERROR(VLOOKUP(Orders!$B4203,Returns!$A$2:$B$801,2,0),"No")</f>
        <v>No</v>
      </c>
    </row>
    <row r="4204" spans="1:24" hidden="1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f t="shared" si="65"/>
        <v>99.716400000000007</v>
      </c>
      <c r="T4204" s="1">
        <v>7</v>
      </c>
      <c r="U4204" s="1">
        <v>0</v>
      </c>
      <c r="V4204" s="1">
        <v>84.943599999999989</v>
      </c>
      <c r="W4204" t="str">
        <f>VLOOKUP(M4204,People!$A$2:$B$5,2,FALSE)</f>
        <v>Chuck Magee</v>
      </c>
      <c r="X4204" s="5" t="str">
        <f>IFERROR(VLOOKUP(Orders!$B4204,Returns!$A$2:$B$801,2,0),"No")</f>
        <v>No</v>
      </c>
    </row>
    <row r="4205" spans="1:24" x14ac:dyDescent="0.3">
      <c r="A4205" s="1">
        <v>595</v>
      </c>
      <c r="B4205" t="s">
        <v>6486</v>
      </c>
      <c r="C4205" s="2">
        <v>42590</v>
      </c>
      <c r="D4205" s="2">
        <v>42597</v>
      </c>
      <c r="E4205" s="1" t="s">
        <v>46</v>
      </c>
      <c r="F4205" s="1" t="s">
        <v>1716</v>
      </c>
      <c r="G4205" s="1" t="s">
        <v>1717</v>
      </c>
      <c r="H4205" s="1" t="s">
        <v>24</v>
      </c>
      <c r="I4205" s="1" t="s">
        <v>25</v>
      </c>
      <c r="J4205" s="1" t="s">
        <v>833</v>
      </c>
      <c r="K4205" s="1" t="s">
        <v>40</v>
      </c>
      <c r="L4205" s="1">
        <v>92024</v>
      </c>
      <c r="M4205" s="1" t="s">
        <v>41</v>
      </c>
      <c r="N4205" s="1" t="s">
        <v>1718</v>
      </c>
      <c r="O4205" s="1" t="s">
        <v>43</v>
      </c>
      <c r="P4205" s="1" t="s">
        <v>73</v>
      </c>
      <c r="Q4205" s="1" t="s">
        <v>1719</v>
      </c>
      <c r="R4205" s="1">
        <v>76.12</v>
      </c>
      <c r="S4205" s="1">
        <f t="shared" si="65"/>
        <v>54.045200000000008</v>
      </c>
      <c r="T4205" s="1">
        <v>2</v>
      </c>
      <c r="U4205" s="1">
        <v>0</v>
      </c>
      <c r="V4205" s="1">
        <v>22.074799999999996</v>
      </c>
      <c r="W4205" t="str">
        <f>VLOOKUP(M4205,People!$A$2:$B$5,2,FALSE)</f>
        <v>Anna Andreadi</v>
      </c>
      <c r="X4205" s="5" t="str">
        <f>IFERROR(VLOOKUP(Orders!$B4205,Returns!$A$2:$B$801,2,0),"No")</f>
        <v>No</v>
      </c>
    </row>
    <row r="4206" spans="1:24" x14ac:dyDescent="0.3">
      <c r="A4206" s="1">
        <v>596</v>
      </c>
      <c r="B4206" t="s">
        <v>6486</v>
      </c>
      <c r="C4206" s="2">
        <v>42590</v>
      </c>
      <c r="D4206" s="2">
        <v>42597</v>
      </c>
      <c r="E4206" s="1" t="s">
        <v>46</v>
      </c>
      <c r="F4206" s="1" t="s">
        <v>1716</v>
      </c>
      <c r="G4206" s="1" t="s">
        <v>1717</v>
      </c>
      <c r="H4206" s="1" t="s">
        <v>24</v>
      </c>
      <c r="I4206" s="1" t="s">
        <v>25</v>
      </c>
      <c r="J4206" s="1" t="s">
        <v>833</v>
      </c>
      <c r="K4206" s="1" t="s">
        <v>40</v>
      </c>
      <c r="L4206" s="1">
        <v>92024</v>
      </c>
      <c r="M4206" s="1" t="s">
        <v>41</v>
      </c>
      <c r="N4206" s="1" t="s">
        <v>1249</v>
      </c>
      <c r="O4206" s="1" t="s">
        <v>66</v>
      </c>
      <c r="P4206" s="1" t="s">
        <v>1065</v>
      </c>
      <c r="Q4206" s="1" t="s">
        <v>1250</v>
      </c>
      <c r="R4206" s="1">
        <v>1199.9760000000001</v>
      </c>
      <c r="S4206" s="1">
        <f t="shared" si="65"/>
        <v>764.98470000000009</v>
      </c>
      <c r="T4206" s="1">
        <v>3</v>
      </c>
      <c r="U4206" s="1">
        <v>0.2</v>
      </c>
      <c r="V4206" s="1">
        <v>434.99130000000002</v>
      </c>
      <c r="W4206" t="str">
        <f>VLOOKUP(M4206,People!$A$2:$B$5,2,FALSE)</f>
        <v>Anna Andreadi</v>
      </c>
      <c r="X4206" s="5" t="str">
        <f>IFERROR(VLOOKUP(Orders!$B4206,Returns!$A$2:$B$801,2,0),"No")</f>
        <v>No</v>
      </c>
    </row>
    <row r="4207" spans="1:24" x14ac:dyDescent="0.3">
      <c r="A4207" s="1">
        <v>597</v>
      </c>
      <c r="B4207" t="s">
        <v>6486</v>
      </c>
      <c r="C4207" s="2">
        <v>42590</v>
      </c>
      <c r="D4207" s="2">
        <v>42597</v>
      </c>
      <c r="E4207" s="1" t="s">
        <v>46</v>
      </c>
      <c r="F4207" s="1" t="s">
        <v>1716</v>
      </c>
      <c r="G4207" s="1" t="s">
        <v>1717</v>
      </c>
      <c r="H4207" s="1" t="s">
        <v>24</v>
      </c>
      <c r="I4207" s="1" t="s">
        <v>25</v>
      </c>
      <c r="J4207" s="1" t="s">
        <v>833</v>
      </c>
      <c r="K4207" s="1" t="s">
        <v>40</v>
      </c>
      <c r="L4207" s="1">
        <v>92024</v>
      </c>
      <c r="M4207" s="1" t="s">
        <v>41</v>
      </c>
      <c r="N4207" s="1" t="s">
        <v>1009</v>
      </c>
      <c r="O4207" s="1" t="s">
        <v>66</v>
      </c>
      <c r="P4207" s="1" t="s">
        <v>67</v>
      </c>
      <c r="Q4207" s="1" t="s">
        <v>1010</v>
      </c>
      <c r="R4207" s="1">
        <v>445.96000000000004</v>
      </c>
      <c r="S4207" s="1">
        <f t="shared" si="65"/>
        <v>390.21500000000009</v>
      </c>
      <c r="T4207" s="1">
        <v>5</v>
      </c>
      <c r="U4207" s="1">
        <v>0.2</v>
      </c>
      <c r="V4207" s="1">
        <v>55.744999999999948</v>
      </c>
      <c r="W4207" t="str">
        <f>VLOOKUP(M4207,People!$A$2:$B$5,2,FALSE)</f>
        <v>Anna Andreadi</v>
      </c>
      <c r="X4207" s="5" t="str">
        <f>IFERROR(VLOOKUP(Orders!$B4207,Returns!$A$2:$B$801,2,0),"No")</f>
        <v>No</v>
      </c>
    </row>
    <row r="4208" spans="1:24" x14ac:dyDescent="0.3">
      <c r="A4208" s="1">
        <v>598</v>
      </c>
      <c r="B4208" t="s">
        <v>6486</v>
      </c>
      <c r="C4208" s="2">
        <v>42590</v>
      </c>
      <c r="D4208" s="2">
        <v>42597</v>
      </c>
      <c r="E4208" s="1" t="s">
        <v>46</v>
      </c>
      <c r="F4208" s="1" t="s">
        <v>1716</v>
      </c>
      <c r="G4208" s="1" t="s">
        <v>1717</v>
      </c>
      <c r="H4208" s="1" t="s">
        <v>24</v>
      </c>
      <c r="I4208" s="1" t="s">
        <v>25</v>
      </c>
      <c r="J4208" s="1" t="s">
        <v>833</v>
      </c>
      <c r="K4208" s="1" t="s">
        <v>40</v>
      </c>
      <c r="L4208" s="1">
        <v>92024</v>
      </c>
      <c r="M4208" s="1" t="s">
        <v>41</v>
      </c>
      <c r="N4208" s="1" t="s">
        <v>1720</v>
      </c>
      <c r="O4208" s="1" t="s">
        <v>30</v>
      </c>
      <c r="P4208" s="1" t="s">
        <v>60</v>
      </c>
      <c r="Q4208" s="1" t="s">
        <v>1721</v>
      </c>
      <c r="R4208" s="1">
        <v>327.76</v>
      </c>
      <c r="S4208" s="1">
        <f t="shared" si="65"/>
        <v>235.98719999999997</v>
      </c>
      <c r="T4208" s="1">
        <v>8</v>
      </c>
      <c r="U4208" s="1">
        <v>0</v>
      </c>
      <c r="V4208" s="1">
        <v>91.772800000000018</v>
      </c>
      <c r="W4208" t="str">
        <f>VLOOKUP(M4208,People!$A$2:$B$5,2,FALSE)</f>
        <v>Anna Andreadi</v>
      </c>
      <c r="X4208" s="5" t="str">
        <f>IFERROR(VLOOKUP(Orders!$B4208,Returns!$A$2:$B$801,2,0),"No")</f>
        <v>No</v>
      </c>
    </row>
    <row r="4209" spans="1:24" x14ac:dyDescent="0.3">
      <c r="A4209" s="1">
        <v>1466</v>
      </c>
      <c r="B4209" t="s">
        <v>6872</v>
      </c>
      <c r="C4209" s="2">
        <v>42590</v>
      </c>
      <c r="D4209" s="2">
        <v>42596</v>
      </c>
      <c r="E4209" s="1" t="s">
        <v>46</v>
      </c>
      <c r="F4209" s="1" t="s">
        <v>702</v>
      </c>
      <c r="G4209" s="1" t="s">
        <v>703</v>
      </c>
      <c r="H4209" s="1" t="s">
        <v>24</v>
      </c>
      <c r="I4209" s="1" t="s">
        <v>25</v>
      </c>
      <c r="J4209" s="1" t="s">
        <v>3253</v>
      </c>
      <c r="K4209" s="1" t="s">
        <v>279</v>
      </c>
      <c r="L4209" s="1">
        <v>85301</v>
      </c>
      <c r="M4209" s="1" t="s">
        <v>41</v>
      </c>
      <c r="N4209" s="1" t="s">
        <v>2531</v>
      </c>
      <c r="O4209" s="1" t="s">
        <v>30</v>
      </c>
      <c r="P4209" s="1" t="s">
        <v>60</v>
      </c>
      <c r="Q4209" s="1" t="s">
        <v>2532</v>
      </c>
      <c r="R4209" s="1">
        <v>121.376</v>
      </c>
      <c r="S4209" s="1">
        <f t="shared" si="65"/>
        <v>124.41040000000001</v>
      </c>
      <c r="T4209" s="1">
        <v>4</v>
      </c>
      <c r="U4209" s="1">
        <v>0.2</v>
      </c>
      <c r="V4209" s="1">
        <v>-3.0344000000000122</v>
      </c>
      <c r="W4209" t="str">
        <f>VLOOKUP(M4209,People!$A$2:$B$5,2,FALSE)</f>
        <v>Anna Andreadi</v>
      </c>
      <c r="X4209" s="5" t="str">
        <f>IFERROR(VLOOKUP(Orders!$B4209,Returns!$A$2:$B$801,2,0),"No")</f>
        <v>No</v>
      </c>
    </row>
    <row r="4210" spans="1:24" x14ac:dyDescent="0.3">
      <c r="A4210" s="1">
        <v>1467</v>
      </c>
      <c r="B4210" t="s">
        <v>6872</v>
      </c>
      <c r="C4210" s="2">
        <v>42590</v>
      </c>
      <c r="D4210" s="2">
        <v>42596</v>
      </c>
      <c r="E4210" s="1" t="s">
        <v>46</v>
      </c>
      <c r="F4210" s="1" t="s">
        <v>702</v>
      </c>
      <c r="G4210" s="1" t="s">
        <v>703</v>
      </c>
      <c r="H4210" s="1" t="s">
        <v>24</v>
      </c>
      <c r="I4210" s="1" t="s">
        <v>25</v>
      </c>
      <c r="J4210" s="1" t="s">
        <v>3253</v>
      </c>
      <c r="K4210" s="1" t="s">
        <v>279</v>
      </c>
      <c r="L4210" s="1">
        <v>85301</v>
      </c>
      <c r="M4210" s="1" t="s">
        <v>41</v>
      </c>
      <c r="N4210" s="1" t="s">
        <v>393</v>
      </c>
      <c r="O4210" s="1" t="s">
        <v>66</v>
      </c>
      <c r="P4210" s="1" t="s">
        <v>146</v>
      </c>
      <c r="Q4210" s="1" t="s">
        <v>394</v>
      </c>
      <c r="R4210" s="1">
        <v>95.976000000000013</v>
      </c>
      <c r="S4210" s="1">
        <f t="shared" si="65"/>
        <v>106.77330000000002</v>
      </c>
      <c r="T4210" s="1">
        <v>3</v>
      </c>
      <c r="U4210" s="1">
        <v>0.2</v>
      </c>
      <c r="V4210" s="1">
        <v>-10.797300000000011</v>
      </c>
      <c r="W4210" t="str">
        <f>VLOOKUP(M4210,People!$A$2:$B$5,2,FALSE)</f>
        <v>Anna Andreadi</v>
      </c>
      <c r="X4210" s="5" t="str">
        <f>IFERROR(VLOOKUP(Orders!$B4210,Returns!$A$2:$B$801,2,0),"No")</f>
        <v>No</v>
      </c>
    </row>
    <row r="4211" spans="1:24" x14ac:dyDescent="0.3">
      <c r="A4211" s="1">
        <v>2751</v>
      </c>
      <c r="B4211" t="s">
        <v>7495</v>
      </c>
      <c r="C4211" s="2">
        <v>42590</v>
      </c>
      <c r="D4211" s="2">
        <v>42593</v>
      </c>
      <c r="E4211" s="1" t="s">
        <v>21</v>
      </c>
      <c r="F4211" s="1" t="s">
        <v>4278</v>
      </c>
      <c r="G4211" s="1" t="s">
        <v>4279</v>
      </c>
      <c r="H4211" s="1" t="s">
        <v>24</v>
      </c>
      <c r="I4211" s="1" t="s">
        <v>25</v>
      </c>
      <c r="J4211" s="1" t="s">
        <v>4568</v>
      </c>
      <c r="K4211" s="1" t="s">
        <v>40</v>
      </c>
      <c r="L4211" s="1">
        <v>95687</v>
      </c>
      <c r="M4211" s="1" t="s">
        <v>41</v>
      </c>
      <c r="N4211" s="1" t="s">
        <v>4569</v>
      </c>
      <c r="O4211" s="1" t="s">
        <v>43</v>
      </c>
      <c r="P4211" s="1" t="s">
        <v>55</v>
      </c>
      <c r="Q4211" s="1" t="s">
        <v>4570</v>
      </c>
      <c r="R4211" s="1">
        <v>423.28</v>
      </c>
      <c r="S4211" s="1">
        <f t="shared" si="65"/>
        <v>313.22719999999998</v>
      </c>
      <c r="T4211" s="1">
        <v>11</v>
      </c>
      <c r="U4211" s="1">
        <v>0</v>
      </c>
      <c r="V4211" s="1">
        <v>110.05279999999999</v>
      </c>
      <c r="W4211" t="str">
        <f>VLOOKUP(M4211,People!$A$2:$B$5,2,FALSE)</f>
        <v>Anna Andreadi</v>
      </c>
      <c r="X4211" s="5" t="str">
        <f>IFERROR(VLOOKUP(Orders!$B4211,Returns!$A$2:$B$801,2,0),"No")</f>
        <v>No</v>
      </c>
    </row>
    <row r="4212" spans="1:24" hidden="1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f t="shared" si="65"/>
        <v>10.989000000000003</v>
      </c>
      <c r="T4212" s="1">
        <v>2</v>
      </c>
      <c r="U4212" s="1">
        <v>0.2</v>
      </c>
      <c r="V4212" s="1">
        <v>4.9949999999999992</v>
      </c>
      <c r="W4212" t="str">
        <f>VLOOKUP(M4212,People!$A$2:$B$5,2,FALSE)</f>
        <v>Kelly Williams</v>
      </c>
      <c r="X4212" s="5" t="str">
        <f>IFERROR(VLOOKUP(Orders!$B4212,Returns!$A$2:$B$801,2,0),"No")</f>
        <v>No</v>
      </c>
    </row>
    <row r="4213" spans="1:24" x14ac:dyDescent="0.3">
      <c r="A4213" s="1">
        <v>5069</v>
      </c>
      <c r="B4213" t="s">
        <v>8584</v>
      </c>
      <c r="C4213" s="2">
        <v>42590</v>
      </c>
      <c r="D4213" s="2">
        <v>42594</v>
      </c>
      <c r="E4213" s="1" t="s">
        <v>46</v>
      </c>
      <c r="F4213" s="1" t="s">
        <v>165</v>
      </c>
      <c r="G4213" s="1" t="s">
        <v>166</v>
      </c>
      <c r="H4213" s="1" t="s">
        <v>94</v>
      </c>
      <c r="I4213" s="1" t="s">
        <v>25</v>
      </c>
      <c r="J4213" s="1" t="s">
        <v>2042</v>
      </c>
      <c r="K4213" s="1" t="s">
        <v>214</v>
      </c>
      <c r="L4213" s="1">
        <v>48183</v>
      </c>
      <c r="M4213" s="1" t="s">
        <v>97</v>
      </c>
      <c r="N4213" s="1" t="s">
        <v>5036</v>
      </c>
      <c r="O4213" s="1" t="s">
        <v>66</v>
      </c>
      <c r="P4213" s="1" t="s">
        <v>1065</v>
      </c>
      <c r="Q4213" s="1" t="s">
        <v>5037</v>
      </c>
      <c r="R4213" s="1">
        <v>549.99</v>
      </c>
      <c r="S4213" s="1">
        <f t="shared" si="65"/>
        <v>274.995</v>
      </c>
      <c r="T4213" s="1">
        <v>1</v>
      </c>
      <c r="U4213" s="1">
        <v>0</v>
      </c>
      <c r="V4213" s="1">
        <v>274.995</v>
      </c>
      <c r="W4213" t="str">
        <f>VLOOKUP(M4213,People!$A$2:$B$5,2,FALSE)</f>
        <v>Kelly Williams</v>
      </c>
      <c r="X4213" s="5" t="str">
        <f>IFERROR(VLOOKUP(Orders!$B4213,Returns!$A$2:$B$801,2,0),"No")</f>
        <v>No</v>
      </c>
    </row>
    <row r="4214" spans="1:24" x14ac:dyDescent="0.3">
      <c r="A4214" s="1">
        <v>5070</v>
      </c>
      <c r="B4214" t="s">
        <v>8584</v>
      </c>
      <c r="C4214" s="2">
        <v>42590</v>
      </c>
      <c r="D4214" s="2">
        <v>42594</v>
      </c>
      <c r="E4214" s="1" t="s">
        <v>46</v>
      </c>
      <c r="F4214" s="1" t="s">
        <v>165</v>
      </c>
      <c r="G4214" s="1" t="s">
        <v>166</v>
      </c>
      <c r="H4214" s="1" t="s">
        <v>94</v>
      </c>
      <c r="I4214" s="1" t="s">
        <v>25</v>
      </c>
      <c r="J4214" s="1" t="s">
        <v>2042</v>
      </c>
      <c r="K4214" s="1" t="s">
        <v>214</v>
      </c>
      <c r="L4214" s="1">
        <v>48183</v>
      </c>
      <c r="M4214" s="1" t="s">
        <v>97</v>
      </c>
      <c r="N4214" s="1" t="s">
        <v>3556</v>
      </c>
      <c r="O4214" s="1" t="s">
        <v>43</v>
      </c>
      <c r="P4214" s="1" t="s">
        <v>73</v>
      </c>
      <c r="Q4214" s="1" t="s">
        <v>3557</v>
      </c>
      <c r="R4214" s="1">
        <v>167.535</v>
      </c>
      <c r="S4214" s="1">
        <f t="shared" si="65"/>
        <v>130.30500000000001</v>
      </c>
      <c r="T4214" s="1">
        <v>3</v>
      </c>
      <c r="U4214" s="1">
        <v>0.1</v>
      </c>
      <c r="V4214" s="1">
        <v>37.229999999999983</v>
      </c>
      <c r="W4214" t="str">
        <f>VLOOKUP(M4214,People!$A$2:$B$5,2,FALSE)</f>
        <v>Kelly Williams</v>
      </c>
      <c r="X4214" s="5" t="str">
        <f>IFERROR(VLOOKUP(Orders!$B4214,Returns!$A$2:$B$801,2,0),"No")</f>
        <v>No</v>
      </c>
    </row>
    <row r="4215" spans="1:24" x14ac:dyDescent="0.3">
      <c r="A4215" s="1">
        <v>5071</v>
      </c>
      <c r="B4215" t="s">
        <v>8584</v>
      </c>
      <c r="C4215" s="2">
        <v>42590</v>
      </c>
      <c r="D4215" s="2">
        <v>42594</v>
      </c>
      <c r="E4215" s="1" t="s">
        <v>46</v>
      </c>
      <c r="F4215" s="1" t="s">
        <v>165</v>
      </c>
      <c r="G4215" s="1" t="s">
        <v>166</v>
      </c>
      <c r="H4215" s="1" t="s">
        <v>94</v>
      </c>
      <c r="I4215" s="1" t="s">
        <v>25</v>
      </c>
      <c r="J4215" s="1" t="s">
        <v>2042</v>
      </c>
      <c r="K4215" s="1" t="s">
        <v>214</v>
      </c>
      <c r="L4215" s="1">
        <v>48183</v>
      </c>
      <c r="M4215" s="1" t="s">
        <v>97</v>
      </c>
      <c r="N4215" s="1" t="s">
        <v>465</v>
      </c>
      <c r="O4215" s="1" t="s">
        <v>43</v>
      </c>
      <c r="P4215" s="1" t="s">
        <v>157</v>
      </c>
      <c r="Q4215" s="1" t="s">
        <v>466</v>
      </c>
      <c r="R4215" s="1">
        <v>38.339999999999996</v>
      </c>
      <c r="S4215" s="1">
        <f t="shared" si="65"/>
        <v>21.086999999999996</v>
      </c>
      <c r="T4215" s="1">
        <v>3</v>
      </c>
      <c r="U4215" s="1">
        <v>0</v>
      </c>
      <c r="V4215" s="1">
        <v>17.253</v>
      </c>
      <c r="W4215" t="str">
        <f>VLOOKUP(M4215,People!$A$2:$B$5,2,FALSE)</f>
        <v>Kelly Williams</v>
      </c>
      <c r="X4215" s="5" t="str">
        <f>IFERROR(VLOOKUP(Orders!$B4215,Returns!$A$2:$B$801,2,0),"No")</f>
        <v>No</v>
      </c>
    </row>
    <row r="4216" spans="1:24" hidden="1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f t="shared" si="65"/>
        <v>64.199999999999989</v>
      </c>
      <c r="T4216" s="1">
        <v>3</v>
      </c>
      <c r="U4216" s="1">
        <v>0</v>
      </c>
      <c r="V4216" s="1">
        <v>64.199999999999989</v>
      </c>
      <c r="W4216" t="str">
        <f>VLOOKUP(M4216,People!$A$2:$B$5,2,FALSE)</f>
        <v>Kelly Williams</v>
      </c>
      <c r="X4216" s="5" t="str">
        <f>IFERROR(VLOOKUP(Orders!$B4216,Returns!$A$2:$B$801,2,0),"No")</f>
        <v>No</v>
      </c>
    </row>
    <row r="4217" spans="1:24" x14ac:dyDescent="0.3">
      <c r="A4217" s="1">
        <v>5072</v>
      </c>
      <c r="B4217" t="s">
        <v>8584</v>
      </c>
      <c r="C4217" s="2">
        <v>42590</v>
      </c>
      <c r="D4217" s="2">
        <v>42594</v>
      </c>
      <c r="E4217" s="1" t="s">
        <v>46</v>
      </c>
      <c r="F4217" s="1" t="s">
        <v>165</v>
      </c>
      <c r="G4217" s="1" t="s">
        <v>166</v>
      </c>
      <c r="H4217" s="1" t="s">
        <v>94</v>
      </c>
      <c r="I4217" s="1" t="s">
        <v>25</v>
      </c>
      <c r="J4217" s="1" t="s">
        <v>2042</v>
      </c>
      <c r="K4217" s="1" t="s">
        <v>214</v>
      </c>
      <c r="L4217" s="1">
        <v>48183</v>
      </c>
      <c r="M4217" s="1" t="s">
        <v>97</v>
      </c>
      <c r="N4217" s="1" t="s">
        <v>3585</v>
      </c>
      <c r="O4217" s="1" t="s">
        <v>30</v>
      </c>
      <c r="P4217" s="1" t="s">
        <v>60</v>
      </c>
      <c r="Q4217" s="1" t="s">
        <v>3586</v>
      </c>
      <c r="R4217" s="1">
        <v>53.88</v>
      </c>
      <c r="S4217" s="1">
        <f t="shared" si="65"/>
        <v>31.250399999999999</v>
      </c>
      <c r="T4217" s="1">
        <v>6</v>
      </c>
      <c r="U4217" s="1">
        <v>0</v>
      </c>
      <c r="V4217" s="1">
        <v>22.629600000000003</v>
      </c>
      <c r="W4217" t="str">
        <f>VLOOKUP(M4217,People!$A$2:$B$5,2,FALSE)</f>
        <v>Kelly Williams</v>
      </c>
      <c r="X4217" s="5" t="str">
        <f>IFERROR(VLOOKUP(Orders!$B4217,Returns!$A$2:$B$801,2,0),"No")</f>
        <v>No</v>
      </c>
    </row>
    <row r="4218" spans="1:24" hidden="1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f t="shared" si="65"/>
        <v>4.8048000000000002</v>
      </c>
      <c r="T4218" s="1">
        <v>3</v>
      </c>
      <c r="U4218" s="1">
        <v>0</v>
      </c>
      <c r="V4218" s="1">
        <v>4.4352</v>
      </c>
      <c r="W4218" t="str">
        <f>VLOOKUP(M4218,People!$A$2:$B$5,2,FALSE)</f>
        <v>Anna Andreadi</v>
      </c>
      <c r="X4218" s="5" t="str">
        <f>IFERROR(VLOOKUP(Orders!$B4218,Returns!$A$2:$B$801,2,0),"No")</f>
        <v>No</v>
      </c>
    </row>
    <row r="4219" spans="1:24" hidden="1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f t="shared" si="65"/>
        <v>397.488</v>
      </c>
      <c r="T4219" s="1">
        <v>8</v>
      </c>
      <c r="U4219" s="1">
        <v>0.15</v>
      </c>
      <c r="V4219" s="1">
        <v>85.175999999999974</v>
      </c>
      <c r="W4219" t="str">
        <f>VLOOKUP(M4219,People!$A$2:$B$5,2,FALSE)</f>
        <v>Anna Andreadi</v>
      </c>
      <c r="X4219" s="5" t="str">
        <f>IFERROR(VLOOKUP(Orders!$B4219,Returns!$A$2:$B$801,2,0),"No")</f>
        <v>No</v>
      </c>
    </row>
    <row r="4220" spans="1:24" hidden="1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f t="shared" si="65"/>
        <v>4439.9852000000001</v>
      </c>
      <c r="T4220" s="1">
        <v>2</v>
      </c>
      <c r="U4220" s="1">
        <v>0.2</v>
      </c>
      <c r="V4220" s="1">
        <v>359.99879999999962</v>
      </c>
      <c r="W4220" t="str">
        <f>VLOOKUP(M4220,People!$A$2:$B$5,2,FALSE)</f>
        <v>Anna Andreadi</v>
      </c>
      <c r="X4220" s="5" t="str">
        <f>IFERROR(VLOOKUP(Orders!$B4220,Returns!$A$2:$B$801,2,0),"No")</f>
        <v>No</v>
      </c>
    </row>
    <row r="4221" spans="1:24" hidden="1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f t="shared" si="65"/>
        <v>19.7288</v>
      </c>
      <c r="T4221" s="1">
        <v>2</v>
      </c>
      <c r="U4221" s="1">
        <v>0</v>
      </c>
      <c r="V4221" s="1">
        <v>18.211199999999998</v>
      </c>
      <c r="W4221" t="str">
        <f>VLOOKUP(M4221,People!$A$2:$B$5,2,FALSE)</f>
        <v>Anna Andreadi</v>
      </c>
      <c r="X4221" s="5" t="str">
        <f>IFERROR(VLOOKUP(Orders!$B4221,Returns!$A$2:$B$801,2,0),"No")</f>
        <v>No</v>
      </c>
    </row>
    <row r="4222" spans="1:24" hidden="1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f t="shared" si="65"/>
        <v>11.6586</v>
      </c>
      <c r="T4222" s="1">
        <v>6</v>
      </c>
      <c r="U4222" s="1">
        <v>0.2</v>
      </c>
      <c r="V4222" s="1">
        <v>6.6293999999999995</v>
      </c>
      <c r="W4222" t="str">
        <f>VLOOKUP(M4222,People!$A$2:$B$5,2,FALSE)</f>
        <v>Anna Andreadi</v>
      </c>
      <c r="X4222" s="5" t="str">
        <f>IFERROR(VLOOKUP(Orders!$B4222,Returns!$A$2:$B$801,2,0),"No")</f>
        <v>No</v>
      </c>
    </row>
    <row r="4223" spans="1:24" hidden="1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f t="shared" si="65"/>
        <v>255.59250000000009</v>
      </c>
      <c r="T4223" s="1">
        <v>5</v>
      </c>
      <c r="U4223" s="1">
        <v>0.2</v>
      </c>
      <c r="V4223" s="1">
        <v>130.20749999999998</v>
      </c>
      <c r="W4223" t="str">
        <f>VLOOKUP(M4223,People!$A$2:$B$5,2,FALSE)</f>
        <v>Anna Andreadi</v>
      </c>
      <c r="X4223" s="5" t="str">
        <f>IFERROR(VLOOKUP(Orders!$B4223,Returns!$A$2:$B$801,2,0),"No")</f>
        <v>No</v>
      </c>
    </row>
    <row r="4224" spans="1:24" hidden="1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f t="shared" si="65"/>
        <v>101.93039999999999</v>
      </c>
      <c r="T4224" s="1">
        <v>2</v>
      </c>
      <c r="U4224" s="1">
        <v>0</v>
      </c>
      <c r="V4224" s="1">
        <v>1.0296000000000021</v>
      </c>
      <c r="W4224" t="str">
        <f>VLOOKUP(M4224,People!$A$2:$B$5,2,FALSE)</f>
        <v>Anna Andreadi</v>
      </c>
      <c r="X4224" s="5" t="str">
        <f>IFERROR(VLOOKUP(Orders!$B4224,Returns!$A$2:$B$801,2,0),"No")</f>
        <v>No</v>
      </c>
    </row>
    <row r="4225" spans="1:24" hidden="1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f t="shared" si="65"/>
        <v>132.5592</v>
      </c>
      <c r="T4225" s="1">
        <v>3</v>
      </c>
      <c r="U4225" s="1">
        <v>0</v>
      </c>
      <c r="V4225" s="1">
        <v>41.860800000000005</v>
      </c>
      <c r="W4225" t="str">
        <f>VLOOKUP(M4225,People!$A$2:$B$5,2,FALSE)</f>
        <v>Anna Andreadi</v>
      </c>
      <c r="X4225" s="5" t="str">
        <f>IFERROR(VLOOKUP(Orders!$B4225,Returns!$A$2:$B$801,2,0),"No")</f>
        <v>No</v>
      </c>
    </row>
    <row r="4226" spans="1:24" hidden="1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f t="shared" ref="S4226:S4289" si="66">R4226-V4226</f>
        <v>5.2046000000000001</v>
      </c>
      <c r="T4226" s="1">
        <v>2</v>
      </c>
      <c r="U4226" s="1">
        <v>0.8</v>
      </c>
      <c r="V4226" s="1">
        <v>-3.2406000000000006</v>
      </c>
      <c r="W4226" t="str">
        <f>VLOOKUP(M4226,People!$A$2:$B$5,2,FALSE)</f>
        <v>Kelly Williams</v>
      </c>
      <c r="X4226" s="5" t="str">
        <f>IFERROR(VLOOKUP(Orders!$B4226,Returns!$A$2:$B$801,2,0),"No")</f>
        <v>No</v>
      </c>
    </row>
    <row r="4227" spans="1:24" x14ac:dyDescent="0.3">
      <c r="A4227" s="1">
        <v>5073</v>
      </c>
      <c r="B4227" t="s">
        <v>8584</v>
      </c>
      <c r="C4227" s="2">
        <v>42590</v>
      </c>
      <c r="D4227" s="2">
        <v>42594</v>
      </c>
      <c r="E4227" s="1" t="s">
        <v>46</v>
      </c>
      <c r="F4227" s="1" t="s">
        <v>165</v>
      </c>
      <c r="G4227" s="1" t="s">
        <v>166</v>
      </c>
      <c r="H4227" s="1" t="s">
        <v>94</v>
      </c>
      <c r="I4227" s="1" t="s">
        <v>25</v>
      </c>
      <c r="J4227" s="1" t="s">
        <v>2042</v>
      </c>
      <c r="K4227" s="1" t="s">
        <v>214</v>
      </c>
      <c r="L4227" s="1">
        <v>48183</v>
      </c>
      <c r="M4227" s="1" t="s">
        <v>97</v>
      </c>
      <c r="N4227" s="1" t="s">
        <v>4885</v>
      </c>
      <c r="O4227" s="1" t="s">
        <v>66</v>
      </c>
      <c r="P4227" s="1" t="s">
        <v>67</v>
      </c>
      <c r="Q4227" s="1" t="s">
        <v>4886</v>
      </c>
      <c r="R4227" s="1">
        <v>299.98</v>
      </c>
      <c r="S4227" s="1">
        <f t="shared" si="66"/>
        <v>215.98560000000001</v>
      </c>
      <c r="T4227" s="1">
        <v>2</v>
      </c>
      <c r="U4227" s="1">
        <v>0</v>
      </c>
      <c r="V4227" s="1">
        <v>83.994400000000013</v>
      </c>
      <c r="W4227" t="str">
        <f>VLOOKUP(M4227,People!$A$2:$B$5,2,FALSE)</f>
        <v>Kelly Williams</v>
      </c>
      <c r="X4227" s="5" t="str">
        <f>IFERROR(VLOOKUP(Orders!$B4227,Returns!$A$2:$B$801,2,0),"No")</f>
        <v>No</v>
      </c>
    </row>
    <row r="4228" spans="1:24" hidden="1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f t="shared" si="66"/>
        <v>24.337600000000002</v>
      </c>
      <c r="T4228" s="1">
        <v>4</v>
      </c>
      <c r="U4228" s="1">
        <v>0</v>
      </c>
      <c r="V4228" s="1">
        <v>21.5824</v>
      </c>
      <c r="W4228" t="str">
        <f>VLOOKUP(M4228,People!$A$2:$B$5,2,FALSE)</f>
        <v>Kelly Williams</v>
      </c>
      <c r="X4228" s="5" t="str">
        <f>IFERROR(VLOOKUP(Orders!$B4228,Returns!$A$2:$B$801,2,0),"No")</f>
        <v>No</v>
      </c>
    </row>
    <row r="4229" spans="1:24" hidden="1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f t="shared" si="66"/>
        <v>68.512200000000007</v>
      </c>
      <c r="T4229" s="1">
        <v>1</v>
      </c>
      <c r="U4229" s="1">
        <v>0.2</v>
      </c>
      <c r="V4229" s="1">
        <v>-6.9282000000000039</v>
      </c>
      <c r="W4229" t="str">
        <f>VLOOKUP(M4229,People!$A$2:$B$5,2,FALSE)</f>
        <v>Anna Andreadi</v>
      </c>
      <c r="X4229" s="5" t="str">
        <f>IFERROR(VLOOKUP(Orders!$B4229,Returns!$A$2:$B$801,2,0),"No")</f>
        <v>Yes</v>
      </c>
    </row>
    <row r="4230" spans="1:24" hidden="1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f t="shared" si="66"/>
        <v>12.139200000000001</v>
      </c>
      <c r="T4230" s="1">
        <v>1</v>
      </c>
      <c r="U4230" s="1">
        <v>0</v>
      </c>
      <c r="V4230" s="1">
        <v>10.3408</v>
      </c>
      <c r="W4230" t="str">
        <f>VLOOKUP(M4230,People!$A$2:$B$5,2,FALSE)</f>
        <v>Kelly Williams</v>
      </c>
      <c r="X4230" s="5" t="str">
        <f>IFERROR(VLOOKUP(Orders!$B4230,Returns!$A$2:$B$801,2,0),"No")</f>
        <v>No</v>
      </c>
    </row>
    <row r="4231" spans="1:24" hidden="1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f t="shared" si="66"/>
        <v>680.65740000000005</v>
      </c>
      <c r="T4231" s="1">
        <v>9</v>
      </c>
      <c r="U4231" s="1">
        <v>0.6</v>
      </c>
      <c r="V4231" s="1">
        <v>-348.62940000000003</v>
      </c>
      <c r="W4231" t="str">
        <f>VLOOKUP(M4231,People!$A$2:$B$5,2,FALSE)</f>
        <v>Kelly Williams</v>
      </c>
      <c r="X4231" s="5" t="str">
        <f>IFERROR(VLOOKUP(Orders!$B4231,Returns!$A$2:$B$801,2,0),"No")</f>
        <v>No</v>
      </c>
    </row>
    <row r="4232" spans="1:24" hidden="1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f t="shared" si="66"/>
        <v>29.054699999999997</v>
      </c>
      <c r="T4232" s="1">
        <v>9</v>
      </c>
      <c r="U4232" s="1">
        <v>0.8</v>
      </c>
      <c r="V4232" s="1">
        <v>-17.660699999999999</v>
      </c>
      <c r="W4232" t="str">
        <f>VLOOKUP(M4232,People!$A$2:$B$5,2,FALSE)</f>
        <v>Kelly Williams</v>
      </c>
      <c r="X4232" s="5" t="str">
        <f>IFERROR(VLOOKUP(Orders!$B4232,Returns!$A$2:$B$801,2,0),"No")</f>
        <v>No</v>
      </c>
    </row>
    <row r="4233" spans="1:24" hidden="1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f t="shared" si="66"/>
        <v>9.9144000000000041</v>
      </c>
      <c r="T4233" s="1">
        <v>3</v>
      </c>
      <c r="U4233" s="1">
        <v>0.2</v>
      </c>
      <c r="V4233" s="1">
        <v>5.6375999999999999</v>
      </c>
      <c r="W4233" t="str">
        <f>VLOOKUP(M4233,People!$A$2:$B$5,2,FALSE)</f>
        <v>Kelly Williams</v>
      </c>
      <c r="X4233" s="5" t="str">
        <f>IFERROR(VLOOKUP(Orders!$B4233,Returns!$A$2:$B$801,2,0),"No")</f>
        <v>No</v>
      </c>
    </row>
    <row r="4234" spans="1:24" hidden="1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f t="shared" si="66"/>
        <v>19.828800000000008</v>
      </c>
      <c r="T4234" s="1">
        <v>6</v>
      </c>
      <c r="U4234" s="1">
        <v>0.2</v>
      </c>
      <c r="V4234" s="1">
        <v>11.2752</v>
      </c>
      <c r="W4234" t="str">
        <f>VLOOKUP(M4234,People!$A$2:$B$5,2,FALSE)</f>
        <v>Kelly Williams</v>
      </c>
      <c r="X4234" s="5" t="str">
        <f>IFERROR(VLOOKUP(Orders!$B4234,Returns!$A$2:$B$801,2,0),"No")</f>
        <v>No</v>
      </c>
    </row>
    <row r="4235" spans="1:24" hidden="1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f t="shared" si="66"/>
        <v>16.737400000000001</v>
      </c>
      <c r="T4235" s="1">
        <v>1</v>
      </c>
      <c r="U4235" s="1">
        <v>0.8</v>
      </c>
      <c r="V4235" s="1">
        <v>-10.421400000000002</v>
      </c>
      <c r="W4235" t="str">
        <f>VLOOKUP(M4235,People!$A$2:$B$5,2,FALSE)</f>
        <v>Kelly Williams</v>
      </c>
      <c r="X4235" s="5" t="str">
        <f>IFERROR(VLOOKUP(Orders!$B4235,Returns!$A$2:$B$801,2,0),"No")</f>
        <v>No</v>
      </c>
    </row>
    <row r="4236" spans="1:24" x14ac:dyDescent="0.3">
      <c r="A4236" s="1">
        <v>8955</v>
      </c>
      <c r="B4236" t="s">
        <v>10427</v>
      </c>
      <c r="C4236" s="2">
        <v>42590</v>
      </c>
      <c r="D4236" s="2">
        <v>42592</v>
      </c>
      <c r="E4236" s="1" t="s">
        <v>21</v>
      </c>
      <c r="F4236" s="1" t="s">
        <v>2529</v>
      </c>
      <c r="G4236" s="1" t="s">
        <v>2530</v>
      </c>
      <c r="H4236" s="1" t="s">
        <v>24</v>
      </c>
      <c r="I4236" s="1" t="s">
        <v>25</v>
      </c>
      <c r="J4236" s="1" t="s">
        <v>1324</v>
      </c>
      <c r="K4236" s="1" t="s">
        <v>50</v>
      </c>
      <c r="L4236" s="1">
        <v>32216</v>
      </c>
      <c r="M4236" s="1" t="s">
        <v>28</v>
      </c>
      <c r="N4236" s="1" t="s">
        <v>3845</v>
      </c>
      <c r="O4236" s="1" t="s">
        <v>30</v>
      </c>
      <c r="P4236" s="1" t="s">
        <v>31</v>
      </c>
      <c r="Q4236" s="1" t="s">
        <v>3846</v>
      </c>
      <c r="R4236" s="1">
        <v>155.45600000000002</v>
      </c>
      <c r="S4236" s="1">
        <f t="shared" si="66"/>
        <v>163.22880000000001</v>
      </c>
      <c r="T4236" s="1">
        <v>4</v>
      </c>
      <c r="U4236" s="1">
        <v>0.2</v>
      </c>
      <c r="V4236" s="1">
        <v>-7.7727999999999895</v>
      </c>
      <c r="W4236" t="str">
        <f>VLOOKUP(M4236,People!$A$2:$B$5,2,FALSE)</f>
        <v>Cassandra Brandow</v>
      </c>
      <c r="X4236" s="5" t="str">
        <f>IFERROR(VLOOKUP(Orders!$B4236,Returns!$A$2:$B$801,2,0),"No")</f>
        <v>No</v>
      </c>
    </row>
    <row r="4237" spans="1:24" x14ac:dyDescent="0.3">
      <c r="A4237" s="1">
        <v>315</v>
      </c>
      <c r="B4237" t="s">
        <v>6366</v>
      </c>
      <c r="C4237" s="2">
        <v>42591</v>
      </c>
      <c r="D4237" s="2">
        <v>42598</v>
      </c>
      <c r="E4237" s="1" t="s">
        <v>46</v>
      </c>
      <c r="F4237" s="1" t="s">
        <v>1006</v>
      </c>
      <c r="G4237" s="1" t="s">
        <v>1007</v>
      </c>
      <c r="H4237" s="1" t="s">
        <v>38</v>
      </c>
      <c r="I4237" s="1" t="s">
        <v>25</v>
      </c>
      <c r="J4237" s="1" t="s">
        <v>1008</v>
      </c>
      <c r="K4237" s="1" t="s">
        <v>50</v>
      </c>
      <c r="L4237" s="1">
        <v>33710</v>
      </c>
      <c r="M4237" s="1" t="s">
        <v>28</v>
      </c>
      <c r="N4237" s="1" t="s">
        <v>1009</v>
      </c>
      <c r="O4237" s="1" t="s">
        <v>66</v>
      </c>
      <c r="P4237" s="1" t="s">
        <v>67</v>
      </c>
      <c r="Q4237" s="1" t="s">
        <v>1010</v>
      </c>
      <c r="R4237" s="1">
        <v>178.38400000000001</v>
      </c>
      <c r="S4237" s="1">
        <f t="shared" si="66"/>
        <v>156.08600000000004</v>
      </c>
      <c r="T4237" s="1">
        <v>2</v>
      </c>
      <c r="U4237" s="1">
        <v>0.2</v>
      </c>
      <c r="V4237" s="1">
        <v>22.297999999999973</v>
      </c>
      <c r="W4237" t="str">
        <f>VLOOKUP(M4237,People!$A$2:$B$5,2,FALSE)</f>
        <v>Cassandra Brandow</v>
      </c>
      <c r="X4237" s="5" t="str">
        <f>IFERROR(VLOOKUP(Orders!$B4237,Returns!$A$2:$B$801,2,0),"No")</f>
        <v>No</v>
      </c>
    </row>
    <row r="4238" spans="1:24" hidden="1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f t="shared" si="66"/>
        <v>30.252400000000002</v>
      </c>
      <c r="T4238" s="1">
        <v>4</v>
      </c>
      <c r="U4238" s="1">
        <v>0.8</v>
      </c>
      <c r="V4238" s="1">
        <v>-18.836400000000005</v>
      </c>
      <c r="W4238" t="str">
        <f>VLOOKUP(M4238,People!$A$2:$B$5,2,FALSE)</f>
        <v>Kelly Williams</v>
      </c>
      <c r="X4238" s="5" t="str">
        <f>IFERROR(VLOOKUP(Orders!$B4238,Returns!$A$2:$B$801,2,0),"No")</f>
        <v>No</v>
      </c>
    </row>
    <row r="4239" spans="1:24" hidden="1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f t="shared" si="66"/>
        <v>8.7024000000000008</v>
      </c>
      <c r="T4239" s="1">
        <v>7</v>
      </c>
      <c r="U4239" s="1">
        <v>0.2</v>
      </c>
      <c r="V4239" s="1">
        <v>0.70560000000000045</v>
      </c>
      <c r="W4239" t="str">
        <f>VLOOKUP(M4239,People!$A$2:$B$5,2,FALSE)</f>
        <v>Chuck Magee</v>
      </c>
      <c r="X4239" s="5" t="str">
        <f>IFERROR(VLOOKUP(Orders!$B4239,Returns!$A$2:$B$801,2,0),"No")</f>
        <v>No</v>
      </c>
    </row>
    <row r="4240" spans="1:24" hidden="1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f t="shared" si="66"/>
        <v>13.881</v>
      </c>
      <c r="T4240" s="1">
        <v>1</v>
      </c>
      <c r="U4240" s="1">
        <v>0</v>
      </c>
      <c r="V4240" s="1">
        <v>5.9489999999999981</v>
      </c>
      <c r="W4240" t="str">
        <f>VLOOKUP(M4240,People!$A$2:$B$5,2,FALSE)</f>
        <v>Anna Andreadi</v>
      </c>
      <c r="X4240" s="5" t="str">
        <f>IFERROR(VLOOKUP(Orders!$B4240,Returns!$A$2:$B$801,2,0),"No")</f>
        <v>No</v>
      </c>
    </row>
    <row r="4241" spans="1:24" hidden="1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f t="shared" si="66"/>
        <v>109.044</v>
      </c>
      <c r="T4241" s="1">
        <v>2</v>
      </c>
      <c r="U4241" s="1">
        <v>0</v>
      </c>
      <c r="V4241" s="1">
        <v>100.65599999999999</v>
      </c>
      <c r="W4241" t="str">
        <f>VLOOKUP(M4241,People!$A$2:$B$5,2,FALSE)</f>
        <v>Kelly Williams</v>
      </c>
      <c r="X4241" s="5" t="str">
        <f>IFERROR(VLOOKUP(Orders!$B4241,Returns!$A$2:$B$801,2,0),"No")</f>
        <v>No</v>
      </c>
    </row>
    <row r="4242" spans="1:24" x14ac:dyDescent="0.3">
      <c r="A4242" s="1">
        <v>316</v>
      </c>
      <c r="B4242" t="s">
        <v>6366</v>
      </c>
      <c r="C4242" s="2">
        <v>42591</v>
      </c>
      <c r="D4242" s="2">
        <v>42598</v>
      </c>
      <c r="E4242" s="1" t="s">
        <v>46</v>
      </c>
      <c r="F4242" s="1" t="s">
        <v>1006</v>
      </c>
      <c r="G4242" s="1" t="s">
        <v>1007</v>
      </c>
      <c r="H4242" s="1" t="s">
        <v>38</v>
      </c>
      <c r="I4242" s="1" t="s">
        <v>25</v>
      </c>
      <c r="J4242" s="1" t="s">
        <v>1008</v>
      </c>
      <c r="K4242" s="1" t="s">
        <v>50</v>
      </c>
      <c r="L4242" s="1">
        <v>33710</v>
      </c>
      <c r="M4242" s="1" t="s">
        <v>28</v>
      </c>
      <c r="N4242" s="1" t="s">
        <v>1011</v>
      </c>
      <c r="O4242" s="1" t="s">
        <v>43</v>
      </c>
      <c r="P4242" s="1" t="s">
        <v>84</v>
      </c>
      <c r="Q4242" s="1" t="s">
        <v>1012</v>
      </c>
      <c r="R4242" s="1">
        <v>15.552000000000003</v>
      </c>
      <c r="S4242" s="1">
        <f t="shared" si="66"/>
        <v>10.108800000000002</v>
      </c>
      <c r="T4242" s="1">
        <v>3</v>
      </c>
      <c r="U4242" s="1">
        <v>0.2</v>
      </c>
      <c r="V4242" s="1">
        <v>5.4432</v>
      </c>
      <c r="W4242" t="str">
        <f>VLOOKUP(M4242,People!$A$2:$B$5,2,FALSE)</f>
        <v>Cassandra Brandow</v>
      </c>
      <c r="X4242" s="5" t="str">
        <f>IFERROR(VLOOKUP(Orders!$B4242,Returns!$A$2:$B$801,2,0),"No")</f>
        <v>No</v>
      </c>
    </row>
    <row r="4243" spans="1:24" x14ac:dyDescent="0.3">
      <c r="A4243" s="1">
        <v>1741</v>
      </c>
      <c r="B4243" t="s">
        <v>7011</v>
      </c>
      <c r="C4243" s="2">
        <v>42591</v>
      </c>
      <c r="D4243" s="2">
        <v>42598</v>
      </c>
      <c r="E4243" s="1" t="s">
        <v>46</v>
      </c>
      <c r="F4243" s="1" t="s">
        <v>3607</v>
      </c>
      <c r="G4243" s="1" t="s">
        <v>3608</v>
      </c>
      <c r="H4243" s="1" t="s">
        <v>94</v>
      </c>
      <c r="I4243" s="1" t="s">
        <v>25</v>
      </c>
      <c r="J4243" s="1" t="s">
        <v>833</v>
      </c>
      <c r="K4243" s="1" t="s">
        <v>40</v>
      </c>
      <c r="L4243" s="1">
        <v>92037</v>
      </c>
      <c r="M4243" s="1" t="s">
        <v>41</v>
      </c>
      <c r="N4243" s="1" t="s">
        <v>3079</v>
      </c>
      <c r="O4243" s="1" t="s">
        <v>43</v>
      </c>
      <c r="P4243" s="1" t="s">
        <v>44</v>
      </c>
      <c r="Q4243" s="1" t="s">
        <v>3080</v>
      </c>
      <c r="R4243" s="1">
        <v>20.88</v>
      </c>
      <c r="S4243" s="1">
        <f t="shared" si="66"/>
        <v>11.2752</v>
      </c>
      <c r="T4243" s="1">
        <v>8</v>
      </c>
      <c r="U4243" s="1">
        <v>0</v>
      </c>
      <c r="V4243" s="1">
        <v>9.6047999999999991</v>
      </c>
      <c r="W4243" t="str">
        <f>VLOOKUP(M4243,People!$A$2:$B$5,2,FALSE)</f>
        <v>Anna Andreadi</v>
      </c>
      <c r="X4243" s="5" t="str">
        <f>IFERROR(VLOOKUP(Orders!$B4243,Returns!$A$2:$B$801,2,0),"No")</f>
        <v>No</v>
      </c>
    </row>
    <row r="4244" spans="1:24" hidden="1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f t="shared" si="66"/>
        <v>143.97120000000001</v>
      </c>
      <c r="T4244" s="1">
        <v>3</v>
      </c>
      <c r="U4244" s="1">
        <v>0</v>
      </c>
      <c r="V4244" s="1">
        <v>5.9987999999999815</v>
      </c>
      <c r="W4244" t="str">
        <f>VLOOKUP(M4244,People!$A$2:$B$5,2,FALSE)</f>
        <v>Cassandra Brandow</v>
      </c>
      <c r="X4244" s="5" t="str">
        <f>IFERROR(VLOOKUP(Orders!$B4244,Returns!$A$2:$B$801,2,0),"No")</f>
        <v>No</v>
      </c>
    </row>
    <row r="4245" spans="1:24" hidden="1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f t="shared" si="66"/>
        <v>14.7393</v>
      </c>
      <c r="T4245" s="1">
        <v>3</v>
      </c>
      <c r="U4245" s="1">
        <v>0</v>
      </c>
      <c r="V4245" s="1">
        <v>13.070699999999999</v>
      </c>
      <c r="W4245" t="str">
        <f>VLOOKUP(M4245,People!$A$2:$B$5,2,FALSE)</f>
        <v>Cassandra Brandow</v>
      </c>
      <c r="X4245" s="5" t="str">
        <f>IFERROR(VLOOKUP(Orders!$B4245,Returns!$A$2:$B$801,2,0),"No")</f>
        <v>No</v>
      </c>
    </row>
    <row r="4246" spans="1:24" x14ac:dyDescent="0.3">
      <c r="A4246" s="1">
        <v>3392</v>
      </c>
      <c r="B4246" t="s">
        <v>7799</v>
      </c>
      <c r="C4246" s="2">
        <v>42591</v>
      </c>
      <c r="D4246" s="2">
        <v>42595</v>
      </c>
      <c r="E4246" s="1" t="s">
        <v>46</v>
      </c>
      <c r="F4246" s="1" t="s">
        <v>2627</v>
      </c>
      <c r="G4246" s="1" t="s">
        <v>2628</v>
      </c>
      <c r="H4246" s="1" t="s">
        <v>94</v>
      </c>
      <c r="I4246" s="1" t="s">
        <v>25</v>
      </c>
      <c r="J4246" s="1" t="s">
        <v>88</v>
      </c>
      <c r="K4246" s="1" t="s">
        <v>89</v>
      </c>
      <c r="L4246" s="1">
        <v>98103</v>
      </c>
      <c r="M4246" s="1" t="s">
        <v>41</v>
      </c>
      <c r="N4246" s="1" t="s">
        <v>2123</v>
      </c>
      <c r="O4246" s="1" t="s">
        <v>66</v>
      </c>
      <c r="P4246" s="1" t="s">
        <v>67</v>
      </c>
      <c r="Q4246" s="1" t="s">
        <v>2124</v>
      </c>
      <c r="R4246" s="1">
        <v>1091.1680000000001</v>
      </c>
      <c r="S4246" s="1">
        <f t="shared" si="66"/>
        <v>1022.9700000000001</v>
      </c>
      <c r="T4246" s="1">
        <v>4</v>
      </c>
      <c r="U4246" s="1">
        <v>0.2</v>
      </c>
      <c r="V4246" s="1">
        <v>68.197999999999979</v>
      </c>
      <c r="W4246" t="str">
        <f>VLOOKUP(M4246,People!$A$2:$B$5,2,FALSE)</f>
        <v>Anna Andreadi</v>
      </c>
      <c r="X4246" s="5" t="str">
        <f>IFERROR(VLOOKUP(Orders!$B4246,Returns!$A$2:$B$801,2,0),"No")</f>
        <v>No</v>
      </c>
    </row>
    <row r="4247" spans="1:24" hidden="1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f t="shared" si="66"/>
        <v>0.90200000000000002</v>
      </c>
      <c r="T4247" s="1">
        <v>1</v>
      </c>
      <c r="U4247" s="1">
        <v>0</v>
      </c>
      <c r="V4247" s="1">
        <v>0.73799999999999988</v>
      </c>
      <c r="W4247" t="str">
        <f>VLOOKUP(M4247,People!$A$2:$B$5,2,FALSE)</f>
        <v>Chuck Magee</v>
      </c>
      <c r="X4247" s="5" t="str">
        <f>IFERROR(VLOOKUP(Orders!$B4247,Returns!$A$2:$B$801,2,0),"No")</f>
        <v>No</v>
      </c>
    </row>
    <row r="4248" spans="1:24" hidden="1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f t="shared" si="66"/>
        <v>776.40800000000002</v>
      </c>
      <c r="T4248" s="1">
        <v>5</v>
      </c>
      <c r="U4248" s="1">
        <v>0</v>
      </c>
      <c r="V4248" s="1">
        <v>272.79200000000003</v>
      </c>
      <c r="W4248" t="str">
        <f>VLOOKUP(M4248,People!$A$2:$B$5,2,FALSE)</f>
        <v>Chuck Magee</v>
      </c>
      <c r="X4248" s="5" t="str">
        <f>IFERROR(VLOOKUP(Orders!$B4248,Returns!$A$2:$B$801,2,0),"No")</f>
        <v>No</v>
      </c>
    </row>
    <row r="4249" spans="1:24" hidden="1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f t="shared" si="66"/>
        <v>13.375999999999999</v>
      </c>
      <c r="T4249" s="1">
        <v>5</v>
      </c>
      <c r="U4249" s="1">
        <v>0</v>
      </c>
      <c r="V4249" s="1">
        <v>7.5239999999999991</v>
      </c>
      <c r="W4249" t="str">
        <f>VLOOKUP(M4249,People!$A$2:$B$5,2,FALSE)</f>
        <v>Chuck Magee</v>
      </c>
      <c r="X4249" s="5" t="str">
        <f>IFERROR(VLOOKUP(Orders!$B4249,Returns!$A$2:$B$801,2,0),"No")</f>
        <v>No</v>
      </c>
    </row>
    <row r="4250" spans="1:24" hidden="1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f t="shared" si="66"/>
        <v>47.563200000000002</v>
      </c>
      <c r="T4250" s="1">
        <v>6</v>
      </c>
      <c r="U4250" s="1">
        <v>0</v>
      </c>
      <c r="V4250" s="1">
        <v>40.516799999999996</v>
      </c>
      <c r="W4250" t="str">
        <f>VLOOKUP(M4250,People!$A$2:$B$5,2,FALSE)</f>
        <v>Chuck Magee</v>
      </c>
      <c r="X4250" s="5" t="str">
        <f>IFERROR(VLOOKUP(Orders!$B4250,Returns!$A$2:$B$801,2,0),"No")</f>
        <v>No</v>
      </c>
    </row>
    <row r="4251" spans="1:24" hidden="1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f t="shared" si="66"/>
        <v>601.53599999999994</v>
      </c>
      <c r="T4251" s="1">
        <v>4</v>
      </c>
      <c r="U4251" s="1">
        <v>0</v>
      </c>
      <c r="V4251" s="1">
        <v>150.38400000000001</v>
      </c>
      <c r="W4251" t="str">
        <f>VLOOKUP(M4251,People!$A$2:$B$5,2,FALSE)</f>
        <v>Chuck Magee</v>
      </c>
      <c r="X4251" s="5" t="str">
        <f>IFERROR(VLOOKUP(Orders!$B4251,Returns!$A$2:$B$801,2,0),"No")</f>
        <v>No</v>
      </c>
    </row>
    <row r="4252" spans="1:24" x14ac:dyDescent="0.3">
      <c r="A4252" s="1">
        <v>3393</v>
      </c>
      <c r="B4252" t="s">
        <v>7799</v>
      </c>
      <c r="C4252" s="2">
        <v>42591</v>
      </c>
      <c r="D4252" s="2">
        <v>42595</v>
      </c>
      <c r="E4252" s="1" t="s">
        <v>46</v>
      </c>
      <c r="F4252" s="1" t="s">
        <v>2627</v>
      </c>
      <c r="G4252" s="1" t="s">
        <v>2628</v>
      </c>
      <c r="H4252" s="1" t="s">
        <v>94</v>
      </c>
      <c r="I4252" s="1" t="s">
        <v>25</v>
      </c>
      <c r="J4252" s="1" t="s">
        <v>88</v>
      </c>
      <c r="K4252" s="1" t="s">
        <v>89</v>
      </c>
      <c r="L4252" s="1">
        <v>98103</v>
      </c>
      <c r="M4252" s="1" t="s">
        <v>41</v>
      </c>
      <c r="N4252" s="1" t="s">
        <v>3493</v>
      </c>
      <c r="O4252" s="1" t="s">
        <v>66</v>
      </c>
      <c r="P4252" s="1" t="s">
        <v>67</v>
      </c>
      <c r="Q4252" s="1" t="s">
        <v>3494</v>
      </c>
      <c r="R4252" s="1">
        <v>219.16800000000001</v>
      </c>
      <c r="S4252" s="1">
        <f t="shared" si="66"/>
        <v>263.00160000000005</v>
      </c>
      <c r="T4252" s="1">
        <v>2</v>
      </c>
      <c r="U4252" s="1">
        <v>0.2</v>
      </c>
      <c r="V4252" s="1">
        <v>-43.833600000000018</v>
      </c>
      <c r="W4252" t="str">
        <f>VLOOKUP(M4252,People!$A$2:$B$5,2,FALSE)</f>
        <v>Anna Andreadi</v>
      </c>
      <c r="X4252" s="5" t="str">
        <f>IFERROR(VLOOKUP(Orders!$B4252,Returns!$A$2:$B$801,2,0),"No")</f>
        <v>No</v>
      </c>
    </row>
    <row r="4253" spans="1:24" hidden="1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f t="shared" si="66"/>
        <v>69.230699999999999</v>
      </c>
      <c r="T4253" s="1">
        <v>7</v>
      </c>
      <c r="U4253" s="1">
        <v>0.2</v>
      </c>
      <c r="V4253" s="1">
        <v>-13.286700000000002</v>
      </c>
      <c r="W4253" t="str">
        <f>VLOOKUP(M4253,People!$A$2:$B$5,2,FALSE)</f>
        <v>Cassandra Brandow</v>
      </c>
      <c r="X4253" s="5" t="str">
        <f>IFERROR(VLOOKUP(Orders!$B4253,Returns!$A$2:$B$801,2,0),"No")</f>
        <v>No</v>
      </c>
    </row>
    <row r="4254" spans="1:24" hidden="1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f t="shared" si="66"/>
        <v>8.4168000000000021</v>
      </c>
      <c r="T4254" s="1">
        <v>2</v>
      </c>
      <c r="U4254" s="1">
        <v>0.2</v>
      </c>
      <c r="V4254" s="1">
        <v>2.271199999999999</v>
      </c>
      <c r="W4254" t="str">
        <f>VLOOKUP(M4254,People!$A$2:$B$5,2,FALSE)</f>
        <v>Cassandra Brandow</v>
      </c>
      <c r="X4254" s="5" t="str">
        <f>IFERROR(VLOOKUP(Orders!$B4254,Returns!$A$2:$B$801,2,0),"No")</f>
        <v>No</v>
      </c>
    </row>
    <row r="4255" spans="1:24" hidden="1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f t="shared" si="66"/>
        <v>10.789399999999999</v>
      </c>
      <c r="T4255" s="1">
        <v>2</v>
      </c>
      <c r="U4255" s="1">
        <v>0.2</v>
      </c>
      <c r="V4255" s="1">
        <v>1.0346000000000006</v>
      </c>
      <c r="W4255" t="str">
        <f>VLOOKUP(M4255,People!$A$2:$B$5,2,FALSE)</f>
        <v>Cassandra Brandow</v>
      </c>
      <c r="X4255" s="5" t="str">
        <f>IFERROR(VLOOKUP(Orders!$B4255,Returns!$A$2:$B$801,2,0),"No")</f>
        <v>No</v>
      </c>
    </row>
    <row r="4256" spans="1:24" hidden="1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f t="shared" si="66"/>
        <v>42.735600000000005</v>
      </c>
      <c r="T4256" s="1">
        <v>3</v>
      </c>
      <c r="U4256" s="1">
        <v>0.2</v>
      </c>
      <c r="V4256" s="1">
        <v>20.576399999999996</v>
      </c>
      <c r="W4256" t="str">
        <f>VLOOKUP(M4256,People!$A$2:$B$5,2,FALSE)</f>
        <v>Kelly Williams</v>
      </c>
      <c r="X4256" s="5" t="str">
        <f>IFERROR(VLOOKUP(Orders!$B4256,Returns!$A$2:$B$801,2,0),"No")</f>
        <v>No</v>
      </c>
    </row>
    <row r="4257" spans="1:24" hidden="1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f t="shared" si="66"/>
        <v>241.95999999999998</v>
      </c>
      <c r="T4257" s="1">
        <v>4</v>
      </c>
      <c r="U4257" s="1">
        <v>0.8</v>
      </c>
      <c r="V4257" s="1">
        <v>-145.17600000000002</v>
      </c>
      <c r="W4257" t="str">
        <f>VLOOKUP(M4257,People!$A$2:$B$5,2,FALSE)</f>
        <v>Kelly Williams</v>
      </c>
      <c r="X4257" s="5" t="str">
        <f>IFERROR(VLOOKUP(Orders!$B4257,Returns!$A$2:$B$801,2,0),"No")</f>
        <v>No</v>
      </c>
    </row>
    <row r="4258" spans="1:24" hidden="1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f t="shared" si="66"/>
        <v>17.285400000000003</v>
      </c>
      <c r="T4258" s="1">
        <v>3</v>
      </c>
      <c r="U4258" s="1">
        <v>0.6</v>
      </c>
      <c r="V4258" s="1">
        <v>-6.8094000000000037</v>
      </c>
      <c r="W4258" t="str">
        <f>VLOOKUP(M4258,People!$A$2:$B$5,2,FALSE)</f>
        <v>Kelly Williams</v>
      </c>
      <c r="X4258" s="5" t="str">
        <f>IFERROR(VLOOKUP(Orders!$B4258,Returns!$A$2:$B$801,2,0),"No")</f>
        <v>No</v>
      </c>
    </row>
    <row r="4259" spans="1:24" hidden="1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f t="shared" si="66"/>
        <v>16.595400000000001</v>
      </c>
      <c r="T4259" s="1">
        <v>2</v>
      </c>
      <c r="U4259" s="1">
        <v>0.7</v>
      </c>
      <c r="V4259" s="1">
        <v>-6.833400000000001</v>
      </c>
      <c r="W4259" t="str">
        <f>VLOOKUP(M4259,People!$A$2:$B$5,2,FALSE)</f>
        <v>Anna Andreadi</v>
      </c>
      <c r="X4259" s="5" t="str">
        <f>IFERROR(VLOOKUP(Orders!$B4259,Returns!$A$2:$B$801,2,0),"No")</f>
        <v>No</v>
      </c>
    </row>
    <row r="4260" spans="1:24" hidden="1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f t="shared" si="66"/>
        <v>218.9222</v>
      </c>
      <c r="T4260" s="1">
        <v>2</v>
      </c>
      <c r="U4260" s="1">
        <v>0.2</v>
      </c>
      <c r="V4260" s="1">
        <v>-22.138200000000012</v>
      </c>
      <c r="W4260" t="str">
        <f>VLOOKUP(M4260,People!$A$2:$B$5,2,FALSE)</f>
        <v>Anna Andreadi</v>
      </c>
      <c r="X4260" s="5" t="str">
        <f>IFERROR(VLOOKUP(Orders!$B4260,Returns!$A$2:$B$801,2,0),"No")</f>
        <v>No</v>
      </c>
    </row>
    <row r="4261" spans="1:24" hidden="1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f t="shared" si="66"/>
        <v>23.99</v>
      </c>
      <c r="T4261" s="1">
        <v>2</v>
      </c>
      <c r="U4261" s="1">
        <v>0</v>
      </c>
      <c r="V4261" s="1">
        <v>23.99</v>
      </c>
      <c r="W4261" t="str">
        <f>VLOOKUP(M4261,People!$A$2:$B$5,2,FALSE)</f>
        <v>Chuck Magee</v>
      </c>
      <c r="X4261" s="5" t="str">
        <f>IFERROR(VLOOKUP(Orders!$B4261,Returns!$A$2:$B$801,2,0),"No")</f>
        <v>No</v>
      </c>
    </row>
    <row r="4262" spans="1:24" hidden="1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f t="shared" si="66"/>
        <v>7.0469999999999997</v>
      </c>
      <c r="T4262" s="1">
        <v>5</v>
      </c>
      <c r="U4262" s="1">
        <v>0</v>
      </c>
      <c r="V4262" s="1">
        <v>6.0029999999999992</v>
      </c>
      <c r="W4262" t="str">
        <f>VLOOKUP(M4262,People!$A$2:$B$5,2,FALSE)</f>
        <v>Chuck Magee</v>
      </c>
      <c r="X4262" s="5" t="str">
        <f>IFERROR(VLOOKUP(Orders!$B4262,Returns!$A$2:$B$801,2,0),"No")</f>
        <v>No</v>
      </c>
    </row>
    <row r="4263" spans="1:24" hidden="1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f t="shared" si="66"/>
        <v>44.132400000000004</v>
      </c>
      <c r="T4263" s="1">
        <v>4</v>
      </c>
      <c r="U4263" s="1">
        <v>0</v>
      </c>
      <c r="V4263" s="1">
        <v>19.827599999999997</v>
      </c>
      <c r="W4263" t="str">
        <f>VLOOKUP(M4263,People!$A$2:$B$5,2,FALSE)</f>
        <v>Kelly Williams</v>
      </c>
      <c r="X4263" s="5" t="str">
        <f>IFERROR(VLOOKUP(Orders!$B4263,Returns!$A$2:$B$801,2,0),"No")</f>
        <v>No</v>
      </c>
    </row>
    <row r="4264" spans="1:24" hidden="1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f t="shared" si="66"/>
        <v>56.336000000000006</v>
      </c>
      <c r="T4264" s="1">
        <v>1</v>
      </c>
      <c r="U4264" s="1">
        <v>0</v>
      </c>
      <c r="V4264" s="1">
        <v>24.143999999999998</v>
      </c>
      <c r="W4264" t="str">
        <f>VLOOKUP(M4264,People!$A$2:$B$5,2,FALSE)</f>
        <v>Cassandra Brandow</v>
      </c>
      <c r="X4264" s="5" t="str">
        <f>IFERROR(VLOOKUP(Orders!$B4264,Returns!$A$2:$B$801,2,0),"No")</f>
        <v>No</v>
      </c>
    </row>
    <row r="4265" spans="1:24" hidden="1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f t="shared" si="66"/>
        <v>19.455000000000002</v>
      </c>
      <c r="T4265" s="1">
        <v>3</v>
      </c>
      <c r="U4265" s="1">
        <v>0.7</v>
      </c>
      <c r="V4265" s="1">
        <v>-7.782</v>
      </c>
      <c r="W4265" t="str">
        <f>VLOOKUP(M4265,People!$A$2:$B$5,2,FALSE)</f>
        <v>Chuck Magee</v>
      </c>
      <c r="X4265" s="5" t="str">
        <f>IFERROR(VLOOKUP(Orders!$B4265,Returns!$A$2:$B$801,2,0),"No")</f>
        <v>No</v>
      </c>
    </row>
    <row r="4266" spans="1:24" hidden="1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f t="shared" si="66"/>
        <v>1023.4232</v>
      </c>
      <c r="T4266" s="1">
        <v>8</v>
      </c>
      <c r="U4266" s="1">
        <v>0.3</v>
      </c>
      <c r="V4266" s="1">
        <v>-160.29520000000008</v>
      </c>
      <c r="W4266" t="str">
        <f>VLOOKUP(M4266,People!$A$2:$B$5,2,FALSE)</f>
        <v>Kelly Williams</v>
      </c>
      <c r="X4266" s="5" t="str">
        <f>IFERROR(VLOOKUP(Orders!$B4266,Returns!$A$2:$B$801,2,0),"No")</f>
        <v>No</v>
      </c>
    </row>
    <row r="4267" spans="1:24" hidden="1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f t="shared" si="66"/>
        <v>9.8010000000000019</v>
      </c>
      <c r="T4267" s="1">
        <v>3</v>
      </c>
      <c r="U4267" s="1">
        <v>0.8</v>
      </c>
      <c r="V4267" s="1">
        <v>-6.2370000000000019</v>
      </c>
      <c r="W4267" t="str">
        <f>VLOOKUP(M4267,People!$A$2:$B$5,2,FALSE)</f>
        <v>Kelly Williams</v>
      </c>
      <c r="X4267" s="5" t="str">
        <f>IFERROR(VLOOKUP(Orders!$B4267,Returns!$A$2:$B$801,2,0),"No")</f>
        <v>No</v>
      </c>
    </row>
    <row r="4268" spans="1:24" hidden="1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f t="shared" si="66"/>
        <v>1181.7623999999998</v>
      </c>
      <c r="T4268" s="1">
        <v>7</v>
      </c>
      <c r="U4268" s="1">
        <v>0.32</v>
      </c>
      <c r="V4268" s="1">
        <v>-225.09759999999991</v>
      </c>
      <c r="W4268" t="str">
        <f>VLOOKUP(M4268,People!$A$2:$B$5,2,FALSE)</f>
        <v>Kelly Williams</v>
      </c>
      <c r="X4268" s="5" t="str">
        <f>IFERROR(VLOOKUP(Orders!$B4268,Returns!$A$2:$B$801,2,0),"No")</f>
        <v>No</v>
      </c>
    </row>
    <row r="4269" spans="1:24" hidden="1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f t="shared" si="66"/>
        <v>32.728800000000007</v>
      </c>
      <c r="T4269" s="1">
        <v>3</v>
      </c>
      <c r="U4269" s="1">
        <v>0.8</v>
      </c>
      <c r="V4269" s="1">
        <v>-20.140800000000006</v>
      </c>
      <c r="W4269" t="str">
        <f>VLOOKUP(M4269,People!$A$2:$B$5,2,FALSE)</f>
        <v>Kelly Williams</v>
      </c>
      <c r="X4269" s="5" t="str">
        <f>IFERROR(VLOOKUP(Orders!$B4269,Returns!$A$2:$B$801,2,0),"No")</f>
        <v>No</v>
      </c>
    </row>
    <row r="4270" spans="1:24" hidden="1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f t="shared" si="66"/>
        <v>126.82050000000001</v>
      </c>
      <c r="T4270" s="1">
        <v>5</v>
      </c>
      <c r="U4270" s="1">
        <v>0.2</v>
      </c>
      <c r="V4270" s="1">
        <v>45.139500000000005</v>
      </c>
      <c r="W4270" t="str">
        <f>VLOOKUP(M4270,People!$A$2:$B$5,2,FALSE)</f>
        <v>Kelly Williams</v>
      </c>
      <c r="X4270" s="5" t="str">
        <f>IFERROR(VLOOKUP(Orders!$B4270,Returns!$A$2:$B$801,2,0),"No")</f>
        <v>No</v>
      </c>
    </row>
    <row r="4271" spans="1:24" hidden="1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f t="shared" si="66"/>
        <v>723.26200000000006</v>
      </c>
      <c r="T4271" s="1">
        <v>4</v>
      </c>
      <c r="U4271" s="1">
        <v>0</v>
      </c>
      <c r="V4271" s="1">
        <v>148.13799999999992</v>
      </c>
      <c r="W4271" t="str">
        <f>VLOOKUP(M4271,People!$A$2:$B$5,2,FALSE)</f>
        <v>Anna Andreadi</v>
      </c>
      <c r="X4271" s="5" t="str">
        <f>IFERROR(VLOOKUP(Orders!$B4271,Returns!$A$2:$B$801,2,0),"No")</f>
        <v>No</v>
      </c>
    </row>
    <row r="4272" spans="1:24" hidden="1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f t="shared" si="66"/>
        <v>502.04219999999992</v>
      </c>
      <c r="T4272" s="1">
        <v>11</v>
      </c>
      <c r="U4272" s="1">
        <v>0.2</v>
      </c>
      <c r="V4272" s="1">
        <v>190.42980000000006</v>
      </c>
      <c r="W4272" t="str">
        <f>VLOOKUP(M4272,People!$A$2:$B$5,2,FALSE)</f>
        <v>Cassandra Brandow</v>
      </c>
      <c r="X4272" s="5" t="str">
        <f>IFERROR(VLOOKUP(Orders!$B4272,Returns!$A$2:$B$801,2,0),"No")</f>
        <v>No</v>
      </c>
    </row>
    <row r="4273" spans="1:24" hidden="1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f t="shared" si="66"/>
        <v>122.57839999999999</v>
      </c>
      <c r="T4273" s="1">
        <v>4</v>
      </c>
      <c r="U4273" s="1">
        <v>0</v>
      </c>
      <c r="V4273" s="1">
        <v>85.181600000000003</v>
      </c>
      <c r="W4273" t="str">
        <f>VLOOKUP(M4273,People!$A$2:$B$5,2,FALSE)</f>
        <v>Chuck Magee</v>
      </c>
      <c r="X4273" s="5" t="str">
        <f>IFERROR(VLOOKUP(Orders!$B4273,Returns!$A$2:$B$801,2,0),"No")</f>
        <v>No</v>
      </c>
    </row>
    <row r="4274" spans="1:24" hidden="1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f t="shared" si="66"/>
        <v>65.63430000000001</v>
      </c>
      <c r="T4274" s="1">
        <v>9</v>
      </c>
      <c r="U4274" s="1">
        <v>0.2</v>
      </c>
      <c r="V4274" s="1">
        <v>6.2936999999999976</v>
      </c>
      <c r="W4274" t="str">
        <f>VLOOKUP(M4274,People!$A$2:$B$5,2,FALSE)</f>
        <v>Anna Andreadi</v>
      </c>
      <c r="X4274" s="5" t="str">
        <f>IFERROR(VLOOKUP(Orders!$B4274,Returns!$A$2:$B$801,2,0),"No")</f>
        <v>No</v>
      </c>
    </row>
    <row r="4275" spans="1:24" hidden="1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f t="shared" si="66"/>
        <v>18.4529</v>
      </c>
      <c r="T4275" s="1">
        <v>1</v>
      </c>
      <c r="U4275" s="1">
        <v>0</v>
      </c>
      <c r="V4275" s="1">
        <v>7.5370999999999988</v>
      </c>
      <c r="W4275" t="str">
        <f>VLOOKUP(M4275,People!$A$2:$B$5,2,FALSE)</f>
        <v>Anna Andreadi</v>
      </c>
      <c r="X4275" s="5" t="str">
        <f>IFERROR(VLOOKUP(Orders!$B4275,Returns!$A$2:$B$801,2,0),"No")</f>
        <v>No</v>
      </c>
    </row>
    <row r="4276" spans="1:24" hidden="1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f t="shared" si="66"/>
        <v>2.4695000000000009</v>
      </c>
      <c r="T4276" s="1">
        <v>1</v>
      </c>
      <c r="U4276" s="1">
        <v>0.2</v>
      </c>
      <c r="V4276" s="1">
        <v>1.1224999999999996</v>
      </c>
      <c r="W4276" t="str">
        <f>VLOOKUP(M4276,People!$A$2:$B$5,2,FALSE)</f>
        <v>Anna Andreadi</v>
      </c>
      <c r="X4276" s="5" t="str">
        <f>IFERROR(VLOOKUP(Orders!$B4276,Returns!$A$2:$B$801,2,0),"No")</f>
        <v>No</v>
      </c>
    </row>
    <row r="4277" spans="1:24" hidden="1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f t="shared" si="66"/>
        <v>170.21200000000005</v>
      </c>
      <c r="T4277" s="1">
        <v>2</v>
      </c>
      <c r="U4277" s="1">
        <v>0.8</v>
      </c>
      <c r="V4277" s="1">
        <v>-121.58000000000004</v>
      </c>
      <c r="W4277" t="str">
        <f>VLOOKUP(M4277,People!$A$2:$B$5,2,FALSE)</f>
        <v>Kelly Williams</v>
      </c>
      <c r="X4277" s="5" t="str">
        <f>IFERROR(VLOOKUP(Orders!$B4277,Returns!$A$2:$B$801,2,0),"No")</f>
        <v>No</v>
      </c>
    </row>
    <row r="4278" spans="1:24" hidden="1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f t="shared" si="66"/>
        <v>261.71100000000001</v>
      </c>
      <c r="T4278" s="1">
        <v>2</v>
      </c>
      <c r="U4278" s="1">
        <v>0</v>
      </c>
      <c r="V4278" s="1">
        <v>61.38900000000001</v>
      </c>
      <c r="W4278" t="str">
        <f>VLOOKUP(M4278,People!$A$2:$B$5,2,FALSE)</f>
        <v>Anna Andreadi</v>
      </c>
      <c r="X4278" s="5" t="str">
        <f>IFERROR(VLOOKUP(Orders!$B4278,Returns!$A$2:$B$801,2,0),"No")</f>
        <v>No</v>
      </c>
    </row>
    <row r="4279" spans="1:24" hidden="1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f t="shared" si="66"/>
        <v>6733.9482000000007</v>
      </c>
      <c r="T4279" s="1">
        <v>7</v>
      </c>
      <c r="U4279" s="1">
        <v>0</v>
      </c>
      <c r="V4279" s="1">
        <v>2365.9817999999996</v>
      </c>
      <c r="W4279" t="str">
        <f>VLOOKUP(M4279,People!$A$2:$B$5,2,FALSE)</f>
        <v>Chuck Magee</v>
      </c>
      <c r="X4279" s="5" t="str">
        <f>IFERROR(VLOOKUP(Orders!$B4279,Returns!$A$2:$B$801,2,0),"No")</f>
        <v>No</v>
      </c>
    </row>
    <row r="4280" spans="1:24" hidden="1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f t="shared" si="66"/>
        <v>6.6732000000000014</v>
      </c>
      <c r="T4280" s="1">
        <v>2</v>
      </c>
      <c r="U4280" s="1">
        <v>0</v>
      </c>
      <c r="V4280" s="1">
        <v>3.2867999999999995</v>
      </c>
      <c r="W4280" t="str">
        <f>VLOOKUP(M4280,People!$A$2:$B$5,2,FALSE)</f>
        <v>Chuck Magee</v>
      </c>
      <c r="X4280" s="5" t="str">
        <f>IFERROR(VLOOKUP(Orders!$B4280,Returns!$A$2:$B$801,2,0),"No")</f>
        <v>No</v>
      </c>
    </row>
    <row r="4281" spans="1:24" hidden="1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f t="shared" si="66"/>
        <v>13.408999999999999</v>
      </c>
      <c r="T4281" s="1">
        <v>5</v>
      </c>
      <c r="U4281" s="1">
        <v>0</v>
      </c>
      <c r="V4281" s="1">
        <v>11.890999999999998</v>
      </c>
      <c r="W4281" t="str">
        <f>VLOOKUP(M4281,People!$A$2:$B$5,2,FALSE)</f>
        <v>Chuck Magee</v>
      </c>
      <c r="X4281" s="5" t="str">
        <f>IFERROR(VLOOKUP(Orders!$B4281,Returns!$A$2:$B$801,2,0),"No")</f>
        <v>No</v>
      </c>
    </row>
    <row r="4282" spans="1:24" x14ac:dyDescent="0.3">
      <c r="A4282" s="1">
        <v>3629</v>
      </c>
      <c r="B4282" t="s">
        <v>7912</v>
      </c>
      <c r="C4282" s="2">
        <v>42591</v>
      </c>
      <c r="D4282" s="2">
        <v>42595</v>
      </c>
      <c r="E4282" s="1" t="s">
        <v>46</v>
      </c>
      <c r="F4282" s="1" t="s">
        <v>728</v>
      </c>
      <c r="G4282" s="1" t="s">
        <v>729</v>
      </c>
      <c r="H4282" s="1" t="s">
        <v>24</v>
      </c>
      <c r="I4282" s="1" t="s">
        <v>25</v>
      </c>
      <c r="J4282" s="1" t="s">
        <v>88</v>
      </c>
      <c r="K4282" s="1" t="s">
        <v>89</v>
      </c>
      <c r="L4282" s="1">
        <v>98103</v>
      </c>
      <c r="M4282" s="1" t="s">
        <v>41</v>
      </c>
      <c r="N4282" s="1" t="s">
        <v>4810</v>
      </c>
      <c r="O4282" s="1" t="s">
        <v>43</v>
      </c>
      <c r="P4282" s="1" t="s">
        <v>70</v>
      </c>
      <c r="Q4282" s="1" t="s">
        <v>4811</v>
      </c>
      <c r="R4282" s="1">
        <v>2060.7440000000001</v>
      </c>
      <c r="S4282" s="1">
        <f t="shared" si="66"/>
        <v>1416.7615000000001</v>
      </c>
      <c r="T4282" s="1">
        <v>7</v>
      </c>
      <c r="U4282" s="1">
        <v>0.2</v>
      </c>
      <c r="V4282" s="1">
        <v>643.98249999999996</v>
      </c>
      <c r="W4282" t="str">
        <f>VLOOKUP(M4282,People!$A$2:$B$5,2,FALSE)</f>
        <v>Anna Andreadi</v>
      </c>
      <c r="X4282" s="5" t="str">
        <f>IFERROR(VLOOKUP(Orders!$B4282,Returns!$A$2:$B$801,2,0),"No")</f>
        <v>No</v>
      </c>
    </row>
    <row r="4283" spans="1:24" x14ac:dyDescent="0.3">
      <c r="A4283" s="1">
        <v>7070</v>
      </c>
      <c r="B4283" t="s">
        <v>9520</v>
      </c>
      <c r="C4283" s="2">
        <v>42591</v>
      </c>
      <c r="D4283" s="2">
        <v>42596</v>
      </c>
      <c r="E4283" s="1" t="s">
        <v>46</v>
      </c>
      <c r="F4283" s="1" t="s">
        <v>2978</v>
      </c>
      <c r="G4283" s="1" t="s">
        <v>2979</v>
      </c>
      <c r="H4283" s="1" t="s">
        <v>24</v>
      </c>
      <c r="I4283" s="1" t="s">
        <v>25</v>
      </c>
      <c r="J4283" s="1" t="s">
        <v>2911</v>
      </c>
      <c r="K4283" s="1" t="s">
        <v>40</v>
      </c>
      <c r="L4283" s="1">
        <v>93727</v>
      </c>
      <c r="M4283" s="1" t="s">
        <v>41</v>
      </c>
      <c r="N4283" s="1" t="s">
        <v>1533</v>
      </c>
      <c r="O4283" s="1" t="s">
        <v>43</v>
      </c>
      <c r="P4283" s="1" t="s">
        <v>84</v>
      </c>
      <c r="Q4283" s="1" t="s">
        <v>1534</v>
      </c>
      <c r="R4283" s="1">
        <v>5.98</v>
      </c>
      <c r="S4283" s="1">
        <f t="shared" si="66"/>
        <v>3.2890000000000006</v>
      </c>
      <c r="T4283" s="1">
        <v>1</v>
      </c>
      <c r="U4283" s="1">
        <v>0</v>
      </c>
      <c r="V4283" s="1">
        <v>2.6909999999999998</v>
      </c>
      <c r="W4283" t="str">
        <f>VLOOKUP(M4283,People!$A$2:$B$5,2,FALSE)</f>
        <v>Anna Andreadi</v>
      </c>
      <c r="X4283" s="5" t="str">
        <f>IFERROR(VLOOKUP(Orders!$B4283,Returns!$A$2:$B$801,2,0),"No")</f>
        <v>No</v>
      </c>
    </row>
    <row r="4284" spans="1:24" x14ac:dyDescent="0.3">
      <c r="A4284" s="1">
        <v>7433</v>
      </c>
      <c r="B4284" t="s">
        <v>9692</v>
      </c>
      <c r="C4284" s="2">
        <v>42591</v>
      </c>
      <c r="D4284" s="2">
        <v>42595</v>
      </c>
      <c r="E4284" s="1" t="s">
        <v>46</v>
      </c>
      <c r="F4284" s="1" t="s">
        <v>5272</v>
      </c>
      <c r="G4284" s="1" t="s">
        <v>5273</v>
      </c>
      <c r="H4284" s="1" t="s">
        <v>24</v>
      </c>
      <c r="I4284" s="1" t="s">
        <v>25</v>
      </c>
      <c r="J4284" s="1" t="s">
        <v>480</v>
      </c>
      <c r="K4284" s="1" t="s">
        <v>279</v>
      </c>
      <c r="L4284" s="1">
        <v>85023</v>
      </c>
      <c r="M4284" s="1" t="s">
        <v>41</v>
      </c>
      <c r="N4284" s="1" t="s">
        <v>2633</v>
      </c>
      <c r="O4284" s="1" t="s">
        <v>43</v>
      </c>
      <c r="P4284" s="1" t="s">
        <v>242</v>
      </c>
      <c r="Q4284" s="1" t="s">
        <v>2634</v>
      </c>
      <c r="R4284" s="1">
        <v>4.4640000000000004</v>
      </c>
      <c r="S4284" s="1">
        <f t="shared" si="66"/>
        <v>5.4126000000000003</v>
      </c>
      <c r="T4284" s="1">
        <v>3</v>
      </c>
      <c r="U4284" s="1">
        <v>0.2</v>
      </c>
      <c r="V4284" s="1">
        <v>-0.94859999999999989</v>
      </c>
      <c r="W4284" t="str">
        <f>VLOOKUP(M4284,People!$A$2:$B$5,2,FALSE)</f>
        <v>Anna Andreadi</v>
      </c>
      <c r="X4284" s="5" t="str">
        <f>IFERROR(VLOOKUP(Orders!$B4284,Returns!$A$2:$B$801,2,0),"No")</f>
        <v>No</v>
      </c>
    </row>
    <row r="4285" spans="1:24" x14ac:dyDescent="0.3">
      <c r="A4285" s="1">
        <v>7434</v>
      </c>
      <c r="B4285" t="s">
        <v>9692</v>
      </c>
      <c r="C4285" s="2">
        <v>42591</v>
      </c>
      <c r="D4285" s="2">
        <v>42595</v>
      </c>
      <c r="E4285" s="1" t="s">
        <v>46</v>
      </c>
      <c r="F4285" s="1" t="s">
        <v>5272</v>
      </c>
      <c r="G4285" s="1" t="s">
        <v>5273</v>
      </c>
      <c r="H4285" s="1" t="s">
        <v>24</v>
      </c>
      <c r="I4285" s="1" t="s">
        <v>25</v>
      </c>
      <c r="J4285" s="1" t="s">
        <v>480</v>
      </c>
      <c r="K4285" s="1" t="s">
        <v>279</v>
      </c>
      <c r="L4285" s="1">
        <v>85023</v>
      </c>
      <c r="M4285" s="1" t="s">
        <v>41</v>
      </c>
      <c r="N4285" s="1" t="s">
        <v>2623</v>
      </c>
      <c r="O4285" s="1" t="s">
        <v>43</v>
      </c>
      <c r="P4285" s="1" t="s">
        <v>70</v>
      </c>
      <c r="Q4285" s="1" t="s">
        <v>2624</v>
      </c>
      <c r="R4285" s="1">
        <v>9.3450000000000024</v>
      </c>
      <c r="S4285" s="1">
        <f t="shared" si="66"/>
        <v>15.886500000000002</v>
      </c>
      <c r="T4285" s="1">
        <v>5</v>
      </c>
      <c r="U4285" s="1">
        <v>0.7</v>
      </c>
      <c r="V4285" s="1">
        <v>-6.5414999999999992</v>
      </c>
      <c r="W4285" t="str">
        <f>VLOOKUP(M4285,People!$A$2:$B$5,2,FALSE)</f>
        <v>Anna Andreadi</v>
      </c>
      <c r="X4285" s="5" t="str">
        <f>IFERROR(VLOOKUP(Orders!$B4285,Returns!$A$2:$B$801,2,0),"No")</f>
        <v>No</v>
      </c>
    </row>
    <row r="4286" spans="1:24" hidden="1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f t="shared" si="66"/>
        <v>322.14439999999996</v>
      </c>
      <c r="T4286" s="1">
        <v>2</v>
      </c>
      <c r="U4286" s="1">
        <v>0.32</v>
      </c>
      <c r="V4286" s="1">
        <v>-76.011599999999973</v>
      </c>
      <c r="W4286" t="str">
        <f>VLOOKUP(M4286,People!$A$2:$B$5,2,FALSE)</f>
        <v>Kelly Williams</v>
      </c>
      <c r="X4286" s="5" t="str">
        <f>IFERROR(VLOOKUP(Orders!$B4286,Returns!$A$2:$B$801,2,0),"No")</f>
        <v>No</v>
      </c>
    </row>
    <row r="4287" spans="1:24" hidden="1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f t="shared" si="66"/>
        <v>7.7485999999999997</v>
      </c>
      <c r="T4287" s="1">
        <v>2</v>
      </c>
      <c r="U4287" s="1">
        <v>0.2</v>
      </c>
      <c r="V4287" s="1">
        <v>3.9473999999999996</v>
      </c>
      <c r="W4287" t="str">
        <f>VLOOKUP(M4287,People!$A$2:$B$5,2,FALSE)</f>
        <v>Kelly Williams</v>
      </c>
      <c r="X4287" s="5" t="str">
        <f>IFERROR(VLOOKUP(Orders!$B4287,Returns!$A$2:$B$801,2,0),"No")</f>
        <v>No</v>
      </c>
    </row>
    <row r="4288" spans="1:24" hidden="1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f t="shared" si="66"/>
        <v>274.995</v>
      </c>
      <c r="T4288" s="1">
        <v>1</v>
      </c>
      <c r="U4288" s="1">
        <v>0.2</v>
      </c>
      <c r="V4288" s="1">
        <v>164.99700000000001</v>
      </c>
      <c r="W4288" t="str">
        <f>VLOOKUP(M4288,People!$A$2:$B$5,2,FALSE)</f>
        <v>Kelly Williams</v>
      </c>
      <c r="X4288" s="5" t="str">
        <f>IFERROR(VLOOKUP(Orders!$B4288,Returns!$A$2:$B$801,2,0),"No")</f>
        <v>No</v>
      </c>
    </row>
    <row r="4289" spans="1:24" hidden="1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f t="shared" si="66"/>
        <v>77.740800000000007</v>
      </c>
      <c r="T4289" s="1">
        <v>1</v>
      </c>
      <c r="U4289" s="1">
        <v>0.2</v>
      </c>
      <c r="V4289" s="1">
        <v>-12.956800000000005</v>
      </c>
      <c r="W4289" t="str">
        <f>VLOOKUP(M4289,People!$A$2:$B$5,2,FALSE)</f>
        <v>Cassandra Brandow</v>
      </c>
      <c r="X4289" s="5" t="str">
        <f>IFERROR(VLOOKUP(Orders!$B4289,Returns!$A$2:$B$801,2,0),"No")</f>
        <v>No</v>
      </c>
    </row>
    <row r="4290" spans="1:24" hidden="1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f t="shared" ref="S4290:S4353" si="67">R4290-V4290</f>
        <v>83.199999999999989</v>
      </c>
      <c r="T4290" s="1">
        <v>5</v>
      </c>
      <c r="U4290" s="1">
        <v>0.8</v>
      </c>
      <c r="V4290" s="1">
        <v>-49.92</v>
      </c>
      <c r="W4290" t="str">
        <f>VLOOKUP(M4290,People!$A$2:$B$5,2,FALSE)</f>
        <v>Kelly Williams</v>
      </c>
      <c r="X4290" s="5" t="str">
        <f>IFERROR(VLOOKUP(Orders!$B4290,Returns!$A$2:$B$801,2,0),"No")</f>
        <v>No</v>
      </c>
    </row>
    <row r="4291" spans="1:24" hidden="1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f t="shared" si="67"/>
        <v>9.1572000000000013</v>
      </c>
      <c r="T4291" s="1">
        <v>3</v>
      </c>
      <c r="U4291" s="1">
        <v>0.2</v>
      </c>
      <c r="V4291" s="1">
        <v>4.9307999999999996</v>
      </c>
      <c r="W4291" t="str">
        <f>VLOOKUP(M4291,People!$A$2:$B$5,2,FALSE)</f>
        <v>Kelly Williams</v>
      </c>
      <c r="X4291" s="5" t="str">
        <f>IFERROR(VLOOKUP(Orders!$B4291,Returns!$A$2:$B$801,2,0),"No")</f>
        <v>No</v>
      </c>
    </row>
    <row r="4292" spans="1:24" hidden="1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f t="shared" si="67"/>
        <v>8.370000000000001</v>
      </c>
      <c r="T4292" s="1">
        <v>2</v>
      </c>
      <c r="U4292" s="1">
        <v>0</v>
      </c>
      <c r="V4292" s="1">
        <v>2.7899999999999991</v>
      </c>
      <c r="W4292" t="str">
        <f>VLOOKUP(M4292,People!$A$2:$B$5,2,FALSE)</f>
        <v>Anna Andreadi</v>
      </c>
      <c r="X4292" s="5" t="str">
        <f>IFERROR(VLOOKUP(Orders!$B4292,Returns!$A$2:$B$801,2,0),"No")</f>
        <v>No</v>
      </c>
    </row>
    <row r="4293" spans="1:24" hidden="1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f t="shared" si="67"/>
        <v>873.91980000000001</v>
      </c>
      <c r="T4293" s="1">
        <v>9</v>
      </c>
      <c r="U4293" s="1">
        <v>0.2</v>
      </c>
      <c r="V4293" s="1">
        <v>22.408199999999994</v>
      </c>
      <c r="W4293" t="str">
        <f>VLOOKUP(M4293,People!$A$2:$B$5,2,FALSE)</f>
        <v>Anna Andreadi</v>
      </c>
      <c r="X4293" s="5" t="str">
        <f>IFERROR(VLOOKUP(Orders!$B4293,Returns!$A$2:$B$801,2,0),"No")</f>
        <v>No</v>
      </c>
    </row>
    <row r="4294" spans="1:24" hidden="1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f t="shared" si="67"/>
        <v>120.96000000000001</v>
      </c>
      <c r="T4294" s="1">
        <v>1</v>
      </c>
      <c r="U4294" s="1">
        <v>0</v>
      </c>
      <c r="V4294" s="1">
        <v>68.039999999999992</v>
      </c>
      <c r="W4294" t="str">
        <f>VLOOKUP(M4294,People!$A$2:$B$5,2,FALSE)</f>
        <v>Anna Andreadi</v>
      </c>
      <c r="X4294" s="5" t="str">
        <f>IFERROR(VLOOKUP(Orders!$B4294,Returns!$A$2:$B$801,2,0),"No")</f>
        <v>No</v>
      </c>
    </row>
    <row r="4295" spans="1:24" hidden="1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f t="shared" si="67"/>
        <v>64.778399999999991</v>
      </c>
      <c r="T4295" s="1">
        <v>3</v>
      </c>
      <c r="U4295" s="1">
        <v>0.4</v>
      </c>
      <c r="V4295" s="1">
        <v>-10.796399999999995</v>
      </c>
      <c r="W4295" t="str">
        <f>VLOOKUP(M4295,People!$A$2:$B$5,2,FALSE)</f>
        <v>Chuck Magee</v>
      </c>
      <c r="X4295" s="5" t="str">
        <f>IFERROR(VLOOKUP(Orders!$B4295,Returns!$A$2:$B$801,2,0),"No")</f>
        <v>No</v>
      </c>
    </row>
    <row r="4296" spans="1:24" hidden="1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f t="shared" si="67"/>
        <v>297.73799999999994</v>
      </c>
      <c r="T4296" s="1">
        <v>5</v>
      </c>
      <c r="U4296" s="1">
        <v>0.5</v>
      </c>
      <c r="V4296" s="1">
        <v>-120.51299999999998</v>
      </c>
      <c r="W4296" t="str">
        <f>VLOOKUP(M4296,People!$A$2:$B$5,2,FALSE)</f>
        <v>Anna Andreadi</v>
      </c>
      <c r="X4296" s="5" t="str">
        <f>IFERROR(VLOOKUP(Orders!$B4296,Returns!$A$2:$B$801,2,0),"No")</f>
        <v>No</v>
      </c>
    </row>
    <row r="4297" spans="1:24" hidden="1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f t="shared" si="67"/>
        <v>75.046199999999999</v>
      </c>
      <c r="T4297" s="1">
        <v>3</v>
      </c>
      <c r="U4297" s="1">
        <v>0</v>
      </c>
      <c r="V4297" s="1">
        <v>54.343800000000009</v>
      </c>
      <c r="W4297" t="str">
        <f>VLOOKUP(M4297,People!$A$2:$B$5,2,FALSE)</f>
        <v>Anna Andreadi</v>
      </c>
      <c r="X4297" s="5" t="str">
        <f>IFERROR(VLOOKUP(Orders!$B4297,Returns!$A$2:$B$801,2,0),"No")</f>
        <v>No</v>
      </c>
    </row>
    <row r="4298" spans="1:24" hidden="1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f t="shared" si="67"/>
        <v>53.776800000000001</v>
      </c>
      <c r="T4298" s="1">
        <v>4</v>
      </c>
      <c r="U4298" s="1">
        <v>0</v>
      </c>
      <c r="V4298" s="1">
        <v>0.54319999999999879</v>
      </c>
      <c r="W4298" t="str">
        <f>VLOOKUP(M4298,People!$A$2:$B$5,2,FALSE)</f>
        <v>Anna Andreadi</v>
      </c>
      <c r="X4298" s="5" t="str">
        <f>IFERROR(VLOOKUP(Orders!$B4298,Returns!$A$2:$B$801,2,0),"No")</f>
        <v>No</v>
      </c>
    </row>
    <row r="4299" spans="1:24" hidden="1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f t="shared" si="67"/>
        <v>4040.3038000000006</v>
      </c>
      <c r="T4299" s="1">
        <v>13</v>
      </c>
      <c r="U4299" s="1">
        <v>0.2</v>
      </c>
      <c r="V4299" s="1">
        <v>327.59220000000005</v>
      </c>
      <c r="W4299" t="str">
        <f>VLOOKUP(M4299,People!$A$2:$B$5,2,FALSE)</f>
        <v>Cassandra Brandow</v>
      </c>
      <c r="X4299" s="5" t="str">
        <f>IFERROR(VLOOKUP(Orders!$B4299,Returns!$A$2:$B$801,2,0),"No")</f>
        <v>No</v>
      </c>
    </row>
    <row r="4300" spans="1:24" hidden="1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f t="shared" si="67"/>
        <v>34.07800000000001</v>
      </c>
      <c r="T4300" s="1">
        <v>2</v>
      </c>
      <c r="U4300" s="1">
        <v>0.2</v>
      </c>
      <c r="V4300" s="1">
        <v>15.489999999999997</v>
      </c>
      <c r="W4300" t="str">
        <f>VLOOKUP(M4300,People!$A$2:$B$5,2,FALSE)</f>
        <v>Cassandra Brandow</v>
      </c>
      <c r="X4300" s="5" t="str">
        <f>IFERROR(VLOOKUP(Orders!$B4300,Returns!$A$2:$B$801,2,0),"No")</f>
        <v>No</v>
      </c>
    </row>
    <row r="4301" spans="1:24" hidden="1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f t="shared" si="67"/>
        <v>149.27280000000002</v>
      </c>
      <c r="T4301" s="1">
        <v>6</v>
      </c>
      <c r="U4301" s="1">
        <v>0.2</v>
      </c>
      <c r="V4301" s="1">
        <v>12.103199999999994</v>
      </c>
      <c r="W4301" t="str">
        <f>VLOOKUP(M4301,People!$A$2:$B$5,2,FALSE)</f>
        <v>Cassandra Brandow</v>
      </c>
      <c r="X4301" s="5" t="str">
        <f>IFERROR(VLOOKUP(Orders!$B4301,Returns!$A$2:$B$801,2,0),"No")</f>
        <v>No</v>
      </c>
    </row>
    <row r="4302" spans="1:24" hidden="1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f t="shared" si="67"/>
        <v>2.3664000000000005</v>
      </c>
      <c r="T4302" s="1">
        <v>2</v>
      </c>
      <c r="U4302" s="1">
        <v>0.2</v>
      </c>
      <c r="V4302" s="1">
        <v>0.41759999999999986</v>
      </c>
      <c r="W4302" t="str">
        <f>VLOOKUP(M4302,People!$A$2:$B$5,2,FALSE)</f>
        <v>Cassandra Brandow</v>
      </c>
      <c r="X4302" s="5" t="str">
        <f>IFERROR(VLOOKUP(Orders!$B4302,Returns!$A$2:$B$801,2,0),"No")</f>
        <v>No</v>
      </c>
    </row>
    <row r="4303" spans="1:24" hidden="1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f t="shared" si="67"/>
        <v>5.777000000000001</v>
      </c>
      <c r="T4303" s="1">
        <v>5</v>
      </c>
      <c r="U4303" s="1">
        <v>0.2</v>
      </c>
      <c r="V4303" s="1">
        <v>2.9429999999999992</v>
      </c>
      <c r="W4303" t="str">
        <f>VLOOKUP(M4303,People!$A$2:$B$5,2,FALSE)</f>
        <v>Cassandra Brandow</v>
      </c>
      <c r="X4303" s="5" t="str">
        <f>IFERROR(VLOOKUP(Orders!$B4303,Returns!$A$2:$B$801,2,0),"No")</f>
        <v>No</v>
      </c>
    </row>
    <row r="4304" spans="1:24" x14ac:dyDescent="0.3">
      <c r="A4304" s="1">
        <v>1239</v>
      </c>
      <c r="B4304" t="s">
        <v>5954</v>
      </c>
      <c r="C4304" s="2">
        <v>42593</v>
      </c>
      <c r="D4304" s="2">
        <v>42597</v>
      </c>
      <c r="E4304" s="1" t="s">
        <v>46</v>
      </c>
      <c r="F4304" s="1" t="s">
        <v>2894</v>
      </c>
      <c r="G4304" s="1" t="s">
        <v>2895</v>
      </c>
      <c r="H4304" s="1" t="s">
        <v>24</v>
      </c>
      <c r="I4304" s="1" t="s">
        <v>25</v>
      </c>
      <c r="J4304" s="1" t="s">
        <v>88</v>
      </c>
      <c r="K4304" s="1" t="s">
        <v>89</v>
      </c>
      <c r="L4304" s="1">
        <v>98105</v>
      </c>
      <c r="M4304" s="1" t="s">
        <v>41</v>
      </c>
      <c r="N4304" s="1" t="s">
        <v>2896</v>
      </c>
      <c r="O4304" s="1" t="s">
        <v>30</v>
      </c>
      <c r="P4304" s="1" t="s">
        <v>60</v>
      </c>
      <c r="Q4304" s="1" t="s">
        <v>2897</v>
      </c>
      <c r="R4304" s="1">
        <v>12.35</v>
      </c>
      <c r="S4304" s="1">
        <f t="shared" si="67"/>
        <v>6.9159999999999995</v>
      </c>
      <c r="T4304" s="1">
        <v>1</v>
      </c>
      <c r="U4304" s="1">
        <v>0</v>
      </c>
      <c r="V4304" s="1">
        <v>5.4340000000000002</v>
      </c>
      <c r="W4304" t="str">
        <f>VLOOKUP(M4304,People!$A$2:$B$5,2,FALSE)</f>
        <v>Anna Andreadi</v>
      </c>
      <c r="X4304" s="5" t="str">
        <f>IFERROR(VLOOKUP(Orders!$B4304,Returns!$A$2:$B$801,2,0),"No")</f>
        <v>Yes</v>
      </c>
    </row>
    <row r="4305" spans="1:24" hidden="1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f t="shared" si="67"/>
        <v>40.332599999999999</v>
      </c>
      <c r="T4305" s="1">
        <v>7</v>
      </c>
      <c r="U4305" s="1">
        <v>0.2</v>
      </c>
      <c r="V4305" s="1">
        <v>19.4194</v>
      </c>
      <c r="W4305" t="str">
        <f>VLOOKUP(M4305,People!$A$2:$B$5,2,FALSE)</f>
        <v>Kelly Williams</v>
      </c>
      <c r="X4305" s="5" t="str">
        <f>IFERROR(VLOOKUP(Orders!$B4305,Returns!$A$2:$B$801,2,0),"No")</f>
        <v>No</v>
      </c>
    </row>
    <row r="4306" spans="1:24" x14ac:dyDescent="0.3">
      <c r="A4306" s="1">
        <v>1240</v>
      </c>
      <c r="B4306" t="s">
        <v>5954</v>
      </c>
      <c r="C4306" s="2">
        <v>42593</v>
      </c>
      <c r="D4306" s="2">
        <v>42597</v>
      </c>
      <c r="E4306" s="1" t="s">
        <v>46</v>
      </c>
      <c r="F4306" s="1" t="s">
        <v>2894</v>
      </c>
      <c r="G4306" s="1" t="s">
        <v>2895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2898</v>
      </c>
      <c r="O4306" s="1" t="s">
        <v>43</v>
      </c>
      <c r="P4306" s="1" t="s">
        <v>63</v>
      </c>
      <c r="Q4306" s="1" t="s">
        <v>2899</v>
      </c>
      <c r="R4306" s="1">
        <v>40.97</v>
      </c>
      <c r="S4306" s="1">
        <f t="shared" si="67"/>
        <v>30.317799999999998</v>
      </c>
      <c r="T4306" s="1">
        <v>1</v>
      </c>
      <c r="U4306" s="1">
        <v>0</v>
      </c>
      <c r="V4306" s="1">
        <v>10.652200000000001</v>
      </c>
      <c r="W4306" t="str">
        <f>VLOOKUP(M4306,People!$A$2:$B$5,2,FALSE)</f>
        <v>Anna Andreadi</v>
      </c>
      <c r="X4306" s="5" t="str">
        <f>IFERROR(VLOOKUP(Orders!$B4306,Returns!$A$2:$B$801,2,0),"No")</f>
        <v>Yes</v>
      </c>
    </row>
    <row r="4307" spans="1:24" x14ac:dyDescent="0.3">
      <c r="A4307" s="1">
        <v>1241</v>
      </c>
      <c r="B4307" t="s">
        <v>5954</v>
      </c>
      <c r="C4307" s="2">
        <v>42593</v>
      </c>
      <c r="D4307" s="2">
        <v>42597</v>
      </c>
      <c r="E4307" s="1" t="s">
        <v>46</v>
      </c>
      <c r="F4307" s="1" t="s">
        <v>2894</v>
      </c>
      <c r="G4307" s="1" t="s">
        <v>2895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956</v>
      </c>
      <c r="O4307" s="1" t="s">
        <v>43</v>
      </c>
      <c r="P4307" s="1" t="s">
        <v>242</v>
      </c>
      <c r="Q4307" s="1" t="s">
        <v>957</v>
      </c>
      <c r="R4307" s="1">
        <v>22.96</v>
      </c>
      <c r="S4307" s="1">
        <f t="shared" si="67"/>
        <v>12.168800000000001</v>
      </c>
      <c r="T4307" s="1">
        <v>2</v>
      </c>
      <c r="U4307" s="1">
        <v>0</v>
      </c>
      <c r="V4307" s="1">
        <v>10.7912</v>
      </c>
      <c r="W4307" t="str">
        <f>VLOOKUP(M4307,People!$A$2:$B$5,2,FALSE)</f>
        <v>Anna Andreadi</v>
      </c>
      <c r="X4307" s="5" t="str">
        <f>IFERROR(VLOOKUP(Orders!$B4307,Returns!$A$2:$B$801,2,0),"No")</f>
        <v>Yes</v>
      </c>
    </row>
    <row r="4308" spans="1:24" hidden="1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f t="shared" si="67"/>
        <v>4.9419000000000004</v>
      </c>
      <c r="T4308" s="1">
        <v>3</v>
      </c>
      <c r="U4308" s="1">
        <v>0.2</v>
      </c>
      <c r="V4308" s="1">
        <v>2.8100999999999998</v>
      </c>
      <c r="W4308" t="str">
        <f>VLOOKUP(M4308,People!$A$2:$B$5,2,FALSE)</f>
        <v>Anna Andreadi</v>
      </c>
      <c r="X4308" s="5" t="str">
        <f>IFERROR(VLOOKUP(Orders!$B4308,Returns!$A$2:$B$801,2,0),"No")</f>
        <v>No</v>
      </c>
    </row>
    <row r="4309" spans="1:24" hidden="1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f t="shared" si="67"/>
        <v>21.819200000000009</v>
      </c>
      <c r="T4309" s="1">
        <v>2</v>
      </c>
      <c r="U4309" s="1">
        <v>0.2</v>
      </c>
      <c r="V4309" s="1">
        <v>11.748799999999997</v>
      </c>
      <c r="W4309" t="str">
        <f>VLOOKUP(M4309,People!$A$2:$B$5,2,FALSE)</f>
        <v>Anna Andreadi</v>
      </c>
      <c r="X4309" s="5" t="str">
        <f>IFERROR(VLOOKUP(Orders!$B4309,Returns!$A$2:$B$801,2,0),"No")</f>
        <v>No</v>
      </c>
    </row>
    <row r="4310" spans="1:24" x14ac:dyDescent="0.3">
      <c r="A4310" s="1">
        <v>3230</v>
      </c>
      <c r="B4310" t="s">
        <v>7726</v>
      </c>
      <c r="C4310" s="2">
        <v>42593</v>
      </c>
      <c r="D4310" s="2">
        <v>42598</v>
      </c>
      <c r="E4310" s="1" t="s">
        <v>46</v>
      </c>
      <c r="F4310" s="1" t="s">
        <v>804</v>
      </c>
      <c r="G4310" s="1" t="s">
        <v>805</v>
      </c>
      <c r="H4310" s="1" t="s">
        <v>24</v>
      </c>
      <c r="I4310" s="1" t="s">
        <v>25</v>
      </c>
      <c r="J4310" s="1" t="s">
        <v>239</v>
      </c>
      <c r="K4310" s="1" t="s">
        <v>240</v>
      </c>
      <c r="L4310" s="1">
        <v>10035</v>
      </c>
      <c r="M4310" s="1" t="s">
        <v>135</v>
      </c>
      <c r="N4310" s="1" t="s">
        <v>1535</v>
      </c>
      <c r="O4310" s="1" t="s">
        <v>43</v>
      </c>
      <c r="P4310" s="1" t="s">
        <v>55</v>
      </c>
      <c r="Q4310" s="1" t="s">
        <v>1536</v>
      </c>
      <c r="R4310" s="1">
        <v>375.34</v>
      </c>
      <c r="S4310" s="1">
        <f t="shared" si="67"/>
        <v>356.57299999999998</v>
      </c>
      <c r="T4310" s="1">
        <v>1</v>
      </c>
      <c r="U4310" s="1">
        <v>0</v>
      </c>
      <c r="V4310" s="1">
        <v>18.766999999999996</v>
      </c>
      <c r="W4310" t="str">
        <f>VLOOKUP(M4310,People!$A$2:$B$5,2,FALSE)</f>
        <v>Chuck Magee</v>
      </c>
      <c r="X4310" s="5" t="str">
        <f>IFERROR(VLOOKUP(Orders!$B4310,Returns!$A$2:$B$801,2,0),"No")</f>
        <v>No</v>
      </c>
    </row>
    <row r="4311" spans="1:24" x14ac:dyDescent="0.3">
      <c r="A4311" s="1">
        <v>6769</v>
      </c>
      <c r="B4311" t="s">
        <v>9376</v>
      </c>
      <c r="C4311" s="2">
        <v>42594</v>
      </c>
      <c r="D4311" s="2">
        <v>42598</v>
      </c>
      <c r="E4311" s="1" t="s">
        <v>46</v>
      </c>
      <c r="F4311" s="1" t="s">
        <v>5154</v>
      </c>
      <c r="G4311" s="1" t="s">
        <v>5155</v>
      </c>
      <c r="H4311" s="1" t="s">
        <v>38</v>
      </c>
      <c r="I4311" s="1" t="s">
        <v>25</v>
      </c>
      <c r="J4311" s="1" t="s">
        <v>980</v>
      </c>
      <c r="K4311" s="1" t="s">
        <v>693</v>
      </c>
      <c r="L4311" s="1">
        <v>8701</v>
      </c>
      <c r="M4311" s="1" t="s">
        <v>135</v>
      </c>
      <c r="N4311" s="1" t="s">
        <v>2952</v>
      </c>
      <c r="O4311" s="1" t="s">
        <v>43</v>
      </c>
      <c r="P4311" s="1" t="s">
        <v>70</v>
      </c>
      <c r="Q4311" s="1" t="s">
        <v>2953</v>
      </c>
      <c r="R4311" s="1">
        <v>196.21</v>
      </c>
      <c r="S4311" s="1">
        <f t="shared" si="67"/>
        <v>98.105000000000004</v>
      </c>
      <c r="T4311" s="1">
        <v>7</v>
      </c>
      <c r="U4311" s="1">
        <v>0</v>
      </c>
      <c r="V4311" s="1">
        <v>98.105000000000004</v>
      </c>
      <c r="W4311" t="str">
        <f>VLOOKUP(M4311,People!$A$2:$B$5,2,FALSE)</f>
        <v>Chuck Magee</v>
      </c>
      <c r="X4311" s="5" t="str">
        <f>IFERROR(VLOOKUP(Orders!$B4311,Returns!$A$2:$B$801,2,0),"No")</f>
        <v>No</v>
      </c>
    </row>
    <row r="4312" spans="1:24" x14ac:dyDescent="0.3">
      <c r="A4312" s="1">
        <v>8244</v>
      </c>
      <c r="B4312" t="s">
        <v>10065</v>
      </c>
      <c r="C4312" s="2">
        <v>42594</v>
      </c>
      <c r="D4312" s="2">
        <v>42598</v>
      </c>
      <c r="E4312" s="1" t="s">
        <v>46</v>
      </c>
      <c r="F4312" s="1" t="s">
        <v>3991</v>
      </c>
      <c r="G4312" s="1" t="s">
        <v>3992</v>
      </c>
      <c r="H4312" s="1" t="s">
        <v>24</v>
      </c>
      <c r="I4312" s="1" t="s">
        <v>25</v>
      </c>
      <c r="J4312" s="1" t="s">
        <v>116</v>
      </c>
      <c r="K4312" s="1" t="s">
        <v>40</v>
      </c>
      <c r="L4312" s="1">
        <v>94122</v>
      </c>
      <c r="M4312" s="1" t="s">
        <v>41</v>
      </c>
      <c r="N4312" s="1" t="s">
        <v>4552</v>
      </c>
      <c r="O4312" s="1" t="s">
        <v>66</v>
      </c>
      <c r="P4312" s="1" t="s">
        <v>67</v>
      </c>
      <c r="Q4312" s="1" t="s">
        <v>4553</v>
      </c>
      <c r="R4312" s="1">
        <v>806.33600000000001</v>
      </c>
      <c r="S4312" s="1">
        <f t="shared" si="67"/>
        <v>755.94</v>
      </c>
      <c r="T4312" s="1">
        <v>8</v>
      </c>
      <c r="U4312" s="1">
        <v>0.2</v>
      </c>
      <c r="V4312" s="1">
        <v>50.396000000000015</v>
      </c>
      <c r="W4312" t="str">
        <f>VLOOKUP(M4312,People!$A$2:$B$5,2,FALSE)</f>
        <v>Anna Andreadi</v>
      </c>
      <c r="X4312" s="5" t="str">
        <f>IFERROR(VLOOKUP(Orders!$B4312,Returns!$A$2:$B$801,2,0),"No")</f>
        <v>No</v>
      </c>
    </row>
    <row r="4313" spans="1:24" x14ac:dyDescent="0.3">
      <c r="A4313" s="1">
        <v>8245</v>
      </c>
      <c r="B4313" t="s">
        <v>10065</v>
      </c>
      <c r="C4313" s="2">
        <v>42594</v>
      </c>
      <c r="D4313" s="2">
        <v>42598</v>
      </c>
      <c r="E4313" s="1" t="s">
        <v>46</v>
      </c>
      <c r="F4313" s="1" t="s">
        <v>3991</v>
      </c>
      <c r="G4313" s="1" t="s">
        <v>3992</v>
      </c>
      <c r="H4313" s="1" t="s">
        <v>24</v>
      </c>
      <c r="I4313" s="1" t="s">
        <v>25</v>
      </c>
      <c r="J4313" s="1" t="s">
        <v>116</v>
      </c>
      <c r="K4313" s="1" t="s">
        <v>40</v>
      </c>
      <c r="L4313" s="1">
        <v>94122</v>
      </c>
      <c r="M4313" s="1" t="s">
        <v>41</v>
      </c>
      <c r="N4313" s="1" t="s">
        <v>3705</v>
      </c>
      <c r="O4313" s="1" t="s">
        <v>30</v>
      </c>
      <c r="P4313" s="1" t="s">
        <v>60</v>
      </c>
      <c r="Q4313" s="1" t="s">
        <v>3706</v>
      </c>
      <c r="R4313" s="1">
        <v>85.44</v>
      </c>
      <c r="S4313" s="1">
        <f t="shared" si="67"/>
        <v>53.827199999999991</v>
      </c>
      <c r="T4313" s="1">
        <v>3</v>
      </c>
      <c r="U4313" s="1">
        <v>0</v>
      </c>
      <c r="V4313" s="1">
        <v>31.612800000000004</v>
      </c>
      <c r="W4313" t="str">
        <f>VLOOKUP(M4313,People!$A$2:$B$5,2,FALSE)</f>
        <v>Anna Andreadi</v>
      </c>
      <c r="X4313" s="5" t="str">
        <f>IFERROR(VLOOKUP(Orders!$B4313,Returns!$A$2:$B$801,2,0),"No")</f>
        <v>No</v>
      </c>
    </row>
    <row r="4314" spans="1:24" x14ac:dyDescent="0.3">
      <c r="A4314" s="1">
        <v>8287</v>
      </c>
      <c r="B4314" t="s">
        <v>10086</v>
      </c>
      <c r="C4314" s="2">
        <v>42594</v>
      </c>
      <c r="D4314" s="2">
        <v>42598</v>
      </c>
      <c r="E4314" s="1" t="s">
        <v>46</v>
      </c>
      <c r="F4314" s="1" t="s">
        <v>5097</v>
      </c>
      <c r="G4314" s="1" t="s">
        <v>5098</v>
      </c>
      <c r="H4314" s="1" t="s">
        <v>94</v>
      </c>
      <c r="I4314" s="1" t="s">
        <v>25</v>
      </c>
      <c r="J4314" s="1" t="s">
        <v>1238</v>
      </c>
      <c r="K4314" s="1" t="s">
        <v>50</v>
      </c>
      <c r="L4314" s="1">
        <v>33180</v>
      </c>
      <c r="M4314" s="1" t="s">
        <v>28</v>
      </c>
      <c r="N4314" s="1" t="s">
        <v>5730</v>
      </c>
      <c r="O4314" s="1" t="s">
        <v>43</v>
      </c>
      <c r="P4314" s="1" t="s">
        <v>84</v>
      </c>
      <c r="Q4314" s="1" t="s">
        <v>5731</v>
      </c>
      <c r="R4314" s="1">
        <v>31.104000000000006</v>
      </c>
      <c r="S4314" s="1">
        <f t="shared" si="67"/>
        <v>20.217600000000004</v>
      </c>
      <c r="T4314" s="1">
        <v>6</v>
      </c>
      <c r="U4314" s="1">
        <v>0.2</v>
      </c>
      <c r="V4314" s="1">
        <v>10.8864</v>
      </c>
      <c r="W4314" t="str">
        <f>VLOOKUP(M4314,People!$A$2:$B$5,2,FALSE)</f>
        <v>Cassandra Brandow</v>
      </c>
      <c r="X4314" s="5" t="str">
        <f>IFERROR(VLOOKUP(Orders!$B4314,Returns!$A$2:$B$801,2,0),"No")</f>
        <v>No</v>
      </c>
    </row>
    <row r="4315" spans="1:24" x14ac:dyDescent="0.3">
      <c r="A4315" s="1">
        <v>8288</v>
      </c>
      <c r="B4315" t="s">
        <v>10086</v>
      </c>
      <c r="C4315" s="2">
        <v>42594</v>
      </c>
      <c r="D4315" s="2">
        <v>42598</v>
      </c>
      <c r="E4315" s="1" t="s">
        <v>46</v>
      </c>
      <c r="F4315" s="1" t="s">
        <v>5097</v>
      </c>
      <c r="G4315" s="1" t="s">
        <v>5098</v>
      </c>
      <c r="H4315" s="1" t="s">
        <v>94</v>
      </c>
      <c r="I4315" s="1" t="s">
        <v>25</v>
      </c>
      <c r="J4315" s="1" t="s">
        <v>1238</v>
      </c>
      <c r="K4315" s="1" t="s">
        <v>50</v>
      </c>
      <c r="L4315" s="1">
        <v>33180</v>
      </c>
      <c r="M4315" s="1" t="s">
        <v>28</v>
      </c>
      <c r="N4315" s="1" t="s">
        <v>1271</v>
      </c>
      <c r="O4315" s="1" t="s">
        <v>43</v>
      </c>
      <c r="P4315" s="1" t="s">
        <v>63</v>
      </c>
      <c r="Q4315" s="1" t="s">
        <v>1272</v>
      </c>
      <c r="R4315" s="1">
        <v>47.96</v>
      </c>
      <c r="S4315" s="1">
        <f t="shared" si="67"/>
        <v>43.763500000000008</v>
      </c>
      <c r="T4315" s="1">
        <v>5</v>
      </c>
      <c r="U4315" s="1">
        <v>0.2</v>
      </c>
      <c r="V4315" s="1">
        <v>4.196499999999995</v>
      </c>
      <c r="W4315" t="str">
        <f>VLOOKUP(M4315,People!$A$2:$B$5,2,FALSE)</f>
        <v>Cassandra Brandow</v>
      </c>
      <c r="X4315" s="5" t="str">
        <f>IFERROR(VLOOKUP(Orders!$B4315,Returns!$A$2:$B$801,2,0),"No")</f>
        <v>No</v>
      </c>
    </row>
    <row r="4316" spans="1:24" hidden="1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f t="shared" si="67"/>
        <v>15.72</v>
      </c>
      <c r="T4316" s="1">
        <v>2</v>
      </c>
      <c r="U4316" s="1">
        <v>0</v>
      </c>
      <c r="V4316" s="1">
        <v>5.24</v>
      </c>
      <c r="W4316" t="str">
        <f>VLOOKUP(M4316,People!$A$2:$B$5,2,FALSE)</f>
        <v>Anna Andreadi</v>
      </c>
      <c r="X4316" s="5" t="str">
        <f>IFERROR(VLOOKUP(Orders!$B4316,Returns!$A$2:$B$801,2,0),"No")</f>
        <v>No</v>
      </c>
    </row>
    <row r="4317" spans="1:24" hidden="1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f t="shared" si="67"/>
        <v>61.016999999999996</v>
      </c>
      <c r="T4317" s="1">
        <v>3</v>
      </c>
      <c r="U4317" s="1">
        <v>0.2</v>
      </c>
      <c r="V4317" s="1">
        <v>27.734999999999996</v>
      </c>
      <c r="W4317" t="str">
        <f>VLOOKUP(M4317,People!$A$2:$B$5,2,FALSE)</f>
        <v>Anna Andreadi</v>
      </c>
      <c r="X4317" s="5" t="str">
        <f>IFERROR(VLOOKUP(Orders!$B4317,Returns!$A$2:$B$801,2,0),"No")</f>
        <v>No</v>
      </c>
    </row>
    <row r="4318" spans="1:24" hidden="1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f t="shared" si="67"/>
        <v>295.10310000000004</v>
      </c>
      <c r="T4318" s="1">
        <v>3</v>
      </c>
      <c r="U4318" s="1">
        <v>0</v>
      </c>
      <c r="V4318" s="1">
        <v>9.126899999999992</v>
      </c>
      <c r="W4318" t="str">
        <f>VLOOKUP(M4318,People!$A$2:$B$5,2,FALSE)</f>
        <v>Anna Andreadi</v>
      </c>
      <c r="X4318" s="5" t="str">
        <f>IFERROR(VLOOKUP(Orders!$B4318,Returns!$A$2:$B$801,2,0),"No")</f>
        <v>No</v>
      </c>
    </row>
    <row r="4319" spans="1:24" hidden="1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f t="shared" si="67"/>
        <v>88.965800000000016</v>
      </c>
      <c r="T4319" s="1">
        <v>2</v>
      </c>
      <c r="U4319" s="1">
        <v>0</v>
      </c>
      <c r="V4319" s="1">
        <v>78.894199999999998</v>
      </c>
      <c r="W4319" t="str">
        <f>VLOOKUP(M4319,People!$A$2:$B$5,2,FALSE)</f>
        <v>Anna Andreadi</v>
      </c>
      <c r="X4319" s="5" t="str">
        <f>IFERROR(VLOOKUP(Orders!$B4319,Returns!$A$2:$B$801,2,0),"No")</f>
        <v>No</v>
      </c>
    </row>
    <row r="4320" spans="1:24" hidden="1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f t="shared" si="67"/>
        <v>56.842199999999998</v>
      </c>
      <c r="T4320" s="1">
        <v>6</v>
      </c>
      <c r="U4320" s="1">
        <v>0</v>
      </c>
      <c r="V4320" s="1">
        <v>25.537799999999997</v>
      </c>
      <c r="W4320" t="str">
        <f>VLOOKUP(M4320,People!$A$2:$B$5,2,FALSE)</f>
        <v>Cassandra Brandow</v>
      </c>
      <c r="X4320" s="5" t="str">
        <f>IFERROR(VLOOKUP(Orders!$B4320,Returns!$A$2:$B$801,2,0),"No")</f>
        <v>No</v>
      </c>
    </row>
    <row r="4321" spans="1:24" x14ac:dyDescent="0.3">
      <c r="A4321" s="1">
        <v>8289</v>
      </c>
      <c r="B4321" t="s">
        <v>10086</v>
      </c>
      <c r="C4321" s="2">
        <v>42594</v>
      </c>
      <c r="D4321" s="2">
        <v>42598</v>
      </c>
      <c r="E4321" s="1" t="s">
        <v>46</v>
      </c>
      <c r="F4321" s="1" t="s">
        <v>5097</v>
      </c>
      <c r="G4321" s="1" t="s">
        <v>5098</v>
      </c>
      <c r="H4321" s="1" t="s">
        <v>94</v>
      </c>
      <c r="I4321" s="1" t="s">
        <v>25</v>
      </c>
      <c r="J4321" s="1" t="s">
        <v>1238</v>
      </c>
      <c r="K4321" s="1" t="s">
        <v>50</v>
      </c>
      <c r="L4321" s="1">
        <v>33180</v>
      </c>
      <c r="M4321" s="1" t="s">
        <v>28</v>
      </c>
      <c r="N4321" s="1" t="s">
        <v>2381</v>
      </c>
      <c r="O4321" s="1" t="s">
        <v>66</v>
      </c>
      <c r="P4321" s="1" t="s">
        <v>146</v>
      </c>
      <c r="Q4321" s="1" t="s">
        <v>2382</v>
      </c>
      <c r="R4321" s="1">
        <v>158.928</v>
      </c>
      <c r="S4321" s="1">
        <f t="shared" si="67"/>
        <v>117.2094</v>
      </c>
      <c r="T4321" s="1">
        <v>7</v>
      </c>
      <c r="U4321" s="1">
        <v>0.2</v>
      </c>
      <c r="V4321" s="1">
        <v>41.718599999999995</v>
      </c>
      <c r="W4321" t="str">
        <f>VLOOKUP(M4321,People!$A$2:$B$5,2,FALSE)</f>
        <v>Cassandra Brandow</v>
      </c>
      <c r="X4321" s="5" t="str">
        <f>IFERROR(VLOOKUP(Orders!$B4321,Returns!$A$2:$B$801,2,0),"No")</f>
        <v>No</v>
      </c>
    </row>
    <row r="4322" spans="1:24" x14ac:dyDescent="0.3">
      <c r="A4322" s="1">
        <v>8290</v>
      </c>
      <c r="B4322" t="s">
        <v>10086</v>
      </c>
      <c r="C4322" s="2">
        <v>42594</v>
      </c>
      <c r="D4322" s="2">
        <v>42598</v>
      </c>
      <c r="E4322" s="1" t="s">
        <v>46</v>
      </c>
      <c r="F4322" s="1" t="s">
        <v>5097</v>
      </c>
      <c r="G4322" s="1" t="s">
        <v>5098</v>
      </c>
      <c r="H4322" s="1" t="s">
        <v>94</v>
      </c>
      <c r="I4322" s="1" t="s">
        <v>25</v>
      </c>
      <c r="J4322" s="1" t="s">
        <v>1238</v>
      </c>
      <c r="K4322" s="1" t="s">
        <v>50</v>
      </c>
      <c r="L4322" s="1">
        <v>33180</v>
      </c>
      <c r="M4322" s="1" t="s">
        <v>28</v>
      </c>
      <c r="N4322" s="1" t="s">
        <v>4257</v>
      </c>
      <c r="O4322" s="1" t="s">
        <v>43</v>
      </c>
      <c r="P4322" s="1" t="s">
        <v>73</v>
      </c>
      <c r="Q4322" s="1" t="s">
        <v>4258</v>
      </c>
      <c r="R4322" s="1">
        <v>211.24799999999999</v>
      </c>
      <c r="S4322" s="1">
        <f t="shared" si="67"/>
        <v>195.40440000000001</v>
      </c>
      <c r="T4322" s="1">
        <v>6</v>
      </c>
      <c r="U4322" s="1">
        <v>0.2</v>
      </c>
      <c r="V4322" s="1">
        <v>15.843599999999995</v>
      </c>
      <c r="W4322" t="str">
        <f>VLOOKUP(M4322,People!$A$2:$B$5,2,FALSE)</f>
        <v>Cassandra Brandow</v>
      </c>
      <c r="X4322" s="5" t="str">
        <f>IFERROR(VLOOKUP(Orders!$B4322,Returns!$A$2:$B$801,2,0),"No")</f>
        <v>No</v>
      </c>
    </row>
    <row r="4323" spans="1:24" hidden="1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f t="shared" si="67"/>
        <v>26.913600000000002</v>
      </c>
      <c r="T4323" s="1">
        <v>2</v>
      </c>
      <c r="U4323" s="1">
        <v>0.7</v>
      </c>
      <c r="V4323" s="1">
        <v>-11.961599999999997</v>
      </c>
      <c r="W4323" t="str">
        <f>VLOOKUP(M4323,People!$A$2:$B$5,2,FALSE)</f>
        <v>Chuck Magee</v>
      </c>
      <c r="X4323" s="5" t="str">
        <f>IFERROR(VLOOKUP(Orders!$B4323,Returns!$A$2:$B$801,2,0),"No")</f>
        <v>No</v>
      </c>
    </row>
    <row r="4324" spans="1:24" hidden="1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f t="shared" si="67"/>
        <v>404.97749999999996</v>
      </c>
      <c r="T4324" s="1">
        <v>3</v>
      </c>
      <c r="U4324" s="1">
        <v>0.4</v>
      </c>
      <c r="V4324" s="1">
        <v>-80.995500000000021</v>
      </c>
      <c r="W4324" t="str">
        <f>VLOOKUP(M4324,People!$A$2:$B$5,2,FALSE)</f>
        <v>Chuck Magee</v>
      </c>
      <c r="X4324" s="5" t="str">
        <f>IFERROR(VLOOKUP(Orders!$B4324,Returns!$A$2:$B$801,2,0),"No")</f>
        <v>No</v>
      </c>
    </row>
    <row r="4325" spans="1:24" hidden="1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f t="shared" si="67"/>
        <v>3.9624000000000001</v>
      </c>
      <c r="T4325" s="1">
        <v>2</v>
      </c>
      <c r="U4325" s="1">
        <v>0.7</v>
      </c>
      <c r="V4325" s="1">
        <v>-1.6763999999999997</v>
      </c>
      <c r="W4325" t="str">
        <f>VLOOKUP(M4325,People!$A$2:$B$5,2,FALSE)</f>
        <v>Chuck Magee</v>
      </c>
      <c r="X4325" s="5" t="str">
        <f>IFERROR(VLOOKUP(Orders!$B4325,Returns!$A$2:$B$801,2,0),"No")</f>
        <v>No</v>
      </c>
    </row>
    <row r="4326" spans="1:24" hidden="1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f t="shared" si="67"/>
        <v>13.455000000000002</v>
      </c>
      <c r="T4326" s="1">
        <v>3</v>
      </c>
      <c r="U4326" s="1">
        <v>0.2</v>
      </c>
      <c r="V4326" s="1">
        <v>0.8969999999999998</v>
      </c>
      <c r="W4326" t="str">
        <f>VLOOKUP(M4326,People!$A$2:$B$5,2,FALSE)</f>
        <v>Chuck Magee</v>
      </c>
      <c r="X4326" s="5" t="str">
        <f>IFERROR(VLOOKUP(Orders!$B4326,Returns!$A$2:$B$801,2,0),"No")</f>
        <v>No</v>
      </c>
    </row>
    <row r="4327" spans="1:24" hidden="1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f t="shared" si="67"/>
        <v>71.076300000000003</v>
      </c>
      <c r="T4327" s="1">
        <v>3</v>
      </c>
      <c r="U4327" s="1">
        <v>0.2</v>
      </c>
      <c r="V4327" s="1">
        <v>0.89969999999999573</v>
      </c>
      <c r="W4327" t="str">
        <f>VLOOKUP(M4327,People!$A$2:$B$5,2,FALSE)</f>
        <v>Chuck Magee</v>
      </c>
      <c r="X4327" s="5" t="str">
        <f>IFERROR(VLOOKUP(Orders!$B4327,Returns!$A$2:$B$801,2,0),"No")</f>
        <v>No</v>
      </c>
    </row>
    <row r="4328" spans="1:24" hidden="1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f t="shared" si="67"/>
        <v>6.9074999999999989</v>
      </c>
      <c r="T4328" s="1">
        <v>3</v>
      </c>
      <c r="U4328" s="1">
        <v>0</v>
      </c>
      <c r="V4328" s="1">
        <v>2.3025000000000002</v>
      </c>
      <c r="W4328" t="str">
        <f>VLOOKUP(M4328,People!$A$2:$B$5,2,FALSE)</f>
        <v>Chuck Magee</v>
      </c>
      <c r="X4328" s="5" t="str">
        <f>IFERROR(VLOOKUP(Orders!$B4328,Returns!$A$2:$B$801,2,0),"No")</f>
        <v>No</v>
      </c>
    </row>
    <row r="4329" spans="1:24" hidden="1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f t="shared" si="67"/>
        <v>9.7200000000000006</v>
      </c>
      <c r="T4329" s="1">
        <v>5</v>
      </c>
      <c r="U4329" s="1">
        <v>0</v>
      </c>
      <c r="V4329" s="1">
        <v>8.2799999999999994</v>
      </c>
      <c r="W4329" t="str">
        <f>VLOOKUP(M4329,People!$A$2:$B$5,2,FALSE)</f>
        <v>Chuck Magee</v>
      </c>
      <c r="X4329" s="5" t="str">
        <f>IFERROR(VLOOKUP(Orders!$B4329,Returns!$A$2:$B$801,2,0),"No")</f>
        <v>No</v>
      </c>
    </row>
    <row r="4330" spans="1:24" hidden="1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f t="shared" si="67"/>
        <v>23.611499999999996</v>
      </c>
      <c r="T4330" s="1">
        <v>9</v>
      </c>
      <c r="U4330" s="1">
        <v>0</v>
      </c>
      <c r="V4330" s="1">
        <v>19.318499999999997</v>
      </c>
      <c r="W4330" t="str">
        <f>VLOOKUP(M4330,People!$A$2:$B$5,2,FALSE)</f>
        <v>Chuck Magee</v>
      </c>
      <c r="X4330" s="5" t="str">
        <f>IFERROR(VLOOKUP(Orders!$B4330,Returns!$A$2:$B$801,2,0),"No")</f>
        <v>No</v>
      </c>
    </row>
    <row r="4331" spans="1:24" hidden="1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f t="shared" si="67"/>
        <v>10.108800000000002</v>
      </c>
      <c r="T4331" s="1">
        <v>3</v>
      </c>
      <c r="U4331" s="1">
        <v>0.2</v>
      </c>
      <c r="V4331" s="1">
        <v>5.4432</v>
      </c>
      <c r="W4331" t="str">
        <f>VLOOKUP(M4331,People!$A$2:$B$5,2,FALSE)</f>
        <v>Cassandra Brandow</v>
      </c>
      <c r="X4331" s="5" t="str">
        <f>IFERROR(VLOOKUP(Orders!$B4331,Returns!$A$2:$B$801,2,0),"No")</f>
        <v>No</v>
      </c>
    </row>
    <row r="4332" spans="1:24" hidden="1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f t="shared" si="67"/>
        <v>16.8</v>
      </c>
      <c r="T4332" s="1">
        <v>5</v>
      </c>
      <c r="U4332" s="1">
        <v>0.2</v>
      </c>
      <c r="V4332" s="1">
        <v>1.1200000000000001</v>
      </c>
      <c r="W4332" t="str">
        <f>VLOOKUP(M4332,People!$A$2:$B$5,2,FALSE)</f>
        <v>Cassandra Brandow</v>
      </c>
      <c r="X4332" s="5" t="str">
        <f>IFERROR(VLOOKUP(Orders!$B4332,Returns!$A$2:$B$801,2,0),"No")</f>
        <v>No</v>
      </c>
    </row>
    <row r="4333" spans="1:24" hidden="1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f t="shared" si="67"/>
        <v>13.1934</v>
      </c>
      <c r="T4333" s="1">
        <v>1</v>
      </c>
      <c r="U4333" s="1">
        <v>0</v>
      </c>
      <c r="V4333" s="1">
        <v>6.796599999999998</v>
      </c>
      <c r="W4333" t="str">
        <f>VLOOKUP(M4333,People!$A$2:$B$5,2,FALSE)</f>
        <v>Anna Andreadi</v>
      </c>
      <c r="X4333" s="5" t="str">
        <f>IFERROR(VLOOKUP(Orders!$B4333,Returns!$A$2:$B$801,2,0),"No")</f>
        <v>No</v>
      </c>
    </row>
    <row r="4334" spans="1:24" hidden="1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f t="shared" si="67"/>
        <v>14.898000000000003</v>
      </c>
      <c r="T4334" s="1">
        <v>5</v>
      </c>
      <c r="U4334" s="1">
        <v>0.2</v>
      </c>
      <c r="V4334" s="1">
        <v>8.0219999999999985</v>
      </c>
      <c r="W4334" t="str">
        <f>VLOOKUP(M4334,People!$A$2:$B$5,2,FALSE)</f>
        <v>Anna Andreadi</v>
      </c>
      <c r="X4334" s="5" t="str">
        <f>IFERROR(VLOOKUP(Orders!$B4334,Returns!$A$2:$B$801,2,0),"No")</f>
        <v>No</v>
      </c>
    </row>
    <row r="4335" spans="1:24" hidden="1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f t="shared" si="67"/>
        <v>36.251999999999995</v>
      </c>
      <c r="T4335" s="1">
        <v>6</v>
      </c>
      <c r="U4335" s="1">
        <v>0.2</v>
      </c>
      <c r="V4335" s="1">
        <v>14.628000000000005</v>
      </c>
      <c r="W4335" t="str">
        <f>VLOOKUP(M4335,People!$A$2:$B$5,2,FALSE)</f>
        <v>Cassandra Brandow</v>
      </c>
      <c r="X4335" s="5" t="str">
        <f>IFERROR(VLOOKUP(Orders!$B4335,Returns!$A$2:$B$801,2,0),"No")</f>
        <v>No</v>
      </c>
    </row>
    <row r="4336" spans="1:24" hidden="1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f t="shared" si="67"/>
        <v>18.094200000000001</v>
      </c>
      <c r="T4336" s="1">
        <v>2</v>
      </c>
      <c r="U4336" s="1">
        <v>0.2</v>
      </c>
      <c r="V4336" s="1">
        <v>9.2178000000000004</v>
      </c>
      <c r="W4336" t="str">
        <f>VLOOKUP(M4336,People!$A$2:$B$5,2,FALSE)</f>
        <v>Cassandra Brandow</v>
      </c>
      <c r="X4336" s="5" t="str">
        <f>IFERROR(VLOOKUP(Orders!$B4336,Returns!$A$2:$B$801,2,0),"No")</f>
        <v>No</v>
      </c>
    </row>
    <row r="4337" spans="1:24" hidden="1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f t="shared" si="67"/>
        <v>5.1480000000000015</v>
      </c>
      <c r="T4337" s="1">
        <v>1</v>
      </c>
      <c r="U4337" s="1">
        <v>0.2</v>
      </c>
      <c r="V4337" s="1">
        <v>2.7719999999999994</v>
      </c>
      <c r="W4337" t="str">
        <f>VLOOKUP(M4337,People!$A$2:$B$5,2,FALSE)</f>
        <v>Anna Andreadi</v>
      </c>
      <c r="X4337" s="5" t="str">
        <f>IFERROR(VLOOKUP(Orders!$B4337,Returns!$A$2:$B$801,2,0),"No")</f>
        <v>No</v>
      </c>
    </row>
    <row r="4338" spans="1:24" hidden="1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f t="shared" si="67"/>
        <v>10.416800000000002</v>
      </c>
      <c r="T4338" s="1">
        <v>2</v>
      </c>
      <c r="U4338" s="1">
        <v>0.2</v>
      </c>
      <c r="V4338" s="1">
        <v>3.9512</v>
      </c>
      <c r="W4338" t="str">
        <f>VLOOKUP(M4338,People!$A$2:$B$5,2,FALSE)</f>
        <v>Anna Andreadi</v>
      </c>
      <c r="X4338" s="5" t="str">
        <f>IFERROR(VLOOKUP(Orders!$B4338,Returns!$A$2:$B$801,2,0),"No")</f>
        <v>No</v>
      </c>
    </row>
    <row r="4339" spans="1:24" hidden="1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f t="shared" si="67"/>
        <v>85.296300000000002</v>
      </c>
      <c r="T4339" s="1">
        <v>3</v>
      </c>
      <c r="U4339" s="1">
        <v>0</v>
      </c>
      <c r="V4339" s="1">
        <v>22.6737</v>
      </c>
      <c r="W4339" t="str">
        <f>VLOOKUP(M4339,People!$A$2:$B$5,2,FALSE)</f>
        <v>Anna Andreadi</v>
      </c>
      <c r="X4339" s="5" t="str">
        <f>IFERROR(VLOOKUP(Orders!$B4339,Returns!$A$2:$B$801,2,0),"No")</f>
        <v>No</v>
      </c>
    </row>
    <row r="4340" spans="1:24" hidden="1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f t="shared" si="67"/>
        <v>60.324600000000004</v>
      </c>
      <c r="T4340" s="1">
        <v>3</v>
      </c>
      <c r="U4340" s="1">
        <v>0</v>
      </c>
      <c r="V4340" s="1">
        <v>53.495399999999989</v>
      </c>
      <c r="W4340" t="str">
        <f>VLOOKUP(M4340,People!$A$2:$B$5,2,FALSE)</f>
        <v>Anna Andreadi</v>
      </c>
      <c r="X4340" s="5" t="str">
        <f>IFERROR(VLOOKUP(Orders!$B4340,Returns!$A$2:$B$801,2,0),"No")</f>
        <v>No</v>
      </c>
    </row>
    <row r="4341" spans="1:24" hidden="1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f t="shared" si="67"/>
        <v>3.369600000000001</v>
      </c>
      <c r="T4341" s="1">
        <v>1</v>
      </c>
      <c r="U4341" s="1">
        <v>0.2</v>
      </c>
      <c r="V4341" s="1">
        <v>1.8144</v>
      </c>
      <c r="W4341" t="str">
        <f>VLOOKUP(M4341,People!$A$2:$B$5,2,FALSE)</f>
        <v>Cassandra Brandow</v>
      </c>
      <c r="X4341" s="5" t="str">
        <f>IFERROR(VLOOKUP(Orders!$B4341,Returns!$A$2:$B$801,2,0),"No")</f>
        <v>No</v>
      </c>
    </row>
    <row r="4342" spans="1:24" x14ac:dyDescent="0.3">
      <c r="A4342" s="1">
        <v>8291</v>
      </c>
      <c r="B4342" t="s">
        <v>10086</v>
      </c>
      <c r="C4342" s="2">
        <v>42594</v>
      </c>
      <c r="D4342" s="2">
        <v>42598</v>
      </c>
      <c r="E4342" s="1" t="s">
        <v>46</v>
      </c>
      <c r="F4342" s="1" t="s">
        <v>5097</v>
      </c>
      <c r="G4342" s="1" t="s">
        <v>5098</v>
      </c>
      <c r="H4342" s="1" t="s">
        <v>94</v>
      </c>
      <c r="I4342" s="1" t="s">
        <v>25</v>
      </c>
      <c r="J4342" s="1" t="s">
        <v>1238</v>
      </c>
      <c r="K4342" s="1" t="s">
        <v>50</v>
      </c>
      <c r="L4342" s="1">
        <v>33180</v>
      </c>
      <c r="M4342" s="1" t="s">
        <v>28</v>
      </c>
      <c r="N4342" s="1" t="s">
        <v>5025</v>
      </c>
      <c r="O4342" s="1" t="s">
        <v>43</v>
      </c>
      <c r="P4342" s="1" t="s">
        <v>512</v>
      </c>
      <c r="Q4342" s="1" t="s">
        <v>5026</v>
      </c>
      <c r="R4342" s="1">
        <v>5.5520000000000005</v>
      </c>
      <c r="S4342" s="1">
        <f t="shared" si="67"/>
        <v>6.5930000000000009</v>
      </c>
      <c r="T4342" s="1">
        <v>2</v>
      </c>
      <c r="U4342" s="1">
        <v>0.2</v>
      </c>
      <c r="V4342" s="1">
        <v>-1.0410000000000006</v>
      </c>
      <c r="W4342" t="str">
        <f>VLOOKUP(M4342,People!$A$2:$B$5,2,FALSE)</f>
        <v>Cassandra Brandow</v>
      </c>
      <c r="X4342" s="5" t="str">
        <f>IFERROR(VLOOKUP(Orders!$B4342,Returns!$A$2:$B$801,2,0),"No")</f>
        <v>No</v>
      </c>
    </row>
    <row r="4343" spans="1:24" hidden="1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f t="shared" si="67"/>
        <v>386.50980000000004</v>
      </c>
      <c r="T4343" s="1">
        <v>3</v>
      </c>
      <c r="U4343" s="1">
        <v>0</v>
      </c>
      <c r="V4343" s="1">
        <v>157.87019999999993</v>
      </c>
      <c r="W4343" t="str">
        <f>VLOOKUP(M4343,People!$A$2:$B$5,2,FALSE)</f>
        <v>Cassandra Brandow</v>
      </c>
      <c r="X4343" s="5" t="str">
        <f>IFERROR(VLOOKUP(Orders!$B4343,Returns!$A$2:$B$801,2,0),"No")</f>
        <v>No</v>
      </c>
    </row>
    <row r="4344" spans="1:24" hidden="1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f t="shared" si="67"/>
        <v>13.133400000000002</v>
      </c>
      <c r="T4344" s="1">
        <v>6</v>
      </c>
      <c r="U4344" s="1">
        <v>0.2</v>
      </c>
      <c r="V4344" s="1">
        <v>6.690599999999999</v>
      </c>
      <c r="W4344" t="str">
        <f>VLOOKUP(M4344,People!$A$2:$B$5,2,FALSE)</f>
        <v>Anna Andreadi</v>
      </c>
      <c r="X4344" s="5" t="str">
        <f>IFERROR(VLOOKUP(Orders!$B4344,Returns!$A$2:$B$801,2,0),"No")</f>
        <v>No</v>
      </c>
    </row>
    <row r="4345" spans="1:24" hidden="1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f t="shared" si="67"/>
        <v>789.00480000000005</v>
      </c>
      <c r="T4345" s="1">
        <v>6</v>
      </c>
      <c r="U4345" s="1">
        <v>0.2</v>
      </c>
      <c r="V4345" s="1">
        <v>-131.50080000000005</v>
      </c>
      <c r="W4345" t="str">
        <f>VLOOKUP(M4345,People!$A$2:$B$5,2,FALSE)</f>
        <v>Anna Andreadi</v>
      </c>
      <c r="X4345" s="5" t="str">
        <f>IFERROR(VLOOKUP(Orders!$B4345,Returns!$A$2:$B$801,2,0),"No")</f>
        <v>No</v>
      </c>
    </row>
    <row r="4346" spans="1:24" hidden="1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f t="shared" si="67"/>
        <v>88.590600000000009</v>
      </c>
      <c r="T4346" s="1">
        <v>2</v>
      </c>
      <c r="U4346" s="1">
        <v>0</v>
      </c>
      <c r="V4346" s="1">
        <v>10.949399999999997</v>
      </c>
      <c r="W4346" t="str">
        <f>VLOOKUP(M4346,People!$A$2:$B$5,2,FALSE)</f>
        <v>Anna Andreadi</v>
      </c>
      <c r="X4346" s="5" t="str">
        <f>IFERROR(VLOOKUP(Orders!$B4346,Returns!$A$2:$B$801,2,0),"No")</f>
        <v>No</v>
      </c>
    </row>
    <row r="4347" spans="1:24" hidden="1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f t="shared" si="67"/>
        <v>113.9772</v>
      </c>
      <c r="T4347" s="1">
        <v>4</v>
      </c>
      <c r="U4347" s="1">
        <v>0</v>
      </c>
      <c r="V4347" s="1">
        <v>85.982800000000012</v>
      </c>
      <c r="W4347" t="str">
        <f>VLOOKUP(M4347,People!$A$2:$B$5,2,FALSE)</f>
        <v>Anna Andreadi</v>
      </c>
      <c r="X4347" s="5" t="str">
        <f>IFERROR(VLOOKUP(Orders!$B4347,Returns!$A$2:$B$801,2,0),"No")</f>
        <v>No</v>
      </c>
    </row>
    <row r="4348" spans="1:24" hidden="1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f t="shared" si="67"/>
        <v>491.38600000000008</v>
      </c>
      <c r="T4348" s="1">
        <v>2</v>
      </c>
      <c r="U4348" s="1">
        <v>0.1</v>
      </c>
      <c r="V4348" s="1">
        <v>140.39599999999993</v>
      </c>
      <c r="W4348" t="str">
        <f>VLOOKUP(M4348,People!$A$2:$B$5,2,FALSE)</f>
        <v>Chuck Magee</v>
      </c>
      <c r="X4348" s="5" t="str">
        <f>IFERROR(VLOOKUP(Orders!$B4348,Returns!$A$2:$B$801,2,0),"No")</f>
        <v>No</v>
      </c>
    </row>
    <row r="4349" spans="1:24" hidden="1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f t="shared" si="67"/>
        <v>34.610399999999998</v>
      </c>
      <c r="T4349" s="1">
        <v>3</v>
      </c>
      <c r="U4349" s="1">
        <v>0</v>
      </c>
      <c r="V4349" s="1">
        <v>26.1096</v>
      </c>
      <c r="W4349" t="str">
        <f>VLOOKUP(M4349,People!$A$2:$B$5,2,FALSE)</f>
        <v>Chuck Magee</v>
      </c>
      <c r="X4349" s="5" t="str">
        <f>IFERROR(VLOOKUP(Orders!$B4349,Returns!$A$2:$B$801,2,0),"No")</f>
        <v>No</v>
      </c>
    </row>
    <row r="4350" spans="1:24" hidden="1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f t="shared" si="67"/>
        <v>35.921599999999998</v>
      </c>
      <c r="T4350" s="1">
        <v>2</v>
      </c>
      <c r="U4350" s="1">
        <v>0.7</v>
      </c>
      <c r="V4350" s="1">
        <v>-15.197599999999994</v>
      </c>
      <c r="W4350" t="str">
        <f>VLOOKUP(M4350,People!$A$2:$B$5,2,FALSE)</f>
        <v>Anna Andreadi</v>
      </c>
      <c r="X4350" s="5" t="str">
        <f>IFERROR(VLOOKUP(Orders!$B4350,Returns!$A$2:$B$801,2,0),"No")</f>
        <v>Yes</v>
      </c>
    </row>
    <row r="4351" spans="1:24" hidden="1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f t="shared" si="67"/>
        <v>457.45920000000007</v>
      </c>
      <c r="T4351" s="1">
        <v>8</v>
      </c>
      <c r="U4351" s="1">
        <v>0.2</v>
      </c>
      <c r="V4351" s="1">
        <v>-41.587199999999996</v>
      </c>
      <c r="W4351" t="str">
        <f>VLOOKUP(M4351,People!$A$2:$B$5,2,FALSE)</f>
        <v>Anna Andreadi</v>
      </c>
      <c r="X4351" s="5" t="str">
        <f>IFERROR(VLOOKUP(Orders!$B4351,Returns!$A$2:$B$801,2,0),"No")</f>
        <v>Yes</v>
      </c>
    </row>
    <row r="4352" spans="1:24" hidden="1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f t="shared" si="67"/>
        <v>15.300800000000001</v>
      </c>
      <c r="T4352" s="1">
        <v>2</v>
      </c>
      <c r="U4352" s="1">
        <v>0.2</v>
      </c>
      <c r="V4352" s="1">
        <v>1.4672000000000001</v>
      </c>
      <c r="W4352" t="str">
        <f>VLOOKUP(M4352,People!$A$2:$B$5,2,FALSE)</f>
        <v>Chuck Magee</v>
      </c>
      <c r="X4352" s="5" t="str">
        <f>IFERROR(VLOOKUP(Orders!$B4352,Returns!$A$2:$B$801,2,0),"No")</f>
        <v>No</v>
      </c>
    </row>
    <row r="4353" spans="1:24" hidden="1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f t="shared" si="67"/>
        <v>31.866000000000003</v>
      </c>
      <c r="T4353" s="1">
        <v>2</v>
      </c>
      <c r="U4353" s="1">
        <v>0.2</v>
      </c>
      <c r="V4353" s="1">
        <v>-4.7460000000000013</v>
      </c>
      <c r="W4353" t="str">
        <f>VLOOKUP(M4353,People!$A$2:$B$5,2,FALSE)</f>
        <v>Chuck Magee</v>
      </c>
      <c r="X4353" s="5" t="str">
        <f>IFERROR(VLOOKUP(Orders!$B4353,Returns!$A$2:$B$801,2,0),"No")</f>
        <v>No</v>
      </c>
    </row>
    <row r="4354" spans="1:24" hidden="1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f t="shared" ref="S4354:S4417" si="68">R4354-V4354</f>
        <v>61.098000000000006</v>
      </c>
      <c r="T4354" s="1">
        <v>4</v>
      </c>
      <c r="U4354" s="1">
        <v>0.2</v>
      </c>
      <c r="V4354" s="1">
        <v>34.741999999999997</v>
      </c>
      <c r="W4354" t="str">
        <f>VLOOKUP(M4354,People!$A$2:$B$5,2,FALSE)</f>
        <v>Anna Andreadi</v>
      </c>
      <c r="X4354" s="5" t="str">
        <f>IFERROR(VLOOKUP(Orders!$B4354,Returns!$A$2:$B$801,2,0),"No")</f>
        <v>No</v>
      </c>
    </row>
    <row r="4355" spans="1:24" hidden="1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f t="shared" si="68"/>
        <v>6.7392000000000003</v>
      </c>
      <c r="T4355" s="1">
        <v>2</v>
      </c>
      <c r="U4355" s="1">
        <v>0</v>
      </c>
      <c r="V4355" s="1">
        <v>6.2208000000000006</v>
      </c>
      <c r="W4355" t="str">
        <f>VLOOKUP(M4355,People!$A$2:$B$5,2,FALSE)</f>
        <v>Anna Andreadi</v>
      </c>
      <c r="X4355" s="5" t="str">
        <f>IFERROR(VLOOKUP(Orders!$B4355,Returns!$A$2:$B$801,2,0),"No")</f>
        <v>No</v>
      </c>
    </row>
    <row r="4356" spans="1:24" hidden="1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f t="shared" si="68"/>
        <v>31.68</v>
      </c>
      <c r="T4356" s="1">
        <v>8</v>
      </c>
      <c r="U4356" s="1">
        <v>0.7</v>
      </c>
      <c r="V4356" s="1">
        <v>-12.671999999999997</v>
      </c>
      <c r="W4356" t="str">
        <f>VLOOKUP(M4356,People!$A$2:$B$5,2,FALSE)</f>
        <v>Cassandra Brandow</v>
      </c>
      <c r="X4356" s="5" t="str">
        <f>IFERROR(VLOOKUP(Orders!$B4356,Returns!$A$2:$B$801,2,0),"No")</f>
        <v>No</v>
      </c>
    </row>
    <row r="4357" spans="1:24" hidden="1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f t="shared" si="68"/>
        <v>2663.4300000000003</v>
      </c>
      <c r="T4357" s="1">
        <v>7</v>
      </c>
      <c r="U4357" s="1">
        <v>0.7</v>
      </c>
      <c r="V4357" s="1">
        <v>-1065.3719999999998</v>
      </c>
      <c r="W4357" t="str">
        <f>VLOOKUP(M4357,People!$A$2:$B$5,2,FALSE)</f>
        <v>Cassandra Brandow</v>
      </c>
      <c r="X4357" s="5" t="str">
        <f>IFERROR(VLOOKUP(Orders!$B4357,Returns!$A$2:$B$801,2,0),"No")</f>
        <v>No</v>
      </c>
    </row>
    <row r="4358" spans="1:24" hidden="1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f t="shared" si="68"/>
        <v>24.948</v>
      </c>
      <c r="T4358" s="1">
        <v>4</v>
      </c>
      <c r="U4358" s="1">
        <v>0.2</v>
      </c>
      <c r="V4358" s="1">
        <v>12.011999999999999</v>
      </c>
      <c r="W4358" t="str">
        <f>VLOOKUP(M4358,People!$A$2:$B$5,2,FALSE)</f>
        <v>Cassandra Brandow</v>
      </c>
      <c r="X4358" s="5" t="str">
        <f>IFERROR(VLOOKUP(Orders!$B4358,Returns!$A$2:$B$801,2,0),"No")</f>
        <v>No</v>
      </c>
    </row>
    <row r="4359" spans="1:24" hidden="1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f t="shared" si="68"/>
        <v>6.7392000000000021</v>
      </c>
      <c r="T4359" s="1">
        <v>2</v>
      </c>
      <c r="U4359" s="1">
        <v>0.2</v>
      </c>
      <c r="V4359" s="1">
        <v>3.6288</v>
      </c>
      <c r="W4359" t="str">
        <f>VLOOKUP(M4359,People!$A$2:$B$5,2,FALSE)</f>
        <v>Kelly Williams</v>
      </c>
      <c r="X4359" s="5" t="str">
        <f>IFERROR(VLOOKUP(Orders!$B4359,Returns!$A$2:$B$801,2,0),"No")</f>
        <v>No</v>
      </c>
    </row>
    <row r="4360" spans="1:24" hidden="1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f t="shared" si="68"/>
        <v>143.78200000000001</v>
      </c>
      <c r="T4360" s="1">
        <v>1</v>
      </c>
      <c r="U4360" s="1">
        <v>0.6</v>
      </c>
      <c r="V4360" s="1">
        <v>-66.061999999999998</v>
      </c>
      <c r="W4360" t="str">
        <f>VLOOKUP(M4360,People!$A$2:$B$5,2,FALSE)</f>
        <v>Kelly Williams</v>
      </c>
      <c r="X4360" s="5" t="str">
        <f>IFERROR(VLOOKUP(Orders!$B4360,Returns!$A$2:$B$801,2,0),"No")</f>
        <v>No</v>
      </c>
    </row>
    <row r="4361" spans="1:24" hidden="1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f t="shared" si="68"/>
        <v>535.33439999999996</v>
      </c>
      <c r="T4361" s="1">
        <v>2</v>
      </c>
      <c r="U4361" s="1">
        <v>0.3</v>
      </c>
      <c r="V4361" s="1">
        <v>-14.870399999999961</v>
      </c>
      <c r="W4361" t="str">
        <f>VLOOKUP(M4361,People!$A$2:$B$5,2,FALSE)</f>
        <v>Kelly Williams</v>
      </c>
      <c r="X4361" s="5" t="str">
        <f>IFERROR(VLOOKUP(Orders!$B4361,Returns!$A$2:$B$801,2,0),"No")</f>
        <v>No</v>
      </c>
    </row>
    <row r="4362" spans="1:24" hidden="1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f t="shared" si="68"/>
        <v>57.099599999999995</v>
      </c>
      <c r="T4362" s="1">
        <v>2</v>
      </c>
      <c r="U4362" s="1">
        <v>0</v>
      </c>
      <c r="V4362" s="1">
        <v>54.860399999999998</v>
      </c>
      <c r="W4362" t="str">
        <f>VLOOKUP(M4362,People!$A$2:$B$5,2,FALSE)</f>
        <v>Chuck Magee</v>
      </c>
      <c r="X4362" s="5" t="str">
        <f>IFERROR(VLOOKUP(Orders!$B4362,Returns!$A$2:$B$801,2,0),"No")</f>
        <v>No</v>
      </c>
    </row>
    <row r="4363" spans="1:24" hidden="1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f t="shared" si="68"/>
        <v>20.703600000000005</v>
      </c>
      <c r="T4363" s="1">
        <v>3</v>
      </c>
      <c r="U4363" s="1">
        <v>0</v>
      </c>
      <c r="V4363" s="1">
        <v>8.4563999999999986</v>
      </c>
      <c r="W4363" t="str">
        <f>VLOOKUP(M4363,People!$A$2:$B$5,2,FALSE)</f>
        <v>Cassandra Brandow</v>
      </c>
      <c r="X4363" s="5" t="str">
        <f>IFERROR(VLOOKUP(Orders!$B4363,Returns!$A$2:$B$801,2,0),"No")</f>
        <v>No</v>
      </c>
    </row>
    <row r="4364" spans="1:24" hidden="1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f t="shared" si="68"/>
        <v>96.316199999999995</v>
      </c>
      <c r="T4364" s="1">
        <v>3</v>
      </c>
      <c r="U4364" s="1">
        <v>0</v>
      </c>
      <c r="V4364" s="1">
        <v>35.623800000000003</v>
      </c>
      <c r="W4364" t="str">
        <f>VLOOKUP(M4364,People!$A$2:$B$5,2,FALSE)</f>
        <v>Kelly Williams</v>
      </c>
      <c r="X4364" s="5" t="str">
        <f>IFERROR(VLOOKUP(Orders!$B4364,Returns!$A$2:$B$801,2,0),"No")</f>
        <v>No</v>
      </c>
    </row>
    <row r="4365" spans="1:24" hidden="1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f t="shared" si="68"/>
        <v>17.625600000000002</v>
      </c>
      <c r="T4365" s="1">
        <v>4</v>
      </c>
      <c r="U4365" s="1">
        <v>0</v>
      </c>
      <c r="V4365" s="1">
        <v>8.2943999999999996</v>
      </c>
      <c r="W4365" t="str">
        <f>VLOOKUP(M4365,People!$A$2:$B$5,2,FALSE)</f>
        <v>Kelly Williams</v>
      </c>
      <c r="X4365" s="5" t="str">
        <f>IFERROR(VLOOKUP(Orders!$B4365,Returns!$A$2:$B$801,2,0),"No")</f>
        <v>No</v>
      </c>
    </row>
    <row r="4366" spans="1:24" hidden="1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f t="shared" si="68"/>
        <v>542.66520000000003</v>
      </c>
      <c r="T4366" s="1">
        <v>4</v>
      </c>
      <c r="U4366" s="1">
        <v>0</v>
      </c>
      <c r="V4366" s="1">
        <v>162.09479999999996</v>
      </c>
      <c r="W4366" t="str">
        <f>VLOOKUP(M4366,People!$A$2:$B$5,2,FALSE)</f>
        <v>Kelly Williams</v>
      </c>
      <c r="X4366" s="5" t="str">
        <f>IFERROR(VLOOKUP(Orders!$B4366,Returns!$A$2:$B$801,2,0),"No")</f>
        <v>No</v>
      </c>
    </row>
    <row r="4367" spans="1:24" hidden="1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f t="shared" si="68"/>
        <v>3.9272999999999998</v>
      </c>
      <c r="T4367" s="1">
        <v>3</v>
      </c>
      <c r="U4367" s="1">
        <v>0</v>
      </c>
      <c r="V4367" s="1">
        <v>3.4827000000000004</v>
      </c>
      <c r="W4367" t="str">
        <f>VLOOKUP(M4367,People!$A$2:$B$5,2,FALSE)</f>
        <v>Kelly Williams</v>
      </c>
      <c r="X4367" s="5" t="str">
        <f>IFERROR(VLOOKUP(Orders!$B4367,Returns!$A$2:$B$801,2,0),"No")</f>
        <v>No</v>
      </c>
    </row>
    <row r="4368" spans="1:24" hidden="1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f t="shared" si="68"/>
        <v>14.405000000000001</v>
      </c>
      <c r="T4368" s="1">
        <v>10</v>
      </c>
      <c r="U4368" s="1">
        <v>0</v>
      </c>
      <c r="V4368" s="1">
        <v>7.094999999999998</v>
      </c>
      <c r="W4368" t="str">
        <f>VLOOKUP(M4368,People!$A$2:$B$5,2,FALSE)</f>
        <v>Kelly Williams</v>
      </c>
      <c r="X4368" s="5" t="str">
        <f>IFERROR(VLOOKUP(Orders!$B4368,Returns!$A$2:$B$801,2,0),"No")</f>
        <v>No</v>
      </c>
    </row>
    <row r="4369" spans="1:24" hidden="1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f t="shared" si="68"/>
        <v>7.2380000000000013</v>
      </c>
      <c r="T4369" s="1">
        <v>4</v>
      </c>
      <c r="U4369" s="1">
        <v>0.2</v>
      </c>
      <c r="V4369" s="1">
        <v>3.2899999999999996</v>
      </c>
      <c r="W4369" t="str">
        <f>VLOOKUP(M4369,People!$A$2:$B$5,2,FALSE)</f>
        <v>Kelly Williams</v>
      </c>
      <c r="X4369" s="5" t="str">
        <f>IFERROR(VLOOKUP(Orders!$B4369,Returns!$A$2:$B$801,2,0),"No")</f>
        <v>No</v>
      </c>
    </row>
    <row r="4370" spans="1:24" hidden="1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f t="shared" si="68"/>
        <v>14.124000000000008</v>
      </c>
      <c r="T4370" s="1">
        <v>6</v>
      </c>
      <c r="U4370" s="1">
        <v>0.2</v>
      </c>
      <c r="V4370" s="1">
        <v>6.4199999999999964</v>
      </c>
      <c r="W4370" t="str">
        <f>VLOOKUP(M4370,People!$A$2:$B$5,2,FALSE)</f>
        <v>Kelly Williams</v>
      </c>
      <c r="X4370" s="5" t="str">
        <f>IFERROR(VLOOKUP(Orders!$B4370,Returns!$A$2:$B$801,2,0),"No")</f>
        <v>No</v>
      </c>
    </row>
    <row r="4371" spans="1:24" hidden="1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f t="shared" si="68"/>
        <v>54.548000000000009</v>
      </c>
      <c r="T4371" s="1">
        <v>5</v>
      </c>
      <c r="U4371" s="1">
        <v>0</v>
      </c>
      <c r="V4371" s="1">
        <v>50.351999999999997</v>
      </c>
      <c r="W4371" t="str">
        <f>VLOOKUP(M4371,People!$A$2:$B$5,2,FALSE)</f>
        <v>Kelly Williams</v>
      </c>
      <c r="X4371" s="5" t="str">
        <f>IFERROR(VLOOKUP(Orders!$B4371,Returns!$A$2:$B$801,2,0),"No")</f>
        <v>No</v>
      </c>
    </row>
    <row r="4372" spans="1:24" hidden="1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f t="shared" si="68"/>
        <v>23.411199999999997</v>
      </c>
      <c r="T4372" s="1">
        <v>2</v>
      </c>
      <c r="U4372" s="1">
        <v>0</v>
      </c>
      <c r="V4372" s="1">
        <v>16.268800000000002</v>
      </c>
      <c r="W4372" t="str">
        <f>VLOOKUP(M4372,People!$A$2:$B$5,2,FALSE)</f>
        <v>Kelly Williams</v>
      </c>
      <c r="X4372" s="5" t="str">
        <f>IFERROR(VLOOKUP(Orders!$B4372,Returns!$A$2:$B$801,2,0),"No")</f>
        <v>No</v>
      </c>
    </row>
    <row r="4373" spans="1:24" hidden="1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f t="shared" si="68"/>
        <v>26.91</v>
      </c>
      <c r="T4373" s="1">
        <v>5</v>
      </c>
      <c r="U4373" s="1">
        <v>0</v>
      </c>
      <c r="V4373" s="1">
        <v>24.84</v>
      </c>
      <c r="W4373" t="str">
        <f>VLOOKUP(M4373,People!$A$2:$B$5,2,FALSE)</f>
        <v>Kelly Williams</v>
      </c>
      <c r="X4373" s="5" t="str">
        <f>IFERROR(VLOOKUP(Orders!$B4373,Returns!$A$2:$B$801,2,0),"No")</f>
        <v>No</v>
      </c>
    </row>
    <row r="4374" spans="1:24" hidden="1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f t="shared" si="68"/>
        <v>6.1904000000000003</v>
      </c>
      <c r="T4374" s="1">
        <v>2</v>
      </c>
      <c r="U4374" s="1">
        <v>0</v>
      </c>
      <c r="V4374" s="1">
        <v>5.4895999999999994</v>
      </c>
      <c r="W4374" t="str">
        <f>VLOOKUP(M4374,People!$A$2:$B$5,2,FALSE)</f>
        <v>Kelly Williams</v>
      </c>
      <c r="X4374" s="5" t="str">
        <f>IFERROR(VLOOKUP(Orders!$B4374,Returns!$A$2:$B$801,2,0),"No")</f>
        <v>No</v>
      </c>
    </row>
    <row r="4375" spans="1:24" hidden="1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f t="shared" si="68"/>
        <v>148.5675</v>
      </c>
      <c r="T4375" s="1">
        <v>5</v>
      </c>
      <c r="U4375" s="1">
        <v>0</v>
      </c>
      <c r="V4375" s="1">
        <v>11.182499999999997</v>
      </c>
      <c r="W4375" t="str">
        <f>VLOOKUP(M4375,People!$A$2:$B$5,2,FALSE)</f>
        <v>Kelly Williams</v>
      </c>
      <c r="X4375" s="5" t="str">
        <f>IFERROR(VLOOKUP(Orders!$B4375,Returns!$A$2:$B$801,2,0),"No")</f>
        <v>No</v>
      </c>
    </row>
    <row r="4376" spans="1:24" hidden="1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f t="shared" si="68"/>
        <v>87.073199999999986</v>
      </c>
      <c r="T4376" s="1">
        <v>6</v>
      </c>
      <c r="U4376" s="1">
        <v>0.2</v>
      </c>
      <c r="V4376" s="1">
        <v>16.894799999999996</v>
      </c>
      <c r="W4376" t="str">
        <f>VLOOKUP(M4376,People!$A$2:$B$5,2,FALSE)</f>
        <v>Chuck Magee</v>
      </c>
      <c r="X4376" s="5" t="str">
        <f>IFERROR(VLOOKUP(Orders!$B4376,Returns!$A$2:$B$801,2,0),"No")</f>
        <v>No</v>
      </c>
    </row>
    <row r="4377" spans="1:24" x14ac:dyDescent="0.3">
      <c r="A4377" s="1">
        <v>8292</v>
      </c>
      <c r="B4377" t="s">
        <v>10086</v>
      </c>
      <c r="C4377" s="2">
        <v>42594</v>
      </c>
      <c r="D4377" s="2">
        <v>42598</v>
      </c>
      <c r="E4377" s="1" t="s">
        <v>46</v>
      </c>
      <c r="F4377" s="1" t="s">
        <v>5097</v>
      </c>
      <c r="G4377" s="1" t="s">
        <v>5098</v>
      </c>
      <c r="H4377" s="1" t="s">
        <v>94</v>
      </c>
      <c r="I4377" s="1" t="s">
        <v>25</v>
      </c>
      <c r="J4377" s="1" t="s">
        <v>1238</v>
      </c>
      <c r="K4377" s="1" t="s">
        <v>50</v>
      </c>
      <c r="L4377" s="1">
        <v>33180</v>
      </c>
      <c r="M4377" s="1" t="s">
        <v>28</v>
      </c>
      <c r="N4377" s="1" t="s">
        <v>3688</v>
      </c>
      <c r="O4377" s="1" t="s">
        <v>43</v>
      </c>
      <c r="P4377" s="1" t="s">
        <v>44</v>
      </c>
      <c r="Q4377" s="1" t="s">
        <v>3689</v>
      </c>
      <c r="R4377" s="1">
        <v>2.952</v>
      </c>
      <c r="S4377" s="1">
        <f t="shared" si="68"/>
        <v>1.9557</v>
      </c>
      <c r="T4377" s="1">
        <v>1</v>
      </c>
      <c r="U4377" s="1">
        <v>0.2</v>
      </c>
      <c r="V4377" s="1">
        <v>0.99629999999999996</v>
      </c>
      <c r="W4377" t="str">
        <f>VLOOKUP(M4377,People!$A$2:$B$5,2,FALSE)</f>
        <v>Cassandra Brandow</v>
      </c>
      <c r="X4377" s="5" t="str">
        <f>IFERROR(VLOOKUP(Orders!$B4377,Returns!$A$2:$B$801,2,0),"No")</f>
        <v>No</v>
      </c>
    </row>
    <row r="4378" spans="1:24" x14ac:dyDescent="0.3">
      <c r="A4378" s="1">
        <v>9882</v>
      </c>
      <c r="B4378" t="s">
        <v>10891</v>
      </c>
      <c r="C4378" s="2">
        <v>42594</v>
      </c>
      <c r="D4378" s="2">
        <v>42595</v>
      </c>
      <c r="E4378" s="1" t="s">
        <v>170</v>
      </c>
      <c r="F4378" s="1" t="s">
        <v>2308</v>
      </c>
      <c r="G4378" s="1" t="s">
        <v>2309</v>
      </c>
      <c r="H4378" s="1" t="s">
        <v>24</v>
      </c>
      <c r="I4378" s="1" t="s">
        <v>25</v>
      </c>
      <c r="J4378" s="1" t="s">
        <v>4416</v>
      </c>
      <c r="K4378" s="1" t="s">
        <v>1111</v>
      </c>
      <c r="L4378" s="1">
        <v>30188</v>
      </c>
      <c r="M4378" s="1" t="s">
        <v>28</v>
      </c>
      <c r="N4378" s="1" t="s">
        <v>2019</v>
      </c>
      <c r="O4378" s="1" t="s">
        <v>43</v>
      </c>
      <c r="P4378" s="1" t="s">
        <v>70</v>
      </c>
      <c r="Q4378" s="1" t="s">
        <v>2020</v>
      </c>
      <c r="R4378" s="1">
        <v>14.04</v>
      </c>
      <c r="S4378" s="1">
        <f t="shared" si="68"/>
        <v>7.3007999999999988</v>
      </c>
      <c r="T4378" s="1">
        <v>3</v>
      </c>
      <c r="U4378" s="1">
        <v>0</v>
      </c>
      <c r="V4378" s="1">
        <v>6.7392000000000003</v>
      </c>
      <c r="W4378" t="str">
        <f>VLOOKUP(M4378,People!$A$2:$B$5,2,FALSE)</f>
        <v>Cassandra Brandow</v>
      </c>
      <c r="X4378" s="5" t="str">
        <f>IFERROR(VLOOKUP(Orders!$B4378,Returns!$A$2:$B$801,2,0),"No")</f>
        <v>No</v>
      </c>
    </row>
    <row r="4379" spans="1:24" x14ac:dyDescent="0.3">
      <c r="A4379" s="1">
        <v>9883</v>
      </c>
      <c r="B4379" t="s">
        <v>10891</v>
      </c>
      <c r="C4379" s="2">
        <v>42594</v>
      </c>
      <c r="D4379" s="2">
        <v>42595</v>
      </c>
      <c r="E4379" s="1" t="s">
        <v>170</v>
      </c>
      <c r="F4379" s="1" t="s">
        <v>2308</v>
      </c>
      <c r="G4379" s="1" t="s">
        <v>2309</v>
      </c>
      <c r="H4379" s="1" t="s">
        <v>24</v>
      </c>
      <c r="I4379" s="1" t="s">
        <v>25</v>
      </c>
      <c r="J4379" s="1" t="s">
        <v>4416</v>
      </c>
      <c r="K4379" s="1" t="s">
        <v>1111</v>
      </c>
      <c r="L4379" s="1">
        <v>30188</v>
      </c>
      <c r="M4379" s="1" t="s">
        <v>28</v>
      </c>
      <c r="N4379" s="1" t="s">
        <v>2965</v>
      </c>
      <c r="O4379" s="1" t="s">
        <v>66</v>
      </c>
      <c r="P4379" s="1" t="s">
        <v>146</v>
      </c>
      <c r="Q4379" s="1" t="s">
        <v>2966</v>
      </c>
      <c r="R4379" s="1">
        <v>272.61</v>
      </c>
      <c r="S4379" s="1">
        <f t="shared" si="68"/>
        <v>174.47040000000004</v>
      </c>
      <c r="T4379" s="1">
        <v>13</v>
      </c>
      <c r="U4379" s="1">
        <v>0</v>
      </c>
      <c r="V4379" s="1">
        <v>98.139599999999987</v>
      </c>
      <c r="W4379" t="str">
        <f>VLOOKUP(M4379,People!$A$2:$B$5,2,FALSE)</f>
        <v>Cassandra Brandow</v>
      </c>
      <c r="X4379" s="5" t="str">
        <f>IFERROR(VLOOKUP(Orders!$B4379,Returns!$A$2:$B$801,2,0),"No")</f>
        <v>No</v>
      </c>
    </row>
    <row r="4380" spans="1:24" hidden="1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f t="shared" si="68"/>
        <v>9.2644000000000002</v>
      </c>
      <c r="T4380" s="1">
        <v>2</v>
      </c>
      <c r="U4380" s="1">
        <v>0</v>
      </c>
      <c r="V4380" s="1">
        <v>8.2156000000000002</v>
      </c>
      <c r="W4380" t="str">
        <f>VLOOKUP(M4380,People!$A$2:$B$5,2,FALSE)</f>
        <v>Cassandra Brandow</v>
      </c>
      <c r="X4380" s="5" t="str">
        <f>IFERROR(VLOOKUP(Orders!$B4380,Returns!$A$2:$B$801,2,0),"No")</f>
        <v>No</v>
      </c>
    </row>
    <row r="4381" spans="1:24" hidden="1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f t="shared" si="68"/>
        <v>39.533999999999999</v>
      </c>
      <c r="T4381" s="1">
        <v>2</v>
      </c>
      <c r="U4381" s="1">
        <v>0</v>
      </c>
      <c r="V4381" s="1">
        <v>32.345999999999997</v>
      </c>
      <c r="W4381" t="str">
        <f>VLOOKUP(M4381,People!$A$2:$B$5,2,FALSE)</f>
        <v>Cassandra Brandow</v>
      </c>
      <c r="X4381" s="5" t="str">
        <f>IFERROR(VLOOKUP(Orders!$B4381,Returns!$A$2:$B$801,2,0),"No")</f>
        <v>No</v>
      </c>
    </row>
    <row r="4382" spans="1:24" hidden="1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f t="shared" si="68"/>
        <v>44.128499999999995</v>
      </c>
      <c r="T4382" s="1">
        <v>3</v>
      </c>
      <c r="U4382" s="1">
        <v>0</v>
      </c>
      <c r="V4382" s="1">
        <v>16.3215</v>
      </c>
      <c r="W4382" t="str">
        <f>VLOOKUP(M4382,People!$A$2:$B$5,2,FALSE)</f>
        <v>Anna Andreadi</v>
      </c>
      <c r="X4382" s="5" t="str">
        <f>IFERROR(VLOOKUP(Orders!$B4382,Returns!$A$2:$B$801,2,0),"No")</f>
        <v>No</v>
      </c>
    </row>
    <row r="4383" spans="1:24" hidden="1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f t="shared" si="68"/>
        <v>284.82299999999998</v>
      </c>
      <c r="T4383" s="1">
        <v>3</v>
      </c>
      <c r="U4383" s="1">
        <v>0.2</v>
      </c>
      <c r="V4383" s="1">
        <v>-31.64700000000002</v>
      </c>
      <c r="W4383" t="str">
        <f>VLOOKUP(M4383,People!$A$2:$B$5,2,FALSE)</f>
        <v>Anna Andreadi</v>
      </c>
      <c r="X4383" s="5" t="str">
        <f>IFERROR(VLOOKUP(Orders!$B4383,Returns!$A$2:$B$801,2,0),"No")</f>
        <v>No</v>
      </c>
    </row>
    <row r="4384" spans="1:24" hidden="1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f t="shared" si="68"/>
        <v>7.3439999999999985</v>
      </c>
      <c r="T4384" s="1">
        <v>5</v>
      </c>
      <c r="U4384" s="1">
        <v>0.8</v>
      </c>
      <c r="V4384" s="1">
        <v>-4.4639999999999995</v>
      </c>
      <c r="W4384" t="str">
        <f>VLOOKUP(M4384,People!$A$2:$B$5,2,FALSE)</f>
        <v>Kelly Williams</v>
      </c>
      <c r="X4384" s="5" t="str">
        <f>IFERROR(VLOOKUP(Orders!$B4384,Returns!$A$2:$B$801,2,0),"No")</f>
        <v>No</v>
      </c>
    </row>
    <row r="4385" spans="1:24" hidden="1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f t="shared" si="68"/>
        <v>511.42559999999992</v>
      </c>
      <c r="T4385" s="1">
        <v>4</v>
      </c>
      <c r="U4385" s="1">
        <v>0.3</v>
      </c>
      <c r="V4385" s="1">
        <v>-126.48159999999999</v>
      </c>
      <c r="W4385" t="str">
        <f>VLOOKUP(M4385,People!$A$2:$B$5,2,FALSE)</f>
        <v>Kelly Williams</v>
      </c>
      <c r="X4385" s="5" t="str">
        <f>IFERROR(VLOOKUP(Orders!$B4385,Returns!$A$2:$B$801,2,0),"No")</f>
        <v>No</v>
      </c>
    </row>
    <row r="4386" spans="1:24" hidden="1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f t="shared" si="68"/>
        <v>140.1454</v>
      </c>
      <c r="T4386" s="1">
        <v>2</v>
      </c>
      <c r="U4386" s="1">
        <v>0.2</v>
      </c>
      <c r="V4386" s="1">
        <v>13.438599999999994</v>
      </c>
      <c r="W4386" t="str">
        <f>VLOOKUP(M4386,People!$A$2:$B$5,2,FALSE)</f>
        <v>Kelly Williams</v>
      </c>
      <c r="X4386" s="5" t="str">
        <f>IFERROR(VLOOKUP(Orders!$B4386,Returns!$A$2:$B$801,2,0),"No")</f>
        <v>No</v>
      </c>
    </row>
    <row r="4387" spans="1:24" hidden="1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f t="shared" si="68"/>
        <v>965.62599999999998</v>
      </c>
      <c r="T4387" s="1">
        <v>5</v>
      </c>
      <c r="U4387" s="1">
        <v>0.3</v>
      </c>
      <c r="V4387" s="1">
        <v>-52.195999999999913</v>
      </c>
      <c r="W4387" t="str">
        <f>VLOOKUP(M4387,People!$A$2:$B$5,2,FALSE)</f>
        <v>Kelly Williams</v>
      </c>
      <c r="X4387" s="5" t="str">
        <f>IFERROR(VLOOKUP(Orders!$B4387,Returns!$A$2:$B$801,2,0),"No")</f>
        <v>No</v>
      </c>
    </row>
    <row r="4388" spans="1:24" hidden="1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f t="shared" si="68"/>
        <v>32.061599999999999</v>
      </c>
      <c r="T4388" s="1">
        <v>4</v>
      </c>
      <c r="U4388" s="1">
        <v>0</v>
      </c>
      <c r="V4388" s="1">
        <v>11.858400000000003</v>
      </c>
      <c r="W4388" t="str">
        <f>VLOOKUP(M4388,People!$A$2:$B$5,2,FALSE)</f>
        <v>Anna Andreadi</v>
      </c>
      <c r="X4388" s="5" t="str">
        <f>IFERROR(VLOOKUP(Orders!$B4388,Returns!$A$2:$B$801,2,0),"No")</f>
        <v>No</v>
      </c>
    </row>
    <row r="4389" spans="1:24" hidden="1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f t="shared" si="68"/>
        <v>17.209499999999998</v>
      </c>
      <c r="T4389" s="1">
        <v>3</v>
      </c>
      <c r="U4389" s="1">
        <v>0.2</v>
      </c>
      <c r="V4389" s="1">
        <v>7.822499999999998</v>
      </c>
      <c r="W4389" t="str">
        <f>VLOOKUP(M4389,People!$A$2:$B$5,2,FALSE)</f>
        <v>Anna Andreadi</v>
      </c>
      <c r="X4389" s="5" t="str">
        <f>IFERROR(VLOOKUP(Orders!$B4389,Returns!$A$2:$B$801,2,0),"No")</f>
        <v>No</v>
      </c>
    </row>
    <row r="4390" spans="1:24" hidden="1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f t="shared" si="68"/>
        <v>24.315199999999997</v>
      </c>
      <c r="T4390" s="1">
        <v>7</v>
      </c>
      <c r="U4390" s="1">
        <v>0</v>
      </c>
      <c r="V4390" s="1">
        <v>22.444800000000001</v>
      </c>
      <c r="W4390" t="str">
        <f>VLOOKUP(M4390,People!$A$2:$B$5,2,FALSE)</f>
        <v>Chuck Magee</v>
      </c>
      <c r="X4390" s="5" t="str">
        <f>IFERROR(VLOOKUP(Orders!$B4390,Returns!$A$2:$B$801,2,0),"No")</f>
        <v>Yes</v>
      </c>
    </row>
    <row r="4391" spans="1:24" hidden="1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f t="shared" si="68"/>
        <v>209.26360000000005</v>
      </c>
      <c r="T4391" s="1">
        <v>2</v>
      </c>
      <c r="U4391" s="1">
        <v>0.2</v>
      </c>
      <c r="V4391" s="1">
        <v>-25.295600000000022</v>
      </c>
      <c r="W4391" t="str">
        <f>VLOOKUP(M4391,People!$A$2:$B$5,2,FALSE)</f>
        <v>Chuck Magee</v>
      </c>
      <c r="X4391" s="5" t="str">
        <f>IFERROR(VLOOKUP(Orders!$B4391,Returns!$A$2:$B$801,2,0),"No")</f>
        <v>Yes</v>
      </c>
    </row>
    <row r="4392" spans="1:24" hidden="1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f t="shared" si="68"/>
        <v>932.37779999999998</v>
      </c>
      <c r="T4392" s="1">
        <v>3</v>
      </c>
      <c r="U4392" s="1">
        <v>0</v>
      </c>
      <c r="V4392" s="1">
        <v>327.59220000000005</v>
      </c>
      <c r="W4392" t="str">
        <f>VLOOKUP(M4392,People!$A$2:$B$5,2,FALSE)</f>
        <v>Chuck Magee</v>
      </c>
      <c r="X4392" s="5" t="str">
        <f>IFERROR(VLOOKUP(Orders!$B4392,Returns!$A$2:$B$801,2,0),"No")</f>
        <v>Yes</v>
      </c>
    </row>
    <row r="4393" spans="1:24" hidden="1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f t="shared" si="68"/>
        <v>49.6584</v>
      </c>
      <c r="T4393" s="1">
        <v>3</v>
      </c>
      <c r="U4393" s="1">
        <v>0</v>
      </c>
      <c r="V4393" s="1">
        <v>19.311600000000002</v>
      </c>
      <c r="W4393" t="str">
        <f>VLOOKUP(M4393,People!$A$2:$B$5,2,FALSE)</f>
        <v>Chuck Magee</v>
      </c>
      <c r="X4393" s="5" t="str">
        <f>IFERROR(VLOOKUP(Orders!$B4393,Returns!$A$2:$B$801,2,0),"No")</f>
        <v>Yes</v>
      </c>
    </row>
    <row r="4394" spans="1:24" hidden="1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f t="shared" si="68"/>
        <v>64.210799999999992</v>
      </c>
      <c r="T4394" s="1">
        <v>2</v>
      </c>
      <c r="U4394" s="1">
        <v>0.2</v>
      </c>
      <c r="V4394" s="1">
        <v>6.1572000000000031</v>
      </c>
      <c r="W4394" t="str">
        <f>VLOOKUP(M4394,People!$A$2:$B$5,2,FALSE)</f>
        <v>Kelly Williams</v>
      </c>
      <c r="X4394" s="5" t="str">
        <f>IFERROR(VLOOKUP(Orders!$B4394,Returns!$A$2:$B$801,2,0),"No")</f>
        <v>No</v>
      </c>
    </row>
    <row r="4395" spans="1:24" hidden="1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f t="shared" si="68"/>
        <v>38.224500000000006</v>
      </c>
      <c r="T4395" s="1">
        <v>5</v>
      </c>
      <c r="U4395" s="1">
        <v>0.2</v>
      </c>
      <c r="V4395" s="1">
        <v>21.735500000000002</v>
      </c>
      <c r="W4395" t="str">
        <f>VLOOKUP(M4395,People!$A$2:$B$5,2,FALSE)</f>
        <v>Kelly Williams</v>
      </c>
      <c r="X4395" s="5" t="str">
        <f>IFERROR(VLOOKUP(Orders!$B4395,Returns!$A$2:$B$801,2,0),"No")</f>
        <v>No</v>
      </c>
    </row>
    <row r="4396" spans="1:24" x14ac:dyDescent="0.3">
      <c r="A4396" s="1">
        <v>3295</v>
      </c>
      <c r="B4396" t="s">
        <v>7761</v>
      </c>
      <c r="C4396" s="2">
        <v>42597</v>
      </c>
      <c r="D4396" s="2">
        <v>42600</v>
      </c>
      <c r="E4396" s="1" t="s">
        <v>170</v>
      </c>
      <c r="F4396" s="1" t="s">
        <v>1247</v>
      </c>
      <c r="G4396" s="1" t="s">
        <v>1248</v>
      </c>
      <c r="H4396" s="1" t="s">
        <v>24</v>
      </c>
      <c r="I4396" s="1" t="s">
        <v>25</v>
      </c>
      <c r="J4396" s="1" t="s">
        <v>716</v>
      </c>
      <c r="K4396" s="1" t="s">
        <v>96</v>
      </c>
      <c r="L4396" s="1">
        <v>75081</v>
      </c>
      <c r="M4396" s="1" t="s">
        <v>97</v>
      </c>
      <c r="N4396" s="1" t="s">
        <v>2043</v>
      </c>
      <c r="O4396" s="1" t="s">
        <v>43</v>
      </c>
      <c r="P4396" s="1" t="s">
        <v>70</v>
      </c>
      <c r="Q4396" s="1" t="s">
        <v>2044</v>
      </c>
      <c r="R4396" s="1">
        <v>30.959999999999994</v>
      </c>
      <c r="S4396" s="1">
        <f t="shared" si="68"/>
        <v>83.592000000000013</v>
      </c>
      <c r="T4396" s="1">
        <v>8</v>
      </c>
      <c r="U4396" s="1">
        <v>0.8</v>
      </c>
      <c r="V4396" s="1">
        <v>-52.632000000000019</v>
      </c>
      <c r="W4396" t="str">
        <f>VLOOKUP(M4396,People!$A$2:$B$5,2,FALSE)</f>
        <v>Kelly Williams</v>
      </c>
      <c r="X4396" s="5" t="str">
        <f>IFERROR(VLOOKUP(Orders!$B4396,Returns!$A$2:$B$801,2,0),"No")</f>
        <v>No</v>
      </c>
    </row>
    <row r="4397" spans="1:24" x14ac:dyDescent="0.3">
      <c r="A4397" s="1">
        <v>6793</v>
      </c>
      <c r="B4397" t="s">
        <v>9388</v>
      </c>
      <c r="C4397" s="2">
        <v>42597</v>
      </c>
      <c r="D4397" s="2">
        <v>42600</v>
      </c>
      <c r="E4397" s="1" t="s">
        <v>170</v>
      </c>
      <c r="F4397" s="1" t="s">
        <v>2729</v>
      </c>
      <c r="G4397" s="1" t="s">
        <v>2730</v>
      </c>
      <c r="H4397" s="1" t="s">
        <v>24</v>
      </c>
      <c r="I4397" s="1" t="s">
        <v>25</v>
      </c>
      <c r="J4397" s="1" t="s">
        <v>657</v>
      </c>
      <c r="K4397" s="1" t="s">
        <v>658</v>
      </c>
      <c r="L4397" s="1">
        <v>6824</v>
      </c>
      <c r="M4397" s="1" t="s">
        <v>135</v>
      </c>
      <c r="N4397" s="1" t="s">
        <v>1809</v>
      </c>
      <c r="O4397" s="1" t="s">
        <v>43</v>
      </c>
      <c r="P4397" s="1" t="s">
        <v>70</v>
      </c>
      <c r="Q4397" s="1" t="s">
        <v>1810</v>
      </c>
      <c r="R4397" s="1">
        <v>62.94</v>
      </c>
      <c r="S4397" s="1">
        <f t="shared" si="68"/>
        <v>32.7288</v>
      </c>
      <c r="T4397" s="1">
        <v>3</v>
      </c>
      <c r="U4397" s="1">
        <v>0</v>
      </c>
      <c r="V4397" s="1">
        <v>30.211199999999998</v>
      </c>
      <c r="W4397" t="str">
        <f>VLOOKUP(M4397,People!$A$2:$B$5,2,FALSE)</f>
        <v>Chuck Magee</v>
      </c>
      <c r="X4397" s="5" t="str">
        <f>IFERROR(VLOOKUP(Orders!$B4397,Returns!$A$2:$B$801,2,0),"No")</f>
        <v>No</v>
      </c>
    </row>
    <row r="4398" spans="1:24" hidden="1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f t="shared" si="68"/>
        <v>334.27280000000002</v>
      </c>
      <c r="T4398" s="1">
        <v>2</v>
      </c>
      <c r="U4398" s="1">
        <v>0.2</v>
      </c>
      <c r="V4398" s="1">
        <v>27.103200000000001</v>
      </c>
      <c r="W4398" t="str">
        <f>VLOOKUP(M4398,People!$A$2:$B$5,2,FALSE)</f>
        <v>Anna Andreadi</v>
      </c>
      <c r="X4398" s="5" t="str">
        <f>IFERROR(VLOOKUP(Orders!$B4398,Returns!$A$2:$B$801,2,0),"No")</f>
        <v>No</v>
      </c>
    </row>
    <row r="4399" spans="1:24" x14ac:dyDescent="0.3">
      <c r="A4399" s="1">
        <v>8995</v>
      </c>
      <c r="B4399" t="s">
        <v>10447</v>
      </c>
      <c r="C4399" s="2">
        <v>42597</v>
      </c>
      <c r="D4399" s="2">
        <v>42599</v>
      </c>
      <c r="E4399" s="1" t="s">
        <v>170</v>
      </c>
      <c r="F4399" s="1" t="s">
        <v>2729</v>
      </c>
      <c r="G4399" s="1" t="s">
        <v>2730</v>
      </c>
      <c r="H4399" s="1" t="s">
        <v>24</v>
      </c>
      <c r="I4399" s="1" t="s">
        <v>25</v>
      </c>
      <c r="J4399" s="1" t="s">
        <v>5203</v>
      </c>
      <c r="K4399" s="1" t="s">
        <v>50</v>
      </c>
      <c r="L4399" s="1">
        <v>33021</v>
      </c>
      <c r="M4399" s="1" t="s">
        <v>28</v>
      </c>
      <c r="N4399" s="1" t="s">
        <v>5861</v>
      </c>
      <c r="O4399" s="1" t="s">
        <v>43</v>
      </c>
      <c r="P4399" s="1" t="s">
        <v>84</v>
      </c>
      <c r="Q4399" s="1" t="s">
        <v>5862</v>
      </c>
      <c r="R4399" s="1">
        <v>91.360000000000014</v>
      </c>
      <c r="S4399" s="1">
        <f t="shared" si="68"/>
        <v>61.668000000000021</v>
      </c>
      <c r="T4399" s="1">
        <v>5</v>
      </c>
      <c r="U4399" s="1">
        <v>0.2</v>
      </c>
      <c r="V4399" s="1">
        <v>29.691999999999993</v>
      </c>
      <c r="W4399" t="str">
        <f>VLOOKUP(M4399,People!$A$2:$B$5,2,FALSE)</f>
        <v>Cassandra Brandow</v>
      </c>
      <c r="X4399" s="5" t="str">
        <f>IFERROR(VLOOKUP(Orders!$B4399,Returns!$A$2:$B$801,2,0),"No")</f>
        <v>No</v>
      </c>
    </row>
    <row r="4400" spans="1:24" x14ac:dyDescent="0.3">
      <c r="A4400" s="1">
        <v>8996</v>
      </c>
      <c r="B4400" t="s">
        <v>10447</v>
      </c>
      <c r="C4400" s="2">
        <v>42597</v>
      </c>
      <c r="D4400" s="2">
        <v>42599</v>
      </c>
      <c r="E4400" s="1" t="s">
        <v>170</v>
      </c>
      <c r="F4400" s="1" t="s">
        <v>2729</v>
      </c>
      <c r="G4400" s="1" t="s">
        <v>2730</v>
      </c>
      <c r="H4400" s="1" t="s">
        <v>24</v>
      </c>
      <c r="I4400" s="1" t="s">
        <v>25</v>
      </c>
      <c r="J4400" s="1" t="s">
        <v>5203</v>
      </c>
      <c r="K4400" s="1" t="s">
        <v>50</v>
      </c>
      <c r="L4400" s="1">
        <v>33021</v>
      </c>
      <c r="M4400" s="1" t="s">
        <v>28</v>
      </c>
      <c r="N4400" s="1" t="s">
        <v>1718</v>
      </c>
      <c r="O4400" s="1" t="s">
        <v>43</v>
      </c>
      <c r="P4400" s="1" t="s">
        <v>73</v>
      </c>
      <c r="Q4400" s="1" t="s">
        <v>1719</v>
      </c>
      <c r="R4400" s="1">
        <v>152.24</v>
      </c>
      <c r="S4400" s="1">
        <f t="shared" si="68"/>
        <v>135.11300000000003</v>
      </c>
      <c r="T4400" s="1">
        <v>5</v>
      </c>
      <c r="U4400" s="1">
        <v>0.2</v>
      </c>
      <c r="V4400" s="1">
        <v>17.126999999999988</v>
      </c>
      <c r="W4400" t="str">
        <f>VLOOKUP(M4400,People!$A$2:$B$5,2,FALSE)</f>
        <v>Cassandra Brandow</v>
      </c>
      <c r="X4400" s="5" t="str">
        <f>IFERROR(VLOOKUP(Orders!$B4400,Returns!$A$2:$B$801,2,0),"No")</f>
        <v>No</v>
      </c>
    </row>
    <row r="4401" spans="1:24" hidden="1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f t="shared" si="68"/>
        <v>109.94499999999999</v>
      </c>
      <c r="T4401" s="1">
        <v>5</v>
      </c>
      <c r="U4401" s="1">
        <v>0</v>
      </c>
      <c r="V4401" s="1">
        <v>89.954999999999984</v>
      </c>
      <c r="W4401" t="str">
        <f>VLOOKUP(M4401,People!$A$2:$B$5,2,FALSE)</f>
        <v>Chuck Magee</v>
      </c>
      <c r="X4401" s="5" t="str">
        <f>IFERROR(VLOOKUP(Orders!$B4401,Returns!$A$2:$B$801,2,0),"No")</f>
        <v>No</v>
      </c>
    </row>
    <row r="4402" spans="1:24" hidden="1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f t="shared" si="68"/>
        <v>604.30649999999991</v>
      </c>
      <c r="T4402" s="1">
        <v>3</v>
      </c>
      <c r="U4402" s="1">
        <v>0</v>
      </c>
      <c r="V4402" s="1">
        <v>297.64349999999996</v>
      </c>
      <c r="W4402" t="str">
        <f>VLOOKUP(M4402,People!$A$2:$B$5,2,FALSE)</f>
        <v>Chuck Magee</v>
      </c>
      <c r="X4402" s="5" t="str">
        <f>IFERROR(VLOOKUP(Orders!$B4402,Returns!$A$2:$B$801,2,0),"No")</f>
        <v>No</v>
      </c>
    </row>
    <row r="4403" spans="1:24" hidden="1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f t="shared" si="68"/>
        <v>718.91</v>
      </c>
      <c r="T4403" s="1">
        <v>5</v>
      </c>
      <c r="U4403" s="1">
        <v>0</v>
      </c>
      <c r="V4403" s="1">
        <v>252.59</v>
      </c>
      <c r="W4403" t="str">
        <f>VLOOKUP(M4403,People!$A$2:$B$5,2,FALSE)</f>
        <v>Chuck Magee</v>
      </c>
      <c r="X4403" s="5" t="str">
        <f>IFERROR(VLOOKUP(Orders!$B4403,Returns!$A$2:$B$801,2,0),"No")</f>
        <v>No</v>
      </c>
    </row>
    <row r="4404" spans="1:24" hidden="1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f t="shared" si="68"/>
        <v>8.7792000000000012</v>
      </c>
      <c r="T4404" s="1">
        <v>2</v>
      </c>
      <c r="U4404" s="1">
        <v>0.2</v>
      </c>
      <c r="V4404" s="1">
        <v>2.5488000000000004</v>
      </c>
      <c r="W4404" t="str">
        <f>VLOOKUP(M4404,People!$A$2:$B$5,2,FALSE)</f>
        <v>Anna Andreadi</v>
      </c>
      <c r="X4404" s="5" t="str">
        <f>IFERROR(VLOOKUP(Orders!$B4404,Returns!$A$2:$B$801,2,0),"No")</f>
        <v>No</v>
      </c>
    </row>
    <row r="4405" spans="1:24" x14ac:dyDescent="0.3">
      <c r="A4405" s="1">
        <v>9823</v>
      </c>
      <c r="B4405" t="s">
        <v>6191</v>
      </c>
      <c r="C4405" s="2">
        <v>42597</v>
      </c>
      <c r="D4405" s="2">
        <v>42601</v>
      </c>
      <c r="E4405" s="1" t="s">
        <v>46</v>
      </c>
      <c r="F4405" s="1" t="s">
        <v>1548</v>
      </c>
      <c r="G4405" s="1" t="s">
        <v>1549</v>
      </c>
      <c r="H4405" s="1" t="s">
        <v>24</v>
      </c>
      <c r="I4405" s="1" t="s">
        <v>25</v>
      </c>
      <c r="J4405" s="1" t="s">
        <v>116</v>
      </c>
      <c r="K4405" s="1" t="s">
        <v>40</v>
      </c>
      <c r="L4405" s="1">
        <v>94122</v>
      </c>
      <c r="M4405" s="1" t="s">
        <v>41</v>
      </c>
      <c r="N4405" s="1" t="s">
        <v>1811</v>
      </c>
      <c r="O4405" s="1" t="s">
        <v>43</v>
      </c>
      <c r="P4405" s="1" t="s">
        <v>73</v>
      </c>
      <c r="Q4405" s="1" t="s">
        <v>1812</v>
      </c>
      <c r="R4405" s="1">
        <v>152.91</v>
      </c>
      <c r="S4405" s="1">
        <f t="shared" si="68"/>
        <v>110.09520000000001</v>
      </c>
      <c r="T4405" s="1">
        <v>3</v>
      </c>
      <c r="U4405" s="1">
        <v>0</v>
      </c>
      <c r="V4405" s="1">
        <v>42.814799999999998</v>
      </c>
      <c r="W4405" t="str">
        <f>VLOOKUP(M4405,People!$A$2:$B$5,2,FALSE)</f>
        <v>Anna Andreadi</v>
      </c>
      <c r="X4405" s="5" t="str">
        <f>IFERROR(VLOOKUP(Orders!$B4405,Returns!$A$2:$B$801,2,0),"No")</f>
        <v>Yes</v>
      </c>
    </row>
    <row r="4406" spans="1:24" hidden="1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f t="shared" si="68"/>
        <v>32.625000000000007</v>
      </c>
      <c r="T4406" s="1">
        <v>3</v>
      </c>
      <c r="U4406" s="1">
        <v>0.2</v>
      </c>
      <c r="V4406" s="1">
        <v>2.1749999999999989</v>
      </c>
      <c r="W4406" t="str">
        <f>VLOOKUP(M4406,People!$A$2:$B$5,2,FALSE)</f>
        <v>Chuck Magee</v>
      </c>
      <c r="X4406" s="5" t="str">
        <f>IFERROR(VLOOKUP(Orders!$B4406,Returns!$A$2:$B$801,2,0),"No")</f>
        <v>No</v>
      </c>
    </row>
    <row r="4407" spans="1:24" hidden="1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f t="shared" si="68"/>
        <v>41.411999999999999</v>
      </c>
      <c r="T4407" s="1">
        <v>3</v>
      </c>
      <c r="U4407" s="1">
        <v>0.2</v>
      </c>
      <c r="V4407" s="1">
        <v>-2.4359999999999999</v>
      </c>
      <c r="W4407" t="str">
        <f>VLOOKUP(M4407,People!$A$2:$B$5,2,FALSE)</f>
        <v>Chuck Magee</v>
      </c>
      <c r="X4407" s="5" t="str">
        <f>IFERROR(VLOOKUP(Orders!$B4407,Returns!$A$2:$B$801,2,0),"No")</f>
        <v>No</v>
      </c>
    </row>
    <row r="4408" spans="1:24" hidden="1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f t="shared" si="68"/>
        <v>4.9940000000000007</v>
      </c>
      <c r="T4408" s="1">
        <v>2</v>
      </c>
      <c r="U4408" s="1">
        <v>0</v>
      </c>
      <c r="V4408" s="1">
        <v>4.0859999999999994</v>
      </c>
      <c r="W4408" t="str">
        <f>VLOOKUP(M4408,People!$A$2:$B$5,2,FALSE)</f>
        <v>Kelly Williams</v>
      </c>
      <c r="X4408" s="5" t="str">
        <f>IFERROR(VLOOKUP(Orders!$B4408,Returns!$A$2:$B$801,2,0),"No")</f>
        <v>No</v>
      </c>
    </row>
    <row r="4409" spans="1:24" hidden="1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f t="shared" si="68"/>
        <v>163.56599999999997</v>
      </c>
      <c r="T4409" s="1">
        <v>3</v>
      </c>
      <c r="U4409" s="1">
        <v>0</v>
      </c>
      <c r="V4409" s="1">
        <v>150.98399999999998</v>
      </c>
      <c r="W4409" t="str">
        <f>VLOOKUP(M4409,People!$A$2:$B$5,2,FALSE)</f>
        <v>Kelly Williams</v>
      </c>
      <c r="X4409" s="5" t="str">
        <f>IFERROR(VLOOKUP(Orders!$B4409,Returns!$A$2:$B$801,2,0),"No")</f>
        <v>No</v>
      </c>
    </row>
    <row r="4410" spans="1:24" hidden="1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f t="shared" si="68"/>
        <v>2.6023000000000001</v>
      </c>
      <c r="T4410" s="1">
        <v>1</v>
      </c>
      <c r="U4410" s="1">
        <v>0</v>
      </c>
      <c r="V4410" s="1">
        <v>2.3077000000000001</v>
      </c>
      <c r="W4410" t="str">
        <f>VLOOKUP(M4410,People!$A$2:$B$5,2,FALSE)</f>
        <v>Kelly Williams</v>
      </c>
      <c r="X4410" s="5" t="str">
        <f>IFERROR(VLOOKUP(Orders!$B4410,Returns!$A$2:$B$801,2,0),"No")</f>
        <v>No</v>
      </c>
    </row>
    <row r="4411" spans="1:24" x14ac:dyDescent="0.3">
      <c r="A4411" s="1">
        <v>9824</v>
      </c>
      <c r="B4411" t="s">
        <v>6191</v>
      </c>
      <c r="C4411" s="2">
        <v>42597</v>
      </c>
      <c r="D4411" s="2">
        <v>42601</v>
      </c>
      <c r="E4411" s="1" t="s">
        <v>46</v>
      </c>
      <c r="F4411" s="1" t="s">
        <v>1548</v>
      </c>
      <c r="G4411" s="1" t="s">
        <v>1549</v>
      </c>
      <c r="H4411" s="1" t="s">
        <v>24</v>
      </c>
      <c r="I4411" s="1" t="s">
        <v>25</v>
      </c>
      <c r="J4411" s="1" t="s">
        <v>116</v>
      </c>
      <c r="K4411" s="1" t="s">
        <v>40</v>
      </c>
      <c r="L4411" s="1">
        <v>94122</v>
      </c>
      <c r="M4411" s="1" t="s">
        <v>41</v>
      </c>
      <c r="N4411" s="1" t="s">
        <v>3538</v>
      </c>
      <c r="O4411" s="1" t="s">
        <v>43</v>
      </c>
      <c r="P4411" s="1" t="s">
        <v>84</v>
      </c>
      <c r="Q4411" s="1" t="s">
        <v>3539</v>
      </c>
      <c r="R4411" s="1">
        <v>92.94</v>
      </c>
      <c r="S4411" s="1">
        <f t="shared" si="68"/>
        <v>51.117000000000004</v>
      </c>
      <c r="T4411" s="1">
        <v>3</v>
      </c>
      <c r="U4411" s="1">
        <v>0</v>
      </c>
      <c r="V4411" s="1">
        <v>41.822999999999993</v>
      </c>
      <c r="W4411" t="str">
        <f>VLOOKUP(M4411,People!$A$2:$B$5,2,FALSE)</f>
        <v>Anna Andreadi</v>
      </c>
      <c r="X4411" s="5" t="str">
        <f>IFERROR(VLOOKUP(Orders!$B4411,Returns!$A$2:$B$801,2,0),"No")</f>
        <v>Yes</v>
      </c>
    </row>
    <row r="4412" spans="1:24" x14ac:dyDescent="0.3">
      <c r="A4412" s="1">
        <v>9825</v>
      </c>
      <c r="B4412" t="s">
        <v>6191</v>
      </c>
      <c r="C4412" s="2">
        <v>42597</v>
      </c>
      <c r="D4412" s="2">
        <v>42601</v>
      </c>
      <c r="E4412" s="1" t="s">
        <v>46</v>
      </c>
      <c r="F4412" s="1" t="s">
        <v>1548</v>
      </c>
      <c r="G4412" s="1" t="s">
        <v>1549</v>
      </c>
      <c r="H4412" s="1" t="s">
        <v>24</v>
      </c>
      <c r="I4412" s="1" t="s">
        <v>25</v>
      </c>
      <c r="J4412" s="1" t="s">
        <v>116</v>
      </c>
      <c r="K4412" s="1" t="s">
        <v>40</v>
      </c>
      <c r="L4412" s="1">
        <v>94122</v>
      </c>
      <c r="M4412" s="1" t="s">
        <v>41</v>
      </c>
      <c r="N4412" s="1" t="s">
        <v>323</v>
      </c>
      <c r="O4412" s="1" t="s">
        <v>43</v>
      </c>
      <c r="P4412" s="1" t="s">
        <v>70</v>
      </c>
      <c r="Q4412" s="1" t="s">
        <v>324</v>
      </c>
      <c r="R4412" s="1">
        <v>17.856000000000002</v>
      </c>
      <c r="S4412" s="1">
        <f t="shared" si="68"/>
        <v>11.606400000000002</v>
      </c>
      <c r="T4412" s="1">
        <v>4</v>
      </c>
      <c r="U4412" s="1">
        <v>0.2</v>
      </c>
      <c r="V4412" s="1">
        <v>6.2495999999999992</v>
      </c>
      <c r="W4412" t="str">
        <f>VLOOKUP(M4412,People!$A$2:$B$5,2,FALSE)</f>
        <v>Anna Andreadi</v>
      </c>
      <c r="X4412" s="5" t="str">
        <f>IFERROR(VLOOKUP(Orders!$B4412,Returns!$A$2:$B$801,2,0),"No")</f>
        <v>Yes</v>
      </c>
    </row>
    <row r="4413" spans="1:24" x14ac:dyDescent="0.3">
      <c r="A4413" s="1">
        <v>9826</v>
      </c>
      <c r="B4413" t="s">
        <v>6191</v>
      </c>
      <c r="C4413" s="2">
        <v>42597</v>
      </c>
      <c r="D4413" s="2">
        <v>42601</v>
      </c>
      <c r="E4413" s="1" t="s">
        <v>46</v>
      </c>
      <c r="F4413" s="1" t="s">
        <v>1548</v>
      </c>
      <c r="G4413" s="1" t="s">
        <v>1549</v>
      </c>
      <c r="H4413" s="1" t="s">
        <v>24</v>
      </c>
      <c r="I4413" s="1" t="s">
        <v>25</v>
      </c>
      <c r="J4413" s="1" t="s">
        <v>116</v>
      </c>
      <c r="K4413" s="1" t="s">
        <v>40</v>
      </c>
      <c r="L4413" s="1">
        <v>94122</v>
      </c>
      <c r="M4413" s="1" t="s">
        <v>41</v>
      </c>
      <c r="N4413" s="1" t="s">
        <v>2043</v>
      </c>
      <c r="O4413" s="1" t="s">
        <v>43</v>
      </c>
      <c r="P4413" s="1" t="s">
        <v>70</v>
      </c>
      <c r="Q4413" s="1" t="s">
        <v>2044</v>
      </c>
      <c r="R4413" s="1">
        <v>46.440000000000005</v>
      </c>
      <c r="S4413" s="1">
        <f t="shared" si="68"/>
        <v>31.347000000000008</v>
      </c>
      <c r="T4413" s="1">
        <v>3</v>
      </c>
      <c r="U4413" s="1">
        <v>0.2</v>
      </c>
      <c r="V4413" s="1">
        <v>15.092999999999998</v>
      </c>
      <c r="W4413" t="str">
        <f>VLOOKUP(M4413,People!$A$2:$B$5,2,FALSE)</f>
        <v>Anna Andreadi</v>
      </c>
      <c r="X4413" s="5" t="str">
        <f>IFERROR(VLOOKUP(Orders!$B4413,Returns!$A$2:$B$801,2,0),"No")</f>
        <v>Yes</v>
      </c>
    </row>
    <row r="4414" spans="1:24" x14ac:dyDescent="0.3">
      <c r="A4414" s="1">
        <v>9827</v>
      </c>
      <c r="B4414" t="s">
        <v>6191</v>
      </c>
      <c r="C4414" s="2">
        <v>42597</v>
      </c>
      <c r="D4414" s="2">
        <v>42601</v>
      </c>
      <c r="E4414" s="1" t="s">
        <v>46</v>
      </c>
      <c r="F4414" s="1" t="s">
        <v>1548</v>
      </c>
      <c r="G4414" s="1" t="s">
        <v>1549</v>
      </c>
      <c r="H4414" s="1" t="s">
        <v>24</v>
      </c>
      <c r="I4414" s="1" t="s">
        <v>25</v>
      </c>
      <c r="J4414" s="1" t="s">
        <v>116</v>
      </c>
      <c r="K4414" s="1" t="s">
        <v>40</v>
      </c>
      <c r="L4414" s="1">
        <v>94122</v>
      </c>
      <c r="M4414" s="1" t="s">
        <v>41</v>
      </c>
      <c r="N4414" s="1" t="s">
        <v>3936</v>
      </c>
      <c r="O4414" s="1" t="s">
        <v>30</v>
      </c>
      <c r="P4414" s="1" t="s">
        <v>34</v>
      </c>
      <c r="Q4414" s="1" t="s">
        <v>3937</v>
      </c>
      <c r="R4414" s="1">
        <v>195.136</v>
      </c>
      <c r="S4414" s="1">
        <f t="shared" si="68"/>
        <v>207.33199999999999</v>
      </c>
      <c r="T4414" s="1">
        <v>4</v>
      </c>
      <c r="U4414" s="1">
        <v>0.2</v>
      </c>
      <c r="V4414" s="1">
        <v>-12.196000000000005</v>
      </c>
      <c r="W4414" t="str">
        <f>VLOOKUP(M4414,People!$A$2:$B$5,2,FALSE)</f>
        <v>Anna Andreadi</v>
      </c>
      <c r="X4414" s="5" t="str">
        <f>IFERROR(VLOOKUP(Orders!$B4414,Returns!$A$2:$B$801,2,0),"No")</f>
        <v>Yes</v>
      </c>
    </row>
    <row r="4415" spans="1:24" x14ac:dyDescent="0.3">
      <c r="A4415" s="1">
        <v>1690</v>
      </c>
      <c r="B4415" t="s">
        <v>6989</v>
      </c>
      <c r="C4415" s="2">
        <v>42598</v>
      </c>
      <c r="D4415" s="2">
        <v>42602</v>
      </c>
      <c r="E4415" s="1" t="s">
        <v>46</v>
      </c>
      <c r="F4415" s="1" t="s">
        <v>478</v>
      </c>
      <c r="G4415" s="1" t="s">
        <v>479</v>
      </c>
      <c r="H4415" s="1" t="s">
        <v>24</v>
      </c>
      <c r="I4415" s="1" t="s">
        <v>25</v>
      </c>
      <c r="J4415" s="1" t="s">
        <v>133</v>
      </c>
      <c r="K4415" s="1" t="s">
        <v>134</v>
      </c>
      <c r="L4415" s="1">
        <v>19143</v>
      </c>
      <c r="M4415" s="1" t="s">
        <v>135</v>
      </c>
      <c r="N4415" s="1" t="s">
        <v>75</v>
      </c>
      <c r="O4415" s="1" t="s">
        <v>30</v>
      </c>
      <c r="P4415" s="1" t="s">
        <v>52</v>
      </c>
      <c r="Q4415" s="1" t="s">
        <v>76</v>
      </c>
      <c r="R4415" s="1">
        <v>853.09199999999987</v>
      </c>
      <c r="S4415" s="1">
        <f t="shared" si="68"/>
        <v>1080.5832</v>
      </c>
      <c r="T4415" s="1">
        <v>6</v>
      </c>
      <c r="U4415" s="1">
        <v>0.4</v>
      </c>
      <c r="V4415" s="1">
        <v>-227.49120000000016</v>
      </c>
      <c r="W4415" t="str">
        <f>VLOOKUP(M4415,People!$A$2:$B$5,2,FALSE)</f>
        <v>Chuck Magee</v>
      </c>
      <c r="X4415" s="5" t="str">
        <f>IFERROR(VLOOKUP(Orders!$B4415,Returns!$A$2:$B$801,2,0),"No")</f>
        <v>No</v>
      </c>
    </row>
    <row r="4416" spans="1:24" hidden="1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f t="shared" si="68"/>
        <v>205.63470000000001</v>
      </c>
      <c r="T4416" s="1">
        <v>1</v>
      </c>
      <c r="U4416" s="1">
        <v>0</v>
      </c>
      <c r="V4416" s="1">
        <v>182.3553</v>
      </c>
      <c r="W4416" t="str">
        <f>VLOOKUP(M4416,People!$A$2:$B$5,2,FALSE)</f>
        <v>Chuck Magee</v>
      </c>
      <c r="X4416" s="5" t="str">
        <f>IFERROR(VLOOKUP(Orders!$B4416,Returns!$A$2:$B$801,2,0),"No")</f>
        <v>No</v>
      </c>
    </row>
    <row r="4417" spans="1:24" x14ac:dyDescent="0.3">
      <c r="A4417" s="1">
        <v>2045</v>
      </c>
      <c r="B4417" t="s">
        <v>7157</v>
      </c>
      <c r="C4417" s="2">
        <v>42599</v>
      </c>
      <c r="D4417" s="2">
        <v>42605</v>
      </c>
      <c r="E4417" s="1" t="s">
        <v>46</v>
      </c>
      <c r="F4417" s="1" t="s">
        <v>123</v>
      </c>
      <c r="G4417" s="1" t="s">
        <v>124</v>
      </c>
      <c r="H4417" s="1" t="s">
        <v>38</v>
      </c>
      <c r="I4417" s="1" t="s">
        <v>25</v>
      </c>
      <c r="J4417" s="1" t="s">
        <v>167</v>
      </c>
      <c r="K4417" s="1" t="s">
        <v>96</v>
      </c>
      <c r="L4417" s="1">
        <v>77095</v>
      </c>
      <c r="M4417" s="1" t="s">
        <v>97</v>
      </c>
      <c r="N4417" s="1" t="s">
        <v>3202</v>
      </c>
      <c r="O4417" s="1" t="s">
        <v>43</v>
      </c>
      <c r="P4417" s="1" t="s">
        <v>84</v>
      </c>
      <c r="Q4417" s="1" t="s">
        <v>3203</v>
      </c>
      <c r="R4417" s="1">
        <v>15.552000000000003</v>
      </c>
      <c r="S4417" s="1">
        <f t="shared" si="68"/>
        <v>10.108800000000002</v>
      </c>
      <c r="T4417" s="1">
        <v>3</v>
      </c>
      <c r="U4417" s="1">
        <v>0.2</v>
      </c>
      <c r="V4417" s="1">
        <v>5.4432</v>
      </c>
      <c r="W4417" t="str">
        <f>VLOOKUP(M4417,People!$A$2:$B$5,2,FALSE)</f>
        <v>Kelly Williams</v>
      </c>
      <c r="X4417" s="5" t="str">
        <f>IFERROR(VLOOKUP(Orders!$B4417,Returns!$A$2:$B$801,2,0),"No")</f>
        <v>No</v>
      </c>
    </row>
    <row r="4418" spans="1:24" x14ac:dyDescent="0.3">
      <c r="A4418" s="1">
        <v>2531</v>
      </c>
      <c r="B4418" t="s">
        <v>7390</v>
      </c>
      <c r="C4418" s="2">
        <v>42599</v>
      </c>
      <c r="D4418" s="2">
        <v>42603</v>
      </c>
      <c r="E4418" s="1" t="s">
        <v>46</v>
      </c>
      <c r="F4418" s="1" t="s">
        <v>1035</v>
      </c>
      <c r="G4418" s="1" t="s">
        <v>1036</v>
      </c>
      <c r="H4418" s="1" t="s">
        <v>38</v>
      </c>
      <c r="I4418" s="1" t="s">
        <v>25</v>
      </c>
      <c r="J4418" s="1" t="s">
        <v>4074</v>
      </c>
      <c r="K4418" s="1" t="s">
        <v>1481</v>
      </c>
      <c r="L4418" s="1">
        <v>72209</v>
      </c>
      <c r="M4418" s="1" t="s">
        <v>28</v>
      </c>
      <c r="N4418" s="1" t="s">
        <v>3684</v>
      </c>
      <c r="O4418" s="1" t="s">
        <v>43</v>
      </c>
      <c r="P4418" s="1" t="s">
        <v>84</v>
      </c>
      <c r="Q4418" s="1" t="s">
        <v>3685</v>
      </c>
      <c r="R4418" s="1">
        <v>114.2</v>
      </c>
      <c r="S4418" s="1">
        <f t="shared" ref="S4418:S4481" si="69">R4418-V4418</f>
        <v>61.668000000000006</v>
      </c>
      <c r="T4418" s="1">
        <v>5</v>
      </c>
      <c r="U4418" s="1">
        <v>0</v>
      </c>
      <c r="V4418" s="1">
        <v>52.531999999999996</v>
      </c>
      <c r="W4418" t="str">
        <f>VLOOKUP(M4418,People!$A$2:$B$5,2,FALSE)</f>
        <v>Cassandra Brandow</v>
      </c>
      <c r="X4418" s="5" t="str">
        <f>IFERROR(VLOOKUP(Orders!$B4418,Returns!$A$2:$B$801,2,0),"No")</f>
        <v>No</v>
      </c>
    </row>
    <row r="4419" spans="1:24" hidden="1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f t="shared" si="69"/>
        <v>258.24960000000004</v>
      </c>
      <c r="T4419" s="1">
        <v>8</v>
      </c>
      <c r="U4419" s="1">
        <v>0</v>
      </c>
      <c r="V4419" s="1">
        <v>219.99039999999997</v>
      </c>
      <c r="W4419" t="str">
        <f>VLOOKUP(M4419,People!$A$2:$B$5,2,FALSE)</f>
        <v>Kelly Williams</v>
      </c>
      <c r="X4419" s="5" t="str">
        <f>IFERROR(VLOOKUP(Orders!$B4419,Returns!$A$2:$B$801,2,0),"No")</f>
        <v>No</v>
      </c>
    </row>
    <row r="4420" spans="1:24" x14ac:dyDescent="0.3">
      <c r="A4420" s="1">
        <v>2532</v>
      </c>
      <c r="B4420" t="s">
        <v>7390</v>
      </c>
      <c r="C4420" s="2">
        <v>42599</v>
      </c>
      <c r="D4420" s="2">
        <v>42603</v>
      </c>
      <c r="E4420" s="1" t="s">
        <v>46</v>
      </c>
      <c r="F4420" s="1" t="s">
        <v>1035</v>
      </c>
      <c r="G4420" s="1" t="s">
        <v>1036</v>
      </c>
      <c r="H4420" s="1" t="s">
        <v>38</v>
      </c>
      <c r="I4420" s="1" t="s">
        <v>25</v>
      </c>
      <c r="J4420" s="1" t="s">
        <v>4074</v>
      </c>
      <c r="K4420" s="1" t="s">
        <v>1481</v>
      </c>
      <c r="L4420" s="1">
        <v>72209</v>
      </c>
      <c r="M4420" s="1" t="s">
        <v>28</v>
      </c>
      <c r="N4420" s="1" t="s">
        <v>4385</v>
      </c>
      <c r="O4420" s="1" t="s">
        <v>43</v>
      </c>
      <c r="P4420" s="1" t="s">
        <v>70</v>
      </c>
      <c r="Q4420" s="1" t="s">
        <v>1068</v>
      </c>
      <c r="R4420" s="1">
        <v>17.96</v>
      </c>
      <c r="S4420" s="1">
        <f t="shared" si="69"/>
        <v>9.6984000000000012</v>
      </c>
      <c r="T4420" s="1">
        <v>4</v>
      </c>
      <c r="U4420" s="1">
        <v>0</v>
      </c>
      <c r="V4420" s="1">
        <v>8.2615999999999996</v>
      </c>
      <c r="W4420" t="str">
        <f>VLOOKUP(M4420,People!$A$2:$B$5,2,FALSE)</f>
        <v>Cassandra Brandow</v>
      </c>
      <c r="X4420" s="5" t="str">
        <f>IFERROR(VLOOKUP(Orders!$B4420,Returns!$A$2:$B$801,2,0),"No")</f>
        <v>No</v>
      </c>
    </row>
    <row r="4421" spans="1:24" x14ac:dyDescent="0.3">
      <c r="A4421" s="1">
        <v>2533</v>
      </c>
      <c r="B4421" t="s">
        <v>7390</v>
      </c>
      <c r="C4421" s="2">
        <v>42599</v>
      </c>
      <c r="D4421" s="2">
        <v>42603</v>
      </c>
      <c r="E4421" s="1" t="s">
        <v>46</v>
      </c>
      <c r="F4421" s="1" t="s">
        <v>1035</v>
      </c>
      <c r="G4421" s="1" t="s">
        <v>1036</v>
      </c>
      <c r="H4421" s="1" t="s">
        <v>38</v>
      </c>
      <c r="I4421" s="1" t="s">
        <v>25</v>
      </c>
      <c r="J4421" s="1" t="s">
        <v>4074</v>
      </c>
      <c r="K4421" s="1" t="s">
        <v>1481</v>
      </c>
      <c r="L4421" s="1">
        <v>72209</v>
      </c>
      <c r="M4421" s="1" t="s">
        <v>28</v>
      </c>
      <c r="N4421" s="1" t="s">
        <v>3534</v>
      </c>
      <c r="O4421" s="1" t="s">
        <v>43</v>
      </c>
      <c r="P4421" s="1" t="s">
        <v>242</v>
      </c>
      <c r="Q4421" s="1" t="s">
        <v>3535</v>
      </c>
      <c r="R4421" s="1">
        <v>12.67</v>
      </c>
      <c r="S4421" s="1">
        <f t="shared" si="69"/>
        <v>8.1088000000000005</v>
      </c>
      <c r="T4421" s="1">
        <v>7</v>
      </c>
      <c r="U4421" s="1">
        <v>0</v>
      </c>
      <c r="V4421" s="1">
        <v>4.5611999999999995</v>
      </c>
      <c r="W4421" t="str">
        <f>VLOOKUP(M4421,People!$A$2:$B$5,2,FALSE)</f>
        <v>Cassandra Brandow</v>
      </c>
      <c r="X4421" s="5" t="str">
        <f>IFERROR(VLOOKUP(Orders!$B4421,Returns!$A$2:$B$801,2,0),"No")</f>
        <v>No</v>
      </c>
    </row>
    <row r="4422" spans="1:24" hidden="1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f t="shared" si="69"/>
        <v>37.850999999999999</v>
      </c>
      <c r="T4422" s="1">
        <v>5</v>
      </c>
      <c r="U4422" s="1">
        <v>0.2</v>
      </c>
      <c r="V4422" s="1">
        <v>3.0690000000000026</v>
      </c>
      <c r="W4422" t="str">
        <f>VLOOKUP(M4422,People!$A$2:$B$5,2,FALSE)</f>
        <v>Kelly Williams</v>
      </c>
      <c r="X4422" s="5" t="str">
        <f>IFERROR(VLOOKUP(Orders!$B4422,Returns!$A$2:$B$801,2,0),"No")</f>
        <v>No</v>
      </c>
    </row>
    <row r="4423" spans="1:24" x14ac:dyDescent="0.3">
      <c r="A4423" s="1">
        <v>2534</v>
      </c>
      <c r="B4423" t="s">
        <v>7390</v>
      </c>
      <c r="C4423" s="2">
        <v>42599</v>
      </c>
      <c r="D4423" s="2">
        <v>42603</v>
      </c>
      <c r="E4423" s="1" t="s">
        <v>46</v>
      </c>
      <c r="F4423" s="1" t="s">
        <v>1035</v>
      </c>
      <c r="G4423" s="1" t="s">
        <v>1036</v>
      </c>
      <c r="H4423" s="1" t="s">
        <v>38</v>
      </c>
      <c r="I4423" s="1" t="s">
        <v>25</v>
      </c>
      <c r="J4423" s="1" t="s">
        <v>4074</v>
      </c>
      <c r="K4423" s="1" t="s">
        <v>1481</v>
      </c>
      <c r="L4423" s="1">
        <v>72209</v>
      </c>
      <c r="M4423" s="1" t="s">
        <v>28</v>
      </c>
      <c r="N4423" s="1" t="s">
        <v>423</v>
      </c>
      <c r="O4423" s="1" t="s">
        <v>66</v>
      </c>
      <c r="P4423" s="1" t="s">
        <v>146</v>
      </c>
      <c r="Q4423" s="1" t="s">
        <v>424</v>
      </c>
      <c r="R4423" s="1">
        <v>339.96</v>
      </c>
      <c r="S4423" s="1">
        <f t="shared" si="69"/>
        <v>217.5744</v>
      </c>
      <c r="T4423" s="1">
        <v>4</v>
      </c>
      <c r="U4423" s="1">
        <v>0</v>
      </c>
      <c r="V4423" s="1">
        <v>122.38559999999998</v>
      </c>
      <c r="W4423" t="str">
        <f>VLOOKUP(M4423,People!$A$2:$B$5,2,FALSE)</f>
        <v>Cassandra Brandow</v>
      </c>
      <c r="X4423" s="5" t="str">
        <f>IFERROR(VLOOKUP(Orders!$B4423,Returns!$A$2:$B$801,2,0),"No")</f>
        <v>No</v>
      </c>
    </row>
    <row r="4424" spans="1:24" hidden="1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f t="shared" si="69"/>
        <v>12.757599999999998</v>
      </c>
      <c r="T4424" s="1">
        <v>2</v>
      </c>
      <c r="U4424" s="1">
        <v>0</v>
      </c>
      <c r="V4424" s="1">
        <v>4.4824000000000002</v>
      </c>
      <c r="W4424" t="str">
        <f>VLOOKUP(M4424,People!$A$2:$B$5,2,FALSE)</f>
        <v>Cassandra Brandow</v>
      </c>
      <c r="X4424" s="5" t="str">
        <f>IFERROR(VLOOKUP(Orders!$B4424,Returns!$A$2:$B$801,2,0),"No")</f>
        <v>No</v>
      </c>
    </row>
    <row r="4425" spans="1:24" hidden="1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f t="shared" si="69"/>
        <v>227.20499999999998</v>
      </c>
      <c r="T4425" s="1">
        <v>3</v>
      </c>
      <c r="U4425" s="1">
        <v>0</v>
      </c>
      <c r="V4425" s="1">
        <v>75.735000000000014</v>
      </c>
      <c r="W4425" t="str">
        <f>VLOOKUP(M4425,People!$A$2:$B$5,2,FALSE)</f>
        <v>Cassandra Brandow</v>
      </c>
      <c r="X4425" s="5" t="str">
        <f>IFERROR(VLOOKUP(Orders!$B4425,Returns!$A$2:$B$801,2,0),"No")</f>
        <v>No</v>
      </c>
    </row>
    <row r="4426" spans="1:24" hidden="1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f t="shared" si="69"/>
        <v>19.112500000000001</v>
      </c>
      <c r="T4426" s="1">
        <v>5</v>
      </c>
      <c r="U4426" s="1">
        <v>0</v>
      </c>
      <c r="V4426" s="1">
        <v>15.637499999999999</v>
      </c>
      <c r="W4426" t="str">
        <f>VLOOKUP(M4426,People!$A$2:$B$5,2,FALSE)</f>
        <v>Cassandra Brandow</v>
      </c>
      <c r="X4426" s="5" t="str">
        <f>IFERROR(VLOOKUP(Orders!$B4426,Returns!$A$2:$B$801,2,0),"No")</f>
        <v>No</v>
      </c>
    </row>
    <row r="4427" spans="1:24" hidden="1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f t="shared" si="69"/>
        <v>59.248800000000003</v>
      </c>
      <c r="T4427" s="1">
        <v>6</v>
      </c>
      <c r="U4427" s="1">
        <v>0</v>
      </c>
      <c r="V4427" s="1">
        <v>54.691199999999995</v>
      </c>
      <c r="W4427" t="str">
        <f>VLOOKUP(M4427,People!$A$2:$B$5,2,FALSE)</f>
        <v>Cassandra Brandow</v>
      </c>
      <c r="X4427" s="5" t="str">
        <f>IFERROR(VLOOKUP(Orders!$B4427,Returns!$A$2:$B$801,2,0),"No")</f>
        <v>No</v>
      </c>
    </row>
    <row r="4428" spans="1:24" hidden="1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f t="shared" si="69"/>
        <v>40.305599999999998</v>
      </c>
      <c r="T4428" s="1">
        <v>2</v>
      </c>
      <c r="U4428" s="1">
        <v>0</v>
      </c>
      <c r="V4428" s="1">
        <v>15.674399999999999</v>
      </c>
      <c r="W4428" t="str">
        <f>VLOOKUP(M4428,People!$A$2:$B$5,2,FALSE)</f>
        <v>Cassandra Brandow</v>
      </c>
      <c r="X4428" s="5" t="str">
        <f>IFERROR(VLOOKUP(Orders!$B4428,Returns!$A$2:$B$801,2,0),"No")</f>
        <v>No</v>
      </c>
    </row>
    <row r="4429" spans="1:24" hidden="1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f t="shared" si="69"/>
        <v>14.949</v>
      </c>
      <c r="T4429" s="1">
        <v>3</v>
      </c>
      <c r="U4429" s="1">
        <v>0</v>
      </c>
      <c r="V4429" s="1">
        <v>12.231</v>
      </c>
      <c r="W4429" t="str">
        <f>VLOOKUP(M4429,People!$A$2:$B$5,2,FALSE)</f>
        <v>Anna Andreadi</v>
      </c>
      <c r="X4429" s="5" t="str">
        <f>IFERROR(VLOOKUP(Orders!$B4429,Returns!$A$2:$B$801,2,0),"No")</f>
        <v>No</v>
      </c>
    </row>
    <row r="4430" spans="1:24" hidden="1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f t="shared" si="69"/>
        <v>1282.1748000000002</v>
      </c>
      <c r="T4430" s="1">
        <v>6</v>
      </c>
      <c r="U4430" s="1">
        <v>0</v>
      </c>
      <c r="V4430" s="1">
        <v>523.70519999999988</v>
      </c>
      <c r="W4430" t="str">
        <f>VLOOKUP(M4430,People!$A$2:$B$5,2,FALSE)</f>
        <v>Kelly Williams</v>
      </c>
      <c r="X4430" s="5" t="str">
        <f>IFERROR(VLOOKUP(Orders!$B4430,Returns!$A$2:$B$801,2,0),"No")</f>
        <v>No</v>
      </c>
    </row>
    <row r="4431" spans="1:24" hidden="1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f t="shared" si="69"/>
        <v>52.502999999999986</v>
      </c>
      <c r="T4431" s="1">
        <v>3</v>
      </c>
      <c r="U4431" s="1">
        <v>0</v>
      </c>
      <c r="V4431" s="1">
        <v>18.447000000000003</v>
      </c>
      <c r="W4431" t="str">
        <f>VLOOKUP(M4431,People!$A$2:$B$5,2,FALSE)</f>
        <v>Chuck Magee</v>
      </c>
      <c r="X4431" s="5" t="str">
        <f>IFERROR(VLOOKUP(Orders!$B4431,Returns!$A$2:$B$801,2,0),"No")</f>
        <v>No</v>
      </c>
    </row>
    <row r="4432" spans="1:24" hidden="1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f t="shared" si="69"/>
        <v>10.4</v>
      </c>
      <c r="T4432" s="1">
        <v>4</v>
      </c>
      <c r="U4432" s="1">
        <v>0</v>
      </c>
      <c r="V4432" s="1">
        <v>9.6</v>
      </c>
      <c r="W4432" t="str">
        <f>VLOOKUP(M4432,People!$A$2:$B$5,2,FALSE)</f>
        <v>Cassandra Brandow</v>
      </c>
      <c r="X4432" s="5" t="str">
        <f>IFERROR(VLOOKUP(Orders!$B4432,Returns!$A$2:$B$801,2,0),"No")</f>
        <v>No</v>
      </c>
    </row>
    <row r="4433" spans="1:24" hidden="1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f t="shared" si="69"/>
        <v>5.9052000000000007</v>
      </c>
      <c r="T4433" s="1">
        <v>3</v>
      </c>
      <c r="U4433" s="1">
        <v>0</v>
      </c>
      <c r="V4433" s="1">
        <v>2.0747999999999998</v>
      </c>
      <c r="W4433" t="str">
        <f>VLOOKUP(M4433,People!$A$2:$B$5,2,FALSE)</f>
        <v>Cassandra Brandow</v>
      </c>
      <c r="X4433" s="5" t="str">
        <f>IFERROR(VLOOKUP(Orders!$B4433,Returns!$A$2:$B$801,2,0),"No")</f>
        <v>No</v>
      </c>
    </row>
    <row r="4434" spans="1:24" hidden="1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f t="shared" si="69"/>
        <v>14.942</v>
      </c>
      <c r="T4434" s="1">
        <v>5</v>
      </c>
      <c r="U4434" s="1">
        <v>0</v>
      </c>
      <c r="V4434" s="1">
        <v>9.1580000000000013</v>
      </c>
      <c r="W4434" t="str">
        <f>VLOOKUP(M4434,People!$A$2:$B$5,2,FALSE)</f>
        <v>Cassandra Brandow</v>
      </c>
      <c r="X4434" s="5" t="str">
        <f>IFERROR(VLOOKUP(Orders!$B4434,Returns!$A$2:$B$801,2,0),"No")</f>
        <v>No</v>
      </c>
    </row>
    <row r="4435" spans="1:24" hidden="1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f t="shared" si="69"/>
        <v>6.1250000000000009</v>
      </c>
      <c r="T4435" s="1">
        <v>1</v>
      </c>
      <c r="U4435" s="1">
        <v>0</v>
      </c>
      <c r="V4435" s="1">
        <v>2.6249999999999991</v>
      </c>
      <c r="W4435" t="str">
        <f>VLOOKUP(M4435,People!$A$2:$B$5,2,FALSE)</f>
        <v>Cassandra Brandow</v>
      </c>
      <c r="X4435" s="5" t="str">
        <f>IFERROR(VLOOKUP(Orders!$B4435,Returns!$A$2:$B$801,2,0),"No")</f>
        <v>No</v>
      </c>
    </row>
    <row r="4436" spans="1:24" hidden="1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f t="shared" si="69"/>
        <v>682.78140000000008</v>
      </c>
      <c r="T4436" s="1">
        <v>3</v>
      </c>
      <c r="U4436" s="1">
        <v>0</v>
      </c>
      <c r="V4436" s="1">
        <v>160.15860000000001</v>
      </c>
      <c r="W4436" t="str">
        <f>VLOOKUP(M4436,People!$A$2:$B$5,2,FALSE)</f>
        <v>Cassandra Brandow</v>
      </c>
      <c r="X4436" s="5" t="str">
        <f>IFERROR(VLOOKUP(Orders!$B4436,Returns!$A$2:$B$801,2,0),"No")</f>
        <v>No</v>
      </c>
    </row>
    <row r="4437" spans="1:24" hidden="1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f t="shared" si="69"/>
        <v>5.7822999999999993</v>
      </c>
      <c r="T4437" s="1">
        <v>1</v>
      </c>
      <c r="U4437" s="1">
        <v>0.8</v>
      </c>
      <c r="V4437" s="1">
        <v>-3.6002999999999998</v>
      </c>
      <c r="W4437" t="str">
        <f>VLOOKUP(M4437,People!$A$2:$B$5,2,FALSE)</f>
        <v>Kelly Williams</v>
      </c>
      <c r="X4437" s="5" t="str">
        <f>IFERROR(VLOOKUP(Orders!$B4437,Returns!$A$2:$B$801,2,0),"No")</f>
        <v>No</v>
      </c>
    </row>
    <row r="4438" spans="1:24" hidden="1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f t="shared" si="69"/>
        <v>24.645599999999998</v>
      </c>
      <c r="T4438" s="1">
        <v>7</v>
      </c>
      <c r="U4438" s="1">
        <v>0.2</v>
      </c>
      <c r="V4438" s="1">
        <v>2.7384000000000022</v>
      </c>
      <c r="W4438" t="str">
        <f>VLOOKUP(M4438,People!$A$2:$B$5,2,FALSE)</f>
        <v>Kelly Williams</v>
      </c>
      <c r="X4438" s="5" t="str">
        <f>IFERROR(VLOOKUP(Orders!$B4438,Returns!$A$2:$B$801,2,0),"No")</f>
        <v>No</v>
      </c>
    </row>
    <row r="4439" spans="1:24" hidden="1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f t="shared" si="69"/>
        <v>97.702199999999991</v>
      </c>
      <c r="T4439" s="1">
        <v>3</v>
      </c>
      <c r="U4439" s="1">
        <v>0.8</v>
      </c>
      <c r="V4439" s="1">
        <v>-71.296199999999999</v>
      </c>
      <c r="W4439" t="str">
        <f>VLOOKUP(M4439,People!$A$2:$B$5,2,FALSE)</f>
        <v>Kelly Williams</v>
      </c>
      <c r="X4439" s="5" t="str">
        <f>IFERROR(VLOOKUP(Orders!$B4439,Returns!$A$2:$B$801,2,0),"No")</f>
        <v>No</v>
      </c>
    </row>
    <row r="4440" spans="1:24" hidden="1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f t="shared" si="69"/>
        <v>6.7392000000000021</v>
      </c>
      <c r="T4440" s="1">
        <v>2</v>
      </c>
      <c r="U4440" s="1">
        <v>0.2</v>
      </c>
      <c r="V4440" s="1">
        <v>3.6288</v>
      </c>
      <c r="W4440" t="str">
        <f>VLOOKUP(M4440,People!$A$2:$B$5,2,FALSE)</f>
        <v>Kelly Williams</v>
      </c>
      <c r="X4440" s="5" t="str">
        <f>IFERROR(VLOOKUP(Orders!$B4440,Returns!$A$2:$B$801,2,0),"No")</f>
        <v>No</v>
      </c>
    </row>
    <row r="4441" spans="1:24" hidden="1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f t="shared" si="69"/>
        <v>16.280000000000005</v>
      </c>
      <c r="T4441" s="1">
        <v>4</v>
      </c>
      <c r="U4441" s="1">
        <v>0.2</v>
      </c>
      <c r="V4441" s="1">
        <v>7.3999999999999995</v>
      </c>
      <c r="W4441" t="str">
        <f>VLOOKUP(M4441,People!$A$2:$B$5,2,FALSE)</f>
        <v>Kelly Williams</v>
      </c>
      <c r="X4441" s="5" t="str">
        <f>IFERROR(VLOOKUP(Orders!$B4441,Returns!$A$2:$B$801,2,0),"No")</f>
        <v>No</v>
      </c>
    </row>
    <row r="4442" spans="1:24" hidden="1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f t="shared" si="69"/>
        <v>73.666499999999999</v>
      </c>
      <c r="T4442" s="1">
        <v>1</v>
      </c>
      <c r="U4442" s="1">
        <v>0</v>
      </c>
      <c r="V4442" s="1">
        <v>36.283500000000004</v>
      </c>
      <c r="W4442" t="str">
        <f>VLOOKUP(M4442,People!$A$2:$B$5,2,FALSE)</f>
        <v>Kelly Williams</v>
      </c>
      <c r="X4442" s="5" t="str">
        <f>IFERROR(VLOOKUP(Orders!$B4442,Returns!$A$2:$B$801,2,0),"No")</f>
        <v>No</v>
      </c>
    </row>
    <row r="4443" spans="1:24" hidden="1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f t="shared" si="69"/>
        <v>830.63099999999986</v>
      </c>
      <c r="T4443" s="1">
        <v>5</v>
      </c>
      <c r="U4443" s="1">
        <v>0</v>
      </c>
      <c r="V4443" s="1">
        <v>135.21900000000002</v>
      </c>
      <c r="W4443" t="str">
        <f>VLOOKUP(M4443,People!$A$2:$B$5,2,FALSE)</f>
        <v>Kelly Williams</v>
      </c>
      <c r="X4443" s="5" t="str">
        <f>IFERROR(VLOOKUP(Orders!$B4443,Returns!$A$2:$B$801,2,0),"No")</f>
        <v>No</v>
      </c>
    </row>
    <row r="4444" spans="1:24" hidden="1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f t="shared" si="69"/>
        <v>18.688000000000002</v>
      </c>
      <c r="T4444" s="1">
        <v>5</v>
      </c>
      <c r="U4444" s="1">
        <v>0</v>
      </c>
      <c r="V4444" s="1">
        <v>10.511999999999999</v>
      </c>
      <c r="W4444" t="str">
        <f>VLOOKUP(M4444,People!$A$2:$B$5,2,FALSE)</f>
        <v>Kelly Williams</v>
      </c>
      <c r="X4444" s="5" t="str">
        <f>IFERROR(VLOOKUP(Orders!$B4444,Returns!$A$2:$B$801,2,0),"No")</f>
        <v>No</v>
      </c>
    </row>
    <row r="4445" spans="1:24" hidden="1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f t="shared" si="69"/>
        <v>16.848000000000006</v>
      </c>
      <c r="T4445" s="1">
        <v>5</v>
      </c>
      <c r="U4445" s="1">
        <v>0</v>
      </c>
      <c r="V4445" s="1">
        <v>15.552000000000001</v>
      </c>
      <c r="W4445" t="str">
        <f>VLOOKUP(M4445,People!$A$2:$B$5,2,FALSE)</f>
        <v>Kelly Williams</v>
      </c>
      <c r="X4445" s="5" t="str">
        <f>IFERROR(VLOOKUP(Orders!$B4445,Returns!$A$2:$B$801,2,0),"No")</f>
        <v>No</v>
      </c>
    </row>
    <row r="4446" spans="1:24" x14ac:dyDescent="0.3">
      <c r="A4446" s="1">
        <v>2340</v>
      </c>
      <c r="B4446" t="s">
        <v>7300</v>
      </c>
      <c r="C4446" s="2">
        <v>42601</v>
      </c>
      <c r="D4446" s="2">
        <v>42606</v>
      </c>
      <c r="E4446" s="1" t="s">
        <v>46</v>
      </c>
      <c r="F4446" s="1" t="s">
        <v>4168</v>
      </c>
      <c r="G4446" s="1" t="s">
        <v>4169</v>
      </c>
      <c r="H4446" s="1" t="s">
        <v>24</v>
      </c>
      <c r="I4446" s="1" t="s">
        <v>25</v>
      </c>
      <c r="J4446" s="1" t="s">
        <v>439</v>
      </c>
      <c r="K4446" s="1" t="s">
        <v>440</v>
      </c>
      <c r="L4446" s="1">
        <v>43229</v>
      </c>
      <c r="M4446" s="1" t="s">
        <v>135</v>
      </c>
      <c r="N4446" s="1" t="s">
        <v>357</v>
      </c>
      <c r="O4446" s="1" t="s">
        <v>43</v>
      </c>
      <c r="P4446" s="1" t="s">
        <v>63</v>
      </c>
      <c r="Q4446" s="1" t="s">
        <v>358</v>
      </c>
      <c r="R4446" s="1">
        <v>10.72</v>
      </c>
      <c r="S4446" s="1">
        <f t="shared" si="69"/>
        <v>8.9780000000000015</v>
      </c>
      <c r="T4446" s="1">
        <v>2</v>
      </c>
      <c r="U4446" s="1">
        <v>0.2</v>
      </c>
      <c r="V4446" s="1">
        <v>1.7419999999999987</v>
      </c>
      <c r="W4446" t="str">
        <f>VLOOKUP(M4446,People!$A$2:$B$5,2,FALSE)</f>
        <v>Chuck Magee</v>
      </c>
      <c r="X4446" s="5" t="str">
        <f>IFERROR(VLOOKUP(Orders!$B4446,Returns!$A$2:$B$801,2,0),"No")</f>
        <v>No</v>
      </c>
    </row>
    <row r="4447" spans="1:24" x14ac:dyDescent="0.3">
      <c r="A4447" s="1">
        <v>2377</v>
      </c>
      <c r="B4447" t="s">
        <v>7317</v>
      </c>
      <c r="C4447" s="2">
        <v>42601</v>
      </c>
      <c r="D4447" s="2">
        <v>42603</v>
      </c>
      <c r="E4447" s="1" t="s">
        <v>21</v>
      </c>
      <c r="F4447" s="1" t="s">
        <v>3285</v>
      </c>
      <c r="G4447" s="1" t="s">
        <v>3286</v>
      </c>
      <c r="H4447" s="1" t="s">
        <v>24</v>
      </c>
      <c r="I4447" s="1" t="s">
        <v>25</v>
      </c>
      <c r="J4447" s="1" t="s">
        <v>439</v>
      </c>
      <c r="K4447" s="1" t="s">
        <v>440</v>
      </c>
      <c r="L4447" s="1">
        <v>43229</v>
      </c>
      <c r="M4447" s="1" t="s">
        <v>135</v>
      </c>
      <c r="N4447" s="1" t="s">
        <v>3982</v>
      </c>
      <c r="O4447" s="1" t="s">
        <v>43</v>
      </c>
      <c r="P4447" s="1" t="s">
        <v>70</v>
      </c>
      <c r="Q4447" s="1" t="s">
        <v>3983</v>
      </c>
      <c r="R4447" s="1">
        <v>76.77600000000001</v>
      </c>
      <c r="S4447" s="1">
        <f t="shared" si="69"/>
        <v>135.63759999999999</v>
      </c>
      <c r="T4447" s="1">
        <v>4</v>
      </c>
      <c r="U4447" s="1">
        <v>0.7</v>
      </c>
      <c r="V4447" s="1">
        <v>-58.861599999999981</v>
      </c>
      <c r="W4447" t="str">
        <f>VLOOKUP(M4447,People!$A$2:$B$5,2,FALSE)</f>
        <v>Chuck Magee</v>
      </c>
      <c r="X4447" s="5" t="str">
        <f>IFERROR(VLOOKUP(Orders!$B4447,Returns!$A$2:$B$801,2,0),"No")</f>
        <v>No</v>
      </c>
    </row>
    <row r="4448" spans="1:24" x14ac:dyDescent="0.3">
      <c r="A4448" s="1">
        <v>2378</v>
      </c>
      <c r="B4448" t="s">
        <v>7317</v>
      </c>
      <c r="C4448" s="2">
        <v>42601</v>
      </c>
      <c r="D4448" s="2">
        <v>42603</v>
      </c>
      <c r="E4448" s="1" t="s">
        <v>21</v>
      </c>
      <c r="F4448" s="1" t="s">
        <v>3285</v>
      </c>
      <c r="G4448" s="1" t="s">
        <v>3286</v>
      </c>
      <c r="H4448" s="1" t="s">
        <v>24</v>
      </c>
      <c r="I4448" s="1" t="s">
        <v>25</v>
      </c>
      <c r="J4448" s="1" t="s">
        <v>439</v>
      </c>
      <c r="K4448" s="1" t="s">
        <v>440</v>
      </c>
      <c r="L4448" s="1">
        <v>43229</v>
      </c>
      <c r="M4448" s="1" t="s">
        <v>135</v>
      </c>
      <c r="N4448" s="1" t="s">
        <v>4249</v>
      </c>
      <c r="O4448" s="1" t="s">
        <v>43</v>
      </c>
      <c r="P4448" s="1" t="s">
        <v>512</v>
      </c>
      <c r="Q4448" s="1" t="s">
        <v>4250</v>
      </c>
      <c r="R4448" s="1">
        <v>9.1840000000000011</v>
      </c>
      <c r="S4448" s="1">
        <f t="shared" si="69"/>
        <v>8.0360000000000014</v>
      </c>
      <c r="T4448" s="1">
        <v>2</v>
      </c>
      <c r="U4448" s="1">
        <v>0.2</v>
      </c>
      <c r="V4448" s="1">
        <v>1.1479999999999988</v>
      </c>
      <c r="W4448" t="str">
        <f>VLOOKUP(M4448,People!$A$2:$B$5,2,FALSE)</f>
        <v>Chuck Magee</v>
      </c>
      <c r="X4448" s="5" t="str">
        <f>IFERROR(VLOOKUP(Orders!$B4448,Returns!$A$2:$B$801,2,0),"No")</f>
        <v>No</v>
      </c>
    </row>
    <row r="4449" spans="1:24" x14ac:dyDescent="0.3">
      <c r="A4449" s="1">
        <v>4089</v>
      </c>
      <c r="B4449" t="s">
        <v>8119</v>
      </c>
      <c r="C4449" s="2">
        <v>42601</v>
      </c>
      <c r="D4449" s="2">
        <v>42608</v>
      </c>
      <c r="E4449" s="1" t="s">
        <v>46</v>
      </c>
      <c r="F4449" s="1" t="s">
        <v>217</v>
      </c>
      <c r="G4449" s="1" t="s">
        <v>218</v>
      </c>
      <c r="H4449" s="1" t="s">
        <v>24</v>
      </c>
      <c r="I4449" s="1" t="s">
        <v>25</v>
      </c>
      <c r="J4449" s="1" t="s">
        <v>2734</v>
      </c>
      <c r="K4449" s="1" t="s">
        <v>1481</v>
      </c>
      <c r="L4449" s="1">
        <v>72401</v>
      </c>
      <c r="M4449" s="1" t="s">
        <v>28</v>
      </c>
      <c r="N4449" s="1" t="s">
        <v>5189</v>
      </c>
      <c r="O4449" s="1" t="s">
        <v>30</v>
      </c>
      <c r="P4449" s="1" t="s">
        <v>31</v>
      </c>
      <c r="Q4449" s="1" t="s">
        <v>5190</v>
      </c>
      <c r="R4449" s="1">
        <v>638.82000000000005</v>
      </c>
      <c r="S4449" s="1">
        <f t="shared" si="69"/>
        <v>466.33860000000004</v>
      </c>
      <c r="T4449" s="1">
        <v>9</v>
      </c>
      <c r="U4449" s="1">
        <v>0</v>
      </c>
      <c r="V4449" s="1">
        <v>172.48140000000001</v>
      </c>
      <c r="W4449" t="str">
        <f>VLOOKUP(M4449,People!$A$2:$B$5,2,FALSE)</f>
        <v>Cassandra Brandow</v>
      </c>
      <c r="X4449" s="5" t="str">
        <f>IFERROR(VLOOKUP(Orders!$B4449,Returns!$A$2:$B$801,2,0),"No")</f>
        <v>No</v>
      </c>
    </row>
    <row r="4450" spans="1:24" hidden="1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f t="shared" si="69"/>
        <v>8.5408000000000008</v>
      </c>
      <c r="T4450" s="1">
        <v>2</v>
      </c>
      <c r="U4450" s="1">
        <v>0</v>
      </c>
      <c r="V4450" s="1">
        <v>4.0191999999999997</v>
      </c>
      <c r="W4450" t="str">
        <f>VLOOKUP(M4450,People!$A$2:$B$5,2,FALSE)</f>
        <v>Anna Andreadi</v>
      </c>
      <c r="X4450" s="5" t="str">
        <f>IFERROR(VLOOKUP(Orders!$B4450,Returns!$A$2:$B$801,2,0),"No")</f>
        <v>No</v>
      </c>
    </row>
    <row r="4451" spans="1:24" hidden="1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f t="shared" si="69"/>
        <v>3.3696000000000002</v>
      </c>
      <c r="T4451" s="1">
        <v>1</v>
      </c>
      <c r="U4451" s="1">
        <v>0</v>
      </c>
      <c r="V4451" s="1">
        <v>3.1104000000000003</v>
      </c>
      <c r="W4451" t="str">
        <f>VLOOKUP(M4451,People!$A$2:$B$5,2,FALSE)</f>
        <v>Anna Andreadi</v>
      </c>
      <c r="X4451" s="5" t="str">
        <f>IFERROR(VLOOKUP(Orders!$B4451,Returns!$A$2:$B$801,2,0),"No")</f>
        <v>No</v>
      </c>
    </row>
    <row r="4452" spans="1:24" hidden="1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f t="shared" si="69"/>
        <v>98.945700000000016</v>
      </c>
      <c r="T4452" s="1">
        <v>3</v>
      </c>
      <c r="U4452" s="1">
        <v>0</v>
      </c>
      <c r="V4452" s="1">
        <v>87.744299999999981</v>
      </c>
      <c r="W4452" t="str">
        <f>VLOOKUP(M4452,People!$A$2:$B$5,2,FALSE)</f>
        <v>Anna Andreadi</v>
      </c>
      <c r="X4452" s="5" t="str">
        <f>IFERROR(VLOOKUP(Orders!$B4452,Returns!$A$2:$B$801,2,0),"No")</f>
        <v>No</v>
      </c>
    </row>
    <row r="4453" spans="1:24" hidden="1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f t="shared" si="69"/>
        <v>16.763999999999999</v>
      </c>
      <c r="T4453" s="1">
        <v>5</v>
      </c>
      <c r="U4453" s="1">
        <v>0</v>
      </c>
      <c r="V4453" s="1">
        <v>8.6359999999999992</v>
      </c>
      <c r="W4453" t="str">
        <f>VLOOKUP(M4453,People!$A$2:$B$5,2,FALSE)</f>
        <v>Anna Andreadi</v>
      </c>
      <c r="X4453" s="5" t="str">
        <f>IFERROR(VLOOKUP(Orders!$B4453,Returns!$A$2:$B$801,2,0),"No")</f>
        <v>No</v>
      </c>
    </row>
    <row r="4454" spans="1:24" hidden="1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f t="shared" si="69"/>
        <v>23.2988</v>
      </c>
      <c r="T4454" s="1">
        <v>2</v>
      </c>
      <c r="U4454" s="1">
        <v>0</v>
      </c>
      <c r="V4454" s="1">
        <v>20.661200000000001</v>
      </c>
      <c r="W4454" t="str">
        <f>VLOOKUP(M4454,People!$A$2:$B$5,2,FALSE)</f>
        <v>Anna Andreadi</v>
      </c>
      <c r="X4454" s="5" t="str">
        <f>IFERROR(VLOOKUP(Orders!$B4454,Returns!$A$2:$B$801,2,0),"No")</f>
        <v>No</v>
      </c>
    </row>
    <row r="4455" spans="1:24" hidden="1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f t="shared" si="69"/>
        <v>1053.43</v>
      </c>
      <c r="T4455" s="1">
        <v>5</v>
      </c>
      <c r="U4455" s="1">
        <v>0.15</v>
      </c>
      <c r="V4455" s="1">
        <v>225.73499999999993</v>
      </c>
      <c r="W4455" t="str">
        <f>VLOOKUP(M4455,People!$A$2:$B$5,2,FALSE)</f>
        <v>Anna Andreadi</v>
      </c>
      <c r="X4455" s="5" t="str">
        <f>IFERROR(VLOOKUP(Orders!$B4455,Returns!$A$2:$B$801,2,0),"No")</f>
        <v>No</v>
      </c>
    </row>
    <row r="4456" spans="1:24" hidden="1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f t="shared" si="69"/>
        <v>27.361600000000003</v>
      </c>
      <c r="T4456" s="1">
        <v>4</v>
      </c>
      <c r="U4456" s="1">
        <v>0</v>
      </c>
      <c r="V4456" s="1">
        <v>0.5583999999999989</v>
      </c>
      <c r="W4456" t="str">
        <f>VLOOKUP(M4456,People!$A$2:$B$5,2,FALSE)</f>
        <v>Anna Andreadi</v>
      </c>
      <c r="X4456" s="5" t="str">
        <f>IFERROR(VLOOKUP(Orders!$B4456,Returns!$A$2:$B$801,2,0),"No")</f>
        <v>No</v>
      </c>
    </row>
    <row r="4457" spans="1:24" hidden="1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f t="shared" si="69"/>
        <v>142.5248</v>
      </c>
      <c r="T4457" s="1">
        <v>2</v>
      </c>
      <c r="U4457" s="1">
        <v>0.2</v>
      </c>
      <c r="V4457" s="1">
        <v>-12.956799999999994</v>
      </c>
      <c r="W4457" t="str">
        <f>VLOOKUP(M4457,People!$A$2:$B$5,2,FALSE)</f>
        <v>Anna Andreadi</v>
      </c>
      <c r="X4457" s="5" t="str">
        <f>IFERROR(VLOOKUP(Orders!$B4457,Returns!$A$2:$B$801,2,0),"No")</f>
        <v>No</v>
      </c>
    </row>
    <row r="4458" spans="1:24" hidden="1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f t="shared" si="69"/>
        <v>4.2187999999999999</v>
      </c>
      <c r="T4458" s="1">
        <v>2</v>
      </c>
      <c r="U4458" s="1">
        <v>0.2</v>
      </c>
      <c r="V4458" s="1">
        <v>2.1492</v>
      </c>
      <c r="W4458" t="str">
        <f>VLOOKUP(M4458,People!$A$2:$B$5,2,FALSE)</f>
        <v>Anna Andreadi</v>
      </c>
      <c r="X4458" s="5" t="str">
        <f>IFERROR(VLOOKUP(Orders!$B4458,Returns!$A$2:$B$801,2,0),"No")</f>
        <v>No</v>
      </c>
    </row>
    <row r="4459" spans="1:24" hidden="1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f t="shared" si="69"/>
        <v>129.61150000000001</v>
      </c>
      <c r="T4459" s="1">
        <v>5</v>
      </c>
      <c r="U4459" s="1">
        <v>0</v>
      </c>
      <c r="V4459" s="1">
        <v>114.93849999999998</v>
      </c>
      <c r="W4459" t="str">
        <f>VLOOKUP(M4459,People!$A$2:$B$5,2,FALSE)</f>
        <v>Anna Andreadi</v>
      </c>
      <c r="X4459" s="5" t="str">
        <f>IFERROR(VLOOKUP(Orders!$B4459,Returns!$A$2:$B$801,2,0),"No")</f>
        <v>No</v>
      </c>
    </row>
    <row r="4460" spans="1:24" hidden="1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f t="shared" si="69"/>
        <v>1632.3076000000001</v>
      </c>
      <c r="T4460" s="1">
        <v>2</v>
      </c>
      <c r="U4460" s="1">
        <v>0.2</v>
      </c>
      <c r="V4460" s="1">
        <v>-299.8116</v>
      </c>
      <c r="W4460" t="str">
        <f>VLOOKUP(M4460,People!$A$2:$B$5,2,FALSE)</f>
        <v>Anna Andreadi</v>
      </c>
      <c r="X4460" s="5" t="str">
        <f>IFERROR(VLOOKUP(Orders!$B4460,Returns!$A$2:$B$801,2,0),"No")</f>
        <v>No</v>
      </c>
    </row>
    <row r="4461" spans="1:24" hidden="1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f t="shared" si="69"/>
        <v>29.498400000000004</v>
      </c>
      <c r="T4461" s="1">
        <v>1</v>
      </c>
      <c r="U4461" s="1">
        <v>0.2</v>
      </c>
      <c r="V4461" s="1">
        <v>3.2776000000000014</v>
      </c>
      <c r="W4461" t="str">
        <f>VLOOKUP(M4461,People!$A$2:$B$5,2,FALSE)</f>
        <v>Anna Andreadi</v>
      </c>
      <c r="X4461" s="5" t="str">
        <f>IFERROR(VLOOKUP(Orders!$B4461,Returns!$A$2:$B$801,2,0),"No")</f>
        <v>No</v>
      </c>
    </row>
    <row r="4462" spans="1:24" hidden="1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f t="shared" si="69"/>
        <v>176.6208</v>
      </c>
      <c r="T4462" s="1">
        <v>2</v>
      </c>
      <c r="U4462" s="1">
        <v>0.2</v>
      </c>
      <c r="V4462" s="1">
        <v>-29.436800000000012</v>
      </c>
      <c r="W4462" t="str">
        <f>VLOOKUP(M4462,People!$A$2:$B$5,2,FALSE)</f>
        <v>Anna Andreadi</v>
      </c>
      <c r="X4462" s="5" t="str">
        <f>IFERROR(VLOOKUP(Orders!$B4462,Returns!$A$2:$B$801,2,0),"No")</f>
        <v>No</v>
      </c>
    </row>
    <row r="4463" spans="1:24" hidden="1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f t="shared" si="69"/>
        <v>53.024400000000014</v>
      </c>
      <c r="T4463" s="1">
        <v>2</v>
      </c>
      <c r="U4463" s="1">
        <v>0.2</v>
      </c>
      <c r="V4463" s="1">
        <v>1.359599999999995</v>
      </c>
      <c r="W4463" t="str">
        <f>VLOOKUP(M4463,People!$A$2:$B$5,2,FALSE)</f>
        <v>Anna Andreadi</v>
      </c>
      <c r="X4463" s="5" t="str">
        <f>IFERROR(VLOOKUP(Orders!$B4463,Returns!$A$2:$B$801,2,0),"No")</f>
        <v>No</v>
      </c>
    </row>
    <row r="4464" spans="1:24" hidden="1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f t="shared" si="69"/>
        <v>135.63759999999999</v>
      </c>
      <c r="T4464" s="1">
        <v>4</v>
      </c>
      <c r="U4464" s="1">
        <v>0.7</v>
      </c>
      <c r="V4464" s="1">
        <v>-58.861599999999981</v>
      </c>
      <c r="W4464" t="str">
        <f>VLOOKUP(M4464,People!$A$2:$B$5,2,FALSE)</f>
        <v>Anna Andreadi</v>
      </c>
      <c r="X4464" s="5" t="str">
        <f>IFERROR(VLOOKUP(Orders!$B4464,Returns!$A$2:$B$801,2,0),"No")</f>
        <v>No</v>
      </c>
    </row>
    <row r="4465" spans="1:24" hidden="1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f t="shared" si="69"/>
        <v>9.1494000000000018</v>
      </c>
      <c r="T4465" s="1">
        <v>3</v>
      </c>
      <c r="U4465" s="1">
        <v>0.2</v>
      </c>
      <c r="V4465" s="1">
        <v>5.2026000000000003</v>
      </c>
      <c r="W4465" t="str">
        <f>VLOOKUP(M4465,People!$A$2:$B$5,2,FALSE)</f>
        <v>Anna Andreadi</v>
      </c>
      <c r="X4465" s="5" t="str">
        <f>IFERROR(VLOOKUP(Orders!$B4465,Returns!$A$2:$B$801,2,0),"No")</f>
        <v>No</v>
      </c>
    </row>
    <row r="4466" spans="1:24" hidden="1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f t="shared" si="69"/>
        <v>183.56800000000004</v>
      </c>
      <c r="T4466" s="1">
        <v>2</v>
      </c>
      <c r="U4466" s="1">
        <v>0.2</v>
      </c>
      <c r="V4466" s="1">
        <v>26.22399999999999</v>
      </c>
      <c r="W4466" t="str">
        <f>VLOOKUP(M4466,People!$A$2:$B$5,2,FALSE)</f>
        <v>Anna Andreadi</v>
      </c>
      <c r="X4466" s="5" t="str">
        <f>IFERROR(VLOOKUP(Orders!$B4466,Returns!$A$2:$B$801,2,0),"No")</f>
        <v>No</v>
      </c>
    </row>
    <row r="4467" spans="1:24" hidden="1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f t="shared" si="69"/>
        <v>2.1889000000000003</v>
      </c>
      <c r="T4467" s="1">
        <v>1</v>
      </c>
      <c r="U4467" s="1">
        <v>0.2</v>
      </c>
      <c r="V4467" s="1">
        <v>1.1151</v>
      </c>
      <c r="W4467" t="str">
        <f>VLOOKUP(M4467,People!$A$2:$B$5,2,FALSE)</f>
        <v>Anna Andreadi</v>
      </c>
      <c r="X4467" s="5" t="str">
        <f>IFERROR(VLOOKUP(Orders!$B4467,Returns!$A$2:$B$801,2,0),"No")</f>
        <v>No</v>
      </c>
    </row>
    <row r="4468" spans="1:24" hidden="1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f t="shared" si="69"/>
        <v>9.0090000000000003</v>
      </c>
      <c r="T4468" s="1">
        <v>9</v>
      </c>
      <c r="U4468" s="1">
        <v>0</v>
      </c>
      <c r="V4468" s="1">
        <v>7.3709999999999996</v>
      </c>
      <c r="W4468" t="str">
        <f>VLOOKUP(M4468,People!$A$2:$B$5,2,FALSE)</f>
        <v>Chuck Magee</v>
      </c>
      <c r="X4468" s="5" t="str">
        <f>IFERROR(VLOOKUP(Orders!$B4468,Returns!$A$2:$B$801,2,0),"No")</f>
        <v>No</v>
      </c>
    </row>
    <row r="4469" spans="1:24" hidden="1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f t="shared" si="69"/>
        <v>89.018800000000013</v>
      </c>
      <c r="T4469" s="1">
        <v>2</v>
      </c>
      <c r="U4469" s="1">
        <v>0</v>
      </c>
      <c r="V4469" s="1">
        <v>78.941199999999995</v>
      </c>
      <c r="W4469" t="str">
        <f>VLOOKUP(M4469,People!$A$2:$B$5,2,FALSE)</f>
        <v>Chuck Magee</v>
      </c>
      <c r="X4469" s="5" t="str">
        <f>IFERROR(VLOOKUP(Orders!$B4469,Returns!$A$2:$B$801,2,0),"No")</f>
        <v>No</v>
      </c>
    </row>
    <row r="4470" spans="1:24" hidden="1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f t="shared" si="69"/>
        <v>337.64639999999997</v>
      </c>
      <c r="T4470" s="1">
        <v>2</v>
      </c>
      <c r="U4470" s="1">
        <v>0.2</v>
      </c>
      <c r="V4470" s="1">
        <v>-16.078399999999988</v>
      </c>
      <c r="W4470" t="str">
        <f>VLOOKUP(M4470,People!$A$2:$B$5,2,FALSE)</f>
        <v>Chuck Magee</v>
      </c>
      <c r="X4470" s="5" t="str">
        <f>IFERROR(VLOOKUP(Orders!$B4470,Returns!$A$2:$B$801,2,0),"No")</f>
        <v>No</v>
      </c>
    </row>
    <row r="4471" spans="1:24" hidden="1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f t="shared" si="69"/>
        <v>6.7392000000000003</v>
      </c>
      <c r="T4471" s="1">
        <v>2</v>
      </c>
      <c r="U4471" s="1">
        <v>0</v>
      </c>
      <c r="V4471" s="1">
        <v>6.2208000000000006</v>
      </c>
      <c r="W4471" t="str">
        <f>VLOOKUP(M4471,People!$A$2:$B$5,2,FALSE)</f>
        <v>Chuck Magee</v>
      </c>
      <c r="X4471" s="5" t="str">
        <f>IFERROR(VLOOKUP(Orders!$B4471,Returns!$A$2:$B$801,2,0),"No")</f>
        <v>No</v>
      </c>
    </row>
    <row r="4472" spans="1:24" hidden="1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f t="shared" si="69"/>
        <v>151.84019999999998</v>
      </c>
      <c r="T4472" s="1">
        <v>3</v>
      </c>
      <c r="U4472" s="1">
        <v>0.3</v>
      </c>
      <c r="V4472" s="1">
        <v>-23.782199999999996</v>
      </c>
      <c r="W4472" t="str">
        <f>VLOOKUP(M4472,People!$A$2:$B$5,2,FALSE)</f>
        <v>Chuck Magee</v>
      </c>
      <c r="X4472" s="5" t="str">
        <f>IFERROR(VLOOKUP(Orders!$B4472,Returns!$A$2:$B$801,2,0),"No")</f>
        <v>No</v>
      </c>
    </row>
    <row r="4473" spans="1:24" hidden="1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f t="shared" si="69"/>
        <v>79.152600000000007</v>
      </c>
      <c r="T4473" s="1">
        <v>1</v>
      </c>
      <c r="U4473" s="1">
        <v>0.3</v>
      </c>
      <c r="V4473" s="1">
        <v>-15.466600000000003</v>
      </c>
      <c r="W4473" t="str">
        <f>VLOOKUP(M4473,People!$A$2:$B$5,2,FALSE)</f>
        <v>Chuck Magee</v>
      </c>
      <c r="X4473" s="5" t="str">
        <f>IFERROR(VLOOKUP(Orders!$B4473,Returns!$A$2:$B$801,2,0),"No")</f>
        <v>No</v>
      </c>
    </row>
    <row r="4474" spans="1:24" hidden="1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f t="shared" si="69"/>
        <v>173.98259999999999</v>
      </c>
      <c r="T4474" s="1">
        <v>3</v>
      </c>
      <c r="U4474" s="1">
        <v>0.2</v>
      </c>
      <c r="V4474" s="1">
        <v>65.993400000000008</v>
      </c>
      <c r="W4474" t="str">
        <f>VLOOKUP(M4474,People!$A$2:$B$5,2,FALSE)</f>
        <v>Chuck Magee</v>
      </c>
      <c r="X4474" s="5" t="str">
        <f>IFERROR(VLOOKUP(Orders!$B4474,Returns!$A$2:$B$801,2,0),"No")</f>
        <v>No</v>
      </c>
    </row>
    <row r="4475" spans="1:24" hidden="1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f t="shared" si="69"/>
        <v>533.54100000000005</v>
      </c>
      <c r="T4475" s="1">
        <v>2</v>
      </c>
      <c r="U4475" s="1">
        <v>0.4</v>
      </c>
      <c r="V4475" s="1">
        <v>-189.32100000000003</v>
      </c>
      <c r="W4475" t="str">
        <f>VLOOKUP(M4475,People!$A$2:$B$5,2,FALSE)</f>
        <v>Chuck Magee</v>
      </c>
      <c r="X4475" s="5" t="str">
        <f>IFERROR(VLOOKUP(Orders!$B4475,Returns!$A$2:$B$801,2,0),"No")</f>
        <v>No</v>
      </c>
    </row>
    <row r="4476" spans="1:24" hidden="1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f t="shared" si="69"/>
        <v>10.108800000000002</v>
      </c>
      <c r="T4476" s="1">
        <v>3</v>
      </c>
      <c r="U4476" s="1">
        <v>0.2</v>
      </c>
      <c r="V4476" s="1">
        <v>5.4432</v>
      </c>
      <c r="W4476" t="str">
        <f>VLOOKUP(M4476,People!$A$2:$B$5,2,FALSE)</f>
        <v>Chuck Magee</v>
      </c>
      <c r="X4476" s="5" t="str">
        <f>IFERROR(VLOOKUP(Orders!$B4476,Returns!$A$2:$B$801,2,0),"No")</f>
        <v>No</v>
      </c>
    </row>
    <row r="4477" spans="1:24" hidden="1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f t="shared" si="69"/>
        <v>13.811200000000003</v>
      </c>
      <c r="T4477" s="1">
        <v>4</v>
      </c>
      <c r="U4477" s="1">
        <v>0.2</v>
      </c>
      <c r="V4477" s="1">
        <v>7.436799999999999</v>
      </c>
      <c r="W4477" t="str">
        <f>VLOOKUP(M4477,People!$A$2:$B$5,2,FALSE)</f>
        <v>Chuck Magee</v>
      </c>
      <c r="X4477" s="5" t="str">
        <f>IFERROR(VLOOKUP(Orders!$B4477,Returns!$A$2:$B$801,2,0),"No")</f>
        <v>No</v>
      </c>
    </row>
    <row r="4478" spans="1:24" hidden="1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f t="shared" si="69"/>
        <v>5.8080000000000007</v>
      </c>
      <c r="T4478" s="1">
        <v>2</v>
      </c>
      <c r="U4478" s="1">
        <v>0.2</v>
      </c>
      <c r="V4478" s="1">
        <v>2.6399999999999997</v>
      </c>
      <c r="W4478" t="str">
        <f>VLOOKUP(M4478,People!$A$2:$B$5,2,FALSE)</f>
        <v>Chuck Magee</v>
      </c>
      <c r="X4478" s="5" t="str">
        <f>IFERROR(VLOOKUP(Orders!$B4478,Returns!$A$2:$B$801,2,0),"No")</f>
        <v>No</v>
      </c>
    </row>
    <row r="4479" spans="1:24" hidden="1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f t="shared" si="69"/>
        <v>309.77370000000008</v>
      </c>
      <c r="T4479" s="1">
        <v>3</v>
      </c>
      <c r="U4479" s="1">
        <v>0</v>
      </c>
      <c r="V4479" s="1">
        <v>23.316299999999984</v>
      </c>
      <c r="W4479" t="str">
        <f>VLOOKUP(M4479,People!$A$2:$B$5,2,FALSE)</f>
        <v>Kelly Williams</v>
      </c>
      <c r="X4479" s="5" t="str">
        <f>IFERROR(VLOOKUP(Orders!$B4479,Returns!$A$2:$B$801,2,0),"No")</f>
        <v>No</v>
      </c>
    </row>
    <row r="4480" spans="1:24" hidden="1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f t="shared" si="69"/>
        <v>194.20439999999999</v>
      </c>
      <c r="T4480" s="1">
        <v>2</v>
      </c>
      <c r="U4480" s="1">
        <v>0</v>
      </c>
      <c r="V4480" s="1">
        <v>54.775599999999997</v>
      </c>
      <c r="W4480" t="str">
        <f>VLOOKUP(M4480,People!$A$2:$B$5,2,FALSE)</f>
        <v>Kelly Williams</v>
      </c>
      <c r="X4480" s="5" t="str">
        <f>IFERROR(VLOOKUP(Orders!$B4480,Returns!$A$2:$B$801,2,0),"No")</f>
        <v>No</v>
      </c>
    </row>
    <row r="4481" spans="1:24" x14ac:dyDescent="0.3">
      <c r="A4481" s="1">
        <v>7003</v>
      </c>
      <c r="B4481" t="s">
        <v>9490</v>
      </c>
      <c r="C4481" s="2">
        <v>42601</v>
      </c>
      <c r="D4481" s="2">
        <v>42603</v>
      </c>
      <c r="E4481" s="1" t="s">
        <v>21</v>
      </c>
      <c r="F4481" s="1" t="s">
        <v>4853</v>
      </c>
      <c r="G4481" s="1" t="s">
        <v>4854</v>
      </c>
      <c r="H4481" s="1" t="s">
        <v>38</v>
      </c>
      <c r="I4481" s="1" t="s">
        <v>25</v>
      </c>
      <c r="J4481" s="1" t="s">
        <v>39</v>
      </c>
      <c r="K4481" s="1" t="s">
        <v>40</v>
      </c>
      <c r="L4481" s="1">
        <v>90045</v>
      </c>
      <c r="M4481" s="1" t="s">
        <v>41</v>
      </c>
      <c r="N4481" s="1" t="s">
        <v>1607</v>
      </c>
      <c r="O4481" s="1" t="s">
        <v>30</v>
      </c>
      <c r="P4481" s="1" t="s">
        <v>60</v>
      </c>
      <c r="Q4481" s="1" t="s">
        <v>1608</v>
      </c>
      <c r="R4481" s="1">
        <v>289.24</v>
      </c>
      <c r="S4481" s="1">
        <f t="shared" si="69"/>
        <v>263.20839999999998</v>
      </c>
      <c r="T4481" s="1">
        <v>7</v>
      </c>
      <c r="U4481" s="1">
        <v>0</v>
      </c>
      <c r="V4481" s="1">
        <v>26.031600000000012</v>
      </c>
      <c r="W4481" t="str">
        <f>VLOOKUP(M4481,People!$A$2:$B$5,2,FALSE)</f>
        <v>Anna Andreadi</v>
      </c>
      <c r="X4481" s="5" t="str">
        <f>IFERROR(VLOOKUP(Orders!$B4481,Returns!$A$2:$B$801,2,0),"No")</f>
        <v>No</v>
      </c>
    </row>
    <row r="4482" spans="1:24" hidden="1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f t="shared" ref="S4482:S4545" si="70">R4482-V4482</f>
        <v>10.224200000000002</v>
      </c>
      <c r="T4482" s="1">
        <v>7</v>
      </c>
      <c r="U4482" s="1">
        <v>0</v>
      </c>
      <c r="V4482" s="1">
        <v>5.0358000000000001</v>
      </c>
      <c r="W4482" t="str">
        <f>VLOOKUP(M4482,People!$A$2:$B$5,2,FALSE)</f>
        <v>Anna Andreadi</v>
      </c>
      <c r="X4482" s="5" t="str">
        <f>IFERROR(VLOOKUP(Orders!$B4482,Returns!$A$2:$B$801,2,0),"No")</f>
        <v>No</v>
      </c>
    </row>
    <row r="4483" spans="1:24" hidden="1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f t="shared" si="70"/>
        <v>29.024400000000004</v>
      </c>
      <c r="T4483" s="1">
        <v>2</v>
      </c>
      <c r="U4483" s="1">
        <v>0</v>
      </c>
      <c r="V4483" s="1">
        <v>14.295599999999997</v>
      </c>
      <c r="W4483" t="str">
        <f>VLOOKUP(M4483,People!$A$2:$B$5,2,FALSE)</f>
        <v>Anna Andreadi</v>
      </c>
      <c r="X4483" s="5" t="str">
        <f>IFERROR(VLOOKUP(Orders!$B4483,Returns!$A$2:$B$801,2,0),"No")</f>
        <v>No</v>
      </c>
    </row>
    <row r="4484" spans="1:24" hidden="1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f t="shared" si="70"/>
        <v>27.784800000000004</v>
      </c>
      <c r="T4484" s="1">
        <v>12</v>
      </c>
      <c r="U4484" s="1">
        <v>0.2</v>
      </c>
      <c r="V4484" s="1">
        <v>15.799199999999999</v>
      </c>
      <c r="W4484" t="str">
        <f>VLOOKUP(M4484,People!$A$2:$B$5,2,FALSE)</f>
        <v>Anna Andreadi</v>
      </c>
      <c r="X4484" s="5" t="str">
        <f>IFERROR(VLOOKUP(Orders!$B4484,Returns!$A$2:$B$801,2,0),"No")</f>
        <v>No</v>
      </c>
    </row>
    <row r="4485" spans="1:24" hidden="1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f t="shared" si="70"/>
        <v>59.302800000000005</v>
      </c>
      <c r="T4485" s="1">
        <v>3</v>
      </c>
      <c r="U4485" s="1">
        <v>0</v>
      </c>
      <c r="V4485" s="1">
        <v>56.977199999999996</v>
      </c>
      <c r="W4485" t="str">
        <f>VLOOKUP(M4485,People!$A$2:$B$5,2,FALSE)</f>
        <v>Anna Andreadi</v>
      </c>
      <c r="X4485" s="5" t="str">
        <f>IFERROR(VLOOKUP(Orders!$B4485,Returns!$A$2:$B$801,2,0),"No")</f>
        <v>No</v>
      </c>
    </row>
    <row r="4486" spans="1:24" hidden="1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f t="shared" si="70"/>
        <v>6.2747999999999999</v>
      </c>
      <c r="T4486" s="1">
        <v>2</v>
      </c>
      <c r="U4486" s="1">
        <v>0.2</v>
      </c>
      <c r="V4486" s="1">
        <v>3.0211999999999994</v>
      </c>
      <c r="W4486" t="str">
        <f>VLOOKUP(M4486,People!$A$2:$B$5,2,FALSE)</f>
        <v>Anna Andreadi</v>
      </c>
      <c r="X4486" s="5" t="str">
        <f>IFERROR(VLOOKUP(Orders!$B4486,Returns!$A$2:$B$801,2,0),"No")</f>
        <v>No</v>
      </c>
    </row>
    <row r="4487" spans="1:24" hidden="1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f t="shared" si="70"/>
        <v>10.1088</v>
      </c>
      <c r="T4487" s="1">
        <v>3</v>
      </c>
      <c r="U4487" s="1">
        <v>0</v>
      </c>
      <c r="V4487" s="1">
        <v>9.3312000000000008</v>
      </c>
      <c r="W4487" t="str">
        <f>VLOOKUP(M4487,People!$A$2:$B$5,2,FALSE)</f>
        <v>Anna Andreadi</v>
      </c>
      <c r="X4487" s="5" t="str">
        <f>IFERROR(VLOOKUP(Orders!$B4487,Returns!$A$2:$B$801,2,0),"No")</f>
        <v>No</v>
      </c>
    </row>
    <row r="4488" spans="1:24" hidden="1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f t="shared" si="70"/>
        <v>163.56599999999997</v>
      </c>
      <c r="T4488" s="1">
        <v>3</v>
      </c>
      <c r="U4488" s="1">
        <v>0</v>
      </c>
      <c r="V4488" s="1">
        <v>150.98399999999998</v>
      </c>
      <c r="W4488" t="str">
        <f>VLOOKUP(M4488,People!$A$2:$B$5,2,FALSE)</f>
        <v>Anna Andreadi</v>
      </c>
      <c r="X4488" s="5" t="str">
        <f>IFERROR(VLOOKUP(Orders!$B4488,Returns!$A$2:$B$801,2,0),"No")</f>
        <v>No</v>
      </c>
    </row>
    <row r="4489" spans="1:24" hidden="1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f t="shared" si="70"/>
        <v>41.488500000000002</v>
      </c>
      <c r="T4489" s="1">
        <v>5</v>
      </c>
      <c r="U4489" s="1">
        <v>0.8</v>
      </c>
      <c r="V4489" s="1">
        <v>-25.218500000000006</v>
      </c>
      <c r="W4489" t="str">
        <f>VLOOKUP(M4489,People!$A$2:$B$5,2,FALSE)</f>
        <v>Kelly Williams</v>
      </c>
      <c r="X4489" s="5" t="str">
        <f>IFERROR(VLOOKUP(Orders!$B4489,Returns!$A$2:$B$801,2,0),"No")</f>
        <v>No</v>
      </c>
    </row>
    <row r="4490" spans="1:24" hidden="1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f t="shared" si="70"/>
        <v>83.808000000000007</v>
      </c>
      <c r="T4490" s="1">
        <v>9</v>
      </c>
      <c r="U4490" s="1">
        <v>0.2</v>
      </c>
      <c r="V4490" s="1">
        <v>-14.687999999999999</v>
      </c>
      <c r="W4490" t="str">
        <f>VLOOKUP(M4490,People!$A$2:$B$5,2,FALSE)</f>
        <v>Kelly Williams</v>
      </c>
      <c r="X4490" s="5" t="str">
        <f>IFERROR(VLOOKUP(Orders!$B4490,Returns!$A$2:$B$801,2,0),"No")</f>
        <v>No</v>
      </c>
    </row>
    <row r="4491" spans="1:24" hidden="1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f t="shared" si="70"/>
        <v>12.2925</v>
      </c>
      <c r="T4491" s="1">
        <v>3</v>
      </c>
      <c r="U4491" s="1">
        <v>0.8</v>
      </c>
      <c r="V4491" s="1">
        <v>-7.8225000000000016</v>
      </c>
      <c r="W4491" t="str">
        <f>VLOOKUP(M4491,People!$A$2:$B$5,2,FALSE)</f>
        <v>Kelly Williams</v>
      </c>
      <c r="X4491" s="5" t="str">
        <f>IFERROR(VLOOKUP(Orders!$B4491,Returns!$A$2:$B$801,2,0),"No")</f>
        <v>No</v>
      </c>
    </row>
    <row r="4492" spans="1:24" hidden="1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f t="shared" si="70"/>
        <v>413.06729999999993</v>
      </c>
      <c r="T4492" s="1">
        <v>3</v>
      </c>
      <c r="U4492" s="1">
        <v>0.2</v>
      </c>
      <c r="V4492" s="1">
        <v>5.2287000000000035</v>
      </c>
      <c r="W4492" t="str">
        <f>VLOOKUP(M4492,People!$A$2:$B$5,2,FALSE)</f>
        <v>Anna Andreadi</v>
      </c>
      <c r="X4492" s="5" t="str">
        <f>IFERROR(VLOOKUP(Orders!$B4492,Returns!$A$2:$B$801,2,0),"No")</f>
        <v>No</v>
      </c>
    </row>
    <row r="4493" spans="1:24" x14ac:dyDescent="0.3">
      <c r="A4493" s="1">
        <v>7004</v>
      </c>
      <c r="B4493" t="s">
        <v>9490</v>
      </c>
      <c r="C4493" s="2">
        <v>42601</v>
      </c>
      <c r="D4493" s="2">
        <v>42603</v>
      </c>
      <c r="E4493" s="1" t="s">
        <v>21</v>
      </c>
      <c r="F4493" s="1" t="s">
        <v>4853</v>
      </c>
      <c r="G4493" s="1" t="s">
        <v>4854</v>
      </c>
      <c r="H4493" s="1" t="s">
        <v>38</v>
      </c>
      <c r="I4493" s="1" t="s">
        <v>25</v>
      </c>
      <c r="J4493" s="1" t="s">
        <v>39</v>
      </c>
      <c r="K4493" s="1" t="s">
        <v>40</v>
      </c>
      <c r="L4493" s="1">
        <v>90045</v>
      </c>
      <c r="M4493" s="1" t="s">
        <v>41</v>
      </c>
      <c r="N4493" s="1" t="s">
        <v>4224</v>
      </c>
      <c r="O4493" s="1" t="s">
        <v>43</v>
      </c>
      <c r="P4493" s="1" t="s">
        <v>70</v>
      </c>
      <c r="Q4493" s="1" t="s">
        <v>4225</v>
      </c>
      <c r="R4493" s="1">
        <v>69.456000000000003</v>
      </c>
      <c r="S4493" s="1">
        <f t="shared" si="70"/>
        <v>46.882800000000003</v>
      </c>
      <c r="T4493" s="1">
        <v>2</v>
      </c>
      <c r="U4493" s="1">
        <v>0.2</v>
      </c>
      <c r="V4493" s="1">
        <v>22.573199999999996</v>
      </c>
      <c r="W4493" t="str">
        <f>VLOOKUP(M4493,People!$A$2:$B$5,2,FALSE)</f>
        <v>Anna Andreadi</v>
      </c>
      <c r="X4493" s="5" t="str">
        <f>IFERROR(VLOOKUP(Orders!$B4493,Returns!$A$2:$B$801,2,0),"No")</f>
        <v>No</v>
      </c>
    </row>
    <row r="4494" spans="1:24" x14ac:dyDescent="0.3">
      <c r="A4494" s="1">
        <v>8246</v>
      </c>
      <c r="B4494" t="s">
        <v>10066</v>
      </c>
      <c r="C4494" s="2">
        <v>42601</v>
      </c>
      <c r="D4494" s="2">
        <v>42605</v>
      </c>
      <c r="E4494" s="1" t="s">
        <v>46</v>
      </c>
      <c r="F4494" s="1" t="s">
        <v>5253</v>
      </c>
      <c r="G4494" s="1" t="s">
        <v>5254</v>
      </c>
      <c r="H4494" s="1" t="s">
        <v>38</v>
      </c>
      <c r="I4494" s="1" t="s">
        <v>25</v>
      </c>
      <c r="J4494" s="1" t="s">
        <v>439</v>
      </c>
      <c r="K4494" s="1" t="s">
        <v>1111</v>
      </c>
      <c r="L4494" s="1">
        <v>31907</v>
      </c>
      <c r="M4494" s="1" t="s">
        <v>28</v>
      </c>
      <c r="N4494" s="1" t="s">
        <v>603</v>
      </c>
      <c r="O4494" s="1" t="s">
        <v>43</v>
      </c>
      <c r="P4494" s="1" t="s">
        <v>55</v>
      </c>
      <c r="Q4494" s="1" t="s">
        <v>604</v>
      </c>
      <c r="R4494" s="1">
        <v>344.90999999999997</v>
      </c>
      <c r="S4494" s="1">
        <f t="shared" si="70"/>
        <v>334.56269999999995</v>
      </c>
      <c r="T4494" s="1">
        <v>3</v>
      </c>
      <c r="U4494" s="1">
        <v>0</v>
      </c>
      <c r="V4494" s="1">
        <v>10.347300000000004</v>
      </c>
      <c r="W4494" t="str">
        <f>VLOOKUP(M4494,People!$A$2:$B$5,2,FALSE)</f>
        <v>Cassandra Brandow</v>
      </c>
      <c r="X4494" s="5" t="str">
        <f>IFERROR(VLOOKUP(Orders!$B4494,Returns!$A$2:$B$801,2,0),"No")</f>
        <v>No</v>
      </c>
    </row>
    <row r="4495" spans="1:24" x14ac:dyDescent="0.3">
      <c r="A4495" s="1">
        <v>5800</v>
      </c>
      <c r="B4495" t="s">
        <v>8942</v>
      </c>
      <c r="C4495" s="2">
        <v>42602</v>
      </c>
      <c r="D4495" s="2">
        <v>42607</v>
      </c>
      <c r="E4495" s="1" t="s">
        <v>21</v>
      </c>
      <c r="F4495" s="1" t="s">
        <v>1850</v>
      </c>
      <c r="G4495" s="1" t="s">
        <v>1851</v>
      </c>
      <c r="H4495" s="1" t="s">
        <v>24</v>
      </c>
      <c r="I4495" s="1" t="s">
        <v>25</v>
      </c>
      <c r="J4495" s="1" t="s">
        <v>273</v>
      </c>
      <c r="K4495" s="1" t="s">
        <v>191</v>
      </c>
      <c r="L4495" s="1">
        <v>60610</v>
      </c>
      <c r="M4495" s="1" t="s">
        <v>97</v>
      </c>
      <c r="N4495" s="1" t="s">
        <v>4805</v>
      </c>
      <c r="O4495" s="1" t="s">
        <v>30</v>
      </c>
      <c r="P4495" s="1" t="s">
        <v>34</v>
      </c>
      <c r="Q4495" s="1" t="s">
        <v>4806</v>
      </c>
      <c r="R4495" s="1">
        <v>421.37200000000001</v>
      </c>
      <c r="S4495" s="1">
        <f t="shared" si="70"/>
        <v>427.39160000000004</v>
      </c>
      <c r="T4495" s="1">
        <v>2</v>
      </c>
      <c r="U4495" s="1">
        <v>0.3</v>
      </c>
      <c r="V4495" s="1">
        <v>-6.0196000000000538</v>
      </c>
      <c r="W4495" t="str">
        <f>VLOOKUP(M4495,People!$A$2:$B$5,2,FALSE)</f>
        <v>Kelly Williams</v>
      </c>
      <c r="X4495" s="5" t="str">
        <f>IFERROR(VLOOKUP(Orders!$B4495,Returns!$A$2:$B$801,2,0),"No")</f>
        <v>No</v>
      </c>
    </row>
    <row r="4496" spans="1:24" x14ac:dyDescent="0.3">
      <c r="A4496" s="1">
        <v>9733</v>
      </c>
      <c r="B4496" t="s">
        <v>10829</v>
      </c>
      <c r="C4496" s="2">
        <v>42602</v>
      </c>
      <c r="D4496" s="2">
        <v>42607</v>
      </c>
      <c r="E4496" s="1" t="s">
        <v>46</v>
      </c>
      <c r="F4496" s="1" t="s">
        <v>4998</v>
      </c>
      <c r="G4496" s="1" t="s">
        <v>4999</v>
      </c>
      <c r="H4496" s="1" t="s">
        <v>38</v>
      </c>
      <c r="I4496" s="1" t="s">
        <v>25</v>
      </c>
      <c r="J4496" s="1" t="s">
        <v>5330</v>
      </c>
      <c r="K4496" s="1" t="s">
        <v>287</v>
      </c>
      <c r="L4496" s="1">
        <v>23666</v>
      </c>
      <c r="M4496" s="1" t="s">
        <v>28</v>
      </c>
      <c r="N4496" s="1" t="s">
        <v>4697</v>
      </c>
      <c r="O4496" s="1" t="s">
        <v>30</v>
      </c>
      <c r="P4496" s="1" t="s">
        <v>34</v>
      </c>
      <c r="Q4496" s="1" t="s">
        <v>4698</v>
      </c>
      <c r="R4496" s="1">
        <v>500.23999999999995</v>
      </c>
      <c r="S4496" s="1">
        <f t="shared" si="70"/>
        <v>355.17040000000003</v>
      </c>
      <c r="T4496" s="1">
        <v>13</v>
      </c>
      <c r="U4496" s="1">
        <v>0</v>
      </c>
      <c r="V4496" s="1">
        <v>145.06959999999992</v>
      </c>
      <c r="W4496" t="str">
        <f>VLOOKUP(M4496,People!$A$2:$B$5,2,FALSE)</f>
        <v>Cassandra Brandow</v>
      </c>
      <c r="X4496" s="5" t="str">
        <f>IFERROR(VLOOKUP(Orders!$B4496,Returns!$A$2:$B$801,2,0),"No")</f>
        <v>No</v>
      </c>
    </row>
    <row r="4497" spans="1:24" hidden="1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f t="shared" si="70"/>
        <v>842.32979999999998</v>
      </c>
      <c r="T4497" s="1">
        <v>9</v>
      </c>
      <c r="U4497" s="1">
        <v>0.15</v>
      </c>
      <c r="V4497" s="1">
        <v>75.593699999999899</v>
      </c>
      <c r="W4497" t="str">
        <f>VLOOKUP(M4497,People!$A$2:$B$5,2,FALSE)</f>
        <v>Anna Andreadi</v>
      </c>
      <c r="X4497" s="5" t="str">
        <f>IFERROR(VLOOKUP(Orders!$B4497,Returns!$A$2:$B$801,2,0),"No")</f>
        <v>Yes</v>
      </c>
    </row>
    <row r="4498" spans="1:24" hidden="1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f t="shared" si="70"/>
        <v>19.828800000000001</v>
      </c>
      <c r="T4498" s="1">
        <v>6</v>
      </c>
      <c r="U4498" s="1">
        <v>0</v>
      </c>
      <c r="V4498" s="1">
        <v>19.051200000000001</v>
      </c>
      <c r="W4498" t="str">
        <f>VLOOKUP(M4498,People!$A$2:$B$5,2,FALSE)</f>
        <v>Anna Andreadi</v>
      </c>
      <c r="X4498" s="5" t="str">
        <f>IFERROR(VLOOKUP(Orders!$B4498,Returns!$A$2:$B$801,2,0),"No")</f>
        <v>Yes</v>
      </c>
    </row>
    <row r="4499" spans="1:24" hidden="1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f t="shared" si="70"/>
        <v>1094.0384000000001</v>
      </c>
      <c r="T4499" s="1">
        <v>4</v>
      </c>
      <c r="U4499" s="1">
        <v>0.7</v>
      </c>
      <c r="V4499" s="1">
        <v>-462.86239999999998</v>
      </c>
      <c r="W4499" t="str">
        <f>VLOOKUP(M4499,People!$A$2:$B$5,2,FALSE)</f>
        <v>Chuck Magee</v>
      </c>
      <c r="X4499" s="5" t="str">
        <f>IFERROR(VLOOKUP(Orders!$B4499,Returns!$A$2:$B$801,2,0),"No")</f>
        <v>No</v>
      </c>
    </row>
    <row r="4500" spans="1:24" x14ac:dyDescent="0.3">
      <c r="A4500" s="1">
        <v>9734</v>
      </c>
      <c r="B4500" t="s">
        <v>10829</v>
      </c>
      <c r="C4500" s="2">
        <v>42602</v>
      </c>
      <c r="D4500" s="2">
        <v>42607</v>
      </c>
      <c r="E4500" s="1" t="s">
        <v>46</v>
      </c>
      <c r="F4500" s="1" t="s">
        <v>4998</v>
      </c>
      <c r="G4500" s="1" t="s">
        <v>4999</v>
      </c>
      <c r="H4500" s="1" t="s">
        <v>38</v>
      </c>
      <c r="I4500" s="1" t="s">
        <v>25</v>
      </c>
      <c r="J4500" s="1" t="s">
        <v>5330</v>
      </c>
      <c r="K4500" s="1" t="s">
        <v>287</v>
      </c>
      <c r="L4500" s="1">
        <v>23666</v>
      </c>
      <c r="M4500" s="1" t="s">
        <v>28</v>
      </c>
      <c r="N4500" s="1" t="s">
        <v>5130</v>
      </c>
      <c r="O4500" s="1" t="s">
        <v>43</v>
      </c>
      <c r="P4500" s="1" t="s">
        <v>84</v>
      </c>
      <c r="Q4500" s="1" t="s">
        <v>5131</v>
      </c>
      <c r="R4500" s="1">
        <v>20.12</v>
      </c>
      <c r="S4500" s="1">
        <f t="shared" si="70"/>
        <v>10.864800000000001</v>
      </c>
      <c r="T4500" s="1">
        <v>2</v>
      </c>
      <c r="U4500" s="1">
        <v>0</v>
      </c>
      <c r="V4500" s="1">
        <v>9.2552000000000003</v>
      </c>
      <c r="W4500" t="str">
        <f>VLOOKUP(M4500,People!$A$2:$B$5,2,FALSE)</f>
        <v>Cassandra Brandow</v>
      </c>
      <c r="X4500" s="5" t="str">
        <f>IFERROR(VLOOKUP(Orders!$B4500,Returns!$A$2:$B$801,2,0),"No")</f>
        <v>No</v>
      </c>
    </row>
    <row r="4501" spans="1:24" hidden="1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f t="shared" si="70"/>
        <v>6.7392000000000003</v>
      </c>
      <c r="T4501" s="1">
        <v>2</v>
      </c>
      <c r="U4501" s="1">
        <v>0</v>
      </c>
      <c r="V4501" s="1">
        <v>6.2208000000000006</v>
      </c>
      <c r="W4501" t="str">
        <f>VLOOKUP(M4501,People!$A$2:$B$5,2,FALSE)</f>
        <v>Anna Andreadi</v>
      </c>
      <c r="X4501" s="5" t="str">
        <f>IFERROR(VLOOKUP(Orders!$B4501,Returns!$A$2:$B$801,2,0),"No")</f>
        <v>No</v>
      </c>
    </row>
    <row r="4502" spans="1:24" hidden="1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f t="shared" si="70"/>
        <v>15.080000000000002</v>
      </c>
      <c r="T4502" s="1">
        <v>5</v>
      </c>
      <c r="U4502" s="1">
        <v>0.2</v>
      </c>
      <c r="V4502" s="1">
        <v>8.1199999999999974</v>
      </c>
      <c r="W4502" t="str">
        <f>VLOOKUP(M4502,People!$A$2:$B$5,2,FALSE)</f>
        <v>Anna Andreadi</v>
      </c>
      <c r="X4502" s="5" t="str">
        <f>IFERROR(VLOOKUP(Orders!$B4502,Returns!$A$2:$B$801,2,0),"No")</f>
        <v>No</v>
      </c>
    </row>
    <row r="4503" spans="1:24" x14ac:dyDescent="0.3">
      <c r="A4503" s="1">
        <v>9735</v>
      </c>
      <c r="B4503" t="s">
        <v>10829</v>
      </c>
      <c r="C4503" s="2">
        <v>42602</v>
      </c>
      <c r="D4503" s="2">
        <v>42607</v>
      </c>
      <c r="E4503" s="1" t="s">
        <v>46</v>
      </c>
      <c r="F4503" s="1" t="s">
        <v>4998</v>
      </c>
      <c r="G4503" s="1" t="s">
        <v>4999</v>
      </c>
      <c r="H4503" s="1" t="s">
        <v>38</v>
      </c>
      <c r="I4503" s="1" t="s">
        <v>25</v>
      </c>
      <c r="J4503" s="1" t="s">
        <v>5330</v>
      </c>
      <c r="K4503" s="1" t="s">
        <v>287</v>
      </c>
      <c r="L4503" s="1">
        <v>23666</v>
      </c>
      <c r="M4503" s="1" t="s">
        <v>28</v>
      </c>
      <c r="N4503" s="1" t="s">
        <v>3796</v>
      </c>
      <c r="O4503" s="1" t="s">
        <v>43</v>
      </c>
      <c r="P4503" s="1" t="s">
        <v>70</v>
      </c>
      <c r="Q4503" s="1" t="s">
        <v>3797</v>
      </c>
      <c r="R4503" s="1">
        <v>896.99</v>
      </c>
      <c r="S4503" s="1">
        <f t="shared" si="70"/>
        <v>475.40470000000005</v>
      </c>
      <c r="T4503" s="1">
        <v>1</v>
      </c>
      <c r="U4503" s="1">
        <v>0</v>
      </c>
      <c r="V4503" s="1">
        <v>421.58529999999996</v>
      </c>
      <c r="W4503" t="str">
        <f>VLOOKUP(M4503,People!$A$2:$B$5,2,FALSE)</f>
        <v>Cassandra Brandow</v>
      </c>
      <c r="X4503" s="5" t="str">
        <f>IFERROR(VLOOKUP(Orders!$B4503,Returns!$A$2:$B$801,2,0),"No")</f>
        <v>No</v>
      </c>
    </row>
    <row r="4504" spans="1:24" x14ac:dyDescent="0.3">
      <c r="A4504" s="1">
        <v>4303</v>
      </c>
      <c r="B4504" t="s">
        <v>5948</v>
      </c>
      <c r="C4504" s="2">
        <v>42604</v>
      </c>
      <c r="D4504" s="2">
        <v>42607</v>
      </c>
      <c r="E4504" s="1" t="s">
        <v>21</v>
      </c>
      <c r="F4504" s="1" t="s">
        <v>2561</v>
      </c>
      <c r="G4504" s="1" t="s">
        <v>2562</v>
      </c>
      <c r="H4504" s="1" t="s">
        <v>94</v>
      </c>
      <c r="I4504" s="1" t="s">
        <v>25</v>
      </c>
      <c r="J4504" s="1" t="s">
        <v>980</v>
      </c>
      <c r="K4504" s="1" t="s">
        <v>440</v>
      </c>
      <c r="L4504" s="1">
        <v>44107</v>
      </c>
      <c r="M4504" s="1" t="s">
        <v>135</v>
      </c>
      <c r="N4504" s="1" t="s">
        <v>988</v>
      </c>
      <c r="O4504" s="1" t="s">
        <v>43</v>
      </c>
      <c r="P4504" s="1" t="s">
        <v>63</v>
      </c>
      <c r="Q4504" s="1" t="s">
        <v>989</v>
      </c>
      <c r="R4504" s="1">
        <v>3.9119999999999999</v>
      </c>
      <c r="S4504" s="1">
        <f t="shared" si="70"/>
        <v>2.8850999999999996</v>
      </c>
      <c r="T4504" s="1">
        <v>1</v>
      </c>
      <c r="U4504" s="1">
        <v>0.2</v>
      </c>
      <c r="V4504" s="1">
        <v>1.0269000000000001</v>
      </c>
      <c r="W4504" t="str">
        <f>VLOOKUP(M4504,People!$A$2:$B$5,2,FALSE)</f>
        <v>Chuck Magee</v>
      </c>
      <c r="X4504" s="5" t="str">
        <f>IFERROR(VLOOKUP(Orders!$B4504,Returns!$A$2:$B$801,2,0),"No")</f>
        <v>Yes</v>
      </c>
    </row>
    <row r="4505" spans="1:24" x14ac:dyDescent="0.3">
      <c r="A4505" s="1">
        <v>8941</v>
      </c>
      <c r="B4505" t="s">
        <v>10421</v>
      </c>
      <c r="C4505" s="2">
        <v>42604</v>
      </c>
      <c r="D4505" s="2">
        <v>42606</v>
      </c>
      <c r="E4505" s="1" t="s">
        <v>21</v>
      </c>
      <c r="F4505" s="1" t="s">
        <v>1413</v>
      </c>
      <c r="G4505" s="1" t="s">
        <v>1414</v>
      </c>
      <c r="H4505" s="1" t="s">
        <v>24</v>
      </c>
      <c r="I4505" s="1" t="s">
        <v>25</v>
      </c>
      <c r="J4505" s="1" t="s">
        <v>4990</v>
      </c>
      <c r="K4505" s="1" t="s">
        <v>50</v>
      </c>
      <c r="L4505" s="1">
        <v>33161</v>
      </c>
      <c r="M4505" s="1" t="s">
        <v>28</v>
      </c>
      <c r="N4505" s="1" t="s">
        <v>5876</v>
      </c>
      <c r="O4505" s="1" t="s">
        <v>43</v>
      </c>
      <c r="P4505" s="1" t="s">
        <v>512</v>
      </c>
      <c r="Q4505" s="1" t="s">
        <v>5877</v>
      </c>
      <c r="R4505" s="1">
        <v>7.6320000000000014</v>
      </c>
      <c r="S4505" s="1">
        <f t="shared" si="70"/>
        <v>9.4446000000000012</v>
      </c>
      <c r="T4505" s="1">
        <v>3</v>
      </c>
      <c r="U4505" s="1">
        <v>0.2</v>
      </c>
      <c r="V4505" s="1">
        <v>-1.8126000000000002</v>
      </c>
      <c r="W4505" t="str">
        <f>VLOOKUP(M4505,People!$A$2:$B$5,2,FALSE)</f>
        <v>Cassandra Brandow</v>
      </c>
      <c r="X4505" s="5" t="str">
        <f>IFERROR(VLOOKUP(Orders!$B4505,Returns!$A$2:$B$801,2,0),"No")</f>
        <v>No</v>
      </c>
    </row>
    <row r="4506" spans="1:24" x14ac:dyDescent="0.3">
      <c r="A4506" s="1">
        <v>9366</v>
      </c>
      <c r="B4506" t="s">
        <v>10626</v>
      </c>
      <c r="C4506" s="2">
        <v>42604</v>
      </c>
      <c r="D4506" s="2">
        <v>42607</v>
      </c>
      <c r="E4506" s="1" t="s">
        <v>170</v>
      </c>
      <c r="F4506" s="1" t="s">
        <v>1669</v>
      </c>
      <c r="G4506" s="1" t="s">
        <v>1670</v>
      </c>
      <c r="H4506" s="1" t="s">
        <v>24</v>
      </c>
      <c r="I4506" s="1" t="s">
        <v>25</v>
      </c>
      <c r="J4506" s="1" t="s">
        <v>5770</v>
      </c>
      <c r="K4506" s="1" t="s">
        <v>527</v>
      </c>
      <c r="L4506" s="1">
        <v>63301</v>
      </c>
      <c r="M4506" s="1" t="s">
        <v>97</v>
      </c>
      <c r="N4506" s="1" t="s">
        <v>5810</v>
      </c>
      <c r="O4506" s="1" t="s">
        <v>43</v>
      </c>
      <c r="P4506" s="1" t="s">
        <v>84</v>
      </c>
      <c r="Q4506" s="1" t="s">
        <v>5811</v>
      </c>
      <c r="R4506" s="1">
        <v>11.56</v>
      </c>
      <c r="S4506" s="1">
        <f t="shared" si="70"/>
        <v>5.8956</v>
      </c>
      <c r="T4506" s="1">
        <v>2</v>
      </c>
      <c r="U4506" s="1">
        <v>0</v>
      </c>
      <c r="V4506" s="1">
        <v>5.6644000000000005</v>
      </c>
      <c r="W4506" t="str">
        <f>VLOOKUP(M4506,People!$A$2:$B$5,2,FALSE)</f>
        <v>Kelly Williams</v>
      </c>
      <c r="X4506" s="5" t="str">
        <f>IFERROR(VLOOKUP(Orders!$B4506,Returns!$A$2:$B$801,2,0),"No")</f>
        <v>No</v>
      </c>
    </row>
    <row r="4507" spans="1:24" x14ac:dyDescent="0.3">
      <c r="A4507" s="1">
        <v>2338</v>
      </c>
      <c r="B4507" t="s">
        <v>7299</v>
      </c>
      <c r="C4507" s="2">
        <v>42605</v>
      </c>
      <c r="D4507" s="2">
        <v>42605</v>
      </c>
      <c r="E4507" s="1" t="s">
        <v>1126</v>
      </c>
      <c r="F4507" s="1" t="s">
        <v>2129</v>
      </c>
      <c r="G4507" s="1" t="s">
        <v>2130</v>
      </c>
      <c r="H4507" s="1" t="s">
        <v>24</v>
      </c>
      <c r="I4507" s="1" t="s">
        <v>25</v>
      </c>
      <c r="J4507" s="1" t="s">
        <v>239</v>
      </c>
      <c r="K4507" s="1" t="s">
        <v>240</v>
      </c>
      <c r="L4507" s="1">
        <v>10009</v>
      </c>
      <c r="M4507" s="1" t="s">
        <v>135</v>
      </c>
      <c r="N4507" s="1" t="s">
        <v>4215</v>
      </c>
      <c r="O4507" s="1" t="s">
        <v>43</v>
      </c>
      <c r="P4507" s="1" t="s">
        <v>84</v>
      </c>
      <c r="Q4507" s="1" t="s">
        <v>4216</v>
      </c>
      <c r="R4507" s="1">
        <v>25.92</v>
      </c>
      <c r="S4507" s="1">
        <f t="shared" si="70"/>
        <v>13.478400000000001</v>
      </c>
      <c r="T4507" s="1">
        <v>4</v>
      </c>
      <c r="U4507" s="1">
        <v>0</v>
      </c>
      <c r="V4507" s="1">
        <v>12.441600000000001</v>
      </c>
      <c r="W4507" t="str">
        <f>VLOOKUP(M4507,People!$A$2:$B$5,2,FALSE)</f>
        <v>Chuck Magee</v>
      </c>
      <c r="X4507" s="5" t="str">
        <f>IFERROR(VLOOKUP(Orders!$B4507,Returns!$A$2:$B$801,2,0),"No")</f>
        <v>No</v>
      </c>
    </row>
    <row r="4508" spans="1:24" x14ac:dyDescent="0.3">
      <c r="A4508" s="1">
        <v>2339</v>
      </c>
      <c r="B4508" t="s">
        <v>7299</v>
      </c>
      <c r="C4508" s="2">
        <v>42605</v>
      </c>
      <c r="D4508" s="2">
        <v>42605</v>
      </c>
      <c r="E4508" s="1" t="s">
        <v>1126</v>
      </c>
      <c r="F4508" s="1" t="s">
        <v>2129</v>
      </c>
      <c r="G4508" s="1" t="s">
        <v>2130</v>
      </c>
      <c r="H4508" s="1" t="s">
        <v>24</v>
      </c>
      <c r="I4508" s="1" t="s">
        <v>25</v>
      </c>
      <c r="J4508" s="1" t="s">
        <v>239</v>
      </c>
      <c r="K4508" s="1" t="s">
        <v>240</v>
      </c>
      <c r="L4508" s="1">
        <v>10009</v>
      </c>
      <c r="M4508" s="1" t="s">
        <v>135</v>
      </c>
      <c r="N4508" s="1" t="s">
        <v>1661</v>
      </c>
      <c r="O4508" s="1" t="s">
        <v>43</v>
      </c>
      <c r="P4508" s="1" t="s">
        <v>84</v>
      </c>
      <c r="Q4508" s="1" t="s">
        <v>1662</v>
      </c>
      <c r="R4508" s="1">
        <v>45.92</v>
      </c>
      <c r="S4508" s="1">
        <f t="shared" si="70"/>
        <v>23.4192</v>
      </c>
      <c r="T4508" s="1">
        <v>4</v>
      </c>
      <c r="U4508" s="1">
        <v>0</v>
      </c>
      <c r="V4508" s="1">
        <v>22.500800000000002</v>
      </c>
      <c r="W4508" t="str">
        <f>VLOOKUP(M4508,People!$A$2:$B$5,2,FALSE)</f>
        <v>Chuck Magee</v>
      </c>
      <c r="X4508" s="5" t="str">
        <f>IFERROR(VLOOKUP(Orders!$B4508,Returns!$A$2:$B$801,2,0),"No")</f>
        <v>No</v>
      </c>
    </row>
    <row r="4509" spans="1:24" x14ac:dyDescent="0.3">
      <c r="A4509" s="1">
        <v>6672</v>
      </c>
      <c r="B4509" t="s">
        <v>9326</v>
      </c>
      <c r="C4509" s="2">
        <v>42605</v>
      </c>
      <c r="D4509" s="2">
        <v>42609</v>
      </c>
      <c r="E4509" s="1" t="s">
        <v>21</v>
      </c>
      <c r="F4509" s="1" t="s">
        <v>3542</v>
      </c>
      <c r="G4509" s="1" t="s">
        <v>3543</v>
      </c>
      <c r="H4509" s="1" t="s">
        <v>38</v>
      </c>
      <c r="I4509" s="1" t="s">
        <v>25</v>
      </c>
      <c r="J4509" s="1" t="s">
        <v>39</v>
      </c>
      <c r="K4509" s="1" t="s">
        <v>40</v>
      </c>
      <c r="L4509" s="1">
        <v>90032</v>
      </c>
      <c r="M4509" s="1" t="s">
        <v>41</v>
      </c>
      <c r="N4509" s="1" t="s">
        <v>1940</v>
      </c>
      <c r="O4509" s="1" t="s">
        <v>43</v>
      </c>
      <c r="P4509" s="1" t="s">
        <v>70</v>
      </c>
      <c r="Q4509" s="1" t="s">
        <v>1941</v>
      </c>
      <c r="R4509" s="1">
        <v>49.568000000000005</v>
      </c>
      <c r="S4509" s="1">
        <f t="shared" si="70"/>
        <v>32.219200000000008</v>
      </c>
      <c r="T4509" s="1">
        <v>2</v>
      </c>
      <c r="U4509" s="1">
        <v>0.2</v>
      </c>
      <c r="V4509" s="1">
        <v>17.348799999999997</v>
      </c>
      <c r="W4509" t="str">
        <f>VLOOKUP(M4509,People!$A$2:$B$5,2,FALSE)</f>
        <v>Anna Andreadi</v>
      </c>
      <c r="X4509" s="5" t="str">
        <f>IFERROR(VLOOKUP(Orders!$B4509,Returns!$A$2:$B$801,2,0),"No")</f>
        <v>No</v>
      </c>
    </row>
    <row r="4510" spans="1:24" x14ac:dyDescent="0.3">
      <c r="A4510" s="1">
        <v>7020</v>
      </c>
      <c r="B4510" t="s">
        <v>9499</v>
      </c>
      <c r="C4510" s="2">
        <v>42605</v>
      </c>
      <c r="D4510" s="2">
        <v>42609</v>
      </c>
      <c r="E4510" s="1" t="s">
        <v>46</v>
      </c>
      <c r="F4510" s="1" t="s">
        <v>1961</v>
      </c>
      <c r="G4510" s="1" t="s">
        <v>1962</v>
      </c>
      <c r="H4510" s="1" t="s">
        <v>24</v>
      </c>
      <c r="I4510" s="1" t="s">
        <v>25</v>
      </c>
      <c r="J4510" s="1" t="s">
        <v>709</v>
      </c>
      <c r="K4510" s="1" t="s">
        <v>404</v>
      </c>
      <c r="L4510" s="1">
        <v>80219</v>
      </c>
      <c r="M4510" s="1" t="s">
        <v>41</v>
      </c>
      <c r="N4510" s="1" t="s">
        <v>5764</v>
      </c>
      <c r="O4510" s="1" t="s">
        <v>43</v>
      </c>
      <c r="P4510" s="1" t="s">
        <v>84</v>
      </c>
      <c r="Q4510" s="1" t="s">
        <v>5765</v>
      </c>
      <c r="R4510" s="1">
        <v>15.552000000000003</v>
      </c>
      <c r="S4510" s="1">
        <f t="shared" si="70"/>
        <v>10.108800000000002</v>
      </c>
      <c r="T4510" s="1">
        <v>3</v>
      </c>
      <c r="U4510" s="1">
        <v>0.2</v>
      </c>
      <c r="V4510" s="1">
        <v>5.4432</v>
      </c>
      <c r="W4510" t="str">
        <f>VLOOKUP(M4510,People!$A$2:$B$5,2,FALSE)</f>
        <v>Anna Andreadi</v>
      </c>
      <c r="X4510" s="5" t="str">
        <f>IFERROR(VLOOKUP(Orders!$B4510,Returns!$A$2:$B$801,2,0),"No")</f>
        <v>No</v>
      </c>
    </row>
    <row r="4511" spans="1:24" hidden="1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f t="shared" si="70"/>
        <v>177.71130000000005</v>
      </c>
      <c r="T4511" s="1">
        <v>3</v>
      </c>
      <c r="U4511" s="1">
        <v>0.2</v>
      </c>
      <c r="V4511" s="1">
        <v>-6.423300000000026</v>
      </c>
      <c r="W4511" t="str">
        <f>VLOOKUP(M4511,People!$A$2:$B$5,2,FALSE)</f>
        <v>Anna Andreadi</v>
      </c>
      <c r="X4511" s="5" t="str">
        <f>IFERROR(VLOOKUP(Orders!$B4511,Returns!$A$2:$B$801,2,0),"No")</f>
        <v>Yes</v>
      </c>
    </row>
    <row r="4512" spans="1:24" hidden="1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f t="shared" si="70"/>
        <v>20.141999999999999</v>
      </c>
      <c r="T4512" s="1">
        <v>2</v>
      </c>
      <c r="U4512" s="1">
        <v>0</v>
      </c>
      <c r="V4512" s="1">
        <v>17.157999999999998</v>
      </c>
      <c r="W4512" t="str">
        <f>VLOOKUP(M4512,People!$A$2:$B$5,2,FALSE)</f>
        <v>Kelly Williams</v>
      </c>
      <c r="X4512" s="5" t="str">
        <f>IFERROR(VLOOKUP(Orders!$B4512,Returns!$A$2:$B$801,2,0),"No")</f>
        <v>No</v>
      </c>
    </row>
    <row r="4513" spans="1:24" hidden="1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f t="shared" si="70"/>
        <v>42.619199999999999</v>
      </c>
      <c r="T4513" s="1">
        <v>2</v>
      </c>
      <c r="U4513" s="1">
        <v>0</v>
      </c>
      <c r="V4513" s="1">
        <v>39.340799999999994</v>
      </c>
      <c r="W4513" t="str">
        <f>VLOOKUP(M4513,People!$A$2:$B$5,2,FALSE)</f>
        <v>Kelly Williams</v>
      </c>
      <c r="X4513" s="5" t="str">
        <f>IFERROR(VLOOKUP(Orders!$B4513,Returns!$A$2:$B$801,2,0),"No")</f>
        <v>No</v>
      </c>
    </row>
    <row r="4514" spans="1:24" hidden="1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f t="shared" si="70"/>
        <v>94.972800000000007</v>
      </c>
      <c r="T4514" s="1">
        <v>6</v>
      </c>
      <c r="U4514" s="1">
        <v>0.7</v>
      </c>
      <c r="V4514" s="1">
        <v>-40.180799999999991</v>
      </c>
      <c r="W4514" t="str">
        <f>VLOOKUP(M4514,People!$A$2:$B$5,2,FALSE)</f>
        <v>Anna Andreadi</v>
      </c>
      <c r="X4514" s="5" t="str">
        <f>IFERROR(VLOOKUP(Orders!$B4514,Returns!$A$2:$B$801,2,0),"No")</f>
        <v>No</v>
      </c>
    </row>
    <row r="4515" spans="1:24" hidden="1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f t="shared" si="70"/>
        <v>9.975200000000001</v>
      </c>
      <c r="T4515" s="1">
        <v>1</v>
      </c>
      <c r="U4515" s="1">
        <v>0.2</v>
      </c>
      <c r="V4515" s="1">
        <v>0.8087999999999993</v>
      </c>
      <c r="W4515" t="str">
        <f>VLOOKUP(M4515,People!$A$2:$B$5,2,FALSE)</f>
        <v>Kelly Williams</v>
      </c>
      <c r="X4515" s="5" t="str">
        <f>IFERROR(VLOOKUP(Orders!$B4515,Returns!$A$2:$B$801,2,0),"No")</f>
        <v>No</v>
      </c>
    </row>
    <row r="4516" spans="1:24" hidden="1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f t="shared" si="70"/>
        <v>215.32520000000002</v>
      </c>
      <c r="T4516" s="1">
        <v>1</v>
      </c>
      <c r="U4516" s="1">
        <v>0</v>
      </c>
      <c r="V4516" s="1">
        <v>75.654799999999994</v>
      </c>
      <c r="W4516" t="str">
        <f>VLOOKUP(M4516,People!$A$2:$B$5,2,FALSE)</f>
        <v>Cassandra Brandow</v>
      </c>
      <c r="X4516" s="5" t="str">
        <f>IFERROR(VLOOKUP(Orders!$B4516,Returns!$A$2:$B$801,2,0),"No")</f>
        <v>Yes</v>
      </c>
    </row>
    <row r="4517" spans="1:24" hidden="1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f t="shared" si="70"/>
        <v>24.4148</v>
      </c>
      <c r="T4517" s="1">
        <v>4</v>
      </c>
      <c r="U4517" s="1">
        <v>0</v>
      </c>
      <c r="V4517" s="1">
        <v>12.025199999999998</v>
      </c>
      <c r="W4517" t="str">
        <f>VLOOKUP(M4517,People!$A$2:$B$5,2,FALSE)</f>
        <v>Kelly Williams</v>
      </c>
      <c r="X4517" s="5" t="str">
        <f>IFERROR(VLOOKUP(Orders!$B4517,Returns!$A$2:$B$801,2,0),"No")</f>
        <v>No</v>
      </c>
    </row>
    <row r="4518" spans="1:24" hidden="1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f t="shared" si="70"/>
        <v>11.342000000000002</v>
      </c>
      <c r="T4518" s="1">
        <v>5</v>
      </c>
      <c r="U4518" s="1">
        <v>0</v>
      </c>
      <c r="V4518" s="1">
        <v>10.058</v>
      </c>
      <c r="W4518" t="str">
        <f>VLOOKUP(M4518,People!$A$2:$B$5,2,FALSE)</f>
        <v>Anna Andreadi</v>
      </c>
      <c r="X4518" s="5" t="str">
        <f>IFERROR(VLOOKUP(Orders!$B4518,Returns!$A$2:$B$801,2,0),"No")</f>
        <v>No</v>
      </c>
    </row>
    <row r="4519" spans="1:24" hidden="1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f t="shared" si="70"/>
        <v>32.848200000000006</v>
      </c>
      <c r="T4519" s="1">
        <v>7</v>
      </c>
      <c r="U4519" s="1">
        <v>0.2</v>
      </c>
      <c r="V4519" s="1">
        <v>15.815799999999999</v>
      </c>
      <c r="W4519" t="str">
        <f>VLOOKUP(M4519,People!$A$2:$B$5,2,FALSE)</f>
        <v>Anna Andreadi</v>
      </c>
      <c r="X4519" s="5" t="str">
        <f>IFERROR(VLOOKUP(Orders!$B4519,Returns!$A$2:$B$801,2,0),"No")</f>
        <v>No</v>
      </c>
    </row>
    <row r="4520" spans="1:24" hidden="1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f t="shared" si="70"/>
        <v>9.6047999999999991</v>
      </c>
      <c r="T4520" s="1">
        <v>4</v>
      </c>
      <c r="U4520" s="1">
        <v>0</v>
      </c>
      <c r="V4520" s="1">
        <v>6.9551999999999996</v>
      </c>
      <c r="W4520" t="str">
        <f>VLOOKUP(M4520,People!$A$2:$B$5,2,FALSE)</f>
        <v>Anna Andreadi</v>
      </c>
      <c r="X4520" s="5" t="str">
        <f>IFERROR(VLOOKUP(Orders!$B4520,Returns!$A$2:$B$801,2,0),"No")</f>
        <v>No</v>
      </c>
    </row>
    <row r="4521" spans="1:24" hidden="1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f t="shared" si="70"/>
        <v>1263.3000000000004</v>
      </c>
      <c r="T4521" s="1">
        <v>8</v>
      </c>
      <c r="U4521" s="1">
        <v>0.2</v>
      </c>
      <c r="V4521" s="1">
        <v>84.219999999999857</v>
      </c>
      <c r="W4521" t="str">
        <f>VLOOKUP(M4521,People!$A$2:$B$5,2,FALSE)</f>
        <v>Cassandra Brandow</v>
      </c>
      <c r="X4521" s="5" t="str">
        <f>IFERROR(VLOOKUP(Orders!$B4521,Returns!$A$2:$B$801,2,0),"No")</f>
        <v>No</v>
      </c>
    </row>
    <row r="4522" spans="1:24" x14ac:dyDescent="0.3">
      <c r="A4522" s="1">
        <v>7021</v>
      </c>
      <c r="B4522" t="s">
        <v>9499</v>
      </c>
      <c r="C4522" s="2">
        <v>42605</v>
      </c>
      <c r="D4522" s="2">
        <v>42609</v>
      </c>
      <c r="E4522" s="1" t="s">
        <v>46</v>
      </c>
      <c r="F4522" s="1" t="s">
        <v>1961</v>
      </c>
      <c r="G4522" s="1" t="s">
        <v>1962</v>
      </c>
      <c r="H4522" s="1" t="s">
        <v>24</v>
      </c>
      <c r="I4522" s="1" t="s">
        <v>25</v>
      </c>
      <c r="J4522" s="1" t="s">
        <v>709</v>
      </c>
      <c r="K4522" s="1" t="s">
        <v>404</v>
      </c>
      <c r="L4522" s="1">
        <v>80219</v>
      </c>
      <c r="M4522" s="1" t="s">
        <v>41</v>
      </c>
      <c r="N4522" s="1" t="s">
        <v>5629</v>
      </c>
      <c r="O4522" s="1" t="s">
        <v>43</v>
      </c>
      <c r="P4522" s="1" t="s">
        <v>512</v>
      </c>
      <c r="Q4522" s="1" t="s">
        <v>5630</v>
      </c>
      <c r="R4522" s="1">
        <v>6.8000000000000007</v>
      </c>
      <c r="S4522" s="1">
        <f t="shared" si="70"/>
        <v>6.2900000000000009</v>
      </c>
      <c r="T4522" s="1">
        <v>1</v>
      </c>
      <c r="U4522" s="1">
        <v>0.2</v>
      </c>
      <c r="V4522" s="1">
        <v>0.50999999999999979</v>
      </c>
      <c r="W4522" t="str">
        <f>VLOOKUP(M4522,People!$A$2:$B$5,2,FALSE)</f>
        <v>Anna Andreadi</v>
      </c>
      <c r="X4522" s="5" t="str">
        <f>IFERROR(VLOOKUP(Orders!$B4522,Returns!$A$2:$B$801,2,0),"No")</f>
        <v>No</v>
      </c>
    </row>
    <row r="4523" spans="1:24" x14ac:dyDescent="0.3">
      <c r="A4523" s="1">
        <v>7022</v>
      </c>
      <c r="B4523" t="s">
        <v>9499</v>
      </c>
      <c r="C4523" s="2">
        <v>42605</v>
      </c>
      <c r="D4523" s="2">
        <v>42609</v>
      </c>
      <c r="E4523" s="1" t="s">
        <v>46</v>
      </c>
      <c r="F4523" s="1" t="s">
        <v>1961</v>
      </c>
      <c r="G4523" s="1" t="s">
        <v>1962</v>
      </c>
      <c r="H4523" s="1" t="s">
        <v>24</v>
      </c>
      <c r="I4523" s="1" t="s">
        <v>25</v>
      </c>
      <c r="J4523" s="1" t="s">
        <v>709</v>
      </c>
      <c r="K4523" s="1" t="s">
        <v>404</v>
      </c>
      <c r="L4523" s="1">
        <v>80219</v>
      </c>
      <c r="M4523" s="1" t="s">
        <v>41</v>
      </c>
      <c r="N4523" s="1" t="s">
        <v>894</v>
      </c>
      <c r="O4523" s="1" t="s">
        <v>30</v>
      </c>
      <c r="P4523" s="1" t="s">
        <v>60</v>
      </c>
      <c r="Q4523" s="1" t="s">
        <v>895</v>
      </c>
      <c r="R4523" s="1">
        <v>4.2240000000000002</v>
      </c>
      <c r="S4523" s="1">
        <f t="shared" si="70"/>
        <v>2.9567999999999999</v>
      </c>
      <c r="T4523" s="1">
        <v>3</v>
      </c>
      <c r="U4523" s="1">
        <v>0.2</v>
      </c>
      <c r="V4523" s="1">
        <v>1.2672000000000003</v>
      </c>
      <c r="W4523" t="str">
        <f>VLOOKUP(M4523,People!$A$2:$B$5,2,FALSE)</f>
        <v>Anna Andreadi</v>
      </c>
      <c r="X4523" s="5" t="str">
        <f>IFERROR(VLOOKUP(Orders!$B4523,Returns!$A$2:$B$801,2,0),"No")</f>
        <v>No</v>
      </c>
    </row>
    <row r="4524" spans="1:24" hidden="1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f t="shared" si="70"/>
        <v>6.3666000000000018</v>
      </c>
      <c r="T4524" s="1">
        <v>3</v>
      </c>
      <c r="U4524" s="1">
        <v>0.2</v>
      </c>
      <c r="V4524" s="1">
        <v>3.065399999999999</v>
      </c>
      <c r="W4524" t="str">
        <f>VLOOKUP(M4524,People!$A$2:$B$5,2,FALSE)</f>
        <v>Anna Andreadi</v>
      </c>
      <c r="X4524" s="5" t="str">
        <f>IFERROR(VLOOKUP(Orders!$B4524,Returns!$A$2:$B$801,2,0),"No")</f>
        <v>No</v>
      </c>
    </row>
    <row r="4525" spans="1:24" x14ac:dyDescent="0.3">
      <c r="A4525" s="1">
        <v>7023</v>
      </c>
      <c r="B4525" t="s">
        <v>9499</v>
      </c>
      <c r="C4525" s="2">
        <v>42605</v>
      </c>
      <c r="D4525" s="2">
        <v>42609</v>
      </c>
      <c r="E4525" s="1" t="s">
        <v>46</v>
      </c>
      <c r="F4525" s="1" t="s">
        <v>1961</v>
      </c>
      <c r="G4525" s="1" t="s">
        <v>1962</v>
      </c>
      <c r="H4525" s="1" t="s">
        <v>24</v>
      </c>
      <c r="I4525" s="1" t="s">
        <v>25</v>
      </c>
      <c r="J4525" s="1" t="s">
        <v>709</v>
      </c>
      <c r="K4525" s="1" t="s">
        <v>404</v>
      </c>
      <c r="L4525" s="1">
        <v>80219</v>
      </c>
      <c r="M4525" s="1" t="s">
        <v>41</v>
      </c>
      <c r="N4525" s="1" t="s">
        <v>1427</v>
      </c>
      <c r="O4525" s="1" t="s">
        <v>66</v>
      </c>
      <c r="P4525" s="1" t="s">
        <v>67</v>
      </c>
      <c r="Q4525" s="1" t="s">
        <v>1428</v>
      </c>
      <c r="R4525" s="1">
        <v>143.64000000000001</v>
      </c>
      <c r="S4525" s="1">
        <f t="shared" si="70"/>
        <v>132.86700000000002</v>
      </c>
      <c r="T4525" s="1">
        <v>9</v>
      </c>
      <c r="U4525" s="1">
        <v>0.2</v>
      </c>
      <c r="V4525" s="1">
        <v>10.772999999999989</v>
      </c>
      <c r="W4525" t="str">
        <f>VLOOKUP(M4525,People!$A$2:$B$5,2,FALSE)</f>
        <v>Anna Andreadi</v>
      </c>
      <c r="X4525" s="5" t="str">
        <f>IFERROR(VLOOKUP(Orders!$B4525,Returns!$A$2:$B$801,2,0),"No")</f>
        <v>No</v>
      </c>
    </row>
    <row r="4526" spans="1:24" x14ac:dyDescent="0.3">
      <c r="A4526" s="1">
        <v>7024</v>
      </c>
      <c r="B4526" t="s">
        <v>9499</v>
      </c>
      <c r="C4526" s="2">
        <v>42605</v>
      </c>
      <c r="D4526" s="2">
        <v>42609</v>
      </c>
      <c r="E4526" s="1" t="s">
        <v>46</v>
      </c>
      <c r="F4526" s="1" t="s">
        <v>1961</v>
      </c>
      <c r="G4526" s="1" t="s">
        <v>1962</v>
      </c>
      <c r="H4526" s="1" t="s">
        <v>24</v>
      </c>
      <c r="I4526" s="1" t="s">
        <v>25</v>
      </c>
      <c r="J4526" s="1" t="s">
        <v>709</v>
      </c>
      <c r="K4526" s="1" t="s">
        <v>404</v>
      </c>
      <c r="L4526" s="1">
        <v>80219</v>
      </c>
      <c r="M4526" s="1" t="s">
        <v>41</v>
      </c>
      <c r="N4526" s="1" t="s">
        <v>2353</v>
      </c>
      <c r="O4526" s="1" t="s">
        <v>43</v>
      </c>
      <c r="P4526" s="1" t="s">
        <v>84</v>
      </c>
      <c r="Q4526" s="1" t="s">
        <v>2354</v>
      </c>
      <c r="R4526" s="1">
        <v>31.104000000000006</v>
      </c>
      <c r="S4526" s="1">
        <f t="shared" si="70"/>
        <v>20.217600000000004</v>
      </c>
      <c r="T4526" s="1">
        <v>6</v>
      </c>
      <c r="U4526" s="1">
        <v>0.2</v>
      </c>
      <c r="V4526" s="1">
        <v>10.8864</v>
      </c>
      <c r="W4526" t="str">
        <f>VLOOKUP(M4526,People!$A$2:$B$5,2,FALSE)</f>
        <v>Anna Andreadi</v>
      </c>
      <c r="X4526" s="5" t="str">
        <f>IFERROR(VLOOKUP(Orders!$B4526,Returns!$A$2:$B$801,2,0),"No")</f>
        <v>No</v>
      </c>
    </row>
    <row r="4527" spans="1:24" hidden="1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f t="shared" si="70"/>
        <v>202.48500000000001</v>
      </c>
      <c r="T4527" s="1">
        <v>2</v>
      </c>
      <c r="U4527" s="1">
        <v>0</v>
      </c>
      <c r="V4527" s="1">
        <v>67.495000000000005</v>
      </c>
      <c r="W4527" t="str">
        <f>VLOOKUP(M4527,People!$A$2:$B$5,2,FALSE)</f>
        <v>Chuck Magee</v>
      </c>
      <c r="X4527" s="5" t="str">
        <f>IFERROR(VLOOKUP(Orders!$B4527,Returns!$A$2:$B$801,2,0),"No")</f>
        <v>Yes</v>
      </c>
    </row>
    <row r="4528" spans="1:24" hidden="1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f t="shared" si="70"/>
        <v>51.948</v>
      </c>
      <c r="T4528" s="1">
        <v>5</v>
      </c>
      <c r="U4528" s="1">
        <v>0</v>
      </c>
      <c r="V4528" s="1">
        <v>47.952000000000005</v>
      </c>
      <c r="W4528" t="str">
        <f>VLOOKUP(M4528,People!$A$2:$B$5,2,FALSE)</f>
        <v>Chuck Magee</v>
      </c>
      <c r="X4528" s="5" t="str">
        <f>IFERROR(VLOOKUP(Orders!$B4528,Returns!$A$2:$B$801,2,0),"No")</f>
        <v>Yes</v>
      </c>
    </row>
    <row r="4529" spans="1:24" hidden="1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f t="shared" si="70"/>
        <v>24.6204</v>
      </c>
      <c r="T4529" s="1">
        <v>4</v>
      </c>
      <c r="U4529" s="1">
        <v>0</v>
      </c>
      <c r="V4529" s="1">
        <v>14.459599999999998</v>
      </c>
      <c r="W4529" t="str">
        <f>VLOOKUP(M4529,People!$A$2:$B$5,2,FALSE)</f>
        <v>Chuck Magee</v>
      </c>
      <c r="X4529" s="5" t="str">
        <f>IFERROR(VLOOKUP(Orders!$B4529,Returns!$A$2:$B$801,2,0),"No")</f>
        <v>Yes</v>
      </c>
    </row>
    <row r="4530" spans="1:24" hidden="1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f t="shared" si="70"/>
        <v>83.242799999999988</v>
      </c>
      <c r="T4530" s="1">
        <v>4</v>
      </c>
      <c r="U4530" s="1">
        <v>0.2</v>
      </c>
      <c r="V4530" s="1">
        <v>33.589200000000005</v>
      </c>
      <c r="W4530" t="str">
        <f>VLOOKUP(M4530,People!$A$2:$B$5,2,FALSE)</f>
        <v>Chuck Magee</v>
      </c>
      <c r="X4530" s="5" t="str">
        <f>IFERROR(VLOOKUP(Orders!$B4530,Returns!$A$2:$B$801,2,0),"No")</f>
        <v>No</v>
      </c>
    </row>
    <row r="4531" spans="1:24" hidden="1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f t="shared" si="70"/>
        <v>6.1992000000000003</v>
      </c>
      <c r="T4531" s="1">
        <v>2</v>
      </c>
      <c r="U4531" s="1">
        <v>0.8</v>
      </c>
      <c r="V4531" s="1">
        <v>-3.9032000000000009</v>
      </c>
      <c r="W4531" t="str">
        <f>VLOOKUP(M4531,People!$A$2:$B$5,2,FALSE)</f>
        <v>Kelly Williams</v>
      </c>
      <c r="X4531" s="5" t="str">
        <f>IFERROR(VLOOKUP(Orders!$B4531,Returns!$A$2:$B$801,2,0),"No")</f>
        <v>No</v>
      </c>
    </row>
    <row r="4532" spans="1:24" hidden="1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f t="shared" si="70"/>
        <v>335.47159999999997</v>
      </c>
      <c r="T4532" s="1">
        <v>2</v>
      </c>
      <c r="U4532" s="1">
        <v>0.1</v>
      </c>
      <c r="V4532" s="1">
        <v>72.534400000000005</v>
      </c>
      <c r="W4532" t="str">
        <f>VLOOKUP(M4532,People!$A$2:$B$5,2,FALSE)</f>
        <v>Chuck Magee</v>
      </c>
      <c r="X4532" s="5" t="str">
        <f>IFERROR(VLOOKUP(Orders!$B4532,Returns!$A$2:$B$801,2,0),"No")</f>
        <v>No</v>
      </c>
    </row>
    <row r="4533" spans="1:24" hidden="1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f t="shared" si="70"/>
        <v>29.925599999999999</v>
      </c>
      <c r="T4533" s="1">
        <v>3</v>
      </c>
      <c r="U4533" s="1">
        <v>0</v>
      </c>
      <c r="V4533" s="1">
        <v>10.514399999999998</v>
      </c>
      <c r="W4533" t="str">
        <f>VLOOKUP(M4533,People!$A$2:$B$5,2,FALSE)</f>
        <v>Chuck Magee</v>
      </c>
      <c r="X4533" s="5" t="str">
        <f>IFERROR(VLOOKUP(Orders!$B4533,Returns!$A$2:$B$801,2,0),"No")</f>
        <v>No</v>
      </c>
    </row>
    <row r="4534" spans="1:24" x14ac:dyDescent="0.3">
      <c r="A4534" s="1">
        <v>7025</v>
      </c>
      <c r="B4534" t="s">
        <v>9499</v>
      </c>
      <c r="C4534" s="2">
        <v>42605</v>
      </c>
      <c r="D4534" s="2">
        <v>42609</v>
      </c>
      <c r="E4534" s="1" t="s">
        <v>46</v>
      </c>
      <c r="F4534" s="1" t="s">
        <v>1961</v>
      </c>
      <c r="G4534" s="1" t="s">
        <v>1962</v>
      </c>
      <c r="H4534" s="1" t="s">
        <v>24</v>
      </c>
      <c r="I4534" s="1" t="s">
        <v>25</v>
      </c>
      <c r="J4534" s="1" t="s">
        <v>709</v>
      </c>
      <c r="K4534" s="1" t="s">
        <v>404</v>
      </c>
      <c r="L4534" s="1">
        <v>80219</v>
      </c>
      <c r="M4534" s="1" t="s">
        <v>41</v>
      </c>
      <c r="N4534" s="1" t="s">
        <v>3344</v>
      </c>
      <c r="O4534" s="1" t="s">
        <v>43</v>
      </c>
      <c r="P4534" s="1" t="s">
        <v>84</v>
      </c>
      <c r="Q4534" s="1" t="s">
        <v>3345</v>
      </c>
      <c r="R4534" s="1">
        <v>223.05600000000001</v>
      </c>
      <c r="S4534" s="1">
        <f t="shared" si="70"/>
        <v>153.35100000000003</v>
      </c>
      <c r="T4534" s="1">
        <v>9</v>
      </c>
      <c r="U4534" s="1">
        <v>0.2</v>
      </c>
      <c r="V4534" s="1">
        <v>69.704999999999984</v>
      </c>
      <c r="W4534" t="str">
        <f>VLOOKUP(M4534,People!$A$2:$B$5,2,FALSE)</f>
        <v>Anna Andreadi</v>
      </c>
      <c r="X4534" s="5" t="str">
        <f>IFERROR(VLOOKUP(Orders!$B4534,Returns!$A$2:$B$801,2,0),"No")</f>
        <v>No</v>
      </c>
    </row>
    <row r="4535" spans="1:24" x14ac:dyDescent="0.3">
      <c r="A4535" s="1">
        <v>8695</v>
      </c>
      <c r="B4535" t="s">
        <v>10305</v>
      </c>
      <c r="C4535" s="2">
        <v>42605</v>
      </c>
      <c r="D4535" s="2">
        <v>42610</v>
      </c>
      <c r="E4535" s="1" t="s">
        <v>21</v>
      </c>
      <c r="F4535" s="1" t="s">
        <v>978</v>
      </c>
      <c r="G4535" s="1" t="s">
        <v>979</v>
      </c>
      <c r="H4535" s="1" t="s">
        <v>94</v>
      </c>
      <c r="I4535" s="1" t="s">
        <v>25</v>
      </c>
      <c r="J4535" s="1" t="s">
        <v>4863</v>
      </c>
      <c r="K4535" s="1" t="s">
        <v>214</v>
      </c>
      <c r="L4535" s="1">
        <v>49505</v>
      </c>
      <c r="M4535" s="1" t="s">
        <v>97</v>
      </c>
      <c r="N4535" s="1" t="s">
        <v>1831</v>
      </c>
      <c r="O4535" s="1" t="s">
        <v>43</v>
      </c>
      <c r="P4535" s="1" t="s">
        <v>84</v>
      </c>
      <c r="Q4535" s="1" t="s">
        <v>1832</v>
      </c>
      <c r="R4535" s="1">
        <v>19.440000000000001</v>
      </c>
      <c r="S4535" s="1">
        <f t="shared" si="70"/>
        <v>9.9144000000000005</v>
      </c>
      <c r="T4535" s="1">
        <v>3</v>
      </c>
      <c r="U4535" s="1">
        <v>0</v>
      </c>
      <c r="V4535" s="1">
        <v>9.5256000000000007</v>
      </c>
      <c r="W4535" t="str">
        <f>VLOOKUP(M4535,People!$A$2:$B$5,2,FALSE)</f>
        <v>Kelly Williams</v>
      </c>
      <c r="X4535" s="5" t="str">
        <f>IFERROR(VLOOKUP(Orders!$B4535,Returns!$A$2:$B$801,2,0),"No")</f>
        <v>No</v>
      </c>
    </row>
    <row r="4536" spans="1:24" hidden="1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f t="shared" si="70"/>
        <v>6.0996000000000006</v>
      </c>
      <c r="T4536" s="1">
        <v>2</v>
      </c>
      <c r="U4536" s="1">
        <v>0</v>
      </c>
      <c r="V4536" s="1">
        <v>5.8604000000000003</v>
      </c>
      <c r="W4536" t="str">
        <f>VLOOKUP(M4536,People!$A$2:$B$5,2,FALSE)</f>
        <v>Anna Andreadi</v>
      </c>
      <c r="X4536" s="5" t="str">
        <f>IFERROR(VLOOKUP(Orders!$B4536,Returns!$A$2:$B$801,2,0),"No")</f>
        <v>No</v>
      </c>
    </row>
    <row r="4537" spans="1:24" hidden="1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f t="shared" si="70"/>
        <v>10.929600000000001</v>
      </c>
      <c r="T4537" s="1">
        <v>3</v>
      </c>
      <c r="U4537" s="1">
        <v>0</v>
      </c>
      <c r="V4537" s="1">
        <v>4.9103999999999992</v>
      </c>
      <c r="W4537" t="str">
        <f>VLOOKUP(M4537,People!$A$2:$B$5,2,FALSE)</f>
        <v>Anna Andreadi</v>
      </c>
      <c r="X4537" s="5" t="str">
        <f>IFERROR(VLOOKUP(Orders!$B4537,Returns!$A$2:$B$801,2,0),"No")</f>
        <v>No</v>
      </c>
    </row>
    <row r="4538" spans="1:24" hidden="1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f t="shared" si="70"/>
        <v>56.144399999999997</v>
      </c>
      <c r="T4538" s="1">
        <v>3</v>
      </c>
      <c r="U4538" s="1">
        <v>0.2</v>
      </c>
      <c r="V4538" s="1">
        <v>30.231600000000007</v>
      </c>
      <c r="W4538" t="str">
        <f>VLOOKUP(M4538,People!$A$2:$B$5,2,FALSE)</f>
        <v>Anna Andreadi</v>
      </c>
      <c r="X4538" s="5" t="str">
        <f>IFERROR(VLOOKUP(Orders!$B4538,Returns!$A$2:$B$801,2,0),"No")</f>
        <v>No</v>
      </c>
    </row>
    <row r="4539" spans="1:24" hidden="1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f t="shared" si="70"/>
        <v>12.038400000000003</v>
      </c>
      <c r="T4539" s="1">
        <v>3</v>
      </c>
      <c r="U4539" s="1">
        <v>0</v>
      </c>
      <c r="V4539" s="1">
        <v>6.2015999999999991</v>
      </c>
      <c r="W4539" t="str">
        <f>VLOOKUP(M4539,People!$A$2:$B$5,2,FALSE)</f>
        <v>Anna Andreadi</v>
      </c>
      <c r="X4539" s="5" t="str">
        <f>IFERROR(VLOOKUP(Orders!$B4539,Returns!$A$2:$B$801,2,0),"No")</f>
        <v>No</v>
      </c>
    </row>
    <row r="4540" spans="1:24" hidden="1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f t="shared" si="70"/>
        <v>8.7904</v>
      </c>
      <c r="T4540" s="1">
        <v>4</v>
      </c>
      <c r="U4540" s="1">
        <v>0</v>
      </c>
      <c r="V4540" s="1">
        <v>4.3295999999999992</v>
      </c>
      <c r="W4540" t="str">
        <f>VLOOKUP(M4540,People!$A$2:$B$5,2,FALSE)</f>
        <v>Anna Andreadi</v>
      </c>
      <c r="X4540" s="5" t="str">
        <f>IFERROR(VLOOKUP(Orders!$B4540,Returns!$A$2:$B$801,2,0),"No")</f>
        <v>No</v>
      </c>
    </row>
    <row r="4541" spans="1:24" hidden="1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f t="shared" si="70"/>
        <v>104.92020000000001</v>
      </c>
      <c r="T4541" s="1">
        <v>2</v>
      </c>
      <c r="U4541" s="1">
        <v>0</v>
      </c>
      <c r="V4541" s="1">
        <v>1.0597999999999956</v>
      </c>
      <c r="W4541" t="str">
        <f>VLOOKUP(M4541,People!$A$2:$B$5,2,FALSE)</f>
        <v>Chuck Magee</v>
      </c>
      <c r="X4541" s="5" t="str">
        <f>IFERROR(VLOOKUP(Orders!$B4541,Returns!$A$2:$B$801,2,0),"No")</f>
        <v>Yes</v>
      </c>
    </row>
    <row r="4542" spans="1:24" hidden="1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f t="shared" si="70"/>
        <v>522.14399999999989</v>
      </c>
      <c r="T4542" s="1">
        <v>7</v>
      </c>
      <c r="U4542" s="1">
        <v>0.3</v>
      </c>
      <c r="V4542" s="1">
        <v>-28.22399999999999</v>
      </c>
      <c r="W4542" t="str">
        <f>VLOOKUP(M4542,People!$A$2:$B$5,2,FALSE)</f>
        <v>Chuck Magee</v>
      </c>
      <c r="X4542" s="5" t="str">
        <f>IFERROR(VLOOKUP(Orders!$B4542,Returns!$A$2:$B$801,2,0),"No")</f>
        <v>Yes</v>
      </c>
    </row>
    <row r="4543" spans="1:24" hidden="1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f t="shared" si="70"/>
        <v>14.840000000000003</v>
      </c>
      <c r="T4543" s="1">
        <v>7</v>
      </c>
      <c r="U4543" s="1">
        <v>0.8</v>
      </c>
      <c r="V4543" s="1">
        <v>-8.9040000000000035</v>
      </c>
      <c r="W4543" t="str">
        <f>VLOOKUP(M4543,People!$A$2:$B$5,2,FALSE)</f>
        <v>Kelly Williams</v>
      </c>
      <c r="X4543" s="5" t="str">
        <f>IFERROR(VLOOKUP(Orders!$B4543,Returns!$A$2:$B$801,2,0),"No")</f>
        <v>No</v>
      </c>
    </row>
    <row r="4544" spans="1:24" hidden="1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f t="shared" si="70"/>
        <v>175.96440000000001</v>
      </c>
      <c r="T4544" s="1">
        <v>2</v>
      </c>
      <c r="U4544" s="1">
        <v>0</v>
      </c>
      <c r="V4544" s="1">
        <v>149.8956</v>
      </c>
      <c r="W4544" t="str">
        <f>VLOOKUP(M4544,People!$A$2:$B$5,2,FALSE)</f>
        <v>Kelly Williams</v>
      </c>
      <c r="X4544" s="5" t="str">
        <f>IFERROR(VLOOKUP(Orders!$B4544,Returns!$A$2:$B$801,2,0),"No")</f>
        <v>No</v>
      </c>
    </row>
    <row r="4545" spans="1:24" hidden="1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f t="shared" si="70"/>
        <v>389.08709999999996</v>
      </c>
      <c r="T4545" s="1">
        <v>9</v>
      </c>
      <c r="U4545" s="1">
        <v>0.3</v>
      </c>
      <c r="V4545" s="1">
        <v>-5.4801000000000215</v>
      </c>
      <c r="W4545" t="str">
        <f>VLOOKUP(M4545,People!$A$2:$B$5,2,FALSE)</f>
        <v>Kelly Williams</v>
      </c>
      <c r="X4545" s="5" t="str">
        <f>IFERROR(VLOOKUP(Orders!$B4545,Returns!$A$2:$B$801,2,0),"No")</f>
        <v>No</v>
      </c>
    </row>
    <row r="4546" spans="1:24" hidden="1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f t="shared" ref="S4546:S4609" si="71">R4546-V4546</f>
        <v>131.77600000000001</v>
      </c>
      <c r="T4546" s="1">
        <v>2</v>
      </c>
      <c r="U4546" s="1">
        <v>0.2</v>
      </c>
      <c r="V4546" s="1">
        <v>16.703999999999986</v>
      </c>
      <c r="W4546" t="str">
        <f>VLOOKUP(M4546,People!$A$2:$B$5,2,FALSE)</f>
        <v>Kelly Williams</v>
      </c>
      <c r="X4546" s="5" t="str">
        <f>IFERROR(VLOOKUP(Orders!$B4546,Returns!$A$2:$B$801,2,0),"No")</f>
        <v>No</v>
      </c>
    </row>
    <row r="4547" spans="1:24" hidden="1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f t="shared" si="71"/>
        <v>483.78959999999995</v>
      </c>
      <c r="T4547" s="1">
        <v>7</v>
      </c>
      <c r="U4547" s="1">
        <v>0.2</v>
      </c>
      <c r="V4547" s="1">
        <v>53.754400000000004</v>
      </c>
      <c r="W4547" t="str">
        <f>VLOOKUP(M4547,People!$A$2:$B$5,2,FALSE)</f>
        <v>Kelly Williams</v>
      </c>
      <c r="X4547" s="5" t="str">
        <f>IFERROR(VLOOKUP(Orders!$B4547,Returns!$A$2:$B$801,2,0),"No")</f>
        <v>No</v>
      </c>
    </row>
    <row r="4548" spans="1:24" hidden="1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f t="shared" si="71"/>
        <v>4.9164000000000003</v>
      </c>
      <c r="T4548" s="1">
        <v>2</v>
      </c>
      <c r="U4548" s="1">
        <v>0.8</v>
      </c>
      <c r="V4548" s="1">
        <v>-2.9884000000000004</v>
      </c>
      <c r="W4548" t="str">
        <f>VLOOKUP(M4548,People!$A$2:$B$5,2,FALSE)</f>
        <v>Kelly Williams</v>
      </c>
      <c r="X4548" s="5" t="str">
        <f>IFERROR(VLOOKUP(Orders!$B4548,Returns!$A$2:$B$801,2,0),"No")</f>
        <v>No</v>
      </c>
    </row>
    <row r="4549" spans="1:24" hidden="1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f t="shared" si="71"/>
        <v>6.2207999999999988</v>
      </c>
      <c r="T4549" s="1">
        <v>3</v>
      </c>
      <c r="U4549" s="1">
        <v>0.2</v>
      </c>
      <c r="V4549" s="1">
        <v>0.69120000000000026</v>
      </c>
      <c r="W4549" t="str">
        <f>VLOOKUP(M4549,People!$A$2:$B$5,2,FALSE)</f>
        <v>Kelly Williams</v>
      </c>
      <c r="X4549" s="5" t="str">
        <f>IFERROR(VLOOKUP(Orders!$B4549,Returns!$A$2:$B$801,2,0),"No")</f>
        <v>No</v>
      </c>
    </row>
    <row r="4550" spans="1:24" hidden="1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f t="shared" si="71"/>
        <v>9.8940000000000001</v>
      </c>
      <c r="T4550" s="1">
        <v>1</v>
      </c>
      <c r="U4550" s="1">
        <v>0.6</v>
      </c>
      <c r="V4550" s="1">
        <v>-2.1340000000000003</v>
      </c>
      <c r="W4550" t="str">
        <f>VLOOKUP(M4550,People!$A$2:$B$5,2,FALSE)</f>
        <v>Kelly Williams</v>
      </c>
      <c r="X4550" s="5" t="str">
        <f>IFERROR(VLOOKUP(Orders!$B4550,Returns!$A$2:$B$801,2,0),"No")</f>
        <v>No</v>
      </c>
    </row>
    <row r="4551" spans="1:24" hidden="1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f t="shared" si="71"/>
        <v>609.73040000000015</v>
      </c>
      <c r="T4551" s="1">
        <v>4</v>
      </c>
      <c r="U4551" s="1">
        <v>0.2</v>
      </c>
      <c r="V4551" s="1">
        <v>49.437599999999975</v>
      </c>
      <c r="W4551" t="str">
        <f>VLOOKUP(M4551,People!$A$2:$B$5,2,FALSE)</f>
        <v>Kelly Williams</v>
      </c>
      <c r="X4551" s="5" t="str">
        <f>IFERROR(VLOOKUP(Orders!$B4551,Returns!$A$2:$B$801,2,0),"No")</f>
        <v>No</v>
      </c>
    </row>
    <row r="4552" spans="1:24" hidden="1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f t="shared" si="71"/>
        <v>2.9375999999999998</v>
      </c>
      <c r="T4552" s="1">
        <v>2</v>
      </c>
      <c r="U4552" s="1">
        <v>0</v>
      </c>
      <c r="V4552" s="1">
        <v>2.8224</v>
      </c>
      <c r="W4552" t="str">
        <f>VLOOKUP(M4552,People!$A$2:$B$5,2,FALSE)</f>
        <v>Chuck Magee</v>
      </c>
      <c r="X4552" s="5" t="str">
        <f>IFERROR(VLOOKUP(Orders!$B4552,Returns!$A$2:$B$801,2,0),"No")</f>
        <v>No</v>
      </c>
    </row>
    <row r="4553" spans="1:24" x14ac:dyDescent="0.3">
      <c r="A4553" s="1">
        <v>3028</v>
      </c>
      <c r="B4553" t="s">
        <v>7637</v>
      </c>
      <c r="C4553" s="2">
        <v>42606</v>
      </c>
      <c r="D4553" s="2">
        <v>42606</v>
      </c>
      <c r="E4553" s="1" t="s">
        <v>1126</v>
      </c>
      <c r="F4553" s="1" t="s">
        <v>3542</v>
      </c>
      <c r="G4553" s="1" t="s">
        <v>3543</v>
      </c>
      <c r="H4553" s="1" t="s">
        <v>38</v>
      </c>
      <c r="I4553" s="1" t="s">
        <v>25</v>
      </c>
      <c r="J4553" s="1" t="s">
        <v>4728</v>
      </c>
      <c r="K4553" s="1" t="s">
        <v>1528</v>
      </c>
      <c r="L4553" s="1">
        <v>59102</v>
      </c>
      <c r="M4553" s="1" t="s">
        <v>41</v>
      </c>
      <c r="N4553" s="1" t="s">
        <v>4729</v>
      </c>
      <c r="O4553" s="1" t="s">
        <v>43</v>
      </c>
      <c r="P4553" s="1" t="s">
        <v>70</v>
      </c>
      <c r="Q4553" s="1" t="s">
        <v>4730</v>
      </c>
      <c r="R4553" s="1">
        <v>8.2880000000000003</v>
      </c>
      <c r="S4553" s="1">
        <f t="shared" si="71"/>
        <v>5.5944000000000011</v>
      </c>
      <c r="T4553" s="1">
        <v>2</v>
      </c>
      <c r="U4553" s="1">
        <v>0.2</v>
      </c>
      <c r="V4553" s="1">
        <v>2.6935999999999991</v>
      </c>
      <c r="W4553" t="str">
        <f>VLOOKUP(M4553,People!$A$2:$B$5,2,FALSE)</f>
        <v>Anna Andreadi</v>
      </c>
      <c r="X4553" s="5" t="str">
        <f>IFERROR(VLOOKUP(Orders!$B4553,Returns!$A$2:$B$801,2,0),"No")</f>
        <v>No</v>
      </c>
    </row>
    <row r="4554" spans="1:24" x14ac:dyDescent="0.3">
      <c r="A4554" s="1">
        <v>3133</v>
      </c>
      <c r="B4554" t="s">
        <v>7680</v>
      </c>
      <c r="C4554" s="2">
        <v>42606</v>
      </c>
      <c r="D4554" s="2">
        <v>42608</v>
      </c>
      <c r="E4554" s="1" t="s">
        <v>170</v>
      </c>
      <c r="F4554" s="1" t="s">
        <v>4797</v>
      </c>
      <c r="G4554" s="1" t="s">
        <v>4798</v>
      </c>
      <c r="H4554" s="1" t="s">
        <v>38</v>
      </c>
      <c r="I4554" s="1" t="s">
        <v>25</v>
      </c>
      <c r="J4554" s="1" t="s">
        <v>2006</v>
      </c>
      <c r="K4554" s="1" t="s">
        <v>240</v>
      </c>
      <c r="L4554" s="1">
        <v>11572</v>
      </c>
      <c r="M4554" s="1" t="s">
        <v>135</v>
      </c>
      <c r="N4554" s="1" t="s">
        <v>4799</v>
      </c>
      <c r="O4554" s="1" t="s">
        <v>30</v>
      </c>
      <c r="P4554" s="1" t="s">
        <v>60</v>
      </c>
      <c r="Q4554" s="1" t="s">
        <v>4800</v>
      </c>
      <c r="R4554" s="1">
        <v>13.28</v>
      </c>
      <c r="S4554" s="1">
        <f t="shared" si="71"/>
        <v>6.9055999999999997</v>
      </c>
      <c r="T4554" s="1">
        <v>2</v>
      </c>
      <c r="U4554" s="1">
        <v>0</v>
      </c>
      <c r="V4554" s="1">
        <v>6.3743999999999996</v>
      </c>
      <c r="W4554" t="str">
        <f>VLOOKUP(M4554,People!$A$2:$B$5,2,FALSE)</f>
        <v>Chuck Magee</v>
      </c>
      <c r="X4554" s="5" t="str">
        <f>IFERROR(VLOOKUP(Orders!$B4554,Returns!$A$2:$B$801,2,0),"No")</f>
        <v>No</v>
      </c>
    </row>
    <row r="4555" spans="1:24" x14ac:dyDescent="0.3">
      <c r="A4555" s="1">
        <v>3134</v>
      </c>
      <c r="B4555" t="s">
        <v>7680</v>
      </c>
      <c r="C4555" s="2">
        <v>42606</v>
      </c>
      <c r="D4555" s="2">
        <v>42608</v>
      </c>
      <c r="E4555" s="1" t="s">
        <v>170</v>
      </c>
      <c r="F4555" s="1" t="s">
        <v>4797</v>
      </c>
      <c r="G4555" s="1" t="s">
        <v>4798</v>
      </c>
      <c r="H4555" s="1" t="s">
        <v>38</v>
      </c>
      <c r="I4555" s="1" t="s">
        <v>25</v>
      </c>
      <c r="J4555" s="1" t="s">
        <v>2006</v>
      </c>
      <c r="K4555" s="1" t="s">
        <v>240</v>
      </c>
      <c r="L4555" s="1">
        <v>11572</v>
      </c>
      <c r="M4555" s="1" t="s">
        <v>135</v>
      </c>
      <c r="N4555" s="1" t="s">
        <v>3522</v>
      </c>
      <c r="O4555" s="1" t="s">
        <v>43</v>
      </c>
      <c r="P4555" s="1" t="s">
        <v>70</v>
      </c>
      <c r="Q4555" s="1" t="s">
        <v>3523</v>
      </c>
      <c r="R4555" s="1">
        <v>12.672000000000001</v>
      </c>
      <c r="S4555" s="1">
        <f t="shared" si="71"/>
        <v>8.2367999999999988</v>
      </c>
      <c r="T4555" s="1">
        <v>3</v>
      </c>
      <c r="U4555" s="1">
        <v>0.2</v>
      </c>
      <c r="V4555" s="1">
        <v>4.4352000000000009</v>
      </c>
      <c r="W4555" t="str">
        <f>VLOOKUP(M4555,People!$A$2:$B$5,2,FALSE)</f>
        <v>Chuck Magee</v>
      </c>
      <c r="X4555" s="5" t="str">
        <f>IFERROR(VLOOKUP(Orders!$B4555,Returns!$A$2:$B$801,2,0),"No")</f>
        <v>No</v>
      </c>
    </row>
    <row r="4556" spans="1:24" hidden="1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f t="shared" si="71"/>
        <v>28.410000000000004</v>
      </c>
      <c r="T4556" s="1">
        <v>3</v>
      </c>
      <c r="U4556" s="1">
        <v>0</v>
      </c>
      <c r="V4556" s="1">
        <v>28.410000000000004</v>
      </c>
      <c r="W4556" t="str">
        <f>VLOOKUP(M4556,People!$A$2:$B$5,2,FALSE)</f>
        <v>Kelly Williams</v>
      </c>
      <c r="X4556" s="5" t="str">
        <f>IFERROR(VLOOKUP(Orders!$B4556,Returns!$A$2:$B$801,2,0),"No")</f>
        <v>No</v>
      </c>
    </row>
    <row r="4557" spans="1:24" hidden="1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f t="shared" si="71"/>
        <v>17.358000000000001</v>
      </c>
      <c r="T4557" s="1">
        <v>4</v>
      </c>
      <c r="U4557" s="1">
        <v>0</v>
      </c>
      <c r="V4557" s="1">
        <v>14.201999999999998</v>
      </c>
      <c r="W4557" t="str">
        <f>VLOOKUP(M4557,People!$A$2:$B$5,2,FALSE)</f>
        <v>Cassandra Brandow</v>
      </c>
      <c r="X4557" s="5" t="str">
        <f>IFERROR(VLOOKUP(Orders!$B4557,Returns!$A$2:$B$801,2,0),"No")</f>
        <v>No</v>
      </c>
    </row>
    <row r="4558" spans="1:24" hidden="1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f t="shared" si="71"/>
        <v>27.361600000000003</v>
      </c>
      <c r="T4558" s="1">
        <v>4</v>
      </c>
      <c r="U4558" s="1">
        <v>0</v>
      </c>
      <c r="V4558" s="1">
        <v>0.5583999999999989</v>
      </c>
      <c r="W4558" t="str">
        <f>VLOOKUP(M4558,People!$A$2:$B$5,2,FALSE)</f>
        <v>Cassandra Brandow</v>
      </c>
      <c r="X4558" s="5" t="str">
        <f>IFERROR(VLOOKUP(Orders!$B4558,Returns!$A$2:$B$801,2,0),"No")</f>
        <v>No</v>
      </c>
    </row>
    <row r="4559" spans="1:24" hidden="1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f t="shared" si="71"/>
        <v>15.120900000000001</v>
      </c>
      <c r="T4559" s="1">
        <v>1</v>
      </c>
      <c r="U4559" s="1">
        <v>0.7</v>
      </c>
      <c r="V4559" s="1">
        <v>-6.5618999999999996</v>
      </c>
      <c r="W4559" t="str">
        <f>VLOOKUP(M4559,People!$A$2:$B$5,2,FALSE)</f>
        <v>Anna Andreadi</v>
      </c>
      <c r="X4559" s="5" t="str">
        <f>IFERROR(VLOOKUP(Orders!$B4559,Returns!$A$2:$B$801,2,0),"No")</f>
        <v>No</v>
      </c>
    </row>
    <row r="4560" spans="1:24" x14ac:dyDescent="0.3">
      <c r="A4560" s="1">
        <v>5913</v>
      </c>
      <c r="B4560" t="s">
        <v>8995</v>
      </c>
      <c r="C4560" s="2">
        <v>42606</v>
      </c>
      <c r="D4560" s="2">
        <v>42608</v>
      </c>
      <c r="E4560" s="1" t="s">
        <v>21</v>
      </c>
      <c r="F4560" s="1" t="s">
        <v>490</v>
      </c>
      <c r="G4560" s="1" t="s">
        <v>491</v>
      </c>
      <c r="H4560" s="1" t="s">
        <v>38</v>
      </c>
      <c r="I4560" s="1" t="s">
        <v>25</v>
      </c>
      <c r="J4560" s="1" t="s">
        <v>5626</v>
      </c>
      <c r="K4560" s="1" t="s">
        <v>27</v>
      </c>
      <c r="L4560" s="1">
        <v>42301</v>
      </c>
      <c r="M4560" s="1" t="s">
        <v>28</v>
      </c>
      <c r="N4560" s="1" t="s">
        <v>5629</v>
      </c>
      <c r="O4560" s="1" t="s">
        <v>43</v>
      </c>
      <c r="P4560" s="1" t="s">
        <v>512</v>
      </c>
      <c r="Q4560" s="1" t="s">
        <v>5630</v>
      </c>
      <c r="R4560" s="1">
        <v>25.5</v>
      </c>
      <c r="S4560" s="1">
        <f t="shared" si="71"/>
        <v>18.87</v>
      </c>
      <c r="T4560" s="1">
        <v>3</v>
      </c>
      <c r="U4560" s="1">
        <v>0</v>
      </c>
      <c r="V4560" s="1">
        <v>6.63</v>
      </c>
      <c r="W4560" t="str">
        <f>VLOOKUP(M4560,People!$A$2:$B$5,2,FALSE)</f>
        <v>Cassandra Brandow</v>
      </c>
      <c r="X4560" s="5" t="str">
        <f>IFERROR(VLOOKUP(Orders!$B4560,Returns!$A$2:$B$801,2,0),"No")</f>
        <v>No</v>
      </c>
    </row>
    <row r="4561" spans="1:24" x14ac:dyDescent="0.3">
      <c r="A4561" s="1">
        <v>114</v>
      </c>
      <c r="B4561" t="s">
        <v>6282</v>
      </c>
      <c r="C4561" s="2">
        <v>42607</v>
      </c>
      <c r="D4561" s="2">
        <v>42609</v>
      </c>
      <c r="E4561" s="1" t="s">
        <v>21</v>
      </c>
      <c r="F4561" s="1" t="s">
        <v>437</v>
      </c>
      <c r="G4561" s="1" t="s">
        <v>438</v>
      </c>
      <c r="H4561" s="1" t="s">
        <v>24</v>
      </c>
      <c r="I4561" s="1" t="s">
        <v>25</v>
      </c>
      <c r="J4561" s="1" t="s">
        <v>439</v>
      </c>
      <c r="K4561" s="1" t="s">
        <v>440</v>
      </c>
      <c r="L4561" s="1">
        <v>43229</v>
      </c>
      <c r="M4561" s="1" t="s">
        <v>135</v>
      </c>
      <c r="N4561" s="1" t="s">
        <v>441</v>
      </c>
      <c r="O4561" s="1" t="s">
        <v>43</v>
      </c>
      <c r="P4561" s="1" t="s">
        <v>242</v>
      </c>
      <c r="Q4561" s="1" t="s">
        <v>442</v>
      </c>
      <c r="R4561" s="1">
        <v>40.096000000000004</v>
      </c>
      <c r="S4561" s="1">
        <f t="shared" si="71"/>
        <v>25.561200000000007</v>
      </c>
      <c r="T4561" s="1">
        <v>14</v>
      </c>
      <c r="U4561" s="1">
        <v>0.2</v>
      </c>
      <c r="V4561" s="1">
        <v>14.534799999999997</v>
      </c>
      <c r="W4561" t="str">
        <f>VLOOKUP(M4561,People!$A$2:$B$5,2,FALSE)</f>
        <v>Chuck Magee</v>
      </c>
      <c r="X4561" s="5" t="str">
        <f>IFERROR(VLOOKUP(Orders!$B4561,Returns!$A$2:$B$801,2,0),"No")</f>
        <v>No</v>
      </c>
    </row>
    <row r="4562" spans="1:24" hidden="1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f t="shared" si="71"/>
        <v>149.292</v>
      </c>
      <c r="T4562" s="1">
        <v>3</v>
      </c>
      <c r="U4562" s="1">
        <v>0</v>
      </c>
      <c r="V4562" s="1">
        <v>122.148</v>
      </c>
      <c r="W4562" t="str">
        <f>VLOOKUP(M4562,People!$A$2:$B$5,2,FALSE)</f>
        <v>Anna Andreadi</v>
      </c>
      <c r="X4562" s="5" t="str">
        <f>IFERROR(VLOOKUP(Orders!$B4562,Returns!$A$2:$B$801,2,0),"No")</f>
        <v>No</v>
      </c>
    </row>
    <row r="4563" spans="1:24" hidden="1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f t="shared" si="71"/>
        <v>102.07560000000001</v>
      </c>
      <c r="T4563" s="1">
        <v>3</v>
      </c>
      <c r="U4563" s="1">
        <v>0.2</v>
      </c>
      <c r="V4563" s="1">
        <v>8.2763999999999953</v>
      </c>
      <c r="W4563" t="str">
        <f>VLOOKUP(M4563,People!$A$2:$B$5,2,FALSE)</f>
        <v>Anna Andreadi</v>
      </c>
      <c r="X4563" s="5" t="str">
        <f>IFERROR(VLOOKUP(Orders!$B4563,Returns!$A$2:$B$801,2,0),"No")</f>
        <v>No</v>
      </c>
    </row>
    <row r="4564" spans="1:24" hidden="1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f t="shared" si="71"/>
        <v>22.567999999999998</v>
      </c>
      <c r="T4564" s="1">
        <v>5</v>
      </c>
      <c r="U4564" s="1">
        <v>0</v>
      </c>
      <c r="V4564" s="1">
        <v>13.832000000000001</v>
      </c>
      <c r="W4564" t="str">
        <f>VLOOKUP(M4564,People!$A$2:$B$5,2,FALSE)</f>
        <v>Anna Andreadi</v>
      </c>
      <c r="X4564" s="5" t="str">
        <f>IFERROR(VLOOKUP(Orders!$B4564,Returns!$A$2:$B$801,2,0),"No")</f>
        <v>No</v>
      </c>
    </row>
    <row r="4565" spans="1:24" hidden="1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f t="shared" si="71"/>
        <v>476.7672</v>
      </c>
      <c r="T4565" s="1">
        <v>4</v>
      </c>
      <c r="U4565" s="1">
        <v>0.2</v>
      </c>
      <c r="V4565" s="1">
        <v>-57.631200000000035</v>
      </c>
      <c r="W4565" t="str">
        <f>VLOOKUP(M4565,People!$A$2:$B$5,2,FALSE)</f>
        <v>Cassandra Brandow</v>
      </c>
      <c r="X4565" s="5" t="str">
        <f>IFERROR(VLOOKUP(Orders!$B4565,Returns!$A$2:$B$801,2,0),"No")</f>
        <v>No</v>
      </c>
    </row>
    <row r="4566" spans="1:24" x14ac:dyDescent="0.3">
      <c r="A4566" s="1">
        <v>115</v>
      </c>
      <c r="B4566" t="s">
        <v>6282</v>
      </c>
      <c r="C4566" s="2">
        <v>42607</v>
      </c>
      <c r="D4566" s="2">
        <v>42609</v>
      </c>
      <c r="E4566" s="1" t="s">
        <v>21</v>
      </c>
      <c r="F4566" s="1" t="s">
        <v>437</v>
      </c>
      <c r="G4566" s="1" t="s">
        <v>438</v>
      </c>
      <c r="H4566" s="1" t="s">
        <v>24</v>
      </c>
      <c r="I4566" s="1" t="s">
        <v>25</v>
      </c>
      <c r="J4566" s="1" t="s">
        <v>439</v>
      </c>
      <c r="K4566" s="1" t="s">
        <v>440</v>
      </c>
      <c r="L4566" s="1">
        <v>43229</v>
      </c>
      <c r="M4566" s="1" t="s">
        <v>135</v>
      </c>
      <c r="N4566" s="1" t="s">
        <v>443</v>
      </c>
      <c r="O4566" s="1" t="s">
        <v>43</v>
      </c>
      <c r="P4566" s="1" t="s">
        <v>157</v>
      </c>
      <c r="Q4566" s="1" t="s">
        <v>444</v>
      </c>
      <c r="R4566" s="1">
        <v>4.7200000000000006</v>
      </c>
      <c r="S4566" s="1">
        <f t="shared" si="71"/>
        <v>3.0680000000000009</v>
      </c>
      <c r="T4566" s="1">
        <v>2</v>
      </c>
      <c r="U4566" s="1">
        <v>0.2</v>
      </c>
      <c r="V4566" s="1">
        <v>1.6519999999999997</v>
      </c>
      <c r="W4566" t="str">
        <f>VLOOKUP(M4566,People!$A$2:$B$5,2,FALSE)</f>
        <v>Chuck Magee</v>
      </c>
      <c r="X4566" s="5" t="str">
        <f>IFERROR(VLOOKUP(Orders!$B4566,Returns!$A$2:$B$801,2,0),"No")</f>
        <v>No</v>
      </c>
    </row>
    <row r="4567" spans="1:24" hidden="1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f t="shared" si="71"/>
        <v>40.694400000000002</v>
      </c>
      <c r="T4567" s="1">
        <v>3</v>
      </c>
      <c r="U4567" s="1">
        <v>0.2</v>
      </c>
      <c r="V4567" s="1">
        <v>4.5215999999999994</v>
      </c>
      <c r="W4567" t="str">
        <f>VLOOKUP(M4567,People!$A$2:$B$5,2,FALSE)</f>
        <v>Cassandra Brandow</v>
      </c>
      <c r="X4567" s="5" t="str">
        <f>IFERROR(VLOOKUP(Orders!$B4567,Returns!$A$2:$B$801,2,0),"No")</f>
        <v>No</v>
      </c>
    </row>
    <row r="4568" spans="1:24" hidden="1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f t="shared" si="71"/>
        <v>49.888800000000003</v>
      </c>
      <c r="T4568" s="1">
        <v>6</v>
      </c>
      <c r="U4568" s="1">
        <v>0.7</v>
      </c>
      <c r="V4568" s="1">
        <v>-21.1068</v>
      </c>
      <c r="W4568" t="str">
        <f>VLOOKUP(M4568,People!$A$2:$B$5,2,FALSE)</f>
        <v>Cassandra Brandow</v>
      </c>
      <c r="X4568" s="5" t="str">
        <f>IFERROR(VLOOKUP(Orders!$B4568,Returns!$A$2:$B$801,2,0),"No")</f>
        <v>No</v>
      </c>
    </row>
    <row r="4569" spans="1:24" hidden="1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f t="shared" si="71"/>
        <v>15.585600000000001</v>
      </c>
      <c r="T4569" s="1">
        <v>4</v>
      </c>
      <c r="U4569" s="1">
        <v>0.2</v>
      </c>
      <c r="V4569" s="1">
        <v>8.8623999999999992</v>
      </c>
      <c r="W4569" t="str">
        <f>VLOOKUP(M4569,People!$A$2:$B$5,2,FALSE)</f>
        <v>Cassandra Brandow</v>
      </c>
      <c r="X4569" s="5" t="str">
        <f>IFERROR(VLOOKUP(Orders!$B4569,Returns!$A$2:$B$801,2,0),"No")</f>
        <v>No</v>
      </c>
    </row>
    <row r="4570" spans="1:24" hidden="1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f t="shared" si="71"/>
        <v>27.761400000000005</v>
      </c>
      <c r="T4570" s="1">
        <v>6</v>
      </c>
      <c r="U4570" s="1">
        <v>0.8</v>
      </c>
      <c r="V4570" s="1">
        <v>-17.285400000000006</v>
      </c>
      <c r="W4570" t="str">
        <f>VLOOKUP(M4570,People!$A$2:$B$5,2,FALSE)</f>
        <v>Kelly Williams</v>
      </c>
      <c r="X4570" s="5" t="str">
        <f>IFERROR(VLOOKUP(Orders!$B4570,Returns!$A$2:$B$801,2,0),"No")</f>
        <v>No</v>
      </c>
    </row>
    <row r="4571" spans="1:24" x14ac:dyDescent="0.3">
      <c r="A4571" s="1">
        <v>116</v>
      </c>
      <c r="B4571" t="s">
        <v>6282</v>
      </c>
      <c r="C4571" s="2">
        <v>42607</v>
      </c>
      <c r="D4571" s="2">
        <v>42609</v>
      </c>
      <c r="E4571" s="1" t="s">
        <v>21</v>
      </c>
      <c r="F4571" s="1" t="s">
        <v>437</v>
      </c>
      <c r="G4571" s="1" t="s">
        <v>438</v>
      </c>
      <c r="H4571" s="1" t="s">
        <v>24</v>
      </c>
      <c r="I4571" s="1" t="s">
        <v>25</v>
      </c>
      <c r="J4571" s="1" t="s">
        <v>439</v>
      </c>
      <c r="K4571" s="1" t="s">
        <v>440</v>
      </c>
      <c r="L4571" s="1">
        <v>43229</v>
      </c>
      <c r="M4571" s="1" t="s">
        <v>135</v>
      </c>
      <c r="N4571" s="1" t="s">
        <v>445</v>
      </c>
      <c r="O4571" s="1" t="s">
        <v>43</v>
      </c>
      <c r="P4571" s="1" t="s">
        <v>84</v>
      </c>
      <c r="Q4571" s="1" t="s">
        <v>446</v>
      </c>
      <c r="R4571" s="1">
        <v>23.976000000000003</v>
      </c>
      <c r="S4571" s="1">
        <f t="shared" si="71"/>
        <v>16.483500000000003</v>
      </c>
      <c r="T4571" s="1">
        <v>3</v>
      </c>
      <c r="U4571" s="1">
        <v>0.2</v>
      </c>
      <c r="V4571" s="1">
        <v>7.4924999999999988</v>
      </c>
      <c r="W4571" t="str">
        <f>VLOOKUP(M4571,People!$A$2:$B$5,2,FALSE)</f>
        <v>Chuck Magee</v>
      </c>
      <c r="X4571" s="5" t="str">
        <f>IFERROR(VLOOKUP(Orders!$B4571,Returns!$A$2:$B$801,2,0),"No")</f>
        <v>No</v>
      </c>
    </row>
    <row r="4572" spans="1:24" hidden="1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f t="shared" si="71"/>
        <v>13.168800000000001</v>
      </c>
      <c r="T4572" s="1">
        <v>3</v>
      </c>
      <c r="U4572" s="1">
        <v>0</v>
      </c>
      <c r="V4572" s="1">
        <v>8.071200000000001</v>
      </c>
      <c r="W4572" t="str">
        <f>VLOOKUP(M4572,People!$A$2:$B$5,2,FALSE)</f>
        <v>Kelly Williams</v>
      </c>
      <c r="X4572" s="5" t="str">
        <f>IFERROR(VLOOKUP(Orders!$B4572,Returns!$A$2:$B$801,2,0),"No")</f>
        <v>No</v>
      </c>
    </row>
    <row r="4573" spans="1:24" hidden="1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f t="shared" si="71"/>
        <v>67.818799999999996</v>
      </c>
      <c r="T4573" s="1">
        <v>2</v>
      </c>
      <c r="U4573" s="1">
        <v>0</v>
      </c>
      <c r="V4573" s="1">
        <v>60.141199999999998</v>
      </c>
      <c r="W4573" t="str">
        <f>VLOOKUP(M4573,People!$A$2:$B$5,2,FALSE)</f>
        <v>Kelly Williams</v>
      </c>
      <c r="X4573" s="5" t="str">
        <f>IFERROR(VLOOKUP(Orders!$B4573,Returns!$A$2:$B$801,2,0),"No")</f>
        <v>No</v>
      </c>
    </row>
    <row r="4574" spans="1:24" hidden="1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f t="shared" si="71"/>
        <v>389.98700000000008</v>
      </c>
      <c r="T4574" s="1">
        <v>2</v>
      </c>
      <c r="U4574" s="1">
        <v>0.2</v>
      </c>
      <c r="V4574" s="1">
        <v>89.996999999999986</v>
      </c>
      <c r="W4574" t="str">
        <f>VLOOKUP(M4574,People!$A$2:$B$5,2,FALSE)</f>
        <v>Anna Andreadi</v>
      </c>
      <c r="X4574" s="5" t="str">
        <f>IFERROR(VLOOKUP(Orders!$B4574,Returns!$A$2:$B$801,2,0),"No")</f>
        <v>No</v>
      </c>
    </row>
    <row r="4575" spans="1:24" hidden="1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f t="shared" si="71"/>
        <v>473.70959999999997</v>
      </c>
      <c r="T4575" s="1">
        <v>7</v>
      </c>
      <c r="U4575" s="1">
        <v>0</v>
      </c>
      <c r="V4575" s="1">
        <v>184.22039999999998</v>
      </c>
      <c r="W4575" t="str">
        <f>VLOOKUP(M4575,People!$A$2:$B$5,2,FALSE)</f>
        <v>Kelly Williams</v>
      </c>
      <c r="X4575" s="5" t="str">
        <f>IFERROR(VLOOKUP(Orders!$B4575,Returns!$A$2:$B$801,2,0),"No")</f>
        <v>No</v>
      </c>
    </row>
    <row r="4576" spans="1:24" hidden="1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f t="shared" si="71"/>
        <v>24.775199999999998</v>
      </c>
      <c r="T4576" s="1">
        <v>4</v>
      </c>
      <c r="U4576" s="1">
        <v>0</v>
      </c>
      <c r="V4576" s="1">
        <v>8.7047999999999988</v>
      </c>
      <c r="W4576" t="str">
        <f>VLOOKUP(M4576,People!$A$2:$B$5,2,FALSE)</f>
        <v>Kelly Williams</v>
      </c>
      <c r="X4576" s="5" t="str">
        <f>IFERROR(VLOOKUP(Orders!$B4576,Returns!$A$2:$B$801,2,0),"No")</f>
        <v>No</v>
      </c>
    </row>
    <row r="4577" spans="1:24" hidden="1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f t="shared" si="71"/>
        <v>10.286</v>
      </c>
      <c r="T4577" s="1">
        <v>5</v>
      </c>
      <c r="U4577" s="1">
        <v>0</v>
      </c>
      <c r="V4577" s="1">
        <v>3.6139999999999994</v>
      </c>
      <c r="W4577" t="str">
        <f>VLOOKUP(M4577,People!$A$2:$B$5,2,FALSE)</f>
        <v>Kelly Williams</v>
      </c>
      <c r="X4577" s="5" t="str">
        <f>IFERROR(VLOOKUP(Orders!$B4577,Returns!$A$2:$B$801,2,0),"No")</f>
        <v>No</v>
      </c>
    </row>
    <row r="4578" spans="1:24" hidden="1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f t="shared" si="71"/>
        <v>20.145</v>
      </c>
      <c r="T4578" s="1">
        <v>2</v>
      </c>
      <c r="U4578" s="1">
        <v>0</v>
      </c>
      <c r="V4578" s="1">
        <v>6.7149999999999999</v>
      </c>
      <c r="W4578" t="str">
        <f>VLOOKUP(M4578,People!$A$2:$B$5,2,FALSE)</f>
        <v>Kelly Williams</v>
      </c>
      <c r="X4578" s="5" t="str">
        <f>IFERROR(VLOOKUP(Orders!$B4578,Returns!$A$2:$B$801,2,0),"No")</f>
        <v>No</v>
      </c>
    </row>
    <row r="4579" spans="1:24" x14ac:dyDescent="0.3">
      <c r="A4579" s="1">
        <v>117</v>
      </c>
      <c r="B4579" t="s">
        <v>6282</v>
      </c>
      <c r="C4579" s="2">
        <v>42607</v>
      </c>
      <c r="D4579" s="2">
        <v>42609</v>
      </c>
      <c r="E4579" s="1" t="s">
        <v>21</v>
      </c>
      <c r="F4579" s="1" t="s">
        <v>437</v>
      </c>
      <c r="G4579" s="1" t="s">
        <v>438</v>
      </c>
      <c r="H4579" s="1" t="s">
        <v>24</v>
      </c>
      <c r="I4579" s="1" t="s">
        <v>25</v>
      </c>
      <c r="J4579" s="1" t="s">
        <v>439</v>
      </c>
      <c r="K4579" s="1" t="s">
        <v>440</v>
      </c>
      <c r="L4579" s="1">
        <v>43229</v>
      </c>
      <c r="M4579" s="1" t="s">
        <v>135</v>
      </c>
      <c r="N4579" s="1" t="s">
        <v>447</v>
      </c>
      <c r="O4579" s="1" t="s">
        <v>43</v>
      </c>
      <c r="P4579" s="1" t="s">
        <v>157</v>
      </c>
      <c r="Q4579" s="1" t="s">
        <v>448</v>
      </c>
      <c r="R4579" s="1">
        <v>130.464</v>
      </c>
      <c r="S4579" s="1">
        <f t="shared" si="71"/>
        <v>86.432400000000001</v>
      </c>
      <c r="T4579" s="1">
        <v>6</v>
      </c>
      <c r="U4579" s="1">
        <v>0.2</v>
      </c>
      <c r="V4579" s="1">
        <v>44.031599999999997</v>
      </c>
      <c r="W4579" t="str">
        <f>VLOOKUP(M4579,People!$A$2:$B$5,2,FALSE)</f>
        <v>Chuck Magee</v>
      </c>
      <c r="X4579" s="5" t="str">
        <f>IFERROR(VLOOKUP(Orders!$B4579,Returns!$A$2:$B$801,2,0),"No")</f>
        <v>No</v>
      </c>
    </row>
    <row r="4580" spans="1:24" hidden="1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f t="shared" si="71"/>
        <v>56.550000000000004</v>
      </c>
      <c r="T4580" s="1">
        <v>3</v>
      </c>
      <c r="U4580" s="1">
        <v>0</v>
      </c>
      <c r="V4580" s="1">
        <v>56.550000000000004</v>
      </c>
      <c r="W4580" t="str">
        <f>VLOOKUP(M4580,People!$A$2:$B$5,2,FALSE)</f>
        <v>Cassandra Brandow</v>
      </c>
      <c r="X4580" s="5" t="str">
        <f>IFERROR(VLOOKUP(Orders!$B4580,Returns!$A$2:$B$801,2,0),"No")</f>
        <v>No</v>
      </c>
    </row>
    <row r="4581" spans="1:24" x14ac:dyDescent="0.3">
      <c r="A4581" s="1">
        <v>5944</v>
      </c>
      <c r="B4581" t="s">
        <v>9007</v>
      </c>
      <c r="C4581" s="2">
        <v>42607</v>
      </c>
      <c r="D4581" s="2">
        <v>42611</v>
      </c>
      <c r="E4581" s="1" t="s">
        <v>46</v>
      </c>
      <c r="F4581" s="1" t="s">
        <v>237</v>
      </c>
      <c r="G4581" s="1" t="s">
        <v>238</v>
      </c>
      <c r="H4581" s="1" t="s">
        <v>38</v>
      </c>
      <c r="I4581" s="1" t="s">
        <v>25</v>
      </c>
      <c r="J4581" s="1" t="s">
        <v>39</v>
      </c>
      <c r="K4581" s="1" t="s">
        <v>40</v>
      </c>
      <c r="L4581" s="1">
        <v>90036</v>
      </c>
      <c r="M4581" s="1" t="s">
        <v>41</v>
      </c>
      <c r="N4581" s="1" t="s">
        <v>4654</v>
      </c>
      <c r="O4581" s="1" t="s">
        <v>30</v>
      </c>
      <c r="P4581" s="1" t="s">
        <v>60</v>
      </c>
      <c r="Q4581" s="1" t="s">
        <v>4655</v>
      </c>
      <c r="R4581" s="1">
        <v>6.28</v>
      </c>
      <c r="S4581" s="1">
        <f t="shared" si="71"/>
        <v>3.6423999999999999</v>
      </c>
      <c r="T4581" s="1">
        <v>1</v>
      </c>
      <c r="U4581" s="1">
        <v>0</v>
      </c>
      <c r="V4581" s="1">
        <v>2.6376000000000004</v>
      </c>
      <c r="W4581" t="str">
        <f>VLOOKUP(M4581,People!$A$2:$B$5,2,FALSE)</f>
        <v>Anna Andreadi</v>
      </c>
      <c r="X4581" s="5" t="str">
        <f>IFERROR(VLOOKUP(Orders!$B4581,Returns!$A$2:$B$801,2,0),"No")</f>
        <v>No</v>
      </c>
    </row>
    <row r="4582" spans="1:24" hidden="1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f t="shared" si="71"/>
        <v>134.232</v>
      </c>
      <c r="T4582" s="1">
        <v>6</v>
      </c>
      <c r="U4582" s="1">
        <v>0</v>
      </c>
      <c r="V4582" s="1">
        <v>105.46800000000002</v>
      </c>
      <c r="W4582" t="str">
        <f>VLOOKUP(M4582,People!$A$2:$B$5,2,FALSE)</f>
        <v>Cassandra Brandow</v>
      </c>
      <c r="X4582" s="5" t="str">
        <f>IFERROR(VLOOKUP(Orders!$B4582,Returns!$A$2:$B$801,2,0),"No")</f>
        <v>No</v>
      </c>
    </row>
    <row r="4583" spans="1:24" hidden="1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f t="shared" si="71"/>
        <v>21.787200000000006</v>
      </c>
      <c r="T4583" s="1">
        <v>3</v>
      </c>
      <c r="U4583" s="1">
        <v>0.2</v>
      </c>
      <c r="V4583" s="1">
        <v>3.8447999999999967</v>
      </c>
      <c r="W4583" t="str">
        <f>VLOOKUP(M4583,People!$A$2:$B$5,2,FALSE)</f>
        <v>Chuck Magee</v>
      </c>
      <c r="X4583" s="5" t="str">
        <f>IFERROR(VLOOKUP(Orders!$B4583,Returns!$A$2:$B$801,2,0),"No")</f>
        <v>No</v>
      </c>
    </row>
    <row r="4584" spans="1:24" hidden="1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f t="shared" si="71"/>
        <v>15.6456</v>
      </c>
      <c r="T4584" s="1">
        <v>8</v>
      </c>
      <c r="U4584" s="1">
        <v>0.2</v>
      </c>
      <c r="V4584" s="1">
        <v>7.9703999999999997</v>
      </c>
      <c r="W4584" t="str">
        <f>VLOOKUP(M4584,People!$A$2:$B$5,2,FALSE)</f>
        <v>Chuck Magee</v>
      </c>
      <c r="X4584" s="5" t="str">
        <f>IFERROR(VLOOKUP(Orders!$B4584,Returns!$A$2:$B$801,2,0),"No")</f>
        <v>No</v>
      </c>
    </row>
    <row r="4585" spans="1:24" hidden="1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f t="shared" si="71"/>
        <v>4.4603999999999999</v>
      </c>
      <c r="T4585" s="1">
        <v>2</v>
      </c>
      <c r="U4585" s="1">
        <v>0</v>
      </c>
      <c r="V4585" s="1">
        <v>3.7995999999999999</v>
      </c>
      <c r="W4585" t="str">
        <f>VLOOKUP(M4585,People!$A$2:$B$5,2,FALSE)</f>
        <v>Anna Andreadi</v>
      </c>
      <c r="X4585" s="5" t="str">
        <f>IFERROR(VLOOKUP(Orders!$B4585,Returns!$A$2:$B$801,2,0),"No")</f>
        <v>No</v>
      </c>
    </row>
    <row r="4586" spans="1:24" hidden="1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f t="shared" si="71"/>
        <v>38.29</v>
      </c>
      <c r="T4586" s="1">
        <v>7</v>
      </c>
      <c r="U4586" s="1">
        <v>0</v>
      </c>
      <c r="V4586" s="1">
        <v>38.29</v>
      </c>
      <c r="W4586" t="str">
        <f>VLOOKUP(M4586,People!$A$2:$B$5,2,FALSE)</f>
        <v>Anna Andreadi</v>
      </c>
      <c r="X4586" s="5" t="str">
        <f>IFERROR(VLOOKUP(Orders!$B4586,Returns!$A$2:$B$801,2,0),"No")</f>
        <v>No</v>
      </c>
    </row>
    <row r="4587" spans="1:24" hidden="1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f t="shared" si="71"/>
        <v>4.5760000000000005</v>
      </c>
      <c r="T4587" s="1">
        <v>5</v>
      </c>
      <c r="U4587" s="1">
        <v>0</v>
      </c>
      <c r="V4587" s="1">
        <v>4.2240000000000002</v>
      </c>
      <c r="W4587" t="str">
        <f>VLOOKUP(M4587,People!$A$2:$B$5,2,FALSE)</f>
        <v>Anna Andreadi</v>
      </c>
      <c r="X4587" s="5" t="str">
        <f>IFERROR(VLOOKUP(Orders!$B4587,Returns!$A$2:$B$801,2,0),"No")</f>
        <v>No</v>
      </c>
    </row>
    <row r="4588" spans="1:24" hidden="1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f t="shared" si="71"/>
        <v>383.72879999999998</v>
      </c>
      <c r="T4588" s="1">
        <v>6</v>
      </c>
      <c r="U4588" s="1">
        <v>0.2</v>
      </c>
      <c r="V4588" s="1">
        <v>206.62319999999997</v>
      </c>
      <c r="W4588" t="str">
        <f>VLOOKUP(M4588,People!$A$2:$B$5,2,FALSE)</f>
        <v>Anna Andreadi</v>
      </c>
      <c r="X4588" s="5" t="str">
        <f>IFERROR(VLOOKUP(Orders!$B4588,Returns!$A$2:$B$801,2,0),"No")</f>
        <v>No</v>
      </c>
    </row>
    <row r="4589" spans="1:24" hidden="1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f t="shared" si="71"/>
        <v>5.4125999999999994</v>
      </c>
      <c r="T4589" s="1">
        <v>3</v>
      </c>
      <c r="U4589" s="1">
        <v>0</v>
      </c>
      <c r="V4589" s="1">
        <v>0.16740000000000022</v>
      </c>
      <c r="W4589" t="str">
        <f>VLOOKUP(M4589,People!$A$2:$B$5,2,FALSE)</f>
        <v>Anna Andreadi</v>
      </c>
      <c r="X4589" s="5" t="str">
        <f>IFERROR(VLOOKUP(Orders!$B4589,Returns!$A$2:$B$801,2,0),"No")</f>
        <v>No</v>
      </c>
    </row>
    <row r="4590" spans="1:24" hidden="1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f t="shared" si="71"/>
        <v>14.511599999999998</v>
      </c>
      <c r="T4590" s="1">
        <v>3</v>
      </c>
      <c r="U4590" s="1">
        <v>0</v>
      </c>
      <c r="V4590" s="1">
        <v>10.508400000000002</v>
      </c>
      <c r="W4590" t="str">
        <f>VLOOKUP(M4590,People!$A$2:$B$5,2,FALSE)</f>
        <v>Anna Andreadi</v>
      </c>
      <c r="X4590" s="5" t="str">
        <f>IFERROR(VLOOKUP(Orders!$B4590,Returns!$A$2:$B$801,2,0),"No")</f>
        <v>No</v>
      </c>
    </row>
    <row r="4591" spans="1:24" hidden="1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f t="shared" si="71"/>
        <v>429.92250000000013</v>
      </c>
      <c r="T4591" s="1">
        <v>7</v>
      </c>
      <c r="U4591" s="1">
        <v>0</v>
      </c>
      <c r="V4591" s="1">
        <v>22.627499999999962</v>
      </c>
      <c r="W4591" t="str">
        <f>VLOOKUP(M4591,People!$A$2:$B$5,2,FALSE)</f>
        <v>Anna Andreadi</v>
      </c>
      <c r="X4591" s="5" t="str">
        <f>IFERROR(VLOOKUP(Orders!$B4591,Returns!$A$2:$B$801,2,0),"No")</f>
        <v>No</v>
      </c>
    </row>
    <row r="4592" spans="1:24" hidden="1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f t="shared" si="71"/>
        <v>12.7872</v>
      </c>
      <c r="T4592" s="1">
        <v>2</v>
      </c>
      <c r="U4592" s="1">
        <v>0</v>
      </c>
      <c r="V4592" s="1">
        <v>4.9728000000000012</v>
      </c>
      <c r="W4592" t="str">
        <f>VLOOKUP(M4592,People!$A$2:$B$5,2,FALSE)</f>
        <v>Anna Andreadi</v>
      </c>
      <c r="X4592" s="5" t="str">
        <f>IFERROR(VLOOKUP(Orders!$B4592,Returns!$A$2:$B$801,2,0),"No")</f>
        <v>No</v>
      </c>
    </row>
    <row r="4593" spans="1:24" hidden="1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f t="shared" si="71"/>
        <v>272.1456</v>
      </c>
      <c r="T4593" s="1">
        <v>2</v>
      </c>
      <c r="U4593" s="1">
        <v>0.2</v>
      </c>
      <c r="V4593" s="1">
        <v>30.238400000000013</v>
      </c>
      <c r="W4593" t="str">
        <f>VLOOKUP(M4593,People!$A$2:$B$5,2,FALSE)</f>
        <v>Anna Andreadi</v>
      </c>
      <c r="X4593" s="5" t="str">
        <f>IFERROR(VLOOKUP(Orders!$B4593,Returns!$A$2:$B$801,2,0),"No")</f>
        <v>No</v>
      </c>
    </row>
    <row r="4594" spans="1:24" hidden="1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f t="shared" si="71"/>
        <v>151.84020000000001</v>
      </c>
      <c r="T4594" s="1">
        <v>3</v>
      </c>
      <c r="U4594" s="1">
        <v>0.2</v>
      </c>
      <c r="V4594" s="1">
        <v>-5.4882000000000062</v>
      </c>
      <c r="W4594" t="str">
        <f>VLOOKUP(M4594,People!$A$2:$B$5,2,FALSE)</f>
        <v>Anna Andreadi</v>
      </c>
      <c r="X4594" s="5" t="str">
        <f>IFERROR(VLOOKUP(Orders!$B4594,Returns!$A$2:$B$801,2,0),"No")</f>
        <v>No</v>
      </c>
    </row>
    <row r="4595" spans="1:24" hidden="1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f t="shared" si="71"/>
        <v>5.8460000000000001</v>
      </c>
      <c r="T4595" s="1">
        <v>2</v>
      </c>
      <c r="U4595" s="1">
        <v>0</v>
      </c>
      <c r="V4595" s="1">
        <v>2.0540000000000003</v>
      </c>
      <c r="W4595" t="str">
        <f>VLOOKUP(M4595,People!$A$2:$B$5,2,FALSE)</f>
        <v>Anna Andreadi</v>
      </c>
      <c r="X4595" s="5" t="str">
        <f>IFERROR(VLOOKUP(Orders!$B4595,Returns!$A$2:$B$801,2,0),"No")</f>
        <v>No</v>
      </c>
    </row>
    <row r="4596" spans="1:24" hidden="1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f t="shared" si="71"/>
        <v>868.86029999999994</v>
      </c>
      <c r="T4596" s="1">
        <v>3</v>
      </c>
      <c r="U4596" s="1">
        <v>0.2</v>
      </c>
      <c r="V4596" s="1">
        <v>33.851700000000051</v>
      </c>
      <c r="W4596" t="str">
        <f>VLOOKUP(M4596,People!$A$2:$B$5,2,FALSE)</f>
        <v>Anna Andreadi</v>
      </c>
      <c r="X4596" s="5" t="str">
        <f>IFERROR(VLOOKUP(Orders!$B4596,Returns!$A$2:$B$801,2,0),"No")</f>
        <v>No</v>
      </c>
    </row>
    <row r="4597" spans="1:24" hidden="1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f t="shared" si="71"/>
        <v>38.858399999999996</v>
      </c>
      <c r="T4597" s="1">
        <v>3</v>
      </c>
      <c r="U4597" s="1">
        <v>0</v>
      </c>
      <c r="V4597" s="1">
        <v>15.111600000000001</v>
      </c>
      <c r="W4597" t="str">
        <f>VLOOKUP(M4597,People!$A$2:$B$5,2,FALSE)</f>
        <v>Anna Andreadi</v>
      </c>
      <c r="X4597" s="5" t="str">
        <f>IFERROR(VLOOKUP(Orders!$B4597,Returns!$A$2:$B$801,2,0),"No")</f>
        <v>No</v>
      </c>
    </row>
    <row r="4598" spans="1:24" hidden="1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f t="shared" si="71"/>
        <v>20.691200000000002</v>
      </c>
      <c r="T4598" s="1">
        <v>8</v>
      </c>
      <c r="U4598" s="1">
        <v>0</v>
      </c>
      <c r="V4598" s="1">
        <v>13.2288</v>
      </c>
      <c r="W4598" t="str">
        <f>VLOOKUP(M4598,People!$A$2:$B$5,2,FALSE)</f>
        <v>Chuck Magee</v>
      </c>
      <c r="X4598" s="5" t="str">
        <f>IFERROR(VLOOKUP(Orders!$B4598,Returns!$A$2:$B$801,2,0),"No")</f>
        <v>No</v>
      </c>
    </row>
    <row r="4599" spans="1:24" hidden="1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f t="shared" si="71"/>
        <v>15.921299999999999</v>
      </c>
      <c r="T4599" s="1">
        <v>3</v>
      </c>
      <c r="U4599" s="1">
        <v>0</v>
      </c>
      <c r="V4599" s="1">
        <v>5.8887000000000009</v>
      </c>
      <c r="W4599" t="str">
        <f>VLOOKUP(M4599,People!$A$2:$B$5,2,FALSE)</f>
        <v>Kelly Williams</v>
      </c>
      <c r="X4599" s="5" t="str">
        <f>IFERROR(VLOOKUP(Orders!$B4599,Returns!$A$2:$B$801,2,0),"No")</f>
        <v>No</v>
      </c>
    </row>
    <row r="4600" spans="1:24" hidden="1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f t="shared" si="71"/>
        <v>65.036000000000001</v>
      </c>
      <c r="T4600" s="1">
        <v>5</v>
      </c>
      <c r="U4600" s="1">
        <v>0</v>
      </c>
      <c r="V4600" s="1">
        <v>26.563999999999997</v>
      </c>
      <c r="W4600" t="str">
        <f>VLOOKUP(M4600,People!$A$2:$B$5,2,FALSE)</f>
        <v>Kelly Williams</v>
      </c>
      <c r="X4600" s="5" t="str">
        <f>IFERROR(VLOOKUP(Orders!$B4600,Returns!$A$2:$B$801,2,0),"No")</f>
        <v>No</v>
      </c>
    </row>
    <row r="4601" spans="1:24" hidden="1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f t="shared" si="71"/>
        <v>107.19580000000001</v>
      </c>
      <c r="T4601" s="1">
        <v>1</v>
      </c>
      <c r="U4601" s="1">
        <v>0</v>
      </c>
      <c r="V4601" s="1">
        <v>43.784199999999984</v>
      </c>
      <c r="W4601" t="str">
        <f>VLOOKUP(M4601,People!$A$2:$B$5,2,FALSE)</f>
        <v>Chuck Magee</v>
      </c>
      <c r="X4601" s="5" t="str">
        <f>IFERROR(VLOOKUP(Orders!$B4601,Returns!$A$2:$B$801,2,0),"No")</f>
        <v>No</v>
      </c>
    </row>
    <row r="4602" spans="1:24" hidden="1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f t="shared" si="71"/>
        <v>74.115000000000009</v>
      </c>
      <c r="T4602" s="1">
        <v>9</v>
      </c>
      <c r="U4602" s="1">
        <v>0</v>
      </c>
      <c r="V4602" s="1">
        <v>63.134999999999991</v>
      </c>
      <c r="W4602" t="str">
        <f>VLOOKUP(M4602,People!$A$2:$B$5,2,FALSE)</f>
        <v>Chuck Magee</v>
      </c>
      <c r="X4602" s="5" t="str">
        <f>IFERROR(VLOOKUP(Orders!$B4602,Returns!$A$2:$B$801,2,0),"No")</f>
        <v>No</v>
      </c>
    </row>
    <row r="4603" spans="1:24" hidden="1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f t="shared" si="71"/>
        <v>6.1055999999999999</v>
      </c>
      <c r="T4603" s="1">
        <v>4</v>
      </c>
      <c r="U4603" s="1">
        <v>0</v>
      </c>
      <c r="V4603" s="1">
        <v>5.4143999999999997</v>
      </c>
      <c r="W4603" t="str">
        <f>VLOOKUP(M4603,People!$A$2:$B$5,2,FALSE)</f>
        <v>Chuck Magee</v>
      </c>
      <c r="X4603" s="5" t="str">
        <f>IFERROR(VLOOKUP(Orders!$B4603,Returns!$A$2:$B$801,2,0),"No")</f>
        <v>No</v>
      </c>
    </row>
    <row r="4604" spans="1:24" hidden="1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f t="shared" si="71"/>
        <v>12.333600000000004</v>
      </c>
      <c r="T4604" s="1">
        <v>1</v>
      </c>
      <c r="U4604" s="1">
        <v>0.2</v>
      </c>
      <c r="V4604" s="1">
        <v>5.9383999999999988</v>
      </c>
      <c r="W4604" t="str">
        <f>VLOOKUP(M4604,People!$A$2:$B$5,2,FALSE)</f>
        <v>Cassandra Brandow</v>
      </c>
      <c r="X4604" s="5" t="str">
        <f>IFERROR(VLOOKUP(Orders!$B4604,Returns!$A$2:$B$801,2,0),"No")</f>
        <v>No</v>
      </c>
    </row>
    <row r="4605" spans="1:24" hidden="1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f t="shared" si="71"/>
        <v>99.923200000000023</v>
      </c>
      <c r="T4605" s="1">
        <v>4</v>
      </c>
      <c r="U4605" s="1">
        <v>0.2</v>
      </c>
      <c r="V4605" s="1">
        <v>53.804799999999986</v>
      </c>
      <c r="W4605" t="str">
        <f>VLOOKUP(M4605,People!$A$2:$B$5,2,FALSE)</f>
        <v>Cassandra Brandow</v>
      </c>
      <c r="X4605" s="5" t="str">
        <f>IFERROR(VLOOKUP(Orders!$B4605,Returns!$A$2:$B$801,2,0),"No")</f>
        <v>No</v>
      </c>
    </row>
    <row r="4606" spans="1:24" hidden="1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f t="shared" si="71"/>
        <v>7.7928000000000006</v>
      </c>
      <c r="T4606" s="1">
        <v>2</v>
      </c>
      <c r="U4606" s="1">
        <v>0.2</v>
      </c>
      <c r="V4606" s="1">
        <v>4.4311999999999996</v>
      </c>
      <c r="W4606" t="str">
        <f>VLOOKUP(M4606,People!$A$2:$B$5,2,FALSE)</f>
        <v>Cassandra Brandow</v>
      </c>
      <c r="X4606" s="5" t="str">
        <f>IFERROR(VLOOKUP(Orders!$B4606,Returns!$A$2:$B$801,2,0),"No")</f>
        <v>No</v>
      </c>
    </row>
    <row r="4607" spans="1:24" hidden="1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f t="shared" si="71"/>
        <v>117.5608</v>
      </c>
      <c r="T4607" s="1">
        <v>7</v>
      </c>
      <c r="U4607" s="1">
        <v>0.2</v>
      </c>
      <c r="V4607" s="1">
        <v>50.383200000000016</v>
      </c>
      <c r="W4607" t="str">
        <f>VLOOKUP(M4607,People!$A$2:$B$5,2,FALSE)</f>
        <v>Cassandra Brandow</v>
      </c>
      <c r="X4607" s="5" t="str">
        <f>IFERROR(VLOOKUP(Orders!$B4607,Returns!$A$2:$B$801,2,0),"No")</f>
        <v>No</v>
      </c>
    </row>
    <row r="4608" spans="1:24" hidden="1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f t="shared" si="71"/>
        <v>32.652900000000002</v>
      </c>
      <c r="T4608" s="1">
        <v>1</v>
      </c>
      <c r="U4608" s="1">
        <v>0</v>
      </c>
      <c r="V4608" s="1">
        <v>13.3371</v>
      </c>
      <c r="W4608" t="str">
        <f>VLOOKUP(M4608,People!$A$2:$B$5,2,FALSE)</f>
        <v>Chuck Magee</v>
      </c>
      <c r="X4608" s="5" t="str">
        <f>IFERROR(VLOOKUP(Orders!$B4608,Returns!$A$2:$B$801,2,0),"No")</f>
        <v>No</v>
      </c>
    </row>
    <row r="4609" spans="1:24" hidden="1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f t="shared" si="71"/>
        <v>374.78700000000003</v>
      </c>
      <c r="T4609" s="1">
        <v>3</v>
      </c>
      <c r="U4609" s="1">
        <v>0</v>
      </c>
      <c r="V4609" s="1">
        <v>160.62299999999993</v>
      </c>
      <c r="W4609" t="str">
        <f>VLOOKUP(M4609,People!$A$2:$B$5,2,FALSE)</f>
        <v>Chuck Magee</v>
      </c>
      <c r="X4609" s="5" t="str">
        <f>IFERROR(VLOOKUP(Orders!$B4609,Returns!$A$2:$B$801,2,0),"No")</f>
        <v>No</v>
      </c>
    </row>
    <row r="4610" spans="1:24" hidden="1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f t="shared" ref="S4610:S4673" si="72">R4610-V4610</f>
        <v>4.0386000000000006</v>
      </c>
      <c r="T4610" s="1">
        <v>2</v>
      </c>
      <c r="U4610" s="1">
        <v>0.2</v>
      </c>
      <c r="V4610" s="1">
        <v>2.0573999999999995</v>
      </c>
      <c r="W4610" t="str">
        <f>VLOOKUP(M4610,People!$A$2:$B$5,2,FALSE)</f>
        <v>Chuck Magee</v>
      </c>
      <c r="X4610" s="5" t="str">
        <f>IFERROR(VLOOKUP(Orders!$B4610,Returns!$A$2:$B$801,2,0),"No")</f>
        <v>No</v>
      </c>
    </row>
    <row r="4611" spans="1:24" hidden="1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f t="shared" si="72"/>
        <v>23.587199999999996</v>
      </c>
      <c r="T4611" s="1">
        <v>7</v>
      </c>
      <c r="U4611" s="1">
        <v>0</v>
      </c>
      <c r="V4611" s="1">
        <v>21.772800000000004</v>
      </c>
      <c r="W4611" t="str">
        <f>VLOOKUP(M4611,People!$A$2:$B$5,2,FALSE)</f>
        <v>Chuck Magee</v>
      </c>
      <c r="X4611" s="5" t="str">
        <f>IFERROR(VLOOKUP(Orders!$B4611,Returns!$A$2:$B$801,2,0),"No")</f>
        <v>No</v>
      </c>
    </row>
    <row r="4612" spans="1:24" hidden="1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f t="shared" si="72"/>
        <v>26.387199999999996</v>
      </c>
      <c r="T4612" s="1">
        <v>8</v>
      </c>
      <c r="U4612" s="1">
        <v>0</v>
      </c>
      <c r="V4612" s="1">
        <v>20.732800000000001</v>
      </c>
      <c r="W4612" t="str">
        <f>VLOOKUP(M4612,People!$A$2:$B$5,2,FALSE)</f>
        <v>Anna Andreadi</v>
      </c>
      <c r="X4612" s="5" t="str">
        <f>IFERROR(VLOOKUP(Orders!$B4612,Returns!$A$2:$B$801,2,0),"No")</f>
        <v>No</v>
      </c>
    </row>
    <row r="4613" spans="1:24" hidden="1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f t="shared" si="72"/>
        <v>15.68</v>
      </c>
      <c r="T4613" s="1">
        <v>4</v>
      </c>
      <c r="U4613" s="1">
        <v>0</v>
      </c>
      <c r="V4613" s="1">
        <v>15.68</v>
      </c>
      <c r="W4613" t="str">
        <f>VLOOKUP(M4613,People!$A$2:$B$5,2,FALSE)</f>
        <v>Cassandra Brandow</v>
      </c>
      <c r="X4613" s="5" t="str">
        <f>IFERROR(VLOOKUP(Orders!$B4613,Returns!$A$2:$B$801,2,0),"No")</f>
        <v>No</v>
      </c>
    </row>
    <row r="4614" spans="1:24" hidden="1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f t="shared" si="72"/>
        <v>44.044799999999995</v>
      </c>
      <c r="T4614" s="1">
        <v>3</v>
      </c>
      <c r="U4614" s="1">
        <v>0.2</v>
      </c>
      <c r="V4614" s="1">
        <v>3.571200000000001</v>
      </c>
      <c r="W4614" t="str">
        <f>VLOOKUP(M4614,People!$A$2:$B$5,2,FALSE)</f>
        <v>Cassandra Brandow</v>
      </c>
      <c r="X4614" s="5" t="str">
        <f>IFERROR(VLOOKUP(Orders!$B4614,Returns!$A$2:$B$801,2,0),"No")</f>
        <v>No</v>
      </c>
    </row>
    <row r="4615" spans="1:24" hidden="1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f t="shared" si="72"/>
        <v>15.262000000000004</v>
      </c>
      <c r="T4615" s="1">
        <v>5</v>
      </c>
      <c r="U4615" s="1">
        <v>0.2</v>
      </c>
      <c r="V4615" s="1">
        <v>8.218</v>
      </c>
      <c r="W4615" t="str">
        <f>VLOOKUP(M4615,People!$A$2:$B$5,2,FALSE)</f>
        <v>Cassandra Brandow</v>
      </c>
      <c r="X4615" s="5" t="str">
        <f>IFERROR(VLOOKUP(Orders!$B4615,Returns!$A$2:$B$801,2,0),"No")</f>
        <v>No</v>
      </c>
    </row>
    <row r="4616" spans="1:24" hidden="1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f t="shared" si="72"/>
        <v>229.18350000000001</v>
      </c>
      <c r="T4616" s="1">
        <v>3</v>
      </c>
      <c r="U4616" s="1">
        <v>0.8</v>
      </c>
      <c r="V4616" s="1">
        <v>-166.39350000000002</v>
      </c>
      <c r="W4616" t="str">
        <f>VLOOKUP(M4616,People!$A$2:$B$5,2,FALSE)</f>
        <v>Kelly Williams</v>
      </c>
      <c r="X4616" s="5" t="str">
        <f>IFERROR(VLOOKUP(Orders!$B4616,Returns!$A$2:$B$801,2,0),"No")</f>
        <v>No</v>
      </c>
    </row>
    <row r="4617" spans="1:24" hidden="1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f t="shared" si="72"/>
        <v>24.174000000000003</v>
      </c>
      <c r="T4617" s="1">
        <v>9</v>
      </c>
      <c r="U4617" s="1">
        <v>0.2</v>
      </c>
      <c r="V4617" s="1">
        <v>4.2659999999999973</v>
      </c>
      <c r="W4617" t="str">
        <f>VLOOKUP(M4617,People!$A$2:$B$5,2,FALSE)</f>
        <v>Kelly Williams</v>
      </c>
      <c r="X4617" s="5" t="str">
        <f>IFERROR(VLOOKUP(Orders!$B4617,Returns!$A$2:$B$801,2,0),"No")</f>
        <v>No</v>
      </c>
    </row>
    <row r="4618" spans="1:24" hidden="1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f t="shared" si="72"/>
        <v>127.65719999999999</v>
      </c>
      <c r="T4618" s="1">
        <v>3</v>
      </c>
      <c r="U4618" s="1">
        <v>0.2</v>
      </c>
      <c r="V4618" s="1">
        <v>6.7188000000000088</v>
      </c>
      <c r="W4618" t="str">
        <f>VLOOKUP(M4618,People!$A$2:$B$5,2,FALSE)</f>
        <v>Kelly Williams</v>
      </c>
      <c r="X4618" s="5" t="str">
        <f>IFERROR(VLOOKUP(Orders!$B4618,Returns!$A$2:$B$801,2,0),"No")</f>
        <v>No</v>
      </c>
    </row>
    <row r="4619" spans="1:24" hidden="1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f t="shared" si="72"/>
        <v>442.42499999999995</v>
      </c>
      <c r="T4619" s="1">
        <v>2</v>
      </c>
      <c r="U4619" s="1">
        <v>0</v>
      </c>
      <c r="V4619" s="1">
        <v>147.47500000000002</v>
      </c>
      <c r="W4619" t="str">
        <f>VLOOKUP(M4619,People!$A$2:$B$5,2,FALSE)</f>
        <v>Chuck Magee</v>
      </c>
      <c r="X4619" s="5" t="str">
        <f>IFERROR(VLOOKUP(Orders!$B4619,Returns!$A$2:$B$801,2,0),"No")</f>
        <v>No</v>
      </c>
    </row>
    <row r="4620" spans="1:24" hidden="1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f t="shared" si="72"/>
        <v>401.77559999999994</v>
      </c>
      <c r="T4620" s="1">
        <v>3</v>
      </c>
      <c r="U4620" s="1">
        <v>0</v>
      </c>
      <c r="V4620" s="1">
        <v>141.1644</v>
      </c>
      <c r="W4620" t="str">
        <f>VLOOKUP(M4620,People!$A$2:$B$5,2,FALSE)</f>
        <v>Chuck Magee</v>
      </c>
      <c r="X4620" s="5" t="str">
        <f>IFERROR(VLOOKUP(Orders!$B4620,Returns!$A$2:$B$801,2,0),"No")</f>
        <v>No</v>
      </c>
    </row>
    <row r="4621" spans="1:24" hidden="1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f t="shared" si="72"/>
        <v>1871.9688000000003</v>
      </c>
      <c r="T4621" s="1">
        <v>6</v>
      </c>
      <c r="U4621" s="1">
        <v>0.2</v>
      </c>
      <c r="V4621" s="1">
        <v>1007.9831999999999</v>
      </c>
      <c r="W4621" t="str">
        <f>VLOOKUP(M4621,People!$A$2:$B$5,2,FALSE)</f>
        <v>Anna Andreadi</v>
      </c>
      <c r="X4621" s="5" t="str">
        <f>IFERROR(VLOOKUP(Orders!$B4621,Returns!$A$2:$B$801,2,0),"No")</f>
        <v>No</v>
      </c>
    </row>
    <row r="4622" spans="1:24" hidden="1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f t="shared" si="72"/>
        <v>56.550000000000018</v>
      </c>
      <c r="T4622" s="1">
        <v>3</v>
      </c>
      <c r="U4622" s="1">
        <v>0.2</v>
      </c>
      <c r="V4622" s="1">
        <v>33.93</v>
      </c>
      <c r="W4622" t="str">
        <f>VLOOKUP(M4622,People!$A$2:$B$5,2,FALSE)</f>
        <v>Anna Andreadi</v>
      </c>
      <c r="X4622" s="5" t="str">
        <f>IFERROR(VLOOKUP(Orders!$B4622,Returns!$A$2:$B$801,2,0),"No")</f>
        <v>No</v>
      </c>
    </row>
    <row r="4623" spans="1:24" hidden="1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f t="shared" si="72"/>
        <v>55.835999999999999</v>
      </c>
      <c r="T4623" s="1">
        <v>5</v>
      </c>
      <c r="U4623" s="1">
        <v>0</v>
      </c>
      <c r="V4623" s="1">
        <v>21.714000000000002</v>
      </c>
      <c r="W4623" t="str">
        <f>VLOOKUP(M4623,People!$A$2:$B$5,2,FALSE)</f>
        <v>Chuck Magee</v>
      </c>
      <c r="X4623" s="5" t="str">
        <f>IFERROR(VLOOKUP(Orders!$B4623,Returns!$A$2:$B$801,2,0),"No")</f>
        <v>No</v>
      </c>
    </row>
    <row r="4624" spans="1:24" hidden="1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f t="shared" si="72"/>
        <v>10.819200000000002</v>
      </c>
      <c r="T4624" s="1">
        <v>3</v>
      </c>
      <c r="U4624" s="1">
        <v>0.2</v>
      </c>
      <c r="V4624" s="1">
        <v>-1.9872000000000005</v>
      </c>
      <c r="W4624" t="str">
        <f>VLOOKUP(M4624,People!$A$2:$B$5,2,FALSE)</f>
        <v>Cassandra Brandow</v>
      </c>
      <c r="X4624" s="5" t="str">
        <f>IFERROR(VLOOKUP(Orders!$B4624,Returns!$A$2:$B$801,2,0),"No")</f>
        <v>No</v>
      </c>
    </row>
    <row r="4625" spans="1:24" hidden="1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f t="shared" si="72"/>
        <v>115.39840000000001</v>
      </c>
      <c r="T4625" s="1">
        <v>4</v>
      </c>
      <c r="U4625" s="1">
        <v>0.2</v>
      </c>
      <c r="V4625" s="1">
        <v>62.137599999999992</v>
      </c>
      <c r="W4625" t="str">
        <f>VLOOKUP(M4625,People!$A$2:$B$5,2,FALSE)</f>
        <v>Cassandra Brandow</v>
      </c>
      <c r="X4625" s="5" t="str">
        <f>IFERROR(VLOOKUP(Orders!$B4625,Returns!$A$2:$B$801,2,0),"No")</f>
        <v>No</v>
      </c>
    </row>
    <row r="4626" spans="1:24" hidden="1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f t="shared" si="72"/>
        <v>261.71100000000001</v>
      </c>
      <c r="T4626" s="1">
        <v>2</v>
      </c>
      <c r="U4626" s="1">
        <v>0.2</v>
      </c>
      <c r="V4626" s="1">
        <v>-3.2309999999999945</v>
      </c>
      <c r="W4626" t="str">
        <f>VLOOKUP(M4626,People!$A$2:$B$5,2,FALSE)</f>
        <v>Cassandra Brandow</v>
      </c>
      <c r="X4626" s="5" t="str">
        <f>IFERROR(VLOOKUP(Orders!$B4626,Returns!$A$2:$B$801,2,0),"No")</f>
        <v>No</v>
      </c>
    </row>
    <row r="4627" spans="1:24" hidden="1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f t="shared" si="72"/>
        <v>9.8951999999999991</v>
      </c>
      <c r="T4627" s="1">
        <v>3</v>
      </c>
      <c r="U4627" s="1">
        <v>0.2</v>
      </c>
      <c r="V4627" s="1">
        <v>4.240800000000001</v>
      </c>
      <c r="W4627" t="str">
        <f>VLOOKUP(M4627,People!$A$2:$B$5,2,FALSE)</f>
        <v>Cassandra Brandow</v>
      </c>
      <c r="X4627" s="5" t="str">
        <f>IFERROR(VLOOKUP(Orders!$B4627,Returns!$A$2:$B$801,2,0),"No")</f>
        <v>No</v>
      </c>
    </row>
    <row r="4628" spans="1:24" hidden="1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f t="shared" si="72"/>
        <v>57.386999999999993</v>
      </c>
      <c r="T4628" s="1">
        <v>5</v>
      </c>
      <c r="U4628" s="1">
        <v>0</v>
      </c>
      <c r="V4628" s="1">
        <v>20.163000000000004</v>
      </c>
      <c r="W4628" t="str">
        <f>VLOOKUP(M4628,People!$A$2:$B$5,2,FALSE)</f>
        <v>Chuck Magee</v>
      </c>
      <c r="X4628" s="5" t="str">
        <f>IFERROR(VLOOKUP(Orders!$B4628,Returns!$A$2:$B$801,2,0),"No")</f>
        <v>No</v>
      </c>
    </row>
    <row r="4629" spans="1:24" hidden="1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f t="shared" si="72"/>
        <v>17.913599999999999</v>
      </c>
      <c r="T4629" s="1">
        <v>2</v>
      </c>
      <c r="U4629" s="1">
        <v>0</v>
      </c>
      <c r="V4629" s="1">
        <v>6.9664000000000001</v>
      </c>
      <c r="W4629" t="str">
        <f>VLOOKUP(M4629,People!$A$2:$B$5,2,FALSE)</f>
        <v>Chuck Magee</v>
      </c>
      <c r="X4629" s="5" t="str">
        <f>IFERROR(VLOOKUP(Orders!$B4629,Returns!$A$2:$B$801,2,0),"No")</f>
        <v>No</v>
      </c>
    </row>
    <row r="4630" spans="1:24" hidden="1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f t="shared" si="72"/>
        <v>101.33999999999999</v>
      </c>
      <c r="T4630" s="1">
        <v>5</v>
      </c>
      <c r="U4630" s="1">
        <v>0</v>
      </c>
      <c r="V4630" s="1">
        <v>39.410000000000011</v>
      </c>
      <c r="W4630" t="str">
        <f>VLOOKUP(M4630,People!$A$2:$B$5,2,FALSE)</f>
        <v>Chuck Magee</v>
      </c>
      <c r="X4630" s="5" t="str">
        <f>IFERROR(VLOOKUP(Orders!$B4630,Returns!$A$2:$B$801,2,0),"No")</f>
        <v>No</v>
      </c>
    </row>
    <row r="4631" spans="1:24" hidden="1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f t="shared" si="72"/>
        <v>26.739899999999999</v>
      </c>
      <c r="T4631" s="1">
        <v>3</v>
      </c>
      <c r="U4631" s="1">
        <v>0</v>
      </c>
      <c r="V4631" s="1">
        <v>9.8901000000000039</v>
      </c>
      <c r="W4631" t="str">
        <f>VLOOKUP(M4631,People!$A$2:$B$5,2,FALSE)</f>
        <v>Chuck Magee</v>
      </c>
      <c r="X4631" s="5" t="str">
        <f>IFERROR(VLOOKUP(Orders!$B4631,Returns!$A$2:$B$801,2,0),"No")</f>
        <v>No</v>
      </c>
    </row>
    <row r="4632" spans="1:24" hidden="1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f t="shared" si="72"/>
        <v>10.9696</v>
      </c>
      <c r="T4632" s="1">
        <v>2</v>
      </c>
      <c r="U4632" s="1">
        <v>0</v>
      </c>
      <c r="V4632" s="1">
        <v>6.1704000000000008</v>
      </c>
      <c r="W4632" t="str">
        <f>VLOOKUP(M4632,People!$A$2:$B$5,2,FALSE)</f>
        <v>Kelly Williams</v>
      </c>
      <c r="X4632" s="5" t="str">
        <f>IFERROR(VLOOKUP(Orders!$B4632,Returns!$A$2:$B$801,2,0),"No")</f>
        <v>No</v>
      </c>
    </row>
    <row r="4633" spans="1:24" hidden="1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f t="shared" si="72"/>
        <v>26.91</v>
      </c>
      <c r="T4633" s="1">
        <v>5</v>
      </c>
      <c r="U4633" s="1">
        <v>0</v>
      </c>
      <c r="V4633" s="1">
        <v>24.84</v>
      </c>
      <c r="W4633" t="str">
        <f>VLOOKUP(M4633,People!$A$2:$B$5,2,FALSE)</f>
        <v>Anna Andreadi</v>
      </c>
      <c r="X4633" s="5" t="str">
        <f>IFERROR(VLOOKUP(Orders!$B4633,Returns!$A$2:$B$801,2,0),"No")</f>
        <v>No</v>
      </c>
    </row>
    <row r="4634" spans="1:24" hidden="1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f t="shared" si="72"/>
        <v>112.8036</v>
      </c>
      <c r="T4634" s="1">
        <v>3</v>
      </c>
      <c r="U4634" s="1">
        <v>0</v>
      </c>
      <c r="V4634" s="1">
        <v>11.156400000000005</v>
      </c>
      <c r="W4634" t="str">
        <f>VLOOKUP(M4634,People!$A$2:$B$5,2,FALSE)</f>
        <v>Anna Andreadi</v>
      </c>
      <c r="X4634" s="5" t="str">
        <f>IFERROR(VLOOKUP(Orders!$B4634,Returns!$A$2:$B$801,2,0),"No")</f>
        <v>No</v>
      </c>
    </row>
    <row r="4635" spans="1:24" hidden="1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f t="shared" si="72"/>
        <v>551.904</v>
      </c>
      <c r="T4635" s="1">
        <v>6</v>
      </c>
      <c r="U4635" s="1">
        <v>0.15</v>
      </c>
      <c r="V4635" s="1">
        <v>34.493999999999971</v>
      </c>
      <c r="W4635" t="str">
        <f>VLOOKUP(M4635,People!$A$2:$B$5,2,FALSE)</f>
        <v>Anna Andreadi</v>
      </c>
      <c r="X4635" s="5" t="str">
        <f>IFERROR(VLOOKUP(Orders!$B4635,Returns!$A$2:$B$801,2,0),"No")</f>
        <v>Yes</v>
      </c>
    </row>
    <row r="4636" spans="1:24" hidden="1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f t="shared" si="72"/>
        <v>77.740800000000007</v>
      </c>
      <c r="T4636" s="1">
        <v>1</v>
      </c>
      <c r="U4636" s="1">
        <v>0</v>
      </c>
      <c r="V4636" s="1">
        <v>3.2391999999999967</v>
      </c>
      <c r="W4636" t="str">
        <f>VLOOKUP(M4636,People!$A$2:$B$5,2,FALSE)</f>
        <v>Anna Andreadi</v>
      </c>
      <c r="X4636" s="5" t="str">
        <f>IFERROR(VLOOKUP(Orders!$B4636,Returns!$A$2:$B$801,2,0),"No")</f>
        <v>Yes</v>
      </c>
    </row>
    <row r="4637" spans="1:24" hidden="1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f t="shared" si="72"/>
        <v>233.22239999999999</v>
      </c>
      <c r="T4637" s="1">
        <v>3</v>
      </c>
      <c r="U4637" s="1">
        <v>0</v>
      </c>
      <c r="V4637" s="1">
        <v>9.7175999999999902</v>
      </c>
      <c r="W4637" t="str">
        <f>VLOOKUP(M4637,People!$A$2:$B$5,2,FALSE)</f>
        <v>Anna Andreadi</v>
      </c>
      <c r="X4637" s="5" t="str">
        <f>IFERROR(VLOOKUP(Orders!$B4637,Returns!$A$2:$B$801,2,0),"No")</f>
        <v>No</v>
      </c>
    </row>
    <row r="4638" spans="1:24" hidden="1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f t="shared" si="72"/>
        <v>90.461600000000004</v>
      </c>
      <c r="T4638" s="1">
        <v>4</v>
      </c>
      <c r="U4638" s="1">
        <v>0</v>
      </c>
      <c r="V4638" s="1">
        <v>33.458399999999997</v>
      </c>
      <c r="W4638" t="str">
        <f>VLOOKUP(M4638,People!$A$2:$B$5,2,FALSE)</f>
        <v>Anna Andreadi</v>
      </c>
      <c r="X4638" s="5" t="str">
        <f>IFERROR(VLOOKUP(Orders!$B4638,Returns!$A$2:$B$801,2,0),"No")</f>
        <v>No</v>
      </c>
    </row>
    <row r="4639" spans="1:24" hidden="1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f t="shared" si="72"/>
        <v>6.6906000000000008</v>
      </c>
      <c r="T4639" s="1">
        <v>3</v>
      </c>
      <c r="U4639" s="1">
        <v>0</v>
      </c>
      <c r="V4639" s="1">
        <v>5.6993999999999998</v>
      </c>
      <c r="W4639" t="str">
        <f>VLOOKUP(M4639,People!$A$2:$B$5,2,FALSE)</f>
        <v>Anna Andreadi</v>
      </c>
      <c r="X4639" s="5" t="str">
        <f>IFERROR(VLOOKUP(Orders!$B4639,Returns!$A$2:$B$801,2,0),"No")</f>
        <v>No</v>
      </c>
    </row>
    <row r="4640" spans="1:24" hidden="1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f t="shared" si="72"/>
        <v>35.001999999999995</v>
      </c>
      <c r="T4640" s="1">
        <v>2</v>
      </c>
      <c r="U4640" s="1">
        <v>0</v>
      </c>
      <c r="V4640" s="1">
        <v>12.298000000000002</v>
      </c>
      <c r="W4640" t="str">
        <f>VLOOKUP(M4640,People!$A$2:$B$5,2,FALSE)</f>
        <v>Anna Andreadi</v>
      </c>
      <c r="X4640" s="5" t="str">
        <f>IFERROR(VLOOKUP(Orders!$B4640,Returns!$A$2:$B$801,2,0),"No")</f>
        <v>No</v>
      </c>
    </row>
    <row r="4641" spans="1:24" hidden="1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f t="shared" si="72"/>
        <v>847.95760000000007</v>
      </c>
      <c r="T4641" s="1">
        <v>8</v>
      </c>
      <c r="U4641" s="1">
        <v>0</v>
      </c>
      <c r="V4641" s="1">
        <v>751.9624</v>
      </c>
      <c r="W4641" t="str">
        <f>VLOOKUP(M4641,People!$A$2:$B$5,2,FALSE)</f>
        <v>Cassandra Brandow</v>
      </c>
      <c r="X4641" s="5" t="str">
        <f>IFERROR(VLOOKUP(Orders!$B4641,Returns!$A$2:$B$801,2,0),"No")</f>
        <v>No</v>
      </c>
    </row>
    <row r="4642" spans="1:24" hidden="1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f t="shared" si="72"/>
        <v>5.6558999999999999</v>
      </c>
      <c r="T4642" s="1">
        <v>1</v>
      </c>
      <c r="U4642" s="1">
        <v>0</v>
      </c>
      <c r="V4642" s="1">
        <v>5.4340999999999999</v>
      </c>
      <c r="W4642" t="str">
        <f>VLOOKUP(M4642,People!$A$2:$B$5,2,FALSE)</f>
        <v>Cassandra Brandow</v>
      </c>
      <c r="X4642" s="5" t="str">
        <f>IFERROR(VLOOKUP(Orders!$B4642,Returns!$A$2:$B$801,2,0),"No")</f>
        <v>No</v>
      </c>
    </row>
    <row r="4643" spans="1:24" hidden="1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f t="shared" si="72"/>
        <v>5.7024000000000008</v>
      </c>
      <c r="T4643" s="1">
        <v>4</v>
      </c>
      <c r="U4643" s="1">
        <v>0.7</v>
      </c>
      <c r="V4643" s="1">
        <v>-2.5343999999999998</v>
      </c>
      <c r="W4643" t="str">
        <f>VLOOKUP(M4643,People!$A$2:$B$5,2,FALSE)</f>
        <v>Anna Andreadi</v>
      </c>
      <c r="X4643" s="5" t="str">
        <f>IFERROR(VLOOKUP(Orders!$B4643,Returns!$A$2:$B$801,2,0),"No")</f>
        <v>No</v>
      </c>
    </row>
    <row r="4644" spans="1:24" hidden="1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f t="shared" si="72"/>
        <v>608.0927999999999</v>
      </c>
      <c r="T4644" s="1">
        <v>4</v>
      </c>
      <c r="U4644" s="1">
        <v>0.2</v>
      </c>
      <c r="V4644" s="1">
        <v>-28.95679999999993</v>
      </c>
      <c r="W4644" t="str">
        <f>VLOOKUP(M4644,People!$A$2:$B$5,2,FALSE)</f>
        <v>Anna Andreadi</v>
      </c>
      <c r="X4644" s="5" t="str">
        <f>IFERROR(VLOOKUP(Orders!$B4644,Returns!$A$2:$B$801,2,0),"No")</f>
        <v>No</v>
      </c>
    </row>
    <row r="4645" spans="1:24" hidden="1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f t="shared" si="72"/>
        <v>4.2187999999999999</v>
      </c>
      <c r="T4645" s="1">
        <v>2</v>
      </c>
      <c r="U4645" s="1">
        <v>0.2</v>
      </c>
      <c r="V4645" s="1">
        <v>2.1492</v>
      </c>
      <c r="W4645" t="str">
        <f>VLOOKUP(M4645,People!$A$2:$B$5,2,FALSE)</f>
        <v>Anna Andreadi</v>
      </c>
      <c r="X4645" s="5" t="str">
        <f>IFERROR(VLOOKUP(Orders!$B4645,Returns!$A$2:$B$801,2,0),"No")</f>
        <v>No</v>
      </c>
    </row>
    <row r="4646" spans="1:24" hidden="1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f t="shared" si="72"/>
        <v>516.52</v>
      </c>
      <c r="T4646" s="1">
        <v>2</v>
      </c>
      <c r="U4646" s="1">
        <v>0.2</v>
      </c>
      <c r="V4646" s="1">
        <v>41.880000000000024</v>
      </c>
      <c r="W4646" t="str">
        <f>VLOOKUP(M4646,People!$A$2:$B$5,2,FALSE)</f>
        <v>Anna Andreadi</v>
      </c>
      <c r="X4646" s="5" t="str">
        <f>IFERROR(VLOOKUP(Orders!$B4646,Returns!$A$2:$B$801,2,0),"No")</f>
        <v>No</v>
      </c>
    </row>
    <row r="4647" spans="1:24" hidden="1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f t="shared" si="72"/>
        <v>153.86200000000002</v>
      </c>
      <c r="T4647" s="1">
        <v>2</v>
      </c>
      <c r="U4647" s="1">
        <v>0.1</v>
      </c>
      <c r="V4647" s="1">
        <v>-8.0980000000000167</v>
      </c>
      <c r="W4647" t="str">
        <f>VLOOKUP(M4647,People!$A$2:$B$5,2,FALSE)</f>
        <v>Chuck Magee</v>
      </c>
      <c r="X4647" s="5" t="str">
        <f>IFERROR(VLOOKUP(Orders!$B4647,Returns!$A$2:$B$801,2,0),"No")</f>
        <v>No</v>
      </c>
    </row>
    <row r="4648" spans="1:24" x14ac:dyDescent="0.3">
      <c r="A4648" s="1">
        <v>5945</v>
      </c>
      <c r="B4648" t="s">
        <v>9007</v>
      </c>
      <c r="C4648" s="2">
        <v>42607</v>
      </c>
      <c r="D4648" s="2">
        <v>42611</v>
      </c>
      <c r="E4648" s="1" t="s">
        <v>46</v>
      </c>
      <c r="F4648" s="1" t="s">
        <v>237</v>
      </c>
      <c r="G4648" s="1" t="s">
        <v>238</v>
      </c>
      <c r="H4648" s="1" t="s">
        <v>38</v>
      </c>
      <c r="I4648" s="1" t="s">
        <v>25</v>
      </c>
      <c r="J4648" s="1" t="s">
        <v>39</v>
      </c>
      <c r="K4648" s="1" t="s">
        <v>40</v>
      </c>
      <c r="L4648" s="1">
        <v>90036</v>
      </c>
      <c r="M4648" s="1" t="s">
        <v>41</v>
      </c>
      <c r="N4648" s="1" t="s">
        <v>1519</v>
      </c>
      <c r="O4648" s="1" t="s">
        <v>66</v>
      </c>
      <c r="P4648" s="1" t="s">
        <v>146</v>
      </c>
      <c r="Q4648" s="1" t="s">
        <v>1520</v>
      </c>
      <c r="R4648" s="1">
        <v>95.1</v>
      </c>
      <c r="S4648" s="1">
        <f t="shared" si="72"/>
        <v>64.668000000000006</v>
      </c>
      <c r="T4648" s="1">
        <v>5</v>
      </c>
      <c r="U4648" s="1">
        <v>0</v>
      </c>
      <c r="V4648" s="1">
        <v>30.431999999999995</v>
      </c>
      <c r="W4648" t="str">
        <f>VLOOKUP(M4648,People!$A$2:$B$5,2,FALSE)</f>
        <v>Anna Andreadi</v>
      </c>
      <c r="X4648" s="5" t="str">
        <f>IFERROR(VLOOKUP(Orders!$B4648,Returns!$A$2:$B$801,2,0),"No")</f>
        <v>No</v>
      </c>
    </row>
    <row r="4649" spans="1:24" hidden="1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f t="shared" si="72"/>
        <v>371.86380000000003</v>
      </c>
      <c r="T4649" s="1">
        <v>3</v>
      </c>
      <c r="U4649" s="1">
        <v>0.1</v>
      </c>
      <c r="V4649" s="1">
        <v>62.782199999999975</v>
      </c>
      <c r="W4649" t="str">
        <f>VLOOKUP(M4649,People!$A$2:$B$5,2,FALSE)</f>
        <v>Chuck Magee</v>
      </c>
      <c r="X4649" s="5" t="str">
        <f>IFERROR(VLOOKUP(Orders!$B4649,Returns!$A$2:$B$801,2,0),"No")</f>
        <v>No</v>
      </c>
    </row>
    <row r="4650" spans="1:24" hidden="1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f t="shared" si="72"/>
        <v>233.30069999999998</v>
      </c>
      <c r="T4650" s="1">
        <v>9</v>
      </c>
      <c r="U4650" s="1">
        <v>0</v>
      </c>
      <c r="V4650" s="1">
        <v>206.88929999999996</v>
      </c>
      <c r="W4650" t="str">
        <f>VLOOKUP(M4650,People!$A$2:$B$5,2,FALSE)</f>
        <v>Anna Andreadi</v>
      </c>
      <c r="X4650" s="5" t="str">
        <f>IFERROR(VLOOKUP(Orders!$B4650,Returns!$A$2:$B$801,2,0),"No")</f>
        <v>No</v>
      </c>
    </row>
    <row r="4651" spans="1:24" hidden="1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f t="shared" si="72"/>
        <v>62.468000000000004</v>
      </c>
      <c r="T4651" s="1">
        <v>5</v>
      </c>
      <c r="U4651" s="1">
        <v>0</v>
      </c>
      <c r="V4651" s="1">
        <v>1.9320000000000004</v>
      </c>
      <c r="W4651" t="str">
        <f>VLOOKUP(M4651,People!$A$2:$B$5,2,FALSE)</f>
        <v>Anna Andreadi</v>
      </c>
      <c r="X4651" s="5" t="str">
        <f>IFERROR(VLOOKUP(Orders!$B4651,Returns!$A$2:$B$801,2,0),"No")</f>
        <v>No</v>
      </c>
    </row>
    <row r="4652" spans="1:24" hidden="1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f t="shared" si="72"/>
        <v>129.61150000000001</v>
      </c>
      <c r="T4652" s="1">
        <v>5</v>
      </c>
      <c r="U4652" s="1">
        <v>0</v>
      </c>
      <c r="V4652" s="1">
        <v>114.93849999999998</v>
      </c>
      <c r="W4652" t="str">
        <f>VLOOKUP(M4652,People!$A$2:$B$5,2,FALSE)</f>
        <v>Anna Andreadi</v>
      </c>
      <c r="X4652" s="5" t="str">
        <f>IFERROR(VLOOKUP(Orders!$B4652,Returns!$A$2:$B$801,2,0),"No")</f>
        <v>No</v>
      </c>
    </row>
    <row r="4653" spans="1:24" hidden="1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f t="shared" si="72"/>
        <v>97.88</v>
      </c>
      <c r="T4653" s="1">
        <v>4</v>
      </c>
      <c r="U4653" s="1">
        <v>0</v>
      </c>
      <c r="V4653" s="1">
        <v>97.88</v>
      </c>
      <c r="W4653" t="str">
        <f>VLOOKUP(M4653,People!$A$2:$B$5,2,FALSE)</f>
        <v>Anna Andreadi</v>
      </c>
      <c r="X4653" s="5" t="str">
        <f>IFERROR(VLOOKUP(Orders!$B4653,Returns!$A$2:$B$801,2,0),"No")</f>
        <v>No</v>
      </c>
    </row>
    <row r="4654" spans="1:24" hidden="1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f t="shared" si="72"/>
        <v>5.9976000000000003</v>
      </c>
      <c r="T4654" s="1">
        <v>2</v>
      </c>
      <c r="U4654" s="1">
        <v>0</v>
      </c>
      <c r="V4654" s="1">
        <v>5.7623999999999995</v>
      </c>
      <c r="W4654" t="str">
        <f>VLOOKUP(M4654,People!$A$2:$B$5,2,FALSE)</f>
        <v>Chuck Magee</v>
      </c>
      <c r="X4654" s="5" t="str">
        <f>IFERROR(VLOOKUP(Orders!$B4654,Returns!$A$2:$B$801,2,0),"No")</f>
        <v>No</v>
      </c>
    </row>
    <row r="4655" spans="1:24" hidden="1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f t="shared" si="72"/>
        <v>126.502</v>
      </c>
      <c r="T4655" s="1">
        <v>5</v>
      </c>
      <c r="U4655" s="1">
        <v>0</v>
      </c>
      <c r="V4655" s="1">
        <v>39.947999999999993</v>
      </c>
      <c r="W4655" t="str">
        <f>VLOOKUP(M4655,People!$A$2:$B$5,2,FALSE)</f>
        <v>Chuck Magee</v>
      </c>
      <c r="X4655" s="5" t="str">
        <f>IFERROR(VLOOKUP(Orders!$B4655,Returns!$A$2:$B$801,2,0),"No")</f>
        <v>No</v>
      </c>
    </row>
    <row r="4656" spans="1:24" hidden="1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f t="shared" si="72"/>
        <v>1.5264</v>
      </c>
      <c r="T4656" s="1">
        <v>1</v>
      </c>
      <c r="U4656" s="1">
        <v>0</v>
      </c>
      <c r="V4656" s="1">
        <v>1.3535999999999999</v>
      </c>
      <c r="W4656" t="str">
        <f>VLOOKUP(M4656,People!$A$2:$B$5,2,FALSE)</f>
        <v>Anna Andreadi</v>
      </c>
      <c r="X4656" s="5" t="str">
        <f>IFERROR(VLOOKUP(Orders!$B4656,Returns!$A$2:$B$801,2,0),"No")</f>
        <v>No</v>
      </c>
    </row>
    <row r="4657" spans="1:24" x14ac:dyDescent="0.3">
      <c r="A4657" s="1">
        <v>5946</v>
      </c>
      <c r="B4657" t="s">
        <v>9007</v>
      </c>
      <c r="C4657" s="2">
        <v>42607</v>
      </c>
      <c r="D4657" s="2">
        <v>42611</v>
      </c>
      <c r="E4657" s="1" t="s">
        <v>46</v>
      </c>
      <c r="F4657" s="1" t="s">
        <v>237</v>
      </c>
      <c r="G4657" s="1" t="s">
        <v>238</v>
      </c>
      <c r="H4657" s="1" t="s">
        <v>38</v>
      </c>
      <c r="I4657" s="1" t="s">
        <v>25</v>
      </c>
      <c r="J4657" s="1" t="s">
        <v>39</v>
      </c>
      <c r="K4657" s="1" t="s">
        <v>40</v>
      </c>
      <c r="L4657" s="1">
        <v>90036</v>
      </c>
      <c r="M4657" s="1" t="s">
        <v>41</v>
      </c>
      <c r="N4657" s="1" t="s">
        <v>4326</v>
      </c>
      <c r="O4657" s="1" t="s">
        <v>43</v>
      </c>
      <c r="P4657" s="1" t="s">
        <v>84</v>
      </c>
      <c r="Q4657" s="1" t="s">
        <v>4327</v>
      </c>
      <c r="R4657" s="1">
        <v>25.92</v>
      </c>
      <c r="S4657" s="1">
        <f t="shared" si="72"/>
        <v>13.478400000000001</v>
      </c>
      <c r="T4657" s="1">
        <v>4</v>
      </c>
      <c r="U4657" s="1">
        <v>0</v>
      </c>
      <c r="V4657" s="1">
        <v>12.441600000000001</v>
      </c>
      <c r="W4657" t="str">
        <f>VLOOKUP(M4657,People!$A$2:$B$5,2,FALSE)</f>
        <v>Anna Andreadi</v>
      </c>
      <c r="X4657" s="5" t="str">
        <f>IFERROR(VLOOKUP(Orders!$B4657,Returns!$A$2:$B$801,2,0),"No")</f>
        <v>No</v>
      </c>
    </row>
    <row r="4658" spans="1:24" hidden="1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f t="shared" si="72"/>
        <v>45.676799999999993</v>
      </c>
      <c r="T4658" s="1">
        <v>2</v>
      </c>
      <c r="U4658" s="1">
        <v>0.2</v>
      </c>
      <c r="V4658" s="1">
        <v>14.227200000000003</v>
      </c>
      <c r="W4658" t="str">
        <f>VLOOKUP(M4658,People!$A$2:$B$5,2,FALSE)</f>
        <v>Chuck Magee</v>
      </c>
      <c r="X4658" s="5" t="str">
        <f>IFERROR(VLOOKUP(Orders!$B4658,Returns!$A$2:$B$801,2,0),"No")</f>
        <v>No</v>
      </c>
    </row>
    <row r="4659" spans="1:24" hidden="1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f t="shared" si="72"/>
        <v>17.179600000000001</v>
      </c>
      <c r="T4659" s="1">
        <v>2</v>
      </c>
      <c r="U4659" s="1">
        <v>0.2</v>
      </c>
      <c r="V4659" s="1">
        <v>6.5164</v>
      </c>
      <c r="W4659" t="str">
        <f>VLOOKUP(M4659,People!$A$2:$B$5,2,FALSE)</f>
        <v>Chuck Magee</v>
      </c>
      <c r="X4659" s="5" t="str">
        <f>IFERROR(VLOOKUP(Orders!$B4659,Returns!$A$2:$B$801,2,0),"No")</f>
        <v>No</v>
      </c>
    </row>
    <row r="4660" spans="1:24" hidden="1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f t="shared" si="72"/>
        <v>5.0796000000000001</v>
      </c>
      <c r="T4660" s="1">
        <v>2</v>
      </c>
      <c r="U4660" s="1">
        <v>0.2</v>
      </c>
      <c r="V4660" s="1">
        <v>2.8884000000000007</v>
      </c>
      <c r="W4660" t="str">
        <f>VLOOKUP(M4660,People!$A$2:$B$5,2,FALSE)</f>
        <v>Chuck Magee</v>
      </c>
      <c r="X4660" s="5" t="str">
        <f>IFERROR(VLOOKUP(Orders!$B4660,Returns!$A$2:$B$801,2,0),"No")</f>
        <v>No</v>
      </c>
    </row>
    <row r="4661" spans="1:24" hidden="1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f t="shared" si="72"/>
        <v>16.1525</v>
      </c>
      <c r="T4661" s="1">
        <v>7</v>
      </c>
      <c r="U4661" s="1">
        <v>0.2</v>
      </c>
      <c r="V4661" s="1">
        <v>2.0474999999999994</v>
      </c>
      <c r="W4661" t="str">
        <f>VLOOKUP(M4661,People!$A$2:$B$5,2,FALSE)</f>
        <v>Chuck Magee</v>
      </c>
      <c r="X4661" s="5" t="str">
        <f>IFERROR(VLOOKUP(Orders!$B4661,Returns!$A$2:$B$801,2,0),"No")</f>
        <v>No</v>
      </c>
    </row>
    <row r="4662" spans="1:24" hidden="1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f t="shared" si="72"/>
        <v>27.896400000000007</v>
      </c>
      <c r="T4662" s="1">
        <v>3</v>
      </c>
      <c r="U4662" s="1">
        <v>0.2</v>
      </c>
      <c r="V4662" s="1">
        <v>-0.3444000000000047</v>
      </c>
      <c r="W4662" t="str">
        <f>VLOOKUP(M4662,People!$A$2:$B$5,2,FALSE)</f>
        <v>Chuck Magee</v>
      </c>
      <c r="X4662" s="5" t="str">
        <f>IFERROR(VLOOKUP(Orders!$B4662,Returns!$A$2:$B$801,2,0),"No")</f>
        <v>No</v>
      </c>
    </row>
    <row r="4663" spans="1:24" hidden="1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f t="shared" si="72"/>
        <v>880.29239999999982</v>
      </c>
      <c r="T4663" s="1">
        <v>6</v>
      </c>
      <c r="U4663" s="1">
        <v>0.3</v>
      </c>
      <c r="V4663" s="1">
        <v>-36.176400000000001</v>
      </c>
      <c r="W4663" t="str">
        <f>VLOOKUP(M4663,People!$A$2:$B$5,2,FALSE)</f>
        <v>Chuck Magee</v>
      </c>
      <c r="X4663" s="5" t="str">
        <f>IFERROR(VLOOKUP(Orders!$B4663,Returns!$A$2:$B$801,2,0),"No")</f>
        <v>No</v>
      </c>
    </row>
    <row r="4664" spans="1:24" hidden="1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f t="shared" si="72"/>
        <v>86.346000000000004</v>
      </c>
      <c r="T4664" s="1">
        <v>3</v>
      </c>
      <c r="U4664" s="1">
        <v>0.2</v>
      </c>
      <c r="V4664" s="1">
        <v>-9.5940000000000012</v>
      </c>
      <c r="W4664" t="str">
        <f>VLOOKUP(M4664,People!$A$2:$B$5,2,FALSE)</f>
        <v>Chuck Magee</v>
      </c>
      <c r="X4664" s="5" t="str">
        <f>IFERROR(VLOOKUP(Orders!$B4664,Returns!$A$2:$B$801,2,0),"No")</f>
        <v>No</v>
      </c>
    </row>
    <row r="4665" spans="1:24" hidden="1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f t="shared" si="72"/>
        <v>1.9500000000000002</v>
      </c>
      <c r="T4665" s="1">
        <v>1</v>
      </c>
      <c r="U4665" s="1">
        <v>0.2</v>
      </c>
      <c r="V4665" s="1">
        <v>1.0499999999999998</v>
      </c>
      <c r="W4665" t="str">
        <f>VLOOKUP(M4665,People!$A$2:$B$5,2,FALSE)</f>
        <v>Cassandra Brandow</v>
      </c>
      <c r="X4665" s="5" t="str">
        <f>IFERROR(VLOOKUP(Orders!$B4665,Returns!$A$2:$B$801,2,0),"No")</f>
        <v>No</v>
      </c>
    </row>
    <row r="4666" spans="1:24" hidden="1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f t="shared" si="72"/>
        <v>13.510799999999998</v>
      </c>
      <c r="T4666" s="1">
        <v>9</v>
      </c>
      <c r="U4666" s="1">
        <v>0.7</v>
      </c>
      <c r="V4666" s="1">
        <v>-6.0047999999999977</v>
      </c>
      <c r="W4666" t="str">
        <f>VLOOKUP(M4666,People!$A$2:$B$5,2,FALSE)</f>
        <v>Cassandra Brandow</v>
      </c>
      <c r="X4666" s="5" t="str">
        <f>IFERROR(VLOOKUP(Orders!$B4666,Returns!$A$2:$B$801,2,0),"No")</f>
        <v>No</v>
      </c>
    </row>
    <row r="4667" spans="1:24" hidden="1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f t="shared" si="72"/>
        <v>10.763999999999999</v>
      </c>
      <c r="T4667" s="1">
        <v>2</v>
      </c>
      <c r="U4667" s="1">
        <v>0.2</v>
      </c>
      <c r="V4667" s="1">
        <v>5.7960000000000003</v>
      </c>
      <c r="W4667" t="str">
        <f>VLOOKUP(M4667,People!$A$2:$B$5,2,FALSE)</f>
        <v>Cassandra Brandow</v>
      </c>
      <c r="X4667" s="5" t="str">
        <f>IFERROR(VLOOKUP(Orders!$B4667,Returns!$A$2:$B$801,2,0),"No")</f>
        <v>No</v>
      </c>
    </row>
    <row r="4668" spans="1:24" hidden="1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f t="shared" si="72"/>
        <v>45.554399999999994</v>
      </c>
      <c r="T4668" s="1">
        <v>4</v>
      </c>
      <c r="U4668" s="1">
        <v>0</v>
      </c>
      <c r="V4668" s="1">
        <v>34.365600000000008</v>
      </c>
      <c r="W4668" t="str">
        <f>VLOOKUP(M4668,People!$A$2:$B$5,2,FALSE)</f>
        <v>Anna Andreadi</v>
      </c>
      <c r="X4668" s="5" t="str">
        <f>IFERROR(VLOOKUP(Orders!$B4668,Returns!$A$2:$B$801,2,0),"No")</f>
        <v>Yes</v>
      </c>
    </row>
    <row r="4669" spans="1:24" hidden="1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f t="shared" si="72"/>
        <v>56.683800000000005</v>
      </c>
      <c r="T4669" s="1">
        <v>2</v>
      </c>
      <c r="U4669" s="1">
        <v>0</v>
      </c>
      <c r="V4669" s="1">
        <v>13.296199999999999</v>
      </c>
      <c r="W4669" t="str">
        <f>VLOOKUP(M4669,People!$A$2:$B$5,2,FALSE)</f>
        <v>Anna Andreadi</v>
      </c>
      <c r="X4669" s="5" t="str">
        <f>IFERROR(VLOOKUP(Orders!$B4669,Returns!$A$2:$B$801,2,0),"No")</f>
        <v>Yes</v>
      </c>
    </row>
    <row r="4670" spans="1:24" hidden="1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f t="shared" si="72"/>
        <v>29.861999999999998</v>
      </c>
      <c r="T4670" s="1">
        <v>10</v>
      </c>
      <c r="U4670" s="1">
        <v>0.8</v>
      </c>
      <c r="V4670" s="1">
        <v>-18.802</v>
      </c>
      <c r="W4670" t="str">
        <f>VLOOKUP(M4670,People!$A$2:$B$5,2,FALSE)</f>
        <v>Kelly Williams</v>
      </c>
      <c r="X4670" s="5" t="str">
        <f>IFERROR(VLOOKUP(Orders!$B4670,Returns!$A$2:$B$801,2,0),"No")</f>
        <v>No</v>
      </c>
    </row>
    <row r="4671" spans="1:24" hidden="1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f t="shared" si="72"/>
        <v>742.65660000000003</v>
      </c>
      <c r="T4671" s="1">
        <v>7</v>
      </c>
      <c r="U4671" s="1">
        <v>0.32</v>
      </c>
      <c r="V4671" s="1">
        <v>-119.19180000000006</v>
      </c>
      <c r="W4671" t="str">
        <f>VLOOKUP(M4671,People!$A$2:$B$5,2,FALSE)</f>
        <v>Kelly Williams</v>
      </c>
      <c r="X4671" s="5" t="str">
        <f>IFERROR(VLOOKUP(Orders!$B4671,Returns!$A$2:$B$801,2,0),"No")</f>
        <v>No</v>
      </c>
    </row>
    <row r="4672" spans="1:24" hidden="1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f t="shared" si="72"/>
        <v>830.63100000000009</v>
      </c>
      <c r="T4672" s="1">
        <v>5</v>
      </c>
      <c r="U4672" s="1">
        <v>0.2</v>
      </c>
      <c r="V4672" s="1">
        <v>-57.950999999999993</v>
      </c>
      <c r="W4672" t="str">
        <f>VLOOKUP(M4672,People!$A$2:$B$5,2,FALSE)</f>
        <v>Kelly Williams</v>
      </c>
      <c r="X4672" s="5" t="str">
        <f>IFERROR(VLOOKUP(Orders!$B4672,Returns!$A$2:$B$801,2,0),"No")</f>
        <v>No</v>
      </c>
    </row>
    <row r="4673" spans="1:24" hidden="1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f t="shared" si="72"/>
        <v>210.78200000000007</v>
      </c>
      <c r="T4673" s="1">
        <v>4</v>
      </c>
      <c r="U4673" s="1">
        <v>0.1</v>
      </c>
      <c r="V4673" s="1">
        <v>72.357999999999976</v>
      </c>
      <c r="W4673" t="str">
        <f>VLOOKUP(M4673,People!$A$2:$B$5,2,FALSE)</f>
        <v>Kelly Williams</v>
      </c>
      <c r="X4673" s="5" t="str">
        <f>IFERROR(VLOOKUP(Orders!$B4673,Returns!$A$2:$B$801,2,0),"No")</f>
        <v>No</v>
      </c>
    </row>
    <row r="4674" spans="1:24" hidden="1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f t="shared" ref="S4674:S4737" si="73">R4674-V4674</f>
        <v>470.61040000000003</v>
      </c>
      <c r="T4674" s="1">
        <v>4</v>
      </c>
      <c r="U4674" s="1">
        <v>0</v>
      </c>
      <c r="V4674" s="1">
        <v>165.34960000000001</v>
      </c>
      <c r="W4674" t="str">
        <f>VLOOKUP(M4674,People!$A$2:$B$5,2,FALSE)</f>
        <v>Kelly Williams</v>
      </c>
      <c r="X4674" s="5" t="str">
        <f>IFERROR(VLOOKUP(Orders!$B4674,Returns!$A$2:$B$801,2,0),"No")</f>
        <v>No</v>
      </c>
    </row>
    <row r="4675" spans="1:24" hidden="1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f t="shared" si="73"/>
        <v>85.672799999999995</v>
      </c>
      <c r="T4675" s="1">
        <v>1</v>
      </c>
      <c r="U4675" s="1">
        <v>0</v>
      </c>
      <c r="V4675" s="1">
        <v>33.3172</v>
      </c>
      <c r="W4675" t="str">
        <f>VLOOKUP(M4675,People!$A$2:$B$5,2,FALSE)</f>
        <v>Kelly Williams</v>
      </c>
      <c r="X4675" s="5" t="str">
        <f>IFERROR(VLOOKUP(Orders!$B4675,Returns!$A$2:$B$801,2,0),"No")</f>
        <v>No</v>
      </c>
    </row>
    <row r="4676" spans="1:24" hidden="1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f t="shared" si="73"/>
        <v>242.91659999999999</v>
      </c>
      <c r="T4676" s="1">
        <v>3</v>
      </c>
      <c r="U4676" s="1">
        <v>0</v>
      </c>
      <c r="V4676" s="1">
        <v>30.023400000000009</v>
      </c>
      <c r="W4676" t="str">
        <f>VLOOKUP(M4676,People!$A$2:$B$5,2,FALSE)</f>
        <v>Kelly Williams</v>
      </c>
      <c r="X4676" s="5" t="str">
        <f>IFERROR(VLOOKUP(Orders!$B4676,Returns!$A$2:$B$801,2,0),"No")</f>
        <v>No</v>
      </c>
    </row>
    <row r="4677" spans="1:24" hidden="1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f t="shared" si="73"/>
        <v>13.507200000000003</v>
      </c>
      <c r="T4677" s="1">
        <v>2</v>
      </c>
      <c r="U4677" s="1">
        <v>0.2</v>
      </c>
      <c r="V4677" s="1">
        <v>1.5007999999999999</v>
      </c>
      <c r="W4677" t="str">
        <f>VLOOKUP(M4677,People!$A$2:$B$5,2,FALSE)</f>
        <v>Chuck Magee</v>
      </c>
      <c r="X4677" s="5" t="str">
        <f>IFERROR(VLOOKUP(Orders!$B4677,Returns!$A$2:$B$801,2,0),"No")</f>
        <v>No</v>
      </c>
    </row>
    <row r="4678" spans="1:24" x14ac:dyDescent="0.3">
      <c r="A4678" s="1">
        <v>5947</v>
      </c>
      <c r="B4678" t="s">
        <v>9007</v>
      </c>
      <c r="C4678" s="2">
        <v>42607</v>
      </c>
      <c r="D4678" s="2">
        <v>42611</v>
      </c>
      <c r="E4678" s="1" t="s">
        <v>46</v>
      </c>
      <c r="F4678" s="1" t="s">
        <v>237</v>
      </c>
      <c r="G4678" s="1" t="s">
        <v>238</v>
      </c>
      <c r="H4678" s="1" t="s">
        <v>38</v>
      </c>
      <c r="I4678" s="1" t="s">
        <v>25</v>
      </c>
      <c r="J4678" s="1" t="s">
        <v>39</v>
      </c>
      <c r="K4678" s="1" t="s">
        <v>40</v>
      </c>
      <c r="L4678" s="1">
        <v>90036</v>
      </c>
      <c r="M4678" s="1" t="s">
        <v>41</v>
      </c>
      <c r="N4678" s="1" t="s">
        <v>2514</v>
      </c>
      <c r="O4678" s="1" t="s">
        <v>43</v>
      </c>
      <c r="P4678" s="1" t="s">
        <v>55</v>
      </c>
      <c r="Q4678" s="1" t="s">
        <v>2515</v>
      </c>
      <c r="R4678" s="1">
        <v>48.84</v>
      </c>
      <c r="S4678" s="1">
        <f t="shared" si="73"/>
        <v>35.653199999999998</v>
      </c>
      <c r="T4678" s="1">
        <v>4</v>
      </c>
      <c r="U4678" s="1">
        <v>0</v>
      </c>
      <c r="V4678" s="1">
        <v>13.186800000000005</v>
      </c>
      <c r="W4678" t="str">
        <f>VLOOKUP(M4678,People!$A$2:$B$5,2,FALSE)</f>
        <v>Anna Andreadi</v>
      </c>
      <c r="X4678" s="5" t="str">
        <f>IFERROR(VLOOKUP(Orders!$B4678,Returns!$A$2:$B$801,2,0),"No")</f>
        <v>No</v>
      </c>
    </row>
    <row r="4679" spans="1:24" x14ac:dyDescent="0.3">
      <c r="A4679" s="1">
        <v>6579</v>
      </c>
      <c r="B4679" t="s">
        <v>9292</v>
      </c>
      <c r="C4679" s="2">
        <v>42607</v>
      </c>
      <c r="D4679" s="2">
        <v>42612</v>
      </c>
      <c r="E4679" s="1" t="s">
        <v>46</v>
      </c>
      <c r="F4679" s="1" t="s">
        <v>4143</v>
      </c>
      <c r="G4679" s="1" t="s">
        <v>4144</v>
      </c>
      <c r="H4679" s="1" t="s">
        <v>24</v>
      </c>
      <c r="I4679" s="1" t="s">
        <v>25</v>
      </c>
      <c r="J4679" s="1" t="s">
        <v>88</v>
      </c>
      <c r="K4679" s="1" t="s">
        <v>89</v>
      </c>
      <c r="L4679" s="1">
        <v>98103</v>
      </c>
      <c r="M4679" s="1" t="s">
        <v>41</v>
      </c>
      <c r="N4679" s="1" t="s">
        <v>3717</v>
      </c>
      <c r="O4679" s="1" t="s">
        <v>66</v>
      </c>
      <c r="P4679" s="1" t="s">
        <v>67</v>
      </c>
      <c r="Q4679" s="1" t="s">
        <v>3718</v>
      </c>
      <c r="R4679" s="1">
        <v>1007.9440000000002</v>
      </c>
      <c r="S4679" s="1">
        <f t="shared" si="73"/>
        <v>932.34820000000013</v>
      </c>
      <c r="T4679" s="1">
        <v>7</v>
      </c>
      <c r="U4679" s="1">
        <v>0.2</v>
      </c>
      <c r="V4679" s="1">
        <v>75.595799999999997</v>
      </c>
      <c r="W4679" t="str">
        <f>VLOOKUP(M4679,People!$A$2:$B$5,2,FALSE)</f>
        <v>Anna Andreadi</v>
      </c>
      <c r="X4679" s="5" t="str">
        <f>IFERROR(VLOOKUP(Orders!$B4679,Returns!$A$2:$B$801,2,0),"No")</f>
        <v>No</v>
      </c>
    </row>
    <row r="4680" spans="1:24" x14ac:dyDescent="0.3">
      <c r="A4680" s="1">
        <v>8459</v>
      </c>
      <c r="B4680" t="s">
        <v>10178</v>
      </c>
      <c r="C4680" s="2">
        <v>42607</v>
      </c>
      <c r="D4680" s="2">
        <v>42611</v>
      </c>
      <c r="E4680" s="1" t="s">
        <v>46</v>
      </c>
      <c r="F4680" s="1" t="s">
        <v>3849</v>
      </c>
      <c r="G4680" s="1" t="s">
        <v>3850</v>
      </c>
      <c r="H4680" s="1" t="s">
        <v>24</v>
      </c>
      <c r="I4680" s="1" t="s">
        <v>25</v>
      </c>
      <c r="J4680" s="1" t="s">
        <v>167</v>
      </c>
      <c r="K4680" s="1" t="s">
        <v>96</v>
      </c>
      <c r="L4680" s="1">
        <v>77070</v>
      </c>
      <c r="M4680" s="1" t="s">
        <v>97</v>
      </c>
      <c r="N4680" s="1" t="s">
        <v>3747</v>
      </c>
      <c r="O4680" s="1" t="s">
        <v>43</v>
      </c>
      <c r="P4680" s="1" t="s">
        <v>70</v>
      </c>
      <c r="Q4680" s="1" t="s">
        <v>3748</v>
      </c>
      <c r="R4680" s="1">
        <v>25.679999999999993</v>
      </c>
      <c r="S4680" s="1">
        <f t="shared" si="73"/>
        <v>65.483999999999995</v>
      </c>
      <c r="T4680" s="1">
        <v>3</v>
      </c>
      <c r="U4680" s="1">
        <v>0.8</v>
      </c>
      <c r="V4680" s="1">
        <v>-39.804000000000002</v>
      </c>
      <c r="W4680" t="str">
        <f>VLOOKUP(M4680,People!$A$2:$B$5,2,FALSE)</f>
        <v>Kelly Williams</v>
      </c>
      <c r="X4680" s="5" t="str">
        <f>IFERROR(VLOOKUP(Orders!$B4680,Returns!$A$2:$B$801,2,0),"No")</f>
        <v>No</v>
      </c>
    </row>
    <row r="4681" spans="1:24" x14ac:dyDescent="0.3">
      <c r="A4681" s="1">
        <v>8460</v>
      </c>
      <c r="B4681" t="s">
        <v>10178</v>
      </c>
      <c r="C4681" s="2">
        <v>42607</v>
      </c>
      <c r="D4681" s="2">
        <v>42611</v>
      </c>
      <c r="E4681" s="1" t="s">
        <v>46</v>
      </c>
      <c r="F4681" s="1" t="s">
        <v>3849</v>
      </c>
      <c r="G4681" s="1" t="s">
        <v>3850</v>
      </c>
      <c r="H4681" s="1" t="s">
        <v>24</v>
      </c>
      <c r="I4681" s="1" t="s">
        <v>25</v>
      </c>
      <c r="J4681" s="1" t="s">
        <v>167</v>
      </c>
      <c r="K4681" s="1" t="s">
        <v>96</v>
      </c>
      <c r="L4681" s="1">
        <v>77070</v>
      </c>
      <c r="M4681" s="1" t="s">
        <v>97</v>
      </c>
      <c r="N4681" s="1" t="s">
        <v>1173</v>
      </c>
      <c r="O4681" s="1" t="s">
        <v>43</v>
      </c>
      <c r="P4681" s="1" t="s">
        <v>70</v>
      </c>
      <c r="Q4681" s="1" t="s">
        <v>1174</v>
      </c>
      <c r="R4681" s="1">
        <v>12.383999999999997</v>
      </c>
      <c r="S4681" s="1">
        <f t="shared" si="73"/>
        <v>32.198399999999999</v>
      </c>
      <c r="T4681" s="1">
        <v>3</v>
      </c>
      <c r="U4681" s="1">
        <v>0.8</v>
      </c>
      <c r="V4681" s="1">
        <v>-19.814400000000003</v>
      </c>
      <c r="W4681" t="str">
        <f>VLOOKUP(M4681,People!$A$2:$B$5,2,FALSE)</f>
        <v>Kelly Williams</v>
      </c>
      <c r="X4681" s="5" t="str">
        <f>IFERROR(VLOOKUP(Orders!$B4681,Returns!$A$2:$B$801,2,0),"No")</f>
        <v>No</v>
      </c>
    </row>
    <row r="4682" spans="1:24" x14ac:dyDescent="0.3">
      <c r="A4682" s="1">
        <v>8885</v>
      </c>
      <c r="B4682" t="s">
        <v>10396</v>
      </c>
      <c r="C4682" s="2">
        <v>42607</v>
      </c>
      <c r="D4682" s="2">
        <v>42612</v>
      </c>
      <c r="E4682" s="1" t="s">
        <v>46</v>
      </c>
      <c r="F4682" s="1" t="s">
        <v>276</v>
      </c>
      <c r="G4682" s="1" t="s">
        <v>277</v>
      </c>
      <c r="H4682" s="1" t="s">
        <v>38</v>
      </c>
      <c r="I4682" s="1" t="s">
        <v>25</v>
      </c>
      <c r="J4682" s="1" t="s">
        <v>439</v>
      </c>
      <c r="K4682" s="1" t="s">
        <v>440</v>
      </c>
      <c r="L4682" s="1">
        <v>43229</v>
      </c>
      <c r="M4682" s="1" t="s">
        <v>135</v>
      </c>
      <c r="N4682" s="1" t="s">
        <v>1058</v>
      </c>
      <c r="O4682" s="1" t="s">
        <v>43</v>
      </c>
      <c r="P4682" s="1" t="s">
        <v>70</v>
      </c>
      <c r="Q4682" s="1" t="s">
        <v>1059</v>
      </c>
      <c r="R4682" s="1">
        <v>6.5280000000000014</v>
      </c>
      <c r="S4682" s="1">
        <f t="shared" si="73"/>
        <v>11.0976</v>
      </c>
      <c r="T4682" s="1">
        <v>4</v>
      </c>
      <c r="U4682" s="1">
        <v>0.7</v>
      </c>
      <c r="V4682" s="1">
        <v>-4.5695999999999994</v>
      </c>
      <c r="W4682" t="str">
        <f>VLOOKUP(M4682,People!$A$2:$B$5,2,FALSE)</f>
        <v>Chuck Magee</v>
      </c>
      <c r="X4682" s="5" t="str">
        <f>IFERROR(VLOOKUP(Orders!$B4682,Returns!$A$2:$B$801,2,0),"No")</f>
        <v>No</v>
      </c>
    </row>
    <row r="4683" spans="1:24" hidden="1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f t="shared" si="73"/>
        <v>16.285499999999999</v>
      </c>
      <c r="T4683" s="1">
        <v>9</v>
      </c>
      <c r="U4683" s="1">
        <v>0</v>
      </c>
      <c r="V4683" s="1">
        <v>13.324499999999999</v>
      </c>
      <c r="W4683" t="str">
        <f>VLOOKUP(M4683,People!$A$2:$B$5,2,FALSE)</f>
        <v>Chuck Magee</v>
      </c>
      <c r="X4683" s="5" t="str">
        <f>IFERROR(VLOOKUP(Orders!$B4683,Returns!$A$2:$B$801,2,0),"No")</f>
        <v>No</v>
      </c>
    </row>
    <row r="4684" spans="1:24" hidden="1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f t="shared" si="73"/>
        <v>777.53520000000003</v>
      </c>
      <c r="T4684" s="1">
        <v>9</v>
      </c>
      <c r="U4684" s="1">
        <v>0.2</v>
      </c>
      <c r="V4684" s="1">
        <v>86.392799999999994</v>
      </c>
      <c r="W4684" t="str">
        <f>VLOOKUP(M4684,People!$A$2:$B$5,2,FALSE)</f>
        <v>Cassandra Brandow</v>
      </c>
      <c r="X4684" s="5" t="str">
        <f>IFERROR(VLOOKUP(Orders!$B4684,Returns!$A$2:$B$801,2,0),"No")</f>
        <v>No</v>
      </c>
    </row>
    <row r="4685" spans="1:24" hidden="1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f t="shared" si="73"/>
        <v>298.36799999999999</v>
      </c>
      <c r="T4685" s="1">
        <v>4</v>
      </c>
      <c r="U4685" s="1">
        <v>0.4</v>
      </c>
      <c r="V4685" s="1">
        <v>-56.448000000000008</v>
      </c>
      <c r="W4685" t="str">
        <f>VLOOKUP(M4685,People!$A$2:$B$5,2,FALSE)</f>
        <v>Chuck Magee</v>
      </c>
      <c r="X4685" s="5" t="str">
        <f>IFERROR(VLOOKUP(Orders!$B4685,Returns!$A$2:$B$801,2,0),"No")</f>
        <v>No</v>
      </c>
    </row>
    <row r="4686" spans="1:24" hidden="1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f t="shared" si="73"/>
        <v>245.82</v>
      </c>
      <c r="T4686" s="1">
        <v>4</v>
      </c>
      <c r="U4686" s="1">
        <v>0.5</v>
      </c>
      <c r="V4686" s="1">
        <v>-81.94</v>
      </c>
      <c r="W4686" t="str">
        <f>VLOOKUP(M4686,People!$A$2:$B$5,2,FALSE)</f>
        <v>Chuck Magee</v>
      </c>
      <c r="X4686" s="5" t="str">
        <f>IFERROR(VLOOKUP(Orders!$B4686,Returns!$A$2:$B$801,2,0),"No")</f>
        <v>No</v>
      </c>
    </row>
    <row r="4687" spans="1:24" hidden="1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f t="shared" si="73"/>
        <v>6.274799999999999</v>
      </c>
      <c r="T4687" s="1">
        <v>2</v>
      </c>
      <c r="U4687" s="1">
        <v>0.7</v>
      </c>
      <c r="V4687" s="1">
        <v>-2.7887999999999993</v>
      </c>
      <c r="W4687" t="str">
        <f>VLOOKUP(M4687,People!$A$2:$B$5,2,FALSE)</f>
        <v>Chuck Magee</v>
      </c>
      <c r="X4687" s="5" t="str">
        <f>IFERROR(VLOOKUP(Orders!$B4687,Returns!$A$2:$B$801,2,0),"No")</f>
        <v>No</v>
      </c>
    </row>
    <row r="4688" spans="1:24" hidden="1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f t="shared" si="73"/>
        <v>12.965399999999999</v>
      </c>
      <c r="T4688" s="1">
        <v>7</v>
      </c>
      <c r="U4688" s="1">
        <v>0.2</v>
      </c>
      <c r="V4688" s="1">
        <v>-2.3813999999999993</v>
      </c>
      <c r="W4688" t="str">
        <f>VLOOKUP(M4688,People!$A$2:$B$5,2,FALSE)</f>
        <v>Chuck Magee</v>
      </c>
      <c r="X4688" s="5" t="str">
        <f>IFERROR(VLOOKUP(Orders!$B4688,Returns!$A$2:$B$801,2,0),"No")</f>
        <v>No</v>
      </c>
    </row>
    <row r="4689" spans="1:24" hidden="1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f t="shared" si="73"/>
        <v>317.45519999999999</v>
      </c>
      <c r="T4689" s="1">
        <v>9</v>
      </c>
      <c r="U4689" s="1">
        <v>0</v>
      </c>
      <c r="V4689" s="1">
        <v>123.45480000000005</v>
      </c>
      <c r="W4689" t="str">
        <f>VLOOKUP(M4689,People!$A$2:$B$5,2,FALSE)</f>
        <v>Kelly Williams</v>
      </c>
      <c r="X4689" s="5" t="str">
        <f>IFERROR(VLOOKUP(Orders!$B4689,Returns!$A$2:$B$801,2,0),"No")</f>
        <v>No</v>
      </c>
    </row>
    <row r="4690" spans="1:24" hidden="1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f t="shared" si="73"/>
        <v>10.477500000000003</v>
      </c>
      <c r="T4690" s="1">
        <v>5</v>
      </c>
      <c r="U4690" s="1">
        <v>0.7</v>
      </c>
      <c r="V4690" s="1">
        <v>-4.7625000000000011</v>
      </c>
      <c r="W4690" t="str">
        <f>VLOOKUP(M4690,People!$A$2:$B$5,2,FALSE)</f>
        <v>Chuck Magee</v>
      </c>
      <c r="X4690" s="5" t="str">
        <f>IFERROR(VLOOKUP(Orders!$B4690,Returns!$A$2:$B$801,2,0),"No")</f>
        <v>No</v>
      </c>
    </row>
    <row r="4691" spans="1:24" x14ac:dyDescent="0.3">
      <c r="A4691" s="1">
        <v>8886</v>
      </c>
      <c r="B4691" t="s">
        <v>10396</v>
      </c>
      <c r="C4691" s="2">
        <v>42607</v>
      </c>
      <c r="D4691" s="2">
        <v>42612</v>
      </c>
      <c r="E4691" s="1" t="s">
        <v>46</v>
      </c>
      <c r="F4691" s="1" t="s">
        <v>276</v>
      </c>
      <c r="G4691" s="1" t="s">
        <v>277</v>
      </c>
      <c r="H4691" s="1" t="s">
        <v>38</v>
      </c>
      <c r="I4691" s="1" t="s">
        <v>25</v>
      </c>
      <c r="J4691" s="1" t="s">
        <v>439</v>
      </c>
      <c r="K4691" s="1" t="s">
        <v>440</v>
      </c>
      <c r="L4691" s="1">
        <v>43229</v>
      </c>
      <c r="M4691" s="1" t="s">
        <v>135</v>
      </c>
      <c r="N4691" s="1" t="s">
        <v>4222</v>
      </c>
      <c r="O4691" s="1" t="s">
        <v>43</v>
      </c>
      <c r="P4691" s="1" t="s">
        <v>70</v>
      </c>
      <c r="Q4691" s="1" t="s">
        <v>4223</v>
      </c>
      <c r="R4691" s="1">
        <v>2.8620000000000005</v>
      </c>
      <c r="S4691" s="1">
        <f t="shared" si="73"/>
        <v>5.1516000000000002</v>
      </c>
      <c r="T4691" s="1">
        <v>3</v>
      </c>
      <c r="U4691" s="1">
        <v>0.7</v>
      </c>
      <c r="V4691" s="1">
        <v>-2.2896000000000001</v>
      </c>
      <c r="W4691" t="str">
        <f>VLOOKUP(M4691,People!$A$2:$B$5,2,FALSE)</f>
        <v>Chuck Magee</v>
      </c>
      <c r="X4691" s="5" t="str">
        <f>IFERROR(VLOOKUP(Orders!$B4691,Returns!$A$2:$B$801,2,0),"No")</f>
        <v>No</v>
      </c>
    </row>
    <row r="4692" spans="1:24" x14ac:dyDescent="0.3">
      <c r="A4692" s="1">
        <v>8887</v>
      </c>
      <c r="B4692" t="s">
        <v>10396</v>
      </c>
      <c r="C4692" s="2">
        <v>42607</v>
      </c>
      <c r="D4692" s="2">
        <v>42612</v>
      </c>
      <c r="E4692" s="1" t="s">
        <v>46</v>
      </c>
      <c r="F4692" s="1" t="s">
        <v>276</v>
      </c>
      <c r="G4692" s="1" t="s">
        <v>277</v>
      </c>
      <c r="H4692" s="1" t="s">
        <v>38</v>
      </c>
      <c r="I4692" s="1" t="s">
        <v>25</v>
      </c>
      <c r="J4692" s="1" t="s">
        <v>439</v>
      </c>
      <c r="K4692" s="1" t="s">
        <v>440</v>
      </c>
      <c r="L4692" s="1">
        <v>43229</v>
      </c>
      <c r="M4692" s="1" t="s">
        <v>135</v>
      </c>
      <c r="N4692" s="1" t="s">
        <v>1771</v>
      </c>
      <c r="O4692" s="1" t="s">
        <v>43</v>
      </c>
      <c r="P4692" s="1" t="s">
        <v>70</v>
      </c>
      <c r="Q4692" s="1" t="s">
        <v>1772</v>
      </c>
      <c r="R4692" s="1">
        <v>20.856000000000002</v>
      </c>
      <c r="S4692" s="1">
        <f t="shared" si="73"/>
        <v>37.540799999999997</v>
      </c>
      <c r="T4692" s="1">
        <v>8</v>
      </c>
      <c r="U4692" s="1">
        <v>0.7</v>
      </c>
      <c r="V4692" s="1">
        <v>-16.684799999999996</v>
      </c>
      <c r="W4692" t="str">
        <f>VLOOKUP(M4692,People!$A$2:$B$5,2,FALSE)</f>
        <v>Chuck Magee</v>
      </c>
      <c r="X4692" s="5" t="str">
        <f>IFERROR(VLOOKUP(Orders!$B4692,Returns!$A$2:$B$801,2,0),"No")</f>
        <v>No</v>
      </c>
    </row>
    <row r="4693" spans="1:24" x14ac:dyDescent="0.3">
      <c r="A4693" s="1">
        <v>187</v>
      </c>
      <c r="B4693" t="s">
        <v>6315</v>
      </c>
      <c r="C4693" s="2">
        <v>42608</v>
      </c>
      <c r="D4693" s="2">
        <v>42612</v>
      </c>
      <c r="E4693" s="1" t="s">
        <v>46</v>
      </c>
      <c r="F4693" s="1" t="s">
        <v>661</v>
      </c>
      <c r="G4693" s="1" t="s">
        <v>662</v>
      </c>
      <c r="H4693" s="1" t="s">
        <v>94</v>
      </c>
      <c r="I4693" s="1" t="s">
        <v>25</v>
      </c>
      <c r="J4693" s="1" t="s">
        <v>39</v>
      </c>
      <c r="K4693" s="1" t="s">
        <v>40</v>
      </c>
      <c r="L4693" s="1">
        <v>90032</v>
      </c>
      <c r="M4693" s="1" t="s">
        <v>41</v>
      </c>
      <c r="N4693" s="1" t="s">
        <v>663</v>
      </c>
      <c r="O4693" s="1" t="s">
        <v>66</v>
      </c>
      <c r="P4693" s="1" t="s">
        <v>146</v>
      </c>
      <c r="Q4693" s="1" t="s">
        <v>664</v>
      </c>
      <c r="R4693" s="1">
        <v>176.8</v>
      </c>
      <c r="S4693" s="1">
        <f t="shared" si="73"/>
        <v>153.816</v>
      </c>
      <c r="T4693" s="1">
        <v>8</v>
      </c>
      <c r="U4693" s="1">
        <v>0</v>
      </c>
      <c r="V4693" s="1">
        <v>22.984000000000009</v>
      </c>
      <c r="W4693" t="str">
        <f>VLOOKUP(M4693,People!$A$2:$B$5,2,FALSE)</f>
        <v>Anna Andreadi</v>
      </c>
      <c r="X4693" s="5" t="str">
        <f>IFERROR(VLOOKUP(Orders!$B4693,Returns!$A$2:$B$801,2,0),"No")</f>
        <v>No</v>
      </c>
    </row>
    <row r="4694" spans="1:24" x14ac:dyDescent="0.3">
      <c r="A4694" s="1">
        <v>5334</v>
      </c>
      <c r="B4694" t="s">
        <v>8718</v>
      </c>
      <c r="C4694" s="2">
        <v>42608</v>
      </c>
      <c r="D4694" s="2">
        <v>42614</v>
      </c>
      <c r="E4694" s="1" t="s">
        <v>46</v>
      </c>
      <c r="F4694" s="1" t="s">
        <v>361</v>
      </c>
      <c r="G4694" s="1" t="s">
        <v>362</v>
      </c>
      <c r="H4694" s="1" t="s">
        <v>24</v>
      </c>
      <c r="I4694" s="1" t="s">
        <v>25</v>
      </c>
      <c r="J4694" s="1" t="s">
        <v>535</v>
      </c>
      <c r="K4694" s="1" t="s">
        <v>220</v>
      </c>
      <c r="L4694" s="1">
        <v>19711</v>
      </c>
      <c r="M4694" s="1" t="s">
        <v>135</v>
      </c>
      <c r="N4694" s="1" t="s">
        <v>5021</v>
      </c>
      <c r="O4694" s="1" t="s">
        <v>30</v>
      </c>
      <c r="P4694" s="1" t="s">
        <v>60</v>
      </c>
      <c r="Q4694" s="1" t="s">
        <v>5022</v>
      </c>
      <c r="R4694" s="1">
        <v>10.68</v>
      </c>
      <c r="S4694" s="1">
        <f t="shared" si="73"/>
        <v>6.6215999999999999</v>
      </c>
      <c r="T4694" s="1">
        <v>4</v>
      </c>
      <c r="U4694" s="1">
        <v>0</v>
      </c>
      <c r="V4694" s="1">
        <v>4.0583999999999998</v>
      </c>
      <c r="W4694" t="str">
        <f>VLOOKUP(M4694,People!$A$2:$B$5,2,FALSE)</f>
        <v>Chuck Magee</v>
      </c>
      <c r="X4694" s="5" t="str">
        <f>IFERROR(VLOOKUP(Orders!$B4694,Returns!$A$2:$B$801,2,0),"No")</f>
        <v>No</v>
      </c>
    </row>
    <row r="4695" spans="1:24" x14ac:dyDescent="0.3">
      <c r="A4695" s="1">
        <v>5335</v>
      </c>
      <c r="B4695" t="s">
        <v>8718</v>
      </c>
      <c r="C4695" s="2">
        <v>42608</v>
      </c>
      <c r="D4695" s="2">
        <v>42614</v>
      </c>
      <c r="E4695" s="1" t="s">
        <v>46</v>
      </c>
      <c r="F4695" s="1" t="s">
        <v>361</v>
      </c>
      <c r="G4695" s="1" t="s">
        <v>362</v>
      </c>
      <c r="H4695" s="1" t="s">
        <v>24</v>
      </c>
      <c r="I4695" s="1" t="s">
        <v>25</v>
      </c>
      <c r="J4695" s="1" t="s">
        <v>535</v>
      </c>
      <c r="K4695" s="1" t="s">
        <v>220</v>
      </c>
      <c r="L4695" s="1">
        <v>19711</v>
      </c>
      <c r="M4695" s="1" t="s">
        <v>135</v>
      </c>
      <c r="N4695" s="1" t="s">
        <v>3895</v>
      </c>
      <c r="O4695" s="1" t="s">
        <v>43</v>
      </c>
      <c r="P4695" s="1" t="s">
        <v>84</v>
      </c>
      <c r="Q4695" s="1" t="s">
        <v>3896</v>
      </c>
      <c r="R4695" s="1">
        <v>17.34</v>
      </c>
      <c r="S4695" s="1">
        <f t="shared" si="73"/>
        <v>8.843399999999999</v>
      </c>
      <c r="T4695" s="1">
        <v>3</v>
      </c>
      <c r="U4695" s="1">
        <v>0</v>
      </c>
      <c r="V4695" s="1">
        <v>8.4966000000000008</v>
      </c>
      <c r="W4695" t="str">
        <f>VLOOKUP(M4695,People!$A$2:$B$5,2,FALSE)</f>
        <v>Chuck Magee</v>
      </c>
      <c r="X4695" s="5" t="str">
        <f>IFERROR(VLOOKUP(Orders!$B4695,Returns!$A$2:$B$801,2,0),"No")</f>
        <v>No</v>
      </c>
    </row>
    <row r="4696" spans="1:24" hidden="1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f t="shared" si="73"/>
        <v>15.055199999999999</v>
      </c>
      <c r="T4696" s="1">
        <v>4</v>
      </c>
      <c r="U4696" s="1">
        <v>0</v>
      </c>
      <c r="V4696" s="1">
        <v>14.4648</v>
      </c>
      <c r="W4696" t="str">
        <f>VLOOKUP(M4696,People!$A$2:$B$5,2,FALSE)</f>
        <v>Kelly Williams</v>
      </c>
      <c r="X4696" s="5" t="str">
        <f>IFERROR(VLOOKUP(Orders!$B4696,Returns!$A$2:$B$801,2,0),"No")</f>
        <v>No</v>
      </c>
    </row>
    <row r="4697" spans="1:24" hidden="1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f t="shared" si="73"/>
        <v>254.46959999999999</v>
      </c>
      <c r="T4697" s="1">
        <v>3</v>
      </c>
      <c r="U4697" s="1">
        <v>0</v>
      </c>
      <c r="V4697" s="1">
        <v>48.470400000000012</v>
      </c>
      <c r="W4697" t="str">
        <f>VLOOKUP(M4697,People!$A$2:$B$5,2,FALSE)</f>
        <v>Kelly Williams</v>
      </c>
      <c r="X4697" s="5" t="str">
        <f>IFERROR(VLOOKUP(Orders!$B4697,Returns!$A$2:$B$801,2,0),"No")</f>
        <v>No</v>
      </c>
    </row>
    <row r="4698" spans="1:24" hidden="1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f t="shared" si="73"/>
        <v>103.92280000000001</v>
      </c>
      <c r="T4698" s="1">
        <v>2</v>
      </c>
      <c r="U4698" s="1">
        <v>0</v>
      </c>
      <c r="V4698" s="1">
        <v>38.437200000000004</v>
      </c>
      <c r="W4698" t="str">
        <f>VLOOKUP(M4698,People!$A$2:$B$5,2,FALSE)</f>
        <v>Kelly Williams</v>
      </c>
      <c r="X4698" s="5" t="str">
        <f>IFERROR(VLOOKUP(Orders!$B4698,Returns!$A$2:$B$801,2,0),"No")</f>
        <v>No</v>
      </c>
    </row>
    <row r="4699" spans="1:24" hidden="1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f t="shared" si="73"/>
        <v>409.99499999999995</v>
      </c>
      <c r="T4699" s="1">
        <v>9</v>
      </c>
      <c r="U4699" s="1">
        <v>0</v>
      </c>
      <c r="V4699" s="1">
        <v>136.66500000000002</v>
      </c>
      <c r="W4699" t="str">
        <f>VLOOKUP(M4699,People!$A$2:$B$5,2,FALSE)</f>
        <v>Kelly Williams</v>
      </c>
      <c r="X4699" s="5" t="str">
        <f>IFERROR(VLOOKUP(Orders!$B4699,Returns!$A$2:$B$801,2,0),"No")</f>
        <v>No</v>
      </c>
    </row>
    <row r="4700" spans="1:24" hidden="1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f t="shared" si="73"/>
        <v>197.28090000000003</v>
      </c>
      <c r="T4700" s="1">
        <v>3</v>
      </c>
      <c r="U4700" s="1">
        <v>0</v>
      </c>
      <c r="V4700" s="1">
        <v>14.849099999999979</v>
      </c>
      <c r="W4700" t="str">
        <f>VLOOKUP(M4700,People!$A$2:$B$5,2,FALSE)</f>
        <v>Kelly Williams</v>
      </c>
      <c r="X4700" s="5" t="str">
        <f>IFERROR(VLOOKUP(Orders!$B4700,Returns!$A$2:$B$801,2,0),"No")</f>
        <v>No</v>
      </c>
    </row>
    <row r="4701" spans="1:24" hidden="1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f t="shared" si="73"/>
        <v>4.6576000000000013</v>
      </c>
      <c r="T4701" s="1">
        <v>2</v>
      </c>
      <c r="U4701" s="1">
        <v>0.2</v>
      </c>
      <c r="V4701" s="1">
        <v>0.59039999999999915</v>
      </c>
      <c r="W4701" t="str">
        <f>VLOOKUP(M4701,People!$A$2:$B$5,2,FALSE)</f>
        <v>Kelly Williams</v>
      </c>
      <c r="X4701" s="5" t="str">
        <f>IFERROR(VLOOKUP(Orders!$B4701,Returns!$A$2:$B$801,2,0),"No")</f>
        <v>No</v>
      </c>
    </row>
    <row r="4702" spans="1:24" hidden="1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f t="shared" si="73"/>
        <v>89.299199999999999</v>
      </c>
      <c r="T4702" s="1">
        <v>2</v>
      </c>
      <c r="U4702" s="1">
        <v>0.2</v>
      </c>
      <c r="V4702" s="1">
        <v>-14.883200000000002</v>
      </c>
      <c r="W4702" t="str">
        <f>VLOOKUP(M4702,People!$A$2:$B$5,2,FALSE)</f>
        <v>Kelly Williams</v>
      </c>
      <c r="X4702" s="5" t="str">
        <f>IFERROR(VLOOKUP(Orders!$B4702,Returns!$A$2:$B$801,2,0),"No")</f>
        <v>No</v>
      </c>
    </row>
    <row r="4703" spans="1:24" hidden="1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f t="shared" si="73"/>
        <v>4.708000000000002</v>
      </c>
      <c r="T4703" s="1">
        <v>2</v>
      </c>
      <c r="U4703" s="1">
        <v>0.2</v>
      </c>
      <c r="V4703" s="1">
        <v>2.1399999999999992</v>
      </c>
      <c r="W4703" t="str">
        <f>VLOOKUP(M4703,People!$A$2:$B$5,2,FALSE)</f>
        <v>Kelly Williams</v>
      </c>
      <c r="X4703" s="5" t="str">
        <f>IFERROR(VLOOKUP(Orders!$B4703,Returns!$A$2:$B$801,2,0),"No")</f>
        <v>No</v>
      </c>
    </row>
    <row r="4704" spans="1:24" hidden="1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f t="shared" si="73"/>
        <v>14.9925</v>
      </c>
      <c r="T4704" s="1">
        <v>1</v>
      </c>
      <c r="U4704" s="1">
        <v>0.6</v>
      </c>
      <c r="V4704" s="1">
        <v>-6.9964999999999993</v>
      </c>
      <c r="W4704" t="str">
        <f>VLOOKUP(M4704,People!$A$2:$B$5,2,FALSE)</f>
        <v>Kelly Williams</v>
      </c>
      <c r="X4704" s="5" t="str">
        <f>IFERROR(VLOOKUP(Orders!$B4704,Returns!$A$2:$B$801,2,0),"No")</f>
        <v>No</v>
      </c>
    </row>
    <row r="4705" spans="1:24" hidden="1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f t="shared" si="73"/>
        <v>28.314000000000007</v>
      </c>
      <c r="T4705" s="1">
        <v>2</v>
      </c>
      <c r="U4705" s="1">
        <v>0.8</v>
      </c>
      <c r="V4705" s="1">
        <v>-19.602000000000007</v>
      </c>
      <c r="W4705" t="str">
        <f>VLOOKUP(M4705,People!$A$2:$B$5,2,FALSE)</f>
        <v>Kelly Williams</v>
      </c>
      <c r="X4705" s="5" t="str">
        <f>IFERROR(VLOOKUP(Orders!$B4705,Returns!$A$2:$B$801,2,0),"No")</f>
        <v>No</v>
      </c>
    </row>
    <row r="4706" spans="1:24" hidden="1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f t="shared" si="73"/>
        <v>46.270700000000005</v>
      </c>
      <c r="T4706" s="1">
        <v>7</v>
      </c>
      <c r="U4706" s="1">
        <v>0</v>
      </c>
      <c r="V4706" s="1">
        <v>18.899299999999997</v>
      </c>
      <c r="W4706" t="str">
        <f>VLOOKUP(M4706,People!$A$2:$B$5,2,FALSE)</f>
        <v>Chuck Magee</v>
      </c>
      <c r="X4706" s="5" t="str">
        <f>IFERROR(VLOOKUP(Orders!$B4706,Returns!$A$2:$B$801,2,0),"No")</f>
        <v>No</v>
      </c>
    </row>
    <row r="4707" spans="1:24" hidden="1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f t="shared" si="73"/>
        <v>7.7485999999999997</v>
      </c>
      <c r="T4707" s="1">
        <v>2</v>
      </c>
      <c r="U4707" s="1">
        <v>0</v>
      </c>
      <c r="V4707" s="1">
        <v>6.8713999999999995</v>
      </c>
      <c r="W4707" t="str">
        <f>VLOOKUP(M4707,People!$A$2:$B$5,2,FALSE)</f>
        <v>Chuck Magee</v>
      </c>
      <c r="X4707" s="5" t="str">
        <f>IFERROR(VLOOKUP(Orders!$B4707,Returns!$A$2:$B$801,2,0),"No")</f>
        <v>No</v>
      </c>
    </row>
    <row r="4708" spans="1:24" hidden="1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f t="shared" si="73"/>
        <v>155.91600000000003</v>
      </c>
      <c r="T4708" s="1">
        <v>4</v>
      </c>
      <c r="U4708" s="1">
        <v>0</v>
      </c>
      <c r="V4708" s="1">
        <v>17.323999999999984</v>
      </c>
      <c r="W4708" t="str">
        <f>VLOOKUP(M4708,People!$A$2:$B$5,2,FALSE)</f>
        <v>Chuck Magee</v>
      </c>
      <c r="X4708" s="5" t="str">
        <f>IFERROR(VLOOKUP(Orders!$B4708,Returns!$A$2:$B$801,2,0),"No")</f>
        <v>No</v>
      </c>
    </row>
    <row r="4709" spans="1:24" hidden="1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f t="shared" si="73"/>
        <v>593.54700000000003</v>
      </c>
      <c r="T4709" s="1">
        <v>5</v>
      </c>
      <c r="U4709" s="1">
        <v>0.2</v>
      </c>
      <c r="V4709" s="1">
        <v>302.37299999999993</v>
      </c>
      <c r="W4709" t="str">
        <f>VLOOKUP(M4709,People!$A$2:$B$5,2,FALSE)</f>
        <v>Anna Andreadi</v>
      </c>
      <c r="X4709" s="5" t="str">
        <f>IFERROR(VLOOKUP(Orders!$B4709,Returns!$A$2:$B$801,2,0),"No")</f>
        <v>No</v>
      </c>
    </row>
    <row r="4710" spans="1:24" hidden="1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f t="shared" si="73"/>
        <v>91.497000000000014</v>
      </c>
      <c r="T4710" s="1">
        <v>3</v>
      </c>
      <c r="U4710" s="1">
        <v>0</v>
      </c>
      <c r="V4710" s="1">
        <v>39.212999999999994</v>
      </c>
      <c r="W4710" t="str">
        <f>VLOOKUP(M4710,People!$A$2:$B$5,2,FALSE)</f>
        <v>Anna Andreadi</v>
      </c>
      <c r="X4710" s="5" t="str">
        <f>IFERROR(VLOOKUP(Orders!$B4710,Returns!$A$2:$B$801,2,0),"No")</f>
        <v>No</v>
      </c>
    </row>
    <row r="4711" spans="1:24" hidden="1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f t="shared" si="73"/>
        <v>8.6432000000000002</v>
      </c>
      <c r="T4711" s="1">
        <v>2</v>
      </c>
      <c r="U4711" s="1">
        <v>0</v>
      </c>
      <c r="V4711" s="1">
        <v>3.0367999999999995</v>
      </c>
      <c r="W4711" t="str">
        <f>VLOOKUP(M4711,People!$A$2:$B$5,2,FALSE)</f>
        <v>Anna Andreadi</v>
      </c>
      <c r="X4711" s="5" t="str">
        <f>IFERROR(VLOOKUP(Orders!$B4711,Returns!$A$2:$B$801,2,0),"No")</f>
        <v>No</v>
      </c>
    </row>
    <row r="4712" spans="1:24" hidden="1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f t="shared" si="73"/>
        <v>39.878399999999999</v>
      </c>
      <c r="T4712" s="1">
        <v>3</v>
      </c>
      <c r="U4712" s="1">
        <v>0</v>
      </c>
      <c r="V4712" s="1">
        <v>22.4316</v>
      </c>
      <c r="W4712" t="str">
        <f>VLOOKUP(M4712,People!$A$2:$B$5,2,FALSE)</f>
        <v>Anna Andreadi</v>
      </c>
      <c r="X4712" s="5" t="str">
        <f>IFERROR(VLOOKUP(Orders!$B4712,Returns!$A$2:$B$801,2,0),"No")</f>
        <v>No</v>
      </c>
    </row>
    <row r="4713" spans="1:24" x14ac:dyDescent="0.3">
      <c r="A4713" s="1">
        <v>5336</v>
      </c>
      <c r="B4713" t="s">
        <v>8718</v>
      </c>
      <c r="C4713" s="2">
        <v>42608</v>
      </c>
      <c r="D4713" s="2">
        <v>42614</v>
      </c>
      <c r="E4713" s="1" t="s">
        <v>46</v>
      </c>
      <c r="F4713" s="1" t="s">
        <v>361</v>
      </c>
      <c r="G4713" s="1" t="s">
        <v>362</v>
      </c>
      <c r="H4713" s="1" t="s">
        <v>24</v>
      </c>
      <c r="I4713" s="1" t="s">
        <v>25</v>
      </c>
      <c r="J4713" s="1" t="s">
        <v>535</v>
      </c>
      <c r="K4713" s="1" t="s">
        <v>220</v>
      </c>
      <c r="L4713" s="1">
        <v>19711</v>
      </c>
      <c r="M4713" s="1" t="s">
        <v>135</v>
      </c>
      <c r="N4713" s="1" t="s">
        <v>3037</v>
      </c>
      <c r="O4713" s="1" t="s">
        <v>43</v>
      </c>
      <c r="P4713" s="1" t="s">
        <v>84</v>
      </c>
      <c r="Q4713" s="1" t="s">
        <v>3038</v>
      </c>
      <c r="R4713" s="1">
        <v>3.38</v>
      </c>
      <c r="S4713" s="1">
        <f t="shared" si="73"/>
        <v>1.8252000000000002</v>
      </c>
      <c r="T4713" s="1">
        <v>1</v>
      </c>
      <c r="U4713" s="1">
        <v>0</v>
      </c>
      <c r="V4713" s="1">
        <v>1.5547999999999997</v>
      </c>
      <c r="W4713" t="str">
        <f>VLOOKUP(M4713,People!$A$2:$B$5,2,FALSE)</f>
        <v>Chuck Magee</v>
      </c>
      <c r="X4713" s="5" t="str">
        <f>IFERROR(VLOOKUP(Orders!$B4713,Returns!$A$2:$B$801,2,0),"No")</f>
        <v>No</v>
      </c>
    </row>
    <row r="4714" spans="1:24" x14ac:dyDescent="0.3">
      <c r="A4714" s="1">
        <v>7823</v>
      </c>
      <c r="B4714" t="s">
        <v>9873</v>
      </c>
      <c r="C4714" s="2">
        <v>42608</v>
      </c>
      <c r="D4714" s="2">
        <v>42614</v>
      </c>
      <c r="E4714" s="1" t="s">
        <v>46</v>
      </c>
      <c r="F4714" s="1" t="s">
        <v>3140</v>
      </c>
      <c r="G4714" s="1" t="s">
        <v>3141</v>
      </c>
      <c r="H4714" s="1" t="s">
        <v>94</v>
      </c>
      <c r="I4714" s="1" t="s">
        <v>25</v>
      </c>
      <c r="J4714" s="1" t="s">
        <v>535</v>
      </c>
      <c r="K4714" s="1" t="s">
        <v>220</v>
      </c>
      <c r="L4714" s="1">
        <v>19711</v>
      </c>
      <c r="M4714" s="1" t="s">
        <v>135</v>
      </c>
      <c r="N4714" s="1" t="s">
        <v>3267</v>
      </c>
      <c r="O4714" s="1" t="s">
        <v>43</v>
      </c>
      <c r="P4714" s="1" t="s">
        <v>63</v>
      </c>
      <c r="Q4714" s="1" t="s">
        <v>3268</v>
      </c>
      <c r="R4714" s="1">
        <v>8.64</v>
      </c>
      <c r="S4714" s="1">
        <f t="shared" si="73"/>
        <v>6.1344000000000012</v>
      </c>
      <c r="T4714" s="1">
        <v>3</v>
      </c>
      <c r="U4714" s="1">
        <v>0</v>
      </c>
      <c r="V4714" s="1">
        <v>2.5055999999999998</v>
      </c>
      <c r="W4714" t="str">
        <f>VLOOKUP(M4714,People!$A$2:$B$5,2,FALSE)</f>
        <v>Chuck Magee</v>
      </c>
      <c r="X4714" s="5" t="str">
        <f>IFERROR(VLOOKUP(Orders!$B4714,Returns!$A$2:$B$801,2,0),"No")</f>
        <v>No</v>
      </c>
    </row>
    <row r="4715" spans="1:24" x14ac:dyDescent="0.3">
      <c r="A4715" s="1">
        <v>7824</v>
      </c>
      <c r="B4715" t="s">
        <v>9873</v>
      </c>
      <c r="C4715" s="2">
        <v>42608</v>
      </c>
      <c r="D4715" s="2">
        <v>42614</v>
      </c>
      <c r="E4715" s="1" t="s">
        <v>46</v>
      </c>
      <c r="F4715" s="1" t="s">
        <v>3140</v>
      </c>
      <c r="G4715" s="1" t="s">
        <v>3141</v>
      </c>
      <c r="H4715" s="1" t="s">
        <v>94</v>
      </c>
      <c r="I4715" s="1" t="s">
        <v>25</v>
      </c>
      <c r="J4715" s="1" t="s">
        <v>535</v>
      </c>
      <c r="K4715" s="1" t="s">
        <v>220</v>
      </c>
      <c r="L4715" s="1">
        <v>19711</v>
      </c>
      <c r="M4715" s="1" t="s">
        <v>135</v>
      </c>
      <c r="N4715" s="1" t="s">
        <v>3951</v>
      </c>
      <c r="O4715" s="1" t="s">
        <v>66</v>
      </c>
      <c r="P4715" s="1" t="s">
        <v>146</v>
      </c>
      <c r="Q4715" s="1" t="s">
        <v>3952</v>
      </c>
      <c r="R4715" s="1">
        <v>149.97</v>
      </c>
      <c r="S4715" s="1">
        <f t="shared" si="73"/>
        <v>97.480500000000006</v>
      </c>
      <c r="T4715" s="1">
        <v>3</v>
      </c>
      <c r="U4715" s="1">
        <v>0</v>
      </c>
      <c r="V4715" s="1">
        <v>52.489499999999992</v>
      </c>
      <c r="W4715" t="str">
        <f>VLOOKUP(M4715,People!$A$2:$B$5,2,FALSE)</f>
        <v>Chuck Magee</v>
      </c>
      <c r="X4715" s="5" t="str">
        <f>IFERROR(VLOOKUP(Orders!$B4715,Returns!$A$2:$B$801,2,0),"No")</f>
        <v>No</v>
      </c>
    </row>
    <row r="4716" spans="1:24" hidden="1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f t="shared" si="73"/>
        <v>305.9248</v>
      </c>
      <c r="T4716" s="1">
        <v>2</v>
      </c>
      <c r="U4716" s="1">
        <v>0.2</v>
      </c>
      <c r="V4716" s="1">
        <v>38.779199999999989</v>
      </c>
      <c r="W4716" t="str">
        <f>VLOOKUP(M4716,People!$A$2:$B$5,2,FALSE)</f>
        <v>Anna Andreadi</v>
      </c>
      <c r="X4716" s="5" t="str">
        <f>IFERROR(VLOOKUP(Orders!$B4716,Returns!$A$2:$B$801,2,0),"No")</f>
        <v>No</v>
      </c>
    </row>
    <row r="4717" spans="1:24" hidden="1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f t="shared" si="73"/>
        <v>181.42559999999997</v>
      </c>
      <c r="T4717" s="1">
        <v>2</v>
      </c>
      <c r="U4717" s="1">
        <v>0.2</v>
      </c>
      <c r="V4717" s="1">
        <v>20.158400000000015</v>
      </c>
      <c r="W4717" t="str">
        <f>VLOOKUP(M4717,People!$A$2:$B$5,2,FALSE)</f>
        <v>Anna Andreadi</v>
      </c>
      <c r="X4717" s="5" t="str">
        <f>IFERROR(VLOOKUP(Orders!$B4717,Returns!$A$2:$B$801,2,0),"No")</f>
        <v>No</v>
      </c>
    </row>
    <row r="4718" spans="1:24" hidden="1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f t="shared" si="73"/>
        <v>433.22680000000008</v>
      </c>
      <c r="T4718" s="1">
        <v>2</v>
      </c>
      <c r="U4718" s="1">
        <v>0</v>
      </c>
      <c r="V4718" s="1">
        <v>88.733199999999954</v>
      </c>
      <c r="W4718" t="str">
        <f>VLOOKUP(M4718,People!$A$2:$B$5,2,FALSE)</f>
        <v>Anna Andreadi</v>
      </c>
      <c r="X4718" s="5" t="str">
        <f>IFERROR(VLOOKUP(Orders!$B4718,Returns!$A$2:$B$801,2,0),"No")</f>
        <v>No</v>
      </c>
    </row>
    <row r="4719" spans="1:24" hidden="1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f t="shared" si="73"/>
        <v>6.0006000000000004</v>
      </c>
      <c r="T4719" s="1">
        <v>3</v>
      </c>
      <c r="U4719" s="1">
        <v>0</v>
      </c>
      <c r="V4719" s="1">
        <v>2.2194000000000007</v>
      </c>
      <c r="W4719" t="str">
        <f>VLOOKUP(M4719,People!$A$2:$B$5,2,FALSE)</f>
        <v>Chuck Magee</v>
      </c>
      <c r="X4719" s="5" t="str">
        <f>IFERROR(VLOOKUP(Orders!$B4719,Returns!$A$2:$B$801,2,0),"No")</f>
        <v>No</v>
      </c>
    </row>
    <row r="4720" spans="1:24" hidden="1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f t="shared" si="73"/>
        <v>23.587199999999996</v>
      </c>
      <c r="T4720" s="1">
        <v>7</v>
      </c>
      <c r="U4720" s="1">
        <v>0</v>
      </c>
      <c r="V4720" s="1">
        <v>21.772800000000004</v>
      </c>
      <c r="W4720" t="str">
        <f>VLOOKUP(M4720,People!$A$2:$B$5,2,FALSE)</f>
        <v>Anna Andreadi</v>
      </c>
      <c r="X4720" s="5" t="str">
        <f>IFERROR(VLOOKUP(Orders!$B4720,Returns!$A$2:$B$801,2,0),"No")</f>
        <v>Yes</v>
      </c>
    </row>
    <row r="4721" spans="1:24" hidden="1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f t="shared" si="73"/>
        <v>937.69830000000002</v>
      </c>
      <c r="T4721" s="1">
        <v>7</v>
      </c>
      <c r="U4721" s="1">
        <v>0</v>
      </c>
      <c r="V4721" s="1">
        <v>9.4717000000000837</v>
      </c>
      <c r="W4721" t="str">
        <f>VLOOKUP(M4721,People!$A$2:$B$5,2,FALSE)</f>
        <v>Anna Andreadi</v>
      </c>
      <c r="X4721" s="5" t="str">
        <f>IFERROR(VLOOKUP(Orders!$B4721,Returns!$A$2:$B$801,2,0),"No")</f>
        <v>Yes</v>
      </c>
    </row>
    <row r="4722" spans="1:24" hidden="1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f t="shared" si="73"/>
        <v>34.078000000000003</v>
      </c>
      <c r="T4722" s="1">
        <v>2</v>
      </c>
      <c r="U4722" s="1">
        <v>0</v>
      </c>
      <c r="V4722" s="1">
        <v>27.881999999999998</v>
      </c>
      <c r="W4722" t="str">
        <f>VLOOKUP(M4722,People!$A$2:$B$5,2,FALSE)</f>
        <v>Anna Andreadi</v>
      </c>
      <c r="X4722" s="5" t="str">
        <f>IFERROR(VLOOKUP(Orders!$B4722,Returns!$A$2:$B$801,2,0),"No")</f>
        <v>Yes</v>
      </c>
    </row>
    <row r="4723" spans="1:24" x14ac:dyDescent="0.3">
      <c r="A4723" s="1">
        <v>19</v>
      </c>
      <c r="B4723" t="s">
        <v>5963</v>
      </c>
      <c r="C4723" s="2">
        <v>42609</v>
      </c>
      <c r="D4723" s="2">
        <v>42614</v>
      </c>
      <c r="E4723" s="1" t="s">
        <v>21</v>
      </c>
      <c r="F4723" s="1" t="s">
        <v>114</v>
      </c>
      <c r="G4723" s="1" t="s">
        <v>115</v>
      </c>
      <c r="H4723" s="1" t="s">
        <v>24</v>
      </c>
      <c r="I4723" s="1" t="s">
        <v>25</v>
      </c>
      <c r="J4723" s="1" t="s">
        <v>116</v>
      </c>
      <c r="K4723" s="1" t="s">
        <v>40</v>
      </c>
      <c r="L4723" s="1">
        <v>94109</v>
      </c>
      <c r="M4723" s="1" t="s">
        <v>41</v>
      </c>
      <c r="N4723" s="1" t="s">
        <v>117</v>
      </c>
      <c r="O4723" s="1" t="s">
        <v>43</v>
      </c>
      <c r="P4723" s="1" t="s">
        <v>63</v>
      </c>
      <c r="Q4723" s="1" t="s">
        <v>118</v>
      </c>
      <c r="R4723" s="1">
        <v>8.56</v>
      </c>
      <c r="S4723" s="1">
        <f t="shared" si="73"/>
        <v>6.0776000000000012</v>
      </c>
      <c r="T4723" s="1">
        <v>2</v>
      </c>
      <c r="U4723" s="1">
        <v>0</v>
      </c>
      <c r="V4723" s="1">
        <v>2.4823999999999993</v>
      </c>
      <c r="W4723" t="str">
        <f>VLOOKUP(M4723,People!$A$2:$B$5,2,FALSE)</f>
        <v>Anna Andreadi</v>
      </c>
      <c r="X4723" s="5" t="str">
        <f>IFERROR(VLOOKUP(Orders!$B4723,Returns!$A$2:$B$801,2,0),"No")</f>
        <v>Yes</v>
      </c>
    </row>
    <row r="4724" spans="1:24" hidden="1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f t="shared" si="73"/>
        <v>4.6238000000000001</v>
      </c>
      <c r="T4724" s="1">
        <v>1</v>
      </c>
      <c r="U4724" s="1">
        <v>0</v>
      </c>
      <c r="V4724" s="1">
        <v>2.9561999999999999</v>
      </c>
      <c r="W4724" t="str">
        <f>VLOOKUP(M4724,People!$A$2:$B$5,2,FALSE)</f>
        <v>Anna Andreadi</v>
      </c>
      <c r="X4724" s="5" t="str">
        <f>IFERROR(VLOOKUP(Orders!$B4724,Returns!$A$2:$B$801,2,0),"No")</f>
        <v>No</v>
      </c>
    </row>
    <row r="4725" spans="1:24" hidden="1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f t="shared" si="73"/>
        <v>7.5123000000000006</v>
      </c>
      <c r="T4725" s="1">
        <v>3</v>
      </c>
      <c r="U4725" s="1">
        <v>0</v>
      </c>
      <c r="V4725" s="1">
        <v>7.2176999999999998</v>
      </c>
      <c r="W4725" t="str">
        <f>VLOOKUP(M4725,People!$A$2:$B$5,2,FALSE)</f>
        <v>Cassandra Brandow</v>
      </c>
      <c r="X4725" s="5" t="str">
        <f>IFERROR(VLOOKUP(Orders!$B4725,Returns!$A$2:$B$801,2,0),"No")</f>
        <v>No</v>
      </c>
    </row>
    <row r="4726" spans="1:24" hidden="1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f t="shared" si="73"/>
        <v>16.8096</v>
      </c>
      <c r="T4726" s="1">
        <v>2</v>
      </c>
      <c r="U4726" s="1">
        <v>0.7</v>
      </c>
      <c r="V4726" s="1">
        <v>-6.921599999999998</v>
      </c>
      <c r="W4726" t="str">
        <f>VLOOKUP(M4726,People!$A$2:$B$5,2,FALSE)</f>
        <v>Cassandra Brandow</v>
      </c>
      <c r="X4726" s="5" t="str">
        <f>IFERROR(VLOOKUP(Orders!$B4726,Returns!$A$2:$B$801,2,0),"No")</f>
        <v>No</v>
      </c>
    </row>
    <row r="4727" spans="1:24" hidden="1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f t="shared" si="73"/>
        <v>621.17820000000017</v>
      </c>
      <c r="T4727" s="1">
        <v>3</v>
      </c>
      <c r="U4727" s="1">
        <v>0.2</v>
      </c>
      <c r="V4727" s="1">
        <v>50.36579999999995</v>
      </c>
      <c r="W4727" t="str">
        <f>VLOOKUP(M4727,People!$A$2:$B$5,2,FALSE)</f>
        <v>Cassandra Brandow</v>
      </c>
      <c r="X4727" s="5" t="str">
        <f>IFERROR(VLOOKUP(Orders!$B4727,Returns!$A$2:$B$801,2,0),"No")</f>
        <v>No</v>
      </c>
    </row>
    <row r="4728" spans="1:24" x14ac:dyDescent="0.3">
      <c r="A4728" s="1">
        <v>20</v>
      </c>
      <c r="B4728" t="s">
        <v>5963</v>
      </c>
      <c r="C4728" s="2">
        <v>42609</v>
      </c>
      <c r="D4728" s="2">
        <v>42614</v>
      </c>
      <c r="E4728" s="1" t="s">
        <v>21</v>
      </c>
      <c r="F4728" s="1" t="s">
        <v>114</v>
      </c>
      <c r="G4728" s="1" t="s">
        <v>115</v>
      </c>
      <c r="H4728" s="1" t="s">
        <v>24</v>
      </c>
      <c r="I4728" s="1" t="s">
        <v>25</v>
      </c>
      <c r="J4728" s="1" t="s">
        <v>116</v>
      </c>
      <c r="K4728" s="1" t="s">
        <v>40</v>
      </c>
      <c r="L4728" s="1">
        <v>94109</v>
      </c>
      <c r="M4728" s="1" t="s">
        <v>41</v>
      </c>
      <c r="N4728" s="1" t="s">
        <v>119</v>
      </c>
      <c r="O4728" s="1" t="s">
        <v>66</v>
      </c>
      <c r="P4728" s="1" t="s">
        <v>67</v>
      </c>
      <c r="Q4728" s="1" t="s">
        <v>120</v>
      </c>
      <c r="R4728" s="1">
        <v>213.48000000000002</v>
      </c>
      <c r="S4728" s="1">
        <f t="shared" si="73"/>
        <v>197.46900000000005</v>
      </c>
      <c r="T4728" s="1">
        <v>3</v>
      </c>
      <c r="U4728" s="1">
        <v>0.2</v>
      </c>
      <c r="V4728" s="1">
        <v>16.010999999999981</v>
      </c>
      <c r="W4728" t="str">
        <f>VLOOKUP(M4728,People!$A$2:$B$5,2,FALSE)</f>
        <v>Anna Andreadi</v>
      </c>
      <c r="X4728" s="5" t="str">
        <f>IFERROR(VLOOKUP(Orders!$B4728,Returns!$A$2:$B$801,2,0),"No")</f>
        <v>Yes</v>
      </c>
    </row>
    <row r="4729" spans="1:24" x14ac:dyDescent="0.3">
      <c r="A4729" s="1">
        <v>21</v>
      </c>
      <c r="B4729" t="s">
        <v>5963</v>
      </c>
      <c r="C4729" s="2">
        <v>42609</v>
      </c>
      <c r="D4729" s="2">
        <v>42614</v>
      </c>
      <c r="E4729" s="1" t="s">
        <v>21</v>
      </c>
      <c r="F4729" s="1" t="s">
        <v>114</v>
      </c>
      <c r="G4729" s="1" t="s">
        <v>115</v>
      </c>
      <c r="H4729" s="1" t="s">
        <v>24</v>
      </c>
      <c r="I4729" s="1" t="s">
        <v>25</v>
      </c>
      <c r="J4729" s="1" t="s">
        <v>116</v>
      </c>
      <c r="K4729" s="1" t="s">
        <v>40</v>
      </c>
      <c r="L4729" s="1">
        <v>94109</v>
      </c>
      <c r="M4729" s="1" t="s">
        <v>41</v>
      </c>
      <c r="N4729" s="1" t="s">
        <v>121</v>
      </c>
      <c r="O4729" s="1" t="s">
        <v>43</v>
      </c>
      <c r="P4729" s="1" t="s">
        <v>70</v>
      </c>
      <c r="Q4729" s="1" t="s">
        <v>122</v>
      </c>
      <c r="R4729" s="1">
        <v>22.72</v>
      </c>
      <c r="S4729" s="1">
        <f t="shared" si="73"/>
        <v>15.336</v>
      </c>
      <c r="T4729" s="1">
        <v>4</v>
      </c>
      <c r="U4729" s="1">
        <v>0.2</v>
      </c>
      <c r="V4729" s="1">
        <v>7.3839999999999986</v>
      </c>
      <c r="W4729" t="str">
        <f>VLOOKUP(M4729,People!$A$2:$B$5,2,FALSE)</f>
        <v>Anna Andreadi</v>
      </c>
      <c r="X4729" s="5" t="str">
        <f>IFERROR(VLOOKUP(Orders!$B4729,Returns!$A$2:$B$801,2,0),"No")</f>
        <v>Yes</v>
      </c>
    </row>
    <row r="4730" spans="1:24" x14ac:dyDescent="0.3">
      <c r="A4730" s="1">
        <v>3483</v>
      </c>
      <c r="B4730" t="s">
        <v>5950</v>
      </c>
      <c r="C4730" s="2">
        <v>42609</v>
      </c>
      <c r="D4730" s="2">
        <v>42611</v>
      </c>
      <c r="E4730" s="1" t="s">
        <v>170</v>
      </c>
      <c r="F4730" s="1" t="s">
        <v>3955</v>
      </c>
      <c r="G4730" s="1" t="s">
        <v>3956</v>
      </c>
      <c r="H4730" s="1" t="s">
        <v>38</v>
      </c>
      <c r="I4730" s="1" t="s">
        <v>25</v>
      </c>
      <c r="J4730" s="1" t="s">
        <v>286</v>
      </c>
      <c r="K4730" s="1" t="s">
        <v>287</v>
      </c>
      <c r="L4730" s="1">
        <v>22153</v>
      </c>
      <c r="M4730" s="1" t="s">
        <v>28</v>
      </c>
      <c r="N4730" s="1" t="s">
        <v>3669</v>
      </c>
      <c r="O4730" s="1" t="s">
        <v>66</v>
      </c>
      <c r="P4730" s="1" t="s">
        <v>67</v>
      </c>
      <c r="Q4730" s="1" t="s">
        <v>3670</v>
      </c>
      <c r="R4730" s="1">
        <v>579.94999999999993</v>
      </c>
      <c r="S4730" s="1">
        <f t="shared" si="73"/>
        <v>411.7645</v>
      </c>
      <c r="T4730" s="1">
        <v>5</v>
      </c>
      <c r="U4730" s="1">
        <v>0</v>
      </c>
      <c r="V4730" s="1">
        <v>168.18549999999993</v>
      </c>
      <c r="W4730" t="str">
        <f>VLOOKUP(M4730,People!$A$2:$B$5,2,FALSE)</f>
        <v>Cassandra Brandow</v>
      </c>
      <c r="X4730" s="5" t="str">
        <f>IFERROR(VLOOKUP(Orders!$B4730,Returns!$A$2:$B$801,2,0),"No")</f>
        <v>Yes</v>
      </c>
    </row>
    <row r="4731" spans="1:24" hidden="1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f t="shared" si="73"/>
        <v>12.266100000000002</v>
      </c>
      <c r="T4731" s="1">
        <v>3</v>
      </c>
      <c r="U4731" s="1">
        <v>0.2</v>
      </c>
      <c r="V4731" s="1">
        <v>3.3098999999999998</v>
      </c>
      <c r="W4731" t="str">
        <f>VLOOKUP(M4731,People!$A$2:$B$5,2,FALSE)</f>
        <v>Kelly Williams</v>
      </c>
      <c r="X4731" s="5" t="str">
        <f>IFERROR(VLOOKUP(Orders!$B4731,Returns!$A$2:$B$801,2,0),"No")</f>
        <v>No</v>
      </c>
    </row>
    <row r="4732" spans="1:24" hidden="1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f t="shared" si="73"/>
        <v>112.6992</v>
      </c>
      <c r="T4732" s="1">
        <v>6</v>
      </c>
      <c r="U4732" s="1">
        <v>0</v>
      </c>
      <c r="V4732" s="1">
        <v>99.940799999999982</v>
      </c>
      <c r="W4732" t="str">
        <f>VLOOKUP(M4732,People!$A$2:$B$5,2,FALSE)</f>
        <v>Anna Andreadi</v>
      </c>
      <c r="X4732" s="5" t="str">
        <f>IFERROR(VLOOKUP(Orders!$B4732,Returns!$A$2:$B$801,2,0),"No")</f>
        <v>No</v>
      </c>
    </row>
    <row r="4733" spans="1:24" hidden="1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f t="shared" si="73"/>
        <v>5.3298000000000014</v>
      </c>
      <c r="T4733" s="1">
        <v>3</v>
      </c>
      <c r="U4733" s="1">
        <v>0</v>
      </c>
      <c r="V4733" s="1">
        <v>4.5401999999999996</v>
      </c>
      <c r="W4733" t="str">
        <f>VLOOKUP(M4733,People!$A$2:$B$5,2,FALSE)</f>
        <v>Anna Andreadi</v>
      </c>
      <c r="X4733" s="5" t="str">
        <f>IFERROR(VLOOKUP(Orders!$B4733,Returns!$A$2:$B$801,2,0),"No")</f>
        <v>No</v>
      </c>
    </row>
    <row r="4734" spans="1:24" hidden="1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f t="shared" si="73"/>
        <v>32.482500000000002</v>
      </c>
      <c r="T4734" s="1">
        <v>3</v>
      </c>
      <c r="U4734" s="1">
        <v>0</v>
      </c>
      <c r="V4734" s="1">
        <v>20.767499999999998</v>
      </c>
      <c r="W4734" t="str">
        <f>VLOOKUP(M4734,People!$A$2:$B$5,2,FALSE)</f>
        <v>Anna Andreadi</v>
      </c>
      <c r="X4734" s="5" t="str">
        <f>IFERROR(VLOOKUP(Orders!$B4734,Returns!$A$2:$B$801,2,0),"No")</f>
        <v>No</v>
      </c>
    </row>
    <row r="4735" spans="1:24" hidden="1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f t="shared" si="73"/>
        <v>10.3584</v>
      </c>
      <c r="T4735" s="1">
        <v>3</v>
      </c>
      <c r="U4735" s="1">
        <v>0</v>
      </c>
      <c r="V4735" s="1">
        <v>9.5615999999999985</v>
      </c>
      <c r="W4735" t="str">
        <f>VLOOKUP(M4735,People!$A$2:$B$5,2,FALSE)</f>
        <v>Anna Andreadi</v>
      </c>
      <c r="X4735" s="5" t="str">
        <f>IFERROR(VLOOKUP(Orders!$B4735,Returns!$A$2:$B$801,2,0),"No")</f>
        <v>No</v>
      </c>
    </row>
    <row r="4736" spans="1:24" hidden="1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f t="shared" si="73"/>
        <v>512.35799999999995</v>
      </c>
      <c r="T4736" s="1">
        <v>3</v>
      </c>
      <c r="U4736" s="1">
        <v>0.1</v>
      </c>
      <c r="V4736" s="1">
        <v>146.38799999999998</v>
      </c>
      <c r="W4736" t="str">
        <f>VLOOKUP(M4736,People!$A$2:$B$5,2,FALSE)</f>
        <v>Chuck Magee</v>
      </c>
      <c r="X4736" s="5" t="str">
        <f>IFERROR(VLOOKUP(Orders!$B4736,Returns!$A$2:$B$801,2,0),"No")</f>
        <v>No</v>
      </c>
    </row>
    <row r="4737" spans="1:24" hidden="1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f t="shared" si="73"/>
        <v>4.3777999999999997</v>
      </c>
      <c r="T4737" s="1">
        <v>2</v>
      </c>
      <c r="U4737" s="1">
        <v>0</v>
      </c>
      <c r="V4737" s="1">
        <v>3.8822000000000001</v>
      </c>
      <c r="W4737" t="str">
        <f>VLOOKUP(M4737,People!$A$2:$B$5,2,FALSE)</f>
        <v>Chuck Magee</v>
      </c>
      <c r="X4737" s="5" t="str">
        <f>IFERROR(VLOOKUP(Orders!$B4737,Returns!$A$2:$B$801,2,0),"No")</f>
        <v>No</v>
      </c>
    </row>
    <row r="4738" spans="1:24" hidden="1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f t="shared" ref="S4738:S4801" si="74">R4738-V4738</f>
        <v>16.412000000000003</v>
      </c>
      <c r="T4738" s="1">
        <v>2</v>
      </c>
      <c r="U4738" s="1">
        <v>0</v>
      </c>
      <c r="V4738" s="1">
        <v>13.427999999999997</v>
      </c>
      <c r="W4738" t="str">
        <f>VLOOKUP(M4738,People!$A$2:$B$5,2,FALSE)</f>
        <v>Chuck Magee</v>
      </c>
      <c r="X4738" s="5" t="str">
        <f>IFERROR(VLOOKUP(Orders!$B4738,Returns!$A$2:$B$801,2,0),"No")</f>
        <v>No</v>
      </c>
    </row>
    <row r="4739" spans="1:24" hidden="1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f t="shared" si="74"/>
        <v>53.024400000000007</v>
      </c>
      <c r="T4739" s="1">
        <v>2</v>
      </c>
      <c r="U4739" s="1">
        <v>0</v>
      </c>
      <c r="V4739" s="1">
        <v>14.955599999999997</v>
      </c>
      <c r="W4739" t="str">
        <f>VLOOKUP(M4739,People!$A$2:$B$5,2,FALSE)</f>
        <v>Chuck Magee</v>
      </c>
      <c r="X4739" s="5" t="str">
        <f>IFERROR(VLOOKUP(Orders!$B4739,Returns!$A$2:$B$801,2,0),"No")</f>
        <v>No</v>
      </c>
    </row>
    <row r="4740" spans="1:24" hidden="1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f t="shared" si="74"/>
        <v>32.9724</v>
      </c>
      <c r="T4740" s="1">
        <v>2</v>
      </c>
      <c r="U4740" s="1">
        <v>0</v>
      </c>
      <c r="V4740" s="1">
        <v>28.087600000000002</v>
      </c>
      <c r="W4740" t="str">
        <f>VLOOKUP(M4740,People!$A$2:$B$5,2,FALSE)</f>
        <v>Anna Andreadi</v>
      </c>
      <c r="X4740" s="5" t="str">
        <f>IFERROR(VLOOKUP(Orders!$B4740,Returns!$A$2:$B$801,2,0),"No")</f>
        <v>No</v>
      </c>
    </row>
    <row r="4741" spans="1:24" hidden="1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f t="shared" si="74"/>
        <v>36.432600000000008</v>
      </c>
      <c r="T4741" s="1">
        <v>1</v>
      </c>
      <c r="U4741" s="1">
        <v>0.2</v>
      </c>
      <c r="V4741" s="1">
        <v>-0.88860000000000205</v>
      </c>
      <c r="W4741" t="str">
        <f>VLOOKUP(M4741,People!$A$2:$B$5,2,FALSE)</f>
        <v>Anna Andreadi</v>
      </c>
      <c r="X4741" s="5" t="str">
        <f>IFERROR(VLOOKUP(Orders!$B4741,Returns!$A$2:$B$801,2,0),"No")</f>
        <v>No</v>
      </c>
    </row>
    <row r="4742" spans="1:24" hidden="1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f t="shared" si="74"/>
        <v>5.378400000000001</v>
      </c>
      <c r="T4742" s="1">
        <v>2</v>
      </c>
      <c r="U4742" s="1">
        <v>0</v>
      </c>
      <c r="V4742" s="1">
        <v>4.5815999999999999</v>
      </c>
      <c r="W4742" t="str">
        <f>VLOOKUP(M4742,People!$A$2:$B$5,2,FALSE)</f>
        <v>Anna Andreadi</v>
      </c>
      <c r="X4742" s="5" t="str">
        <f>IFERROR(VLOOKUP(Orders!$B4742,Returns!$A$2:$B$801,2,0),"No")</f>
        <v>No</v>
      </c>
    </row>
    <row r="4743" spans="1:24" hidden="1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f t="shared" si="74"/>
        <v>6.9074999999999989</v>
      </c>
      <c r="T4743" s="1">
        <v>3</v>
      </c>
      <c r="U4743" s="1">
        <v>0</v>
      </c>
      <c r="V4743" s="1">
        <v>2.3025000000000002</v>
      </c>
      <c r="W4743" t="str">
        <f>VLOOKUP(M4743,People!$A$2:$B$5,2,FALSE)</f>
        <v>Anna Andreadi</v>
      </c>
      <c r="X4743" s="5" t="str">
        <f>IFERROR(VLOOKUP(Orders!$B4743,Returns!$A$2:$B$801,2,0),"No")</f>
        <v>No</v>
      </c>
    </row>
    <row r="4744" spans="1:24" hidden="1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f t="shared" si="74"/>
        <v>19.830300000000001</v>
      </c>
      <c r="T4744" s="1">
        <v>3</v>
      </c>
      <c r="U4744" s="1">
        <v>0</v>
      </c>
      <c r="V4744" s="1">
        <v>8.0996999999999986</v>
      </c>
      <c r="W4744" t="str">
        <f>VLOOKUP(M4744,People!$A$2:$B$5,2,FALSE)</f>
        <v>Anna Andreadi</v>
      </c>
      <c r="X4744" s="5" t="str">
        <f>IFERROR(VLOOKUP(Orders!$B4744,Returns!$A$2:$B$801,2,0),"No")</f>
        <v>No</v>
      </c>
    </row>
    <row r="4745" spans="1:24" hidden="1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f t="shared" si="74"/>
        <v>5.3720000000000008</v>
      </c>
      <c r="T4745" s="1">
        <v>2</v>
      </c>
      <c r="U4745" s="1">
        <v>0</v>
      </c>
      <c r="V4745" s="1">
        <v>2.5279999999999996</v>
      </c>
      <c r="W4745" t="str">
        <f>VLOOKUP(M4745,People!$A$2:$B$5,2,FALSE)</f>
        <v>Kelly Williams</v>
      </c>
      <c r="X4745" s="5" t="str">
        <f>IFERROR(VLOOKUP(Orders!$B4745,Returns!$A$2:$B$801,2,0),"No")</f>
        <v>No</v>
      </c>
    </row>
    <row r="4746" spans="1:24" hidden="1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f t="shared" si="74"/>
        <v>163.6584</v>
      </c>
      <c r="T4746" s="1">
        <v>4</v>
      </c>
      <c r="U4746" s="1">
        <v>0</v>
      </c>
      <c r="V4746" s="1">
        <v>57.501599999999996</v>
      </c>
      <c r="W4746" t="str">
        <f>VLOOKUP(M4746,People!$A$2:$B$5,2,FALSE)</f>
        <v>Kelly Williams</v>
      </c>
      <c r="X4746" s="5" t="str">
        <f>IFERROR(VLOOKUP(Orders!$B4746,Returns!$A$2:$B$801,2,0),"No")</f>
        <v>No</v>
      </c>
    </row>
    <row r="4747" spans="1:24" hidden="1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f t="shared" si="74"/>
        <v>65.259599999999992</v>
      </c>
      <c r="T4747" s="1">
        <v>2</v>
      </c>
      <c r="U4747" s="1">
        <v>0</v>
      </c>
      <c r="V4747" s="1">
        <v>62.700400000000002</v>
      </c>
      <c r="W4747" t="str">
        <f>VLOOKUP(M4747,People!$A$2:$B$5,2,FALSE)</f>
        <v>Kelly Williams</v>
      </c>
      <c r="X4747" s="5" t="str">
        <f>IFERROR(VLOOKUP(Orders!$B4747,Returns!$A$2:$B$801,2,0),"No")</f>
        <v>No</v>
      </c>
    </row>
    <row r="4748" spans="1:24" hidden="1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f t="shared" si="74"/>
        <v>9.5319000000000003</v>
      </c>
      <c r="T4748" s="1">
        <v>3</v>
      </c>
      <c r="U4748" s="1">
        <v>0</v>
      </c>
      <c r="V4748" s="1">
        <v>9.158100000000001</v>
      </c>
      <c r="W4748" t="str">
        <f>VLOOKUP(M4748,People!$A$2:$B$5,2,FALSE)</f>
        <v>Kelly Williams</v>
      </c>
      <c r="X4748" s="5" t="str">
        <f>IFERROR(VLOOKUP(Orders!$B4748,Returns!$A$2:$B$801,2,0),"No")</f>
        <v>No</v>
      </c>
    </row>
    <row r="4749" spans="1:24" hidden="1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f t="shared" si="74"/>
        <v>17.745000000000001</v>
      </c>
      <c r="T4749" s="1">
        <v>3</v>
      </c>
      <c r="U4749" s="1">
        <v>0</v>
      </c>
      <c r="V4749" s="1">
        <v>7.6049999999999978</v>
      </c>
      <c r="W4749" t="str">
        <f>VLOOKUP(M4749,People!$A$2:$B$5,2,FALSE)</f>
        <v>Anna Andreadi</v>
      </c>
      <c r="X4749" s="5" t="str">
        <f>IFERROR(VLOOKUP(Orders!$B4749,Returns!$A$2:$B$801,2,0),"No")</f>
        <v>No</v>
      </c>
    </row>
    <row r="4750" spans="1:24" hidden="1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f t="shared" si="74"/>
        <v>23.284800000000004</v>
      </c>
      <c r="T4750" s="1">
        <v>3</v>
      </c>
      <c r="U4750" s="1">
        <v>0</v>
      </c>
      <c r="V4750" s="1">
        <v>11.995199999999997</v>
      </c>
      <c r="W4750" t="str">
        <f>VLOOKUP(M4750,People!$A$2:$B$5,2,FALSE)</f>
        <v>Anna Andreadi</v>
      </c>
      <c r="X4750" s="5" t="str">
        <f>IFERROR(VLOOKUP(Orders!$B4750,Returns!$A$2:$B$801,2,0),"No")</f>
        <v>No</v>
      </c>
    </row>
    <row r="4751" spans="1:24" hidden="1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f t="shared" si="74"/>
        <v>17.367999999999999</v>
      </c>
      <c r="T4751" s="1">
        <v>5</v>
      </c>
      <c r="U4751" s="1">
        <v>0</v>
      </c>
      <c r="V4751" s="1">
        <v>16.032</v>
      </c>
      <c r="W4751" t="str">
        <f>VLOOKUP(M4751,People!$A$2:$B$5,2,FALSE)</f>
        <v>Anna Andreadi</v>
      </c>
      <c r="X4751" s="5" t="str">
        <f>IFERROR(VLOOKUP(Orders!$B4751,Returns!$A$2:$B$801,2,0),"No")</f>
        <v>Yes</v>
      </c>
    </row>
    <row r="4752" spans="1:24" hidden="1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f t="shared" si="74"/>
        <v>774.77999999999986</v>
      </c>
      <c r="T4752" s="1">
        <v>3</v>
      </c>
      <c r="U4752" s="1">
        <v>0.2</v>
      </c>
      <c r="V4752" s="1">
        <v>62.82000000000005</v>
      </c>
      <c r="W4752" t="str">
        <f>VLOOKUP(M4752,People!$A$2:$B$5,2,FALSE)</f>
        <v>Anna Andreadi</v>
      </c>
      <c r="X4752" s="5" t="str">
        <f>IFERROR(VLOOKUP(Orders!$B4752,Returns!$A$2:$B$801,2,0),"No")</f>
        <v>No</v>
      </c>
    </row>
    <row r="4753" spans="1:24" hidden="1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f t="shared" si="74"/>
        <v>49.833000000000006</v>
      </c>
      <c r="T4753" s="1">
        <v>3</v>
      </c>
      <c r="U4753" s="1">
        <v>0.2</v>
      </c>
      <c r="V4753" s="1">
        <v>-9.153000000000004</v>
      </c>
      <c r="W4753" t="str">
        <f>VLOOKUP(M4753,People!$A$2:$B$5,2,FALSE)</f>
        <v>Cassandra Brandow</v>
      </c>
      <c r="X4753" s="5" t="str">
        <f>IFERROR(VLOOKUP(Orders!$B4753,Returns!$A$2:$B$801,2,0),"No")</f>
        <v>No</v>
      </c>
    </row>
    <row r="4754" spans="1:24" hidden="1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f t="shared" si="74"/>
        <v>233.14439999999999</v>
      </c>
      <c r="T4754" s="1">
        <v>2</v>
      </c>
      <c r="U4754" s="1">
        <v>0.2</v>
      </c>
      <c r="V4754" s="1">
        <v>-23.576400000000007</v>
      </c>
      <c r="W4754" t="str">
        <f>VLOOKUP(M4754,People!$A$2:$B$5,2,FALSE)</f>
        <v>Cassandra Brandow</v>
      </c>
      <c r="X4754" s="5" t="str">
        <f>IFERROR(VLOOKUP(Orders!$B4754,Returns!$A$2:$B$801,2,0),"No")</f>
        <v>No</v>
      </c>
    </row>
    <row r="4755" spans="1:24" hidden="1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f t="shared" si="74"/>
        <v>15.937200000000001</v>
      </c>
      <c r="T4755" s="1">
        <v>4</v>
      </c>
      <c r="U4755" s="1">
        <v>0.2</v>
      </c>
      <c r="V4755" s="1">
        <v>6.4308000000000014</v>
      </c>
      <c r="W4755" t="str">
        <f>VLOOKUP(M4755,People!$A$2:$B$5,2,FALSE)</f>
        <v>Kelly Williams</v>
      </c>
      <c r="X4755" s="5" t="str">
        <f>IFERROR(VLOOKUP(Orders!$B4755,Returns!$A$2:$B$801,2,0),"No")</f>
        <v>No</v>
      </c>
    </row>
    <row r="4756" spans="1:24" hidden="1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f t="shared" si="74"/>
        <v>6.4700000000000006</v>
      </c>
      <c r="T4756" s="1">
        <v>2</v>
      </c>
      <c r="U4756" s="1">
        <v>0.7</v>
      </c>
      <c r="V4756" s="1">
        <v>-2.5880000000000001</v>
      </c>
      <c r="W4756" t="str">
        <f>VLOOKUP(M4756,People!$A$2:$B$5,2,FALSE)</f>
        <v>Cassandra Brandow</v>
      </c>
      <c r="X4756" s="5" t="str">
        <f>IFERROR(VLOOKUP(Orders!$B4756,Returns!$A$2:$B$801,2,0),"No")</f>
        <v>No</v>
      </c>
    </row>
    <row r="4757" spans="1:24" hidden="1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f t="shared" si="74"/>
        <v>74.942400000000021</v>
      </c>
      <c r="T4757" s="1">
        <v>3</v>
      </c>
      <c r="U4757" s="1">
        <v>0.2</v>
      </c>
      <c r="V4757" s="1">
        <v>40.353599999999986</v>
      </c>
      <c r="W4757" t="str">
        <f>VLOOKUP(M4757,People!$A$2:$B$5,2,FALSE)</f>
        <v>Cassandra Brandow</v>
      </c>
      <c r="X4757" s="5" t="str">
        <f>IFERROR(VLOOKUP(Orders!$B4757,Returns!$A$2:$B$801,2,0),"No")</f>
        <v>No</v>
      </c>
    </row>
    <row r="4758" spans="1:24" hidden="1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f t="shared" si="74"/>
        <v>3.4344000000000006</v>
      </c>
      <c r="T4758" s="1">
        <v>2</v>
      </c>
      <c r="U4758" s="1">
        <v>0.7</v>
      </c>
      <c r="V4758" s="1">
        <v>-1.5264000000000002</v>
      </c>
      <c r="W4758" t="str">
        <f>VLOOKUP(M4758,People!$A$2:$B$5,2,FALSE)</f>
        <v>Chuck Magee</v>
      </c>
      <c r="X4758" s="5" t="str">
        <f>IFERROR(VLOOKUP(Orders!$B4758,Returns!$A$2:$B$801,2,0),"No")</f>
        <v>No</v>
      </c>
    </row>
    <row r="4759" spans="1:24" hidden="1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f t="shared" si="74"/>
        <v>112.76720000000003</v>
      </c>
      <c r="T4759" s="1">
        <v>7</v>
      </c>
      <c r="U4759" s="1">
        <v>0.8</v>
      </c>
      <c r="V4759" s="1">
        <v>-69.395200000000031</v>
      </c>
      <c r="W4759" t="str">
        <f>VLOOKUP(M4759,People!$A$2:$B$5,2,FALSE)</f>
        <v>Kelly Williams</v>
      </c>
      <c r="X4759" s="5" t="str">
        <f>IFERROR(VLOOKUP(Orders!$B4759,Returns!$A$2:$B$801,2,0),"No")</f>
        <v>No</v>
      </c>
    </row>
    <row r="4760" spans="1:24" x14ac:dyDescent="0.3">
      <c r="A4760" s="1">
        <v>3484</v>
      </c>
      <c r="B4760" t="s">
        <v>5950</v>
      </c>
      <c r="C4760" s="2">
        <v>42609</v>
      </c>
      <c r="D4760" s="2">
        <v>42611</v>
      </c>
      <c r="E4760" s="1" t="s">
        <v>170</v>
      </c>
      <c r="F4760" s="1" t="s">
        <v>3955</v>
      </c>
      <c r="G4760" s="1" t="s">
        <v>3956</v>
      </c>
      <c r="H4760" s="1" t="s">
        <v>38</v>
      </c>
      <c r="I4760" s="1" t="s">
        <v>25</v>
      </c>
      <c r="J4760" s="1" t="s">
        <v>286</v>
      </c>
      <c r="K4760" s="1" t="s">
        <v>287</v>
      </c>
      <c r="L4760" s="1">
        <v>22153</v>
      </c>
      <c r="M4760" s="1" t="s">
        <v>28</v>
      </c>
      <c r="N4760" s="1" t="s">
        <v>3338</v>
      </c>
      <c r="O4760" s="1" t="s">
        <v>30</v>
      </c>
      <c r="P4760" s="1" t="s">
        <v>60</v>
      </c>
      <c r="Q4760" s="1" t="s">
        <v>3339</v>
      </c>
      <c r="R4760" s="1">
        <v>29.12</v>
      </c>
      <c r="S4760" s="1">
        <f t="shared" si="74"/>
        <v>16.598399999999998</v>
      </c>
      <c r="T4760" s="1">
        <v>4</v>
      </c>
      <c r="U4760" s="1">
        <v>0</v>
      </c>
      <c r="V4760" s="1">
        <v>12.521600000000003</v>
      </c>
      <c r="W4760" t="str">
        <f>VLOOKUP(M4760,People!$A$2:$B$5,2,FALSE)</f>
        <v>Cassandra Brandow</v>
      </c>
      <c r="X4760" s="5" t="str">
        <f>IFERROR(VLOOKUP(Orders!$B4760,Returns!$A$2:$B$801,2,0),"No")</f>
        <v>Yes</v>
      </c>
    </row>
    <row r="4761" spans="1:24" x14ac:dyDescent="0.3">
      <c r="A4761" s="1">
        <v>3485</v>
      </c>
      <c r="B4761" t="s">
        <v>5950</v>
      </c>
      <c r="C4761" s="2">
        <v>42609</v>
      </c>
      <c r="D4761" s="2">
        <v>42611</v>
      </c>
      <c r="E4761" s="1" t="s">
        <v>170</v>
      </c>
      <c r="F4761" s="1" t="s">
        <v>3955</v>
      </c>
      <c r="G4761" s="1" t="s">
        <v>3956</v>
      </c>
      <c r="H4761" s="1" t="s">
        <v>38</v>
      </c>
      <c r="I4761" s="1" t="s">
        <v>25</v>
      </c>
      <c r="J4761" s="1" t="s">
        <v>286</v>
      </c>
      <c r="K4761" s="1" t="s">
        <v>287</v>
      </c>
      <c r="L4761" s="1">
        <v>22153</v>
      </c>
      <c r="M4761" s="1" t="s">
        <v>28</v>
      </c>
      <c r="N4761" s="1" t="s">
        <v>4433</v>
      </c>
      <c r="O4761" s="1" t="s">
        <v>30</v>
      </c>
      <c r="P4761" s="1" t="s">
        <v>52</v>
      </c>
      <c r="Q4761" s="1" t="s">
        <v>4434</v>
      </c>
      <c r="R4761" s="1">
        <v>1202.94</v>
      </c>
      <c r="S4761" s="1">
        <f t="shared" si="74"/>
        <v>902.20500000000004</v>
      </c>
      <c r="T4761" s="1">
        <v>3</v>
      </c>
      <c r="U4761" s="1">
        <v>0</v>
      </c>
      <c r="V4761" s="1">
        <v>300.73500000000001</v>
      </c>
      <c r="W4761" t="str">
        <f>VLOOKUP(M4761,People!$A$2:$B$5,2,FALSE)</f>
        <v>Cassandra Brandow</v>
      </c>
      <c r="X4761" s="5" t="str">
        <f>IFERROR(VLOOKUP(Orders!$B4761,Returns!$A$2:$B$801,2,0),"No")</f>
        <v>Yes</v>
      </c>
    </row>
    <row r="4762" spans="1:24" x14ac:dyDescent="0.3">
      <c r="A4762" s="1">
        <v>6170</v>
      </c>
      <c r="B4762" t="s">
        <v>9108</v>
      </c>
      <c r="C4762" s="2">
        <v>42609</v>
      </c>
      <c r="D4762" s="2">
        <v>42612</v>
      </c>
      <c r="E4762" s="1" t="s">
        <v>21</v>
      </c>
      <c r="F4762" s="1" t="s">
        <v>3209</v>
      </c>
      <c r="G4762" s="1" t="s">
        <v>3210</v>
      </c>
      <c r="H4762" s="1" t="s">
        <v>24</v>
      </c>
      <c r="I4762" s="1" t="s">
        <v>25</v>
      </c>
      <c r="J4762" s="1" t="s">
        <v>286</v>
      </c>
      <c r="K4762" s="1" t="s">
        <v>287</v>
      </c>
      <c r="L4762" s="1">
        <v>22153</v>
      </c>
      <c r="M4762" s="1" t="s">
        <v>28</v>
      </c>
      <c r="N4762" s="1" t="s">
        <v>1613</v>
      </c>
      <c r="O4762" s="1" t="s">
        <v>43</v>
      </c>
      <c r="P4762" s="1" t="s">
        <v>84</v>
      </c>
      <c r="Q4762" s="1" t="s">
        <v>1614</v>
      </c>
      <c r="R4762" s="1">
        <v>13.36</v>
      </c>
      <c r="S4762" s="1">
        <f t="shared" si="74"/>
        <v>6.9471999999999996</v>
      </c>
      <c r="T4762" s="1">
        <v>2</v>
      </c>
      <c r="U4762" s="1">
        <v>0</v>
      </c>
      <c r="V4762" s="1">
        <v>6.4127999999999998</v>
      </c>
      <c r="W4762" t="str">
        <f>VLOOKUP(M4762,People!$A$2:$B$5,2,FALSE)</f>
        <v>Cassandra Brandow</v>
      </c>
      <c r="X4762" s="5" t="str">
        <f>IFERROR(VLOOKUP(Orders!$B4762,Returns!$A$2:$B$801,2,0),"No")</f>
        <v>No</v>
      </c>
    </row>
    <row r="4763" spans="1:24" hidden="1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f t="shared" si="74"/>
        <v>3.9114</v>
      </c>
      <c r="T4763" s="1">
        <v>2</v>
      </c>
      <c r="U4763" s="1">
        <v>0.2</v>
      </c>
      <c r="V4763" s="1">
        <v>1.9925999999999999</v>
      </c>
      <c r="W4763" t="str">
        <f>VLOOKUP(M4763,People!$A$2:$B$5,2,FALSE)</f>
        <v>Chuck Magee</v>
      </c>
      <c r="X4763" s="5" t="str">
        <f>IFERROR(VLOOKUP(Orders!$B4763,Returns!$A$2:$B$801,2,0),"No")</f>
        <v>No</v>
      </c>
    </row>
    <row r="4764" spans="1:24" hidden="1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f t="shared" si="74"/>
        <v>12.683600000000002</v>
      </c>
      <c r="T4764" s="1">
        <v>2</v>
      </c>
      <c r="U4764" s="1">
        <v>0.2</v>
      </c>
      <c r="V4764" s="1">
        <v>1.0284</v>
      </c>
      <c r="W4764" t="str">
        <f>VLOOKUP(M4764,People!$A$2:$B$5,2,FALSE)</f>
        <v>Chuck Magee</v>
      </c>
      <c r="X4764" s="5" t="str">
        <f>IFERROR(VLOOKUP(Orders!$B4764,Returns!$A$2:$B$801,2,0),"No")</f>
        <v>No</v>
      </c>
    </row>
    <row r="4765" spans="1:24" x14ac:dyDescent="0.3">
      <c r="A4765" s="1">
        <v>1651</v>
      </c>
      <c r="B4765" t="s">
        <v>5959</v>
      </c>
      <c r="C4765" s="2">
        <v>42611</v>
      </c>
      <c r="D4765" s="2">
        <v>42611</v>
      </c>
      <c r="E4765" s="1" t="s">
        <v>1126</v>
      </c>
      <c r="F4765" s="1" t="s">
        <v>3512</v>
      </c>
      <c r="G4765" s="1" t="s">
        <v>3513</v>
      </c>
      <c r="H4765" s="1" t="s">
        <v>38</v>
      </c>
      <c r="I4765" s="1" t="s">
        <v>25</v>
      </c>
      <c r="J4765" s="1" t="s">
        <v>116</v>
      </c>
      <c r="K4765" s="1" t="s">
        <v>40</v>
      </c>
      <c r="L4765" s="1">
        <v>94110</v>
      </c>
      <c r="M4765" s="1" t="s">
        <v>41</v>
      </c>
      <c r="N4765" s="1" t="s">
        <v>3514</v>
      </c>
      <c r="O4765" s="1" t="s">
        <v>43</v>
      </c>
      <c r="P4765" s="1" t="s">
        <v>84</v>
      </c>
      <c r="Q4765" s="1" t="s">
        <v>3515</v>
      </c>
      <c r="R4765" s="1">
        <v>109.92</v>
      </c>
      <c r="S4765" s="1">
        <f t="shared" si="74"/>
        <v>56.059200000000004</v>
      </c>
      <c r="T4765" s="1">
        <v>2</v>
      </c>
      <c r="U4765" s="1">
        <v>0</v>
      </c>
      <c r="V4765" s="1">
        <v>53.860799999999998</v>
      </c>
      <c r="W4765" t="str">
        <f>VLOOKUP(M4765,People!$A$2:$B$5,2,FALSE)</f>
        <v>Anna Andreadi</v>
      </c>
      <c r="X4765" s="5" t="str">
        <f>IFERROR(VLOOKUP(Orders!$B4765,Returns!$A$2:$B$801,2,0),"No")</f>
        <v>Yes</v>
      </c>
    </row>
    <row r="4766" spans="1:24" hidden="1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f t="shared" si="74"/>
        <v>17.766400000000001</v>
      </c>
      <c r="T4766" s="1">
        <v>4</v>
      </c>
      <c r="U4766" s="1">
        <v>0</v>
      </c>
      <c r="V4766" s="1">
        <v>9.9936000000000007</v>
      </c>
      <c r="W4766" t="str">
        <f>VLOOKUP(M4766,People!$A$2:$B$5,2,FALSE)</f>
        <v>Anna Andreadi</v>
      </c>
      <c r="X4766" s="5" t="str">
        <f>IFERROR(VLOOKUP(Orders!$B4766,Returns!$A$2:$B$801,2,0),"No")</f>
        <v>No</v>
      </c>
    </row>
    <row r="4767" spans="1:24" hidden="1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f t="shared" si="74"/>
        <v>18.4529</v>
      </c>
      <c r="T4767" s="1">
        <v>1</v>
      </c>
      <c r="U4767" s="1">
        <v>0</v>
      </c>
      <c r="V4767" s="1">
        <v>7.5370999999999988</v>
      </c>
      <c r="W4767" t="str">
        <f>VLOOKUP(M4767,People!$A$2:$B$5,2,FALSE)</f>
        <v>Chuck Magee</v>
      </c>
      <c r="X4767" s="5" t="str">
        <f>IFERROR(VLOOKUP(Orders!$B4767,Returns!$A$2:$B$801,2,0),"No")</f>
        <v>No</v>
      </c>
    </row>
    <row r="4768" spans="1:24" hidden="1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f t="shared" si="74"/>
        <v>83.721000000000004</v>
      </c>
      <c r="T4768" s="1">
        <v>5</v>
      </c>
      <c r="U4768" s="1">
        <v>0.2</v>
      </c>
      <c r="V4768" s="1">
        <v>29.798999999999999</v>
      </c>
      <c r="W4768" t="str">
        <f>VLOOKUP(M4768,People!$A$2:$B$5,2,FALSE)</f>
        <v>Kelly Williams</v>
      </c>
      <c r="X4768" s="5" t="str">
        <f>IFERROR(VLOOKUP(Orders!$B4768,Returns!$A$2:$B$801,2,0),"No")</f>
        <v>No</v>
      </c>
    </row>
    <row r="4769" spans="1:24" hidden="1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f t="shared" si="74"/>
        <v>337.38749999999999</v>
      </c>
      <c r="T4769" s="1">
        <v>3</v>
      </c>
      <c r="U4769" s="1">
        <v>0.2</v>
      </c>
      <c r="V4769" s="1">
        <v>22.492499999999993</v>
      </c>
      <c r="W4769" t="str">
        <f>VLOOKUP(M4769,People!$A$2:$B$5,2,FALSE)</f>
        <v>Kelly Williams</v>
      </c>
      <c r="X4769" s="5" t="str">
        <f>IFERROR(VLOOKUP(Orders!$B4769,Returns!$A$2:$B$801,2,0),"No")</f>
        <v>No</v>
      </c>
    </row>
    <row r="4770" spans="1:24" hidden="1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f t="shared" si="74"/>
        <v>16.156800000000004</v>
      </c>
      <c r="T4770" s="1">
        <v>4</v>
      </c>
      <c r="U4770" s="1">
        <v>0.2</v>
      </c>
      <c r="V4770" s="1">
        <v>9.1871999999999989</v>
      </c>
      <c r="W4770" t="str">
        <f>VLOOKUP(M4770,People!$A$2:$B$5,2,FALSE)</f>
        <v>Cassandra Brandow</v>
      </c>
      <c r="X4770" s="5" t="str">
        <f>IFERROR(VLOOKUP(Orders!$B4770,Returns!$A$2:$B$801,2,0),"No")</f>
        <v>No</v>
      </c>
    </row>
    <row r="4771" spans="1:24" hidden="1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f t="shared" si="74"/>
        <v>7.7688000000000015</v>
      </c>
      <c r="T4771" s="1">
        <v>3</v>
      </c>
      <c r="U4771" s="1">
        <v>0.2</v>
      </c>
      <c r="V4771" s="1">
        <v>4.1832000000000003</v>
      </c>
      <c r="W4771" t="str">
        <f>VLOOKUP(M4771,People!$A$2:$B$5,2,FALSE)</f>
        <v>Anna Andreadi</v>
      </c>
      <c r="X4771" s="5" t="str">
        <f>IFERROR(VLOOKUP(Orders!$B4771,Returns!$A$2:$B$801,2,0),"No")</f>
        <v>No</v>
      </c>
    </row>
    <row r="4772" spans="1:24" hidden="1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f t="shared" si="74"/>
        <v>4.3680000000000003</v>
      </c>
      <c r="T4772" s="1">
        <v>3</v>
      </c>
      <c r="U4772" s="1">
        <v>0</v>
      </c>
      <c r="V4772" s="1">
        <v>1.8719999999999997</v>
      </c>
      <c r="W4772" t="str">
        <f>VLOOKUP(M4772,People!$A$2:$B$5,2,FALSE)</f>
        <v>Anna Andreadi</v>
      </c>
      <c r="X4772" s="5" t="str">
        <f>IFERROR(VLOOKUP(Orders!$B4772,Returns!$A$2:$B$801,2,0),"No")</f>
        <v>No</v>
      </c>
    </row>
    <row r="4773" spans="1:24" x14ac:dyDescent="0.3">
      <c r="A4773" s="1">
        <v>1652</v>
      </c>
      <c r="B4773" t="s">
        <v>5959</v>
      </c>
      <c r="C4773" s="2">
        <v>42611</v>
      </c>
      <c r="D4773" s="2">
        <v>42611</v>
      </c>
      <c r="E4773" s="1" t="s">
        <v>1126</v>
      </c>
      <c r="F4773" s="1" t="s">
        <v>3512</v>
      </c>
      <c r="G4773" s="1" t="s">
        <v>3513</v>
      </c>
      <c r="H4773" s="1" t="s">
        <v>38</v>
      </c>
      <c r="I4773" s="1" t="s">
        <v>25</v>
      </c>
      <c r="J4773" s="1" t="s">
        <v>116</v>
      </c>
      <c r="K4773" s="1" t="s">
        <v>40</v>
      </c>
      <c r="L4773" s="1">
        <v>94110</v>
      </c>
      <c r="M4773" s="1" t="s">
        <v>41</v>
      </c>
      <c r="N4773" s="1" t="s">
        <v>3516</v>
      </c>
      <c r="O4773" s="1" t="s">
        <v>43</v>
      </c>
      <c r="P4773" s="1" t="s">
        <v>84</v>
      </c>
      <c r="Q4773" s="1" t="s">
        <v>3517</v>
      </c>
      <c r="R4773" s="1">
        <v>13.36</v>
      </c>
      <c r="S4773" s="1">
        <f t="shared" si="74"/>
        <v>6.9471999999999996</v>
      </c>
      <c r="T4773" s="1">
        <v>2</v>
      </c>
      <c r="U4773" s="1">
        <v>0</v>
      </c>
      <c r="V4773" s="1">
        <v>6.4127999999999998</v>
      </c>
      <c r="W4773" t="str">
        <f>VLOOKUP(M4773,People!$A$2:$B$5,2,FALSE)</f>
        <v>Anna Andreadi</v>
      </c>
      <c r="X4773" s="5" t="str">
        <f>IFERROR(VLOOKUP(Orders!$B4773,Returns!$A$2:$B$801,2,0),"No")</f>
        <v>Yes</v>
      </c>
    </row>
    <row r="4774" spans="1:24" hidden="1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f t="shared" si="74"/>
        <v>10.504000000000001</v>
      </c>
      <c r="T4774" s="1">
        <v>1</v>
      </c>
      <c r="U4774" s="1">
        <v>0.6</v>
      </c>
      <c r="V4774" s="1">
        <v>-4.0400000000000009</v>
      </c>
      <c r="W4774" t="str">
        <f>VLOOKUP(M4774,People!$A$2:$B$5,2,FALSE)</f>
        <v>Kelly Williams</v>
      </c>
      <c r="X4774" s="5" t="str">
        <f>IFERROR(VLOOKUP(Orders!$B4774,Returns!$A$2:$B$801,2,0),"No")</f>
        <v>No</v>
      </c>
    </row>
    <row r="4775" spans="1:24" hidden="1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f t="shared" si="74"/>
        <v>7.3439999999999994</v>
      </c>
      <c r="T4775" s="1">
        <v>5</v>
      </c>
      <c r="U4775" s="1">
        <v>0.2</v>
      </c>
      <c r="V4775" s="1">
        <v>4.1760000000000002</v>
      </c>
      <c r="W4775" t="str">
        <f>VLOOKUP(M4775,People!$A$2:$B$5,2,FALSE)</f>
        <v>Kelly Williams</v>
      </c>
      <c r="X4775" s="5" t="str">
        <f>IFERROR(VLOOKUP(Orders!$B4775,Returns!$A$2:$B$801,2,0),"No")</f>
        <v>No</v>
      </c>
    </row>
    <row r="4776" spans="1:24" hidden="1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f t="shared" si="74"/>
        <v>205.70520000000002</v>
      </c>
      <c r="T4776" s="1">
        <v>2</v>
      </c>
      <c r="U4776" s="1">
        <v>0.2</v>
      </c>
      <c r="V4776" s="1">
        <v>16.678799999999995</v>
      </c>
      <c r="W4776" t="str">
        <f>VLOOKUP(M4776,People!$A$2:$B$5,2,FALSE)</f>
        <v>Kelly Williams</v>
      </c>
      <c r="X4776" s="5" t="str">
        <f>IFERROR(VLOOKUP(Orders!$B4776,Returns!$A$2:$B$801,2,0),"No")</f>
        <v>No</v>
      </c>
    </row>
    <row r="4777" spans="1:24" hidden="1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f t="shared" si="74"/>
        <v>17.2864</v>
      </c>
      <c r="T4777" s="1">
        <v>4</v>
      </c>
      <c r="U4777" s="1">
        <v>0</v>
      </c>
      <c r="V4777" s="1">
        <v>6.073599999999999</v>
      </c>
      <c r="W4777" t="str">
        <f>VLOOKUP(M4777,People!$A$2:$B$5,2,FALSE)</f>
        <v>Anna Andreadi</v>
      </c>
      <c r="X4777" s="5" t="str">
        <f>IFERROR(VLOOKUP(Orders!$B4777,Returns!$A$2:$B$801,2,0),"No")</f>
        <v>No</v>
      </c>
    </row>
    <row r="4778" spans="1:24" hidden="1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f t="shared" si="74"/>
        <v>4.5950999999999995</v>
      </c>
      <c r="T4778" s="1">
        <v>3</v>
      </c>
      <c r="U4778" s="1">
        <v>0</v>
      </c>
      <c r="V4778" s="1">
        <v>4.0749000000000004</v>
      </c>
      <c r="W4778" t="str">
        <f>VLOOKUP(M4778,People!$A$2:$B$5,2,FALSE)</f>
        <v>Chuck Magee</v>
      </c>
      <c r="X4778" s="5" t="str">
        <f>IFERROR(VLOOKUP(Orders!$B4778,Returns!$A$2:$B$801,2,0),"No")</f>
        <v>No</v>
      </c>
    </row>
    <row r="4779" spans="1:24" hidden="1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f t="shared" si="74"/>
        <v>19.025400000000001</v>
      </c>
      <c r="T4779" s="1">
        <v>3</v>
      </c>
      <c r="U4779" s="1">
        <v>0</v>
      </c>
      <c r="V4779" s="1">
        <v>6.6846000000000005</v>
      </c>
      <c r="W4779" t="str">
        <f>VLOOKUP(M4779,People!$A$2:$B$5,2,FALSE)</f>
        <v>Chuck Magee</v>
      </c>
      <c r="X4779" s="5" t="str">
        <f>IFERROR(VLOOKUP(Orders!$B4779,Returns!$A$2:$B$801,2,0),"No")</f>
        <v>No</v>
      </c>
    </row>
    <row r="4780" spans="1:24" hidden="1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f t="shared" si="74"/>
        <v>67.629800000000003</v>
      </c>
      <c r="T4780" s="1">
        <v>7</v>
      </c>
      <c r="U4780" s="1">
        <v>0</v>
      </c>
      <c r="V4780" s="1">
        <v>33.310199999999995</v>
      </c>
      <c r="W4780" t="str">
        <f>VLOOKUP(M4780,People!$A$2:$B$5,2,FALSE)</f>
        <v>Chuck Magee</v>
      </c>
      <c r="X4780" s="5" t="str">
        <f>IFERROR(VLOOKUP(Orders!$B4780,Returns!$A$2:$B$801,2,0),"No")</f>
        <v>Yes</v>
      </c>
    </row>
    <row r="4781" spans="1:24" x14ac:dyDescent="0.3">
      <c r="A4781" s="1">
        <v>1898</v>
      </c>
      <c r="B4781" t="s">
        <v>7095</v>
      </c>
      <c r="C4781" s="2">
        <v>42611</v>
      </c>
      <c r="D4781" s="2">
        <v>42615</v>
      </c>
      <c r="E4781" s="1" t="s">
        <v>21</v>
      </c>
      <c r="F4781" s="1" t="s">
        <v>2520</v>
      </c>
      <c r="G4781" s="1" t="s">
        <v>2521</v>
      </c>
      <c r="H4781" s="1" t="s">
        <v>24</v>
      </c>
      <c r="I4781" s="1" t="s">
        <v>25</v>
      </c>
      <c r="J4781" s="1" t="s">
        <v>1238</v>
      </c>
      <c r="K4781" s="1" t="s">
        <v>50</v>
      </c>
      <c r="L4781" s="1">
        <v>33178</v>
      </c>
      <c r="M4781" s="1" t="s">
        <v>28</v>
      </c>
      <c r="N4781" s="1" t="s">
        <v>3798</v>
      </c>
      <c r="O4781" s="1" t="s">
        <v>43</v>
      </c>
      <c r="P4781" s="1" t="s">
        <v>157</v>
      </c>
      <c r="Q4781" s="1" t="s">
        <v>3799</v>
      </c>
      <c r="R4781" s="1">
        <v>29.808</v>
      </c>
      <c r="S4781" s="1">
        <f t="shared" si="74"/>
        <v>19.002600000000001</v>
      </c>
      <c r="T4781" s="1">
        <v>2</v>
      </c>
      <c r="U4781" s="1">
        <v>0.2</v>
      </c>
      <c r="V4781" s="1">
        <v>10.805399999999997</v>
      </c>
      <c r="W4781" t="str">
        <f>VLOOKUP(M4781,People!$A$2:$B$5,2,FALSE)</f>
        <v>Cassandra Brandow</v>
      </c>
      <c r="X4781" s="5" t="str">
        <f>IFERROR(VLOOKUP(Orders!$B4781,Returns!$A$2:$B$801,2,0),"No")</f>
        <v>No</v>
      </c>
    </row>
    <row r="4782" spans="1:24" x14ac:dyDescent="0.3">
      <c r="A4782" s="1">
        <v>1899</v>
      </c>
      <c r="B4782" t="s">
        <v>7095</v>
      </c>
      <c r="C4782" s="2">
        <v>42611</v>
      </c>
      <c r="D4782" s="2">
        <v>42615</v>
      </c>
      <c r="E4782" s="1" t="s">
        <v>21</v>
      </c>
      <c r="F4782" s="1" t="s">
        <v>2520</v>
      </c>
      <c r="G4782" s="1" t="s">
        <v>2521</v>
      </c>
      <c r="H4782" s="1" t="s">
        <v>24</v>
      </c>
      <c r="I4782" s="1" t="s">
        <v>25</v>
      </c>
      <c r="J4782" s="1" t="s">
        <v>1238</v>
      </c>
      <c r="K4782" s="1" t="s">
        <v>50</v>
      </c>
      <c r="L4782" s="1">
        <v>33178</v>
      </c>
      <c r="M4782" s="1" t="s">
        <v>28</v>
      </c>
      <c r="N4782" s="1" t="s">
        <v>3800</v>
      </c>
      <c r="O4782" s="1" t="s">
        <v>43</v>
      </c>
      <c r="P4782" s="1" t="s">
        <v>70</v>
      </c>
      <c r="Q4782" s="1" t="s">
        <v>3801</v>
      </c>
      <c r="R4782" s="1">
        <v>505.1760000000001</v>
      </c>
      <c r="S4782" s="1">
        <f t="shared" si="74"/>
        <v>841.96</v>
      </c>
      <c r="T4782" s="1">
        <v>4</v>
      </c>
      <c r="U4782" s="1">
        <v>0.7</v>
      </c>
      <c r="V4782" s="1">
        <v>-336.78399999999988</v>
      </c>
      <c r="W4782" t="str">
        <f>VLOOKUP(M4782,People!$A$2:$B$5,2,FALSE)</f>
        <v>Cassandra Brandow</v>
      </c>
      <c r="X4782" s="5" t="str">
        <f>IFERROR(VLOOKUP(Orders!$B4782,Returns!$A$2:$B$801,2,0),"No")</f>
        <v>No</v>
      </c>
    </row>
    <row r="4783" spans="1:24" x14ac:dyDescent="0.3">
      <c r="A4783" s="1">
        <v>1900</v>
      </c>
      <c r="B4783" t="s">
        <v>7095</v>
      </c>
      <c r="C4783" s="2">
        <v>42611</v>
      </c>
      <c r="D4783" s="2">
        <v>42615</v>
      </c>
      <c r="E4783" s="1" t="s">
        <v>21</v>
      </c>
      <c r="F4783" s="1" t="s">
        <v>2520</v>
      </c>
      <c r="G4783" s="1" t="s">
        <v>2521</v>
      </c>
      <c r="H4783" s="1" t="s">
        <v>24</v>
      </c>
      <c r="I4783" s="1" t="s">
        <v>25</v>
      </c>
      <c r="J4783" s="1" t="s">
        <v>1238</v>
      </c>
      <c r="K4783" s="1" t="s">
        <v>50</v>
      </c>
      <c r="L4783" s="1">
        <v>33178</v>
      </c>
      <c r="M4783" s="1" t="s">
        <v>28</v>
      </c>
      <c r="N4783" s="1" t="s">
        <v>1476</v>
      </c>
      <c r="O4783" s="1" t="s">
        <v>30</v>
      </c>
      <c r="P4783" s="1" t="s">
        <v>52</v>
      </c>
      <c r="Q4783" s="1" t="s">
        <v>1477</v>
      </c>
      <c r="R4783" s="1">
        <v>174.05850000000001</v>
      </c>
      <c r="S4783" s="1">
        <f t="shared" si="74"/>
        <v>284.82300000000004</v>
      </c>
      <c r="T4783" s="1">
        <v>3</v>
      </c>
      <c r="U4783" s="1">
        <v>0.45</v>
      </c>
      <c r="V4783" s="1">
        <v>-110.76450000000001</v>
      </c>
      <c r="W4783" t="str">
        <f>VLOOKUP(M4783,People!$A$2:$B$5,2,FALSE)</f>
        <v>Cassandra Brandow</v>
      </c>
      <c r="X4783" s="5" t="str">
        <f>IFERROR(VLOOKUP(Orders!$B4783,Returns!$A$2:$B$801,2,0),"No")</f>
        <v>No</v>
      </c>
    </row>
    <row r="4784" spans="1:24" x14ac:dyDescent="0.3">
      <c r="A4784" s="1">
        <v>8461</v>
      </c>
      <c r="B4784" t="s">
        <v>10179</v>
      </c>
      <c r="C4784" s="2">
        <v>42612</v>
      </c>
      <c r="D4784" s="2">
        <v>42617</v>
      </c>
      <c r="E4784" s="1" t="s">
        <v>46</v>
      </c>
      <c r="F4784" s="1" t="s">
        <v>1786</v>
      </c>
      <c r="G4784" s="1" t="s">
        <v>1787</v>
      </c>
      <c r="H4784" s="1" t="s">
        <v>24</v>
      </c>
      <c r="I4784" s="1" t="s">
        <v>25</v>
      </c>
      <c r="J4784" s="1" t="s">
        <v>455</v>
      </c>
      <c r="K4784" s="1" t="s">
        <v>658</v>
      </c>
      <c r="L4784" s="1">
        <v>6010</v>
      </c>
      <c r="M4784" s="1" t="s">
        <v>135</v>
      </c>
      <c r="N4784" s="1" t="s">
        <v>2863</v>
      </c>
      <c r="O4784" s="1" t="s">
        <v>43</v>
      </c>
      <c r="P4784" s="1" t="s">
        <v>70</v>
      </c>
      <c r="Q4784" s="1" t="s">
        <v>2864</v>
      </c>
      <c r="R4784" s="1">
        <v>25.299999999999997</v>
      </c>
      <c r="S4784" s="1">
        <f t="shared" si="74"/>
        <v>13.408999999999999</v>
      </c>
      <c r="T4784" s="1">
        <v>5</v>
      </c>
      <c r="U4784" s="1">
        <v>0</v>
      </c>
      <c r="V4784" s="1">
        <v>11.890999999999998</v>
      </c>
      <c r="W4784" t="str">
        <f>VLOOKUP(M4784,People!$A$2:$B$5,2,FALSE)</f>
        <v>Chuck Magee</v>
      </c>
      <c r="X4784" s="5" t="str">
        <f>IFERROR(VLOOKUP(Orders!$B4784,Returns!$A$2:$B$801,2,0),"No")</f>
        <v>No</v>
      </c>
    </row>
    <row r="4785" spans="1:24" hidden="1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f t="shared" si="74"/>
        <v>142.74899999999997</v>
      </c>
      <c r="T4785" s="1">
        <v>5</v>
      </c>
      <c r="U4785" s="1">
        <v>0</v>
      </c>
      <c r="V4785" s="1">
        <v>137.15100000000001</v>
      </c>
      <c r="W4785" t="str">
        <f>VLOOKUP(M4785,People!$A$2:$B$5,2,FALSE)</f>
        <v>Kelly Williams</v>
      </c>
      <c r="X4785" s="5" t="str">
        <f>IFERROR(VLOOKUP(Orders!$B4785,Returns!$A$2:$B$801,2,0),"No")</f>
        <v>No</v>
      </c>
    </row>
    <row r="4786" spans="1:24" hidden="1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f t="shared" si="74"/>
        <v>11.972000000000001</v>
      </c>
      <c r="T4786" s="1">
        <v>5</v>
      </c>
      <c r="U4786" s="1">
        <v>0.2</v>
      </c>
      <c r="V4786" s="1">
        <v>1.1480000000000006</v>
      </c>
      <c r="W4786" t="str">
        <f>VLOOKUP(M4786,People!$A$2:$B$5,2,FALSE)</f>
        <v>Anna Andreadi</v>
      </c>
      <c r="X4786" s="5" t="str">
        <f>IFERROR(VLOOKUP(Orders!$B4786,Returns!$A$2:$B$801,2,0),"No")</f>
        <v>No</v>
      </c>
    </row>
    <row r="4787" spans="1:24" hidden="1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f t="shared" si="74"/>
        <v>213.3664</v>
      </c>
      <c r="T4787" s="1">
        <v>4</v>
      </c>
      <c r="U4787" s="1">
        <v>0.7</v>
      </c>
      <c r="V4787" s="1">
        <v>-143.79040000000001</v>
      </c>
      <c r="W4787" t="str">
        <f>VLOOKUP(M4787,People!$A$2:$B$5,2,FALSE)</f>
        <v>Anna Andreadi</v>
      </c>
      <c r="X4787" s="5" t="str">
        <f>IFERROR(VLOOKUP(Orders!$B4787,Returns!$A$2:$B$801,2,0),"No")</f>
        <v>No</v>
      </c>
    </row>
    <row r="4788" spans="1:24" hidden="1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f t="shared" si="74"/>
        <v>3.7488000000000001</v>
      </c>
      <c r="T4788" s="1">
        <v>3</v>
      </c>
      <c r="U4788" s="1">
        <v>0.2</v>
      </c>
      <c r="V4788" s="1">
        <v>0.47519999999999984</v>
      </c>
      <c r="W4788" t="str">
        <f>VLOOKUP(M4788,People!$A$2:$B$5,2,FALSE)</f>
        <v>Anna Andreadi</v>
      </c>
      <c r="X4788" s="5" t="str">
        <f>IFERROR(VLOOKUP(Orders!$B4788,Returns!$A$2:$B$801,2,0),"No")</f>
        <v>No</v>
      </c>
    </row>
    <row r="4789" spans="1:24" hidden="1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f t="shared" si="74"/>
        <v>64.61399999999999</v>
      </c>
      <c r="T4789" s="1">
        <v>4</v>
      </c>
      <c r="U4789" s="1">
        <v>0.2</v>
      </c>
      <c r="V4789" s="1">
        <v>-6.5339999999999954</v>
      </c>
      <c r="W4789" t="str">
        <f>VLOOKUP(M4789,People!$A$2:$B$5,2,FALSE)</f>
        <v>Anna Andreadi</v>
      </c>
      <c r="X4789" s="5" t="str">
        <f>IFERROR(VLOOKUP(Orders!$B4789,Returns!$A$2:$B$801,2,0),"No")</f>
        <v>No</v>
      </c>
    </row>
    <row r="4790" spans="1:24" hidden="1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f t="shared" si="74"/>
        <v>37.346399999999996</v>
      </c>
      <c r="T4790" s="1">
        <v>9</v>
      </c>
      <c r="U4790" s="1">
        <v>0.2</v>
      </c>
      <c r="V4790" s="1">
        <v>15.069600000000007</v>
      </c>
      <c r="W4790" t="str">
        <f>VLOOKUP(M4790,People!$A$2:$B$5,2,FALSE)</f>
        <v>Anna Andreadi</v>
      </c>
      <c r="X4790" s="5" t="str">
        <f>IFERROR(VLOOKUP(Orders!$B4790,Returns!$A$2:$B$801,2,0),"No")</f>
        <v>No</v>
      </c>
    </row>
    <row r="4791" spans="1:24" hidden="1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f t="shared" si="74"/>
        <v>43.936000000000014</v>
      </c>
      <c r="T4791" s="1">
        <v>5</v>
      </c>
      <c r="U4791" s="1">
        <v>0.2</v>
      </c>
      <c r="V4791" s="1">
        <v>10.983999999999996</v>
      </c>
      <c r="W4791" t="str">
        <f>VLOOKUP(M4791,People!$A$2:$B$5,2,FALSE)</f>
        <v>Anna Andreadi</v>
      </c>
      <c r="X4791" s="5" t="str">
        <f>IFERROR(VLOOKUP(Orders!$B4791,Returns!$A$2:$B$801,2,0),"No")</f>
        <v>No</v>
      </c>
    </row>
    <row r="4792" spans="1:24" hidden="1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f t="shared" si="74"/>
        <v>613.11599999999999</v>
      </c>
      <c r="T4792" s="1">
        <v>5</v>
      </c>
      <c r="U4792" s="1">
        <v>0.5</v>
      </c>
      <c r="V4792" s="1">
        <v>-248.16599999999994</v>
      </c>
      <c r="W4792" t="str">
        <f>VLOOKUP(M4792,People!$A$2:$B$5,2,FALSE)</f>
        <v>Anna Andreadi</v>
      </c>
      <c r="X4792" s="5" t="str">
        <f>IFERROR(VLOOKUP(Orders!$B4792,Returns!$A$2:$B$801,2,0),"No")</f>
        <v>No</v>
      </c>
    </row>
    <row r="4793" spans="1:24" hidden="1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f t="shared" si="74"/>
        <v>56.349600000000009</v>
      </c>
      <c r="T4793" s="1">
        <v>3</v>
      </c>
      <c r="U4793" s="1">
        <v>0.2</v>
      </c>
      <c r="V4793" s="1">
        <v>28.706399999999991</v>
      </c>
      <c r="W4793" t="str">
        <f>VLOOKUP(M4793,People!$A$2:$B$5,2,FALSE)</f>
        <v>Anna Andreadi</v>
      </c>
      <c r="X4793" s="5" t="str">
        <f>IFERROR(VLOOKUP(Orders!$B4793,Returns!$A$2:$B$801,2,0),"No")</f>
        <v>No</v>
      </c>
    </row>
    <row r="4794" spans="1:24" hidden="1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f t="shared" si="74"/>
        <v>18.002400000000002</v>
      </c>
      <c r="T4794" s="1">
        <v>3</v>
      </c>
      <c r="U4794" s="1">
        <v>0.2</v>
      </c>
      <c r="V4794" s="1">
        <v>9.6935999999999964</v>
      </c>
      <c r="W4794" t="str">
        <f>VLOOKUP(M4794,People!$A$2:$B$5,2,FALSE)</f>
        <v>Anna Andreadi</v>
      </c>
      <c r="X4794" s="5" t="str">
        <f>IFERROR(VLOOKUP(Orders!$B4794,Returns!$A$2:$B$801,2,0),"No")</f>
        <v>No</v>
      </c>
    </row>
    <row r="4795" spans="1:24" hidden="1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f t="shared" si="74"/>
        <v>13.728000000000002</v>
      </c>
      <c r="T4795" s="1">
        <v>4</v>
      </c>
      <c r="U4795" s="1">
        <v>0</v>
      </c>
      <c r="V4795" s="1">
        <v>11.231999999999999</v>
      </c>
      <c r="W4795" t="str">
        <f>VLOOKUP(M4795,People!$A$2:$B$5,2,FALSE)</f>
        <v>Chuck Magee</v>
      </c>
      <c r="X4795" s="5" t="str">
        <f>IFERROR(VLOOKUP(Orders!$B4795,Returns!$A$2:$B$801,2,0),"No")</f>
        <v>No</v>
      </c>
    </row>
    <row r="4796" spans="1:24" hidden="1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f t="shared" si="74"/>
        <v>25.0154</v>
      </c>
      <c r="T4796" s="1">
        <v>1</v>
      </c>
      <c r="U4796" s="1">
        <v>0</v>
      </c>
      <c r="V4796" s="1">
        <v>18.114600000000003</v>
      </c>
      <c r="W4796" t="str">
        <f>VLOOKUP(M4796,People!$A$2:$B$5,2,FALSE)</f>
        <v>Anna Andreadi</v>
      </c>
      <c r="X4796" s="5" t="str">
        <f>IFERROR(VLOOKUP(Orders!$B4796,Returns!$A$2:$B$801,2,0),"No")</f>
        <v>No</v>
      </c>
    </row>
    <row r="4797" spans="1:24" hidden="1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f t="shared" si="74"/>
        <v>2.9328000000000003</v>
      </c>
      <c r="T4797" s="1">
        <v>3</v>
      </c>
      <c r="U4797" s="1">
        <v>0</v>
      </c>
      <c r="V4797" s="1">
        <v>2.7071999999999994</v>
      </c>
      <c r="W4797" t="str">
        <f>VLOOKUP(M4797,People!$A$2:$B$5,2,FALSE)</f>
        <v>Cassandra Brandow</v>
      </c>
      <c r="X4797" s="5" t="str">
        <f>IFERROR(VLOOKUP(Orders!$B4797,Returns!$A$2:$B$801,2,0),"No")</f>
        <v>No</v>
      </c>
    </row>
    <row r="4798" spans="1:24" hidden="1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f t="shared" si="74"/>
        <v>101.72819999999999</v>
      </c>
      <c r="T4798" s="1">
        <v>3</v>
      </c>
      <c r="U4798" s="1">
        <v>0.7</v>
      </c>
      <c r="V4798" s="1">
        <v>-44.146199999999979</v>
      </c>
      <c r="W4798" t="str">
        <f>VLOOKUP(M4798,People!$A$2:$B$5,2,FALSE)</f>
        <v>Cassandra Brandow</v>
      </c>
      <c r="X4798" s="5" t="str">
        <f>IFERROR(VLOOKUP(Orders!$B4798,Returns!$A$2:$B$801,2,0),"No")</f>
        <v>No</v>
      </c>
    </row>
    <row r="4799" spans="1:24" hidden="1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f t="shared" si="74"/>
        <v>20.217600000000004</v>
      </c>
      <c r="T4799" s="1">
        <v>6</v>
      </c>
      <c r="U4799" s="1">
        <v>0.2</v>
      </c>
      <c r="V4799" s="1">
        <v>10.8864</v>
      </c>
      <c r="W4799" t="str">
        <f>VLOOKUP(M4799,People!$A$2:$B$5,2,FALSE)</f>
        <v>Cassandra Brandow</v>
      </c>
      <c r="X4799" s="5" t="str">
        <f>IFERROR(VLOOKUP(Orders!$B4799,Returns!$A$2:$B$801,2,0),"No")</f>
        <v>No</v>
      </c>
    </row>
    <row r="4800" spans="1:24" hidden="1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f t="shared" si="74"/>
        <v>21.889199999999995</v>
      </c>
      <c r="T4800" s="1">
        <v>3</v>
      </c>
      <c r="U4800" s="1">
        <v>0.2</v>
      </c>
      <c r="V4800" s="1">
        <v>8.3028000000000031</v>
      </c>
      <c r="W4800" t="str">
        <f>VLOOKUP(M4800,People!$A$2:$B$5,2,FALSE)</f>
        <v>Cassandra Brandow</v>
      </c>
      <c r="X4800" s="5" t="str">
        <f>IFERROR(VLOOKUP(Orders!$B4800,Returns!$A$2:$B$801,2,0),"No")</f>
        <v>No</v>
      </c>
    </row>
    <row r="4801" spans="1:24" hidden="1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f t="shared" si="74"/>
        <v>39.24</v>
      </c>
      <c r="T4801" s="1">
        <v>5</v>
      </c>
      <c r="U4801" s="1">
        <v>0.2</v>
      </c>
      <c r="V4801" s="1">
        <v>4.3600000000000012</v>
      </c>
      <c r="W4801" t="str">
        <f>VLOOKUP(M4801,People!$A$2:$B$5,2,FALSE)</f>
        <v>Cassandra Brandow</v>
      </c>
      <c r="X4801" s="5" t="str">
        <f>IFERROR(VLOOKUP(Orders!$B4801,Returns!$A$2:$B$801,2,0),"No")</f>
        <v>No</v>
      </c>
    </row>
    <row r="4802" spans="1:24" hidden="1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f t="shared" ref="S4802:S4865" si="75">R4802-V4802</f>
        <v>4.3507999999999996</v>
      </c>
      <c r="T4802" s="1">
        <v>2</v>
      </c>
      <c r="U4802" s="1">
        <v>0.2</v>
      </c>
      <c r="V4802" s="1">
        <v>0.41720000000000046</v>
      </c>
      <c r="W4802" t="str">
        <f>VLOOKUP(M4802,People!$A$2:$B$5,2,FALSE)</f>
        <v>Cassandra Brandow</v>
      </c>
      <c r="X4802" s="5" t="str">
        <f>IFERROR(VLOOKUP(Orders!$B4802,Returns!$A$2:$B$801,2,0),"No")</f>
        <v>No</v>
      </c>
    </row>
    <row r="4803" spans="1:24" hidden="1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f t="shared" si="75"/>
        <v>17.992000000000001</v>
      </c>
      <c r="T4803" s="1">
        <v>2</v>
      </c>
      <c r="U4803" s="1">
        <v>0.7</v>
      </c>
      <c r="V4803" s="1">
        <v>-7.6119999999999983</v>
      </c>
      <c r="W4803" t="str">
        <f>VLOOKUP(M4803,People!$A$2:$B$5,2,FALSE)</f>
        <v>Cassandra Brandow</v>
      </c>
      <c r="X4803" s="5" t="str">
        <f>IFERROR(VLOOKUP(Orders!$B4803,Returns!$A$2:$B$801,2,0),"No")</f>
        <v>No</v>
      </c>
    </row>
    <row r="4804" spans="1:24" hidden="1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f t="shared" si="75"/>
        <v>23.212800000000001</v>
      </c>
      <c r="T4804" s="1">
        <v>8</v>
      </c>
      <c r="U4804" s="1">
        <v>0.7</v>
      </c>
      <c r="V4804" s="1">
        <v>-9.8207999999999984</v>
      </c>
      <c r="W4804" t="str">
        <f>VLOOKUP(M4804,People!$A$2:$B$5,2,FALSE)</f>
        <v>Cassandra Brandow</v>
      </c>
      <c r="X4804" s="5" t="str">
        <f>IFERROR(VLOOKUP(Orders!$B4804,Returns!$A$2:$B$801,2,0),"No")</f>
        <v>No</v>
      </c>
    </row>
    <row r="4805" spans="1:24" hidden="1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f t="shared" si="75"/>
        <v>46.852899999999998</v>
      </c>
      <c r="T4805" s="1">
        <v>1</v>
      </c>
      <c r="U4805" s="1">
        <v>0.4</v>
      </c>
      <c r="V4805" s="1">
        <v>-7.2589000000000041</v>
      </c>
      <c r="W4805" t="str">
        <f>VLOOKUP(M4805,People!$A$2:$B$5,2,FALSE)</f>
        <v>Chuck Magee</v>
      </c>
      <c r="X4805" s="5" t="str">
        <f>IFERROR(VLOOKUP(Orders!$B4805,Returns!$A$2:$B$801,2,0),"No")</f>
        <v>No</v>
      </c>
    </row>
    <row r="4806" spans="1:24" hidden="1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f t="shared" si="75"/>
        <v>71.668800000000005</v>
      </c>
      <c r="T4806" s="1">
        <v>9</v>
      </c>
      <c r="U4806" s="1">
        <v>0.2</v>
      </c>
      <c r="V4806" s="1">
        <v>19.339199999999998</v>
      </c>
      <c r="W4806" t="str">
        <f>VLOOKUP(M4806,People!$A$2:$B$5,2,FALSE)</f>
        <v>Chuck Magee</v>
      </c>
      <c r="X4806" s="5" t="str">
        <f>IFERROR(VLOOKUP(Orders!$B4806,Returns!$A$2:$B$801,2,0),"No")</f>
        <v>No</v>
      </c>
    </row>
    <row r="4807" spans="1:24" hidden="1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f t="shared" si="75"/>
        <v>19.7288</v>
      </c>
      <c r="T4807" s="1">
        <v>2</v>
      </c>
      <c r="U4807" s="1">
        <v>0</v>
      </c>
      <c r="V4807" s="1">
        <v>18.211199999999998</v>
      </c>
      <c r="W4807" t="str">
        <f>VLOOKUP(M4807,People!$A$2:$B$5,2,FALSE)</f>
        <v>Anna Andreadi</v>
      </c>
      <c r="X4807" s="5" t="str">
        <f>IFERROR(VLOOKUP(Orders!$B4807,Returns!$A$2:$B$801,2,0),"No")</f>
        <v>No</v>
      </c>
    </row>
    <row r="4808" spans="1:24" hidden="1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f t="shared" si="75"/>
        <v>23.540000000000006</v>
      </c>
      <c r="T4808" s="1">
        <v>10</v>
      </c>
      <c r="U4808" s="1">
        <v>0</v>
      </c>
      <c r="V4808" s="1">
        <v>19.259999999999998</v>
      </c>
      <c r="W4808" t="str">
        <f>VLOOKUP(M4808,People!$A$2:$B$5,2,FALSE)</f>
        <v>Anna Andreadi</v>
      </c>
      <c r="X4808" s="5" t="str">
        <f>IFERROR(VLOOKUP(Orders!$B4808,Returns!$A$2:$B$801,2,0),"No")</f>
        <v>No</v>
      </c>
    </row>
    <row r="4809" spans="1:24" hidden="1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f t="shared" si="75"/>
        <v>23.541000000000004</v>
      </c>
      <c r="T4809" s="1">
        <v>3</v>
      </c>
      <c r="U4809" s="1">
        <v>0</v>
      </c>
      <c r="V4809" s="1">
        <v>10.088999999999999</v>
      </c>
      <c r="W4809" t="str">
        <f>VLOOKUP(M4809,People!$A$2:$B$5,2,FALSE)</f>
        <v>Anna Andreadi</v>
      </c>
      <c r="X4809" s="5" t="str">
        <f>IFERROR(VLOOKUP(Orders!$B4809,Returns!$A$2:$B$801,2,0),"No")</f>
        <v>No</v>
      </c>
    </row>
    <row r="4810" spans="1:24" x14ac:dyDescent="0.3">
      <c r="A4810" s="1">
        <v>8462</v>
      </c>
      <c r="B4810" t="s">
        <v>10179</v>
      </c>
      <c r="C4810" s="2">
        <v>42612</v>
      </c>
      <c r="D4810" s="2">
        <v>42617</v>
      </c>
      <c r="E4810" s="1" t="s">
        <v>46</v>
      </c>
      <c r="F4810" s="1" t="s">
        <v>1786</v>
      </c>
      <c r="G4810" s="1" t="s">
        <v>1787</v>
      </c>
      <c r="H4810" s="1" t="s">
        <v>24</v>
      </c>
      <c r="I4810" s="1" t="s">
        <v>25</v>
      </c>
      <c r="J4810" s="1" t="s">
        <v>455</v>
      </c>
      <c r="K4810" s="1" t="s">
        <v>658</v>
      </c>
      <c r="L4810" s="1">
        <v>6010</v>
      </c>
      <c r="M4810" s="1" t="s">
        <v>135</v>
      </c>
      <c r="N4810" s="1" t="s">
        <v>2950</v>
      </c>
      <c r="O4810" s="1" t="s">
        <v>43</v>
      </c>
      <c r="P4810" s="1" t="s">
        <v>55</v>
      </c>
      <c r="Q4810" s="1" t="s">
        <v>2951</v>
      </c>
      <c r="R4810" s="1">
        <v>95.94</v>
      </c>
      <c r="S4810" s="1">
        <f t="shared" si="75"/>
        <v>86.346000000000004</v>
      </c>
      <c r="T4810" s="1">
        <v>3</v>
      </c>
      <c r="U4810" s="1">
        <v>0</v>
      </c>
      <c r="V4810" s="1">
        <v>9.5940000000000012</v>
      </c>
      <c r="W4810" t="str">
        <f>VLOOKUP(M4810,People!$A$2:$B$5,2,FALSE)</f>
        <v>Chuck Magee</v>
      </c>
      <c r="X4810" s="5" t="str">
        <f>IFERROR(VLOOKUP(Orders!$B4810,Returns!$A$2:$B$801,2,0),"No")</f>
        <v>No</v>
      </c>
    </row>
    <row r="4811" spans="1:24" hidden="1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f t="shared" si="75"/>
        <v>103.6892</v>
      </c>
      <c r="T4811" s="1">
        <v>4</v>
      </c>
      <c r="U4811" s="1">
        <v>0</v>
      </c>
      <c r="V4811" s="1">
        <v>91.950799999999987</v>
      </c>
      <c r="W4811" t="str">
        <f>VLOOKUP(M4811,People!$A$2:$B$5,2,FALSE)</f>
        <v>Kelly Williams</v>
      </c>
      <c r="X4811" s="5" t="str">
        <f>IFERROR(VLOOKUP(Orders!$B4811,Returns!$A$2:$B$801,2,0),"No")</f>
        <v>No</v>
      </c>
    </row>
    <row r="4812" spans="1:24" hidden="1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f t="shared" si="75"/>
        <v>167.93</v>
      </c>
      <c r="T4812" s="1">
        <v>2</v>
      </c>
      <c r="U4812" s="1">
        <v>0</v>
      </c>
      <c r="V4812" s="1">
        <v>71.97</v>
      </c>
      <c r="W4812" t="str">
        <f>VLOOKUP(M4812,People!$A$2:$B$5,2,FALSE)</f>
        <v>Kelly Williams</v>
      </c>
      <c r="X4812" s="5" t="str">
        <f>IFERROR(VLOOKUP(Orders!$B4812,Returns!$A$2:$B$801,2,0),"No")</f>
        <v>No</v>
      </c>
    </row>
    <row r="4813" spans="1:24" hidden="1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f t="shared" si="75"/>
        <v>401.77559999999994</v>
      </c>
      <c r="T4813" s="1">
        <v>3</v>
      </c>
      <c r="U4813" s="1">
        <v>0.3</v>
      </c>
      <c r="V4813" s="1">
        <v>-21.717600000000004</v>
      </c>
      <c r="W4813" t="str">
        <f>VLOOKUP(M4813,People!$A$2:$B$5,2,FALSE)</f>
        <v>Chuck Magee</v>
      </c>
      <c r="X4813" s="5" t="str">
        <f>IFERROR(VLOOKUP(Orders!$B4813,Returns!$A$2:$B$801,2,0),"No")</f>
        <v>No</v>
      </c>
    </row>
    <row r="4814" spans="1:24" hidden="1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f t="shared" si="75"/>
        <v>1019.9795999999999</v>
      </c>
      <c r="T4814" s="1">
        <v>4</v>
      </c>
      <c r="U4814" s="1">
        <v>0.4</v>
      </c>
      <c r="V4814" s="1">
        <v>179.99639999999999</v>
      </c>
      <c r="W4814" t="str">
        <f>VLOOKUP(M4814,People!$A$2:$B$5,2,FALSE)</f>
        <v>Chuck Magee</v>
      </c>
      <c r="X4814" s="5" t="str">
        <f>IFERROR(VLOOKUP(Orders!$B4814,Returns!$A$2:$B$801,2,0),"No")</f>
        <v>No</v>
      </c>
    </row>
    <row r="4815" spans="1:24" hidden="1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f t="shared" si="75"/>
        <v>38.860800000000005</v>
      </c>
      <c r="T4815" s="1">
        <v>3</v>
      </c>
      <c r="U4815" s="1">
        <v>0.2</v>
      </c>
      <c r="V4815" s="1">
        <v>9.7151999999999941</v>
      </c>
      <c r="W4815" t="str">
        <f>VLOOKUP(M4815,People!$A$2:$B$5,2,FALSE)</f>
        <v>Chuck Magee</v>
      </c>
      <c r="X4815" s="5" t="str">
        <f>IFERROR(VLOOKUP(Orders!$B4815,Returns!$A$2:$B$801,2,0),"No")</f>
        <v>No</v>
      </c>
    </row>
    <row r="4816" spans="1:24" hidden="1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f t="shared" si="75"/>
        <v>9.8670000000000009</v>
      </c>
      <c r="T4816" s="1">
        <v>3</v>
      </c>
      <c r="U4816" s="1">
        <v>0</v>
      </c>
      <c r="V4816" s="1">
        <v>8.0730000000000004</v>
      </c>
      <c r="W4816" t="str">
        <f>VLOOKUP(M4816,People!$A$2:$B$5,2,FALSE)</f>
        <v>Anna Andreadi</v>
      </c>
      <c r="X4816" s="5" t="str">
        <f>IFERROR(VLOOKUP(Orders!$B4816,Returns!$A$2:$B$801,2,0),"No")</f>
        <v>No</v>
      </c>
    </row>
    <row r="4817" spans="1:24" x14ac:dyDescent="0.3">
      <c r="A4817" s="1">
        <v>3478</v>
      </c>
      <c r="B4817" t="s">
        <v>7844</v>
      </c>
      <c r="C4817" s="2">
        <v>42613</v>
      </c>
      <c r="D4817" s="2">
        <v>42618</v>
      </c>
      <c r="E4817" s="1" t="s">
        <v>46</v>
      </c>
      <c r="F4817" s="1" t="s">
        <v>627</v>
      </c>
      <c r="G4817" s="1" t="s">
        <v>628</v>
      </c>
      <c r="H4817" s="1" t="s">
        <v>24</v>
      </c>
      <c r="I4817" s="1" t="s">
        <v>25</v>
      </c>
      <c r="J4817" s="1" t="s">
        <v>4950</v>
      </c>
      <c r="K4817" s="1" t="s">
        <v>588</v>
      </c>
      <c r="L4817" s="1">
        <v>87505</v>
      </c>
      <c r="M4817" s="1" t="s">
        <v>41</v>
      </c>
      <c r="N4817" s="1" t="s">
        <v>4447</v>
      </c>
      <c r="O4817" s="1" t="s">
        <v>66</v>
      </c>
      <c r="P4817" s="1" t="s">
        <v>146</v>
      </c>
      <c r="Q4817" s="1" t="s">
        <v>4448</v>
      </c>
      <c r="R4817" s="1">
        <v>92.52</v>
      </c>
      <c r="S4817" s="1">
        <f t="shared" si="75"/>
        <v>74.016000000000005</v>
      </c>
      <c r="T4817" s="1">
        <v>9</v>
      </c>
      <c r="U4817" s="1">
        <v>0</v>
      </c>
      <c r="V4817" s="1">
        <v>18.503999999999991</v>
      </c>
      <c r="W4817" t="str">
        <f>VLOOKUP(M4817,People!$A$2:$B$5,2,FALSE)</f>
        <v>Anna Andreadi</v>
      </c>
      <c r="X4817" s="5" t="str">
        <f>IFERROR(VLOOKUP(Orders!$B4817,Returns!$A$2:$B$801,2,0),"No")</f>
        <v>No</v>
      </c>
    </row>
    <row r="4818" spans="1:24" x14ac:dyDescent="0.3">
      <c r="A4818" s="1">
        <v>1162</v>
      </c>
      <c r="B4818" t="s">
        <v>5953</v>
      </c>
      <c r="C4818" s="2">
        <v>42614</v>
      </c>
      <c r="D4818" s="2">
        <v>42618</v>
      </c>
      <c r="E4818" s="1" t="s">
        <v>21</v>
      </c>
      <c r="F4818" s="1" t="s">
        <v>2791</v>
      </c>
      <c r="G4818" s="1" t="s">
        <v>2792</v>
      </c>
      <c r="H4818" s="1" t="s">
        <v>24</v>
      </c>
      <c r="I4818" s="1" t="s">
        <v>25</v>
      </c>
      <c r="J4818" s="1" t="s">
        <v>2793</v>
      </c>
      <c r="K4818" s="1" t="s">
        <v>40</v>
      </c>
      <c r="L4818" s="1">
        <v>92025</v>
      </c>
      <c r="M4818" s="1" t="s">
        <v>41</v>
      </c>
      <c r="N4818" s="1" t="s">
        <v>159</v>
      </c>
      <c r="O4818" s="1" t="s">
        <v>43</v>
      </c>
      <c r="P4818" s="1" t="s">
        <v>63</v>
      </c>
      <c r="Q4818" s="1" t="s">
        <v>160</v>
      </c>
      <c r="R4818" s="1">
        <v>53.94</v>
      </c>
      <c r="S4818" s="1">
        <f t="shared" si="75"/>
        <v>38.297400000000003</v>
      </c>
      <c r="T4818" s="1">
        <v>3</v>
      </c>
      <c r="U4818" s="1">
        <v>0</v>
      </c>
      <c r="V4818" s="1">
        <v>15.642599999999995</v>
      </c>
      <c r="W4818" t="str">
        <f>VLOOKUP(M4818,People!$A$2:$B$5,2,FALSE)</f>
        <v>Anna Andreadi</v>
      </c>
      <c r="X4818" s="5" t="str">
        <f>IFERROR(VLOOKUP(Orders!$B4818,Returns!$A$2:$B$801,2,0),"No")</f>
        <v>Yes</v>
      </c>
    </row>
    <row r="4819" spans="1:24" x14ac:dyDescent="0.3">
      <c r="A4819" s="1">
        <v>3194</v>
      </c>
      <c r="B4819" t="s">
        <v>7710</v>
      </c>
      <c r="C4819" s="2">
        <v>42614</v>
      </c>
      <c r="D4819" s="2">
        <v>42617</v>
      </c>
      <c r="E4819" s="1" t="s">
        <v>170</v>
      </c>
      <c r="F4819" s="1" t="s">
        <v>4831</v>
      </c>
      <c r="G4819" s="1" t="s">
        <v>4832</v>
      </c>
      <c r="H4819" s="1" t="s">
        <v>24</v>
      </c>
      <c r="I4819" s="1" t="s">
        <v>25</v>
      </c>
      <c r="J4819" s="1" t="s">
        <v>167</v>
      </c>
      <c r="K4819" s="1" t="s">
        <v>96</v>
      </c>
      <c r="L4819" s="1">
        <v>77036</v>
      </c>
      <c r="M4819" s="1" t="s">
        <v>97</v>
      </c>
      <c r="N4819" s="1" t="s">
        <v>1757</v>
      </c>
      <c r="O4819" s="1" t="s">
        <v>43</v>
      </c>
      <c r="P4819" s="1" t="s">
        <v>70</v>
      </c>
      <c r="Q4819" s="1" t="s">
        <v>1758</v>
      </c>
      <c r="R4819" s="1">
        <v>3.6479999999999992</v>
      </c>
      <c r="S4819" s="1">
        <f t="shared" si="75"/>
        <v>9.6672000000000029</v>
      </c>
      <c r="T4819" s="1">
        <v>3</v>
      </c>
      <c r="U4819" s="1">
        <v>0.8</v>
      </c>
      <c r="V4819" s="1">
        <v>-6.0192000000000032</v>
      </c>
      <c r="W4819" t="str">
        <f>VLOOKUP(M4819,People!$A$2:$B$5,2,FALSE)</f>
        <v>Kelly Williams</v>
      </c>
      <c r="X4819" s="5" t="str">
        <f>IFERROR(VLOOKUP(Orders!$B4819,Returns!$A$2:$B$801,2,0),"No")</f>
        <v>No</v>
      </c>
    </row>
    <row r="4820" spans="1:24" x14ac:dyDescent="0.3">
      <c r="A4820" s="1">
        <v>3195</v>
      </c>
      <c r="B4820" t="s">
        <v>7710</v>
      </c>
      <c r="C4820" s="2">
        <v>42614</v>
      </c>
      <c r="D4820" s="2">
        <v>42617</v>
      </c>
      <c r="E4820" s="1" t="s">
        <v>170</v>
      </c>
      <c r="F4820" s="1" t="s">
        <v>4831</v>
      </c>
      <c r="G4820" s="1" t="s">
        <v>4832</v>
      </c>
      <c r="H4820" s="1" t="s">
        <v>24</v>
      </c>
      <c r="I4820" s="1" t="s">
        <v>25</v>
      </c>
      <c r="J4820" s="1" t="s">
        <v>167</v>
      </c>
      <c r="K4820" s="1" t="s">
        <v>96</v>
      </c>
      <c r="L4820" s="1">
        <v>77036</v>
      </c>
      <c r="M4820" s="1" t="s">
        <v>97</v>
      </c>
      <c r="N4820" s="1" t="s">
        <v>926</v>
      </c>
      <c r="O4820" s="1" t="s">
        <v>43</v>
      </c>
      <c r="P4820" s="1" t="s">
        <v>84</v>
      </c>
      <c r="Q4820" s="1" t="s">
        <v>927</v>
      </c>
      <c r="R4820" s="1">
        <v>31.104000000000006</v>
      </c>
      <c r="S4820" s="1">
        <f t="shared" si="75"/>
        <v>20.217600000000004</v>
      </c>
      <c r="T4820" s="1">
        <v>6</v>
      </c>
      <c r="U4820" s="1">
        <v>0.2</v>
      </c>
      <c r="V4820" s="1">
        <v>10.8864</v>
      </c>
      <c r="W4820" t="str">
        <f>VLOOKUP(M4820,People!$A$2:$B$5,2,FALSE)</f>
        <v>Kelly Williams</v>
      </c>
      <c r="X4820" s="5" t="str">
        <f>IFERROR(VLOOKUP(Orders!$B4820,Returns!$A$2:$B$801,2,0),"No")</f>
        <v>No</v>
      </c>
    </row>
    <row r="4821" spans="1:24" hidden="1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f t="shared" si="75"/>
        <v>5.2835999999999999</v>
      </c>
      <c r="T4821" s="1">
        <v>2</v>
      </c>
      <c r="U4821" s="1">
        <v>0</v>
      </c>
      <c r="V4821" s="1">
        <v>5.0763999999999996</v>
      </c>
      <c r="W4821" t="str">
        <f>VLOOKUP(M4821,People!$A$2:$B$5,2,FALSE)</f>
        <v>Chuck Magee</v>
      </c>
      <c r="X4821" s="5" t="str">
        <f>IFERROR(VLOOKUP(Orders!$B4821,Returns!$A$2:$B$801,2,0),"No")</f>
        <v>No</v>
      </c>
    </row>
    <row r="4822" spans="1:24" hidden="1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f t="shared" si="75"/>
        <v>1644.5304000000001</v>
      </c>
      <c r="T4822" s="1">
        <v>8</v>
      </c>
      <c r="U4822" s="1">
        <v>0.8</v>
      </c>
      <c r="V4822" s="1">
        <v>-1181.2824000000003</v>
      </c>
      <c r="W4822" t="str">
        <f>VLOOKUP(M4822,People!$A$2:$B$5,2,FALSE)</f>
        <v>Kelly Williams</v>
      </c>
      <c r="X4822" s="5" t="str">
        <f>IFERROR(VLOOKUP(Orders!$B4822,Returns!$A$2:$B$801,2,0),"No")</f>
        <v>No</v>
      </c>
    </row>
    <row r="4823" spans="1:24" hidden="1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f t="shared" si="75"/>
        <v>335.95800000000003</v>
      </c>
      <c r="T4823" s="1">
        <v>6</v>
      </c>
      <c r="U4823" s="1">
        <v>0.2</v>
      </c>
      <c r="V4823" s="1">
        <v>47.993999999999971</v>
      </c>
      <c r="W4823" t="str">
        <f>VLOOKUP(M4823,People!$A$2:$B$5,2,FALSE)</f>
        <v>Kelly Williams</v>
      </c>
      <c r="X4823" s="5" t="str">
        <f>IFERROR(VLOOKUP(Orders!$B4823,Returns!$A$2:$B$801,2,0),"No")</f>
        <v>No</v>
      </c>
    </row>
    <row r="4824" spans="1:24" hidden="1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f t="shared" si="75"/>
        <v>80.740799999999993</v>
      </c>
      <c r="T4824" s="1">
        <v>6</v>
      </c>
      <c r="U4824" s="1">
        <v>0.7</v>
      </c>
      <c r="V4824" s="1">
        <v>-35.884799999999984</v>
      </c>
      <c r="W4824" t="str">
        <f>VLOOKUP(M4824,People!$A$2:$B$5,2,FALSE)</f>
        <v>Anna Andreadi</v>
      </c>
      <c r="X4824" s="5" t="str">
        <f>IFERROR(VLOOKUP(Orders!$B4824,Returns!$A$2:$B$801,2,0),"No")</f>
        <v>No</v>
      </c>
    </row>
    <row r="4825" spans="1:24" hidden="1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f t="shared" si="75"/>
        <v>54.621000000000002</v>
      </c>
      <c r="T4825" s="1">
        <v>7</v>
      </c>
      <c r="U4825" s="1">
        <v>0.7</v>
      </c>
      <c r="V4825" s="1">
        <v>-24.275999999999996</v>
      </c>
      <c r="W4825" t="str">
        <f>VLOOKUP(M4825,People!$A$2:$B$5,2,FALSE)</f>
        <v>Chuck Magee</v>
      </c>
      <c r="X4825" s="5" t="str">
        <f>IFERROR(VLOOKUP(Orders!$B4825,Returns!$A$2:$B$801,2,0),"No")</f>
        <v>No</v>
      </c>
    </row>
    <row r="4826" spans="1:24" hidden="1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f t="shared" si="75"/>
        <v>136.66499999999999</v>
      </c>
      <c r="T4826" s="1">
        <v>3</v>
      </c>
      <c r="U4826" s="1">
        <v>0.3</v>
      </c>
      <c r="V4826" s="1">
        <v>-9.1109999999999971</v>
      </c>
      <c r="W4826" t="str">
        <f>VLOOKUP(M4826,People!$A$2:$B$5,2,FALSE)</f>
        <v>Chuck Magee</v>
      </c>
      <c r="X4826" s="5" t="str">
        <f>IFERROR(VLOOKUP(Orders!$B4826,Returns!$A$2:$B$801,2,0),"No")</f>
        <v>No</v>
      </c>
    </row>
    <row r="4827" spans="1:24" hidden="1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f t="shared" si="75"/>
        <v>62.361600000000003</v>
      </c>
      <c r="T4827" s="1">
        <v>3</v>
      </c>
      <c r="U4827" s="1">
        <v>0.2</v>
      </c>
      <c r="V4827" s="1">
        <v>15.590399999999995</v>
      </c>
      <c r="W4827" t="str">
        <f>VLOOKUP(M4827,People!$A$2:$B$5,2,FALSE)</f>
        <v>Chuck Magee</v>
      </c>
      <c r="X4827" s="5" t="str">
        <f>IFERROR(VLOOKUP(Orders!$B4827,Returns!$A$2:$B$801,2,0),"No")</f>
        <v>No</v>
      </c>
    </row>
    <row r="4828" spans="1:24" hidden="1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f t="shared" si="75"/>
        <v>9.1104000000000003</v>
      </c>
      <c r="T4828" s="1">
        <v>4</v>
      </c>
      <c r="U4828" s="1">
        <v>0.2</v>
      </c>
      <c r="V4828" s="1">
        <v>4.9055999999999997</v>
      </c>
      <c r="W4828" t="str">
        <f>VLOOKUP(M4828,People!$A$2:$B$5,2,FALSE)</f>
        <v>Anna Andreadi</v>
      </c>
      <c r="X4828" s="5" t="str">
        <f>IFERROR(VLOOKUP(Orders!$B4828,Returns!$A$2:$B$801,2,0),"No")</f>
        <v>No</v>
      </c>
    </row>
    <row r="4829" spans="1:24" x14ac:dyDescent="0.3">
      <c r="A4829" s="1">
        <v>8242</v>
      </c>
      <c r="B4829" t="s">
        <v>10064</v>
      </c>
      <c r="C4829" s="2">
        <v>42614</v>
      </c>
      <c r="D4829" s="2">
        <v>42618</v>
      </c>
      <c r="E4829" s="1" t="s">
        <v>46</v>
      </c>
      <c r="F4829" s="1" t="s">
        <v>217</v>
      </c>
      <c r="G4829" s="1" t="s">
        <v>218</v>
      </c>
      <c r="H4829" s="1" t="s">
        <v>24</v>
      </c>
      <c r="I4829" s="1" t="s">
        <v>25</v>
      </c>
      <c r="J4829" s="1" t="s">
        <v>239</v>
      </c>
      <c r="K4829" s="1" t="s">
        <v>240</v>
      </c>
      <c r="L4829" s="1">
        <v>10009</v>
      </c>
      <c r="M4829" s="1" t="s">
        <v>135</v>
      </c>
      <c r="N4829" s="1" t="s">
        <v>2344</v>
      </c>
      <c r="O4829" s="1" t="s">
        <v>43</v>
      </c>
      <c r="P4829" s="1" t="s">
        <v>70</v>
      </c>
      <c r="Q4829" s="1" t="s">
        <v>2345</v>
      </c>
      <c r="R4829" s="1">
        <v>23.744</v>
      </c>
      <c r="S4829" s="1">
        <f t="shared" si="75"/>
        <v>15.4336</v>
      </c>
      <c r="T4829" s="1">
        <v>2</v>
      </c>
      <c r="U4829" s="1">
        <v>0.2</v>
      </c>
      <c r="V4829" s="1">
        <v>8.3103999999999996</v>
      </c>
      <c r="W4829" t="str">
        <f>VLOOKUP(M4829,People!$A$2:$B$5,2,FALSE)</f>
        <v>Chuck Magee</v>
      </c>
      <c r="X4829" s="5" t="str">
        <f>IFERROR(VLOOKUP(Orders!$B4829,Returns!$A$2:$B$801,2,0),"No")</f>
        <v>No</v>
      </c>
    </row>
    <row r="4830" spans="1:24" x14ac:dyDescent="0.3">
      <c r="A4830" s="1">
        <v>8243</v>
      </c>
      <c r="B4830" t="s">
        <v>10064</v>
      </c>
      <c r="C4830" s="2">
        <v>42614</v>
      </c>
      <c r="D4830" s="2">
        <v>42618</v>
      </c>
      <c r="E4830" s="1" t="s">
        <v>46</v>
      </c>
      <c r="F4830" s="1" t="s">
        <v>217</v>
      </c>
      <c r="G4830" s="1" t="s">
        <v>218</v>
      </c>
      <c r="H4830" s="1" t="s">
        <v>24</v>
      </c>
      <c r="I4830" s="1" t="s">
        <v>25</v>
      </c>
      <c r="J4830" s="1" t="s">
        <v>239</v>
      </c>
      <c r="K4830" s="1" t="s">
        <v>240</v>
      </c>
      <c r="L4830" s="1">
        <v>10009</v>
      </c>
      <c r="M4830" s="1" t="s">
        <v>135</v>
      </c>
      <c r="N4830" s="1" t="s">
        <v>3860</v>
      </c>
      <c r="O4830" s="1" t="s">
        <v>66</v>
      </c>
      <c r="P4830" s="1" t="s">
        <v>146</v>
      </c>
      <c r="Q4830" s="1" t="s">
        <v>3861</v>
      </c>
      <c r="R4830" s="1">
        <v>357</v>
      </c>
      <c r="S4830" s="1">
        <f t="shared" si="75"/>
        <v>299.88</v>
      </c>
      <c r="T4830" s="1">
        <v>3</v>
      </c>
      <c r="U4830" s="1">
        <v>0</v>
      </c>
      <c r="V4830" s="1">
        <v>57.120000000000019</v>
      </c>
      <c r="W4830" t="str">
        <f>VLOOKUP(M4830,People!$A$2:$B$5,2,FALSE)</f>
        <v>Chuck Magee</v>
      </c>
      <c r="X4830" s="5" t="str">
        <f>IFERROR(VLOOKUP(Orders!$B4830,Returns!$A$2:$B$801,2,0),"No")</f>
        <v>No</v>
      </c>
    </row>
    <row r="4831" spans="1:24" hidden="1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f t="shared" si="75"/>
        <v>9.2988000000000017</v>
      </c>
      <c r="T4831" s="1">
        <v>3</v>
      </c>
      <c r="U4831" s="1">
        <v>0.2</v>
      </c>
      <c r="V4831" s="1">
        <v>4.4771999999999998</v>
      </c>
      <c r="W4831" t="str">
        <f>VLOOKUP(M4831,People!$A$2:$B$5,2,FALSE)</f>
        <v>Chuck Magee</v>
      </c>
      <c r="X4831" s="5" t="str">
        <f>IFERROR(VLOOKUP(Orders!$B4831,Returns!$A$2:$B$801,2,0),"No")</f>
        <v>No</v>
      </c>
    </row>
    <row r="4832" spans="1:24" x14ac:dyDescent="0.3">
      <c r="A4832" s="1">
        <v>2925</v>
      </c>
      <c r="B4832" t="s">
        <v>7592</v>
      </c>
      <c r="C4832" s="2">
        <v>42615</v>
      </c>
      <c r="D4832" s="2">
        <v>42618</v>
      </c>
      <c r="E4832" s="1" t="s">
        <v>170</v>
      </c>
      <c r="F4832" s="1" t="s">
        <v>4128</v>
      </c>
      <c r="G4832" s="1" t="s">
        <v>4129</v>
      </c>
      <c r="H4832" s="1" t="s">
        <v>24</v>
      </c>
      <c r="I4832" s="1" t="s">
        <v>25</v>
      </c>
      <c r="J4832" s="1" t="s">
        <v>3367</v>
      </c>
      <c r="K4832" s="1" t="s">
        <v>240</v>
      </c>
      <c r="L4832" s="1">
        <v>13601</v>
      </c>
      <c r="M4832" s="1" t="s">
        <v>135</v>
      </c>
      <c r="N4832" s="1" t="s">
        <v>3055</v>
      </c>
      <c r="O4832" s="1" t="s">
        <v>43</v>
      </c>
      <c r="P4832" s="1" t="s">
        <v>73</v>
      </c>
      <c r="Q4832" s="1" t="s">
        <v>3056</v>
      </c>
      <c r="R4832" s="1">
        <v>19.899999999999999</v>
      </c>
      <c r="S4832" s="1">
        <f t="shared" si="75"/>
        <v>10.945</v>
      </c>
      <c r="T4832" s="1">
        <v>1</v>
      </c>
      <c r="U4832" s="1">
        <v>0</v>
      </c>
      <c r="V4832" s="1">
        <v>8.9549999999999983</v>
      </c>
      <c r="W4832" t="str">
        <f>VLOOKUP(M4832,People!$A$2:$B$5,2,FALSE)</f>
        <v>Chuck Magee</v>
      </c>
      <c r="X4832" s="5" t="str">
        <f>IFERROR(VLOOKUP(Orders!$B4832,Returns!$A$2:$B$801,2,0),"No")</f>
        <v>No</v>
      </c>
    </row>
    <row r="4833" spans="1:24" x14ac:dyDescent="0.3">
      <c r="A4833" s="1">
        <v>2926</v>
      </c>
      <c r="B4833" t="s">
        <v>7592</v>
      </c>
      <c r="C4833" s="2">
        <v>42615</v>
      </c>
      <c r="D4833" s="2">
        <v>42618</v>
      </c>
      <c r="E4833" s="1" t="s">
        <v>170</v>
      </c>
      <c r="F4833" s="1" t="s">
        <v>4128</v>
      </c>
      <c r="G4833" s="1" t="s">
        <v>4129</v>
      </c>
      <c r="H4833" s="1" t="s">
        <v>24</v>
      </c>
      <c r="I4833" s="1" t="s">
        <v>25</v>
      </c>
      <c r="J4833" s="1" t="s">
        <v>3367</v>
      </c>
      <c r="K4833" s="1" t="s">
        <v>240</v>
      </c>
      <c r="L4833" s="1">
        <v>13601</v>
      </c>
      <c r="M4833" s="1" t="s">
        <v>135</v>
      </c>
      <c r="N4833" s="1" t="s">
        <v>4668</v>
      </c>
      <c r="O4833" s="1" t="s">
        <v>30</v>
      </c>
      <c r="P4833" s="1" t="s">
        <v>60</v>
      </c>
      <c r="Q4833" s="1" t="s">
        <v>4669</v>
      </c>
      <c r="R4833" s="1">
        <v>70.709999999999994</v>
      </c>
      <c r="S4833" s="1">
        <f t="shared" si="75"/>
        <v>65.760300000000001</v>
      </c>
      <c r="T4833" s="1">
        <v>1</v>
      </c>
      <c r="U4833" s="1">
        <v>0</v>
      </c>
      <c r="V4833" s="1">
        <v>4.9496999999999929</v>
      </c>
      <c r="W4833" t="str">
        <f>VLOOKUP(M4833,People!$A$2:$B$5,2,FALSE)</f>
        <v>Chuck Magee</v>
      </c>
      <c r="X4833" s="5" t="str">
        <f>IFERROR(VLOOKUP(Orders!$B4833,Returns!$A$2:$B$801,2,0),"No")</f>
        <v>No</v>
      </c>
    </row>
    <row r="4834" spans="1:24" x14ac:dyDescent="0.3">
      <c r="A4834" s="1">
        <v>4404</v>
      </c>
      <c r="B4834" t="s">
        <v>8275</v>
      </c>
      <c r="C4834" s="2">
        <v>42615</v>
      </c>
      <c r="D4834" s="2">
        <v>42617</v>
      </c>
      <c r="E4834" s="1" t="s">
        <v>170</v>
      </c>
      <c r="F4834" s="1" t="s">
        <v>429</v>
      </c>
      <c r="G4834" s="1" t="s">
        <v>430</v>
      </c>
      <c r="H4834" s="1" t="s">
        <v>24</v>
      </c>
      <c r="I4834" s="1" t="s">
        <v>25</v>
      </c>
      <c r="J4834" s="1" t="s">
        <v>239</v>
      </c>
      <c r="K4834" s="1" t="s">
        <v>240</v>
      </c>
      <c r="L4834" s="1">
        <v>10009</v>
      </c>
      <c r="M4834" s="1" t="s">
        <v>135</v>
      </c>
      <c r="N4834" s="1" t="s">
        <v>5296</v>
      </c>
      <c r="O4834" s="1" t="s">
        <v>43</v>
      </c>
      <c r="P4834" s="1" t="s">
        <v>63</v>
      </c>
      <c r="Q4834" s="1" t="s">
        <v>5297</v>
      </c>
      <c r="R4834" s="1">
        <v>21.240000000000002</v>
      </c>
      <c r="S4834" s="1">
        <f t="shared" si="75"/>
        <v>13.168800000000001</v>
      </c>
      <c r="T4834" s="1">
        <v>3</v>
      </c>
      <c r="U4834" s="1">
        <v>0</v>
      </c>
      <c r="V4834" s="1">
        <v>8.071200000000001</v>
      </c>
      <c r="W4834" t="str">
        <f>VLOOKUP(M4834,People!$A$2:$B$5,2,FALSE)</f>
        <v>Chuck Magee</v>
      </c>
      <c r="X4834" s="5" t="str">
        <f>IFERROR(VLOOKUP(Orders!$B4834,Returns!$A$2:$B$801,2,0),"No")</f>
        <v>No</v>
      </c>
    </row>
    <row r="4835" spans="1:24" x14ac:dyDescent="0.3">
      <c r="A4835" s="1">
        <v>4930</v>
      </c>
      <c r="B4835" t="s">
        <v>8515</v>
      </c>
      <c r="C4835" s="2">
        <v>42615</v>
      </c>
      <c r="D4835" s="2">
        <v>42616</v>
      </c>
      <c r="E4835" s="1" t="s">
        <v>170</v>
      </c>
      <c r="F4835" s="1" t="s">
        <v>380</v>
      </c>
      <c r="G4835" s="1" t="s">
        <v>381</v>
      </c>
      <c r="H4835" s="1" t="s">
        <v>24</v>
      </c>
      <c r="I4835" s="1" t="s">
        <v>25</v>
      </c>
      <c r="J4835" s="1" t="s">
        <v>239</v>
      </c>
      <c r="K4835" s="1" t="s">
        <v>240</v>
      </c>
      <c r="L4835" s="1">
        <v>10009</v>
      </c>
      <c r="M4835" s="1" t="s">
        <v>135</v>
      </c>
      <c r="N4835" s="1" t="s">
        <v>1148</v>
      </c>
      <c r="O4835" s="1" t="s">
        <v>43</v>
      </c>
      <c r="P4835" s="1" t="s">
        <v>63</v>
      </c>
      <c r="Q4835" s="1" t="s">
        <v>1149</v>
      </c>
      <c r="R4835" s="1">
        <v>57.75</v>
      </c>
      <c r="S4835" s="1">
        <f t="shared" si="75"/>
        <v>41.58</v>
      </c>
      <c r="T4835" s="1">
        <v>5</v>
      </c>
      <c r="U4835" s="1">
        <v>0</v>
      </c>
      <c r="V4835" s="1">
        <v>16.170000000000002</v>
      </c>
      <c r="W4835" t="str">
        <f>VLOOKUP(M4835,People!$A$2:$B$5,2,FALSE)</f>
        <v>Chuck Magee</v>
      </c>
      <c r="X4835" s="5" t="str">
        <f>IFERROR(VLOOKUP(Orders!$B4835,Returns!$A$2:$B$801,2,0),"No")</f>
        <v>No</v>
      </c>
    </row>
    <row r="4836" spans="1:24" hidden="1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f t="shared" si="75"/>
        <v>26.447000000000003</v>
      </c>
      <c r="T4836" s="1">
        <v>5</v>
      </c>
      <c r="U4836" s="1">
        <v>0.2</v>
      </c>
      <c r="V4836" s="1">
        <v>13.472999999999999</v>
      </c>
      <c r="W4836" t="str">
        <f>VLOOKUP(M4836,People!$A$2:$B$5,2,FALSE)</f>
        <v>Anna Andreadi</v>
      </c>
      <c r="X4836" s="5" t="str">
        <f>IFERROR(VLOOKUP(Orders!$B4836,Returns!$A$2:$B$801,2,0),"No")</f>
        <v>No</v>
      </c>
    </row>
    <row r="4837" spans="1:24" hidden="1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f t="shared" si="75"/>
        <v>34.078000000000003</v>
      </c>
      <c r="T4837" s="1">
        <v>2</v>
      </c>
      <c r="U4837" s="1">
        <v>0</v>
      </c>
      <c r="V4837" s="1">
        <v>27.881999999999998</v>
      </c>
      <c r="W4837" t="str">
        <f>VLOOKUP(M4837,People!$A$2:$B$5,2,FALSE)</f>
        <v>Anna Andreadi</v>
      </c>
      <c r="X4837" s="5" t="str">
        <f>IFERROR(VLOOKUP(Orders!$B4837,Returns!$A$2:$B$801,2,0),"No")</f>
        <v>No</v>
      </c>
    </row>
    <row r="4838" spans="1:24" hidden="1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f t="shared" si="75"/>
        <v>12.709200000000003</v>
      </c>
      <c r="T4838" s="1">
        <v>4</v>
      </c>
      <c r="U4838" s="1">
        <v>0.2</v>
      </c>
      <c r="V4838" s="1">
        <v>7.2267999999999999</v>
      </c>
      <c r="W4838" t="str">
        <f>VLOOKUP(M4838,People!$A$2:$B$5,2,FALSE)</f>
        <v>Anna Andreadi</v>
      </c>
      <c r="X4838" s="5" t="str">
        <f>IFERROR(VLOOKUP(Orders!$B4838,Returns!$A$2:$B$801,2,0),"No")</f>
        <v>No</v>
      </c>
    </row>
    <row r="4839" spans="1:24" hidden="1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f t="shared" si="75"/>
        <v>6.4565999999999999</v>
      </c>
      <c r="T4839" s="1">
        <v>2</v>
      </c>
      <c r="U4839" s="1">
        <v>0.7</v>
      </c>
      <c r="V4839" s="1">
        <v>-2.6585999999999999</v>
      </c>
      <c r="W4839" t="str">
        <f>VLOOKUP(M4839,People!$A$2:$B$5,2,FALSE)</f>
        <v>Chuck Magee</v>
      </c>
      <c r="X4839" s="5" t="str">
        <f>IFERROR(VLOOKUP(Orders!$B4839,Returns!$A$2:$B$801,2,0),"No")</f>
        <v>No</v>
      </c>
    </row>
    <row r="4840" spans="1:24" hidden="1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f t="shared" si="75"/>
        <v>17.686800000000002</v>
      </c>
      <c r="T4840" s="1">
        <v>6</v>
      </c>
      <c r="U4840" s="1">
        <v>0.2</v>
      </c>
      <c r="V4840" s="1">
        <v>10.057200000000002</v>
      </c>
      <c r="W4840" t="str">
        <f>VLOOKUP(M4840,People!$A$2:$B$5,2,FALSE)</f>
        <v>Chuck Magee</v>
      </c>
      <c r="X4840" s="5" t="str">
        <f>IFERROR(VLOOKUP(Orders!$B4840,Returns!$A$2:$B$801,2,0),"No")</f>
        <v>No</v>
      </c>
    </row>
    <row r="4841" spans="1:24" hidden="1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f t="shared" si="75"/>
        <v>192.69079999999997</v>
      </c>
      <c r="T4841" s="1">
        <v>4</v>
      </c>
      <c r="U4841" s="1">
        <v>0.4</v>
      </c>
      <c r="V4841" s="1">
        <v>-34.314799999999991</v>
      </c>
      <c r="W4841" t="str">
        <f>VLOOKUP(M4841,People!$A$2:$B$5,2,FALSE)</f>
        <v>Chuck Magee</v>
      </c>
      <c r="X4841" s="5" t="str">
        <f>IFERROR(VLOOKUP(Orders!$B4841,Returns!$A$2:$B$801,2,0),"No")</f>
        <v>No</v>
      </c>
    </row>
    <row r="4842" spans="1:24" hidden="1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f t="shared" si="75"/>
        <v>15.996399999999998</v>
      </c>
      <c r="T4842" s="1">
        <v>2</v>
      </c>
      <c r="U4842" s="1">
        <v>0</v>
      </c>
      <c r="V4842" s="1">
        <v>11.583600000000001</v>
      </c>
      <c r="W4842" t="str">
        <f>VLOOKUP(M4842,People!$A$2:$B$5,2,FALSE)</f>
        <v>Cassandra Brandow</v>
      </c>
      <c r="X4842" s="5" t="str">
        <f>IFERROR(VLOOKUP(Orders!$B4842,Returns!$A$2:$B$801,2,0),"No")</f>
        <v>No</v>
      </c>
    </row>
    <row r="4843" spans="1:24" hidden="1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f t="shared" si="75"/>
        <v>9.6252000000000031</v>
      </c>
      <c r="T4843" s="1">
        <v>3</v>
      </c>
      <c r="U4843" s="1">
        <v>0.7</v>
      </c>
      <c r="V4843" s="1">
        <v>-4.0722000000000023</v>
      </c>
      <c r="W4843" t="str">
        <f>VLOOKUP(M4843,People!$A$2:$B$5,2,FALSE)</f>
        <v>Chuck Magee</v>
      </c>
      <c r="X4843" s="5" t="str">
        <f>IFERROR(VLOOKUP(Orders!$B4843,Returns!$A$2:$B$801,2,0),"No")</f>
        <v>No</v>
      </c>
    </row>
    <row r="4844" spans="1:24" hidden="1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f t="shared" si="75"/>
        <v>298.80199999999996</v>
      </c>
      <c r="T4844" s="1">
        <v>5</v>
      </c>
      <c r="U4844" s="1">
        <v>0.2</v>
      </c>
      <c r="V4844" s="1">
        <v>-54.881999999999998</v>
      </c>
      <c r="W4844" t="str">
        <f>VLOOKUP(M4844,People!$A$2:$B$5,2,FALSE)</f>
        <v>Cassandra Brandow</v>
      </c>
      <c r="X4844" s="5" t="str">
        <f>IFERROR(VLOOKUP(Orders!$B4844,Returns!$A$2:$B$801,2,0),"No")</f>
        <v>No</v>
      </c>
    </row>
    <row r="4845" spans="1:24" hidden="1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f t="shared" si="75"/>
        <v>14.6608</v>
      </c>
      <c r="T4845" s="1">
        <v>4</v>
      </c>
      <c r="U4845" s="1">
        <v>0</v>
      </c>
      <c r="V4845" s="1">
        <v>0.2992000000000008</v>
      </c>
      <c r="W4845" t="str">
        <f>VLOOKUP(M4845,People!$A$2:$B$5,2,FALSE)</f>
        <v>Chuck Magee</v>
      </c>
      <c r="X4845" s="5" t="str">
        <f>IFERROR(VLOOKUP(Orders!$B4845,Returns!$A$2:$B$801,2,0),"No")</f>
        <v>No</v>
      </c>
    </row>
    <row r="4846" spans="1:24" x14ac:dyDescent="0.3">
      <c r="A4846" s="1">
        <v>4931</v>
      </c>
      <c r="B4846" t="s">
        <v>8515</v>
      </c>
      <c r="C4846" s="2">
        <v>42615</v>
      </c>
      <c r="D4846" s="2">
        <v>42616</v>
      </c>
      <c r="E4846" s="1" t="s">
        <v>170</v>
      </c>
      <c r="F4846" s="1" t="s">
        <v>380</v>
      </c>
      <c r="G4846" s="1" t="s">
        <v>381</v>
      </c>
      <c r="H4846" s="1" t="s">
        <v>24</v>
      </c>
      <c r="I4846" s="1" t="s">
        <v>25</v>
      </c>
      <c r="J4846" s="1" t="s">
        <v>239</v>
      </c>
      <c r="K4846" s="1" t="s">
        <v>240</v>
      </c>
      <c r="L4846" s="1">
        <v>10009</v>
      </c>
      <c r="M4846" s="1" t="s">
        <v>135</v>
      </c>
      <c r="N4846" s="1" t="s">
        <v>2670</v>
      </c>
      <c r="O4846" s="1" t="s">
        <v>43</v>
      </c>
      <c r="P4846" s="1" t="s">
        <v>84</v>
      </c>
      <c r="Q4846" s="1" t="s">
        <v>169</v>
      </c>
      <c r="R4846" s="1">
        <v>14.940000000000001</v>
      </c>
      <c r="S4846" s="1">
        <f t="shared" si="75"/>
        <v>7.9182000000000006</v>
      </c>
      <c r="T4846" s="1">
        <v>3</v>
      </c>
      <c r="U4846" s="1">
        <v>0</v>
      </c>
      <c r="V4846" s="1">
        <v>7.0218000000000007</v>
      </c>
      <c r="W4846" t="str">
        <f>VLOOKUP(M4846,People!$A$2:$B$5,2,FALSE)</f>
        <v>Chuck Magee</v>
      </c>
      <c r="X4846" s="5" t="str">
        <f>IFERROR(VLOOKUP(Orders!$B4846,Returns!$A$2:$B$801,2,0),"No")</f>
        <v>No</v>
      </c>
    </row>
    <row r="4847" spans="1:24" hidden="1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f t="shared" si="75"/>
        <v>6.8328000000000007</v>
      </c>
      <c r="T4847" s="1">
        <v>3</v>
      </c>
      <c r="U4847" s="1">
        <v>0.2</v>
      </c>
      <c r="V4847" s="1">
        <v>3.6791999999999998</v>
      </c>
      <c r="W4847" t="str">
        <f>VLOOKUP(M4847,People!$A$2:$B$5,2,FALSE)</f>
        <v>Chuck Magee</v>
      </c>
      <c r="X4847" s="5" t="str">
        <f>IFERROR(VLOOKUP(Orders!$B4847,Returns!$A$2:$B$801,2,0),"No")</f>
        <v>No</v>
      </c>
    </row>
    <row r="4848" spans="1:24" x14ac:dyDescent="0.3">
      <c r="A4848" s="1">
        <v>5029</v>
      </c>
      <c r="B4848" t="s">
        <v>8565</v>
      </c>
      <c r="C4848" s="2">
        <v>42615</v>
      </c>
      <c r="D4848" s="2">
        <v>42620</v>
      </c>
      <c r="E4848" s="1" t="s">
        <v>21</v>
      </c>
      <c r="F4848" s="1" t="s">
        <v>4255</v>
      </c>
      <c r="G4848" s="1" t="s">
        <v>4256</v>
      </c>
      <c r="H4848" s="1" t="s">
        <v>24</v>
      </c>
      <c r="I4848" s="1" t="s">
        <v>25</v>
      </c>
      <c r="J4848" s="1" t="s">
        <v>273</v>
      </c>
      <c r="K4848" s="1" t="s">
        <v>191</v>
      </c>
      <c r="L4848" s="1">
        <v>60653</v>
      </c>
      <c r="M4848" s="1" t="s">
        <v>97</v>
      </c>
      <c r="N4848" s="1" t="s">
        <v>1971</v>
      </c>
      <c r="O4848" s="1" t="s">
        <v>66</v>
      </c>
      <c r="P4848" s="1" t="s">
        <v>146</v>
      </c>
      <c r="Q4848" s="1" t="s">
        <v>1972</v>
      </c>
      <c r="R4848" s="1">
        <v>239.976</v>
      </c>
      <c r="S4848" s="1">
        <f t="shared" si="75"/>
        <v>185.98140000000001</v>
      </c>
      <c r="T4848" s="1">
        <v>3</v>
      </c>
      <c r="U4848" s="1">
        <v>0.2</v>
      </c>
      <c r="V4848" s="1">
        <v>53.994600000000005</v>
      </c>
      <c r="W4848" t="str">
        <f>VLOOKUP(M4848,People!$A$2:$B$5,2,FALSE)</f>
        <v>Kelly Williams</v>
      </c>
      <c r="X4848" s="5" t="str">
        <f>IFERROR(VLOOKUP(Orders!$B4848,Returns!$A$2:$B$801,2,0),"No")</f>
        <v>No</v>
      </c>
    </row>
    <row r="4849" spans="1:24" x14ac:dyDescent="0.3">
      <c r="A4849" s="1">
        <v>7289</v>
      </c>
      <c r="B4849" t="s">
        <v>9622</v>
      </c>
      <c r="C4849" s="2">
        <v>42615</v>
      </c>
      <c r="D4849" s="2">
        <v>42620</v>
      </c>
      <c r="E4849" s="1" t="s">
        <v>46</v>
      </c>
      <c r="F4849" s="1" t="s">
        <v>1006</v>
      </c>
      <c r="G4849" s="1" t="s">
        <v>1007</v>
      </c>
      <c r="H4849" s="1" t="s">
        <v>38</v>
      </c>
      <c r="I4849" s="1" t="s">
        <v>25</v>
      </c>
      <c r="J4849" s="1" t="s">
        <v>167</v>
      </c>
      <c r="K4849" s="1" t="s">
        <v>96</v>
      </c>
      <c r="L4849" s="1">
        <v>77095</v>
      </c>
      <c r="M4849" s="1" t="s">
        <v>97</v>
      </c>
      <c r="N4849" s="1" t="s">
        <v>4461</v>
      </c>
      <c r="O4849" s="1" t="s">
        <v>66</v>
      </c>
      <c r="P4849" s="1" t="s">
        <v>601</v>
      </c>
      <c r="Q4849" s="1" t="s">
        <v>4462</v>
      </c>
      <c r="R4849" s="1">
        <v>559.71</v>
      </c>
      <c r="S4849" s="1">
        <f t="shared" si="75"/>
        <v>680.98050000000001</v>
      </c>
      <c r="T4849" s="1">
        <v>3</v>
      </c>
      <c r="U4849" s="1">
        <v>0.4</v>
      </c>
      <c r="V4849" s="1">
        <v>-121.27049999999997</v>
      </c>
      <c r="W4849" t="str">
        <f>VLOOKUP(M4849,People!$A$2:$B$5,2,FALSE)</f>
        <v>Kelly Williams</v>
      </c>
      <c r="X4849" s="5" t="str">
        <f>IFERROR(VLOOKUP(Orders!$B4849,Returns!$A$2:$B$801,2,0),"No")</f>
        <v>No</v>
      </c>
    </row>
    <row r="4850" spans="1:24" x14ac:dyDescent="0.3">
      <c r="A4850" s="1">
        <v>9034</v>
      </c>
      <c r="B4850" t="s">
        <v>10469</v>
      </c>
      <c r="C4850" s="2">
        <v>42615</v>
      </c>
      <c r="D4850" s="2">
        <v>42620</v>
      </c>
      <c r="E4850" s="1" t="s">
        <v>46</v>
      </c>
      <c r="F4850" s="1" t="s">
        <v>1377</v>
      </c>
      <c r="G4850" s="1" t="s">
        <v>1378</v>
      </c>
      <c r="H4850" s="1" t="s">
        <v>24</v>
      </c>
      <c r="I4850" s="1" t="s">
        <v>25</v>
      </c>
      <c r="J4850" s="1" t="s">
        <v>1480</v>
      </c>
      <c r="K4850" s="1" t="s">
        <v>1481</v>
      </c>
      <c r="L4850" s="1">
        <v>72701</v>
      </c>
      <c r="M4850" s="1" t="s">
        <v>28</v>
      </c>
      <c r="N4850" s="1" t="s">
        <v>3796</v>
      </c>
      <c r="O4850" s="1" t="s">
        <v>43</v>
      </c>
      <c r="P4850" s="1" t="s">
        <v>70</v>
      </c>
      <c r="Q4850" s="1" t="s">
        <v>3797</v>
      </c>
      <c r="R4850" s="1">
        <v>1793.98</v>
      </c>
      <c r="S4850" s="1">
        <f t="shared" si="75"/>
        <v>950.8094000000001</v>
      </c>
      <c r="T4850" s="1">
        <v>2</v>
      </c>
      <c r="U4850" s="1">
        <v>0</v>
      </c>
      <c r="V4850" s="1">
        <v>843.17059999999992</v>
      </c>
      <c r="W4850" t="str">
        <f>VLOOKUP(M4850,People!$A$2:$B$5,2,FALSE)</f>
        <v>Cassandra Brandow</v>
      </c>
      <c r="X4850" s="5" t="str">
        <f>IFERROR(VLOOKUP(Orders!$B4850,Returns!$A$2:$B$801,2,0),"No")</f>
        <v>No</v>
      </c>
    </row>
    <row r="4851" spans="1:24" x14ac:dyDescent="0.3">
      <c r="A4851" s="1">
        <v>9140</v>
      </c>
      <c r="B4851" t="s">
        <v>10525</v>
      </c>
      <c r="C4851" s="2">
        <v>42615</v>
      </c>
      <c r="D4851" s="2">
        <v>42621</v>
      </c>
      <c r="E4851" s="1" t="s">
        <v>46</v>
      </c>
      <c r="F4851" s="1" t="s">
        <v>2101</v>
      </c>
      <c r="G4851" s="1" t="s">
        <v>2102</v>
      </c>
      <c r="H4851" s="1" t="s">
        <v>24</v>
      </c>
      <c r="I4851" s="1" t="s">
        <v>25</v>
      </c>
      <c r="J4851" s="1" t="s">
        <v>5596</v>
      </c>
      <c r="K4851" s="1" t="s">
        <v>191</v>
      </c>
      <c r="L4851" s="1">
        <v>60089</v>
      </c>
      <c r="M4851" s="1" t="s">
        <v>97</v>
      </c>
      <c r="N4851" s="1" t="s">
        <v>423</v>
      </c>
      <c r="O4851" s="1" t="s">
        <v>66</v>
      </c>
      <c r="P4851" s="1" t="s">
        <v>146</v>
      </c>
      <c r="Q4851" s="1" t="s">
        <v>424</v>
      </c>
      <c r="R4851" s="1">
        <v>475.94400000000002</v>
      </c>
      <c r="S4851" s="1">
        <f t="shared" si="75"/>
        <v>380.75520000000006</v>
      </c>
      <c r="T4851" s="1">
        <v>7</v>
      </c>
      <c r="U4851" s="1">
        <v>0.2</v>
      </c>
      <c r="V4851" s="1">
        <v>95.188799999999972</v>
      </c>
      <c r="W4851" t="str">
        <f>VLOOKUP(M4851,People!$A$2:$B$5,2,FALSE)</f>
        <v>Kelly Williams</v>
      </c>
      <c r="X4851" s="5" t="str">
        <f>IFERROR(VLOOKUP(Orders!$B4851,Returns!$A$2:$B$801,2,0),"No")</f>
        <v>No</v>
      </c>
    </row>
    <row r="4852" spans="1:24" x14ac:dyDescent="0.3">
      <c r="A4852" s="1">
        <v>4986</v>
      </c>
      <c r="B4852" t="s">
        <v>8543</v>
      </c>
      <c r="C4852" s="2">
        <v>42616</v>
      </c>
      <c r="D4852" s="2">
        <v>42616</v>
      </c>
      <c r="E4852" s="1" t="s">
        <v>1126</v>
      </c>
      <c r="F4852" s="1" t="s">
        <v>2573</v>
      </c>
      <c r="G4852" s="1" t="s">
        <v>2574</v>
      </c>
      <c r="H4852" s="1" t="s">
        <v>24</v>
      </c>
      <c r="I4852" s="1" t="s">
        <v>25</v>
      </c>
      <c r="J4852" s="1" t="s">
        <v>239</v>
      </c>
      <c r="K4852" s="1" t="s">
        <v>240</v>
      </c>
      <c r="L4852" s="1">
        <v>10009</v>
      </c>
      <c r="M4852" s="1" t="s">
        <v>135</v>
      </c>
      <c r="N4852" s="1" t="s">
        <v>2571</v>
      </c>
      <c r="O4852" s="1" t="s">
        <v>43</v>
      </c>
      <c r="P4852" s="1" t="s">
        <v>44</v>
      </c>
      <c r="Q4852" s="1" t="s">
        <v>2572</v>
      </c>
      <c r="R4852" s="1">
        <v>14.399999999999999</v>
      </c>
      <c r="S4852" s="1">
        <f t="shared" si="75"/>
        <v>7.3439999999999985</v>
      </c>
      <c r="T4852" s="1">
        <v>5</v>
      </c>
      <c r="U4852" s="1">
        <v>0</v>
      </c>
      <c r="V4852" s="1">
        <v>7.056</v>
      </c>
      <c r="W4852" t="str">
        <f>VLOOKUP(M4852,People!$A$2:$B$5,2,FALSE)</f>
        <v>Chuck Magee</v>
      </c>
      <c r="X4852" s="5" t="str">
        <f>IFERROR(VLOOKUP(Orders!$B4852,Returns!$A$2:$B$801,2,0),"No")</f>
        <v>No</v>
      </c>
    </row>
    <row r="4853" spans="1:24" x14ac:dyDescent="0.3">
      <c r="A4853" s="1">
        <v>8398</v>
      </c>
      <c r="B4853" t="s">
        <v>10146</v>
      </c>
      <c r="C4853" s="2">
        <v>42616</v>
      </c>
      <c r="D4853" s="2">
        <v>42617</v>
      </c>
      <c r="E4853" s="1" t="s">
        <v>170</v>
      </c>
      <c r="F4853" s="1" t="s">
        <v>1989</v>
      </c>
      <c r="G4853" s="1" t="s">
        <v>1990</v>
      </c>
      <c r="H4853" s="1" t="s">
        <v>94</v>
      </c>
      <c r="I4853" s="1" t="s">
        <v>25</v>
      </c>
      <c r="J4853" s="1" t="s">
        <v>167</v>
      </c>
      <c r="K4853" s="1" t="s">
        <v>96</v>
      </c>
      <c r="L4853" s="1">
        <v>77095</v>
      </c>
      <c r="M4853" s="1" t="s">
        <v>97</v>
      </c>
      <c r="N4853" s="1" t="s">
        <v>5526</v>
      </c>
      <c r="O4853" s="1" t="s">
        <v>43</v>
      </c>
      <c r="P4853" s="1" t="s">
        <v>70</v>
      </c>
      <c r="Q4853" s="1" t="s">
        <v>5527</v>
      </c>
      <c r="R4853" s="1">
        <v>7.6799999999999979</v>
      </c>
      <c r="S4853" s="1">
        <f t="shared" si="75"/>
        <v>19.199999999999996</v>
      </c>
      <c r="T4853" s="1">
        <v>5</v>
      </c>
      <c r="U4853" s="1">
        <v>0.8</v>
      </c>
      <c r="V4853" s="1">
        <v>-11.52</v>
      </c>
      <c r="W4853" t="str">
        <f>VLOOKUP(M4853,People!$A$2:$B$5,2,FALSE)</f>
        <v>Kelly Williams</v>
      </c>
      <c r="X4853" s="5" t="str">
        <f>IFERROR(VLOOKUP(Orders!$B4853,Returns!$A$2:$B$801,2,0),"No")</f>
        <v>No</v>
      </c>
    </row>
    <row r="4854" spans="1:24" x14ac:dyDescent="0.3">
      <c r="A4854" s="1">
        <v>2516</v>
      </c>
      <c r="B4854" t="s">
        <v>7384</v>
      </c>
      <c r="C4854" s="2">
        <v>42618</v>
      </c>
      <c r="D4854" s="2">
        <v>42623</v>
      </c>
      <c r="E4854" s="1" t="s">
        <v>46</v>
      </c>
      <c r="F4854" s="1" t="s">
        <v>2909</v>
      </c>
      <c r="G4854" s="1" t="s">
        <v>2910</v>
      </c>
      <c r="H4854" s="1" t="s">
        <v>24</v>
      </c>
      <c r="I4854" s="1" t="s">
        <v>25</v>
      </c>
      <c r="J4854" s="1" t="s">
        <v>3730</v>
      </c>
      <c r="K4854" s="1" t="s">
        <v>440</v>
      </c>
      <c r="L4854" s="1">
        <v>43402</v>
      </c>
      <c r="M4854" s="1" t="s">
        <v>135</v>
      </c>
      <c r="N4854" s="1" t="s">
        <v>1823</v>
      </c>
      <c r="O4854" s="1" t="s">
        <v>43</v>
      </c>
      <c r="P4854" s="1" t="s">
        <v>55</v>
      </c>
      <c r="Q4854" s="1" t="s">
        <v>1824</v>
      </c>
      <c r="R4854" s="1">
        <v>264.32</v>
      </c>
      <c r="S4854" s="1">
        <f t="shared" si="75"/>
        <v>244.49599999999998</v>
      </c>
      <c r="T4854" s="1">
        <v>2</v>
      </c>
      <c r="U4854" s="1">
        <v>0.2</v>
      </c>
      <c r="V4854" s="1">
        <v>19.823999999999998</v>
      </c>
      <c r="W4854" t="str">
        <f>VLOOKUP(M4854,People!$A$2:$B$5,2,FALSE)</f>
        <v>Chuck Magee</v>
      </c>
      <c r="X4854" s="5" t="str">
        <f>IFERROR(VLOOKUP(Orders!$B4854,Returns!$A$2:$B$801,2,0),"No")</f>
        <v>No</v>
      </c>
    </row>
    <row r="4855" spans="1:24" x14ac:dyDescent="0.3">
      <c r="A4855" s="1">
        <v>5430</v>
      </c>
      <c r="B4855" t="s">
        <v>8767</v>
      </c>
      <c r="C4855" s="2">
        <v>42618</v>
      </c>
      <c r="D4855" s="2">
        <v>42620</v>
      </c>
      <c r="E4855" s="1" t="s">
        <v>170</v>
      </c>
      <c r="F4855" s="1" t="s">
        <v>4895</v>
      </c>
      <c r="G4855" s="1" t="s">
        <v>4896</v>
      </c>
      <c r="H4855" s="1" t="s">
        <v>24</v>
      </c>
      <c r="I4855" s="1" t="s">
        <v>25</v>
      </c>
      <c r="J4855" s="1" t="s">
        <v>1008</v>
      </c>
      <c r="K4855" s="1" t="s">
        <v>50</v>
      </c>
      <c r="L4855" s="1">
        <v>33710</v>
      </c>
      <c r="M4855" s="1" t="s">
        <v>28</v>
      </c>
      <c r="N4855" s="1" t="s">
        <v>1038</v>
      </c>
      <c r="O4855" s="1" t="s">
        <v>30</v>
      </c>
      <c r="P4855" s="1" t="s">
        <v>60</v>
      </c>
      <c r="Q4855" s="1" t="s">
        <v>1039</v>
      </c>
      <c r="R4855" s="1">
        <v>31.983999999999998</v>
      </c>
      <c r="S4855" s="1">
        <f t="shared" si="75"/>
        <v>29.984999999999999</v>
      </c>
      <c r="T4855" s="1">
        <v>2</v>
      </c>
      <c r="U4855" s="1">
        <v>0.2</v>
      </c>
      <c r="V4855" s="1">
        <v>1.9989999999999979</v>
      </c>
      <c r="W4855" t="str">
        <f>VLOOKUP(M4855,People!$A$2:$B$5,2,FALSE)</f>
        <v>Cassandra Brandow</v>
      </c>
      <c r="X4855" s="5" t="str">
        <f>IFERROR(VLOOKUP(Orders!$B4855,Returns!$A$2:$B$801,2,0),"No")</f>
        <v>No</v>
      </c>
    </row>
    <row r="4856" spans="1:24" x14ac:dyDescent="0.3">
      <c r="A4856" s="1">
        <v>6623</v>
      </c>
      <c r="B4856" t="s">
        <v>9307</v>
      </c>
      <c r="C4856" s="2">
        <v>42619</v>
      </c>
      <c r="D4856" s="2">
        <v>42622</v>
      </c>
      <c r="E4856" s="1" t="s">
        <v>170</v>
      </c>
      <c r="F4856" s="1" t="s">
        <v>5712</v>
      </c>
      <c r="G4856" s="1" t="s">
        <v>5713</v>
      </c>
      <c r="H4856" s="1" t="s">
        <v>38</v>
      </c>
      <c r="I4856" s="1" t="s">
        <v>25</v>
      </c>
      <c r="J4856" s="1" t="s">
        <v>116</v>
      </c>
      <c r="K4856" s="1" t="s">
        <v>40</v>
      </c>
      <c r="L4856" s="1">
        <v>94109</v>
      </c>
      <c r="M4856" s="1" t="s">
        <v>41</v>
      </c>
      <c r="N4856" s="1" t="s">
        <v>59</v>
      </c>
      <c r="O4856" s="1" t="s">
        <v>30</v>
      </c>
      <c r="P4856" s="1" t="s">
        <v>60</v>
      </c>
      <c r="Q4856" s="1" t="s">
        <v>61</v>
      </c>
      <c r="R4856" s="1">
        <v>41.88</v>
      </c>
      <c r="S4856" s="1">
        <f t="shared" si="75"/>
        <v>29.734800000000007</v>
      </c>
      <c r="T4856" s="1">
        <v>6</v>
      </c>
      <c r="U4856" s="1">
        <v>0</v>
      </c>
      <c r="V4856" s="1">
        <v>12.145199999999997</v>
      </c>
      <c r="W4856" t="str">
        <f>VLOOKUP(M4856,People!$A$2:$B$5,2,FALSE)</f>
        <v>Anna Andreadi</v>
      </c>
      <c r="X4856" s="5" t="str">
        <f>IFERROR(VLOOKUP(Orders!$B4856,Returns!$A$2:$B$801,2,0),"No")</f>
        <v>No</v>
      </c>
    </row>
    <row r="4857" spans="1:24" x14ac:dyDescent="0.3">
      <c r="A4857" s="1">
        <v>6624</v>
      </c>
      <c r="B4857" t="s">
        <v>9307</v>
      </c>
      <c r="C4857" s="2">
        <v>42619</v>
      </c>
      <c r="D4857" s="2">
        <v>42622</v>
      </c>
      <c r="E4857" s="1" t="s">
        <v>170</v>
      </c>
      <c r="F4857" s="1" t="s">
        <v>5712</v>
      </c>
      <c r="G4857" s="1" t="s">
        <v>5713</v>
      </c>
      <c r="H4857" s="1" t="s">
        <v>38</v>
      </c>
      <c r="I4857" s="1" t="s">
        <v>25</v>
      </c>
      <c r="J4857" s="1" t="s">
        <v>116</v>
      </c>
      <c r="K4857" s="1" t="s">
        <v>40</v>
      </c>
      <c r="L4857" s="1">
        <v>94109</v>
      </c>
      <c r="M4857" s="1" t="s">
        <v>41</v>
      </c>
      <c r="N4857" s="1" t="s">
        <v>1912</v>
      </c>
      <c r="O4857" s="1" t="s">
        <v>43</v>
      </c>
      <c r="P4857" s="1" t="s">
        <v>44</v>
      </c>
      <c r="Q4857" s="1" t="s">
        <v>1913</v>
      </c>
      <c r="R4857" s="1">
        <v>58.48</v>
      </c>
      <c r="S4857" s="1">
        <f t="shared" si="75"/>
        <v>30.994399999999999</v>
      </c>
      <c r="T4857" s="1">
        <v>8</v>
      </c>
      <c r="U4857" s="1">
        <v>0</v>
      </c>
      <c r="V4857" s="1">
        <v>27.485599999999998</v>
      </c>
      <c r="W4857" t="str">
        <f>VLOOKUP(M4857,People!$A$2:$B$5,2,FALSE)</f>
        <v>Anna Andreadi</v>
      </c>
      <c r="X4857" s="5" t="str">
        <f>IFERROR(VLOOKUP(Orders!$B4857,Returns!$A$2:$B$801,2,0),"No")</f>
        <v>No</v>
      </c>
    </row>
    <row r="4858" spans="1:24" hidden="1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f t="shared" si="75"/>
        <v>45.505200000000009</v>
      </c>
      <c r="T4858" s="1">
        <v>3</v>
      </c>
      <c r="U4858" s="1">
        <v>0.2</v>
      </c>
      <c r="V4858" s="1">
        <v>24.502800000000001</v>
      </c>
      <c r="W4858" t="str">
        <f>VLOOKUP(M4858,People!$A$2:$B$5,2,FALSE)</f>
        <v>Anna Andreadi</v>
      </c>
      <c r="X4858" s="5" t="str">
        <f>IFERROR(VLOOKUP(Orders!$B4858,Returns!$A$2:$B$801,2,0),"No")</f>
        <v>No</v>
      </c>
    </row>
    <row r="4859" spans="1:24" hidden="1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f t="shared" si="75"/>
        <v>39.576000000000001</v>
      </c>
      <c r="T4859" s="1">
        <v>4</v>
      </c>
      <c r="U4859" s="1">
        <v>0</v>
      </c>
      <c r="V4859" s="1">
        <v>38.023999999999994</v>
      </c>
      <c r="W4859" t="str">
        <f>VLOOKUP(M4859,People!$A$2:$B$5,2,FALSE)</f>
        <v>Anna Andreadi</v>
      </c>
      <c r="X4859" s="5" t="str">
        <f>IFERROR(VLOOKUP(Orders!$B4859,Returns!$A$2:$B$801,2,0),"No")</f>
        <v>No</v>
      </c>
    </row>
    <row r="4860" spans="1:24" hidden="1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f t="shared" si="75"/>
        <v>371.88</v>
      </c>
      <c r="T4860" s="1">
        <v>9</v>
      </c>
      <c r="U4860" s="1">
        <v>0</v>
      </c>
      <c r="V4860" s="1">
        <v>92.969999999999985</v>
      </c>
      <c r="W4860" t="str">
        <f>VLOOKUP(M4860,People!$A$2:$B$5,2,FALSE)</f>
        <v>Anna Andreadi</v>
      </c>
      <c r="X4860" s="5" t="str">
        <f>IFERROR(VLOOKUP(Orders!$B4860,Returns!$A$2:$B$801,2,0),"No")</f>
        <v>No</v>
      </c>
    </row>
    <row r="4861" spans="1:24" hidden="1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f t="shared" si="75"/>
        <v>9.1728000000000023</v>
      </c>
      <c r="T4861" s="1">
        <v>7</v>
      </c>
      <c r="U4861" s="1">
        <v>0.2</v>
      </c>
      <c r="V4861" s="1">
        <v>1.0192000000000001</v>
      </c>
      <c r="W4861" t="str">
        <f>VLOOKUP(M4861,People!$A$2:$B$5,2,FALSE)</f>
        <v>Kelly Williams</v>
      </c>
      <c r="X4861" s="5" t="str">
        <f>IFERROR(VLOOKUP(Orders!$B4861,Returns!$A$2:$B$801,2,0),"No")</f>
        <v>No</v>
      </c>
    </row>
    <row r="4862" spans="1:24" hidden="1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f t="shared" si="75"/>
        <v>950.8094000000001</v>
      </c>
      <c r="T4862" s="1">
        <v>2</v>
      </c>
      <c r="U4862" s="1">
        <v>0</v>
      </c>
      <c r="V4862" s="1">
        <v>843.17059999999992</v>
      </c>
      <c r="W4862" t="str">
        <f>VLOOKUP(M4862,People!$A$2:$B$5,2,FALSE)</f>
        <v>Chuck Magee</v>
      </c>
      <c r="X4862" s="5" t="str">
        <f>IFERROR(VLOOKUP(Orders!$B4862,Returns!$A$2:$B$801,2,0),"No")</f>
        <v>No</v>
      </c>
    </row>
    <row r="4863" spans="1:24" x14ac:dyDescent="0.3">
      <c r="A4863" s="1">
        <v>1679</v>
      </c>
      <c r="B4863" t="s">
        <v>6984</v>
      </c>
      <c r="C4863" s="2">
        <v>42620</v>
      </c>
      <c r="D4863" s="2">
        <v>42626</v>
      </c>
      <c r="E4863" s="1" t="s">
        <v>46</v>
      </c>
      <c r="F4863" s="1" t="s">
        <v>860</v>
      </c>
      <c r="G4863" s="1" t="s">
        <v>861</v>
      </c>
      <c r="H4863" s="1" t="s">
        <v>38</v>
      </c>
      <c r="I4863" s="1" t="s">
        <v>25</v>
      </c>
      <c r="J4863" s="1" t="s">
        <v>133</v>
      </c>
      <c r="K4863" s="1" t="s">
        <v>134</v>
      </c>
      <c r="L4863" s="1">
        <v>19134</v>
      </c>
      <c r="M4863" s="1" t="s">
        <v>135</v>
      </c>
      <c r="N4863" s="1" t="s">
        <v>2834</v>
      </c>
      <c r="O4863" s="1" t="s">
        <v>43</v>
      </c>
      <c r="P4863" s="1" t="s">
        <v>55</v>
      </c>
      <c r="Q4863" s="1" t="s">
        <v>2835</v>
      </c>
      <c r="R4863" s="1">
        <v>64.784000000000006</v>
      </c>
      <c r="S4863" s="1">
        <f t="shared" si="75"/>
        <v>79.360399999999998</v>
      </c>
      <c r="T4863" s="1">
        <v>1</v>
      </c>
      <c r="U4863" s="1">
        <v>0.2</v>
      </c>
      <c r="V4863" s="1">
        <v>-14.576399999999996</v>
      </c>
      <c r="W4863" t="str">
        <f>VLOOKUP(M4863,People!$A$2:$B$5,2,FALSE)</f>
        <v>Chuck Magee</v>
      </c>
      <c r="X4863" s="5" t="str">
        <f>IFERROR(VLOOKUP(Orders!$B4863,Returns!$A$2:$B$801,2,0),"No")</f>
        <v>No</v>
      </c>
    </row>
    <row r="4864" spans="1:24" hidden="1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f t="shared" si="75"/>
        <v>12.984600000000002</v>
      </c>
      <c r="T4864" s="1">
        <v>1</v>
      </c>
      <c r="U4864" s="1">
        <v>0.2</v>
      </c>
      <c r="V4864" s="1">
        <v>7.3834</v>
      </c>
      <c r="W4864" t="str">
        <f>VLOOKUP(M4864,People!$A$2:$B$5,2,FALSE)</f>
        <v>Chuck Magee</v>
      </c>
      <c r="X4864" s="5" t="str">
        <f>IFERROR(VLOOKUP(Orders!$B4864,Returns!$A$2:$B$801,2,0),"No")</f>
        <v>No</v>
      </c>
    </row>
    <row r="4865" spans="1:24" hidden="1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f t="shared" si="75"/>
        <v>33.024299999999997</v>
      </c>
      <c r="T4865" s="1">
        <v>3</v>
      </c>
      <c r="U4865" s="1">
        <v>0.2</v>
      </c>
      <c r="V4865" s="1">
        <v>16.823699999999999</v>
      </c>
      <c r="W4865" t="str">
        <f>VLOOKUP(M4865,People!$A$2:$B$5,2,FALSE)</f>
        <v>Chuck Magee</v>
      </c>
      <c r="X4865" s="5" t="str">
        <f>IFERROR(VLOOKUP(Orders!$B4865,Returns!$A$2:$B$801,2,0),"No")</f>
        <v>No</v>
      </c>
    </row>
    <row r="4866" spans="1:24" hidden="1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f t="shared" ref="S4866:S4929" si="76">R4866-V4866</f>
        <v>172.77839999999998</v>
      </c>
      <c r="T4866" s="1">
        <v>3</v>
      </c>
      <c r="U4866" s="1">
        <v>0</v>
      </c>
      <c r="V4866" s="1">
        <v>67.191599999999994</v>
      </c>
      <c r="W4866" t="str">
        <f>VLOOKUP(M4866,People!$A$2:$B$5,2,FALSE)</f>
        <v>Chuck Magee</v>
      </c>
      <c r="X4866" s="5" t="str">
        <f>IFERROR(VLOOKUP(Orders!$B4866,Returns!$A$2:$B$801,2,0),"No")</f>
        <v>No</v>
      </c>
    </row>
    <row r="4867" spans="1:24" hidden="1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f t="shared" si="76"/>
        <v>2254.4100000000003</v>
      </c>
      <c r="T4867" s="1">
        <v>6</v>
      </c>
      <c r="U4867" s="1">
        <v>0.2</v>
      </c>
      <c r="V4867" s="1">
        <v>150.29399999999998</v>
      </c>
      <c r="W4867" t="str">
        <f>VLOOKUP(M4867,People!$A$2:$B$5,2,FALSE)</f>
        <v>Anna Andreadi</v>
      </c>
      <c r="X4867" s="5" t="str">
        <f>IFERROR(VLOOKUP(Orders!$B4867,Returns!$A$2:$B$801,2,0),"No")</f>
        <v>No</v>
      </c>
    </row>
    <row r="4868" spans="1:24" hidden="1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f t="shared" si="76"/>
        <v>373.00340000000006</v>
      </c>
      <c r="T4868" s="1">
        <v>11</v>
      </c>
      <c r="U4868" s="1">
        <v>0.2</v>
      </c>
      <c r="V4868" s="1">
        <v>190.02059999999997</v>
      </c>
      <c r="W4868" t="str">
        <f>VLOOKUP(M4868,People!$A$2:$B$5,2,FALSE)</f>
        <v>Anna Andreadi</v>
      </c>
      <c r="X4868" s="5" t="str">
        <f>IFERROR(VLOOKUP(Orders!$B4868,Returns!$A$2:$B$801,2,0),"No")</f>
        <v>No</v>
      </c>
    </row>
    <row r="4869" spans="1:24" hidden="1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f t="shared" si="76"/>
        <v>334.56269999999995</v>
      </c>
      <c r="T4869" s="1">
        <v>3</v>
      </c>
      <c r="U4869" s="1">
        <v>0</v>
      </c>
      <c r="V4869" s="1">
        <v>10.347300000000004</v>
      </c>
      <c r="W4869" t="str">
        <f>VLOOKUP(M4869,People!$A$2:$B$5,2,FALSE)</f>
        <v>Anna Andreadi</v>
      </c>
      <c r="X4869" s="5" t="str">
        <f>IFERROR(VLOOKUP(Orders!$B4869,Returns!$A$2:$B$801,2,0),"No")</f>
        <v>No</v>
      </c>
    </row>
    <row r="4870" spans="1:24" hidden="1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f t="shared" si="76"/>
        <v>4.4064000000000005</v>
      </c>
      <c r="T4870" s="1">
        <v>3</v>
      </c>
      <c r="U4870" s="1">
        <v>0</v>
      </c>
      <c r="V4870" s="1">
        <v>4.2336</v>
      </c>
      <c r="W4870" t="str">
        <f>VLOOKUP(M4870,People!$A$2:$B$5,2,FALSE)</f>
        <v>Anna Andreadi</v>
      </c>
      <c r="X4870" s="5" t="str">
        <f>IFERROR(VLOOKUP(Orders!$B4870,Returns!$A$2:$B$801,2,0),"No")</f>
        <v>No</v>
      </c>
    </row>
    <row r="4871" spans="1:24" hidden="1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f t="shared" si="76"/>
        <v>104.98599999999999</v>
      </c>
      <c r="T4871" s="1">
        <v>2</v>
      </c>
      <c r="U4871" s="1">
        <v>0.4</v>
      </c>
      <c r="V4871" s="1">
        <v>-14.998000000000012</v>
      </c>
      <c r="W4871" t="str">
        <f>VLOOKUP(M4871,People!$A$2:$B$5,2,FALSE)</f>
        <v>Chuck Magee</v>
      </c>
      <c r="X4871" s="5" t="str">
        <f>IFERROR(VLOOKUP(Orders!$B4871,Returns!$A$2:$B$801,2,0),"No")</f>
        <v>No</v>
      </c>
    </row>
    <row r="4872" spans="1:24" hidden="1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f t="shared" si="76"/>
        <v>146.33430000000001</v>
      </c>
      <c r="T4872" s="1">
        <v>7</v>
      </c>
      <c r="U4872" s="1">
        <v>0.2</v>
      </c>
      <c r="V4872" s="1">
        <v>83.209699999999998</v>
      </c>
      <c r="W4872" t="str">
        <f>VLOOKUP(M4872,People!$A$2:$B$5,2,FALSE)</f>
        <v>Chuck Magee</v>
      </c>
      <c r="X4872" s="5" t="str">
        <f>IFERROR(VLOOKUP(Orders!$B4872,Returns!$A$2:$B$801,2,0),"No")</f>
        <v>No</v>
      </c>
    </row>
    <row r="4873" spans="1:24" hidden="1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f t="shared" si="76"/>
        <v>1.2083999999999999</v>
      </c>
      <c r="T4873" s="1">
        <v>2</v>
      </c>
      <c r="U4873" s="1">
        <v>0.2</v>
      </c>
      <c r="V4873" s="1">
        <v>0.61559999999999993</v>
      </c>
      <c r="W4873" t="str">
        <f>VLOOKUP(M4873,People!$A$2:$B$5,2,FALSE)</f>
        <v>Kelly Williams</v>
      </c>
      <c r="X4873" s="5" t="str">
        <f>IFERROR(VLOOKUP(Orders!$B4873,Returns!$A$2:$B$801,2,0),"No")</f>
        <v>No</v>
      </c>
    </row>
    <row r="4874" spans="1:24" hidden="1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f t="shared" si="76"/>
        <v>65.036000000000001</v>
      </c>
      <c r="T4874" s="1">
        <v>5</v>
      </c>
      <c r="U4874" s="1">
        <v>0.8</v>
      </c>
      <c r="V4874" s="1">
        <v>-46.716000000000008</v>
      </c>
      <c r="W4874" t="str">
        <f>VLOOKUP(M4874,People!$A$2:$B$5,2,FALSE)</f>
        <v>Kelly Williams</v>
      </c>
      <c r="X4874" s="5" t="str">
        <f>IFERROR(VLOOKUP(Orders!$B4874,Returns!$A$2:$B$801,2,0),"No")</f>
        <v>No</v>
      </c>
    </row>
    <row r="4875" spans="1:24" hidden="1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f t="shared" si="76"/>
        <v>60.409800000000004</v>
      </c>
      <c r="T4875" s="1">
        <v>3</v>
      </c>
      <c r="U4875" s="1">
        <v>0.2</v>
      </c>
      <c r="V4875" s="1">
        <v>-11.593800000000005</v>
      </c>
      <c r="W4875" t="str">
        <f>VLOOKUP(M4875,People!$A$2:$B$5,2,FALSE)</f>
        <v>Kelly Williams</v>
      </c>
      <c r="X4875" s="5" t="str">
        <f>IFERROR(VLOOKUP(Orders!$B4875,Returns!$A$2:$B$801,2,0),"No")</f>
        <v>No</v>
      </c>
    </row>
    <row r="4876" spans="1:24" hidden="1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f t="shared" si="76"/>
        <v>3.1482000000000006</v>
      </c>
      <c r="T4876" s="1">
        <v>1</v>
      </c>
      <c r="U4876" s="1">
        <v>0.8</v>
      </c>
      <c r="V4876" s="1">
        <v>-1.9602000000000008</v>
      </c>
      <c r="W4876" t="str">
        <f>VLOOKUP(M4876,People!$A$2:$B$5,2,FALSE)</f>
        <v>Kelly Williams</v>
      </c>
      <c r="X4876" s="5" t="str">
        <f>IFERROR(VLOOKUP(Orders!$B4876,Returns!$A$2:$B$801,2,0),"No")</f>
        <v>No</v>
      </c>
    </row>
    <row r="4877" spans="1:24" x14ac:dyDescent="0.3">
      <c r="A4877" s="1">
        <v>1680</v>
      </c>
      <c r="B4877" t="s">
        <v>6984</v>
      </c>
      <c r="C4877" s="2">
        <v>42620</v>
      </c>
      <c r="D4877" s="2">
        <v>42626</v>
      </c>
      <c r="E4877" s="1" t="s">
        <v>46</v>
      </c>
      <c r="F4877" s="1" t="s">
        <v>860</v>
      </c>
      <c r="G4877" s="1" t="s">
        <v>861</v>
      </c>
      <c r="H4877" s="1" t="s">
        <v>38</v>
      </c>
      <c r="I4877" s="1" t="s">
        <v>25</v>
      </c>
      <c r="J4877" s="1" t="s">
        <v>133</v>
      </c>
      <c r="K4877" s="1" t="s">
        <v>134</v>
      </c>
      <c r="L4877" s="1">
        <v>19134</v>
      </c>
      <c r="M4877" s="1" t="s">
        <v>135</v>
      </c>
      <c r="N4877" s="1" t="s">
        <v>2720</v>
      </c>
      <c r="O4877" s="1" t="s">
        <v>66</v>
      </c>
      <c r="P4877" s="1" t="s">
        <v>67</v>
      </c>
      <c r="Q4877" s="1" t="s">
        <v>2721</v>
      </c>
      <c r="R4877" s="1">
        <v>32.381999999999998</v>
      </c>
      <c r="S4877" s="1">
        <f t="shared" si="76"/>
        <v>28.064399999999999</v>
      </c>
      <c r="T4877" s="1">
        <v>3</v>
      </c>
      <c r="U4877" s="1">
        <v>0.4</v>
      </c>
      <c r="V4877" s="1">
        <v>4.3175999999999988</v>
      </c>
      <c r="W4877" t="str">
        <f>VLOOKUP(M4877,People!$A$2:$B$5,2,FALSE)</f>
        <v>Chuck Magee</v>
      </c>
      <c r="X4877" s="5" t="str">
        <f>IFERROR(VLOOKUP(Orders!$B4877,Returns!$A$2:$B$801,2,0),"No")</f>
        <v>No</v>
      </c>
    </row>
    <row r="4878" spans="1:24" x14ac:dyDescent="0.3">
      <c r="A4878" s="1">
        <v>1681</v>
      </c>
      <c r="B4878" t="s">
        <v>6984</v>
      </c>
      <c r="C4878" s="2">
        <v>42620</v>
      </c>
      <c r="D4878" s="2">
        <v>42626</v>
      </c>
      <c r="E4878" s="1" t="s">
        <v>46</v>
      </c>
      <c r="F4878" s="1" t="s">
        <v>860</v>
      </c>
      <c r="G4878" s="1" t="s">
        <v>861</v>
      </c>
      <c r="H4878" s="1" t="s">
        <v>38</v>
      </c>
      <c r="I4878" s="1" t="s">
        <v>25</v>
      </c>
      <c r="J4878" s="1" t="s">
        <v>133</v>
      </c>
      <c r="K4878" s="1" t="s">
        <v>134</v>
      </c>
      <c r="L4878" s="1">
        <v>19134</v>
      </c>
      <c r="M4878" s="1" t="s">
        <v>135</v>
      </c>
      <c r="N4878" s="1" t="s">
        <v>3550</v>
      </c>
      <c r="O4878" s="1" t="s">
        <v>30</v>
      </c>
      <c r="P4878" s="1" t="s">
        <v>60</v>
      </c>
      <c r="Q4878" s="1" t="s">
        <v>3551</v>
      </c>
      <c r="R4878" s="1">
        <v>42.368000000000002</v>
      </c>
      <c r="S4878" s="1">
        <f t="shared" si="76"/>
        <v>33.894400000000005</v>
      </c>
      <c r="T4878" s="1">
        <v>2</v>
      </c>
      <c r="U4878" s="1">
        <v>0.2</v>
      </c>
      <c r="V4878" s="1">
        <v>8.4735999999999958</v>
      </c>
      <c r="W4878" t="str">
        <f>VLOOKUP(M4878,People!$A$2:$B$5,2,FALSE)</f>
        <v>Chuck Magee</v>
      </c>
      <c r="X4878" s="5" t="str">
        <f>IFERROR(VLOOKUP(Orders!$B4878,Returns!$A$2:$B$801,2,0),"No")</f>
        <v>No</v>
      </c>
    </row>
    <row r="4879" spans="1:24" x14ac:dyDescent="0.3">
      <c r="A4879" s="1">
        <v>1682</v>
      </c>
      <c r="B4879" t="s">
        <v>6984</v>
      </c>
      <c r="C4879" s="2">
        <v>42620</v>
      </c>
      <c r="D4879" s="2">
        <v>42626</v>
      </c>
      <c r="E4879" s="1" t="s">
        <v>46</v>
      </c>
      <c r="F4879" s="1" t="s">
        <v>860</v>
      </c>
      <c r="G4879" s="1" t="s">
        <v>861</v>
      </c>
      <c r="H4879" s="1" t="s">
        <v>38</v>
      </c>
      <c r="I4879" s="1" t="s">
        <v>25</v>
      </c>
      <c r="J4879" s="1" t="s">
        <v>133</v>
      </c>
      <c r="K4879" s="1" t="s">
        <v>134</v>
      </c>
      <c r="L4879" s="1">
        <v>19134</v>
      </c>
      <c r="M4879" s="1" t="s">
        <v>135</v>
      </c>
      <c r="N4879" s="1" t="s">
        <v>3552</v>
      </c>
      <c r="O4879" s="1" t="s">
        <v>66</v>
      </c>
      <c r="P4879" s="1" t="s">
        <v>601</v>
      </c>
      <c r="Q4879" s="1" t="s">
        <v>3553</v>
      </c>
      <c r="R4879" s="1">
        <v>399.54</v>
      </c>
      <c r="S4879" s="1">
        <f t="shared" si="76"/>
        <v>958.89599999999996</v>
      </c>
      <c r="T4879" s="1">
        <v>4</v>
      </c>
      <c r="U4879" s="1">
        <v>0.7</v>
      </c>
      <c r="V4879" s="1">
        <v>-559.35599999999988</v>
      </c>
      <c r="W4879" t="str">
        <f>VLOOKUP(M4879,People!$A$2:$B$5,2,FALSE)</f>
        <v>Chuck Magee</v>
      </c>
      <c r="X4879" s="5" t="str">
        <f>IFERROR(VLOOKUP(Orders!$B4879,Returns!$A$2:$B$801,2,0),"No")</f>
        <v>No</v>
      </c>
    </row>
    <row r="4880" spans="1:24" hidden="1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f t="shared" si="76"/>
        <v>3.6900000000000008</v>
      </c>
      <c r="T4880" s="1">
        <v>3</v>
      </c>
      <c r="U4880" s="1">
        <v>0.7</v>
      </c>
      <c r="V4880" s="1">
        <v>-1.4760000000000004</v>
      </c>
      <c r="W4880" t="str">
        <f>VLOOKUP(M4880,People!$A$2:$B$5,2,FALSE)</f>
        <v>Cassandra Brandow</v>
      </c>
      <c r="X4880" s="5" t="str">
        <f>IFERROR(VLOOKUP(Orders!$B4880,Returns!$A$2:$B$801,2,0),"No")</f>
        <v>No</v>
      </c>
    </row>
    <row r="4881" spans="1:24" hidden="1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f t="shared" si="76"/>
        <v>2.7132000000000001</v>
      </c>
      <c r="T4881" s="1">
        <v>2</v>
      </c>
      <c r="U4881" s="1">
        <v>0</v>
      </c>
      <c r="V4881" s="1">
        <v>2.6068000000000002</v>
      </c>
      <c r="W4881" t="str">
        <f>VLOOKUP(M4881,People!$A$2:$B$5,2,FALSE)</f>
        <v>Cassandra Brandow</v>
      </c>
      <c r="X4881" s="5" t="str">
        <f>IFERROR(VLOOKUP(Orders!$B4881,Returns!$A$2:$B$801,2,0),"No")</f>
        <v>No</v>
      </c>
    </row>
    <row r="4882" spans="1:24" hidden="1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f t="shared" si="76"/>
        <v>683.14400000000001</v>
      </c>
      <c r="T4882" s="1">
        <v>4</v>
      </c>
      <c r="U4882" s="1">
        <v>0</v>
      </c>
      <c r="V4882" s="1">
        <v>292.77599999999995</v>
      </c>
      <c r="W4882" t="str">
        <f>VLOOKUP(M4882,People!$A$2:$B$5,2,FALSE)</f>
        <v>Cassandra Brandow</v>
      </c>
      <c r="X4882" s="5" t="str">
        <f>IFERROR(VLOOKUP(Orders!$B4882,Returns!$A$2:$B$801,2,0),"No")</f>
        <v>No</v>
      </c>
    </row>
    <row r="4883" spans="1:24" hidden="1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f t="shared" si="76"/>
        <v>1732.4306999999999</v>
      </c>
      <c r="T4883" s="1">
        <v>9</v>
      </c>
      <c r="U4883" s="1">
        <v>0</v>
      </c>
      <c r="V4883" s="1">
        <v>517.47930000000008</v>
      </c>
      <c r="W4883" t="str">
        <f>VLOOKUP(M4883,People!$A$2:$B$5,2,FALSE)</f>
        <v>Cassandra Brandow</v>
      </c>
      <c r="X4883" s="5" t="str">
        <f>IFERROR(VLOOKUP(Orders!$B4883,Returns!$A$2:$B$801,2,0),"No")</f>
        <v>No</v>
      </c>
    </row>
    <row r="4884" spans="1:24" hidden="1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f t="shared" si="76"/>
        <v>43.142400000000002</v>
      </c>
      <c r="T4884" s="1">
        <v>4</v>
      </c>
      <c r="U4884" s="1">
        <v>0</v>
      </c>
      <c r="V4884" s="1">
        <v>16.7776</v>
      </c>
      <c r="W4884" t="str">
        <f>VLOOKUP(M4884,People!$A$2:$B$5,2,FALSE)</f>
        <v>Cassandra Brandow</v>
      </c>
      <c r="X4884" s="5" t="str">
        <f>IFERROR(VLOOKUP(Orders!$B4884,Returns!$A$2:$B$801,2,0),"No")</f>
        <v>No</v>
      </c>
    </row>
    <row r="4885" spans="1:24" hidden="1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f t="shared" si="76"/>
        <v>107.00000000000003</v>
      </c>
      <c r="T4885" s="1">
        <v>5</v>
      </c>
      <c r="U4885" s="1">
        <v>0.2</v>
      </c>
      <c r="V4885" s="1">
        <v>64.199999999999989</v>
      </c>
      <c r="W4885" t="str">
        <f>VLOOKUP(M4885,People!$A$2:$B$5,2,FALSE)</f>
        <v>Anna Andreadi</v>
      </c>
      <c r="X4885" s="5" t="str">
        <f>IFERROR(VLOOKUP(Orders!$B4885,Returns!$A$2:$B$801,2,0),"No")</f>
        <v>No</v>
      </c>
    </row>
    <row r="4886" spans="1:24" hidden="1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f t="shared" si="76"/>
        <v>2.4863999999999997</v>
      </c>
      <c r="T4886" s="1">
        <v>2</v>
      </c>
      <c r="U4886" s="1">
        <v>0</v>
      </c>
      <c r="V4886" s="1">
        <v>0.87360000000000015</v>
      </c>
      <c r="W4886" t="str">
        <f>VLOOKUP(M4886,People!$A$2:$B$5,2,FALSE)</f>
        <v>Anna Andreadi</v>
      </c>
      <c r="X4886" s="5" t="str">
        <f>IFERROR(VLOOKUP(Orders!$B4886,Returns!$A$2:$B$801,2,0),"No")</f>
        <v>No</v>
      </c>
    </row>
    <row r="4887" spans="1:24" x14ac:dyDescent="0.3">
      <c r="A4887" s="1">
        <v>2646</v>
      </c>
      <c r="B4887" t="s">
        <v>7440</v>
      </c>
      <c r="C4887" s="2">
        <v>42620</v>
      </c>
      <c r="D4887" s="2">
        <v>42625</v>
      </c>
      <c r="E4887" s="1" t="s">
        <v>21</v>
      </c>
      <c r="F4887" s="1" t="s">
        <v>3325</v>
      </c>
      <c r="G4887" s="1" t="s">
        <v>3326</v>
      </c>
      <c r="H4887" s="1" t="s">
        <v>24</v>
      </c>
      <c r="I4887" s="1" t="s">
        <v>25</v>
      </c>
      <c r="J4887" s="1" t="s">
        <v>3679</v>
      </c>
      <c r="K4887" s="1" t="s">
        <v>572</v>
      </c>
      <c r="L4887" s="1">
        <v>74133</v>
      </c>
      <c r="M4887" s="1" t="s">
        <v>97</v>
      </c>
      <c r="N4887" s="1" t="s">
        <v>3262</v>
      </c>
      <c r="O4887" s="1" t="s">
        <v>30</v>
      </c>
      <c r="P4887" s="1" t="s">
        <v>60</v>
      </c>
      <c r="Q4887" s="1" t="s">
        <v>4480</v>
      </c>
      <c r="R4887" s="1">
        <v>57.69</v>
      </c>
      <c r="S4887" s="1">
        <f t="shared" si="76"/>
        <v>34.037099999999995</v>
      </c>
      <c r="T4887" s="1">
        <v>3</v>
      </c>
      <c r="U4887" s="1">
        <v>0</v>
      </c>
      <c r="V4887" s="1">
        <v>23.652900000000002</v>
      </c>
      <c r="W4887" t="str">
        <f>VLOOKUP(M4887,People!$A$2:$B$5,2,FALSE)</f>
        <v>Kelly Williams</v>
      </c>
      <c r="X4887" s="5" t="str">
        <f>IFERROR(VLOOKUP(Orders!$B4887,Returns!$A$2:$B$801,2,0),"No")</f>
        <v>No</v>
      </c>
    </row>
    <row r="4888" spans="1:24" hidden="1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f t="shared" si="76"/>
        <v>129.69570000000002</v>
      </c>
      <c r="T4888" s="1">
        <v>3</v>
      </c>
      <c r="U4888" s="1">
        <v>0</v>
      </c>
      <c r="V4888" s="1">
        <v>52.974299999999992</v>
      </c>
      <c r="W4888" t="str">
        <f>VLOOKUP(M4888,People!$A$2:$B$5,2,FALSE)</f>
        <v>Cassandra Brandow</v>
      </c>
      <c r="X4888" s="5" t="str">
        <f>IFERROR(VLOOKUP(Orders!$B4888,Returns!$A$2:$B$801,2,0),"No")</f>
        <v>No</v>
      </c>
    </row>
    <row r="4889" spans="1:24" hidden="1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f t="shared" si="76"/>
        <v>95.597999999999985</v>
      </c>
      <c r="T4889" s="1">
        <v>6</v>
      </c>
      <c r="U4889" s="1">
        <v>0</v>
      </c>
      <c r="V4889" s="1">
        <v>6.1019999999999968</v>
      </c>
      <c r="W4889" t="str">
        <f>VLOOKUP(M4889,People!$A$2:$B$5,2,FALSE)</f>
        <v>Cassandra Brandow</v>
      </c>
      <c r="X4889" s="5" t="str">
        <f>IFERROR(VLOOKUP(Orders!$B4889,Returns!$A$2:$B$801,2,0),"No")</f>
        <v>No</v>
      </c>
    </row>
    <row r="4890" spans="1:24" hidden="1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f t="shared" si="76"/>
        <v>1069.7190000000001</v>
      </c>
      <c r="T4890" s="1">
        <v>3</v>
      </c>
      <c r="U4890" s="1">
        <v>0</v>
      </c>
      <c r="V4890" s="1">
        <v>56.300999999999988</v>
      </c>
      <c r="W4890" t="str">
        <f>VLOOKUP(M4890,People!$A$2:$B$5,2,FALSE)</f>
        <v>Cassandra Brandow</v>
      </c>
      <c r="X4890" s="5" t="str">
        <f>IFERROR(VLOOKUP(Orders!$B4890,Returns!$A$2:$B$801,2,0),"No")</f>
        <v>No</v>
      </c>
    </row>
    <row r="4891" spans="1:24" hidden="1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f t="shared" si="76"/>
        <v>947.47500000000025</v>
      </c>
      <c r="T4891" s="1">
        <v>6</v>
      </c>
      <c r="U4891" s="1">
        <v>0</v>
      </c>
      <c r="V4891" s="1">
        <v>315.82499999999993</v>
      </c>
      <c r="W4891" t="str">
        <f>VLOOKUP(M4891,People!$A$2:$B$5,2,FALSE)</f>
        <v>Cassandra Brandow</v>
      </c>
      <c r="X4891" s="5" t="str">
        <f>IFERROR(VLOOKUP(Orders!$B4891,Returns!$A$2:$B$801,2,0),"No")</f>
        <v>No</v>
      </c>
    </row>
    <row r="4892" spans="1:24" hidden="1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f t="shared" si="76"/>
        <v>6.2622000000000009</v>
      </c>
      <c r="T4892" s="1">
        <v>3</v>
      </c>
      <c r="U4892" s="1">
        <v>0</v>
      </c>
      <c r="V4892" s="1">
        <v>2.5577999999999994</v>
      </c>
      <c r="W4892" t="str">
        <f>VLOOKUP(M4892,People!$A$2:$B$5,2,FALSE)</f>
        <v>Anna Andreadi</v>
      </c>
      <c r="X4892" s="5" t="str">
        <f>IFERROR(VLOOKUP(Orders!$B4892,Returns!$A$2:$B$801,2,0),"No")</f>
        <v>No</v>
      </c>
    </row>
    <row r="4893" spans="1:24" hidden="1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f t="shared" si="76"/>
        <v>19.7288</v>
      </c>
      <c r="T4893" s="1">
        <v>2</v>
      </c>
      <c r="U4893" s="1">
        <v>0</v>
      </c>
      <c r="V4893" s="1">
        <v>18.211199999999998</v>
      </c>
      <c r="W4893" t="str">
        <f>VLOOKUP(M4893,People!$A$2:$B$5,2,FALSE)</f>
        <v>Anna Andreadi</v>
      </c>
      <c r="X4893" s="5" t="str">
        <f>IFERROR(VLOOKUP(Orders!$B4893,Returns!$A$2:$B$801,2,0),"No")</f>
        <v>No</v>
      </c>
    </row>
    <row r="4894" spans="1:24" hidden="1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f t="shared" si="76"/>
        <v>3.024</v>
      </c>
      <c r="T4894" s="1">
        <v>2</v>
      </c>
      <c r="U4894" s="1">
        <v>0</v>
      </c>
      <c r="V4894" s="1">
        <v>1.1760000000000002</v>
      </c>
      <c r="W4894" t="str">
        <f>VLOOKUP(M4894,People!$A$2:$B$5,2,FALSE)</f>
        <v>Anna Andreadi</v>
      </c>
      <c r="X4894" s="5" t="str">
        <f>IFERROR(VLOOKUP(Orders!$B4894,Returns!$A$2:$B$801,2,0),"No")</f>
        <v>No</v>
      </c>
    </row>
    <row r="4895" spans="1:24" hidden="1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f t="shared" si="76"/>
        <v>225.00720000000001</v>
      </c>
      <c r="T4895" s="1">
        <v>2</v>
      </c>
      <c r="U4895" s="1">
        <v>0</v>
      </c>
      <c r="V4895" s="1">
        <v>2.2727999999999895</v>
      </c>
      <c r="W4895" t="str">
        <f>VLOOKUP(M4895,People!$A$2:$B$5,2,FALSE)</f>
        <v>Anna Andreadi</v>
      </c>
      <c r="X4895" s="5" t="str">
        <f>IFERROR(VLOOKUP(Orders!$B4895,Returns!$A$2:$B$801,2,0),"No")</f>
        <v>No</v>
      </c>
    </row>
    <row r="4896" spans="1:24" hidden="1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f t="shared" si="76"/>
        <v>24.908000000000001</v>
      </c>
      <c r="T4896" s="1">
        <v>1</v>
      </c>
      <c r="U4896" s="1">
        <v>0</v>
      </c>
      <c r="V4896" s="1">
        <v>22.991999999999997</v>
      </c>
      <c r="W4896" t="str">
        <f>VLOOKUP(M4896,People!$A$2:$B$5,2,FALSE)</f>
        <v>Anna Andreadi</v>
      </c>
      <c r="X4896" s="5" t="str">
        <f>IFERROR(VLOOKUP(Orders!$B4896,Returns!$A$2:$B$801,2,0),"No")</f>
        <v>No</v>
      </c>
    </row>
    <row r="4897" spans="1:24" hidden="1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f t="shared" si="76"/>
        <v>31.599600000000002</v>
      </c>
      <c r="T4897" s="1">
        <v>2</v>
      </c>
      <c r="U4897" s="1">
        <v>0</v>
      </c>
      <c r="V4897" s="1">
        <v>30.360399999999998</v>
      </c>
      <c r="W4897" t="str">
        <f>VLOOKUP(M4897,People!$A$2:$B$5,2,FALSE)</f>
        <v>Anna Andreadi</v>
      </c>
      <c r="X4897" s="5" t="str">
        <f>IFERROR(VLOOKUP(Orders!$B4897,Returns!$A$2:$B$801,2,0),"No")</f>
        <v>No</v>
      </c>
    </row>
    <row r="4898" spans="1:24" hidden="1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f t="shared" si="76"/>
        <v>1062.0240000000001</v>
      </c>
      <c r="T4898" s="1">
        <v>4</v>
      </c>
      <c r="U4898" s="1">
        <v>0</v>
      </c>
      <c r="V4898" s="1">
        <v>55.895999999999958</v>
      </c>
      <c r="W4898" t="str">
        <f>VLOOKUP(M4898,People!$A$2:$B$5,2,FALSE)</f>
        <v>Anna Andreadi</v>
      </c>
      <c r="X4898" s="5" t="str">
        <f>IFERROR(VLOOKUP(Orders!$B4898,Returns!$A$2:$B$801,2,0),"No")</f>
        <v>No</v>
      </c>
    </row>
    <row r="4899" spans="1:24" x14ac:dyDescent="0.3">
      <c r="A4899" s="1">
        <v>2647</v>
      </c>
      <c r="B4899" t="s">
        <v>7440</v>
      </c>
      <c r="C4899" s="2">
        <v>42620</v>
      </c>
      <c r="D4899" s="2">
        <v>42625</v>
      </c>
      <c r="E4899" s="1" t="s">
        <v>21</v>
      </c>
      <c r="F4899" s="1" t="s">
        <v>3325</v>
      </c>
      <c r="G4899" s="1" t="s">
        <v>3326</v>
      </c>
      <c r="H4899" s="1" t="s">
        <v>24</v>
      </c>
      <c r="I4899" s="1" t="s">
        <v>25</v>
      </c>
      <c r="J4899" s="1" t="s">
        <v>3679</v>
      </c>
      <c r="K4899" s="1" t="s">
        <v>572</v>
      </c>
      <c r="L4899" s="1">
        <v>74133</v>
      </c>
      <c r="M4899" s="1" t="s">
        <v>97</v>
      </c>
      <c r="N4899" s="1" t="s">
        <v>4481</v>
      </c>
      <c r="O4899" s="1" t="s">
        <v>43</v>
      </c>
      <c r="P4899" s="1" t="s">
        <v>70</v>
      </c>
      <c r="Q4899" s="1" t="s">
        <v>4482</v>
      </c>
      <c r="R4899" s="1">
        <v>42.81</v>
      </c>
      <c r="S4899" s="1">
        <f t="shared" si="76"/>
        <v>22.689300000000003</v>
      </c>
      <c r="T4899" s="1">
        <v>3</v>
      </c>
      <c r="U4899" s="1">
        <v>0</v>
      </c>
      <c r="V4899" s="1">
        <v>20.120699999999999</v>
      </c>
      <c r="W4899" t="str">
        <f>VLOOKUP(M4899,People!$A$2:$B$5,2,FALSE)</f>
        <v>Kelly Williams</v>
      </c>
      <c r="X4899" s="5" t="str">
        <f>IFERROR(VLOOKUP(Orders!$B4899,Returns!$A$2:$B$801,2,0),"No")</f>
        <v>No</v>
      </c>
    </row>
    <row r="4900" spans="1:24" x14ac:dyDescent="0.3">
      <c r="A4900" s="1">
        <v>2648</v>
      </c>
      <c r="B4900" t="s">
        <v>7440</v>
      </c>
      <c r="C4900" s="2">
        <v>42620</v>
      </c>
      <c r="D4900" s="2">
        <v>42625</v>
      </c>
      <c r="E4900" s="1" t="s">
        <v>21</v>
      </c>
      <c r="F4900" s="1" t="s">
        <v>3325</v>
      </c>
      <c r="G4900" s="1" t="s">
        <v>3326</v>
      </c>
      <c r="H4900" s="1" t="s">
        <v>24</v>
      </c>
      <c r="I4900" s="1" t="s">
        <v>25</v>
      </c>
      <c r="J4900" s="1" t="s">
        <v>3679</v>
      </c>
      <c r="K4900" s="1" t="s">
        <v>572</v>
      </c>
      <c r="L4900" s="1">
        <v>74133</v>
      </c>
      <c r="M4900" s="1" t="s">
        <v>97</v>
      </c>
      <c r="N4900" s="1" t="s">
        <v>4483</v>
      </c>
      <c r="O4900" s="1" t="s">
        <v>43</v>
      </c>
      <c r="P4900" s="1" t="s">
        <v>84</v>
      </c>
      <c r="Q4900" s="1" t="s">
        <v>4484</v>
      </c>
      <c r="R4900" s="1">
        <v>12.96</v>
      </c>
      <c r="S4900" s="1">
        <f t="shared" si="76"/>
        <v>6.7392000000000003</v>
      </c>
      <c r="T4900" s="1">
        <v>2</v>
      </c>
      <c r="U4900" s="1">
        <v>0</v>
      </c>
      <c r="V4900" s="1">
        <v>6.2208000000000006</v>
      </c>
      <c r="W4900" t="str">
        <f>VLOOKUP(M4900,People!$A$2:$B$5,2,FALSE)</f>
        <v>Kelly Williams</v>
      </c>
      <c r="X4900" s="5" t="str">
        <f>IFERROR(VLOOKUP(Orders!$B4900,Returns!$A$2:$B$801,2,0),"No")</f>
        <v>No</v>
      </c>
    </row>
    <row r="4901" spans="1:24" hidden="1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f t="shared" si="76"/>
        <v>44.798400000000001</v>
      </c>
      <c r="T4901" s="1">
        <v>8</v>
      </c>
      <c r="U4901" s="1">
        <v>0.7</v>
      </c>
      <c r="V4901" s="1">
        <v>-18.446399999999997</v>
      </c>
      <c r="W4901" t="str">
        <f>VLOOKUP(M4901,People!$A$2:$B$5,2,FALSE)</f>
        <v>Anna Andreadi</v>
      </c>
      <c r="X4901" s="5" t="str">
        <f>IFERROR(VLOOKUP(Orders!$B4901,Returns!$A$2:$B$801,2,0),"No")</f>
        <v>No</v>
      </c>
    </row>
    <row r="4902" spans="1:24" hidden="1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f t="shared" si="76"/>
        <v>356.17680000000001</v>
      </c>
      <c r="T4902" s="1">
        <v>4</v>
      </c>
      <c r="U4902" s="1">
        <v>0</v>
      </c>
      <c r="V4902" s="1">
        <v>125.14319999999998</v>
      </c>
      <c r="W4902" t="str">
        <f>VLOOKUP(M4902,People!$A$2:$B$5,2,FALSE)</f>
        <v>Anna Andreadi</v>
      </c>
      <c r="X4902" s="5" t="str">
        <f>IFERROR(VLOOKUP(Orders!$B4902,Returns!$A$2:$B$801,2,0),"No")</f>
        <v>No</v>
      </c>
    </row>
    <row r="4903" spans="1:24" hidden="1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f t="shared" si="76"/>
        <v>10.3452</v>
      </c>
      <c r="T4903" s="1">
        <v>1</v>
      </c>
      <c r="U4903" s="1">
        <v>0</v>
      </c>
      <c r="V4903" s="1">
        <v>3.6348000000000003</v>
      </c>
      <c r="W4903" t="str">
        <f>VLOOKUP(M4903,People!$A$2:$B$5,2,FALSE)</f>
        <v>Anna Andreadi</v>
      </c>
      <c r="X4903" s="5" t="str">
        <f>IFERROR(VLOOKUP(Orders!$B4903,Returns!$A$2:$B$801,2,0),"No")</f>
        <v>No</v>
      </c>
    </row>
    <row r="4904" spans="1:24" hidden="1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f t="shared" si="76"/>
        <v>16.848000000000003</v>
      </c>
      <c r="T4904" s="1">
        <v>6</v>
      </c>
      <c r="U4904" s="1">
        <v>0.2</v>
      </c>
      <c r="V4904" s="1">
        <v>9.0719999999999992</v>
      </c>
      <c r="W4904" t="str">
        <f>VLOOKUP(M4904,People!$A$2:$B$5,2,FALSE)</f>
        <v>Chuck Magee</v>
      </c>
      <c r="X4904" s="5" t="str">
        <f>IFERROR(VLOOKUP(Orders!$B4904,Returns!$A$2:$B$801,2,0),"No")</f>
        <v>No</v>
      </c>
    </row>
    <row r="4905" spans="1:24" hidden="1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f t="shared" si="76"/>
        <v>49.458600000000004</v>
      </c>
      <c r="T4905" s="1">
        <v>3</v>
      </c>
      <c r="U4905" s="1">
        <v>0</v>
      </c>
      <c r="V4905" s="1">
        <v>42.131399999999999</v>
      </c>
      <c r="W4905" t="str">
        <f>VLOOKUP(M4905,People!$A$2:$B$5,2,FALSE)</f>
        <v>Chuck Magee</v>
      </c>
      <c r="X4905" s="5" t="str">
        <f>IFERROR(VLOOKUP(Orders!$B4905,Returns!$A$2:$B$801,2,0),"No")</f>
        <v>No</v>
      </c>
    </row>
    <row r="4906" spans="1:24" x14ac:dyDescent="0.3">
      <c r="A4906" s="1">
        <v>2649</v>
      </c>
      <c r="B4906" t="s">
        <v>7440</v>
      </c>
      <c r="C4906" s="2">
        <v>42620</v>
      </c>
      <c r="D4906" s="2">
        <v>42625</v>
      </c>
      <c r="E4906" s="1" t="s">
        <v>21</v>
      </c>
      <c r="F4906" s="1" t="s">
        <v>3325</v>
      </c>
      <c r="G4906" s="1" t="s">
        <v>3326</v>
      </c>
      <c r="H4906" s="1" t="s">
        <v>24</v>
      </c>
      <c r="I4906" s="1" t="s">
        <v>25</v>
      </c>
      <c r="J4906" s="1" t="s">
        <v>3679</v>
      </c>
      <c r="K4906" s="1" t="s">
        <v>572</v>
      </c>
      <c r="L4906" s="1">
        <v>74133</v>
      </c>
      <c r="M4906" s="1" t="s">
        <v>97</v>
      </c>
      <c r="N4906" s="1" t="s">
        <v>4397</v>
      </c>
      <c r="O4906" s="1" t="s">
        <v>30</v>
      </c>
      <c r="P4906" s="1" t="s">
        <v>60</v>
      </c>
      <c r="Q4906" s="1" t="s">
        <v>4398</v>
      </c>
      <c r="R4906" s="1">
        <v>821.87999999999988</v>
      </c>
      <c r="S4906" s="1">
        <f t="shared" si="76"/>
        <v>608.19119999999987</v>
      </c>
      <c r="T4906" s="1">
        <v>6</v>
      </c>
      <c r="U4906" s="1">
        <v>0</v>
      </c>
      <c r="V4906" s="1">
        <v>213.68880000000001</v>
      </c>
      <c r="W4906" t="str">
        <f>VLOOKUP(M4906,People!$A$2:$B$5,2,FALSE)</f>
        <v>Kelly Williams</v>
      </c>
      <c r="X4906" s="5" t="str">
        <f>IFERROR(VLOOKUP(Orders!$B4906,Returns!$A$2:$B$801,2,0),"No")</f>
        <v>No</v>
      </c>
    </row>
    <row r="4907" spans="1:24" x14ac:dyDescent="0.3">
      <c r="A4907" s="1">
        <v>2650</v>
      </c>
      <c r="B4907" t="s">
        <v>7440</v>
      </c>
      <c r="C4907" s="2">
        <v>42620</v>
      </c>
      <c r="D4907" s="2">
        <v>42625</v>
      </c>
      <c r="E4907" s="1" t="s">
        <v>21</v>
      </c>
      <c r="F4907" s="1" t="s">
        <v>3325</v>
      </c>
      <c r="G4907" s="1" t="s">
        <v>3326</v>
      </c>
      <c r="H4907" s="1" t="s">
        <v>24</v>
      </c>
      <c r="I4907" s="1" t="s">
        <v>25</v>
      </c>
      <c r="J4907" s="1" t="s">
        <v>3679</v>
      </c>
      <c r="K4907" s="1" t="s">
        <v>572</v>
      </c>
      <c r="L4907" s="1">
        <v>74133</v>
      </c>
      <c r="M4907" s="1" t="s">
        <v>97</v>
      </c>
      <c r="N4907" s="1" t="s">
        <v>541</v>
      </c>
      <c r="O4907" s="1" t="s">
        <v>66</v>
      </c>
      <c r="P4907" s="1" t="s">
        <v>67</v>
      </c>
      <c r="Q4907" s="1" t="s">
        <v>542</v>
      </c>
      <c r="R4907" s="1">
        <v>104.85000000000001</v>
      </c>
      <c r="S4907" s="1">
        <f t="shared" si="76"/>
        <v>76.540500000000009</v>
      </c>
      <c r="T4907" s="1">
        <v>3</v>
      </c>
      <c r="U4907" s="1">
        <v>0</v>
      </c>
      <c r="V4907" s="1">
        <v>28.309500000000007</v>
      </c>
      <c r="W4907" t="str">
        <f>VLOOKUP(M4907,People!$A$2:$B$5,2,FALSE)</f>
        <v>Kelly Williams</v>
      </c>
      <c r="X4907" s="5" t="str">
        <f>IFERROR(VLOOKUP(Orders!$B4907,Returns!$A$2:$B$801,2,0),"No")</f>
        <v>No</v>
      </c>
    </row>
    <row r="4908" spans="1:24" x14ac:dyDescent="0.3">
      <c r="A4908" s="1">
        <v>2718</v>
      </c>
      <c r="B4908" t="s">
        <v>7474</v>
      </c>
      <c r="C4908" s="2">
        <v>42620</v>
      </c>
      <c r="D4908" s="2">
        <v>42626</v>
      </c>
      <c r="E4908" s="1" t="s">
        <v>46</v>
      </c>
      <c r="F4908" s="1" t="s">
        <v>4097</v>
      </c>
      <c r="G4908" s="1" t="s">
        <v>4098</v>
      </c>
      <c r="H4908" s="1" t="s">
        <v>24</v>
      </c>
      <c r="I4908" s="1" t="s">
        <v>25</v>
      </c>
      <c r="J4908" s="1" t="s">
        <v>239</v>
      </c>
      <c r="K4908" s="1" t="s">
        <v>240</v>
      </c>
      <c r="L4908" s="1">
        <v>10024</v>
      </c>
      <c r="M4908" s="1" t="s">
        <v>135</v>
      </c>
      <c r="N4908" s="1" t="s">
        <v>4545</v>
      </c>
      <c r="O4908" s="1" t="s">
        <v>66</v>
      </c>
      <c r="P4908" s="1" t="s">
        <v>67</v>
      </c>
      <c r="Q4908" s="1" t="s">
        <v>4546</v>
      </c>
      <c r="R4908" s="1">
        <v>377.96999999999997</v>
      </c>
      <c r="S4908" s="1">
        <f t="shared" si="76"/>
        <v>268.3587</v>
      </c>
      <c r="T4908" s="1">
        <v>3</v>
      </c>
      <c r="U4908" s="1">
        <v>0</v>
      </c>
      <c r="V4908" s="1">
        <v>109.61129999999999</v>
      </c>
      <c r="W4908" t="str">
        <f>VLOOKUP(M4908,People!$A$2:$B$5,2,FALSE)</f>
        <v>Chuck Magee</v>
      </c>
      <c r="X4908" s="5" t="str">
        <f>IFERROR(VLOOKUP(Orders!$B4908,Returns!$A$2:$B$801,2,0),"No")</f>
        <v>No</v>
      </c>
    </row>
    <row r="4909" spans="1:24" x14ac:dyDescent="0.3">
      <c r="A4909" s="1">
        <v>5261</v>
      </c>
      <c r="B4909" t="s">
        <v>8681</v>
      </c>
      <c r="C4909" s="2">
        <v>42620</v>
      </c>
      <c r="D4909" s="2">
        <v>42623</v>
      </c>
      <c r="E4909" s="1" t="s">
        <v>170</v>
      </c>
      <c r="F4909" s="1" t="s">
        <v>3115</v>
      </c>
      <c r="G4909" s="1" t="s">
        <v>3116</v>
      </c>
      <c r="H4909" s="1" t="s">
        <v>94</v>
      </c>
      <c r="I4909" s="1" t="s">
        <v>25</v>
      </c>
      <c r="J4909" s="1" t="s">
        <v>167</v>
      </c>
      <c r="K4909" s="1" t="s">
        <v>96</v>
      </c>
      <c r="L4909" s="1">
        <v>77036</v>
      </c>
      <c r="M4909" s="1" t="s">
        <v>97</v>
      </c>
      <c r="N4909" s="1" t="s">
        <v>4371</v>
      </c>
      <c r="O4909" s="1" t="s">
        <v>66</v>
      </c>
      <c r="P4909" s="1" t="s">
        <v>67</v>
      </c>
      <c r="Q4909" s="1" t="s">
        <v>4372</v>
      </c>
      <c r="R4909" s="1">
        <v>196.77600000000001</v>
      </c>
      <c r="S4909" s="1">
        <f t="shared" si="76"/>
        <v>182.01780000000002</v>
      </c>
      <c r="T4909" s="1">
        <v>3</v>
      </c>
      <c r="U4909" s="1">
        <v>0.2</v>
      </c>
      <c r="V4909" s="1">
        <v>14.758199999999995</v>
      </c>
      <c r="W4909" t="str">
        <f>VLOOKUP(M4909,People!$A$2:$B$5,2,FALSE)</f>
        <v>Kelly Williams</v>
      </c>
      <c r="X4909" s="5" t="str">
        <f>IFERROR(VLOOKUP(Orders!$B4909,Returns!$A$2:$B$801,2,0),"No")</f>
        <v>No</v>
      </c>
    </row>
    <row r="4910" spans="1:24" x14ac:dyDescent="0.3">
      <c r="A4910" s="1">
        <v>5262</v>
      </c>
      <c r="B4910" t="s">
        <v>8681</v>
      </c>
      <c r="C4910" s="2">
        <v>42620</v>
      </c>
      <c r="D4910" s="2">
        <v>42623</v>
      </c>
      <c r="E4910" s="1" t="s">
        <v>170</v>
      </c>
      <c r="F4910" s="1" t="s">
        <v>3115</v>
      </c>
      <c r="G4910" s="1" t="s">
        <v>3116</v>
      </c>
      <c r="H4910" s="1" t="s">
        <v>94</v>
      </c>
      <c r="I4910" s="1" t="s">
        <v>25</v>
      </c>
      <c r="J4910" s="1" t="s">
        <v>167</v>
      </c>
      <c r="K4910" s="1" t="s">
        <v>96</v>
      </c>
      <c r="L4910" s="1">
        <v>77036</v>
      </c>
      <c r="M4910" s="1" t="s">
        <v>97</v>
      </c>
      <c r="N4910" s="1" t="s">
        <v>1198</v>
      </c>
      <c r="O4910" s="1" t="s">
        <v>43</v>
      </c>
      <c r="P4910" s="1" t="s">
        <v>70</v>
      </c>
      <c r="Q4910" s="1" t="s">
        <v>1199</v>
      </c>
      <c r="R4910" s="1">
        <v>2.9199999999999995</v>
      </c>
      <c r="S4910" s="1">
        <f t="shared" si="76"/>
        <v>7.7379999999999995</v>
      </c>
      <c r="T4910" s="1">
        <v>2</v>
      </c>
      <c r="U4910" s="1">
        <v>0.8</v>
      </c>
      <c r="V4910" s="1">
        <v>-4.8180000000000005</v>
      </c>
      <c r="W4910" t="str">
        <f>VLOOKUP(M4910,People!$A$2:$B$5,2,FALSE)</f>
        <v>Kelly Williams</v>
      </c>
      <c r="X4910" s="5" t="str">
        <f>IFERROR(VLOOKUP(Orders!$B4910,Returns!$A$2:$B$801,2,0),"No")</f>
        <v>No</v>
      </c>
    </row>
    <row r="4911" spans="1:24" hidden="1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f t="shared" si="76"/>
        <v>11.6892</v>
      </c>
      <c r="T4911" s="1">
        <v>3</v>
      </c>
      <c r="U4911" s="1">
        <v>0.2</v>
      </c>
      <c r="V4911" s="1">
        <v>6.6467999999999989</v>
      </c>
      <c r="W4911" t="str">
        <f>VLOOKUP(M4911,People!$A$2:$B$5,2,FALSE)</f>
        <v>Cassandra Brandow</v>
      </c>
      <c r="X4911" s="5" t="str">
        <f>IFERROR(VLOOKUP(Orders!$B4911,Returns!$A$2:$B$801,2,0),"No")</f>
        <v>Yes</v>
      </c>
    </row>
    <row r="4912" spans="1:24" hidden="1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f t="shared" si="76"/>
        <v>23.58720000000001</v>
      </c>
      <c r="T4912" s="1">
        <v>7</v>
      </c>
      <c r="U4912" s="1">
        <v>0.2</v>
      </c>
      <c r="V4912" s="1">
        <v>12.700800000000001</v>
      </c>
      <c r="W4912" t="str">
        <f>VLOOKUP(M4912,People!$A$2:$B$5,2,FALSE)</f>
        <v>Cassandra Brandow</v>
      </c>
      <c r="X4912" s="5" t="str">
        <f>IFERROR(VLOOKUP(Orders!$B4912,Returns!$A$2:$B$801,2,0),"No")</f>
        <v>Yes</v>
      </c>
    </row>
    <row r="4913" spans="1:24" hidden="1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f t="shared" si="76"/>
        <v>104.98499999999999</v>
      </c>
      <c r="T4913" s="1">
        <v>2</v>
      </c>
      <c r="U4913" s="1">
        <v>0.2</v>
      </c>
      <c r="V4913" s="1">
        <v>6.9990000000000059</v>
      </c>
      <c r="W4913" t="str">
        <f>VLOOKUP(M4913,People!$A$2:$B$5,2,FALSE)</f>
        <v>Cassandra Brandow</v>
      </c>
      <c r="X4913" s="5" t="str">
        <f>IFERROR(VLOOKUP(Orders!$B4913,Returns!$A$2:$B$801,2,0),"No")</f>
        <v>Yes</v>
      </c>
    </row>
    <row r="4914" spans="1:24" hidden="1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f t="shared" si="76"/>
        <v>10.547000000000001</v>
      </c>
      <c r="T4914" s="1">
        <v>5</v>
      </c>
      <c r="U4914" s="1">
        <v>0.7</v>
      </c>
      <c r="V4914" s="1">
        <v>-4.577</v>
      </c>
      <c r="W4914" t="str">
        <f>VLOOKUP(M4914,People!$A$2:$B$5,2,FALSE)</f>
        <v>Cassandra Brandow</v>
      </c>
      <c r="X4914" s="5" t="str">
        <f>IFERROR(VLOOKUP(Orders!$B4914,Returns!$A$2:$B$801,2,0),"No")</f>
        <v>Yes</v>
      </c>
    </row>
    <row r="4915" spans="1:24" hidden="1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f t="shared" si="76"/>
        <v>4.3472</v>
      </c>
      <c r="T4915" s="1">
        <v>2</v>
      </c>
      <c r="U4915" s="1">
        <v>0.7</v>
      </c>
      <c r="V4915" s="1">
        <v>-1.8391999999999999</v>
      </c>
      <c r="W4915" t="str">
        <f>VLOOKUP(M4915,People!$A$2:$B$5,2,FALSE)</f>
        <v>Cassandra Brandow</v>
      </c>
      <c r="X4915" s="5" t="str">
        <f>IFERROR(VLOOKUP(Orders!$B4915,Returns!$A$2:$B$801,2,0),"No")</f>
        <v>Yes</v>
      </c>
    </row>
    <row r="4916" spans="1:24" hidden="1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f t="shared" si="76"/>
        <v>25.531600000000005</v>
      </c>
      <c r="T4916" s="1">
        <v>2</v>
      </c>
      <c r="U4916" s="1">
        <v>0</v>
      </c>
      <c r="V4916" s="1">
        <v>10.428399999999996</v>
      </c>
      <c r="W4916" t="str">
        <f>VLOOKUP(M4916,People!$A$2:$B$5,2,FALSE)</f>
        <v>Anna Andreadi</v>
      </c>
      <c r="X4916" s="5" t="str">
        <f>IFERROR(VLOOKUP(Orders!$B4916,Returns!$A$2:$B$801,2,0),"No")</f>
        <v>No</v>
      </c>
    </row>
    <row r="4917" spans="1:24" hidden="1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f t="shared" si="76"/>
        <v>9.5319000000000003</v>
      </c>
      <c r="T4917" s="1">
        <v>3</v>
      </c>
      <c r="U4917" s="1">
        <v>0.2</v>
      </c>
      <c r="V4917" s="1">
        <v>5.4201000000000006</v>
      </c>
      <c r="W4917" t="str">
        <f>VLOOKUP(M4917,People!$A$2:$B$5,2,FALSE)</f>
        <v>Anna Andreadi</v>
      </c>
      <c r="X4917" s="5" t="str">
        <f>IFERROR(VLOOKUP(Orders!$B4917,Returns!$A$2:$B$801,2,0),"No")</f>
        <v>No</v>
      </c>
    </row>
    <row r="4918" spans="1:24" hidden="1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f t="shared" si="76"/>
        <v>61.268900000000009</v>
      </c>
      <c r="T4918" s="1">
        <v>7</v>
      </c>
      <c r="U4918" s="1">
        <v>0.2</v>
      </c>
      <c r="V4918" s="1">
        <v>5.8750999999999962</v>
      </c>
      <c r="W4918" t="str">
        <f>VLOOKUP(M4918,People!$A$2:$B$5,2,FALSE)</f>
        <v>Kelly Williams</v>
      </c>
      <c r="X4918" s="5" t="str">
        <f>IFERROR(VLOOKUP(Orders!$B4918,Returns!$A$2:$B$801,2,0),"No")</f>
        <v>No</v>
      </c>
    </row>
    <row r="4919" spans="1:24" hidden="1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f t="shared" si="76"/>
        <v>286.7226</v>
      </c>
      <c r="T4919" s="1">
        <v>3</v>
      </c>
      <c r="U4919" s="1">
        <v>0.3</v>
      </c>
      <c r="V4919" s="1">
        <v>-32.664599999999993</v>
      </c>
      <c r="W4919" t="str">
        <f>VLOOKUP(M4919,People!$A$2:$B$5,2,FALSE)</f>
        <v>Kelly Williams</v>
      </c>
      <c r="X4919" s="5" t="str">
        <f>IFERROR(VLOOKUP(Orders!$B4919,Returns!$A$2:$B$801,2,0),"No")</f>
        <v>No</v>
      </c>
    </row>
    <row r="4920" spans="1:24" hidden="1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f t="shared" si="76"/>
        <v>135.67320000000001</v>
      </c>
      <c r="T4920" s="1">
        <v>3</v>
      </c>
      <c r="U4920" s="1">
        <v>0</v>
      </c>
      <c r="V4920" s="1">
        <v>38.266800000000003</v>
      </c>
      <c r="W4920" t="str">
        <f>VLOOKUP(M4920,People!$A$2:$B$5,2,FALSE)</f>
        <v>Chuck Magee</v>
      </c>
      <c r="X4920" s="5" t="str">
        <f>IFERROR(VLOOKUP(Orders!$B4920,Returns!$A$2:$B$801,2,0),"No")</f>
        <v>No</v>
      </c>
    </row>
    <row r="4921" spans="1:24" hidden="1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f t="shared" si="76"/>
        <v>164.70580000000001</v>
      </c>
      <c r="T4921" s="1">
        <v>2</v>
      </c>
      <c r="U4921" s="1">
        <v>0</v>
      </c>
      <c r="V4921" s="1">
        <v>67.274199999999979</v>
      </c>
      <c r="W4921" t="str">
        <f>VLOOKUP(M4921,People!$A$2:$B$5,2,FALSE)</f>
        <v>Chuck Magee</v>
      </c>
      <c r="X4921" s="5" t="str">
        <f>IFERROR(VLOOKUP(Orders!$B4921,Returns!$A$2:$B$801,2,0),"No")</f>
        <v>No</v>
      </c>
    </row>
    <row r="4922" spans="1:24" hidden="1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f t="shared" si="76"/>
        <v>6.1992000000000003</v>
      </c>
      <c r="T4922" s="1">
        <v>2</v>
      </c>
      <c r="U4922" s="1">
        <v>0.8</v>
      </c>
      <c r="V4922" s="1">
        <v>-3.9032000000000009</v>
      </c>
      <c r="W4922" t="str">
        <f>VLOOKUP(M4922,People!$A$2:$B$5,2,FALSE)</f>
        <v>Kelly Williams</v>
      </c>
      <c r="X4922" s="5" t="str">
        <f>IFERROR(VLOOKUP(Orders!$B4922,Returns!$A$2:$B$801,2,0),"No")</f>
        <v>No</v>
      </c>
    </row>
    <row r="4923" spans="1:24" hidden="1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f t="shared" si="76"/>
        <v>49.961600000000004</v>
      </c>
      <c r="T4923" s="1">
        <v>2</v>
      </c>
      <c r="U4923" s="1">
        <v>0</v>
      </c>
      <c r="V4923" s="1">
        <v>46.118399999999994</v>
      </c>
      <c r="W4923" t="str">
        <f>VLOOKUP(M4923,People!$A$2:$B$5,2,FALSE)</f>
        <v>Cassandra Brandow</v>
      </c>
      <c r="X4923" s="5" t="str">
        <f>IFERROR(VLOOKUP(Orders!$B4923,Returns!$A$2:$B$801,2,0),"No")</f>
        <v>No</v>
      </c>
    </row>
    <row r="4924" spans="1:24" hidden="1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f t="shared" si="76"/>
        <v>2.4254000000000002</v>
      </c>
      <c r="T4924" s="1">
        <v>2</v>
      </c>
      <c r="U4924" s="1">
        <v>0</v>
      </c>
      <c r="V4924" s="1">
        <v>1.1945999999999999</v>
      </c>
      <c r="W4924" t="str">
        <f>VLOOKUP(M4924,People!$A$2:$B$5,2,FALSE)</f>
        <v>Cassandra Brandow</v>
      </c>
      <c r="X4924" s="5" t="str">
        <f>IFERROR(VLOOKUP(Orders!$B4924,Returns!$A$2:$B$801,2,0),"No")</f>
        <v>No</v>
      </c>
    </row>
    <row r="4925" spans="1:24" hidden="1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f t="shared" si="76"/>
        <v>327.13199999999995</v>
      </c>
      <c r="T4925" s="1">
        <v>6</v>
      </c>
      <c r="U4925" s="1">
        <v>0</v>
      </c>
      <c r="V4925" s="1">
        <v>301.96799999999996</v>
      </c>
      <c r="W4925" t="str">
        <f>VLOOKUP(M4925,People!$A$2:$B$5,2,FALSE)</f>
        <v>Cassandra Brandow</v>
      </c>
      <c r="X4925" s="5" t="str">
        <f>IFERROR(VLOOKUP(Orders!$B4925,Returns!$A$2:$B$801,2,0),"No")</f>
        <v>No</v>
      </c>
    </row>
    <row r="4926" spans="1:24" hidden="1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f t="shared" si="76"/>
        <v>66.955200000000005</v>
      </c>
      <c r="T4926" s="1">
        <v>2</v>
      </c>
      <c r="U4926" s="1">
        <v>0</v>
      </c>
      <c r="V4926" s="1">
        <v>23.524799999999999</v>
      </c>
      <c r="W4926" t="str">
        <f>VLOOKUP(M4926,People!$A$2:$B$5,2,FALSE)</f>
        <v>Cassandra Brandow</v>
      </c>
      <c r="X4926" s="5" t="str">
        <f>IFERROR(VLOOKUP(Orders!$B4926,Returns!$A$2:$B$801,2,0),"No")</f>
        <v>No</v>
      </c>
    </row>
    <row r="4927" spans="1:24" hidden="1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f t="shared" si="76"/>
        <v>11.16</v>
      </c>
      <c r="T4927" s="1">
        <v>2</v>
      </c>
      <c r="U4927" s="1">
        <v>0</v>
      </c>
      <c r="V4927" s="1">
        <v>3.7200000000000006</v>
      </c>
      <c r="W4927" t="str">
        <f>VLOOKUP(M4927,People!$A$2:$B$5,2,FALSE)</f>
        <v>Chuck Magee</v>
      </c>
      <c r="X4927" s="5" t="str">
        <f>IFERROR(VLOOKUP(Orders!$B4927,Returns!$A$2:$B$801,2,0),"No")</f>
        <v>No</v>
      </c>
    </row>
    <row r="4928" spans="1:24" hidden="1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f t="shared" si="76"/>
        <v>158.8185</v>
      </c>
      <c r="T4928" s="1">
        <v>1</v>
      </c>
      <c r="U4928" s="1">
        <v>0.5</v>
      </c>
      <c r="V4928" s="1">
        <v>-67.543499999999995</v>
      </c>
      <c r="W4928" t="str">
        <f>VLOOKUP(M4928,People!$A$2:$B$5,2,FALSE)</f>
        <v>Kelly Williams</v>
      </c>
      <c r="X4928" s="5" t="str">
        <f>IFERROR(VLOOKUP(Orders!$B4928,Returns!$A$2:$B$801,2,0),"No")</f>
        <v>No</v>
      </c>
    </row>
    <row r="4929" spans="1:24" hidden="1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f t="shared" si="76"/>
        <v>10.1088</v>
      </c>
      <c r="T4929" s="1">
        <v>3</v>
      </c>
      <c r="U4929" s="1">
        <v>0</v>
      </c>
      <c r="V4929" s="1">
        <v>9.3312000000000008</v>
      </c>
      <c r="W4929" t="str">
        <f>VLOOKUP(M4929,People!$A$2:$B$5,2,FALSE)</f>
        <v>Chuck Magee</v>
      </c>
      <c r="X4929" s="5" t="str">
        <f>IFERROR(VLOOKUP(Orders!$B4929,Returns!$A$2:$B$801,2,0),"No")</f>
        <v>No</v>
      </c>
    </row>
    <row r="4930" spans="1:24" hidden="1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f t="shared" ref="S4930:S4993" si="77">R4930-V4930</f>
        <v>645.94800000000009</v>
      </c>
      <c r="T4930" s="1">
        <v>3</v>
      </c>
      <c r="U4930" s="1">
        <v>0</v>
      </c>
      <c r="V4930" s="1">
        <v>251.20200000000003</v>
      </c>
      <c r="W4930" t="str">
        <f>VLOOKUP(M4930,People!$A$2:$B$5,2,FALSE)</f>
        <v>Chuck Magee</v>
      </c>
      <c r="X4930" s="5" t="str">
        <f>IFERROR(VLOOKUP(Orders!$B4930,Returns!$A$2:$B$801,2,0),"No")</f>
        <v>No</v>
      </c>
    </row>
    <row r="4931" spans="1:24" x14ac:dyDescent="0.3">
      <c r="A4931" s="1">
        <v>5263</v>
      </c>
      <c r="B4931" t="s">
        <v>8681</v>
      </c>
      <c r="C4931" s="2">
        <v>42620</v>
      </c>
      <c r="D4931" s="2">
        <v>42623</v>
      </c>
      <c r="E4931" s="1" t="s">
        <v>170</v>
      </c>
      <c r="F4931" s="1" t="s">
        <v>3115</v>
      </c>
      <c r="G4931" s="1" t="s">
        <v>3116</v>
      </c>
      <c r="H4931" s="1" t="s">
        <v>94</v>
      </c>
      <c r="I4931" s="1" t="s">
        <v>25</v>
      </c>
      <c r="J4931" s="1" t="s">
        <v>167</v>
      </c>
      <c r="K4931" s="1" t="s">
        <v>96</v>
      </c>
      <c r="L4931" s="1">
        <v>77036</v>
      </c>
      <c r="M4931" s="1" t="s">
        <v>97</v>
      </c>
      <c r="N4931" s="1" t="s">
        <v>2433</v>
      </c>
      <c r="O4931" s="1" t="s">
        <v>30</v>
      </c>
      <c r="P4931" s="1" t="s">
        <v>52</v>
      </c>
      <c r="Q4931" s="1" t="s">
        <v>2434</v>
      </c>
      <c r="R4931" s="1">
        <v>200.79500000000002</v>
      </c>
      <c r="S4931" s="1">
        <f t="shared" si="77"/>
        <v>223.74300000000002</v>
      </c>
      <c r="T4931" s="1">
        <v>1</v>
      </c>
      <c r="U4931" s="1">
        <v>0.3</v>
      </c>
      <c r="V4931" s="1">
        <v>-22.948000000000008</v>
      </c>
      <c r="W4931" t="str">
        <f>VLOOKUP(M4931,People!$A$2:$B$5,2,FALSE)</f>
        <v>Kelly Williams</v>
      </c>
      <c r="X4931" s="5" t="str">
        <f>IFERROR(VLOOKUP(Orders!$B4931,Returns!$A$2:$B$801,2,0),"No")</f>
        <v>No</v>
      </c>
    </row>
    <row r="4932" spans="1:24" x14ac:dyDescent="0.3">
      <c r="A4932" s="1">
        <v>5264</v>
      </c>
      <c r="B4932" t="s">
        <v>8681</v>
      </c>
      <c r="C4932" s="2">
        <v>42620</v>
      </c>
      <c r="D4932" s="2">
        <v>42623</v>
      </c>
      <c r="E4932" s="1" t="s">
        <v>170</v>
      </c>
      <c r="F4932" s="1" t="s">
        <v>3115</v>
      </c>
      <c r="G4932" s="1" t="s">
        <v>3116</v>
      </c>
      <c r="H4932" s="1" t="s">
        <v>94</v>
      </c>
      <c r="I4932" s="1" t="s">
        <v>25</v>
      </c>
      <c r="J4932" s="1" t="s">
        <v>167</v>
      </c>
      <c r="K4932" s="1" t="s">
        <v>96</v>
      </c>
      <c r="L4932" s="1">
        <v>77036</v>
      </c>
      <c r="M4932" s="1" t="s">
        <v>97</v>
      </c>
      <c r="N4932" s="1" t="s">
        <v>3877</v>
      </c>
      <c r="O4932" s="1" t="s">
        <v>66</v>
      </c>
      <c r="P4932" s="1" t="s">
        <v>146</v>
      </c>
      <c r="Q4932" s="1" t="s">
        <v>3878</v>
      </c>
      <c r="R4932" s="1">
        <v>46.688000000000002</v>
      </c>
      <c r="S4932" s="1">
        <f t="shared" si="77"/>
        <v>49.606000000000009</v>
      </c>
      <c r="T4932" s="1">
        <v>4</v>
      </c>
      <c r="U4932" s="1">
        <v>0.2</v>
      </c>
      <c r="V4932" s="1">
        <v>-2.9180000000000028</v>
      </c>
      <c r="W4932" t="str">
        <f>VLOOKUP(M4932,People!$A$2:$B$5,2,FALSE)</f>
        <v>Kelly Williams</v>
      </c>
      <c r="X4932" s="5" t="str">
        <f>IFERROR(VLOOKUP(Orders!$B4932,Returns!$A$2:$B$801,2,0),"No")</f>
        <v>No</v>
      </c>
    </row>
    <row r="4933" spans="1:24" hidden="1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f t="shared" si="77"/>
        <v>16.170000000000002</v>
      </c>
      <c r="T4933" s="1">
        <v>2</v>
      </c>
      <c r="U4933" s="1">
        <v>0</v>
      </c>
      <c r="V4933" s="1">
        <v>6.93</v>
      </c>
      <c r="W4933" t="str">
        <f>VLOOKUP(M4933,People!$A$2:$B$5,2,FALSE)</f>
        <v>Anna Andreadi</v>
      </c>
      <c r="X4933" s="5" t="str">
        <f>IFERROR(VLOOKUP(Orders!$B4933,Returns!$A$2:$B$801,2,0),"No")</f>
        <v>No</v>
      </c>
    </row>
    <row r="4934" spans="1:24" hidden="1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f t="shared" si="77"/>
        <v>8.305100000000003</v>
      </c>
      <c r="T4934" s="1">
        <v>1</v>
      </c>
      <c r="U4934" s="1">
        <v>0.2</v>
      </c>
      <c r="V4934" s="1">
        <v>4.2308999999999983</v>
      </c>
      <c r="W4934" t="str">
        <f>VLOOKUP(M4934,People!$A$2:$B$5,2,FALSE)</f>
        <v>Anna Andreadi</v>
      </c>
      <c r="X4934" s="5" t="str">
        <f>IFERROR(VLOOKUP(Orders!$B4934,Returns!$A$2:$B$801,2,0),"No")</f>
        <v>No</v>
      </c>
    </row>
    <row r="4935" spans="1:24" hidden="1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f t="shared" si="77"/>
        <v>1.8720000000000003</v>
      </c>
      <c r="T4935" s="1">
        <v>2</v>
      </c>
      <c r="U4935" s="1">
        <v>0.7</v>
      </c>
      <c r="V4935" s="1">
        <v>-0.79200000000000004</v>
      </c>
      <c r="W4935" t="str">
        <f>VLOOKUP(M4935,People!$A$2:$B$5,2,FALSE)</f>
        <v>Anna Andreadi</v>
      </c>
      <c r="X4935" s="5" t="str">
        <f>IFERROR(VLOOKUP(Orders!$B4935,Returns!$A$2:$B$801,2,0),"No")</f>
        <v>No</v>
      </c>
    </row>
    <row r="4936" spans="1:24" hidden="1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f t="shared" si="77"/>
        <v>3.6660000000000008</v>
      </c>
      <c r="T4936" s="1">
        <v>3</v>
      </c>
      <c r="U4936" s="1">
        <v>0.2</v>
      </c>
      <c r="V4936" s="1">
        <v>0.84599999999999964</v>
      </c>
      <c r="W4936" t="str">
        <f>VLOOKUP(M4936,People!$A$2:$B$5,2,FALSE)</f>
        <v>Anna Andreadi</v>
      </c>
      <c r="X4936" s="5" t="str">
        <f>IFERROR(VLOOKUP(Orders!$B4936,Returns!$A$2:$B$801,2,0),"No")</f>
        <v>No</v>
      </c>
    </row>
    <row r="4937" spans="1:24" hidden="1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f t="shared" si="77"/>
        <v>15.098400000000003</v>
      </c>
      <c r="T4937" s="1">
        <v>3</v>
      </c>
      <c r="U4937" s="1">
        <v>0.2</v>
      </c>
      <c r="V4937" s="1">
        <v>1.6776</v>
      </c>
      <c r="W4937" t="str">
        <f>VLOOKUP(M4937,People!$A$2:$B$5,2,FALSE)</f>
        <v>Anna Andreadi</v>
      </c>
      <c r="X4937" s="5" t="str">
        <f>IFERROR(VLOOKUP(Orders!$B4937,Returns!$A$2:$B$801,2,0),"No")</f>
        <v>No</v>
      </c>
    </row>
    <row r="4938" spans="1:24" hidden="1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f t="shared" si="77"/>
        <v>18.2196</v>
      </c>
      <c r="T4938" s="1">
        <v>7</v>
      </c>
      <c r="U4938" s="1">
        <v>0</v>
      </c>
      <c r="V4938" s="1">
        <v>15.5204</v>
      </c>
      <c r="W4938" t="str">
        <f>VLOOKUP(M4938,People!$A$2:$B$5,2,FALSE)</f>
        <v>Cassandra Brandow</v>
      </c>
      <c r="X4938" s="5" t="str">
        <f>IFERROR(VLOOKUP(Orders!$B4938,Returns!$A$2:$B$801,2,0),"No")</f>
        <v>No</v>
      </c>
    </row>
    <row r="4939" spans="1:24" x14ac:dyDescent="0.3">
      <c r="A4939" s="1">
        <v>5265</v>
      </c>
      <c r="B4939" t="s">
        <v>8681</v>
      </c>
      <c r="C4939" s="2">
        <v>42620</v>
      </c>
      <c r="D4939" s="2">
        <v>42623</v>
      </c>
      <c r="E4939" s="1" t="s">
        <v>170</v>
      </c>
      <c r="F4939" s="1" t="s">
        <v>3115</v>
      </c>
      <c r="G4939" s="1" t="s">
        <v>3116</v>
      </c>
      <c r="H4939" s="1" t="s">
        <v>94</v>
      </c>
      <c r="I4939" s="1" t="s">
        <v>25</v>
      </c>
      <c r="J4939" s="1" t="s">
        <v>167</v>
      </c>
      <c r="K4939" s="1" t="s">
        <v>96</v>
      </c>
      <c r="L4939" s="1">
        <v>77036</v>
      </c>
      <c r="M4939" s="1" t="s">
        <v>97</v>
      </c>
      <c r="N4939" s="1" t="s">
        <v>5072</v>
      </c>
      <c r="O4939" s="1" t="s">
        <v>43</v>
      </c>
      <c r="P4939" s="1" t="s">
        <v>63</v>
      </c>
      <c r="Q4939" s="1" t="s">
        <v>5073</v>
      </c>
      <c r="R4939" s="1">
        <v>21.864000000000001</v>
      </c>
      <c r="S4939" s="1">
        <f t="shared" si="77"/>
        <v>18.311100000000003</v>
      </c>
      <c r="T4939" s="1">
        <v>3</v>
      </c>
      <c r="U4939" s="1">
        <v>0.2</v>
      </c>
      <c r="V4939" s="1">
        <v>3.5528999999999984</v>
      </c>
      <c r="W4939" t="str">
        <f>VLOOKUP(M4939,People!$A$2:$B$5,2,FALSE)</f>
        <v>Kelly Williams</v>
      </c>
      <c r="X4939" s="5" t="str">
        <f>IFERROR(VLOOKUP(Orders!$B4939,Returns!$A$2:$B$801,2,0),"No")</f>
        <v>No</v>
      </c>
    </row>
    <row r="4940" spans="1:24" x14ac:dyDescent="0.3">
      <c r="A4940" s="1">
        <v>5979</v>
      </c>
      <c r="B4940" t="s">
        <v>9023</v>
      </c>
      <c r="C4940" s="2">
        <v>42620</v>
      </c>
      <c r="D4940" s="2">
        <v>42626</v>
      </c>
      <c r="E4940" s="1" t="s">
        <v>46</v>
      </c>
      <c r="F4940" s="1" t="s">
        <v>389</v>
      </c>
      <c r="G4940" s="1" t="s">
        <v>390</v>
      </c>
      <c r="H4940" s="1" t="s">
        <v>94</v>
      </c>
      <c r="I4940" s="1" t="s">
        <v>25</v>
      </c>
      <c r="J4940" s="1" t="s">
        <v>3679</v>
      </c>
      <c r="K4940" s="1" t="s">
        <v>572</v>
      </c>
      <c r="L4940" s="1">
        <v>74133</v>
      </c>
      <c r="M4940" s="1" t="s">
        <v>97</v>
      </c>
      <c r="N4940" s="1" t="s">
        <v>3166</v>
      </c>
      <c r="O4940" s="1" t="s">
        <v>30</v>
      </c>
      <c r="P4940" s="1" t="s">
        <v>52</v>
      </c>
      <c r="Q4940" s="1" t="s">
        <v>2741</v>
      </c>
      <c r="R4940" s="1">
        <v>429.90000000000003</v>
      </c>
      <c r="S4940" s="1">
        <f t="shared" si="77"/>
        <v>318.12599999999998</v>
      </c>
      <c r="T4940" s="1">
        <v>5</v>
      </c>
      <c r="U4940" s="1">
        <v>0</v>
      </c>
      <c r="V4940" s="1">
        <v>111.77400000000003</v>
      </c>
      <c r="W4940" t="str">
        <f>VLOOKUP(M4940,People!$A$2:$B$5,2,FALSE)</f>
        <v>Kelly Williams</v>
      </c>
      <c r="X4940" s="5" t="str">
        <f>IFERROR(VLOOKUP(Orders!$B4940,Returns!$A$2:$B$801,2,0),"No")</f>
        <v>No</v>
      </c>
    </row>
    <row r="4941" spans="1:24" x14ac:dyDescent="0.3">
      <c r="A4941" s="1">
        <v>5980</v>
      </c>
      <c r="B4941" t="s">
        <v>9023</v>
      </c>
      <c r="C4941" s="2">
        <v>42620</v>
      </c>
      <c r="D4941" s="2">
        <v>42626</v>
      </c>
      <c r="E4941" s="1" t="s">
        <v>46</v>
      </c>
      <c r="F4941" s="1" t="s">
        <v>389</v>
      </c>
      <c r="G4941" s="1" t="s">
        <v>390</v>
      </c>
      <c r="H4941" s="1" t="s">
        <v>94</v>
      </c>
      <c r="I4941" s="1" t="s">
        <v>25</v>
      </c>
      <c r="J4941" s="1" t="s">
        <v>3679</v>
      </c>
      <c r="K4941" s="1" t="s">
        <v>572</v>
      </c>
      <c r="L4941" s="1">
        <v>74133</v>
      </c>
      <c r="M4941" s="1" t="s">
        <v>97</v>
      </c>
      <c r="N4941" s="1" t="s">
        <v>152</v>
      </c>
      <c r="O4941" s="1" t="s">
        <v>43</v>
      </c>
      <c r="P4941" s="1" t="s">
        <v>70</v>
      </c>
      <c r="Q4941" s="1" t="s">
        <v>153</v>
      </c>
      <c r="R4941" s="1">
        <v>32.06</v>
      </c>
      <c r="S4941" s="1">
        <f t="shared" si="77"/>
        <v>16.671200000000002</v>
      </c>
      <c r="T4941" s="1">
        <v>2</v>
      </c>
      <c r="U4941" s="1">
        <v>0</v>
      </c>
      <c r="V4941" s="1">
        <v>15.3888</v>
      </c>
      <c r="W4941" t="str">
        <f>VLOOKUP(M4941,People!$A$2:$B$5,2,FALSE)</f>
        <v>Kelly Williams</v>
      </c>
      <c r="X4941" s="5" t="str">
        <f>IFERROR(VLOOKUP(Orders!$B4941,Returns!$A$2:$B$801,2,0),"No")</f>
        <v>No</v>
      </c>
    </row>
    <row r="4942" spans="1:24" hidden="1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f t="shared" si="77"/>
        <v>1002.3678</v>
      </c>
      <c r="T4942" s="1">
        <v>9</v>
      </c>
      <c r="U4942" s="1">
        <v>0</v>
      </c>
      <c r="V4942" s="1">
        <v>266.45219999999989</v>
      </c>
      <c r="W4942" t="str">
        <f>VLOOKUP(M4942,People!$A$2:$B$5,2,FALSE)</f>
        <v>Chuck Magee</v>
      </c>
      <c r="X4942" s="5" t="str">
        <f>IFERROR(VLOOKUP(Orders!$B4942,Returns!$A$2:$B$801,2,0),"No")</f>
        <v>No</v>
      </c>
    </row>
    <row r="4943" spans="1:24" hidden="1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f t="shared" si="77"/>
        <v>201.58320000000003</v>
      </c>
      <c r="T4943" s="1">
        <v>4</v>
      </c>
      <c r="U4943" s="1">
        <v>0</v>
      </c>
      <c r="V4943" s="1">
        <v>82.336799999999982</v>
      </c>
      <c r="W4943" t="str">
        <f>VLOOKUP(M4943,People!$A$2:$B$5,2,FALSE)</f>
        <v>Chuck Magee</v>
      </c>
      <c r="X4943" s="5" t="str">
        <f>IFERROR(VLOOKUP(Orders!$B4943,Returns!$A$2:$B$801,2,0),"No")</f>
        <v>No</v>
      </c>
    </row>
    <row r="4944" spans="1:24" hidden="1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f t="shared" si="77"/>
        <v>3.9192</v>
      </c>
      <c r="T4944" s="1">
        <v>2</v>
      </c>
      <c r="U4944" s="1">
        <v>0</v>
      </c>
      <c r="V4944" s="1">
        <v>1.7607999999999997</v>
      </c>
      <c r="W4944" t="str">
        <f>VLOOKUP(M4944,People!$A$2:$B$5,2,FALSE)</f>
        <v>Chuck Magee</v>
      </c>
      <c r="X4944" s="5" t="str">
        <f>IFERROR(VLOOKUP(Orders!$B4944,Returns!$A$2:$B$801,2,0),"No")</f>
        <v>No</v>
      </c>
    </row>
    <row r="4945" spans="1:24" hidden="1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f t="shared" si="77"/>
        <v>356.57299999999998</v>
      </c>
      <c r="T4945" s="1">
        <v>1</v>
      </c>
      <c r="U4945" s="1">
        <v>0</v>
      </c>
      <c r="V4945" s="1">
        <v>18.766999999999996</v>
      </c>
      <c r="W4945" t="str">
        <f>VLOOKUP(M4945,People!$A$2:$B$5,2,FALSE)</f>
        <v>Kelly Williams</v>
      </c>
      <c r="X4945" s="5" t="str">
        <f>IFERROR(VLOOKUP(Orders!$B4945,Returns!$A$2:$B$801,2,0),"No")</f>
        <v>No</v>
      </c>
    </row>
    <row r="4946" spans="1:24" hidden="1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f t="shared" si="77"/>
        <v>49.961600000000004</v>
      </c>
      <c r="T4946" s="1">
        <v>2</v>
      </c>
      <c r="U4946" s="1">
        <v>0</v>
      </c>
      <c r="V4946" s="1">
        <v>46.118399999999994</v>
      </c>
      <c r="W4946" t="str">
        <f>VLOOKUP(M4946,People!$A$2:$B$5,2,FALSE)</f>
        <v>Anna Andreadi</v>
      </c>
      <c r="X4946" s="5" t="str">
        <f>IFERROR(VLOOKUP(Orders!$B4946,Returns!$A$2:$B$801,2,0),"No")</f>
        <v>Yes</v>
      </c>
    </row>
    <row r="4947" spans="1:24" hidden="1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f t="shared" si="77"/>
        <v>7.7380000000000004</v>
      </c>
      <c r="T4947" s="1">
        <v>2</v>
      </c>
      <c r="U4947" s="1">
        <v>0.2</v>
      </c>
      <c r="V4947" s="1">
        <v>3.9419999999999993</v>
      </c>
      <c r="W4947" t="str">
        <f>VLOOKUP(M4947,People!$A$2:$B$5,2,FALSE)</f>
        <v>Anna Andreadi</v>
      </c>
      <c r="X4947" s="5" t="str">
        <f>IFERROR(VLOOKUP(Orders!$B4947,Returns!$A$2:$B$801,2,0),"No")</f>
        <v>Yes</v>
      </c>
    </row>
    <row r="4948" spans="1:24" hidden="1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f t="shared" si="77"/>
        <v>2.5724</v>
      </c>
      <c r="T4948" s="1">
        <v>2</v>
      </c>
      <c r="U4948" s="1">
        <v>0</v>
      </c>
      <c r="V4948" s="1">
        <v>1.7876000000000003</v>
      </c>
      <c r="W4948" t="str">
        <f>VLOOKUP(M4948,People!$A$2:$B$5,2,FALSE)</f>
        <v>Anna Andreadi</v>
      </c>
      <c r="X4948" s="5" t="str">
        <f>IFERROR(VLOOKUP(Orders!$B4948,Returns!$A$2:$B$801,2,0),"No")</f>
        <v>Yes</v>
      </c>
    </row>
    <row r="4949" spans="1:24" x14ac:dyDescent="0.3">
      <c r="A4949" s="1">
        <v>5981</v>
      </c>
      <c r="B4949" t="s">
        <v>9023</v>
      </c>
      <c r="C4949" s="2">
        <v>42620</v>
      </c>
      <c r="D4949" s="2">
        <v>42626</v>
      </c>
      <c r="E4949" s="1" t="s">
        <v>46</v>
      </c>
      <c r="F4949" s="1" t="s">
        <v>389</v>
      </c>
      <c r="G4949" s="1" t="s">
        <v>390</v>
      </c>
      <c r="H4949" s="1" t="s">
        <v>94</v>
      </c>
      <c r="I4949" s="1" t="s">
        <v>25</v>
      </c>
      <c r="J4949" s="1" t="s">
        <v>3679</v>
      </c>
      <c r="K4949" s="1" t="s">
        <v>572</v>
      </c>
      <c r="L4949" s="1">
        <v>74133</v>
      </c>
      <c r="M4949" s="1" t="s">
        <v>97</v>
      </c>
      <c r="N4949" s="1" t="s">
        <v>631</v>
      </c>
      <c r="O4949" s="1" t="s">
        <v>30</v>
      </c>
      <c r="P4949" s="1" t="s">
        <v>34</v>
      </c>
      <c r="Q4949" s="1" t="s">
        <v>632</v>
      </c>
      <c r="R4949" s="1">
        <v>161.96</v>
      </c>
      <c r="S4949" s="1">
        <f t="shared" si="77"/>
        <v>116.6112</v>
      </c>
      <c r="T4949" s="1">
        <v>2</v>
      </c>
      <c r="U4949" s="1">
        <v>0</v>
      </c>
      <c r="V4949" s="1">
        <v>45.348800000000011</v>
      </c>
      <c r="W4949" t="str">
        <f>VLOOKUP(M4949,People!$A$2:$B$5,2,FALSE)</f>
        <v>Kelly Williams</v>
      </c>
      <c r="X4949" s="5" t="str">
        <f>IFERROR(VLOOKUP(Orders!$B4949,Returns!$A$2:$B$801,2,0),"No")</f>
        <v>No</v>
      </c>
    </row>
    <row r="4950" spans="1:24" hidden="1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f t="shared" si="77"/>
        <v>76.367200000000025</v>
      </c>
      <c r="T4950" s="1">
        <v>7</v>
      </c>
      <c r="U4950" s="1">
        <v>0.2</v>
      </c>
      <c r="V4950" s="1">
        <v>41.120799999999988</v>
      </c>
      <c r="W4950" t="str">
        <f>VLOOKUP(M4950,People!$A$2:$B$5,2,FALSE)</f>
        <v>Anna Andreadi</v>
      </c>
      <c r="X4950" s="5" t="str">
        <f>IFERROR(VLOOKUP(Orders!$B4950,Returns!$A$2:$B$801,2,0),"No")</f>
        <v>No</v>
      </c>
    </row>
    <row r="4951" spans="1:24" hidden="1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f t="shared" si="77"/>
        <v>12.811199999999999</v>
      </c>
      <c r="T4951" s="1">
        <v>3</v>
      </c>
      <c r="U4951" s="1">
        <v>0</v>
      </c>
      <c r="V4951" s="1">
        <v>6.0287999999999995</v>
      </c>
      <c r="W4951" t="str">
        <f>VLOOKUP(M4951,People!$A$2:$B$5,2,FALSE)</f>
        <v>Anna Andreadi</v>
      </c>
      <c r="X4951" s="5" t="str">
        <f>IFERROR(VLOOKUP(Orders!$B4951,Returns!$A$2:$B$801,2,0),"No")</f>
        <v>No</v>
      </c>
    </row>
    <row r="4952" spans="1:24" hidden="1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f t="shared" si="77"/>
        <v>7.203599999999998</v>
      </c>
      <c r="T4952" s="1">
        <v>3</v>
      </c>
      <c r="U4952" s="1">
        <v>0</v>
      </c>
      <c r="V4952" s="1">
        <v>5.2164000000000001</v>
      </c>
      <c r="W4952" t="str">
        <f>VLOOKUP(M4952,People!$A$2:$B$5,2,FALSE)</f>
        <v>Chuck Magee</v>
      </c>
      <c r="X4952" s="5" t="str">
        <f>IFERROR(VLOOKUP(Orders!$B4952,Returns!$A$2:$B$801,2,0),"No")</f>
        <v>No</v>
      </c>
    </row>
    <row r="4953" spans="1:24" hidden="1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f t="shared" si="77"/>
        <v>6.7392000000000003</v>
      </c>
      <c r="T4953" s="1">
        <v>2</v>
      </c>
      <c r="U4953" s="1">
        <v>0</v>
      </c>
      <c r="V4953" s="1">
        <v>6.2208000000000006</v>
      </c>
      <c r="W4953" t="str">
        <f>VLOOKUP(M4953,People!$A$2:$B$5,2,FALSE)</f>
        <v>Kelly Williams</v>
      </c>
      <c r="X4953" s="5" t="str">
        <f>IFERROR(VLOOKUP(Orders!$B4953,Returns!$A$2:$B$801,2,0),"No")</f>
        <v>No</v>
      </c>
    </row>
    <row r="4954" spans="1:24" hidden="1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f t="shared" si="77"/>
        <v>48.63600000000001</v>
      </c>
      <c r="T4954" s="1">
        <v>1</v>
      </c>
      <c r="U4954" s="1">
        <v>0</v>
      </c>
      <c r="V4954" s="1">
        <v>20.843999999999994</v>
      </c>
      <c r="W4954" t="str">
        <f>VLOOKUP(M4954,People!$A$2:$B$5,2,FALSE)</f>
        <v>Anna Andreadi</v>
      </c>
      <c r="X4954" s="5" t="str">
        <f>IFERROR(VLOOKUP(Orders!$B4954,Returns!$A$2:$B$801,2,0),"No")</f>
        <v>Yes</v>
      </c>
    </row>
    <row r="4955" spans="1:24" hidden="1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f t="shared" si="77"/>
        <v>83.323000000000008</v>
      </c>
      <c r="T4955" s="1">
        <v>2</v>
      </c>
      <c r="U4955" s="1">
        <v>0</v>
      </c>
      <c r="V4955" s="1">
        <v>2.5769999999999982</v>
      </c>
      <c r="W4955" t="str">
        <f>VLOOKUP(M4955,People!$A$2:$B$5,2,FALSE)</f>
        <v>Chuck Magee</v>
      </c>
      <c r="X4955" s="5" t="str">
        <f>IFERROR(VLOOKUP(Orders!$B4955,Returns!$A$2:$B$801,2,0),"No")</f>
        <v>No</v>
      </c>
    </row>
    <row r="4956" spans="1:24" x14ac:dyDescent="0.3">
      <c r="A4956" s="1">
        <v>5982</v>
      </c>
      <c r="B4956" t="s">
        <v>9023</v>
      </c>
      <c r="C4956" s="2">
        <v>42620</v>
      </c>
      <c r="D4956" s="2">
        <v>42626</v>
      </c>
      <c r="E4956" s="1" t="s">
        <v>46</v>
      </c>
      <c r="F4956" s="1" t="s">
        <v>389</v>
      </c>
      <c r="G4956" s="1" t="s">
        <v>390</v>
      </c>
      <c r="H4956" s="1" t="s">
        <v>94</v>
      </c>
      <c r="I4956" s="1" t="s">
        <v>25</v>
      </c>
      <c r="J4956" s="1" t="s">
        <v>3679</v>
      </c>
      <c r="K4956" s="1" t="s">
        <v>572</v>
      </c>
      <c r="L4956" s="1">
        <v>74133</v>
      </c>
      <c r="M4956" s="1" t="s">
        <v>97</v>
      </c>
      <c r="N4956" s="1" t="s">
        <v>1165</v>
      </c>
      <c r="O4956" s="1" t="s">
        <v>43</v>
      </c>
      <c r="P4956" s="1" t="s">
        <v>55</v>
      </c>
      <c r="Q4956" s="1" t="s">
        <v>1166</v>
      </c>
      <c r="R4956" s="1">
        <v>19.86</v>
      </c>
      <c r="S4956" s="1">
        <f t="shared" si="77"/>
        <v>14.100600000000002</v>
      </c>
      <c r="T4956" s="1">
        <v>2</v>
      </c>
      <c r="U4956" s="1">
        <v>0</v>
      </c>
      <c r="V4956" s="1">
        <v>5.7593999999999976</v>
      </c>
      <c r="W4956" t="str">
        <f>VLOOKUP(M4956,People!$A$2:$B$5,2,FALSE)</f>
        <v>Kelly Williams</v>
      </c>
      <c r="X4956" s="5" t="str">
        <f>IFERROR(VLOOKUP(Orders!$B4956,Returns!$A$2:$B$801,2,0),"No")</f>
        <v>No</v>
      </c>
    </row>
    <row r="4957" spans="1:24" x14ac:dyDescent="0.3">
      <c r="A4957" s="1">
        <v>8367</v>
      </c>
      <c r="B4957" t="s">
        <v>5943</v>
      </c>
      <c r="C4957" s="2">
        <v>42620</v>
      </c>
      <c r="D4957" s="2">
        <v>42625</v>
      </c>
      <c r="E4957" s="1" t="s">
        <v>21</v>
      </c>
      <c r="F4957" s="1" t="s">
        <v>5459</v>
      </c>
      <c r="G4957" s="1" t="s">
        <v>5460</v>
      </c>
      <c r="H4957" s="1" t="s">
        <v>38</v>
      </c>
      <c r="I4957" s="1" t="s">
        <v>25</v>
      </c>
      <c r="J4957" s="1" t="s">
        <v>801</v>
      </c>
      <c r="K4957" s="1" t="s">
        <v>40</v>
      </c>
      <c r="L4957" s="1">
        <v>95051</v>
      </c>
      <c r="M4957" s="1" t="s">
        <v>41</v>
      </c>
      <c r="N4957" s="1" t="s">
        <v>5845</v>
      </c>
      <c r="O4957" s="1" t="s">
        <v>43</v>
      </c>
      <c r="P4957" s="1" t="s">
        <v>512</v>
      </c>
      <c r="Q4957" s="1" t="s">
        <v>5846</v>
      </c>
      <c r="R4957" s="1">
        <v>27.36</v>
      </c>
      <c r="S4957" s="1">
        <f t="shared" si="77"/>
        <v>19.972799999999999</v>
      </c>
      <c r="T4957" s="1">
        <v>4</v>
      </c>
      <c r="U4957" s="1">
        <v>0</v>
      </c>
      <c r="V4957" s="1">
        <v>7.3872</v>
      </c>
      <c r="W4957" t="str">
        <f>VLOOKUP(M4957,People!$A$2:$B$5,2,FALSE)</f>
        <v>Anna Andreadi</v>
      </c>
      <c r="X4957" s="5" t="str">
        <f>IFERROR(VLOOKUP(Orders!$B4957,Returns!$A$2:$B$801,2,0),"No")</f>
        <v>Yes</v>
      </c>
    </row>
    <row r="4958" spans="1:24" x14ac:dyDescent="0.3">
      <c r="A4958" s="1">
        <v>8368</v>
      </c>
      <c r="B4958" t="s">
        <v>5943</v>
      </c>
      <c r="C4958" s="2">
        <v>42620</v>
      </c>
      <c r="D4958" s="2">
        <v>42625</v>
      </c>
      <c r="E4958" s="1" t="s">
        <v>21</v>
      </c>
      <c r="F4958" s="1" t="s">
        <v>5459</v>
      </c>
      <c r="G4958" s="1" t="s">
        <v>5460</v>
      </c>
      <c r="H4958" s="1" t="s">
        <v>38</v>
      </c>
      <c r="I4958" s="1" t="s">
        <v>25</v>
      </c>
      <c r="J4958" s="1" t="s">
        <v>801</v>
      </c>
      <c r="K4958" s="1" t="s">
        <v>40</v>
      </c>
      <c r="L4958" s="1">
        <v>95051</v>
      </c>
      <c r="M4958" s="1" t="s">
        <v>41</v>
      </c>
      <c r="N4958" s="1" t="s">
        <v>4931</v>
      </c>
      <c r="O4958" s="1" t="s">
        <v>43</v>
      </c>
      <c r="P4958" s="1" t="s">
        <v>84</v>
      </c>
      <c r="Q4958" s="1" t="s">
        <v>4932</v>
      </c>
      <c r="R4958" s="1">
        <v>20.56</v>
      </c>
      <c r="S4958" s="1">
        <f t="shared" si="77"/>
        <v>10.896800000000001</v>
      </c>
      <c r="T4958" s="1">
        <v>2</v>
      </c>
      <c r="U4958" s="1">
        <v>0</v>
      </c>
      <c r="V4958" s="1">
        <v>9.663199999999998</v>
      </c>
      <c r="W4958" t="str">
        <f>VLOOKUP(M4958,People!$A$2:$B$5,2,FALSE)</f>
        <v>Anna Andreadi</v>
      </c>
      <c r="X4958" s="5" t="str">
        <f>IFERROR(VLOOKUP(Orders!$B4958,Returns!$A$2:$B$801,2,0),"No")</f>
        <v>Yes</v>
      </c>
    </row>
    <row r="4959" spans="1:24" hidden="1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f t="shared" si="77"/>
        <v>6.9080000000000021</v>
      </c>
      <c r="T4959" s="1">
        <v>2</v>
      </c>
      <c r="U4959" s="1">
        <v>0.8</v>
      </c>
      <c r="V4959" s="1">
        <v>-4.3960000000000026</v>
      </c>
      <c r="W4959" t="str">
        <f>VLOOKUP(M4959,People!$A$2:$B$5,2,FALSE)</f>
        <v>Kelly Williams</v>
      </c>
      <c r="X4959" s="5" t="str">
        <f>IFERROR(VLOOKUP(Orders!$B4959,Returns!$A$2:$B$801,2,0),"No")</f>
        <v>No</v>
      </c>
    </row>
    <row r="4960" spans="1:24" hidden="1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f t="shared" si="77"/>
        <v>12.7332</v>
      </c>
      <c r="T4960" s="1">
        <v>9</v>
      </c>
      <c r="U4960" s="1">
        <v>0.2</v>
      </c>
      <c r="V4960" s="1">
        <v>6.1307999999999998</v>
      </c>
      <c r="W4960" t="str">
        <f>VLOOKUP(M4960,People!$A$2:$B$5,2,FALSE)</f>
        <v>Kelly Williams</v>
      </c>
      <c r="X4960" s="5" t="str">
        <f>IFERROR(VLOOKUP(Orders!$B4960,Returns!$A$2:$B$801,2,0),"No")</f>
        <v>No</v>
      </c>
    </row>
    <row r="4961" spans="1:24" hidden="1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f t="shared" si="77"/>
        <v>55.072800000000001</v>
      </c>
      <c r="T4961" s="1">
        <v>1</v>
      </c>
      <c r="U4961" s="1">
        <v>0.2</v>
      </c>
      <c r="V4961" s="1">
        <v>6.1192000000000011</v>
      </c>
      <c r="W4961" t="str">
        <f>VLOOKUP(M4961,People!$A$2:$B$5,2,FALSE)</f>
        <v>Anna Andreadi</v>
      </c>
      <c r="X4961" s="5" t="str">
        <f>IFERROR(VLOOKUP(Orders!$B4961,Returns!$A$2:$B$801,2,0),"No")</f>
        <v>No</v>
      </c>
    </row>
    <row r="4962" spans="1:24" hidden="1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f t="shared" si="77"/>
        <v>49.523200000000003</v>
      </c>
      <c r="T4962" s="1">
        <v>1</v>
      </c>
      <c r="U4962" s="1">
        <v>0</v>
      </c>
      <c r="V4962" s="1">
        <v>18.316800000000001</v>
      </c>
      <c r="W4962" t="str">
        <f>VLOOKUP(M4962,People!$A$2:$B$5,2,FALSE)</f>
        <v>Anna Andreadi</v>
      </c>
      <c r="X4962" s="5" t="str">
        <f>IFERROR(VLOOKUP(Orders!$B4962,Returns!$A$2:$B$801,2,0),"No")</f>
        <v>No</v>
      </c>
    </row>
    <row r="4963" spans="1:24" x14ac:dyDescent="0.3">
      <c r="A4963" s="1">
        <v>8369</v>
      </c>
      <c r="B4963" t="s">
        <v>5943</v>
      </c>
      <c r="C4963" s="2">
        <v>42620</v>
      </c>
      <c r="D4963" s="2">
        <v>42625</v>
      </c>
      <c r="E4963" s="1" t="s">
        <v>21</v>
      </c>
      <c r="F4963" s="1" t="s">
        <v>5459</v>
      </c>
      <c r="G4963" s="1" t="s">
        <v>5460</v>
      </c>
      <c r="H4963" s="1" t="s">
        <v>38</v>
      </c>
      <c r="I4963" s="1" t="s">
        <v>25</v>
      </c>
      <c r="J4963" s="1" t="s">
        <v>801</v>
      </c>
      <c r="K4963" s="1" t="s">
        <v>40</v>
      </c>
      <c r="L4963" s="1">
        <v>95051</v>
      </c>
      <c r="M4963" s="1" t="s">
        <v>41</v>
      </c>
      <c r="N4963" s="1" t="s">
        <v>5691</v>
      </c>
      <c r="O4963" s="1" t="s">
        <v>43</v>
      </c>
      <c r="P4963" s="1" t="s">
        <v>70</v>
      </c>
      <c r="Q4963" s="1" t="s">
        <v>5692</v>
      </c>
      <c r="R4963" s="1">
        <v>83.920000000000016</v>
      </c>
      <c r="S4963" s="1">
        <f t="shared" si="77"/>
        <v>52.450000000000017</v>
      </c>
      <c r="T4963" s="1">
        <v>5</v>
      </c>
      <c r="U4963" s="1">
        <v>0.2</v>
      </c>
      <c r="V4963" s="1">
        <v>31.47</v>
      </c>
      <c r="W4963" t="str">
        <f>VLOOKUP(M4963,People!$A$2:$B$5,2,FALSE)</f>
        <v>Anna Andreadi</v>
      </c>
      <c r="X4963" s="5" t="str">
        <f>IFERROR(VLOOKUP(Orders!$B4963,Returns!$A$2:$B$801,2,0),"No")</f>
        <v>Yes</v>
      </c>
    </row>
    <row r="4964" spans="1:24" x14ac:dyDescent="0.3">
      <c r="A4964" s="1">
        <v>9479</v>
      </c>
      <c r="B4964" t="s">
        <v>10691</v>
      </c>
      <c r="C4964" s="2">
        <v>42620</v>
      </c>
      <c r="D4964" s="2">
        <v>42627</v>
      </c>
      <c r="E4964" s="1" t="s">
        <v>46</v>
      </c>
      <c r="F4964" s="1" t="s">
        <v>5467</v>
      </c>
      <c r="G4964" s="1" t="s">
        <v>5468</v>
      </c>
      <c r="H4964" s="1" t="s">
        <v>24</v>
      </c>
      <c r="I4964" s="1" t="s">
        <v>25</v>
      </c>
      <c r="J4964" s="1" t="s">
        <v>5911</v>
      </c>
      <c r="K4964" s="1" t="s">
        <v>191</v>
      </c>
      <c r="L4964" s="1">
        <v>60543</v>
      </c>
      <c r="M4964" s="1" t="s">
        <v>97</v>
      </c>
      <c r="N4964" s="1" t="s">
        <v>4247</v>
      </c>
      <c r="O4964" s="1" t="s">
        <v>43</v>
      </c>
      <c r="P4964" s="1" t="s">
        <v>242</v>
      </c>
      <c r="Q4964" s="1" t="s">
        <v>4248</v>
      </c>
      <c r="R4964" s="1">
        <v>13.16</v>
      </c>
      <c r="S4964" s="1">
        <f t="shared" si="77"/>
        <v>9.0474999999999994</v>
      </c>
      <c r="T4964" s="1">
        <v>5</v>
      </c>
      <c r="U4964" s="1">
        <v>0.2</v>
      </c>
      <c r="V4964" s="1">
        <v>4.1124999999999998</v>
      </c>
      <c r="W4964" t="str">
        <f>VLOOKUP(M4964,People!$A$2:$B$5,2,FALSE)</f>
        <v>Kelly Williams</v>
      </c>
      <c r="X4964" s="5" t="str">
        <f>IFERROR(VLOOKUP(Orders!$B4964,Returns!$A$2:$B$801,2,0),"No")</f>
        <v>No</v>
      </c>
    </row>
    <row r="4965" spans="1:24" x14ac:dyDescent="0.3">
      <c r="A4965" s="1">
        <v>9480</v>
      </c>
      <c r="B4965" t="s">
        <v>10691</v>
      </c>
      <c r="C4965" s="2">
        <v>42620</v>
      </c>
      <c r="D4965" s="2">
        <v>42627</v>
      </c>
      <c r="E4965" s="1" t="s">
        <v>46</v>
      </c>
      <c r="F4965" s="1" t="s">
        <v>5467</v>
      </c>
      <c r="G4965" s="1" t="s">
        <v>5468</v>
      </c>
      <c r="H4965" s="1" t="s">
        <v>24</v>
      </c>
      <c r="I4965" s="1" t="s">
        <v>25</v>
      </c>
      <c r="J4965" s="1" t="s">
        <v>5911</v>
      </c>
      <c r="K4965" s="1" t="s">
        <v>191</v>
      </c>
      <c r="L4965" s="1">
        <v>60543</v>
      </c>
      <c r="M4965" s="1" t="s">
        <v>97</v>
      </c>
      <c r="N4965" s="1" t="s">
        <v>3875</v>
      </c>
      <c r="O4965" s="1" t="s">
        <v>43</v>
      </c>
      <c r="P4965" s="1" t="s">
        <v>70</v>
      </c>
      <c r="Q4965" s="1" t="s">
        <v>3876</v>
      </c>
      <c r="R4965" s="1">
        <v>3.8279999999999994</v>
      </c>
      <c r="S4965" s="1">
        <f t="shared" si="77"/>
        <v>10.335600000000001</v>
      </c>
      <c r="T4965" s="1">
        <v>3</v>
      </c>
      <c r="U4965" s="1">
        <v>0.8</v>
      </c>
      <c r="V4965" s="1">
        <v>-6.5076000000000018</v>
      </c>
      <c r="W4965" t="str">
        <f>VLOOKUP(M4965,People!$A$2:$B$5,2,FALSE)</f>
        <v>Kelly Williams</v>
      </c>
      <c r="X4965" s="5" t="str">
        <f>IFERROR(VLOOKUP(Orders!$B4965,Returns!$A$2:$B$801,2,0),"No")</f>
        <v>No</v>
      </c>
    </row>
    <row r="4966" spans="1:24" hidden="1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f t="shared" si="77"/>
        <v>12.940000000000001</v>
      </c>
      <c r="T4966" s="1">
        <v>4</v>
      </c>
      <c r="U4966" s="1">
        <v>0.7</v>
      </c>
      <c r="V4966" s="1">
        <v>-5.1760000000000002</v>
      </c>
      <c r="W4966" t="str">
        <f>VLOOKUP(M4966,People!$A$2:$B$5,2,FALSE)</f>
        <v>Cassandra Brandow</v>
      </c>
      <c r="X4966" s="5" t="str">
        <f>IFERROR(VLOOKUP(Orders!$B4966,Returns!$A$2:$B$801,2,0),"No")</f>
        <v>No</v>
      </c>
    </row>
    <row r="4967" spans="1:24" hidden="1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f t="shared" si="77"/>
        <v>408.66</v>
      </c>
      <c r="T4967" s="1">
        <v>4</v>
      </c>
      <c r="U4967" s="1">
        <v>0.2</v>
      </c>
      <c r="V4967" s="1">
        <v>58.379999999999939</v>
      </c>
      <c r="W4967" t="str">
        <f>VLOOKUP(M4967,People!$A$2:$B$5,2,FALSE)</f>
        <v>Cassandra Brandow</v>
      </c>
      <c r="X4967" s="5" t="str">
        <f>IFERROR(VLOOKUP(Orders!$B4967,Returns!$A$2:$B$801,2,0),"No")</f>
        <v>No</v>
      </c>
    </row>
    <row r="4968" spans="1:24" hidden="1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f t="shared" si="77"/>
        <v>124.98450000000003</v>
      </c>
      <c r="T4968" s="1">
        <v>3</v>
      </c>
      <c r="U4968" s="1">
        <v>0</v>
      </c>
      <c r="V4968" s="1">
        <v>3.8654999999999973</v>
      </c>
      <c r="W4968" t="str">
        <f>VLOOKUP(M4968,People!$A$2:$B$5,2,FALSE)</f>
        <v>Chuck Magee</v>
      </c>
      <c r="X4968" s="5" t="str">
        <f>IFERROR(VLOOKUP(Orders!$B4968,Returns!$A$2:$B$801,2,0),"No")</f>
        <v>No</v>
      </c>
    </row>
    <row r="4969" spans="1:24" hidden="1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f t="shared" si="77"/>
        <v>4.2840000000000007</v>
      </c>
      <c r="T4969" s="1">
        <v>2</v>
      </c>
      <c r="U4969" s="1">
        <v>0</v>
      </c>
      <c r="V4969" s="1">
        <v>4.1159999999999997</v>
      </c>
      <c r="W4969" t="str">
        <f>VLOOKUP(M4969,People!$A$2:$B$5,2,FALSE)</f>
        <v>Chuck Magee</v>
      </c>
      <c r="X4969" s="5" t="str">
        <f>IFERROR(VLOOKUP(Orders!$B4969,Returns!$A$2:$B$801,2,0),"No")</f>
        <v>No</v>
      </c>
    </row>
    <row r="4970" spans="1:24" hidden="1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f t="shared" si="77"/>
        <v>115.98839999999998</v>
      </c>
      <c r="T4970" s="1">
        <v>2</v>
      </c>
      <c r="U4970" s="1">
        <v>0</v>
      </c>
      <c r="V4970" s="1">
        <v>83.991600000000005</v>
      </c>
      <c r="W4970" t="str">
        <f>VLOOKUP(M4970,People!$A$2:$B$5,2,FALSE)</f>
        <v>Chuck Magee</v>
      </c>
      <c r="X4970" s="5" t="str">
        <f>IFERROR(VLOOKUP(Orders!$B4970,Returns!$A$2:$B$801,2,0),"No")</f>
        <v>No</v>
      </c>
    </row>
    <row r="4971" spans="1:24" hidden="1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f t="shared" si="77"/>
        <v>95.442800000000005</v>
      </c>
      <c r="T4971" s="1">
        <v>1</v>
      </c>
      <c r="U4971" s="1">
        <v>0</v>
      </c>
      <c r="V4971" s="1">
        <v>15.537199999999999</v>
      </c>
      <c r="W4971" t="str">
        <f>VLOOKUP(M4971,People!$A$2:$B$5,2,FALSE)</f>
        <v>Chuck Magee</v>
      </c>
      <c r="X4971" s="5" t="str">
        <f>IFERROR(VLOOKUP(Orders!$B4971,Returns!$A$2:$B$801,2,0),"No")</f>
        <v>No</v>
      </c>
    </row>
    <row r="4972" spans="1:24" hidden="1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f t="shared" si="77"/>
        <v>236.58180000000004</v>
      </c>
      <c r="T4972" s="1">
        <v>2</v>
      </c>
      <c r="U4972" s="1">
        <v>0.2</v>
      </c>
      <c r="V4972" s="1">
        <v>-28.597800000000007</v>
      </c>
      <c r="W4972" t="str">
        <f>VLOOKUP(M4972,People!$A$2:$B$5,2,FALSE)</f>
        <v>Cassandra Brandow</v>
      </c>
      <c r="X4972" s="5" t="str">
        <f>IFERROR(VLOOKUP(Orders!$B4972,Returns!$A$2:$B$801,2,0),"No")</f>
        <v>No</v>
      </c>
    </row>
    <row r="4973" spans="1:24" hidden="1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f t="shared" si="77"/>
        <v>23.472799999999999</v>
      </c>
      <c r="T4973" s="1">
        <v>2</v>
      </c>
      <c r="U4973" s="1">
        <v>0.2</v>
      </c>
      <c r="V4973" s="1">
        <v>12.639200000000001</v>
      </c>
      <c r="W4973" t="str">
        <f>VLOOKUP(M4973,People!$A$2:$B$5,2,FALSE)</f>
        <v>Cassandra Brandow</v>
      </c>
      <c r="X4973" s="5" t="str">
        <f>IFERROR(VLOOKUP(Orders!$B4973,Returns!$A$2:$B$801,2,0),"No")</f>
        <v>No</v>
      </c>
    </row>
    <row r="4974" spans="1:24" hidden="1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f t="shared" si="77"/>
        <v>29.78820000000001</v>
      </c>
      <c r="T4974" s="1">
        <v>2</v>
      </c>
      <c r="U4974" s="1">
        <v>0.2</v>
      </c>
      <c r="V4974" s="1">
        <v>5.7797999999999963</v>
      </c>
      <c r="W4974" t="str">
        <f>VLOOKUP(M4974,People!$A$2:$B$5,2,FALSE)</f>
        <v>Cassandra Brandow</v>
      </c>
      <c r="X4974" s="5" t="str">
        <f>IFERROR(VLOOKUP(Orders!$B4974,Returns!$A$2:$B$801,2,0),"No")</f>
        <v>No</v>
      </c>
    </row>
    <row r="4975" spans="1:24" hidden="1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f t="shared" si="77"/>
        <v>57.699200000000005</v>
      </c>
      <c r="T4975" s="1">
        <v>2</v>
      </c>
      <c r="U4975" s="1">
        <v>0.2</v>
      </c>
      <c r="V4975" s="1">
        <v>31.068799999999996</v>
      </c>
      <c r="W4975" t="str">
        <f>VLOOKUP(M4975,People!$A$2:$B$5,2,FALSE)</f>
        <v>Cassandra Brandow</v>
      </c>
      <c r="X4975" s="5" t="str">
        <f>IFERROR(VLOOKUP(Orders!$B4975,Returns!$A$2:$B$801,2,0),"No")</f>
        <v>No</v>
      </c>
    </row>
    <row r="4976" spans="1:24" hidden="1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f t="shared" si="77"/>
        <v>6.5790000000000006</v>
      </c>
      <c r="T4976" s="1">
        <v>2</v>
      </c>
      <c r="U4976" s="1">
        <v>0</v>
      </c>
      <c r="V4976" s="1">
        <v>6.3209999999999997</v>
      </c>
      <c r="W4976" t="str">
        <f>VLOOKUP(M4976,People!$A$2:$B$5,2,FALSE)</f>
        <v>Anna Andreadi</v>
      </c>
      <c r="X4976" s="5" t="str">
        <f>IFERROR(VLOOKUP(Orders!$B4976,Returns!$A$2:$B$801,2,0),"No")</f>
        <v>No</v>
      </c>
    </row>
    <row r="4977" spans="1:24" hidden="1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f t="shared" si="77"/>
        <v>564.7320000000002</v>
      </c>
      <c r="T4977" s="1">
        <v>9</v>
      </c>
      <c r="U4977" s="1">
        <v>0.2</v>
      </c>
      <c r="V4977" s="1">
        <v>152.38799999999992</v>
      </c>
      <c r="W4977" t="str">
        <f>VLOOKUP(M4977,People!$A$2:$B$5,2,FALSE)</f>
        <v>Cassandra Brandow</v>
      </c>
      <c r="X4977" s="5" t="str">
        <f>IFERROR(VLOOKUP(Orders!$B4977,Returns!$A$2:$B$801,2,0),"No")</f>
        <v>No</v>
      </c>
    </row>
    <row r="4978" spans="1:24" hidden="1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f t="shared" si="77"/>
        <v>14.151</v>
      </c>
      <c r="T4978" s="1">
        <v>5</v>
      </c>
      <c r="U4978" s="1">
        <v>0.2</v>
      </c>
      <c r="V4978" s="1">
        <v>7.2089999999999996</v>
      </c>
      <c r="W4978" t="str">
        <f>VLOOKUP(M4978,People!$A$2:$B$5,2,FALSE)</f>
        <v>Chuck Magee</v>
      </c>
      <c r="X4978" s="5" t="str">
        <f>IFERROR(VLOOKUP(Orders!$B4978,Returns!$A$2:$B$801,2,0),"No")</f>
        <v>No</v>
      </c>
    </row>
    <row r="4979" spans="1:24" hidden="1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f t="shared" si="77"/>
        <v>4.3472</v>
      </c>
      <c r="T4979" s="1">
        <v>2</v>
      </c>
      <c r="U4979" s="1">
        <v>0.2</v>
      </c>
      <c r="V4979" s="1">
        <v>2.3407999999999998</v>
      </c>
      <c r="W4979" t="str">
        <f>VLOOKUP(M4979,People!$A$2:$B$5,2,FALSE)</f>
        <v>Chuck Magee</v>
      </c>
      <c r="X4979" s="5" t="str">
        <f>IFERROR(VLOOKUP(Orders!$B4979,Returns!$A$2:$B$801,2,0),"No")</f>
        <v>No</v>
      </c>
    </row>
    <row r="4980" spans="1:24" hidden="1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f t="shared" si="77"/>
        <v>549.49740000000008</v>
      </c>
      <c r="T4980" s="1">
        <v>6</v>
      </c>
      <c r="U4980" s="1">
        <v>0</v>
      </c>
      <c r="V4980" s="1">
        <v>224.4426</v>
      </c>
      <c r="W4980" t="str">
        <f>VLOOKUP(M4980,People!$A$2:$B$5,2,FALSE)</f>
        <v>Chuck Magee</v>
      </c>
      <c r="X4980" s="5" t="str">
        <f>IFERROR(VLOOKUP(Orders!$B4980,Returns!$A$2:$B$801,2,0),"No")</f>
        <v>No</v>
      </c>
    </row>
    <row r="4981" spans="1:24" hidden="1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f t="shared" si="77"/>
        <v>19.025400000000001</v>
      </c>
      <c r="T4981" s="1">
        <v>3</v>
      </c>
      <c r="U4981" s="1">
        <v>0.2</v>
      </c>
      <c r="V4981" s="1">
        <v>1.5426000000000002</v>
      </c>
      <c r="W4981" t="str">
        <f>VLOOKUP(M4981,People!$A$2:$B$5,2,FALSE)</f>
        <v>Kelly Williams</v>
      </c>
      <c r="X4981" s="5" t="str">
        <f>IFERROR(VLOOKUP(Orders!$B4981,Returns!$A$2:$B$801,2,0),"No")</f>
        <v>No</v>
      </c>
    </row>
    <row r="4982" spans="1:24" hidden="1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f t="shared" si="77"/>
        <v>16.1172</v>
      </c>
      <c r="T4982" s="1">
        <v>2</v>
      </c>
      <c r="U4982" s="1">
        <v>0.8</v>
      </c>
      <c r="V4982" s="1">
        <v>-11.761200000000002</v>
      </c>
      <c r="W4982" t="str">
        <f>VLOOKUP(M4982,People!$A$2:$B$5,2,FALSE)</f>
        <v>Kelly Williams</v>
      </c>
      <c r="X4982" s="5" t="str">
        <f>IFERROR(VLOOKUP(Orders!$B4982,Returns!$A$2:$B$801,2,0),"No")</f>
        <v>No</v>
      </c>
    </row>
    <row r="4983" spans="1:24" hidden="1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f t="shared" si="77"/>
        <v>20.468000000000004</v>
      </c>
      <c r="T4983" s="1">
        <v>4</v>
      </c>
      <c r="U4983" s="1">
        <v>0.2</v>
      </c>
      <c r="V4983" s="1">
        <v>-1.4279999999999999</v>
      </c>
      <c r="W4983" t="str">
        <f>VLOOKUP(M4983,People!$A$2:$B$5,2,FALSE)</f>
        <v>Kelly Williams</v>
      </c>
      <c r="X4983" s="5" t="str">
        <f>IFERROR(VLOOKUP(Orders!$B4983,Returns!$A$2:$B$801,2,0),"No")</f>
        <v>No</v>
      </c>
    </row>
    <row r="4984" spans="1:24" x14ac:dyDescent="0.3">
      <c r="A4984" s="1">
        <v>9481</v>
      </c>
      <c r="B4984" t="s">
        <v>10691</v>
      </c>
      <c r="C4984" s="2">
        <v>42620</v>
      </c>
      <c r="D4984" s="2">
        <v>42627</v>
      </c>
      <c r="E4984" s="1" t="s">
        <v>46</v>
      </c>
      <c r="F4984" s="1" t="s">
        <v>5467</v>
      </c>
      <c r="G4984" s="1" t="s">
        <v>5468</v>
      </c>
      <c r="H4984" s="1" t="s">
        <v>24</v>
      </c>
      <c r="I4984" s="1" t="s">
        <v>25</v>
      </c>
      <c r="J4984" s="1" t="s">
        <v>5911</v>
      </c>
      <c r="K4984" s="1" t="s">
        <v>191</v>
      </c>
      <c r="L4984" s="1">
        <v>60543</v>
      </c>
      <c r="M4984" s="1" t="s">
        <v>97</v>
      </c>
      <c r="N4984" s="1" t="s">
        <v>1897</v>
      </c>
      <c r="O4984" s="1" t="s">
        <v>43</v>
      </c>
      <c r="P4984" s="1" t="s">
        <v>70</v>
      </c>
      <c r="Q4984" s="1" t="s">
        <v>1898</v>
      </c>
      <c r="R4984" s="1">
        <v>304.98999999999995</v>
      </c>
      <c r="S4984" s="1">
        <f t="shared" si="77"/>
        <v>838.72250000000008</v>
      </c>
      <c r="T4984" s="1">
        <v>5</v>
      </c>
      <c r="U4984" s="1">
        <v>0.8</v>
      </c>
      <c r="V4984" s="1">
        <v>-533.73250000000007</v>
      </c>
      <c r="W4984" t="str">
        <f>VLOOKUP(M4984,People!$A$2:$B$5,2,FALSE)</f>
        <v>Kelly Williams</v>
      </c>
      <c r="X4984" s="5" t="str">
        <f>IFERROR(VLOOKUP(Orders!$B4984,Returns!$A$2:$B$801,2,0),"No")</f>
        <v>No</v>
      </c>
    </row>
    <row r="4985" spans="1:24" hidden="1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f t="shared" si="77"/>
        <v>61.933199999999999</v>
      </c>
      <c r="T4985" s="1">
        <v>3</v>
      </c>
      <c r="U4985" s="1">
        <v>0</v>
      </c>
      <c r="V4985" s="1">
        <v>22.9068</v>
      </c>
      <c r="W4985" t="str">
        <f>VLOOKUP(M4985,People!$A$2:$B$5,2,FALSE)</f>
        <v>Anna Andreadi</v>
      </c>
      <c r="X4985" s="5" t="str">
        <f>IFERROR(VLOOKUP(Orders!$B4985,Returns!$A$2:$B$801,2,0),"No")</f>
        <v>No</v>
      </c>
    </row>
    <row r="4986" spans="1:24" hidden="1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f t="shared" si="77"/>
        <v>6.0635000000000021</v>
      </c>
      <c r="T4986" s="1">
        <v>5</v>
      </c>
      <c r="U4986" s="1">
        <v>0.2</v>
      </c>
      <c r="V4986" s="1">
        <v>1.1764999999999992</v>
      </c>
      <c r="W4986" t="str">
        <f>VLOOKUP(M4986,People!$A$2:$B$5,2,FALSE)</f>
        <v>Cassandra Brandow</v>
      </c>
      <c r="X4986" s="5" t="str">
        <f>IFERROR(VLOOKUP(Orders!$B4986,Returns!$A$2:$B$801,2,0),"No")</f>
        <v>No</v>
      </c>
    </row>
    <row r="4987" spans="1:24" x14ac:dyDescent="0.3">
      <c r="A4987" s="1">
        <v>165</v>
      </c>
      <c r="B4987" t="s">
        <v>6306</v>
      </c>
      <c r="C4987" s="2">
        <v>42621</v>
      </c>
      <c r="D4987" s="2">
        <v>42625</v>
      </c>
      <c r="E4987" s="1" t="s">
        <v>46</v>
      </c>
      <c r="F4987" s="1" t="s">
        <v>595</v>
      </c>
      <c r="G4987" s="1" t="s">
        <v>596</v>
      </c>
      <c r="H4987" s="1" t="s">
        <v>24</v>
      </c>
      <c r="I4987" s="1" t="s">
        <v>25</v>
      </c>
      <c r="J4987" s="1" t="s">
        <v>597</v>
      </c>
      <c r="K4987" s="1" t="s">
        <v>96</v>
      </c>
      <c r="L4987" s="1">
        <v>78207</v>
      </c>
      <c r="M4987" s="1" t="s">
        <v>97</v>
      </c>
      <c r="N4987" s="1" t="s">
        <v>598</v>
      </c>
      <c r="O4987" s="1" t="s">
        <v>43</v>
      </c>
      <c r="P4987" s="1" t="s">
        <v>63</v>
      </c>
      <c r="Q4987" s="1" t="s">
        <v>599</v>
      </c>
      <c r="R4987" s="1">
        <v>9.9359999999999999</v>
      </c>
      <c r="S4987" s="1">
        <f t="shared" si="77"/>
        <v>7.2035999999999998</v>
      </c>
      <c r="T4987" s="1">
        <v>3</v>
      </c>
      <c r="U4987" s="1">
        <v>0.2</v>
      </c>
      <c r="V4987" s="1">
        <v>2.7324000000000002</v>
      </c>
      <c r="W4987" t="str">
        <f>VLOOKUP(M4987,People!$A$2:$B$5,2,FALSE)</f>
        <v>Kelly Williams</v>
      </c>
      <c r="X4987" s="5" t="str">
        <f>IFERROR(VLOOKUP(Orders!$B4987,Returns!$A$2:$B$801,2,0),"No")</f>
        <v>No</v>
      </c>
    </row>
    <row r="4988" spans="1:24" hidden="1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f t="shared" si="77"/>
        <v>10.108800000000002</v>
      </c>
      <c r="T4988" s="1">
        <v>3</v>
      </c>
      <c r="U4988" s="1">
        <v>0.2</v>
      </c>
      <c r="V4988" s="1">
        <v>5.4432</v>
      </c>
      <c r="W4988" t="str">
        <f>VLOOKUP(M4988,People!$A$2:$B$5,2,FALSE)</f>
        <v>Anna Andreadi</v>
      </c>
      <c r="X4988" s="5" t="str">
        <f>IFERROR(VLOOKUP(Orders!$B4988,Returns!$A$2:$B$801,2,0),"No")</f>
        <v>No</v>
      </c>
    </row>
    <row r="4989" spans="1:24" hidden="1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f t="shared" si="77"/>
        <v>1176.6120000000001</v>
      </c>
      <c r="T4989" s="1">
        <v>6</v>
      </c>
      <c r="U4989" s="1">
        <v>0.2</v>
      </c>
      <c r="V4989" s="1">
        <v>149.14799999999991</v>
      </c>
      <c r="W4989" t="str">
        <f>VLOOKUP(M4989,People!$A$2:$B$5,2,FALSE)</f>
        <v>Anna Andreadi</v>
      </c>
      <c r="X4989" s="5" t="str">
        <f>IFERROR(VLOOKUP(Orders!$B4989,Returns!$A$2:$B$801,2,0),"No")</f>
        <v>No</v>
      </c>
    </row>
    <row r="4990" spans="1:24" hidden="1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f t="shared" si="77"/>
        <v>5.2835999999999999</v>
      </c>
      <c r="T4990" s="1">
        <v>2</v>
      </c>
      <c r="U4990" s="1">
        <v>0.7</v>
      </c>
      <c r="V4990" s="1">
        <v>-2.1755999999999993</v>
      </c>
      <c r="W4990" t="str">
        <f>VLOOKUP(M4990,People!$A$2:$B$5,2,FALSE)</f>
        <v>Anna Andreadi</v>
      </c>
      <c r="X4990" s="5" t="str">
        <f>IFERROR(VLOOKUP(Orders!$B4990,Returns!$A$2:$B$801,2,0),"No")</f>
        <v>No</v>
      </c>
    </row>
    <row r="4991" spans="1:24" hidden="1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f t="shared" si="77"/>
        <v>4.5035999999999987</v>
      </c>
      <c r="T4991" s="1">
        <v>3</v>
      </c>
      <c r="U4991" s="1">
        <v>0.2</v>
      </c>
      <c r="V4991" s="1">
        <v>2.1683999999999997</v>
      </c>
      <c r="W4991" t="str">
        <f>VLOOKUP(M4991,People!$A$2:$B$5,2,FALSE)</f>
        <v>Anna Andreadi</v>
      </c>
      <c r="X4991" s="5" t="str">
        <f>IFERROR(VLOOKUP(Orders!$B4991,Returns!$A$2:$B$801,2,0),"No")</f>
        <v>No</v>
      </c>
    </row>
    <row r="4992" spans="1:24" hidden="1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f t="shared" si="77"/>
        <v>611.84960000000001</v>
      </c>
      <c r="T4992" s="1">
        <v>4</v>
      </c>
      <c r="U4992" s="1">
        <v>0.2</v>
      </c>
      <c r="V4992" s="1">
        <v>77.558399999999978</v>
      </c>
      <c r="W4992" t="str">
        <f>VLOOKUP(M4992,People!$A$2:$B$5,2,FALSE)</f>
        <v>Anna Andreadi</v>
      </c>
      <c r="X4992" s="5" t="str">
        <f>IFERROR(VLOOKUP(Orders!$B4992,Returns!$A$2:$B$801,2,0),"No")</f>
        <v>No</v>
      </c>
    </row>
    <row r="4993" spans="1:24" hidden="1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f t="shared" si="77"/>
        <v>4819.4745000000003</v>
      </c>
      <c r="T4993" s="1">
        <v>5</v>
      </c>
      <c r="U4993" s="1">
        <v>0.8</v>
      </c>
      <c r="V4993" s="1">
        <v>-2929.4845000000005</v>
      </c>
      <c r="W4993" t="str">
        <f>VLOOKUP(M4993,People!$A$2:$B$5,2,FALSE)</f>
        <v>Kelly Williams</v>
      </c>
      <c r="X4993" s="5" t="str">
        <f>IFERROR(VLOOKUP(Orders!$B4993,Returns!$A$2:$B$801,2,0),"No")</f>
        <v>No</v>
      </c>
    </row>
    <row r="4994" spans="1:24" hidden="1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f t="shared" ref="S4994:S5057" si="78">R4994-V4994</f>
        <v>37.057600000000008</v>
      </c>
      <c r="T4994" s="1">
        <v>8</v>
      </c>
      <c r="U4994" s="1">
        <v>0.2</v>
      </c>
      <c r="V4994" s="1">
        <v>18.878399999999999</v>
      </c>
      <c r="W4994" t="str">
        <f>VLOOKUP(M4994,People!$A$2:$B$5,2,FALSE)</f>
        <v>Cassandra Brandow</v>
      </c>
      <c r="X4994" s="5" t="str">
        <f>IFERROR(VLOOKUP(Orders!$B4994,Returns!$A$2:$B$801,2,0),"No")</f>
        <v>No</v>
      </c>
    </row>
    <row r="4995" spans="1:24" hidden="1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f t="shared" si="78"/>
        <v>12.441600000000001</v>
      </c>
      <c r="T4995" s="1">
        <v>8</v>
      </c>
      <c r="U4995" s="1">
        <v>0.2</v>
      </c>
      <c r="V4995" s="1">
        <v>5.9903999999999984</v>
      </c>
      <c r="W4995" t="str">
        <f>VLOOKUP(M4995,People!$A$2:$B$5,2,FALSE)</f>
        <v>Cassandra Brandow</v>
      </c>
      <c r="X4995" s="5" t="str">
        <f>IFERROR(VLOOKUP(Orders!$B4995,Returns!$A$2:$B$801,2,0),"No")</f>
        <v>No</v>
      </c>
    </row>
    <row r="4996" spans="1:24" hidden="1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f t="shared" si="78"/>
        <v>16.764000000000003</v>
      </c>
      <c r="T4996" s="1">
        <v>5</v>
      </c>
      <c r="U4996" s="1">
        <v>0.2</v>
      </c>
      <c r="V4996" s="1">
        <v>3.5559999999999992</v>
      </c>
      <c r="W4996" t="str">
        <f>VLOOKUP(M4996,People!$A$2:$B$5,2,FALSE)</f>
        <v>Cassandra Brandow</v>
      </c>
      <c r="X4996" s="5" t="str">
        <f>IFERROR(VLOOKUP(Orders!$B4996,Returns!$A$2:$B$801,2,0),"No")</f>
        <v>No</v>
      </c>
    </row>
    <row r="4997" spans="1:24" x14ac:dyDescent="0.3">
      <c r="A4997" s="1">
        <v>166</v>
      </c>
      <c r="B4997" t="s">
        <v>6306</v>
      </c>
      <c r="C4997" s="2">
        <v>42621</v>
      </c>
      <c r="D4997" s="2">
        <v>42625</v>
      </c>
      <c r="E4997" s="1" t="s">
        <v>46</v>
      </c>
      <c r="F4997" s="1" t="s">
        <v>595</v>
      </c>
      <c r="G4997" s="1" t="s">
        <v>596</v>
      </c>
      <c r="H4997" s="1" t="s">
        <v>24</v>
      </c>
      <c r="I4997" s="1" t="s">
        <v>25</v>
      </c>
      <c r="J4997" s="1" t="s">
        <v>597</v>
      </c>
      <c r="K4997" s="1" t="s">
        <v>96</v>
      </c>
      <c r="L4997" s="1">
        <v>78207</v>
      </c>
      <c r="M4997" s="1" t="s">
        <v>97</v>
      </c>
      <c r="N4997" s="1" t="s">
        <v>600</v>
      </c>
      <c r="O4997" s="1" t="s">
        <v>66</v>
      </c>
      <c r="P4997" s="1" t="s">
        <v>601</v>
      </c>
      <c r="Q4997" s="1" t="s">
        <v>602</v>
      </c>
      <c r="R4997" s="1">
        <v>8159.9519999999993</v>
      </c>
      <c r="S4997" s="1">
        <f t="shared" si="78"/>
        <v>9519.9440000000013</v>
      </c>
      <c r="T4997" s="1">
        <v>8</v>
      </c>
      <c r="U4997" s="1">
        <v>0.4</v>
      </c>
      <c r="V4997" s="1">
        <v>-1359.992000000002</v>
      </c>
      <c r="W4997" t="str">
        <f>VLOOKUP(M4997,People!$A$2:$B$5,2,FALSE)</f>
        <v>Kelly Williams</v>
      </c>
      <c r="X4997" s="5" t="str">
        <f>IFERROR(VLOOKUP(Orders!$B4997,Returns!$A$2:$B$801,2,0),"No")</f>
        <v>No</v>
      </c>
    </row>
    <row r="4998" spans="1:24" hidden="1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f t="shared" si="78"/>
        <v>45.1252</v>
      </c>
      <c r="T4998" s="1">
        <v>1</v>
      </c>
      <c r="U4998" s="1">
        <v>0.2</v>
      </c>
      <c r="V4998" s="1">
        <v>3.6587999999999976</v>
      </c>
      <c r="W4998" t="str">
        <f>VLOOKUP(M4998,People!$A$2:$B$5,2,FALSE)</f>
        <v>Cassandra Brandow</v>
      </c>
      <c r="X4998" s="5" t="str">
        <f>IFERROR(VLOOKUP(Orders!$B4998,Returns!$A$2:$B$801,2,0),"No")</f>
        <v>No</v>
      </c>
    </row>
    <row r="4999" spans="1:24" hidden="1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f t="shared" si="78"/>
        <v>23.129200000000001</v>
      </c>
      <c r="T4999" s="1">
        <v>4</v>
      </c>
      <c r="U4999" s="1">
        <v>0.7</v>
      </c>
      <c r="V4999" s="1">
        <v>-10.037199999999999</v>
      </c>
      <c r="W4999" t="str">
        <f>VLOOKUP(M4999,People!$A$2:$B$5,2,FALSE)</f>
        <v>Cassandra Brandow</v>
      </c>
      <c r="X4999" s="5" t="str">
        <f>IFERROR(VLOOKUP(Orders!$B4999,Returns!$A$2:$B$801,2,0),"No")</f>
        <v>No</v>
      </c>
    </row>
    <row r="5000" spans="1:24" hidden="1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f t="shared" si="78"/>
        <v>101.37260000000001</v>
      </c>
      <c r="T5000" s="1">
        <v>1</v>
      </c>
      <c r="U5000" s="1">
        <v>0.2</v>
      </c>
      <c r="V5000" s="1">
        <v>8.2194000000000003</v>
      </c>
      <c r="W5000" t="str">
        <f>VLOOKUP(M5000,People!$A$2:$B$5,2,FALSE)</f>
        <v>Anna Andreadi</v>
      </c>
      <c r="X5000" s="5" t="str">
        <f>IFERROR(VLOOKUP(Orders!$B5000,Returns!$A$2:$B$801,2,0),"No")</f>
        <v>No</v>
      </c>
    </row>
    <row r="5001" spans="1:24" hidden="1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f t="shared" si="78"/>
        <v>28.917000000000005</v>
      </c>
      <c r="T5001" s="1">
        <v>5</v>
      </c>
      <c r="U5001" s="1">
        <v>0</v>
      </c>
      <c r="V5001" s="1">
        <v>27.782999999999998</v>
      </c>
      <c r="W5001" t="str">
        <f>VLOOKUP(M5001,People!$A$2:$B$5,2,FALSE)</f>
        <v>Anna Andreadi</v>
      </c>
      <c r="X5001" s="5" t="str">
        <f>IFERROR(VLOOKUP(Orders!$B5001,Returns!$A$2:$B$801,2,0),"No")</f>
        <v>No</v>
      </c>
    </row>
    <row r="5002" spans="1:24" hidden="1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f t="shared" si="78"/>
        <v>51.193599999999996</v>
      </c>
      <c r="T5002" s="1">
        <v>1</v>
      </c>
      <c r="U5002" s="1">
        <v>0</v>
      </c>
      <c r="V5002" s="1">
        <v>28.796399999999998</v>
      </c>
      <c r="W5002" t="str">
        <f>VLOOKUP(M5002,People!$A$2:$B$5,2,FALSE)</f>
        <v>Anna Andreadi</v>
      </c>
      <c r="X5002" s="5" t="str">
        <f>IFERROR(VLOOKUP(Orders!$B5002,Returns!$A$2:$B$801,2,0),"No")</f>
        <v>No</v>
      </c>
    </row>
    <row r="5003" spans="1:24" hidden="1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f t="shared" si="78"/>
        <v>49.345000000000006</v>
      </c>
      <c r="T5003" s="1">
        <v>5</v>
      </c>
      <c r="U5003" s="1">
        <v>0</v>
      </c>
      <c r="V5003" s="1">
        <v>20.154999999999994</v>
      </c>
      <c r="W5003" t="str">
        <f>VLOOKUP(M5003,People!$A$2:$B$5,2,FALSE)</f>
        <v>Cassandra Brandow</v>
      </c>
      <c r="X5003" s="5" t="str">
        <f>IFERROR(VLOOKUP(Orders!$B5003,Returns!$A$2:$B$801,2,0),"No")</f>
        <v>No</v>
      </c>
    </row>
    <row r="5004" spans="1:24" hidden="1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f t="shared" si="78"/>
        <v>99.632000000000005</v>
      </c>
      <c r="T5004" s="1">
        <v>4</v>
      </c>
      <c r="U5004" s="1">
        <v>0</v>
      </c>
      <c r="V5004" s="1">
        <v>91.967999999999989</v>
      </c>
      <c r="W5004" t="str">
        <f>VLOOKUP(M5004,People!$A$2:$B$5,2,FALSE)</f>
        <v>Cassandra Brandow</v>
      </c>
      <c r="X5004" s="5" t="str">
        <f>IFERROR(VLOOKUP(Orders!$B5004,Returns!$A$2:$B$801,2,0),"No")</f>
        <v>No</v>
      </c>
    </row>
    <row r="5005" spans="1:24" hidden="1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f t="shared" si="78"/>
        <v>5.4912000000000001</v>
      </c>
      <c r="T5005" s="1">
        <v>2</v>
      </c>
      <c r="U5005" s="1">
        <v>0</v>
      </c>
      <c r="V5005" s="1">
        <v>5.0688000000000004</v>
      </c>
      <c r="W5005" t="str">
        <f>VLOOKUP(M5005,People!$A$2:$B$5,2,FALSE)</f>
        <v>Anna Andreadi</v>
      </c>
      <c r="X5005" s="5" t="str">
        <f>IFERROR(VLOOKUP(Orders!$B5005,Returns!$A$2:$B$801,2,0),"No")</f>
        <v>No</v>
      </c>
    </row>
    <row r="5006" spans="1:24" x14ac:dyDescent="0.3">
      <c r="A5006" s="1">
        <v>167</v>
      </c>
      <c r="B5006" t="s">
        <v>6306</v>
      </c>
      <c r="C5006" s="2">
        <v>42621</v>
      </c>
      <c r="D5006" s="2">
        <v>42625</v>
      </c>
      <c r="E5006" s="1" t="s">
        <v>46</v>
      </c>
      <c r="F5006" s="1" t="s">
        <v>595</v>
      </c>
      <c r="G5006" s="1" t="s">
        <v>596</v>
      </c>
      <c r="H5006" s="1" t="s">
        <v>24</v>
      </c>
      <c r="I5006" s="1" t="s">
        <v>25</v>
      </c>
      <c r="J5006" s="1" t="s">
        <v>597</v>
      </c>
      <c r="K5006" s="1" t="s">
        <v>96</v>
      </c>
      <c r="L5006" s="1">
        <v>78207</v>
      </c>
      <c r="M5006" s="1" t="s">
        <v>97</v>
      </c>
      <c r="N5006" s="1" t="s">
        <v>603</v>
      </c>
      <c r="O5006" s="1" t="s">
        <v>43</v>
      </c>
      <c r="P5006" s="1" t="s">
        <v>55</v>
      </c>
      <c r="Q5006" s="1" t="s">
        <v>604</v>
      </c>
      <c r="R5006" s="1">
        <v>275.928</v>
      </c>
      <c r="S5006" s="1">
        <f t="shared" si="78"/>
        <v>334.56270000000001</v>
      </c>
      <c r="T5006" s="1">
        <v>3</v>
      </c>
      <c r="U5006" s="1">
        <v>0.2</v>
      </c>
      <c r="V5006" s="1">
        <v>-58.634699999999995</v>
      </c>
      <c r="W5006" t="str">
        <f>VLOOKUP(M5006,People!$A$2:$B$5,2,FALSE)</f>
        <v>Kelly Williams</v>
      </c>
      <c r="X5006" s="5" t="str">
        <f>IFERROR(VLOOKUP(Orders!$B5006,Returns!$A$2:$B$801,2,0),"No")</f>
        <v>No</v>
      </c>
    </row>
    <row r="5007" spans="1:24" hidden="1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f t="shared" si="78"/>
        <v>507.15300000000013</v>
      </c>
      <c r="T5007" s="1">
        <v>5</v>
      </c>
      <c r="U5007" s="1">
        <v>0</v>
      </c>
      <c r="V5007" s="1">
        <v>207.14699999999993</v>
      </c>
      <c r="W5007" t="str">
        <f>VLOOKUP(M5007,People!$A$2:$B$5,2,FALSE)</f>
        <v>Kelly Williams</v>
      </c>
      <c r="X5007" s="5" t="str">
        <f>IFERROR(VLOOKUP(Orders!$B5007,Returns!$A$2:$B$801,2,0),"No")</f>
        <v>No</v>
      </c>
    </row>
    <row r="5008" spans="1:24" hidden="1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f t="shared" si="78"/>
        <v>1207.3880000000001</v>
      </c>
      <c r="T5008" s="1">
        <v>2</v>
      </c>
      <c r="U5008" s="1">
        <v>0</v>
      </c>
      <c r="V5008" s="1">
        <v>1114.5119999999999</v>
      </c>
      <c r="W5008" t="str">
        <f>VLOOKUP(M5008,People!$A$2:$B$5,2,FALSE)</f>
        <v>Chuck Magee</v>
      </c>
      <c r="X5008" s="5" t="str">
        <f>IFERROR(VLOOKUP(Orders!$B5008,Returns!$A$2:$B$801,2,0),"No")</f>
        <v>No</v>
      </c>
    </row>
    <row r="5009" spans="1:24" hidden="1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f t="shared" si="78"/>
        <v>14.890200000000004</v>
      </c>
      <c r="T5009" s="1">
        <v>3</v>
      </c>
      <c r="U5009" s="1">
        <v>0</v>
      </c>
      <c r="V5009" s="1">
        <v>3.0497999999999985</v>
      </c>
      <c r="W5009" t="str">
        <f>VLOOKUP(M5009,People!$A$2:$B$5,2,FALSE)</f>
        <v>Chuck Magee</v>
      </c>
      <c r="X5009" s="5" t="str">
        <f>IFERROR(VLOOKUP(Orders!$B5009,Returns!$A$2:$B$801,2,0),"No")</f>
        <v>No</v>
      </c>
    </row>
    <row r="5010" spans="1:24" hidden="1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f t="shared" si="78"/>
        <v>16.504799999999996</v>
      </c>
      <c r="T5010" s="1">
        <v>1</v>
      </c>
      <c r="U5010" s="1">
        <v>0.7</v>
      </c>
      <c r="V5010" s="1">
        <v>-6.9827999999999975</v>
      </c>
      <c r="W5010" t="str">
        <f>VLOOKUP(M5010,People!$A$2:$B$5,2,FALSE)</f>
        <v>Chuck Magee</v>
      </c>
      <c r="X5010" s="5" t="str">
        <f>IFERROR(VLOOKUP(Orders!$B5010,Returns!$A$2:$B$801,2,0),"No")</f>
        <v>No</v>
      </c>
    </row>
    <row r="5011" spans="1:24" hidden="1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f t="shared" si="78"/>
        <v>923.95800000000008</v>
      </c>
      <c r="T5011" s="1">
        <v>6</v>
      </c>
      <c r="U5011" s="1">
        <v>0.4</v>
      </c>
      <c r="V5011" s="1">
        <v>-131.9940000000002</v>
      </c>
      <c r="W5011" t="str">
        <f>VLOOKUP(M5011,People!$A$2:$B$5,2,FALSE)</f>
        <v>Chuck Magee</v>
      </c>
      <c r="X5011" s="5" t="str">
        <f>IFERROR(VLOOKUP(Orders!$B5011,Returns!$A$2:$B$801,2,0),"No")</f>
        <v>No</v>
      </c>
    </row>
    <row r="5012" spans="1:24" hidden="1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f t="shared" si="78"/>
        <v>8.8613999999999997</v>
      </c>
      <c r="T5012" s="1">
        <v>3</v>
      </c>
      <c r="U5012" s="1">
        <v>0.7</v>
      </c>
      <c r="V5012" s="1">
        <v>-3.9383999999999997</v>
      </c>
      <c r="W5012" t="str">
        <f>VLOOKUP(M5012,People!$A$2:$B$5,2,FALSE)</f>
        <v>Chuck Magee</v>
      </c>
      <c r="X5012" s="5" t="str">
        <f>IFERROR(VLOOKUP(Orders!$B5012,Returns!$A$2:$B$801,2,0),"No")</f>
        <v>No</v>
      </c>
    </row>
    <row r="5013" spans="1:24" hidden="1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f t="shared" si="78"/>
        <v>566.94330000000002</v>
      </c>
      <c r="T5013" s="1">
        <v>7</v>
      </c>
      <c r="U5013" s="1">
        <v>0.7</v>
      </c>
      <c r="V5013" s="1">
        <v>-356.96429999999998</v>
      </c>
      <c r="W5013" t="str">
        <f>VLOOKUP(M5013,People!$A$2:$B$5,2,FALSE)</f>
        <v>Anna Andreadi</v>
      </c>
      <c r="X5013" s="5" t="str">
        <f>IFERROR(VLOOKUP(Orders!$B5013,Returns!$A$2:$B$801,2,0),"No")</f>
        <v>No</v>
      </c>
    </row>
    <row r="5014" spans="1:24" hidden="1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f t="shared" si="78"/>
        <v>56.550000000000004</v>
      </c>
      <c r="T5014" s="1">
        <v>3</v>
      </c>
      <c r="U5014" s="1">
        <v>0.7</v>
      </c>
      <c r="V5014" s="1">
        <v>-22.619999999999997</v>
      </c>
      <c r="W5014" t="str">
        <f>VLOOKUP(M5014,People!$A$2:$B$5,2,FALSE)</f>
        <v>Chuck Magee</v>
      </c>
      <c r="X5014" s="5" t="str">
        <f>IFERROR(VLOOKUP(Orders!$B5014,Returns!$A$2:$B$801,2,0),"No")</f>
        <v>No</v>
      </c>
    </row>
    <row r="5015" spans="1:24" hidden="1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f t="shared" si="78"/>
        <v>197.30900000000008</v>
      </c>
      <c r="T5015" s="1">
        <v>7</v>
      </c>
      <c r="U5015" s="1">
        <v>0.2</v>
      </c>
      <c r="V5015" s="1">
        <v>25.010999999999967</v>
      </c>
      <c r="W5015" t="str">
        <f>VLOOKUP(M5015,People!$A$2:$B$5,2,FALSE)</f>
        <v>Chuck Magee</v>
      </c>
      <c r="X5015" s="5" t="str">
        <f>IFERROR(VLOOKUP(Orders!$B5015,Returns!$A$2:$B$801,2,0),"No")</f>
        <v>No</v>
      </c>
    </row>
    <row r="5016" spans="1:24" hidden="1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f t="shared" si="78"/>
        <v>263.20500000000004</v>
      </c>
      <c r="T5016" s="1">
        <v>6</v>
      </c>
      <c r="U5016" s="1">
        <v>0.4</v>
      </c>
      <c r="V5016" s="1">
        <v>-52.640999999999991</v>
      </c>
      <c r="W5016" t="str">
        <f>VLOOKUP(M5016,People!$A$2:$B$5,2,FALSE)</f>
        <v>Chuck Magee</v>
      </c>
      <c r="X5016" s="5" t="str">
        <f>IFERROR(VLOOKUP(Orders!$B5016,Returns!$A$2:$B$801,2,0),"No")</f>
        <v>No</v>
      </c>
    </row>
    <row r="5017" spans="1:24" x14ac:dyDescent="0.3">
      <c r="A5017" s="1">
        <v>168</v>
      </c>
      <c r="B5017" t="s">
        <v>6306</v>
      </c>
      <c r="C5017" s="2">
        <v>42621</v>
      </c>
      <c r="D5017" s="2">
        <v>42625</v>
      </c>
      <c r="E5017" s="1" t="s">
        <v>46</v>
      </c>
      <c r="F5017" s="1" t="s">
        <v>595</v>
      </c>
      <c r="G5017" s="1" t="s">
        <v>596</v>
      </c>
      <c r="H5017" s="1" t="s">
        <v>24</v>
      </c>
      <c r="I5017" s="1" t="s">
        <v>25</v>
      </c>
      <c r="J5017" s="1" t="s">
        <v>597</v>
      </c>
      <c r="K5017" s="1" t="s">
        <v>96</v>
      </c>
      <c r="L5017" s="1">
        <v>78207</v>
      </c>
      <c r="M5017" s="1" t="s">
        <v>97</v>
      </c>
      <c r="N5017" s="1" t="s">
        <v>605</v>
      </c>
      <c r="O5017" s="1" t="s">
        <v>30</v>
      </c>
      <c r="P5017" s="1" t="s">
        <v>34</v>
      </c>
      <c r="Q5017" s="1" t="s">
        <v>606</v>
      </c>
      <c r="R5017" s="1">
        <v>1740.0599999999997</v>
      </c>
      <c r="S5017" s="1">
        <f t="shared" si="78"/>
        <v>1764.9179999999999</v>
      </c>
      <c r="T5017" s="1">
        <v>9</v>
      </c>
      <c r="U5017" s="1">
        <v>0.3</v>
      </c>
      <c r="V5017" s="1">
        <v>-24.858000000000175</v>
      </c>
      <c r="W5017" t="str">
        <f>VLOOKUP(M5017,People!$A$2:$B$5,2,FALSE)</f>
        <v>Kelly Williams</v>
      </c>
      <c r="X5017" s="5" t="str">
        <f>IFERROR(VLOOKUP(Orders!$B5017,Returns!$A$2:$B$801,2,0),"No")</f>
        <v>No</v>
      </c>
    </row>
    <row r="5018" spans="1:24" x14ac:dyDescent="0.3">
      <c r="A5018" s="1">
        <v>169</v>
      </c>
      <c r="B5018" t="s">
        <v>6306</v>
      </c>
      <c r="C5018" s="2">
        <v>42621</v>
      </c>
      <c r="D5018" s="2">
        <v>42625</v>
      </c>
      <c r="E5018" s="1" t="s">
        <v>46</v>
      </c>
      <c r="F5018" s="1" t="s">
        <v>595</v>
      </c>
      <c r="G5018" s="1" t="s">
        <v>596</v>
      </c>
      <c r="H5018" s="1" t="s">
        <v>24</v>
      </c>
      <c r="I5018" s="1" t="s">
        <v>25</v>
      </c>
      <c r="J5018" s="1" t="s">
        <v>597</v>
      </c>
      <c r="K5018" s="1" t="s">
        <v>96</v>
      </c>
      <c r="L5018" s="1">
        <v>78207</v>
      </c>
      <c r="M5018" s="1" t="s">
        <v>97</v>
      </c>
      <c r="N5018" s="1" t="s">
        <v>607</v>
      </c>
      <c r="O5018" s="1" t="s">
        <v>43</v>
      </c>
      <c r="P5018" s="1" t="s">
        <v>63</v>
      </c>
      <c r="Q5018" s="1" t="s">
        <v>608</v>
      </c>
      <c r="R5018" s="1">
        <v>32.064</v>
      </c>
      <c r="S5018" s="1">
        <f t="shared" si="78"/>
        <v>25.250400000000003</v>
      </c>
      <c r="T5018" s="1">
        <v>6</v>
      </c>
      <c r="U5018" s="1">
        <v>0.2</v>
      </c>
      <c r="V5018" s="1">
        <v>6.8135999999999974</v>
      </c>
      <c r="W5018" t="str">
        <f>VLOOKUP(M5018,People!$A$2:$B$5,2,FALSE)</f>
        <v>Kelly Williams</v>
      </c>
      <c r="X5018" s="5" t="str">
        <f>IFERROR(VLOOKUP(Orders!$B5018,Returns!$A$2:$B$801,2,0),"No")</f>
        <v>No</v>
      </c>
    </row>
    <row r="5019" spans="1:24" x14ac:dyDescent="0.3">
      <c r="A5019" s="1">
        <v>170</v>
      </c>
      <c r="B5019" t="s">
        <v>6306</v>
      </c>
      <c r="C5019" s="2">
        <v>42621</v>
      </c>
      <c r="D5019" s="2">
        <v>42625</v>
      </c>
      <c r="E5019" s="1" t="s">
        <v>46</v>
      </c>
      <c r="F5019" s="1" t="s">
        <v>595</v>
      </c>
      <c r="G5019" s="1" t="s">
        <v>596</v>
      </c>
      <c r="H5019" s="1" t="s">
        <v>24</v>
      </c>
      <c r="I5019" s="1" t="s">
        <v>25</v>
      </c>
      <c r="J5019" s="1" t="s">
        <v>597</v>
      </c>
      <c r="K5019" s="1" t="s">
        <v>96</v>
      </c>
      <c r="L5019" s="1">
        <v>78207</v>
      </c>
      <c r="M5019" s="1" t="s">
        <v>97</v>
      </c>
      <c r="N5019" s="1" t="s">
        <v>609</v>
      </c>
      <c r="O5019" s="1" t="s">
        <v>43</v>
      </c>
      <c r="P5019" s="1" t="s">
        <v>73</v>
      </c>
      <c r="Q5019" s="1" t="s">
        <v>610</v>
      </c>
      <c r="R5019" s="1">
        <v>177.97999999999996</v>
      </c>
      <c r="S5019" s="1">
        <f t="shared" si="78"/>
        <v>631.82899999999995</v>
      </c>
      <c r="T5019" s="1">
        <v>5</v>
      </c>
      <c r="U5019" s="1">
        <v>0.8</v>
      </c>
      <c r="V5019" s="1">
        <v>-453.84900000000005</v>
      </c>
      <c r="W5019" t="str">
        <f>VLOOKUP(M5019,People!$A$2:$B$5,2,FALSE)</f>
        <v>Kelly Williams</v>
      </c>
      <c r="X5019" s="5" t="str">
        <f>IFERROR(VLOOKUP(Orders!$B5019,Returns!$A$2:$B$801,2,0),"No")</f>
        <v>No</v>
      </c>
    </row>
    <row r="5020" spans="1:24" x14ac:dyDescent="0.3">
      <c r="A5020" s="1">
        <v>171</v>
      </c>
      <c r="B5020" t="s">
        <v>6306</v>
      </c>
      <c r="C5020" s="2">
        <v>42621</v>
      </c>
      <c r="D5020" s="2">
        <v>42625</v>
      </c>
      <c r="E5020" s="1" t="s">
        <v>46</v>
      </c>
      <c r="F5020" s="1" t="s">
        <v>595</v>
      </c>
      <c r="G5020" s="1" t="s">
        <v>596</v>
      </c>
      <c r="H5020" s="1" t="s">
        <v>24</v>
      </c>
      <c r="I5020" s="1" t="s">
        <v>25</v>
      </c>
      <c r="J5020" s="1" t="s">
        <v>597</v>
      </c>
      <c r="K5020" s="1" t="s">
        <v>96</v>
      </c>
      <c r="L5020" s="1">
        <v>78207</v>
      </c>
      <c r="M5020" s="1" t="s">
        <v>97</v>
      </c>
      <c r="N5020" s="1" t="s">
        <v>611</v>
      </c>
      <c r="O5020" s="1" t="s">
        <v>66</v>
      </c>
      <c r="P5020" s="1" t="s">
        <v>67</v>
      </c>
      <c r="Q5020" s="1" t="s">
        <v>612</v>
      </c>
      <c r="R5020" s="1">
        <v>143.976</v>
      </c>
      <c r="S5020" s="1">
        <f t="shared" si="78"/>
        <v>134.97749999999999</v>
      </c>
      <c r="T5020" s="1">
        <v>3</v>
      </c>
      <c r="U5020" s="1">
        <v>0.2</v>
      </c>
      <c r="V5020" s="1">
        <v>8.998500000000007</v>
      </c>
      <c r="W5020" t="str">
        <f>VLOOKUP(M5020,People!$A$2:$B$5,2,FALSE)</f>
        <v>Kelly Williams</v>
      </c>
      <c r="X5020" s="5" t="str">
        <f>IFERROR(VLOOKUP(Orders!$B5020,Returns!$A$2:$B$801,2,0),"No")</f>
        <v>No</v>
      </c>
    </row>
    <row r="5021" spans="1:24" x14ac:dyDescent="0.3">
      <c r="A5021" s="1">
        <v>739</v>
      </c>
      <c r="B5021" t="s">
        <v>6548</v>
      </c>
      <c r="C5021" s="2">
        <v>42621</v>
      </c>
      <c r="D5021" s="2">
        <v>42625</v>
      </c>
      <c r="E5021" s="1" t="s">
        <v>46</v>
      </c>
      <c r="F5021" s="1" t="s">
        <v>397</v>
      </c>
      <c r="G5021" s="1" t="s">
        <v>398</v>
      </c>
      <c r="H5021" s="1" t="s">
        <v>24</v>
      </c>
      <c r="I5021" s="1" t="s">
        <v>25</v>
      </c>
      <c r="J5021" s="1" t="s">
        <v>116</v>
      </c>
      <c r="K5021" s="1" t="s">
        <v>40</v>
      </c>
      <c r="L5021" s="1">
        <v>94110</v>
      </c>
      <c r="M5021" s="1" t="s">
        <v>41</v>
      </c>
      <c r="N5021" s="1" t="s">
        <v>2021</v>
      </c>
      <c r="O5021" s="1" t="s">
        <v>66</v>
      </c>
      <c r="P5021" s="1" t="s">
        <v>146</v>
      </c>
      <c r="Q5021" s="1" t="s">
        <v>2022</v>
      </c>
      <c r="R5021" s="1">
        <v>49.98</v>
      </c>
      <c r="S5021" s="1">
        <f t="shared" si="78"/>
        <v>41.483400000000003</v>
      </c>
      <c r="T5021" s="1">
        <v>2</v>
      </c>
      <c r="U5021" s="1">
        <v>0</v>
      </c>
      <c r="V5021" s="1">
        <v>8.4965999999999937</v>
      </c>
      <c r="W5021" t="str">
        <f>VLOOKUP(M5021,People!$A$2:$B$5,2,FALSE)</f>
        <v>Anna Andreadi</v>
      </c>
      <c r="X5021" s="5" t="str">
        <f>IFERROR(VLOOKUP(Orders!$B5021,Returns!$A$2:$B$801,2,0),"No")</f>
        <v>No</v>
      </c>
    </row>
    <row r="5022" spans="1:24" hidden="1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f t="shared" si="78"/>
        <v>330.20100000000002</v>
      </c>
      <c r="T5022" s="1">
        <v>3</v>
      </c>
      <c r="U5022" s="1">
        <v>0</v>
      </c>
      <c r="V5022" s="1">
        <v>17.378999999999976</v>
      </c>
      <c r="W5022" t="str">
        <f>VLOOKUP(M5022,People!$A$2:$B$5,2,FALSE)</f>
        <v>Chuck Magee</v>
      </c>
      <c r="X5022" s="5" t="str">
        <f>IFERROR(VLOOKUP(Orders!$B5022,Returns!$A$2:$B$801,2,0),"No")</f>
        <v>No</v>
      </c>
    </row>
    <row r="5023" spans="1:24" hidden="1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f t="shared" si="78"/>
        <v>50.848000000000006</v>
      </c>
      <c r="T5023" s="1">
        <v>2</v>
      </c>
      <c r="U5023" s="1">
        <v>0</v>
      </c>
      <c r="V5023" s="1">
        <v>21.791999999999994</v>
      </c>
      <c r="W5023" t="str">
        <f>VLOOKUP(M5023,People!$A$2:$B$5,2,FALSE)</f>
        <v>Anna Andreadi</v>
      </c>
      <c r="X5023" s="5" t="str">
        <f>IFERROR(VLOOKUP(Orders!$B5023,Returns!$A$2:$B$801,2,0),"No")</f>
        <v>No</v>
      </c>
    </row>
    <row r="5024" spans="1:24" hidden="1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f t="shared" si="78"/>
        <v>625.7007000000001</v>
      </c>
      <c r="T5024" s="1">
        <v>3</v>
      </c>
      <c r="U5024" s="1">
        <v>0</v>
      </c>
      <c r="V5024" s="1">
        <v>146.76929999999993</v>
      </c>
      <c r="W5024" t="str">
        <f>VLOOKUP(M5024,People!$A$2:$B$5,2,FALSE)</f>
        <v>Anna Andreadi</v>
      </c>
      <c r="X5024" s="5" t="str">
        <f>IFERROR(VLOOKUP(Orders!$B5024,Returns!$A$2:$B$801,2,0),"No")</f>
        <v>No</v>
      </c>
    </row>
    <row r="5025" spans="1:24" hidden="1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f t="shared" si="78"/>
        <v>28.7424</v>
      </c>
      <c r="T5025" s="1">
        <v>4</v>
      </c>
      <c r="U5025" s="1">
        <v>0</v>
      </c>
      <c r="V5025" s="1">
        <v>11.177600000000002</v>
      </c>
      <c r="W5025" t="str">
        <f>VLOOKUP(M5025,People!$A$2:$B$5,2,FALSE)</f>
        <v>Anna Andreadi</v>
      </c>
      <c r="X5025" s="5" t="str">
        <f>IFERROR(VLOOKUP(Orders!$B5025,Returns!$A$2:$B$801,2,0),"No")</f>
        <v>No</v>
      </c>
    </row>
    <row r="5026" spans="1:24" hidden="1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f t="shared" si="78"/>
        <v>17.0748</v>
      </c>
      <c r="T5026" s="1">
        <v>2</v>
      </c>
      <c r="U5026" s="1">
        <v>0</v>
      </c>
      <c r="V5026" s="1">
        <v>16.405199999999997</v>
      </c>
      <c r="W5026" t="str">
        <f>VLOOKUP(M5026,People!$A$2:$B$5,2,FALSE)</f>
        <v>Kelly Williams</v>
      </c>
      <c r="X5026" s="5" t="str">
        <f>IFERROR(VLOOKUP(Orders!$B5026,Returns!$A$2:$B$801,2,0),"No")</f>
        <v>No</v>
      </c>
    </row>
    <row r="5027" spans="1:24" hidden="1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f t="shared" si="78"/>
        <v>327.9987000000001</v>
      </c>
      <c r="T5027" s="1">
        <v>3</v>
      </c>
      <c r="U5027" s="1">
        <v>0</v>
      </c>
      <c r="V5027" s="1">
        <v>133.97129999999996</v>
      </c>
      <c r="W5027" t="str">
        <f>VLOOKUP(M5027,People!$A$2:$B$5,2,FALSE)</f>
        <v>Kelly Williams</v>
      </c>
      <c r="X5027" s="5" t="str">
        <f>IFERROR(VLOOKUP(Orders!$B5027,Returns!$A$2:$B$801,2,0),"No")</f>
        <v>No</v>
      </c>
    </row>
    <row r="5028" spans="1:24" hidden="1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f t="shared" si="78"/>
        <v>77.0672</v>
      </c>
      <c r="T5028" s="1">
        <v>2</v>
      </c>
      <c r="U5028" s="1">
        <v>0</v>
      </c>
      <c r="V5028" s="1">
        <v>60.552800000000005</v>
      </c>
      <c r="W5028" t="str">
        <f>VLOOKUP(M5028,People!$A$2:$B$5,2,FALSE)</f>
        <v>Kelly Williams</v>
      </c>
      <c r="X5028" s="5" t="str">
        <f>IFERROR(VLOOKUP(Orders!$B5028,Returns!$A$2:$B$801,2,0),"No")</f>
        <v>No</v>
      </c>
    </row>
    <row r="5029" spans="1:24" hidden="1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f t="shared" si="78"/>
        <v>230.0292</v>
      </c>
      <c r="T5029" s="1">
        <v>3</v>
      </c>
      <c r="U5029" s="1">
        <v>0</v>
      </c>
      <c r="V5029" s="1">
        <v>72.640799999999999</v>
      </c>
      <c r="W5029" t="str">
        <f>VLOOKUP(M5029,People!$A$2:$B$5,2,FALSE)</f>
        <v>Kelly Williams</v>
      </c>
      <c r="X5029" s="5" t="str">
        <f>IFERROR(VLOOKUP(Orders!$B5029,Returns!$A$2:$B$801,2,0),"No")</f>
        <v>No</v>
      </c>
    </row>
    <row r="5030" spans="1:24" x14ac:dyDescent="0.3">
      <c r="A5030" s="1">
        <v>837</v>
      </c>
      <c r="B5030" t="s">
        <v>6593</v>
      </c>
      <c r="C5030" s="2">
        <v>42621</v>
      </c>
      <c r="D5030" s="2">
        <v>42626</v>
      </c>
      <c r="E5030" s="1" t="s">
        <v>21</v>
      </c>
      <c r="F5030" s="1" t="s">
        <v>2064</v>
      </c>
      <c r="G5030" s="1" t="s">
        <v>2065</v>
      </c>
      <c r="H5030" s="1" t="s">
        <v>24</v>
      </c>
      <c r="I5030" s="1" t="s">
        <v>25</v>
      </c>
      <c r="J5030" s="1" t="s">
        <v>1890</v>
      </c>
      <c r="K5030" s="1" t="s">
        <v>96</v>
      </c>
      <c r="L5030" s="1">
        <v>75701</v>
      </c>
      <c r="M5030" s="1" t="s">
        <v>97</v>
      </c>
      <c r="N5030" s="1" t="s">
        <v>2211</v>
      </c>
      <c r="O5030" s="1" t="s">
        <v>43</v>
      </c>
      <c r="P5030" s="1" t="s">
        <v>70</v>
      </c>
      <c r="Q5030" s="1" t="s">
        <v>2212</v>
      </c>
      <c r="R5030" s="1">
        <v>51.183999999999983</v>
      </c>
      <c r="S5030" s="1">
        <f t="shared" si="78"/>
        <v>130.51919999999996</v>
      </c>
      <c r="T5030" s="1">
        <v>4</v>
      </c>
      <c r="U5030" s="1">
        <v>0.8</v>
      </c>
      <c r="V5030" s="1">
        <v>-79.335199999999986</v>
      </c>
      <c r="W5030" t="str">
        <f>VLOOKUP(M5030,People!$A$2:$B$5,2,FALSE)</f>
        <v>Kelly Williams</v>
      </c>
      <c r="X5030" s="5" t="str">
        <f>IFERROR(VLOOKUP(Orders!$B5030,Returns!$A$2:$B$801,2,0),"No")</f>
        <v>No</v>
      </c>
    </row>
    <row r="5031" spans="1:24" hidden="1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f t="shared" si="78"/>
        <v>6.1715999999999998</v>
      </c>
      <c r="T5031" s="1">
        <v>3</v>
      </c>
      <c r="U5031" s="1">
        <v>0</v>
      </c>
      <c r="V5031" s="1">
        <v>2.1683999999999997</v>
      </c>
      <c r="W5031" t="str">
        <f>VLOOKUP(M5031,People!$A$2:$B$5,2,FALSE)</f>
        <v>Anna Andreadi</v>
      </c>
      <c r="X5031" s="5" t="str">
        <f>IFERROR(VLOOKUP(Orders!$B5031,Returns!$A$2:$B$801,2,0),"No")</f>
        <v>No</v>
      </c>
    </row>
    <row r="5032" spans="1:24" hidden="1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f t="shared" si="78"/>
        <v>6.3418000000000001</v>
      </c>
      <c r="T5032" s="1">
        <v>1</v>
      </c>
      <c r="U5032" s="1">
        <v>0</v>
      </c>
      <c r="V5032" s="1">
        <v>2.2282000000000002</v>
      </c>
      <c r="W5032" t="str">
        <f>VLOOKUP(M5032,People!$A$2:$B$5,2,FALSE)</f>
        <v>Anna Andreadi</v>
      </c>
      <c r="X5032" s="5" t="str">
        <f>IFERROR(VLOOKUP(Orders!$B5032,Returns!$A$2:$B$801,2,0),"No")</f>
        <v>No</v>
      </c>
    </row>
    <row r="5033" spans="1:24" hidden="1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f t="shared" si="78"/>
        <v>79.245600000000024</v>
      </c>
      <c r="T5033" s="1">
        <v>8</v>
      </c>
      <c r="U5033" s="1">
        <v>0.2</v>
      </c>
      <c r="V5033" s="1">
        <v>40.370399999999997</v>
      </c>
      <c r="W5033" t="str">
        <f>VLOOKUP(M5033,People!$A$2:$B$5,2,FALSE)</f>
        <v>Anna Andreadi</v>
      </c>
      <c r="X5033" s="5" t="str">
        <f>IFERROR(VLOOKUP(Orders!$B5033,Returns!$A$2:$B$801,2,0),"No")</f>
        <v>No</v>
      </c>
    </row>
    <row r="5034" spans="1:24" hidden="1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f t="shared" si="78"/>
        <v>187.38720000000001</v>
      </c>
      <c r="T5034" s="1">
        <v>3</v>
      </c>
      <c r="U5034" s="1">
        <v>0</v>
      </c>
      <c r="V5034" s="1">
        <v>25.552800000000005</v>
      </c>
      <c r="W5034" t="str">
        <f>VLOOKUP(M5034,People!$A$2:$B$5,2,FALSE)</f>
        <v>Chuck Magee</v>
      </c>
      <c r="X5034" s="5" t="str">
        <f>IFERROR(VLOOKUP(Orders!$B5034,Returns!$A$2:$B$801,2,0),"No")</f>
        <v>No</v>
      </c>
    </row>
    <row r="5035" spans="1:24" hidden="1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f t="shared" si="78"/>
        <v>19.072799999999997</v>
      </c>
      <c r="T5035" s="1">
        <v>1</v>
      </c>
      <c r="U5035" s="1">
        <v>0</v>
      </c>
      <c r="V5035" s="1">
        <v>7.4172000000000011</v>
      </c>
      <c r="W5035" t="str">
        <f>VLOOKUP(M5035,People!$A$2:$B$5,2,FALSE)</f>
        <v>Chuck Magee</v>
      </c>
      <c r="X5035" s="5" t="str">
        <f>IFERROR(VLOOKUP(Orders!$B5035,Returns!$A$2:$B$801,2,0),"No")</f>
        <v>No</v>
      </c>
    </row>
    <row r="5036" spans="1:24" hidden="1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f t="shared" si="78"/>
        <v>639.28200000000004</v>
      </c>
      <c r="T5036" s="1">
        <v>5</v>
      </c>
      <c r="U5036" s="1">
        <v>0</v>
      </c>
      <c r="V5036" s="1">
        <v>48.117999999999981</v>
      </c>
      <c r="W5036" t="str">
        <f>VLOOKUP(M5036,People!$A$2:$B$5,2,FALSE)</f>
        <v>Kelly Williams</v>
      </c>
      <c r="X5036" s="5" t="str">
        <f>IFERROR(VLOOKUP(Orders!$B5036,Returns!$A$2:$B$801,2,0),"No")</f>
        <v>No</v>
      </c>
    </row>
    <row r="5037" spans="1:24" x14ac:dyDescent="0.3">
      <c r="A5037" s="1">
        <v>1279</v>
      </c>
      <c r="B5037" t="s">
        <v>6784</v>
      </c>
      <c r="C5037" s="2">
        <v>42621</v>
      </c>
      <c r="D5037" s="2">
        <v>42624</v>
      </c>
      <c r="E5037" s="1" t="s">
        <v>170</v>
      </c>
      <c r="F5037" s="1" t="s">
        <v>2418</v>
      </c>
      <c r="G5037" s="1" t="s">
        <v>2419</v>
      </c>
      <c r="H5037" s="1" t="s">
        <v>38</v>
      </c>
      <c r="I5037" s="1" t="s">
        <v>25</v>
      </c>
      <c r="J5037" s="1" t="s">
        <v>2962</v>
      </c>
      <c r="K5037" s="1" t="s">
        <v>1111</v>
      </c>
      <c r="L5037" s="1">
        <v>31204</v>
      </c>
      <c r="M5037" s="1" t="s">
        <v>28</v>
      </c>
      <c r="N5037" s="1" t="s">
        <v>2963</v>
      </c>
      <c r="O5037" s="1" t="s">
        <v>66</v>
      </c>
      <c r="P5037" s="1" t="s">
        <v>146</v>
      </c>
      <c r="Q5037" s="1" t="s">
        <v>2964</v>
      </c>
      <c r="R5037" s="1">
        <v>32.97</v>
      </c>
      <c r="S5037" s="1">
        <f t="shared" si="78"/>
        <v>20.111699999999999</v>
      </c>
      <c r="T5037" s="1">
        <v>3</v>
      </c>
      <c r="U5037" s="1">
        <v>0</v>
      </c>
      <c r="V5037" s="1">
        <v>12.8583</v>
      </c>
      <c r="W5037" t="str">
        <f>VLOOKUP(M5037,People!$A$2:$B$5,2,FALSE)</f>
        <v>Cassandra Brandow</v>
      </c>
      <c r="X5037" s="5" t="str">
        <f>IFERROR(VLOOKUP(Orders!$B5037,Returns!$A$2:$B$801,2,0),"No")</f>
        <v>No</v>
      </c>
    </row>
    <row r="5038" spans="1:24" x14ac:dyDescent="0.3">
      <c r="A5038" s="1">
        <v>1280</v>
      </c>
      <c r="B5038" t="s">
        <v>6784</v>
      </c>
      <c r="C5038" s="2">
        <v>42621</v>
      </c>
      <c r="D5038" s="2">
        <v>42624</v>
      </c>
      <c r="E5038" s="1" t="s">
        <v>170</v>
      </c>
      <c r="F5038" s="1" t="s">
        <v>2418</v>
      </c>
      <c r="G5038" s="1" t="s">
        <v>2419</v>
      </c>
      <c r="H5038" s="1" t="s">
        <v>38</v>
      </c>
      <c r="I5038" s="1" t="s">
        <v>25</v>
      </c>
      <c r="J5038" s="1" t="s">
        <v>2962</v>
      </c>
      <c r="K5038" s="1" t="s">
        <v>1111</v>
      </c>
      <c r="L5038" s="1">
        <v>31204</v>
      </c>
      <c r="M5038" s="1" t="s">
        <v>28</v>
      </c>
      <c r="N5038" s="1" t="s">
        <v>2965</v>
      </c>
      <c r="O5038" s="1" t="s">
        <v>66</v>
      </c>
      <c r="P5038" s="1" t="s">
        <v>146</v>
      </c>
      <c r="Q5038" s="1" t="s">
        <v>2966</v>
      </c>
      <c r="R5038" s="1">
        <v>83.88</v>
      </c>
      <c r="S5038" s="1">
        <f t="shared" si="78"/>
        <v>53.683199999999999</v>
      </c>
      <c r="T5038" s="1">
        <v>4</v>
      </c>
      <c r="U5038" s="1">
        <v>0</v>
      </c>
      <c r="V5038" s="1">
        <v>30.196799999999996</v>
      </c>
      <c r="W5038" t="str">
        <f>VLOOKUP(M5038,People!$A$2:$B$5,2,FALSE)</f>
        <v>Cassandra Brandow</v>
      </c>
      <c r="X5038" s="5" t="str">
        <f>IFERROR(VLOOKUP(Orders!$B5038,Returns!$A$2:$B$801,2,0),"No")</f>
        <v>No</v>
      </c>
    </row>
    <row r="5039" spans="1:24" hidden="1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f t="shared" si="78"/>
        <v>155.97400000000005</v>
      </c>
      <c r="T5039" s="1">
        <v>5</v>
      </c>
      <c r="U5039" s="1">
        <v>0.2</v>
      </c>
      <c r="V5039" s="1">
        <v>83.98599999999999</v>
      </c>
      <c r="W5039" t="str">
        <f>VLOOKUP(M5039,People!$A$2:$B$5,2,FALSE)</f>
        <v>Kelly Williams</v>
      </c>
      <c r="X5039" s="5" t="str">
        <f>IFERROR(VLOOKUP(Orders!$B5039,Returns!$A$2:$B$801,2,0),"No")</f>
        <v>No</v>
      </c>
    </row>
    <row r="5040" spans="1:24" hidden="1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f t="shared" si="78"/>
        <v>236.94840000000005</v>
      </c>
      <c r="T5040" s="1">
        <v>4</v>
      </c>
      <c r="U5040" s="1">
        <v>0.3</v>
      </c>
      <c r="V5040" s="1">
        <v>-37.112400000000036</v>
      </c>
      <c r="W5040" t="str">
        <f>VLOOKUP(M5040,People!$A$2:$B$5,2,FALSE)</f>
        <v>Chuck Magee</v>
      </c>
      <c r="X5040" s="5" t="str">
        <f>IFERROR(VLOOKUP(Orders!$B5040,Returns!$A$2:$B$801,2,0),"No")</f>
        <v>No</v>
      </c>
    </row>
    <row r="5041" spans="1:24" hidden="1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f t="shared" si="78"/>
        <v>522.67999999999995</v>
      </c>
      <c r="T5041" s="1">
        <v>2</v>
      </c>
      <c r="U5041" s="1">
        <v>0</v>
      </c>
      <c r="V5041" s="1">
        <v>193.32000000000005</v>
      </c>
      <c r="W5041" t="str">
        <f>VLOOKUP(M5041,People!$A$2:$B$5,2,FALSE)</f>
        <v>Chuck Magee</v>
      </c>
      <c r="X5041" s="5" t="str">
        <f>IFERROR(VLOOKUP(Orders!$B5041,Returns!$A$2:$B$801,2,0),"No")</f>
        <v>No</v>
      </c>
    </row>
    <row r="5042" spans="1:24" hidden="1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f t="shared" si="78"/>
        <v>117.16180000000003</v>
      </c>
      <c r="T5042" s="1">
        <v>7</v>
      </c>
      <c r="U5042" s="1">
        <v>0</v>
      </c>
      <c r="V5042" s="1">
        <v>103.89819999999997</v>
      </c>
      <c r="W5042" t="str">
        <f>VLOOKUP(M5042,People!$A$2:$B$5,2,FALSE)</f>
        <v>Chuck Magee</v>
      </c>
      <c r="X5042" s="5" t="str">
        <f>IFERROR(VLOOKUP(Orders!$B5042,Returns!$A$2:$B$801,2,0),"No")</f>
        <v>No</v>
      </c>
    </row>
    <row r="5043" spans="1:24" hidden="1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f t="shared" si="78"/>
        <v>35.20920000000001</v>
      </c>
      <c r="T5043" s="1">
        <v>3</v>
      </c>
      <c r="U5043" s="1">
        <v>0</v>
      </c>
      <c r="V5043" s="1">
        <v>32.500799999999998</v>
      </c>
      <c r="W5043" t="str">
        <f>VLOOKUP(M5043,People!$A$2:$B$5,2,FALSE)</f>
        <v>Anna Andreadi</v>
      </c>
      <c r="X5043" s="5" t="str">
        <f>IFERROR(VLOOKUP(Orders!$B5043,Returns!$A$2:$B$801,2,0),"No")</f>
        <v>No</v>
      </c>
    </row>
    <row r="5044" spans="1:24" hidden="1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f t="shared" si="78"/>
        <v>90.944000000000003</v>
      </c>
      <c r="T5044" s="1">
        <v>4</v>
      </c>
      <c r="U5044" s="1">
        <v>0</v>
      </c>
      <c r="V5044" s="1">
        <v>38.975999999999985</v>
      </c>
      <c r="W5044" t="str">
        <f>VLOOKUP(M5044,People!$A$2:$B$5,2,FALSE)</f>
        <v>Anna Andreadi</v>
      </c>
      <c r="X5044" s="5" t="str">
        <f>IFERROR(VLOOKUP(Orders!$B5044,Returns!$A$2:$B$801,2,0),"No")</f>
        <v>No</v>
      </c>
    </row>
    <row r="5045" spans="1:24" hidden="1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f t="shared" si="78"/>
        <v>275.80139999999994</v>
      </c>
      <c r="T5045" s="1">
        <v>9</v>
      </c>
      <c r="U5045" s="1">
        <v>0</v>
      </c>
      <c r="V5045" s="1">
        <v>191.65860000000001</v>
      </c>
      <c r="W5045" t="str">
        <f>VLOOKUP(M5045,People!$A$2:$B$5,2,FALSE)</f>
        <v>Anna Andreadi</v>
      </c>
      <c r="X5045" s="5" t="str">
        <f>IFERROR(VLOOKUP(Orders!$B5045,Returns!$A$2:$B$801,2,0),"No")</f>
        <v>No</v>
      </c>
    </row>
    <row r="5046" spans="1:24" hidden="1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f t="shared" si="78"/>
        <v>32.542000000000002</v>
      </c>
      <c r="T5046" s="1">
        <v>5</v>
      </c>
      <c r="U5046" s="1">
        <v>0</v>
      </c>
      <c r="V5046" s="1">
        <v>28.857999999999997</v>
      </c>
      <c r="W5046" t="str">
        <f>VLOOKUP(M5046,People!$A$2:$B$5,2,FALSE)</f>
        <v>Anna Andreadi</v>
      </c>
      <c r="X5046" s="5" t="str">
        <f>IFERROR(VLOOKUP(Orders!$B5046,Returns!$A$2:$B$801,2,0),"No")</f>
        <v>No</v>
      </c>
    </row>
    <row r="5047" spans="1:24" hidden="1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f t="shared" si="78"/>
        <v>533.36239999999998</v>
      </c>
      <c r="T5047" s="1">
        <v>4</v>
      </c>
      <c r="U5047" s="1">
        <v>0</v>
      </c>
      <c r="V5047" s="1">
        <v>187.39760000000001</v>
      </c>
      <c r="W5047" t="str">
        <f>VLOOKUP(M5047,People!$A$2:$B$5,2,FALSE)</f>
        <v>Anna Andreadi</v>
      </c>
      <c r="X5047" s="5" t="str">
        <f>IFERROR(VLOOKUP(Orders!$B5047,Returns!$A$2:$B$801,2,0),"No")</f>
        <v>No</v>
      </c>
    </row>
    <row r="5048" spans="1:24" hidden="1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f t="shared" si="78"/>
        <v>3.3696000000000015</v>
      </c>
      <c r="T5048" s="1">
        <v>3</v>
      </c>
      <c r="U5048" s="1">
        <v>0.2</v>
      </c>
      <c r="V5048" s="1">
        <v>1.8143999999999996</v>
      </c>
      <c r="W5048" t="str">
        <f>VLOOKUP(M5048,People!$A$2:$B$5,2,FALSE)</f>
        <v>Anna Andreadi</v>
      </c>
      <c r="X5048" s="5" t="str">
        <f>IFERROR(VLOOKUP(Orders!$B5048,Returns!$A$2:$B$801,2,0),"No")</f>
        <v>No</v>
      </c>
    </row>
    <row r="5049" spans="1:24" hidden="1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f t="shared" si="78"/>
        <v>10.730999999999998</v>
      </c>
      <c r="T5049" s="1">
        <v>5</v>
      </c>
      <c r="U5049" s="1">
        <v>0</v>
      </c>
      <c r="V5049" s="1">
        <v>3.9690000000000003</v>
      </c>
      <c r="W5049" t="str">
        <f>VLOOKUP(M5049,People!$A$2:$B$5,2,FALSE)</f>
        <v>Anna Andreadi</v>
      </c>
      <c r="X5049" s="5" t="str">
        <f>IFERROR(VLOOKUP(Orders!$B5049,Returns!$A$2:$B$801,2,0),"No")</f>
        <v>No</v>
      </c>
    </row>
    <row r="5050" spans="1:24" x14ac:dyDescent="0.3">
      <c r="A5050" s="1">
        <v>3450</v>
      </c>
      <c r="B5050" t="s">
        <v>7827</v>
      </c>
      <c r="C5050" s="2">
        <v>42621</v>
      </c>
      <c r="D5050" s="2">
        <v>42627</v>
      </c>
      <c r="E5050" s="1" t="s">
        <v>46</v>
      </c>
      <c r="F5050" s="1" t="s">
        <v>3440</v>
      </c>
      <c r="G5050" s="1" t="s">
        <v>3441</v>
      </c>
      <c r="H5050" s="1" t="s">
        <v>94</v>
      </c>
      <c r="I5050" s="1" t="s">
        <v>25</v>
      </c>
      <c r="J5050" s="1" t="s">
        <v>116</v>
      </c>
      <c r="K5050" s="1" t="s">
        <v>40</v>
      </c>
      <c r="L5050" s="1">
        <v>94110</v>
      </c>
      <c r="M5050" s="1" t="s">
        <v>41</v>
      </c>
      <c r="N5050" s="1" t="s">
        <v>3862</v>
      </c>
      <c r="O5050" s="1" t="s">
        <v>43</v>
      </c>
      <c r="P5050" s="1" t="s">
        <v>73</v>
      </c>
      <c r="Q5050" s="1" t="s">
        <v>3863</v>
      </c>
      <c r="R5050" s="1">
        <v>56.65</v>
      </c>
      <c r="S5050" s="1">
        <f t="shared" si="78"/>
        <v>32.290499999999994</v>
      </c>
      <c r="T5050" s="1">
        <v>5</v>
      </c>
      <c r="U5050" s="1">
        <v>0</v>
      </c>
      <c r="V5050" s="1">
        <v>24.359500000000004</v>
      </c>
      <c r="W5050" t="str">
        <f>VLOOKUP(M5050,People!$A$2:$B$5,2,FALSE)</f>
        <v>Anna Andreadi</v>
      </c>
      <c r="X5050" s="5" t="str">
        <f>IFERROR(VLOOKUP(Orders!$B5050,Returns!$A$2:$B$801,2,0),"No")</f>
        <v>No</v>
      </c>
    </row>
    <row r="5051" spans="1:24" x14ac:dyDescent="0.3">
      <c r="A5051" s="1">
        <v>3451</v>
      </c>
      <c r="B5051" t="s">
        <v>7827</v>
      </c>
      <c r="C5051" s="2">
        <v>42621</v>
      </c>
      <c r="D5051" s="2">
        <v>42627</v>
      </c>
      <c r="E5051" s="1" t="s">
        <v>46</v>
      </c>
      <c r="F5051" s="1" t="s">
        <v>3440</v>
      </c>
      <c r="G5051" s="1" t="s">
        <v>3441</v>
      </c>
      <c r="H5051" s="1" t="s">
        <v>94</v>
      </c>
      <c r="I5051" s="1" t="s">
        <v>25</v>
      </c>
      <c r="J5051" s="1" t="s">
        <v>116</v>
      </c>
      <c r="K5051" s="1" t="s">
        <v>40</v>
      </c>
      <c r="L5051" s="1">
        <v>94110</v>
      </c>
      <c r="M5051" s="1" t="s">
        <v>41</v>
      </c>
      <c r="N5051" s="1" t="s">
        <v>1134</v>
      </c>
      <c r="O5051" s="1" t="s">
        <v>43</v>
      </c>
      <c r="P5051" s="1" t="s">
        <v>55</v>
      </c>
      <c r="Q5051" s="1" t="s">
        <v>1135</v>
      </c>
      <c r="R5051" s="1">
        <v>14.97</v>
      </c>
      <c r="S5051" s="1">
        <f t="shared" si="78"/>
        <v>10.7784</v>
      </c>
      <c r="T5051" s="1">
        <v>1</v>
      </c>
      <c r="U5051" s="1">
        <v>0</v>
      </c>
      <c r="V5051" s="1">
        <v>4.1916000000000011</v>
      </c>
      <c r="W5051" t="str">
        <f>VLOOKUP(M5051,People!$A$2:$B$5,2,FALSE)</f>
        <v>Anna Andreadi</v>
      </c>
      <c r="X5051" s="5" t="str">
        <f>IFERROR(VLOOKUP(Orders!$B5051,Returns!$A$2:$B$801,2,0),"No")</f>
        <v>No</v>
      </c>
    </row>
    <row r="5052" spans="1:24" hidden="1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f t="shared" si="78"/>
        <v>9.8262</v>
      </c>
      <c r="T5052" s="1">
        <v>2</v>
      </c>
      <c r="U5052" s="1">
        <v>0</v>
      </c>
      <c r="V5052" s="1">
        <v>8.7137999999999991</v>
      </c>
      <c r="W5052" t="str">
        <f>VLOOKUP(M5052,People!$A$2:$B$5,2,FALSE)</f>
        <v>Anna Andreadi</v>
      </c>
      <c r="X5052" s="5" t="str">
        <f>IFERROR(VLOOKUP(Orders!$B5052,Returns!$A$2:$B$801,2,0),"No")</f>
        <v>No</v>
      </c>
    </row>
    <row r="5053" spans="1:24" hidden="1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f t="shared" si="78"/>
        <v>16.470000000000006</v>
      </c>
      <c r="T5053" s="1">
        <v>2</v>
      </c>
      <c r="U5053" s="1">
        <v>0.2</v>
      </c>
      <c r="V5053" s="1">
        <v>7.9299999999999971</v>
      </c>
      <c r="W5053" t="str">
        <f>VLOOKUP(M5053,People!$A$2:$B$5,2,FALSE)</f>
        <v>Chuck Magee</v>
      </c>
      <c r="X5053" s="5" t="str">
        <f>IFERROR(VLOOKUP(Orders!$B5053,Returns!$A$2:$B$801,2,0),"No")</f>
        <v>No</v>
      </c>
    </row>
    <row r="5054" spans="1:24" hidden="1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f t="shared" si="78"/>
        <v>103.6892</v>
      </c>
      <c r="T5054" s="1">
        <v>4</v>
      </c>
      <c r="U5054" s="1">
        <v>0</v>
      </c>
      <c r="V5054" s="1">
        <v>91.950799999999987</v>
      </c>
      <c r="W5054" t="str">
        <f>VLOOKUP(M5054,People!$A$2:$B$5,2,FALSE)</f>
        <v>Cassandra Brandow</v>
      </c>
      <c r="X5054" s="5" t="str">
        <f>IFERROR(VLOOKUP(Orders!$B5054,Returns!$A$2:$B$801,2,0),"No")</f>
        <v>No</v>
      </c>
    </row>
    <row r="5055" spans="1:24" hidden="1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f t="shared" si="78"/>
        <v>313.74000000000007</v>
      </c>
      <c r="T5055" s="1">
        <v>5</v>
      </c>
      <c r="U5055" s="1">
        <v>0.2</v>
      </c>
      <c r="V5055" s="1">
        <v>84.659999999999982</v>
      </c>
      <c r="W5055" t="str">
        <f>VLOOKUP(M5055,People!$A$2:$B$5,2,FALSE)</f>
        <v>Kelly Williams</v>
      </c>
      <c r="X5055" s="5" t="str">
        <f>IFERROR(VLOOKUP(Orders!$B5055,Returns!$A$2:$B$801,2,0),"No")</f>
        <v>No</v>
      </c>
    </row>
    <row r="5056" spans="1:24" hidden="1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f t="shared" si="78"/>
        <v>6.2622</v>
      </c>
      <c r="T5056" s="1">
        <v>3</v>
      </c>
      <c r="U5056" s="1">
        <v>0.2</v>
      </c>
      <c r="V5056" s="1">
        <v>0.79379999999999962</v>
      </c>
      <c r="W5056" t="str">
        <f>VLOOKUP(M5056,People!$A$2:$B$5,2,FALSE)</f>
        <v>Kelly Williams</v>
      </c>
      <c r="X5056" s="5" t="str">
        <f>IFERROR(VLOOKUP(Orders!$B5056,Returns!$A$2:$B$801,2,0),"No")</f>
        <v>No</v>
      </c>
    </row>
    <row r="5057" spans="1:24" hidden="1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f t="shared" si="78"/>
        <v>1789.9380000000001</v>
      </c>
      <c r="T5057" s="1">
        <v>9</v>
      </c>
      <c r="U5057" s="1">
        <v>0.32</v>
      </c>
      <c r="V5057" s="1">
        <v>-437.5404000000002</v>
      </c>
      <c r="W5057" t="str">
        <f>VLOOKUP(M5057,People!$A$2:$B$5,2,FALSE)</f>
        <v>Kelly Williams</v>
      </c>
      <c r="X5057" s="5" t="str">
        <f>IFERROR(VLOOKUP(Orders!$B5057,Returns!$A$2:$B$801,2,0),"No")</f>
        <v>No</v>
      </c>
    </row>
    <row r="5058" spans="1:24" hidden="1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f t="shared" ref="S5058:S5121" si="79">R5058-V5058</f>
        <v>14.520000000000003</v>
      </c>
      <c r="T5058" s="1">
        <v>5</v>
      </c>
      <c r="U5058" s="1">
        <v>0</v>
      </c>
      <c r="V5058" s="1">
        <v>11.879999999999999</v>
      </c>
      <c r="W5058" t="str">
        <f>VLOOKUP(M5058,People!$A$2:$B$5,2,FALSE)</f>
        <v>Anna Andreadi</v>
      </c>
      <c r="X5058" s="5" t="str">
        <f>IFERROR(VLOOKUP(Orders!$B5058,Returns!$A$2:$B$801,2,0),"No")</f>
        <v>Yes</v>
      </c>
    </row>
    <row r="5059" spans="1:24" hidden="1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f t="shared" si="79"/>
        <v>41.042400000000001</v>
      </c>
      <c r="T5059" s="1">
        <v>6</v>
      </c>
      <c r="U5059" s="1">
        <v>0</v>
      </c>
      <c r="V5059" s="1">
        <v>0.83759999999999835</v>
      </c>
      <c r="W5059" t="str">
        <f>VLOOKUP(M5059,People!$A$2:$B$5,2,FALSE)</f>
        <v>Anna Andreadi</v>
      </c>
      <c r="X5059" s="5" t="str">
        <f>IFERROR(VLOOKUP(Orders!$B5059,Returns!$A$2:$B$801,2,0),"No")</f>
        <v>Yes</v>
      </c>
    </row>
    <row r="5060" spans="1:24" hidden="1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f t="shared" si="79"/>
        <v>183.05099999999999</v>
      </c>
      <c r="T5060" s="1">
        <v>9</v>
      </c>
      <c r="U5060" s="1">
        <v>0.7</v>
      </c>
      <c r="V5060" s="1">
        <v>-83.204999999999984</v>
      </c>
      <c r="W5060" t="str">
        <f>VLOOKUP(M5060,People!$A$2:$B$5,2,FALSE)</f>
        <v>Chuck Magee</v>
      </c>
      <c r="X5060" s="5" t="str">
        <f>IFERROR(VLOOKUP(Orders!$B5060,Returns!$A$2:$B$801,2,0),"No")</f>
        <v>No</v>
      </c>
    </row>
    <row r="5061" spans="1:24" hidden="1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f t="shared" si="79"/>
        <v>503.98559999999998</v>
      </c>
      <c r="T5061" s="1">
        <v>2</v>
      </c>
      <c r="U5061" s="1">
        <v>0</v>
      </c>
      <c r="V5061" s="1">
        <v>195.99440000000004</v>
      </c>
      <c r="W5061" t="str">
        <f>VLOOKUP(M5061,People!$A$2:$B$5,2,FALSE)</f>
        <v>Cassandra Brandow</v>
      </c>
      <c r="X5061" s="5" t="str">
        <f>IFERROR(VLOOKUP(Orders!$B5061,Returns!$A$2:$B$801,2,0),"No")</f>
        <v>No</v>
      </c>
    </row>
    <row r="5062" spans="1:24" hidden="1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f t="shared" si="79"/>
        <v>514.64160000000004</v>
      </c>
      <c r="T5062" s="1">
        <v>9</v>
      </c>
      <c r="U5062" s="1">
        <v>0</v>
      </c>
      <c r="V5062" s="1">
        <v>70.178400000000025</v>
      </c>
      <c r="W5062" t="str">
        <f>VLOOKUP(M5062,People!$A$2:$B$5,2,FALSE)</f>
        <v>Cassandra Brandow</v>
      </c>
      <c r="X5062" s="5" t="str">
        <f>IFERROR(VLOOKUP(Orders!$B5062,Returns!$A$2:$B$801,2,0),"No")</f>
        <v>No</v>
      </c>
    </row>
    <row r="5063" spans="1:24" hidden="1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f t="shared" si="79"/>
        <v>21.99</v>
      </c>
      <c r="T5063" s="1">
        <v>2</v>
      </c>
      <c r="U5063" s="1">
        <v>0</v>
      </c>
      <c r="V5063" s="1">
        <v>21.99</v>
      </c>
      <c r="W5063" t="str">
        <f>VLOOKUP(M5063,People!$A$2:$B$5,2,FALSE)</f>
        <v>Kelly Williams</v>
      </c>
      <c r="X5063" s="5" t="str">
        <f>IFERROR(VLOOKUP(Orders!$B5063,Returns!$A$2:$B$801,2,0),"No")</f>
        <v>No</v>
      </c>
    </row>
    <row r="5064" spans="1:24" hidden="1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f t="shared" si="79"/>
        <v>272.13839999999993</v>
      </c>
      <c r="T5064" s="1">
        <v>3</v>
      </c>
      <c r="U5064" s="1">
        <v>0</v>
      </c>
      <c r="V5064" s="1">
        <v>105.83160000000002</v>
      </c>
      <c r="W5064" t="str">
        <f>VLOOKUP(M5064,People!$A$2:$B$5,2,FALSE)</f>
        <v>Kelly Williams</v>
      </c>
      <c r="X5064" s="5" t="str">
        <f>IFERROR(VLOOKUP(Orders!$B5064,Returns!$A$2:$B$801,2,0),"No")</f>
        <v>No</v>
      </c>
    </row>
    <row r="5065" spans="1:24" hidden="1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f t="shared" si="79"/>
        <v>112.8036</v>
      </c>
      <c r="T5065" s="1">
        <v>3</v>
      </c>
      <c r="U5065" s="1">
        <v>0</v>
      </c>
      <c r="V5065" s="1">
        <v>11.156400000000005</v>
      </c>
      <c r="W5065" t="str">
        <f>VLOOKUP(M5065,People!$A$2:$B$5,2,FALSE)</f>
        <v>Kelly Williams</v>
      </c>
      <c r="X5065" s="5" t="str">
        <f>IFERROR(VLOOKUP(Orders!$B5065,Returns!$A$2:$B$801,2,0),"No")</f>
        <v>No</v>
      </c>
    </row>
    <row r="5066" spans="1:24" hidden="1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f t="shared" si="79"/>
        <v>278.30580000000003</v>
      </c>
      <c r="T5066" s="1">
        <v>2</v>
      </c>
      <c r="U5066" s="1">
        <v>0</v>
      </c>
      <c r="V5066" s="1">
        <v>113.67419999999998</v>
      </c>
      <c r="W5066" t="str">
        <f>VLOOKUP(M5066,People!$A$2:$B$5,2,FALSE)</f>
        <v>Chuck Magee</v>
      </c>
      <c r="X5066" s="5" t="str">
        <f>IFERROR(VLOOKUP(Orders!$B5066,Returns!$A$2:$B$801,2,0),"No")</f>
        <v>No</v>
      </c>
    </row>
    <row r="5067" spans="1:24" hidden="1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f t="shared" si="79"/>
        <v>302.38110000000006</v>
      </c>
      <c r="T5067" s="1">
        <v>3</v>
      </c>
      <c r="U5067" s="1">
        <v>0.2</v>
      </c>
      <c r="V5067" s="1">
        <v>81.59490000000001</v>
      </c>
      <c r="W5067" t="str">
        <f>VLOOKUP(M5067,People!$A$2:$B$5,2,FALSE)</f>
        <v>Cassandra Brandow</v>
      </c>
      <c r="X5067" s="5" t="str">
        <f>IFERROR(VLOOKUP(Orders!$B5067,Returns!$A$2:$B$801,2,0),"No")</f>
        <v>No</v>
      </c>
    </row>
    <row r="5068" spans="1:24" hidden="1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f t="shared" si="79"/>
        <v>2434.9654</v>
      </c>
      <c r="T5068" s="1">
        <v>7</v>
      </c>
      <c r="U5068" s="1">
        <v>0.4</v>
      </c>
      <c r="V5068" s="1">
        <v>-653.28340000000003</v>
      </c>
      <c r="W5068" t="str">
        <f>VLOOKUP(M5068,People!$A$2:$B$5,2,FALSE)</f>
        <v>Cassandra Brandow</v>
      </c>
      <c r="X5068" s="5" t="str">
        <f>IFERROR(VLOOKUP(Orders!$B5068,Returns!$A$2:$B$801,2,0),"No")</f>
        <v>No</v>
      </c>
    </row>
    <row r="5069" spans="1:24" hidden="1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f t="shared" si="79"/>
        <v>15.194000000000004</v>
      </c>
      <c r="T5069" s="1">
        <v>5</v>
      </c>
      <c r="U5069" s="1">
        <v>0</v>
      </c>
      <c r="V5069" s="1">
        <v>6.2059999999999977</v>
      </c>
      <c r="W5069" t="str">
        <f>VLOOKUP(M5069,People!$A$2:$B$5,2,FALSE)</f>
        <v>Anna Andreadi</v>
      </c>
      <c r="X5069" s="5" t="str">
        <f>IFERROR(VLOOKUP(Orders!$B5069,Returns!$A$2:$B$801,2,0),"No")</f>
        <v>No</v>
      </c>
    </row>
    <row r="5070" spans="1:24" x14ac:dyDescent="0.3">
      <c r="A5070" s="1">
        <v>3452</v>
      </c>
      <c r="B5070" t="s">
        <v>7827</v>
      </c>
      <c r="C5070" s="2">
        <v>42621</v>
      </c>
      <c r="D5070" s="2">
        <v>42627</v>
      </c>
      <c r="E5070" s="1" t="s">
        <v>46</v>
      </c>
      <c r="F5070" s="1" t="s">
        <v>3440</v>
      </c>
      <c r="G5070" s="1" t="s">
        <v>3441</v>
      </c>
      <c r="H5070" s="1" t="s">
        <v>94</v>
      </c>
      <c r="I5070" s="1" t="s">
        <v>25</v>
      </c>
      <c r="J5070" s="1" t="s">
        <v>116</v>
      </c>
      <c r="K5070" s="1" t="s">
        <v>40</v>
      </c>
      <c r="L5070" s="1">
        <v>94110</v>
      </c>
      <c r="M5070" s="1" t="s">
        <v>41</v>
      </c>
      <c r="N5070" s="1" t="s">
        <v>507</v>
      </c>
      <c r="O5070" s="1" t="s">
        <v>43</v>
      </c>
      <c r="P5070" s="1" t="s">
        <v>242</v>
      </c>
      <c r="Q5070" s="1" t="s">
        <v>508</v>
      </c>
      <c r="R5070" s="1">
        <v>4.0199999999999996</v>
      </c>
      <c r="S5070" s="1">
        <f t="shared" si="79"/>
        <v>2.0501999999999998</v>
      </c>
      <c r="T5070" s="1">
        <v>2</v>
      </c>
      <c r="U5070" s="1">
        <v>0</v>
      </c>
      <c r="V5070" s="1">
        <v>1.9697999999999998</v>
      </c>
      <c r="W5070" t="str">
        <f>VLOOKUP(M5070,People!$A$2:$B$5,2,FALSE)</f>
        <v>Anna Andreadi</v>
      </c>
      <c r="X5070" s="5" t="str">
        <f>IFERROR(VLOOKUP(Orders!$B5070,Returns!$A$2:$B$801,2,0),"No")</f>
        <v>No</v>
      </c>
    </row>
    <row r="5071" spans="1:24" x14ac:dyDescent="0.3">
      <c r="A5071" s="1">
        <v>4134</v>
      </c>
      <c r="B5071" t="s">
        <v>8141</v>
      </c>
      <c r="C5071" s="2">
        <v>42621</v>
      </c>
      <c r="D5071" s="2">
        <v>42626</v>
      </c>
      <c r="E5071" s="1" t="s">
        <v>46</v>
      </c>
      <c r="F5071" s="1" t="s">
        <v>577</v>
      </c>
      <c r="G5071" s="1" t="s">
        <v>578</v>
      </c>
      <c r="H5071" s="1" t="s">
        <v>24</v>
      </c>
      <c r="I5071" s="1" t="s">
        <v>25</v>
      </c>
      <c r="J5071" s="1" t="s">
        <v>3905</v>
      </c>
      <c r="K5071" s="1" t="s">
        <v>287</v>
      </c>
      <c r="L5071" s="1">
        <v>23320</v>
      </c>
      <c r="M5071" s="1" t="s">
        <v>28</v>
      </c>
      <c r="N5071" s="1" t="s">
        <v>2190</v>
      </c>
      <c r="O5071" s="1" t="s">
        <v>43</v>
      </c>
      <c r="P5071" s="1" t="s">
        <v>242</v>
      </c>
      <c r="Q5071" s="1" t="s">
        <v>2191</v>
      </c>
      <c r="R5071" s="1">
        <v>45</v>
      </c>
      <c r="S5071" s="1">
        <f t="shared" si="79"/>
        <v>23.400000000000002</v>
      </c>
      <c r="T5071" s="1">
        <v>9</v>
      </c>
      <c r="U5071" s="1">
        <v>0</v>
      </c>
      <c r="V5071" s="1">
        <v>21.599999999999998</v>
      </c>
      <c r="W5071" t="str">
        <f>VLOOKUP(M5071,People!$A$2:$B$5,2,FALSE)</f>
        <v>Cassandra Brandow</v>
      </c>
      <c r="X5071" s="5" t="str">
        <f>IFERROR(VLOOKUP(Orders!$B5071,Returns!$A$2:$B$801,2,0),"No")</f>
        <v>No</v>
      </c>
    </row>
    <row r="5072" spans="1:24" x14ac:dyDescent="0.3">
      <c r="A5072" s="1">
        <v>4135</v>
      </c>
      <c r="B5072" t="s">
        <v>8141</v>
      </c>
      <c r="C5072" s="2">
        <v>42621</v>
      </c>
      <c r="D5072" s="2">
        <v>42626</v>
      </c>
      <c r="E5072" s="1" t="s">
        <v>46</v>
      </c>
      <c r="F5072" s="1" t="s">
        <v>577</v>
      </c>
      <c r="G5072" s="1" t="s">
        <v>578</v>
      </c>
      <c r="H5072" s="1" t="s">
        <v>24</v>
      </c>
      <c r="I5072" s="1" t="s">
        <v>25</v>
      </c>
      <c r="J5072" s="1" t="s">
        <v>3905</v>
      </c>
      <c r="K5072" s="1" t="s">
        <v>287</v>
      </c>
      <c r="L5072" s="1">
        <v>23320</v>
      </c>
      <c r="M5072" s="1" t="s">
        <v>28</v>
      </c>
      <c r="N5072" s="1" t="s">
        <v>1307</v>
      </c>
      <c r="O5072" s="1" t="s">
        <v>66</v>
      </c>
      <c r="P5072" s="1" t="s">
        <v>601</v>
      </c>
      <c r="Q5072" s="1" t="s">
        <v>1308</v>
      </c>
      <c r="R5072" s="1">
        <v>209.96999999999997</v>
      </c>
      <c r="S5072" s="1">
        <f t="shared" si="79"/>
        <v>119.68289999999996</v>
      </c>
      <c r="T5072" s="1">
        <v>3</v>
      </c>
      <c r="U5072" s="1">
        <v>0</v>
      </c>
      <c r="V5072" s="1">
        <v>90.287100000000009</v>
      </c>
      <c r="W5072" t="str">
        <f>VLOOKUP(M5072,People!$A$2:$B$5,2,FALSE)</f>
        <v>Cassandra Brandow</v>
      </c>
      <c r="X5072" s="5" t="str">
        <f>IFERROR(VLOOKUP(Orders!$B5072,Returns!$A$2:$B$801,2,0),"No")</f>
        <v>No</v>
      </c>
    </row>
    <row r="5073" spans="1:24" x14ac:dyDescent="0.3">
      <c r="A5073" s="1">
        <v>4314</v>
      </c>
      <c r="B5073" t="s">
        <v>8236</v>
      </c>
      <c r="C5073" s="2">
        <v>42621</v>
      </c>
      <c r="D5073" s="2">
        <v>42625</v>
      </c>
      <c r="E5073" s="1" t="s">
        <v>46</v>
      </c>
      <c r="F5073" s="1" t="s">
        <v>2861</v>
      </c>
      <c r="G5073" s="1" t="s">
        <v>2862</v>
      </c>
      <c r="H5073" s="1" t="s">
        <v>38</v>
      </c>
      <c r="I5073" s="1" t="s">
        <v>25</v>
      </c>
      <c r="J5073" s="1" t="s">
        <v>1027</v>
      </c>
      <c r="K5073" s="1" t="s">
        <v>240</v>
      </c>
      <c r="L5073" s="1">
        <v>11561</v>
      </c>
      <c r="M5073" s="1" t="s">
        <v>135</v>
      </c>
      <c r="N5073" s="1" t="s">
        <v>5152</v>
      </c>
      <c r="O5073" s="1" t="s">
        <v>43</v>
      </c>
      <c r="P5073" s="1" t="s">
        <v>73</v>
      </c>
      <c r="Q5073" s="1" t="s">
        <v>5153</v>
      </c>
      <c r="R5073" s="1">
        <v>16.78</v>
      </c>
      <c r="S5073" s="1">
        <f t="shared" si="79"/>
        <v>12.585000000000001</v>
      </c>
      <c r="T5073" s="1">
        <v>2</v>
      </c>
      <c r="U5073" s="1">
        <v>0</v>
      </c>
      <c r="V5073" s="1">
        <v>4.1950000000000003</v>
      </c>
      <c r="W5073" t="str">
        <f>VLOOKUP(M5073,People!$A$2:$B$5,2,FALSE)</f>
        <v>Chuck Magee</v>
      </c>
      <c r="X5073" s="5" t="str">
        <f>IFERROR(VLOOKUP(Orders!$B5073,Returns!$A$2:$B$801,2,0),"No")</f>
        <v>No</v>
      </c>
    </row>
    <row r="5074" spans="1:24" x14ac:dyDescent="0.3">
      <c r="A5074" s="1">
        <v>4850</v>
      </c>
      <c r="B5074" t="s">
        <v>8481</v>
      </c>
      <c r="C5074" s="2">
        <v>42621</v>
      </c>
      <c r="D5074" s="2">
        <v>42627</v>
      </c>
      <c r="E5074" s="1" t="s">
        <v>46</v>
      </c>
      <c r="F5074" s="1" t="s">
        <v>3483</v>
      </c>
      <c r="G5074" s="1" t="s">
        <v>3484</v>
      </c>
      <c r="H5074" s="1" t="s">
        <v>24</v>
      </c>
      <c r="I5074" s="1" t="s">
        <v>25</v>
      </c>
      <c r="J5074" s="1" t="s">
        <v>5424</v>
      </c>
      <c r="K5074" s="1" t="s">
        <v>89</v>
      </c>
      <c r="L5074" s="1">
        <v>99301</v>
      </c>
      <c r="M5074" s="1" t="s">
        <v>41</v>
      </c>
      <c r="N5074" s="1" t="s">
        <v>1433</v>
      </c>
      <c r="O5074" s="1" t="s">
        <v>43</v>
      </c>
      <c r="P5074" s="1" t="s">
        <v>63</v>
      </c>
      <c r="Q5074" s="1" t="s">
        <v>1434</v>
      </c>
      <c r="R5074" s="1">
        <v>5.88</v>
      </c>
      <c r="S5074" s="1">
        <f t="shared" si="79"/>
        <v>3.234</v>
      </c>
      <c r="T5074" s="1">
        <v>2</v>
      </c>
      <c r="U5074" s="1">
        <v>0</v>
      </c>
      <c r="V5074" s="1">
        <v>2.6459999999999999</v>
      </c>
      <c r="W5074" t="str">
        <f>VLOOKUP(M5074,People!$A$2:$B$5,2,FALSE)</f>
        <v>Anna Andreadi</v>
      </c>
      <c r="X5074" s="5" t="str">
        <f>IFERROR(VLOOKUP(Orders!$B5074,Returns!$A$2:$B$801,2,0),"No")</f>
        <v>No</v>
      </c>
    </row>
    <row r="5075" spans="1:24" hidden="1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f t="shared" si="79"/>
        <v>47.099999999999994</v>
      </c>
      <c r="T5075" s="1">
        <v>4</v>
      </c>
      <c r="U5075" s="1">
        <v>0</v>
      </c>
      <c r="V5075" s="1">
        <v>15.700000000000003</v>
      </c>
      <c r="W5075" t="str">
        <f>VLOOKUP(M5075,People!$A$2:$B$5,2,FALSE)</f>
        <v>Anna Andreadi</v>
      </c>
      <c r="X5075" s="5" t="str">
        <f>IFERROR(VLOOKUP(Orders!$B5075,Returns!$A$2:$B$801,2,0),"No")</f>
        <v>No</v>
      </c>
    </row>
    <row r="5076" spans="1:24" hidden="1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f t="shared" si="79"/>
        <v>9.3852000000000011</v>
      </c>
      <c r="T5076" s="1">
        <v>2</v>
      </c>
      <c r="U5076" s="1">
        <v>0.2</v>
      </c>
      <c r="V5076" s="1">
        <v>4.5187999999999997</v>
      </c>
      <c r="W5076" t="str">
        <f>VLOOKUP(M5076,People!$A$2:$B$5,2,FALSE)</f>
        <v>Anna Andreadi</v>
      </c>
      <c r="X5076" s="5" t="str">
        <f>IFERROR(VLOOKUP(Orders!$B5076,Returns!$A$2:$B$801,2,0),"No")</f>
        <v>No</v>
      </c>
    </row>
    <row r="5077" spans="1:24" x14ac:dyDescent="0.3">
      <c r="A5077" s="1">
        <v>4851</v>
      </c>
      <c r="B5077" t="s">
        <v>8481</v>
      </c>
      <c r="C5077" s="2">
        <v>42621</v>
      </c>
      <c r="D5077" s="2">
        <v>42627</v>
      </c>
      <c r="E5077" s="1" t="s">
        <v>46</v>
      </c>
      <c r="F5077" s="1" t="s">
        <v>3483</v>
      </c>
      <c r="G5077" s="1" t="s">
        <v>3484</v>
      </c>
      <c r="H5077" s="1" t="s">
        <v>24</v>
      </c>
      <c r="I5077" s="1" t="s">
        <v>25</v>
      </c>
      <c r="J5077" s="1" t="s">
        <v>5424</v>
      </c>
      <c r="K5077" s="1" t="s">
        <v>89</v>
      </c>
      <c r="L5077" s="1">
        <v>99301</v>
      </c>
      <c r="M5077" s="1" t="s">
        <v>41</v>
      </c>
      <c r="N5077" s="1" t="s">
        <v>33</v>
      </c>
      <c r="O5077" s="1" t="s">
        <v>30</v>
      </c>
      <c r="P5077" s="1" t="s">
        <v>34</v>
      </c>
      <c r="Q5077" s="1" t="s">
        <v>35</v>
      </c>
      <c r="R5077" s="1">
        <v>975.92</v>
      </c>
      <c r="S5077" s="1">
        <f t="shared" si="79"/>
        <v>853.93000000000006</v>
      </c>
      <c r="T5077" s="1">
        <v>5</v>
      </c>
      <c r="U5077" s="1">
        <v>0.2</v>
      </c>
      <c r="V5077" s="1">
        <v>121.98999999999992</v>
      </c>
      <c r="W5077" t="str">
        <f>VLOOKUP(M5077,People!$A$2:$B$5,2,FALSE)</f>
        <v>Anna Andreadi</v>
      </c>
      <c r="X5077" s="5" t="str">
        <f>IFERROR(VLOOKUP(Orders!$B5077,Returns!$A$2:$B$801,2,0),"No")</f>
        <v>No</v>
      </c>
    </row>
    <row r="5078" spans="1:24" x14ac:dyDescent="0.3">
      <c r="A5078" s="1">
        <v>4852</v>
      </c>
      <c r="B5078" t="s">
        <v>8481</v>
      </c>
      <c r="C5078" s="2">
        <v>42621</v>
      </c>
      <c r="D5078" s="2">
        <v>42627</v>
      </c>
      <c r="E5078" s="1" t="s">
        <v>46</v>
      </c>
      <c r="F5078" s="1" t="s">
        <v>3483</v>
      </c>
      <c r="G5078" s="1" t="s">
        <v>3484</v>
      </c>
      <c r="H5078" s="1" t="s">
        <v>24</v>
      </c>
      <c r="I5078" s="1" t="s">
        <v>25</v>
      </c>
      <c r="J5078" s="1" t="s">
        <v>5424</v>
      </c>
      <c r="K5078" s="1" t="s">
        <v>89</v>
      </c>
      <c r="L5078" s="1">
        <v>99301</v>
      </c>
      <c r="M5078" s="1" t="s">
        <v>41</v>
      </c>
      <c r="N5078" s="1" t="s">
        <v>433</v>
      </c>
      <c r="O5078" s="1" t="s">
        <v>43</v>
      </c>
      <c r="P5078" s="1" t="s">
        <v>63</v>
      </c>
      <c r="Q5078" s="1" t="s">
        <v>434</v>
      </c>
      <c r="R5078" s="1">
        <v>303.83999999999997</v>
      </c>
      <c r="S5078" s="1">
        <f t="shared" si="79"/>
        <v>212.68800000000002</v>
      </c>
      <c r="T5078" s="1">
        <v>8</v>
      </c>
      <c r="U5078" s="1">
        <v>0</v>
      </c>
      <c r="V5078" s="1">
        <v>91.151999999999958</v>
      </c>
      <c r="W5078" t="str">
        <f>VLOOKUP(M5078,People!$A$2:$B$5,2,FALSE)</f>
        <v>Anna Andreadi</v>
      </c>
      <c r="X5078" s="5" t="str">
        <f>IFERROR(VLOOKUP(Orders!$B5078,Returns!$A$2:$B$801,2,0),"No")</f>
        <v>No</v>
      </c>
    </row>
    <row r="5079" spans="1:24" x14ac:dyDescent="0.3">
      <c r="A5079" s="1">
        <v>4853</v>
      </c>
      <c r="B5079" t="s">
        <v>8481</v>
      </c>
      <c r="C5079" s="2">
        <v>42621</v>
      </c>
      <c r="D5079" s="2">
        <v>42627</v>
      </c>
      <c r="E5079" s="1" t="s">
        <v>46</v>
      </c>
      <c r="F5079" s="1" t="s">
        <v>3483</v>
      </c>
      <c r="G5079" s="1" t="s">
        <v>3484</v>
      </c>
      <c r="H5079" s="1" t="s">
        <v>24</v>
      </c>
      <c r="I5079" s="1" t="s">
        <v>25</v>
      </c>
      <c r="J5079" s="1" t="s">
        <v>5424</v>
      </c>
      <c r="K5079" s="1" t="s">
        <v>89</v>
      </c>
      <c r="L5079" s="1">
        <v>99301</v>
      </c>
      <c r="M5079" s="1" t="s">
        <v>41</v>
      </c>
      <c r="N5079" s="1" t="s">
        <v>1539</v>
      </c>
      <c r="O5079" s="1" t="s">
        <v>43</v>
      </c>
      <c r="P5079" s="1" t="s">
        <v>55</v>
      </c>
      <c r="Q5079" s="1" t="s">
        <v>1540</v>
      </c>
      <c r="R5079" s="1">
        <v>485.88</v>
      </c>
      <c r="S5079" s="1">
        <f t="shared" si="79"/>
        <v>466.44479999999999</v>
      </c>
      <c r="T5079" s="1">
        <v>6</v>
      </c>
      <c r="U5079" s="1">
        <v>0</v>
      </c>
      <c r="V5079" s="1">
        <v>19.43519999999998</v>
      </c>
      <c r="W5079" t="str">
        <f>VLOOKUP(M5079,People!$A$2:$B$5,2,FALSE)</f>
        <v>Anna Andreadi</v>
      </c>
      <c r="X5079" s="5" t="str">
        <f>IFERROR(VLOOKUP(Orders!$B5079,Returns!$A$2:$B$801,2,0),"No")</f>
        <v>No</v>
      </c>
    </row>
    <row r="5080" spans="1:24" hidden="1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f t="shared" si="79"/>
        <v>9.6672000000000029</v>
      </c>
      <c r="T5080" s="1">
        <v>3</v>
      </c>
      <c r="U5080" s="1">
        <v>0</v>
      </c>
      <c r="V5080" s="1">
        <v>8.5727999999999991</v>
      </c>
      <c r="W5080" t="str">
        <f>VLOOKUP(M5080,People!$A$2:$B$5,2,FALSE)</f>
        <v>Kelly Williams</v>
      </c>
      <c r="X5080" s="5" t="str">
        <f>IFERROR(VLOOKUP(Orders!$B5080,Returns!$A$2:$B$801,2,0),"No")</f>
        <v>No</v>
      </c>
    </row>
    <row r="5081" spans="1:24" hidden="1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f t="shared" si="79"/>
        <v>389.10479999999995</v>
      </c>
      <c r="T5081" s="1">
        <v>3</v>
      </c>
      <c r="U5081" s="1">
        <v>0.15</v>
      </c>
      <c r="V5081" s="1">
        <v>-29.605799999999981</v>
      </c>
      <c r="W5081" t="str">
        <f>VLOOKUP(M5081,People!$A$2:$B$5,2,FALSE)</f>
        <v>Anna Andreadi</v>
      </c>
      <c r="X5081" s="5" t="str">
        <f>IFERROR(VLOOKUP(Orders!$B5081,Returns!$A$2:$B$801,2,0),"No")</f>
        <v>No</v>
      </c>
    </row>
    <row r="5082" spans="1:24" hidden="1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f t="shared" si="79"/>
        <v>7.6504000000000003</v>
      </c>
      <c r="T5082" s="1">
        <v>1</v>
      </c>
      <c r="U5082" s="1">
        <v>0</v>
      </c>
      <c r="V5082" s="1">
        <v>2.8296000000000001</v>
      </c>
      <c r="W5082" t="str">
        <f>VLOOKUP(M5082,People!$A$2:$B$5,2,FALSE)</f>
        <v>Anna Andreadi</v>
      </c>
      <c r="X5082" s="5" t="str">
        <f>IFERROR(VLOOKUP(Orders!$B5082,Returns!$A$2:$B$801,2,0),"No")</f>
        <v>No</v>
      </c>
    </row>
    <row r="5083" spans="1:24" hidden="1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f t="shared" si="79"/>
        <v>13.478400000000004</v>
      </c>
      <c r="T5083" s="1">
        <v>4</v>
      </c>
      <c r="U5083" s="1">
        <v>0.2</v>
      </c>
      <c r="V5083" s="1">
        <v>7.2576000000000001</v>
      </c>
      <c r="W5083" t="str">
        <f>VLOOKUP(M5083,People!$A$2:$B$5,2,FALSE)</f>
        <v>Chuck Magee</v>
      </c>
      <c r="X5083" s="5" t="str">
        <f>IFERROR(VLOOKUP(Orders!$B5083,Returns!$A$2:$B$801,2,0),"No")</f>
        <v>No</v>
      </c>
    </row>
    <row r="5084" spans="1:24" hidden="1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f t="shared" si="79"/>
        <v>26.815599999999996</v>
      </c>
      <c r="T5084" s="1">
        <v>4</v>
      </c>
      <c r="U5084" s="1">
        <v>0.2</v>
      </c>
      <c r="V5084" s="1">
        <v>8.3524000000000012</v>
      </c>
      <c r="W5084" t="str">
        <f>VLOOKUP(M5084,People!$A$2:$B$5,2,FALSE)</f>
        <v>Cassandra Brandow</v>
      </c>
      <c r="X5084" s="5" t="str">
        <f>IFERROR(VLOOKUP(Orders!$B5084,Returns!$A$2:$B$801,2,0),"No")</f>
        <v>No</v>
      </c>
    </row>
    <row r="5085" spans="1:24" hidden="1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f t="shared" si="79"/>
        <v>41.24880000000001</v>
      </c>
      <c r="T5085" s="1">
        <v>3</v>
      </c>
      <c r="U5085" s="1">
        <v>0.2</v>
      </c>
      <c r="V5085" s="1">
        <v>23.455199999999998</v>
      </c>
      <c r="W5085" t="str">
        <f>VLOOKUP(M5085,People!$A$2:$B$5,2,FALSE)</f>
        <v>Cassandra Brandow</v>
      </c>
      <c r="X5085" s="5" t="str">
        <f>IFERROR(VLOOKUP(Orders!$B5085,Returns!$A$2:$B$801,2,0),"No")</f>
        <v>No</v>
      </c>
    </row>
    <row r="5086" spans="1:24" hidden="1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f t="shared" si="79"/>
        <v>56.980800000000002</v>
      </c>
      <c r="T5086" s="1">
        <v>4</v>
      </c>
      <c r="U5086" s="1">
        <v>0</v>
      </c>
      <c r="V5086" s="1">
        <v>48.539199999999994</v>
      </c>
      <c r="W5086" t="str">
        <f>VLOOKUP(M5086,People!$A$2:$B$5,2,FALSE)</f>
        <v>Chuck Magee</v>
      </c>
      <c r="X5086" s="5" t="str">
        <f>IFERROR(VLOOKUP(Orders!$B5086,Returns!$A$2:$B$801,2,0),"No")</f>
        <v>No</v>
      </c>
    </row>
    <row r="5087" spans="1:24" hidden="1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f t="shared" si="79"/>
        <v>15.348800000000001</v>
      </c>
      <c r="T5087" s="1">
        <v>2</v>
      </c>
      <c r="U5087" s="1">
        <v>0.8</v>
      </c>
      <c r="V5087" s="1">
        <v>-9.5568000000000026</v>
      </c>
      <c r="W5087" t="str">
        <f>VLOOKUP(M5087,People!$A$2:$B$5,2,FALSE)</f>
        <v>Kelly Williams</v>
      </c>
      <c r="X5087" s="5" t="str">
        <f>IFERROR(VLOOKUP(Orders!$B5087,Returns!$A$2:$B$801,2,0),"No")</f>
        <v>No</v>
      </c>
    </row>
    <row r="5088" spans="1:24" hidden="1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f t="shared" si="79"/>
        <v>559.38959999999997</v>
      </c>
      <c r="T5088" s="1">
        <v>7</v>
      </c>
      <c r="U5088" s="1">
        <v>0.4</v>
      </c>
      <c r="V5088" s="1">
        <v>-93.231599999999958</v>
      </c>
      <c r="W5088" t="str">
        <f>VLOOKUP(M5088,People!$A$2:$B$5,2,FALSE)</f>
        <v>Chuck Magee</v>
      </c>
      <c r="X5088" s="5" t="str">
        <f>IFERROR(VLOOKUP(Orders!$B5088,Returns!$A$2:$B$801,2,0),"No")</f>
        <v>No</v>
      </c>
    </row>
    <row r="5089" spans="1:24" hidden="1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f t="shared" si="79"/>
        <v>11.601000000000003</v>
      </c>
      <c r="T5089" s="1">
        <v>1</v>
      </c>
      <c r="U5089" s="1">
        <v>0.2</v>
      </c>
      <c r="V5089" s="1">
        <v>-1.2890000000000006</v>
      </c>
      <c r="W5089" t="str">
        <f>VLOOKUP(M5089,People!$A$2:$B$5,2,FALSE)</f>
        <v>Chuck Magee</v>
      </c>
      <c r="X5089" s="5" t="str">
        <f>IFERROR(VLOOKUP(Orders!$B5089,Returns!$A$2:$B$801,2,0),"No")</f>
        <v>No</v>
      </c>
    </row>
    <row r="5090" spans="1:24" hidden="1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f t="shared" si="79"/>
        <v>4.3452000000000002</v>
      </c>
      <c r="T5090" s="1">
        <v>3</v>
      </c>
      <c r="U5090" s="1">
        <v>0.7</v>
      </c>
      <c r="V5090" s="1">
        <v>-1.7892000000000001</v>
      </c>
      <c r="W5090" t="str">
        <f>VLOOKUP(M5090,People!$A$2:$B$5,2,FALSE)</f>
        <v>Chuck Magee</v>
      </c>
      <c r="X5090" s="5" t="str">
        <f>IFERROR(VLOOKUP(Orders!$B5090,Returns!$A$2:$B$801,2,0),"No")</f>
        <v>No</v>
      </c>
    </row>
    <row r="5091" spans="1:24" hidden="1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f t="shared" si="79"/>
        <v>5.0796000000000001</v>
      </c>
      <c r="T5091" s="1">
        <v>2</v>
      </c>
      <c r="U5091" s="1">
        <v>0.2</v>
      </c>
      <c r="V5091" s="1">
        <v>2.8884000000000007</v>
      </c>
      <c r="W5091" t="str">
        <f>VLOOKUP(M5091,People!$A$2:$B$5,2,FALSE)</f>
        <v>Anna Andreadi</v>
      </c>
      <c r="X5091" s="5" t="str">
        <f>IFERROR(VLOOKUP(Orders!$B5091,Returns!$A$2:$B$801,2,0),"No")</f>
        <v>No</v>
      </c>
    </row>
    <row r="5092" spans="1:24" hidden="1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f t="shared" si="79"/>
        <v>5.5998000000000001</v>
      </c>
      <c r="T5092" s="1">
        <v>1</v>
      </c>
      <c r="U5092" s="1">
        <v>0.2</v>
      </c>
      <c r="V5092" s="1">
        <v>3.1842000000000001</v>
      </c>
      <c r="W5092" t="str">
        <f>VLOOKUP(M5092,People!$A$2:$B$5,2,FALSE)</f>
        <v>Anna Andreadi</v>
      </c>
      <c r="X5092" s="5" t="str">
        <f>IFERROR(VLOOKUP(Orders!$B5092,Returns!$A$2:$B$801,2,0),"No")</f>
        <v>No</v>
      </c>
    </row>
    <row r="5093" spans="1:24" hidden="1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f t="shared" si="79"/>
        <v>3.6288</v>
      </c>
      <c r="T5093" s="1">
        <v>3</v>
      </c>
      <c r="U5093" s="1">
        <v>0.2</v>
      </c>
      <c r="V5093" s="1">
        <v>-0.6048</v>
      </c>
      <c r="W5093" t="str">
        <f>VLOOKUP(M5093,People!$A$2:$B$5,2,FALSE)</f>
        <v>Anna Andreadi</v>
      </c>
      <c r="X5093" s="5" t="str">
        <f>IFERROR(VLOOKUP(Orders!$B5093,Returns!$A$2:$B$801,2,0),"No")</f>
        <v>No</v>
      </c>
    </row>
    <row r="5094" spans="1:24" hidden="1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f t="shared" si="79"/>
        <v>37.558499999999995</v>
      </c>
      <c r="T5094" s="1">
        <v>3</v>
      </c>
      <c r="U5094" s="1">
        <v>0</v>
      </c>
      <c r="V5094" s="1">
        <v>13.891499999999999</v>
      </c>
      <c r="W5094" t="str">
        <f>VLOOKUP(M5094,People!$A$2:$B$5,2,FALSE)</f>
        <v>Chuck Magee</v>
      </c>
      <c r="X5094" s="5" t="str">
        <f>IFERROR(VLOOKUP(Orders!$B5094,Returns!$A$2:$B$801,2,0),"No")</f>
        <v>No</v>
      </c>
    </row>
    <row r="5095" spans="1:24" x14ac:dyDescent="0.3">
      <c r="A5095" s="1">
        <v>5290</v>
      </c>
      <c r="B5095" t="s">
        <v>8695</v>
      </c>
      <c r="C5095" s="2">
        <v>42621</v>
      </c>
      <c r="D5095" s="2">
        <v>42628</v>
      </c>
      <c r="E5095" s="1" t="s">
        <v>46</v>
      </c>
      <c r="F5095" s="1" t="s">
        <v>3099</v>
      </c>
      <c r="G5095" s="1" t="s">
        <v>3100</v>
      </c>
      <c r="H5095" s="1" t="s">
        <v>24</v>
      </c>
      <c r="I5095" s="1" t="s">
        <v>25</v>
      </c>
      <c r="J5095" s="1" t="s">
        <v>167</v>
      </c>
      <c r="K5095" s="1" t="s">
        <v>96</v>
      </c>
      <c r="L5095" s="1">
        <v>77036</v>
      </c>
      <c r="M5095" s="1" t="s">
        <v>97</v>
      </c>
      <c r="N5095" s="1" t="s">
        <v>2809</v>
      </c>
      <c r="O5095" s="1" t="s">
        <v>43</v>
      </c>
      <c r="P5095" s="1" t="s">
        <v>84</v>
      </c>
      <c r="Q5095" s="1" t="s">
        <v>2810</v>
      </c>
      <c r="R5095" s="1">
        <v>17.904</v>
      </c>
      <c r="S5095" s="1">
        <f t="shared" si="79"/>
        <v>11.637599999999999</v>
      </c>
      <c r="T5095" s="1">
        <v>2</v>
      </c>
      <c r="U5095" s="1">
        <v>0.2</v>
      </c>
      <c r="V5095" s="1">
        <v>6.2664</v>
      </c>
      <c r="W5095" t="str">
        <f>VLOOKUP(M5095,People!$A$2:$B$5,2,FALSE)</f>
        <v>Kelly Williams</v>
      </c>
      <c r="X5095" s="5" t="str">
        <f>IFERROR(VLOOKUP(Orders!$B5095,Returns!$A$2:$B$801,2,0),"No")</f>
        <v>No</v>
      </c>
    </row>
    <row r="5096" spans="1:24" x14ac:dyDescent="0.3">
      <c r="A5096" s="1">
        <v>5291</v>
      </c>
      <c r="B5096" t="s">
        <v>8695</v>
      </c>
      <c r="C5096" s="2">
        <v>42621</v>
      </c>
      <c r="D5096" s="2">
        <v>42628</v>
      </c>
      <c r="E5096" s="1" t="s">
        <v>46</v>
      </c>
      <c r="F5096" s="1" t="s">
        <v>3099</v>
      </c>
      <c r="G5096" s="1" t="s">
        <v>3100</v>
      </c>
      <c r="H5096" s="1" t="s">
        <v>24</v>
      </c>
      <c r="I5096" s="1" t="s">
        <v>25</v>
      </c>
      <c r="J5096" s="1" t="s">
        <v>167</v>
      </c>
      <c r="K5096" s="1" t="s">
        <v>96</v>
      </c>
      <c r="L5096" s="1">
        <v>77036</v>
      </c>
      <c r="M5096" s="1" t="s">
        <v>97</v>
      </c>
      <c r="N5096" s="1" t="s">
        <v>605</v>
      </c>
      <c r="O5096" s="1" t="s">
        <v>30</v>
      </c>
      <c r="P5096" s="1" t="s">
        <v>34</v>
      </c>
      <c r="Q5096" s="1" t="s">
        <v>606</v>
      </c>
      <c r="R5096" s="1">
        <v>966.69999999999982</v>
      </c>
      <c r="S5096" s="1">
        <f t="shared" si="79"/>
        <v>980.51</v>
      </c>
      <c r="T5096" s="1">
        <v>5</v>
      </c>
      <c r="U5096" s="1">
        <v>0.3</v>
      </c>
      <c r="V5096" s="1">
        <v>-13.810000000000116</v>
      </c>
      <c r="W5096" t="str">
        <f>VLOOKUP(M5096,People!$A$2:$B$5,2,FALSE)</f>
        <v>Kelly Williams</v>
      </c>
      <c r="X5096" s="5" t="str">
        <f>IFERROR(VLOOKUP(Orders!$B5096,Returns!$A$2:$B$801,2,0),"No")</f>
        <v>No</v>
      </c>
    </row>
    <row r="5097" spans="1:24" x14ac:dyDescent="0.3">
      <c r="A5097" s="1">
        <v>5292</v>
      </c>
      <c r="B5097" t="s">
        <v>8695</v>
      </c>
      <c r="C5097" s="2">
        <v>42621</v>
      </c>
      <c r="D5097" s="2">
        <v>42628</v>
      </c>
      <c r="E5097" s="1" t="s">
        <v>46</v>
      </c>
      <c r="F5097" s="1" t="s">
        <v>3099</v>
      </c>
      <c r="G5097" s="1" t="s">
        <v>3100</v>
      </c>
      <c r="H5097" s="1" t="s">
        <v>24</v>
      </c>
      <c r="I5097" s="1" t="s">
        <v>25</v>
      </c>
      <c r="J5097" s="1" t="s">
        <v>167</v>
      </c>
      <c r="K5097" s="1" t="s">
        <v>96</v>
      </c>
      <c r="L5097" s="1">
        <v>77036</v>
      </c>
      <c r="M5097" s="1" t="s">
        <v>97</v>
      </c>
      <c r="N5097" s="1" t="s">
        <v>288</v>
      </c>
      <c r="O5097" s="1" t="s">
        <v>43</v>
      </c>
      <c r="P5097" s="1" t="s">
        <v>84</v>
      </c>
      <c r="Q5097" s="1" t="s">
        <v>289</v>
      </c>
      <c r="R5097" s="1">
        <v>182.11199999999999</v>
      </c>
      <c r="S5097" s="1">
        <f t="shared" si="79"/>
        <v>120.64920000000001</v>
      </c>
      <c r="T5097" s="1">
        <v>6</v>
      </c>
      <c r="U5097" s="1">
        <v>0.2</v>
      </c>
      <c r="V5097" s="1">
        <v>61.46279999999998</v>
      </c>
      <c r="W5097" t="str">
        <f>VLOOKUP(M5097,People!$A$2:$B$5,2,FALSE)</f>
        <v>Kelly Williams</v>
      </c>
      <c r="X5097" s="5" t="str">
        <f>IFERROR(VLOOKUP(Orders!$B5097,Returns!$A$2:$B$801,2,0),"No")</f>
        <v>No</v>
      </c>
    </row>
    <row r="5098" spans="1:24" x14ac:dyDescent="0.3">
      <c r="A5098" s="1">
        <v>8707</v>
      </c>
      <c r="B5098" t="s">
        <v>10310</v>
      </c>
      <c r="C5098" s="2">
        <v>42621</v>
      </c>
      <c r="D5098" s="2">
        <v>42626</v>
      </c>
      <c r="E5098" s="1" t="s">
        <v>46</v>
      </c>
      <c r="F5098" s="1" t="s">
        <v>3140</v>
      </c>
      <c r="G5098" s="1" t="s">
        <v>3141</v>
      </c>
      <c r="H5098" s="1" t="s">
        <v>94</v>
      </c>
      <c r="I5098" s="1" t="s">
        <v>25</v>
      </c>
      <c r="J5098" s="1" t="s">
        <v>239</v>
      </c>
      <c r="K5098" s="1" t="s">
        <v>240</v>
      </c>
      <c r="L5098" s="1">
        <v>10009</v>
      </c>
      <c r="M5098" s="1" t="s">
        <v>135</v>
      </c>
      <c r="N5098" s="1" t="s">
        <v>3215</v>
      </c>
      <c r="O5098" s="1" t="s">
        <v>30</v>
      </c>
      <c r="P5098" s="1" t="s">
        <v>34</v>
      </c>
      <c r="Q5098" s="1" t="s">
        <v>3216</v>
      </c>
      <c r="R5098" s="1">
        <v>172.76400000000001</v>
      </c>
      <c r="S5098" s="1">
        <f t="shared" si="79"/>
        <v>159.32680000000002</v>
      </c>
      <c r="T5098" s="1">
        <v>2</v>
      </c>
      <c r="U5098" s="1">
        <v>0.1</v>
      </c>
      <c r="V5098" s="1">
        <v>13.437199999999986</v>
      </c>
      <c r="W5098" t="str">
        <f>VLOOKUP(M5098,People!$A$2:$B$5,2,FALSE)</f>
        <v>Chuck Magee</v>
      </c>
      <c r="X5098" s="5" t="str">
        <f>IFERROR(VLOOKUP(Orders!$B5098,Returns!$A$2:$B$801,2,0),"No")</f>
        <v>No</v>
      </c>
    </row>
    <row r="5099" spans="1:24" x14ac:dyDescent="0.3">
      <c r="A5099" s="1">
        <v>8708</v>
      </c>
      <c r="B5099" t="s">
        <v>10310</v>
      </c>
      <c r="C5099" s="2">
        <v>42621</v>
      </c>
      <c r="D5099" s="2">
        <v>42626</v>
      </c>
      <c r="E5099" s="1" t="s">
        <v>46</v>
      </c>
      <c r="F5099" s="1" t="s">
        <v>3140</v>
      </c>
      <c r="G5099" s="1" t="s">
        <v>3141</v>
      </c>
      <c r="H5099" s="1" t="s">
        <v>94</v>
      </c>
      <c r="I5099" s="1" t="s">
        <v>25</v>
      </c>
      <c r="J5099" s="1" t="s">
        <v>239</v>
      </c>
      <c r="K5099" s="1" t="s">
        <v>240</v>
      </c>
      <c r="L5099" s="1">
        <v>10009</v>
      </c>
      <c r="M5099" s="1" t="s">
        <v>135</v>
      </c>
      <c r="N5099" s="1" t="s">
        <v>4093</v>
      </c>
      <c r="O5099" s="1" t="s">
        <v>43</v>
      </c>
      <c r="P5099" s="1" t="s">
        <v>63</v>
      </c>
      <c r="Q5099" s="1" t="s">
        <v>4094</v>
      </c>
      <c r="R5099" s="1">
        <v>3.52</v>
      </c>
      <c r="S5099" s="1">
        <f t="shared" si="79"/>
        <v>1.8304</v>
      </c>
      <c r="T5099" s="1">
        <v>2</v>
      </c>
      <c r="U5099" s="1">
        <v>0</v>
      </c>
      <c r="V5099" s="1">
        <v>1.6896</v>
      </c>
      <c r="W5099" t="str">
        <f>VLOOKUP(M5099,People!$A$2:$B$5,2,FALSE)</f>
        <v>Chuck Magee</v>
      </c>
      <c r="X5099" s="5" t="str">
        <f>IFERROR(VLOOKUP(Orders!$B5099,Returns!$A$2:$B$801,2,0),"No")</f>
        <v>No</v>
      </c>
    </row>
    <row r="5100" spans="1:24" x14ac:dyDescent="0.3">
      <c r="A5100" s="1">
        <v>9450</v>
      </c>
      <c r="B5100" t="s">
        <v>10678</v>
      </c>
      <c r="C5100" s="2">
        <v>42621</v>
      </c>
      <c r="D5100" s="2">
        <v>42626</v>
      </c>
      <c r="E5100" s="1" t="s">
        <v>46</v>
      </c>
      <c r="F5100" s="1" t="s">
        <v>2494</v>
      </c>
      <c r="G5100" s="1" t="s">
        <v>2495</v>
      </c>
      <c r="H5100" s="1" t="s">
        <v>24</v>
      </c>
      <c r="I5100" s="1" t="s">
        <v>25</v>
      </c>
      <c r="J5100" s="1" t="s">
        <v>116</v>
      </c>
      <c r="K5100" s="1" t="s">
        <v>40</v>
      </c>
      <c r="L5100" s="1">
        <v>94109</v>
      </c>
      <c r="M5100" s="1" t="s">
        <v>41</v>
      </c>
      <c r="N5100" s="1" t="s">
        <v>3156</v>
      </c>
      <c r="O5100" s="1" t="s">
        <v>43</v>
      </c>
      <c r="P5100" s="1" t="s">
        <v>70</v>
      </c>
      <c r="Q5100" s="1" t="s">
        <v>3157</v>
      </c>
      <c r="R5100" s="1">
        <v>8.6080000000000005</v>
      </c>
      <c r="S5100" s="1">
        <f t="shared" si="79"/>
        <v>5.5952000000000011</v>
      </c>
      <c r="T5100" s="1">
        <v>2</v>
      </c>
      <c r="U5100" s="1">
        <v>0.2</v>
      </c>
      <c r="V5100" s="1">
        <v>3.0127999999999995</v>
      </c>
      <c r="W5100" t="str">
        <f>VLOOKUP(M5100,People!$A$2:$B$5,2,FALSE)</f>
        <v>Anna Andreadi</v>
      </c>
      <c r="X5100" s="5" t="str">
        <f>IFERROR(VLOOKUP(Orders!$B5100,Returns!$A$2:$B$801,2,0),"No")</f>
        <v>No</v>
      </c>
    </row>
    <row r="5101" spans="1:24" hidden="1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f t="shared" si="79"/>
        <v>12.6882</v>
      </c>
      <c r="T5101" s="1">
        <v>3</v>
      </c>
      <c r="U5101" s="1">
        <v>0.2</v>
      </c>
      <c r="V5101" s="1">
        <v>6.4638000000000009</v>
      </c>
      <c r="W5101" t="str">
        <f>VLOOKUP(M5101,People!$A$2:$B$5,2,FALSE)</f>
        <v>Anna Andreadi</v>
      </c>
      <c r="X5101" s="5" t="str">
        <f>IFERROR(VLOOKUP(Orders!$B5101,Returns!$A$2:$B$801,2,0),"No")</f>
        <v>No</v>
      </c>
    </row>
    <row r="5102" spans="1:24" x14ac:dyDescent="0.3">
      <c r="A5102" s="1">
        <v>898</v>
      </c>
      <c r="B5102" t="s">
        <v>6628</v>
      </c>
      <c r="C5102" s="2">
        <v>42622</v>
      </c>
      <c r="D5102" s="2">
        <v>42628</v>
      </c>
      <c r="E5102" s="1" t="s">
        <v>46</v>
      </c>
      <c r="F5102" s="1" t="s">
        <v>2336</v>
      </c>
      <c r="G5102" s="1" t="s">
        <v>2337</v>
      </c>
      <c r="H5102" s="1" t="s">
        <v>24</v>
      </c>
      <c r="I5102" s="1" t="s">
        <v>25</v>
      </c>
      <c r="J5102" s="1" t="s">
        <v>773</v>
      </c>
      <c r="K5102" s="1" t="s">
        <v>214</v>
      </c>
      <c r="L5102" s="1">
        <v>48227</v>
      </c>
      <c r="M5102" s="1" t="s">
        <v>97</v>
      </c>
      <c r="N5102" s="1" t="s">
        <v>1447</v>
      </c>
      <c r="O5102" s="1" t="s">
        <v>43</v>
      </c>
      <c r="P5102" s="1" t="s">
        <v>44</v>
      </c>
      <c r="Q5102" s="1" t="s">
        <v>1448</v>
      </c>
      <c r="R5102" s="1">
        <v>103.60000000000001</v>
      </c>
      <c r="S5102" s="1">
        <f t="shared" si="79"/>
        <v>51.800000000000004</v>
      </c>
      <c r="T5102" s="1">
        <v>7</v>
      </c>
      <c r="U5102" s="1">
        <v>0</v>
      </c>
      <c r="V5102" s="1">
        <v>51.800000000000004</v>
      </c>
      <c r="W5102" t="str">
        <f>VLOOKUP(M5102,People!$A$2:$B$5,2,FALSE)</f>
        <v>Kelly Williams</v>
      </c>
      <c r="X5102" s="5" t="str">
        <f>IFERROR(VLOOKUP(Orders!$B5102,Returns!$A$2:$B$801,2,0),"No")</f>
        <v>No</v>
      </c>
    </row>
    <row r="5103" spans="1:24" x14ac:dyDescent="0.3">
      <c r="A5103" s="1">
        <v>2671</v>
      </c>
      <c r="B5103" t="s">
        <v>5952</v>
      </c>
      <c r="C5103" s="2">
        <v>42622</v>
      </c>
      <c r="D5103" s="2">
        <v>42625</v>
      </c>
      <c r="E5103" s="1" t="s">
        <v>21</v>
      </c>
      <c r="F5103" s="1" t="s">
        <v>4499</v>
      </c>
      <c r="G5103" s="1" t="s">
        <v>4500</v>
      </c>
      <c r="H5103" s="1" t="s">
        <v>38</v>
      </c>
      <c r="I5103" s="1" t="s">
        <v>25</v>
      </c>
      <c r="J5103" s="1" t="s">
        <v>1087</v>
      </c>
      <c r="K5103" s="1" t="s">
        <v>1088</v>
      </c>
      <c r="L5103" s="1">
        <v>1852</v>
      </c>
      <c r="M5103" s="1" t="s">
        <v>135</v>
      </c>
      <c r="N5103" s="1" t="s">
        <v>617</v>
      </c>
      <c r="O5103" s="1" t="s">
        <v>43</v>
      </c>
      <c r="P5103" s="1" t="s">
        <v>84</v>
      </c>
      <c r="Q5103" s="1" t="s">
        <v>618</v>
      </c>
      <c r="R5103" s="1">
        <v>166.44</v>
      </c>
      <c r="S5103" s="1">
        <f t="shared" si="79"/>
        <v>86.5488</v>
      </c>
      <c r="T5103" s="1">
        <v>3</v>
      </c>
      <c r="U5103" s="1">
        <v>0</v>
      </c>
      <c r="V5103" s="1">
        <v>79.891199999999998</v>
      </c>
      <c r="W5103" t="str">
        <f>VLOOKUP(M5103,People!$A$2:$B$5,2,FALSE)</f>
        <v>Chuck Magee</v>
      </c>
      <c r="X5103" s="5" t="str">
        <f>IFERROR(VLOOKUP(Orders!$B5103,Returns!$A$2:$B$801,2,0),"No")</f>
        <v>Yes</v>
      </c>
    </row>
    <row r="5104" spans="1:24" x14ac:dyDescent="0.3">
      <c r="A5104" s="1">
        <v>2672</v>
      </c>
      <c r="B5104" t="s">
        <v>5952</v>
      </c>
      <c r="C5104" s="2">
        <v>42622</v>
      </c>
      <c r="D5104" s="2">
        <v>42625</v>
      </c>
      <c r="E5104" s="1" t="s">
        <v>21</v>
      </c>
      <c r="F5104" s="1" t="s">
        <v>4499</v>
      </c>
      <c r="G5104" s="1" t="s">
        <v>4500</v>
      </c>
      <c r="H5104" s="1" t="s">
        <v>38</v>
      </c>
      <c r="I5104" s="1" t="s">
        <v>25</v>
      </c>
      <c r="J5104" s="1" t="s">
        <v>1087</v>
      </c>
      <c r="K5104" s="1" t="s">
        <v>1088</v>
      </c>
      <c r="L5104" s="1">
        <v>1852</v>
      </c>
      <c r="M5104" s="1" t="s">
        <v>135</v>
      </c>
      <c r="N5104" s="1" t="s">
        <v>4501</v>
      </c>
      <c r="O5104" s="1" t="s">
        <v>30</v>
      </c>
      <c r="P5104" s="1" t="s">
        <v>34</v>
      </c>
      <c r="Q5104" s="1" t="s">
        <v>4502</v>
      </c>
      <c r="R5104" s="1">
        <v>785.87999999999988</v>
      </c>
      <c r="S5104" s="1">
        <f t="shared" si="79"/>
        <v>573.69239999999991</v>
      </c>
      <c r="T5104" s="1">
        <v>6</v>
      </c>
      <c r="U5104" s="1">
        <v>0</v>
      </c>
      <c r="V5104" s="1">
        <v>212.18759999999997</v>
      </c>
      <c r="W5104" t="str">
        <f>VLOOKUP(M5104,People!$A$2:$B$5,2,FALSE)</f>
        <v>Chuck Magee</v>
      </c>
      <c r="X5104" s="5" t="str">
        <f>IFERROR(VLOOKUP(Orders!$B5104,Returns!$A$2:$B$801,2,0),"No")</f>
        <v>Yes</v>
      </c>
    </row>
    <row r="5105" spans="1:24" hidden="1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f t="shared" si="79"/>
        <v>27.522000000000013</v>
      </c>
      <c r="T5105" s="1">
        <v>6</v>
      </c>
      <c r="U5105" s="1">
        <v>0.2</v>
      </c>
      <c r="V5105" s="1">
        <v>12.509999999999993</v>
      </c>
      <c r="W5105" t="str">
        <f>VLOOKUP(M5105,People!$A$2:$B$5,2,FALSE)</f>
        <v>Chuck Magee</v>
      </c>
      <c r="X5105" s="5" t="str">
        <f>IFERROR(VLOOKUP(Orders!$B5105,Returns!$A$2:$B$801,2,0),"No")</f>
        <v>No</v>
      </c>
    </row>
    <row r="5106" spans="1:24" hidden="1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f t="shared" si="79"/>
        <v>11.743200000000003</v>
      </c>
      <c r="T5106" s="1">
        <v>3</v>
      </c>
      <c r="U5106" s="1">
        <v>0.2</v>
      </c>
      <c r="V5106" s="1">
        <v>5.0327999999999999</v>
      </c>
      <c r="W5106" t="str">
        <f>VLOOKUP(M5106,People!$A$2:$B$5,2,FALSE)</f>
        <v>Chuck Magee</v>
      </c>
      <c r="X5106" s="5" t="str">
        <f>IFERROR(VLOOKUP(Orders!$B5106,Returns!$A$2:$B$801,2,0),"No")</f>
        <v>No</v>
      </c>
    </row>
    <row r="5107" spans="1:24" x14ac:dyDescent="0.3">
      <c r="A5107" s="1">
        <v>2673</v>
      </c>
      <c r="B5107" t="s">
        <v>5952</v>
      </c>
      <c r="C5107" s="2">
        <v>42622</v>
      </c>
      <c r="D5107" s="2">
        <v>42625</v>
      </c>
      <c r="E5107" s="1" t="s">
        <v>21</v>
      </c>
      <c r="F5107" s="1" t="s">
        <v>4499</v>
      </c>
      <c r="G5107" s="1" t="s">
        <v>4500</v>
      </c>
      <c r="H5107" s="1" t="s">
        <v>38</v>
      </c>
      <c r="I5107" s="1" t="s">
        <v>25</v>
      </c>
      <c r="J5107" s="1" t="s">
        <v>1087</v>
      </c>
      <c r="K5107" s="1" t="s">
        <v>1088</v>
      </c>
      <c r="L5107" s="1">
        <v>1852</v>
      </c>
      <c r="M5107" s="1" t="s">
        <v>135</v>
      </c>
      <c r="N5107" s="1" t="s">
        <v>4503</v>
      </c>
      <c r="O5107" s="1" t="s">
        <v>43</v>
      </c>
      <c r="P5107" s="1" t="s">
        <v>84</v>
      </c>
      <c r="Q5107" s="1" t="s">
        <v>4504</v>
      </c>
      <c r="R5107" s="1">
        <v>26.2</v>
      </c>
      <c r="S5107" s="1">
        <f t="shared" si="79"/>
        <v>13.362</v>
      </c>
      <c r="T5107" s="1">
        <v>2</v>
      </c>
      <c r="U5107" s="1">
        <v>0</v>
      </c>
      <c r="V5107" s="1">
        <v>12.837999999999999</v>
      </c>
      <c r="W5107" t="str">
        <f>VLOOKUP(M5107,People!$A$2:$B$5,2,FALSE)</f>
        <v>Chuck Magee</v>
      </c>
      <c r="X5107" s="5" t="str">
        <f>IFERROR(VLOOKUP(Orders!$B5107,Returns!$A$2:$B$801,2,0),"No")</f>
        <v>Yes</v>
      </c>
    </row>
    <row r="5108" spans="1:24" hidden="1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f t="shared" si="79"/>
        <v>43.134</v>
      </c>
      <c r="T5108" s="1">
        <v>4</v>
      </c>
      <c r="U5108" s="1">
        <v>0</v>
      </c>
      <c r="V5108" s="1">
        <v>23.225999999999999</v>
      </c>
      <c r="W5108" t="str">
        <f>VLOOKUP(M5108,People!$A$2:$B$5,2,FALSE)</f>
        <v>Cassandra Brandow</v>
      </c>
      <c r="X5108" s="5" t="str">
        <f>IFERROR(VLOOKUP(Orders!$B5108,Returns!$A$2:$B$801,2,0),"No")</f>
        <v>No</v>
      </c>
    </row>
    <row r="5109" spans="1:24" hidden="1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f t="shared" si="79"/>
        <v>36.791999999999994</v>
      </c>
      <c r="T5109" s="1">
        <v>9</v>
      </c>
      <c r="U5109" s="1">
        <v>0.2</v>
      </c>
      <c r="V5109" s="1">
        <v>5.2559999999999985</v>
      </c>
      <c r="W5109" t="str">
        <f>VLOOKUP(M5109,People!$A$2:$B$5,2,FALSE)</f>
        <v>Cassandra Brandow</v>
      </c>
      <c r="X5109" s="5" t="str">
        <f>IFERROR(VLOOKUP(Orders!$B5109,Returns!$A$2:$B$801,2,0),"No")</f>
        <v>No</v>
      </c>
    </row>
    <row r="5110" spans="1:24" hidden="1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f t="shared" si="79"/>
        <v>61.128</v>
      </c>
      <c r="T5110" s="1">
        <v>5</v>
      </c>
      <c r="U5110" s="1">
        <v>0.2</v>
      </c>
      <c r="V5110" s="1">
        <v>6.7920000000000016</v>
      </c>
      <c r="W5110" t="str">
        <f>VLOOKUP(M5110,People!$A$2:$B$5,2,FALSE)</f>
        <v>Cassandra Brandow</v>
      </c>
      <c r="X5110" s="5" t="str">
        <f>IFERROR(VLOOKUP(Orders!$B5110,Returns!$A$2:$B$801,2,0),"No")</f>
        <v>No</v>
      </c>
    </row>
    <row r="5111" spans="1:24" x14ac:dyDescent="0.3">
      <c r="A5111" s="1">
        <v>2674</v>
      </c>
      <c r="B5111" t="s">
        <v>5952</v>
      </c>
      <c r="C5111" s="2">
        <v>42622</v>
      </c>
      <c r="D5111" s="2">
        <v>42625</v>
      </c>
      <c r="E5111" s="1" t="s">
        <v>21</v>
      </c>
      <c r="F5111" s="1" t="s">
        <v>4499</v>
      </c>
      <c r="G5111" s="1" t="s">
        <v>4500</v>
      </c>
      <c r="H5111" s="1" t="s">
        <v>38</v>
      </c>
      <c r="I5111" s="1" t="s">
        <v>25</v>
      </c>
      <c r="J5111" s="1" t="s">
        <v>1087</v>
      </c>
      <c r="K5111" s="1" t="s">
        <v>1088</v>
      </c>
      <c r="L5111" s="1">
        <v>1852</v>
      </c>
      <c r="M5111" s="1" t="s">
        <v>135</v>
      </c>
      <c r="N5111" s="1" t="s">
        <v>3986</v>
      </c>
      <c r="O5111" s="1" t="s">
        <v>43</v>
      </c>
      <c r="P5111" s="1" t="s">
        <v>55</v>
      </c>
      <c r="Q5111" s="1" t="s">
        <v>3987</v>
      </c>
      <c r="R5111" s="1">
        <v>1325.8500000000001</v>
      </c>
      <c r="S5111" s="1">
        <f t="shared" si="79"/>
        <v>1087.1970000000001</v>
      </c>
      <c r="T5111" s="1">
        <v>5</v>
      </c>
      <c r="U5111" s="1">
        <v>0</v>
      </c>
      <c r="V5111" s="1">
        <v>238.65299999999991</v>
      </c>
      <c r="W5111" t="str">
        <f>VLOOKUP(M5111,People!$A$2:$B$5,2,FALSE)</f>
        <v>Chuck Magee</v>
      </c>
      <c r="X5111" s="5" t="str">
        <f>IFERROR(VLOOKUP(Orders!$B5111,Returns!$A$2:$B$801,2,0),"No")</f>
        <v>Yes</v>
      </c>
    </row>
    <row r="5112" spans="1:24" x14ac:dyDescent="0.3">
      <c r="A5112" s="1">
        <v>3597</v>
      </c>
      <c r="B5112" t="s">
        <v>7898</v>
      </c>
      <c r="C5112" s="2">
        <v>42622</v>
      </c>
      <c r="D5112" s="2">
        <v>42627</v>
      </c>
      <c r="E5112" s="1" t="s">
        <v>21</v>
      </c>
      <c r="F5112" s="1" t="s">
        <v>714</v>
      </c>
      <c r="G5112" s="1" t="s">
        <v>715</v>
      </c>
      <c r="H5112" s="1" t="s">
        <v>24</v>
      </c>
      <c r="I5112" s="1" t="s">
        <v>25</v>
      </c>
      <c r="J5112" s="1" t="s">
        <v>133</v>
      </c>
      <c r="K5112" s="1" t="s">
        <v>134</v>
      </c>
      <c r="L5112" s="1">
        <v>19140</v>
      </c>
      <c r="M5112" s="1" t="s">
        <v>135</v>
      </c>
      <c r="N5112" s="1" t="s">
        <v>2435</v>
      </c>
      <c r="O5112" s="1" t="s">
        <v>43</v>
      </c>
      <c r="P5112" s="1" t="s">
        <v>84</v>
      </c>
      <c r="Q5112" s="1" t="s">
        <v>2436</v>
      </c>
      <c r="R5112" s="1">
        <v>15.552000000000003</v>
      </c>
      <c r="S5112" s="1">
        <f t="shared" si="79"/>
        <v>10.108800000000002</v>
      </c>
      <c r="T5112" s="1">
        <v>3</v>
      </c>
      <c r="U5112" s="1">
        <v>0.2</v>
      </c>
      <c r="V5112" s="1">
        <v>5.4432</v>
      </c>
      <c r="W5112" t="str">
        <f>VLOOKUP(M5112,People!$A$2:$B$5,2,FALSE)</f>
        <v>Chuck Magee</v>
      </c>
      <c r="X5112" s="5" t="str">
        <f>IFERROR(VLOOKUP(Orders!$B5112,Returns!$A$2:$B$801,2,0),"No")</f>
        <v>No</v>
      </c>
    </row>
    <row r="5113" spans="1:24" x14ac:dyDescent="0.3">
      <c r="A5113" s="1">
        <v>3598</v>
      </c>
      <c r="B5113" t="s">
        <v>7898</v>
      </c>
      <c r="C5113" s="2">
        <v>42622</v>
      </c>
      <c r="D5113" s="2">
        <v>42627</v>
      </c>
      <c r="E5113" s="1" t="s">
        <v>21</v>
      </c>
      <c r="F5113" s="1" t="s">
        <v>714</v>
      </c>
      <c r="G5113" s="1" t="s">
        <v>715</v>
      </c>
      <c r="H5113" s="1" t="s">
        <v>24</v>
      </c>
      <c r="I5113" s="1" t="s">
        <v>25</v>
      </c>
      <c r="J5113" s="1" t="s">
        <v>133</v>
      </c>
      <c r="K5113" s="1" t="s">
        <v>134</v>
      </c>
      <c r="L5113" s="1">
        <v>19140</v>
      </c>
      <c r="M5113" s="1" t="s">
        <v>135</v>
      </c>
      <c r="N5113" s="1" t="s">
        <v>4994</v>
      </c>
      <c r="O5113" s="1" t="s">
        <v>66</v>
      </c>
      <c r="P5113" s="1" t="s">
        <v>146</v>
      </c>
      <c r="Q5113" s="1" t="s">
        <v>4995</v>
      </c>
      <c r="R5113" s="1">
        <v>64.704000000000008</v>
      </c>
      <c r="S5113" s="1">
        <f t="shared" si="79"/>
        <v>69.55680000000001</v>
      </c>
      <c r="T5113" s="1">
        <v>6</v>
      </c>
      <c r="U5113" s="1">
        <v>0.2</v>
      </c>
      <c r="V5113" s="1">
        <v>-4.852800000000002</v>
      </c>
      <c r="W5113" t="str">
        <f>VLOOKUP(M5113,People!$A$2:$B$5,2,FALSE)</f>
        <v>Chuck Magee</v>
      </c>
      <c r="X5113" s="5" t="str">
        <f>IFERROR(VLOOKUP(Orders!$B5113,Returns!$A$2:$B$801,2,0),"No")</f>
        <v>No</v>
      </c>
    </row>
    <row r="5114" spans="1:24" hidden="1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f t="shared" si="79"/>
        <v>24.931799999999999</v>
      </c>
      <c r="T5114" s="1">
        <v>9</v>
      </c>
      <c r="U5114" s="1">
        <v>0.6</v>
      </c>
      <c r="V5114" s="1">
        <v>-7.4357999999999969</v>
      </c>
      <c r="W5114" t="str">
        <f>VLOOKUP(M5114,People!$A$2:$B$5,2,FALSE)</f>
        <v>Kelly Williams</v>
      </c>
      <c r="X5114" s="5" t="str">
        <f>IFERROR(VLOOKUP(Orders!$B5114,Returns!$A$2:$B$801,2,0),"No")</f>
        <v>No</v>
      </c>
    </row>
    <row r="5115" spans="1:24" hidden="1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f t="shared" si="79"/>
        <v>10.108800000000002</v>
      </c>
      <c r="T5115" s="1">
        <v>3</v>
      </c>
      <c r="U5115" s="1">
        <v>0.2</v>
      </c>
      <c r="V5115" s="1">
        <v>5.4432</v>
      </c>
      <c r="W5115" t="str">
        <f>VLOOKUP(M5115,People!$A$2:$B$5,2,FALSE)</f>
        <v>Kelly Williams</v>
      </c>
      <c r="X5115" s="5" t="str">
        <f>IFERROR(VLOOKUP(Orders!$B5115,Returns!$A$2:$B$801,2,0),"No")</f>
        <v>No</v>
      </c>
    </row>
    <row r="5116" spans="1:24" hidden="1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f t="shared" si="79"/>
        <v>7.4085000000000036</v>
      </c>
      <c r="T5116" s="1">
        <v>3</v>
      </c>
      <c r="U5116" s="1">
        <v>0.2</v>
      </c>
      <c r="V5116" s="1">
        <v>3.3674999999999984</v>
      </c>
      <c r="W5116" t="str">
        <f>VLOOKUP(M5116,People!$A$2:$B$5,2,FALSE)</f>
        <v>Anna Andreadi</v>
      </c>
      <c r="X5116" s="5" t="str">
        <f>IFERROR(VLOOKUP(Orders!$B5116,Returns!$A$2:$B$801,2,0),"No")</f>
        <v>No</v>
      </c>
    </row>
    <row r="5117" spans="1:24" hidden="1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f t="shared" si="79"/>
        <v>2.2302000000000004</v>
      </c>
      <c r="T5117" s="1">
        <v>1</v>
      </c>
      <c r="U5117" s="1">
        <v>0.2</v>
      </c>
      <c r="V5117" s="1">
        <v>1.0737999999999999</v>
      </c>
      <c r="W5117" t="str">
        <f>VLOOKUP(M5117,People!$A$2:$B$5,2,FALSE)</f>
        <v>Chuck Magee</v>
      </c>
      <c r="X5117" s="5" t="str">
        <f>IFERROR(VLOOKUP(Orders!$B5117,Returns!$A$2:$B$801,2,0),"No")</f>
        <v>No</v>
      </c>
    </row>
    <row r="5118" spans="1:24" hidden="1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f t="shared" si="79"/>
        <v>35.479999999999997</v>
      </c>
      <c r="T5118" s="1">
        <v>1</v>
      </c>
      <c r="U5118" s="1">
        <v>0</v>
      </c>
      <c r="V5118" s="1">
        <v>0</v>
      </c>
      <c r="W5118" t="str">
        <f>VLOOKUP(M5118,People!$A$2:$B$5,2,FALSE)</f>
        <v>Chuck Magee</v>
      </c>
      <c r="X5118" s="5" t="str">
        <f>IFERROR(VLOOKUP(Orders!$B5118,Returns!$A$2:$B$801,2,0),"No")</f>
        <v>No</v>
      </c>
    </row>
    <row r="5119" spans="1:24" hidden="1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f t="shared" si="79"/>
        <v>18.2532</v>
      </c>
      <c r="T5119" s="1">
        <v>3</v>
      </c>
      <c r="U5119" s="1">
        <v>0</v>
      </c>
      <c r="V5119" s="1">
        <v>16.186799999999998</v>
      </c>
      <c r="W5119" t="str">
        <f>VLOOKUP(M5119,People!$A$2:$B$5,2,FALSE)</f>
        <v>Chuck Magee</v>
      </c>
      <c r="X5119" s="5" t="str">
        <f>IFERROR(VLOOKUP(Orders!$B5119,Returns!$A$2:$B$801,2,0),"No")</f>
        <v>No</v>
      </c>
    </row>
    <row r="5120" spans="1:24" hidden="1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f t="shared" si="79"/>
        <v>333.86289999999997</v>
      </c>
      <c r="T5120" s="1">
        <v>7</v>
      </c>
      <c r="U5120" s="1">
        <v>0</v>
      </c>
      <c r="V5120" s="1">
        <v>296.06709999999998</v>
      </c>
      <c r="W5120" t="str">
        <f>VLOOKUP(M5120,People!$A$2:$B$5,2,FALSE)</f>
        <v>Chuck Magee</v>
      </c>
      <c r="X5120" s="5" t="str">
        <f>IFERROR(VLOOKUP(Orders!$B5120,Returns!$A$2:$B$801,2,0),"No")</f>
        <v>No</v>
      </c>
    </row>
    <row r="5121" spans="1:24" hidden="1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f t="shared" si="79"/>
        <v>50.39820000000001</v>
      </c>
      <c r="T5121" s="1">
        <v>9</v>
      </c>
      <c r="U5121" s="1">
        <v>0.2</v>
      </c>
      <c r="V5121" s="1">
        <v>28.657800000000002</v>
      </c>
      <c r="W5121" t="str">
        <f>VLOOKUP(M5121,People!$A$2:$B$5,2,FALSE)</f>
        <v>Chuck Magee</v>
      </c>
      <c r="X5121" s="5" t="str">
        <f>IFERROR(VLOOKUP(Orders!$B5121,Returns!$A$2:$B$801,2,0),"No")</f>
        <v>No</v>
      </c>
    </row>
    <row r="5122" spans="1:24" x14ac:dyDescent="0.3">
      <c r="A5122" s="1">
        <v>3599</v>
      </c>
      <c r="B5122" t="s">
        <v>7898</v>
      </c>
      <c r="C5122" s="2">
        <v>42622</v>
      </c>
      <c r="D5122" s="2">
        <v>42627</v>
      </c>
      <c r="E5122" s="1" t="s">
        <v>21</v>
      </c>
      <c r="F5122" s="1" t="s">
        <v>714</v>
      </c>
      <c r="G5122" s="1" t="s">
        <v>715</v>
      </c>
      <c r="H5122" s="1" t="s">
        <v>24</v>
      </c>
      <c r="I5122" s="1" t="s">
        <v>25</v>
      </c>
      <c r="J5122" s="1" t="s">
        <v>133</v>
      </c>
      <c r="K5122" s="1" t="s">
        <v>134</v>
      </c>
      <c r="L5122" s="1">
        <v>19140</v>
      </c>
      <c r="M5122" s="1" t="s">
        <v>135</v>
      </c>
      <c r="N5122" s="1" t="s">
        <v>3338</v>
      </c>
      <c r="O5122" s="1" t="s">
        <v>30</v>
      </c>
      <c r="P5122" s="1" t="s">
        <v>60</v>
      </c>
      <c r="Q5122" s="1" t="s">
        <v>3339</v>
      </c>
      <c r="R5122" s="1">
        <v>17.472000000000001</v>
      </c>
      <c r="S5122" s="1">
        <f t="shared" ref="S5122:S5185" si="80">R5122-V5122</f>
        <v>12.4488</v>
      </c>
      <c r="T5122" s="1">
        <v>3</v>
      </c>
      <c r="U5122" s="1">
        <v>0.2</v>
      </c>
      <c r="V5122" s="1">
        <v>5.023200000000001</v>
      </c>
      <c r="W5122" t="str">
        <f>VLOOKUP(M5122,People!$A$2:$B$5,2,FALSE)</f>
        <v>Chuck Magee</v>
      </c>
      <c r="X5122" s="5" t="str">
        <f>IFERROR(VLOOKUP(Orders!$B5122,Returns!$A$2:$B$801,2,0),"No")</f>
        <v>No</v>
      </c>
    </row>
    <row r="5123" spans="1:24" x14ac:dyDescent="0.3">
      <c r="A5123" s="1">
        <v>3600</v>
      </c>
      <c r="B5123" t="s">
        <v>7898</v>
      </c>
      <c r="C5123" s="2">
        <v>42622</v>
      </c>
      <c r="D5123" s="2">
        <v>42627</v>
      </c>
      <c r="E5123" s="1" t="s">
        <v>21</v>
      </c>
      <c r="F5123" s="1" t="s">
        <v>714</v>
      </c>
      <c r="G5123" s="1" t="s">
        <v>715</v>
      </c>
      <c r="H5123" s="1" t="s">
        <v>24</v>
      </c>
      <c r="I5123" s="1" t="s">
        <v>25</v>
      </c>
      <c r="J5123" s="1" t="s">
        <v>133</v>
      </c>
      <c r="K5123" s="1" t="s">
        <v>134</v>
      </c>
      <c r="L5123" s="1">
        <v>19140</v>
      </c>
      <c r="M5123" s="1" t="s">
        <v>135</v>
      </c>
      <c r="N5123" s="1" t="s">
        <v>3068</v>
      </c>
      <c r="O5123" s="1" t="s">
        <v>66</v>
      </c>
      <c r="P5123" s="1" t="s">
        <v>67</v>
      </c>
      <c r="Q5123" s="1" t="s">
        <v>3069</v>
      </c>
      <c r="R5123" s="1">
        <v>135.51599999999999</v>
      </c>
      <c r="S5123" s="1">
        <f t="shared" si="80"/>
        <v>167.13639999999998</v>
      </c>
      <c r="T5123" s="1">
        <v>1</v>
      </c>
      <c r="U5123" s="1">
        <v>0.4</v>
      </c>
      <c r="V5123" s="1">
        <v>-31.620400000000004</v>
      </c>
      <c r="W5123" t="str">
        <f>VLOOKUP(M5123,People!$A$2:$B$5,2,FALSE)</f>
        <v>Chuck Magee</v>
      </c>
      <c r="X5123" s="5" t="str">
        <f>IFERROR(VLOOKUP(Orders!$B5123,Returns!$A$2:$B$801,2,0),"No")</f>
        <v>No</v>
      </c>
    </row>
    <row r="5124" spans="1:24" x14ac:dyDescent="0.3">
      <c r="A5124" s="1">
        <v>7647</v>
      </c>
      <c r="B5124" t="s">
        <v>9780</v>
      </c>
      <c r="C5124" s="2">
        <v>42622</v>
      </c>
      <c r="D5124" s="2">
        <v>42626</v>
      </c>
      <c r="E5124" s="1" t="s">
        <v>46</v>
      </c>
      <c r="F5124" s="1" t="s">
        <v>2451</v>
      </c>
      <c r="G5124" s="1" t="s">
        <v>2452</v>
      </c>
      <c r="H5124" s="1" t="s">
        <v>24</v>
      </c>
      <c r="I5124" s="1" t="s">
        <v>25</v>
      </c>
      <c r="J5124" s="1" t="s">
        <v>2937</v>
      </c>
      <c r="K5124" s="1" t="s">
        <v>82</v>
      </c>
      <c r="L5124" s="1">
        <v>27834</v>
      </c>
      <c r="M5124" s="1" t="s">
        <v>28</v>
      </c>
      <c r="N5124" s="1" t="s">
        <v>5683</v>
      </c>
      <c r="O5124" s="1" t="s">
        <v>66</v>
      </c>
      <c r="P5124" s="1" t="s">
        <v>601</v>
      </c>
      <c r="Q5124" s="1" t="s">
        <v>5684</v>
      </c>
      <c r="R5124" s="1">
        <v>1299.99</v>
      </c>
      <c r="S5124" s="1">
        <f t="shared" si="80"/>
        <v>1871.9856</v>
      </c>
      <c r="T5124" s="1">
        <v>2</v>
      </c>
      <c r="U5124" s="1">
        <v>0.5</v>
      </c>
      <c r="V5124" s="1">
        <v>-571.99559999999997</v>
      </c>
      <c r="W5124" t="str">
        <f>VLOOKUP(M5124,People!$A$2:$B$5,2,FALSE)</f>
        <v>Cassandra Brandow</v>
      </c>
      <c r="X5124" s="5" t="str">
        <f>IFERROR(VLOOKUP(Orders!$B5124,Returns!$A$2:$B$801,2,0),"No")</f>
        <v>No</v>
      </c>
    </row>
    <row r="5125" spans="1:24" x14ac:dyDescent="0.3">
      <c r="A5125" s="1">
        <v>8017</v>
      </c>
      <c r="B5125" t="s">
        <v>9956</v>
      </c>
      <c r="C5125" s="2">
        <v>42622</v>
      </c>
      <c r="D5125" s="2">
        <v>42624</v>
      </c>
      <c r="E5125" s="1" t="s">
        <v>170</v>
      </c>
      <c r="F5125" s="1" t="s">
        <v>2615</v>
      </c>
      <c r="G5125" s="1" t="s">
        <v>2616</v>
      </c>
      <c r="H5125" s="1" t="s">
        <v>94</v>
      </c>
      <c r="I5125" s="1" t="s">
        <v>25</v>
      </c>
      <c r="J5125" s="1" t="s">
        <v>2109</v>
      </c>
      <c r="K5125" s="1" t="s">
        <v>440</v>
      </c>
      <c r="L5125" s="1">
        <v>43130</v>
      </c>
      <c r="M5125" s="1" t="s">
        <v>135</v>
      </c>
      <c r="N5125" s="1" t="s">
        <v>4217</v>
      </c>
      <c r="O5125" s="1" t="s">
        <v>30</v>
      </c>
      <c r="P5125" s="1" t="s">
        <v>60</v>
      </c>
      <c r="Q5125" s="1" t="s">
        <v>4218</v>
      </c>
      <c r="R5125" s="1">
        <v>60.672000000000011</v>
      </c>
      <c r="S5125" s="1">
        <f t="shared" si="80"/>
        <v>47.779200000000017</v>
      </c>
      <c r="T5125" s="1">
        <v>6</v>
      </c>
      <c r="U5125" s="1">
        <v>0.2</v>
      </c>
      <c r="V5125" s="1">
        <v>12.892799999999998</v>
      </c>
      <c r="W5125" t="str">
        <f>VLOOKUP(M5125,People!$A$2:$B$5,2,FALSE)</f>
        <v>Chuck Magee</v>
      </c>
      <c r="X5125" s="5" t="str">
        <f>IFERROR(VLOOKUP(Orders!$B5125,Returns!$A$2:$B$801,2,0),"No")</f>
        <v>No</v>
      </c>
    </row>
    <row r="5126" spans="1:24" x14ac:dyDescent="0.3">
      <c r="A5126" s="1">
        <v>8018</v>
      </c>
      <c r="B5126" t="s">
        <v>9956</v>
      </c>
      <c r="C5126" s="2">
        <v>42622</v>
      </c>
      <c r="D5126" s="2">
        <v>42624</v>
      </c>
      <c r="E5126" s="1" t="s">
        <v>170</v>
      </c>
      <c r="F5126" s="1" t="s">
        <v>2615</v>
      </c>
      <c r="G5126" s="1" t="s">
        <v>2616</v>
      </c>
      <c r="H5126" s="1" t="s">
        <v>94</v>
      </c>
      <c r="I5126" s="1" t="s">
        <v>25</v>
      </c>
      <c r="J5126" s="1" t="s">
        <v>2109</v>
      </c>
      <c r="K5126" s="1" t="s">
        <v>440</v>
      </c>
      <c r="L5126" s="1">
        <v>43130</v>
      </c>
      <c r="M5126" s="1" t="s">
        <v>135</v>
      </c>
      <c r="N5126" s="1" t="s">
        <v>3258</v>
      </c>
      <c r="O5126" s="1" t="s">
        <v>43</v>
      </c>
      <c r="P5126" s="1" t="s">
        <v>63</v>
      </c>
      <c r="Q5126" s="1" t="s">
        <v>3259</v>
      </c>
      <c r="R5126" s="1">
        <v>30.816000000000003</v>
      </c>
      <c r="S5126" s="1">
        <f t="shared" si="80"/>
        <v>28.119600000000002</v>
      </c>
      <c r="T5126" s="1">
        <v>9</v>
      </c>
      <c r="U5126" s="1">
        <v>0.2</v>
      </c>
      <c r="V5126" s="1">
        <v>2.6964000000000006</v>
      </c>
      <c r="W5126" t="str">
        <f>VLOOKUP(M5126,People!$A$2:$B$5,2,FALSE)</f>
        <v>Chuck Magee</v>
      </c>
      <c r="X5126" s="5" t="str">
        <f>IFERROR(VLOOKUP(Orders!$B5126,Returns!$A$2:$B$801,2,0),"No")</f>
        <v>No</v>
      </c>
    </row>
    <row r="5127" spans="1:24" x14ac:dyDescent="0.3">
      <c r="A5127" s="1">
        <v>8381</v>
      </c>
      <c r="B5127" t="s">
        <v>10134</v>
      </c>
      <c r="C5127" s="2">
        <v>42622</v>
      </c>
      <c r="D5127" s="2">
        <v>42627</v>
      </c>
      <c r="E5127" s="1" t="s">
        <v>21</v>
      </c>
      <c r="F5127" s="1" t="s">
        <v>2940</v>
      </c>
      <c r="G5127" s="1" t="s">
        <v>2941</v>
      </c>
      <c r="H5127" s="1" t="s">
        <v>24</v>
      </c>
      <c r="I5127" s="1" t="s">
        <v>25</v>
      </c>
      <c r="J5127" s="1" t="s">
        <v>273</v>
      </c>
      <c r="K5127" s="1" t="s">
        <v>191</v>
      </c>
      <c r="L5127" s="1">
        <v>60653</v>
      </c>
      <c r="M5127" s="1" t="s">
        <v>97</v>
      </c>
      <c r="N5127" s="1" t="s">
        <v>2323</v>
      </c>
      <c r="O5127" s="1" t="s">
        <v>43</v>
      </c>
      <c r="P5127" s="1" t="s">
        <v>84</v>
      </c>
      <c r="Q5127" s="1" t="s">
        <v>2324</v>
      </c>
      <c r="R5127" s="1">
        <v>10.896000000000001</v>
      </c>
      <c r="S5127" s="1">
        <f t="shared" si="80"/>
        <v>7.4910000000000014</v>
      </c>
      <c r="T5127" s="1">
        <v>3</v>
      </c>
      <c r="U5127" s="1">
        <v>0.2</v>
      </c>
      <c r="V5127" s="1">
        <v>3.4049999999999994</v>
      </c>
      <c r="W5127" t="str">
        <f>VLOOKUP(M5127,People!$A$2:$B$5,2,FALSE)</f>
        <v>Kelly Williams</v>
      </c>
      <c r="X5127" s="5" t="str">
        <f>IFERROR(VLOOKUP(Orders!$B5127,Returns!$A$2:$B$801,2,0),"No")</f>
        <v>No</v>
      </c>
    </row>
    <row r="5128" spans="1:24" x14ac:dyDescent="0.3">
      <c r="A5128" s="1">
        <v>5854</v>
      </c>
      <c r="B5128" t="s">
        <v>8964</v>
      </c>
      <c r="C5128" s="2">
        <v>42623</v>
      </c>
      <c r="D5128" s="2">
        <v>42627</v>
      </c>
      <c r="E5128" s="1" t="s">
        <v>46</v>
      </c>
      <c r="F5128" s="1" t="s">
        <v>3612</v>
      </c>
      <c r="G5128" s="1" t="s">
        <v>3613</v>
      </c>
      <c r="H5128" s="1" t="s">
        <v>94</v>
      </c>
      <c r="I5128" s="1" t="s">
        <v>25</v>
      </c>
      <c r="J5128" s="1" t="s">
        <v>2506</v>
      </c>
      <c r="K5128" s="1" t="s">
        <v>287</v>
      </c>
      <c r="L5128" s="1">
        <v>23464</v>
      </c>
      <c r="M5128" s="1" t="s">
        <v>28</v>
      </c>
      <c r="N5128" s="1" t="s">
        <v>1071</v>
      </c>
      <c r="O5128" s="1" t="s">
        <v>43</v>
      </c>
      <c r="P5128" s="1" t="s">
        <v>70</v>
      </c>
      <c r="Q5128" s="1" t="s">
        <v>1072</v>
      </c>
      <c r="R5128" s="1">
        <v>9.64</v>
      </c>
      <c r="S5128" s="1">
        <f t="shared" si="80"/>
        <v>4.9164000000000003</v>
      </c>
      <c r="T5128" s="1">
        <v>2</v>
      </c>
      <c r="U5128" s="1">
        <v>0</v>
      </c>
      <c r="V5128" s="1">
        <v>4.7236000000000002</v>
      </c>
      <c r="W5128" t="str">
        <f>VLOOKUP(M5128,People!$A$2:$B$5,2,FALSE)</f>
        <v>Cassandra Brandow</v>
      </c>
      <c r="X5128" s="5" t="str">
        <f>IFERROR(VLOOKUP(Orders!$B5128,Returns!$A$2:$B$801,2,0),"No")</f>
        <v>No</v>
      </c>
    </row>
    <row r="5129" spans="1:24" x14ac:dyDescent="0.3">
      <c r="A5129" s="1">
        <v>7525</v>
      </c>
      <c r="B5129" t="s">
        <v>9729</v>
      </c>
      <c r="C5129" s="2">
        <v>42623</v>
      </c>
      <c r="D5129" s="2">
        <v>42629</v>
      </c>
      <c r="E5129" s="1" t="s">
        <v>46</v>
      </c>
      <c r="F5129" s="1" t="s">
        <v>429</v>
      </c>
      <c r="G5129" s="1" t="s">
        <v>430</v>
      </c>
      <c r="H5129" s="1" t="s">
        <v>24</v>
      </c>
      <c r="I5129" s="1" t="s">
        <v>25</v>
      </c>
      <c r="J5129" s="1" t="s">
        <v>4731</v>
      </c>
      <c r="K5129" s="1" t="s">
        <v>373</v>
      </c>
      <c r="L5129" s="1">
        <v>97030</v>
      </c>
      <c r="M5129" s="1" t="s">
        <v>41</v>
      </c>
      <c r="N5129" s="1" t="s">
        <v>2555</v>
      </c>
      <c r="O5129" s="1" t="s">
        <v>43</v>
      </c>
      <c r="P5129" s="1" t="s">
        <v>157</v>
      </c>
      <c r="Q5129" s="1" t="s">
        <v>2556</v>
      </c>
      <c r="R5129" s="1">
        <v>21.728000000000002</v>
      </c>
      <c r="S5129" s="1">
        <f t="shared" si="80"/>
        <v>14.123200000000002</v>
      </c>
      <c r="T5129" s="1">
        <v>7</v>
      </c>
      <c r="U5129" s="1">
        <v>0.2</v>
      </c>
      <c r="V5129" s="1">
        <v>7.6047999999999991</v>
      </c>
      <c r="W5129" t="str">
        <f>VLOOKUP(M5129,People!$A$2:$B$5,2,FALSE)</f>
        <v>Anna Andreadi</v>
      </c>
      <c r="X5129" s="5" t="str">
        <f>IFERROR(VLOOKUP(Orders!$B5129,Returns!$A$2:$B$801,2,0),"No")</f>
        <v>No</v>
      </c>
    </row>
    <row r="5130" spans="1:24" x14ac:dyDescent="0.3">
      <c r="A5130" s="1">
        <v>7526</v>
      </c>
      <c r="B5130" t="s">
        <v>9729</v>
      </c>
      <c r="C5130" s="2">
        <v>42623</v>
      </c>
      <c r="D5130" s="2">
        <v>42629</v>
      </c>
      <c r="E5130" s="1" t="s">
        <v>46</v>
      </c>
      <c r="F5130" s="1" t="s">
        <v>429</v>
      </c>
      <c r="G5130" s="1" t="s">
        <v>430</v>
      </c>
      <c r="H5130" s="1" t="s">
        <v>24</v>
      </c>
      <c r="I5130" s="1" t="s">
        <v>25</v>
      </c>
      <c r="J5130" s="1" t="s">
        <v>4731</v>
      </c>
      <c r="K5130" s="1" t="s">
        <v>373</v>
      </c>
      <c r="L5130" s="1">
        <v>97030</v>
      </c>
      <c r="M5130" s="1" t="s">
        <v>41</v>
      </c>
      <c r="N5130" s="1" t="s">
        <v>2840</v>
      </c>
      <c r="O5130" s="1" t="s">
        <v>30</v>
      </c>
      <c r="P5130" s="1" t="s">
        <v>34</v>
      </c>
      <c r="Q5130" s="1" t="s">
        <v>2841</v>
      </c>
      <c r="R5130" s="1">
        <v>1487.04</v>
      </c>
      <c r="S5130" s="1">
        <f t="shared" si="80"/>
        <v>1338.3359999999998</v>
      </c>
      <c r="T5130" s="1">
        <v>5</v>
      </c>
      <c r="U5130" s="1">
        <v>0.2</v>
      </c>
      <c r="V5130" s="1">
        <v>148.70400000000006</v>
      </c>
      <c r="W5130" t="str">
        <f>VLOOKUP(M5130,People!$A$2:$B$5,2,FALSE)</f>
        <v>Anna Andreadi</v>
      </c>
      <c r="X5130" s="5" t="str">
        <f>IFERROR(VLOOKUP(Orders!$B5130,Returns!$A$2:$B$801,2,0),"No")</f>
        <v>No</v>
      </c>
    </row>
    <row r="5131" spans="1:24" x14ac:dyDescent="0.3">
      <c r="A5131" s="1">
        <v>7982</v>
      </c>
      <c r="B5131" t="s">
        <v>9939</v>
      </c>
      <c r="C5131" s="2">
        <v>42623</v>
      </c>
      <c r="D5131" s="2">
        <v>42626</v>
      </c>
      <c r="E5131" s="1" t="s">
        <v>170</v>
      </c>
      <c r="F5131" s="1" t="s">
        <v>131</v>
      </c>
      <c r="G5131" s="1" t="s">
        <v>132</v>
      </c>
      <c r="H5131" s="1" t="s">
        <v>24</v>
      </c>
      <c r="I5131" s="1" t="s">
        <v>25</v>
      </c>
      <c r="J5131" s="1" t="s">
        <v>5819</v>
      </c>
      <c r="K5131" s="1" t="s">
        <v>693</v>
      </c>
      <c r="L5131" s="1">
        <v>7011</v>
      </c>
      <c r="M5131" s="1" t="s">
        <v>135</v>
      </c>
      <c r="N5131" s="1" t="s">
        <v>1884</v>
      </c>
      <c r="O5131" s="1" t="s">
        <v>43</v>
      </c>
      <c r="P5131" s="1" t="s">
        <v>73</v>
      </c>
      <c r="Q5131" s="1" t="s">
        <v>1885</v>
      </c>
      <c r="R5131" s="1">
        <v>81.92</v>
      </c>
      <c r="S5131" s="1">
        <f t="shared" si="80"/>
        <v>59.801600000000001</v>
      </c>
      <c r="T5131" s="1">
        <v>4</v>
      </c>
      <c r="U5131" s="1">
        <v>0</v>
      </c>
      <c r="V5131" s="1">
        <v>22.118400000000001</v>
      </c>
      <c r="W5131" t="str">
        <f>VLOOKUP(M5131,People!$A$2:$B$5,2,FALSE)</f>
        <v>Chuck Magee</v>
      </c>
      <c r="X5131" s="5" t="str">
        <f>IFERROR(VLOOKUP(Orders!$B5131,Returns!$A$2:$B$801,2,0),"No")</f>
        <v>No</v>
      </c>
    </row>
    <row r="5132" spans="1:24" x14ac:dyDescent="0.3">
      <c r="A5132" s="1">
        <v>7983</v>
      </c>
      <c r="B5132" t="s">
        <v>9939</v>
      </c>
      <c r="C5132" s="2">
        <v>42623</v>
      </c>
      <c r="D5132" s="2">
        <v>42626</v>
      </c>
      <c r="E5132" s="1" t="s">
        <v>170</v>
      </c>
      <c r="F5132" s="1" t="s">
        <v>131</v>
      </c>
      <c r="G5132" s="1" t="s">
        <v>132</v>
      </c>
      <c r="H5132" s="1" t="s">
        <v>24</v>
      </c>
      <c r="I5132" s="1" t="s">
        <v>25</v>
      </c>
      <c r="J5132" s="1" t="s">
        <v>5819</v>
      </c>
      <c r="K5132" s="1" t="s">
        <v>693</v>
      </c>
      <c r="L5132" s="1">
        <v>7011</v>
      </c>
      <c r="M5132" s="1" t="s">
        <v>135</v>
      </c>
      <c r="N5132" s="1" t="s">
        <v>3733</v>
      </c>
      <c r="O5132" s="1" t="s">
        <v>30</v>
      </c>
      <c r="P5132" s="1" t="s">
        <v>60</v>
      </c>
      <c r="Q5132" s="1" t="s">
        <v>3734</v>
      </c>
      <c r="R5132" s="1">
        <v>254.89999999999998</v>
      </c>
      <c r="S5132" s="1">
        <f t="shared" si="80"/>
        <v>178.43</v>
      </c>
      <c r="T5132" s="1">
        <v>5</v>
      </c>
      <c r="U5132" s="1">
        <v>0</v>
      </c>
      <c r="V5132" s="1">
        <v>76.469999999999985</v>
      </c>
      <c r="W5132" t="str">
        <f>VLOOKUP(M5132,People!$A$2:$B$5,2,FALSE)</f>
        <v>Chuck Magee</v>
      </c>
      <c r="X5132" s="5" t="str">
        <f>IFERROR(VLOOKUP(Orders!$B5132,Returns!$A$2:$B$801,2,0),"No")</f>
        <v>No</v>
      </c>
    </row>
    <row r="5133" spans="1:24" hidden="1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f t="shared" si="80"/>
        <v>63.705600000000004</v>
      </c>
      <c r="T5133" s="1">
        <v>8</v>
      </c>
      <c r="U5133" s="1">
        <v>0</v>
      </c>
      <c r="V5133" s="1">
        <v>37.414400000000001</v>
      </c>
      <c r="W5133" t="str">
        <f>VLOOKUP(M5133,People!$A$2:$B$5,2,FALSE)</f>
        <v>Anna Andreadi</v>
      </c>
      <c r="X5133" s="5" t="str">
        <f>IFERROR(VLOOKUP(Orders!$B5133,Returns!$A$2:$B$801,2,0),"No")</f>
        <v>No</v>
      </c>
    </row>
    <row r="5134" spans="1:24" hidden="1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f t="shared" si="80"/>
        <v>70.184400000000025</v>
      </c>
      <c r="T5134" s="1">
        <v>3</v>
      </c>
      <c r="U5134" s="1">
        <v>0.2</v>
      </c>
      <c r="V5134" s="1">
        <v>37.791599999999988</v>
      </c>
      <c r="W5134" t="str">
        <f>VLOOKUP(M5134,People!$A$2:$B$5,2,FALSE)</f>
        <v>Cassandra Brandow</v>
      </c>
      <c r="X5134" s="5" t="str">
        <f>IFERROR(VLOOKUP(Orders!$B5134,Returns!$A$2:$B$801,2,0),"No")</f>
        <v>No</v>
      </c>
    </row>
    <row r="5135" spans="1:24" hidden="1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f t="shared" si="80"/>
        <v>44.047499999999999</v>
      </c>
      <c r="T5135" s="1">
        <v>7</v>
      </c>
      <c r="U5135" s="1">
        <v>0</v>
      </c>
      <c r="V5135" s="1">
        <v>14.682500000000001</v>
      </c>
      <c r="W5135" t="str">
        <f>VLOOKUP(M5135,People!$A$2:$B$5,2,FALSE)</f>
        <v>Chuck Magee</v>
      </c>
      <c r="X5135" s="5" t="str">
        <f>IFERROR(VLOOKUP(Orders!$B5135,Returns!$A$2:$B$801,2,0),"No")</f>
        <v>No</v>
      </c>
    </row>
    <row r="5136" spans="1:24" hidden="1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f t="shared" si="80"/>
        <v>60.673600000000008</v>
      </c>
      <c r="T5136" s="1">
        <v>4</v>
      </c>
      <c r="U5136" s="1">
        <v>0.2</v>
      </c>
      <c r="V5136" s="1">
        <v>32.670400000000001</v>
      </c>
      <c r="W5136" t="str">
        <f>VLOOKUP(M5136,People!$A$2:$B$5,2,FALSE)</f>
        <v>Chuck Magee</v>
      </c>
      <c r="X5136" s="5" t="str">
        <f>IFERROR(VLOOKUP(Orders!$B5136,Returns!$A$2:$B$801,2,0),"No")</f>
        <v>No</v>
      </c>
    </row>
    <row r="5137" spans="1:24" hidden="1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f t="shared" si="80"/>
        <v>8.8659999999999997</v>
      </c>
      <c r="T5137" s="1">
        <v>5</v>
      </c>
      <c r="U5137" s="1">
        <v>0</v>
      </c>
      <c r="V5137" s="1">
        <v>8.1840000000000011</v>
      </c>
      <c r="W5137" t="str">
        <f>VLOOKUP(M5137,People!$A$2:$B$5,2,FALSE)</f>
        <v>Anna Andreadi</v>
      </c>
      <c r="X5137" s="5" t="str">
        <f>IFERROR(VLOOKUP(Orders!$B5137,Returns!$A$2:$B$801,2,0),"No")</f>
        <v>Yes</v>
      </c>
    </row>
    <row r="5138" spans="1:24" hidden="1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f t="shared" si="80"/>
        <v>5.3636000000000008</v>
      </c>
      <c r="T5138" s="1">
        <v>2</v>
      </c>
      <c r="U5138" s="1">
        <v>0.2</v>
      </c>
      <c r="V5138" s="1">
        <v>2.7323999999999993</v>
      </c>
      <c r="W5138" t="str">
        <f>VLOOKUP(M5138,People!$A$2:$B$5,2,FALSE)</f>
        <v>Anna Andreadi</v>
      </c>
      <c r="X5138" s="5" t="str">
        <f>IFERROR(VLOOKUP(Orders!$B5138,Returns!$A$2:$B$801,2,0),"No")</f>
        <v>No</v>
      </c>
    </row>
    <row r="5139" spans="1:24" hidden="1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f t="shared" si="80"/>
        <v>17.305199999999999</v>
      </c>
      <c r="T5139" s="1">
        <v>4</v>
      </c>
      <c r="U5139" s="1">
        <v>0</v>
      </c>
      <c r="V5139" s="1">
        <v>13.0548</v>
      </c>
      <c r="W5139" t="str">
        <f>VLOOKUP(M5139,People!$A$2:$B$5,2,FALSE)</f>
        <v>Kelly Williams</v>
      </c>
      <c r="X5139" s="5" t="str">
        <f>IFERROR(VLOOKUP(Orders!$B5139,Returns!$A$2:$B$801,2,0),"No")</f>
        <v>No</v>
      </c>
    </row>
    <row r="5140" spans="1:24" hidden="1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f t="shared" si="80"/>
        <v>12.370200000000001</v>
      </c>
      <c r="T5140" s="1">
        <v>3</v>
      </c>
      <c r="U5140" s="1">
        <v>0</v>
      </c>
      <c r="V5140" s="1">
        <v>10.969799999999999</v>
      </c>
      <c r="W5140" t="str">
        <f>VLOOKUP(M5140,People!$A$2:$B$5,2,FALSE)</f>
        <v>Chuck Magee</v>
      </c>
      <c r="X5140" s="5" t="str">
        <f>IFERROR(VLOOKUP(Orders!$B5140,Returns!$A$2:$B$801,2,0),"No")</f>
        <v>No</v>
      </c>
    </row>
    <row r="5141" spans="1:24" hidden="1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f t="shared" si="80"/>
        <v>27.321500000000004</v>
      </c>
      <c r="T5141" s="1">
        <v>5</v>
      </c>
      <c r="U5141" s="1">
        <v>0</v>
      </c>
      <c r="V5141" s="1">
        <v>24.2285</v>
      </c>
      <c r="W5141" t="str">
        <f>VLOOKUP(M5141,People!$A$2:$B$5,2,FALSE)</f>
        <v>Chuck Magee</v>
      </c>
      <c r="X5141" s="5" t="str">
        <f>IFERROR(VLOOKUP(Orders!$B5141,Returns!$A$2:$B$801,2,0),"No")</f>
        <v>No</v>
      </c>
    </row>
    <row r="5142" spans="1:24" hidden="1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f t="shared" si="80"/>
        <v>76.736000000000004</v>
      </c>
      <c r="T5142" s="1">
        <v>2</v>
      </c>
      <c r="U5142" s="1">
        <v>0</v>
      </c>
      <c r="V5142" s="1">
        <v>43.164000000000001</v>
      </c>
      <c r="W5142" t="str">
        <f>VLOOKUP(M5142,People!$A$2:$B$5,2,FALSE)</f>
        <v>Anna Andreadi</v>
      </c>
      <c r="X5142" s="5" t="str">
        <f>IFERROR(VLOOKUP(Orders!$B5142,Returns!$A$2:$B$801,2,0),"No")</f>
        <v>No</v>
      </c>
    </row>
    <row r="5143" spans="1:24" hidden="1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f t="shared" si="80"/>
        <v>1024.7159999999999</v>
      </c>
      <c r="T5143" s="1">
        <v>6</v>
      </c>
      <c r="U5143" s="1">
        <v>0.1</v>
      </c>
      <c r="V5143" s="1">
        <v>292.77599999999995</v>
      </c>
      <c r="W5143" t="str">
        <f>VLOOKUP(M5143,People!$A$2:$B$5,2,FALSE)</f>
        <v>Chuck Magee</v>
      </c>
      <c r="X5143" s="5" t="str">
        <f>IFERROR(VLOOKUP(Orders!$B5143,Returns!$A$2:$B$801,2,0),"No")</f>
        <v>No</v>
      </c>
    </row>
    <row r="5144" spans="1:24" hidden="1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f t="shared" si="80"/>
        <v>45.326400000000007</v>
      </c>
      <c r="T5144" s="1">
        <v>8</v>
      </c>
      <c r="U5144" s="1">
        <v>0</v>
      </c>
      <c r="V5144" s="1">
        <v>18.513599999999997</v>
      </c>
      <c r="W5144" t="str">
        <f>VLOOKUP(M5144,People!$A$2:$B$5,2,FALSE)</f>
        <v>Chuck Magee</v>
      </c>
      <c r="X5144" s="5" t="str">
        <f>IFERROR(VLOOKUP(Orders!$B5144,Returns!$A$2:$B$801,2,0),"No")</f>
        <v>No</v>
      </c>
    </row>
    <row r="5145" spans="1:24" hidden="1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f t="shared" si="80"/>
        <v>2.4695000000000009</v>
      </c>
      <c r="T5145" s="1">
        <v>1</v>
      </c>
      <c r="U5145" s="1">
        <v>0.2</v>
      </c>
      <c r="V5145" s="1">
        <v>1.1224999999999996</v>
      </c>
      <c r="W5145" t="str">
        <f>VLOOKUP(M5145,People!$A$2:$B$5,2,FALSE)</f>
        <v>Chuck Magee</v>
      </c>
      <c r="X5145" s="5" t="str">
        <f>IFERROR(VLOOKUP(Orders!$B5145,Returns!$A$2:$B$801,2,0),"No")</f>
        <v>No</v>
      </c>
    </row>
    <row r="5146" spans="1:24" hidden="1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f t="shared" si="80"/>
        <v>56.931600000000003</v>
      </c>
      <c r="T5146" s="1">
        <v>2</v>
      </c>
      <c r="U5146" s="1">
        <v>0</v>
      </c>
      <c r="V5146" s="1">
        <v>29.328400000000002</v>
      </c>
      <c r="W5146" t="str">
        <f>VLOOKUP(M5146,People!$A$2:$B$5,2,FALSE)</f>
        <v>Anna Andreadi</v>
      </c>
      <c r="X5146" s="5" t="str">
        <f>IFERROR(VLOOKUP(Orders!$B5146,Returns!$A$2:$B$801,2,0),"No")</f>
        <v>No</v>
      </c>
    </row>
    <row r="5147" spans="1:24" hidden="1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f t="shared" si="80"/>
        <v>100.10879999999999</v>
      </c>
      <c r="T5147" s="1">
        <v>4</v>
      </c>
      <c r="U5147" s="1">
        <v>0</v>
      </c>
      <c r="V5147" s="1">
        <v>38.931200000000004</v>
      </c>
      <c r="W5147" t="str">
        <f>VLOOKUP(M5147,People!$A$2:$B$5,2,FALSE)</f>
        <v>Anna Andreadi</v>
      </c>
      <c r="X5147" s="5" t="str">
        <f>IFERROR(VLOOKUP(Orders!$B5147,Returns!$A$2:$B$801,2,0),"No")</f>
        <v>No</v>
      </c>
    </row>
    <row r="5148" spans="1:24" hidden="1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f t="shared" si="80"/>
        <v>30.419999999999998</v>
      </c>
      <c r="T5148" s="1">
        <v>4</v>
      </c>
      <c r="U5148" s="1">
        <v>0</v>
      </c>
      <c r="V5148" s="1">
        <v>16.38</v>
      </c>
      <c r="W5148" t="str">
        <f>VLOOKUP(M5148,People!$A$2:$B$5,2,FALSE)</f>
        <v>Anna Andreadi</v>
      </c>
      <c r="X5148" s="5" t="str">
        <f>IFERROR(VLOOKUP(Orders!$B5148,Returns!$A$2:$B$801,2,0),"No")</f>
        <v>No</v>
      </c>
    </row>
    <row r="5149" spans="1:24" hidden="1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f t="shared" si="80"/>
        <v>6.6216000000000008</v>
      </c>
      <c r="T5149" s="1">
        <v>4</v>
      </c>
      <c r="U5149" s="1">
        <v>0.2</v>
      </c>
      <c r="V5149" s="1">
        <v>1.9223999999999997</v>
      </c>
      <c r="W5149" t="str">
        <f>VLOOKUP(M5149,People!$A$2:$B$5,2,FALSE)</f>
        <v>Anna Andreadi</v>
      </c>
      <c r="X5149" s="5" t="str">
        <f>IFERROR(VLOOKUP(Orders!$B5149,Returns!$A$2:$B$801,2,0),"No")</f>
        <v>No</v>
      </c>
    </row>
    <row r="5150" spans="1:24" hidden="1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f t="shared" si="80"/>
        <v>737.07900000000018</v>
      </c>
      <c r="T5150" s="1">
        <v>3</v>
      </c>
      <c r="U5150" s="1">
        <v>0.2</v>
      </c>
      <c r="V5150" s="1">
        <v>105.29699999999988</v>
      </c>
      <c r="W5150" t="str">
        <f>VLOOKUP(M5150,People!$A$2:$B$5,2,FALSE)</f>
        <v>Anna Andreadi</v>
      </c>
      <c r="X5150" s="5" t="str">
        <f>IFERROR(VLOOKUP(Orders!$B5150,Returns!$A$2:$B$801,2,0),"No")</f>
        <v>No</v>
      </c>
    </row>
    <row r="5151" spans="1:24" x14ac:dyDescent="0.3">
      <c r="A5151" s="1">
        <v>6312</v>
      </c>
      <c r="B5151" t="s">
        <v>9183</v>
      </c>
      <c r="C5151" s="2">
        <v>42624</v>
      </c>
      <c r="D5151" s="2">
        <v>42629</v>
      </c>
      <c r="E5151" s="1" t="s">
        <v>46</v>
      </c>
      <c r="F5151" s="1" t="s">
        <v>5418</v>
      </c>
      <c r="G5151" s="1" t="s">
        <v>5419</v>
      </c>
      <c r="H5151" s="1" t="s">
        <v>24</v>
      </c>
      <c r="I5151" s="1" t="s">
        <v>25</v>
      </c>
      <c r="J5151" s="1" t="s">
        <v>5681</v>
      </c>
      <c r="K5151" s="1" t="s">
        <v>40</v>
      </c>
      <c r="L5151" s="1">
        <v>93030</v>
      </c>
      <c r="M5151" s="1" t="s">
        <v>41</v>
      </c>
      <c r="N5151" s="1" t="s">
        <v>407</v>
      </c>
      <c r="O5151" s="1" t="s">
        <v>30</v>
      </c>
      <c r="P5151" s="1" t="s">
        <v>60</v>
      </c>
      <c r="Q5151" s="1" t="s">
        <v>408</v>
      </c>
      <c r="R5151" s="1">
        <v>127.94999999999999</v>
      </c>
      <c r="S5151" s="1">
        <f t="shared" si="80"/>
        <v>106.1985</v>
      </c>
      <c r="T5151" s="1">
        <v>3</v>
      </c>
      <c r="U5151" s="1">
        <v>0</v>
      </c>
      <c r="V5151" s="1">
        <v>21.751499999999986</v>
      </c>
      <c r="W5151" t="str">
        <f>VLOOKUP(M5151,People!$A$2:$B$5,2,FALSE)</f>
        <v>Anna Andreadi</v>
      </c>
      <c r="X5151" s="5" t="str">
        <f>IFERROR(VLOOKUP(Orders!$B5151,Returns!$A$2:$B$801,2,0),"No")</f>
        <v>No</v>
      </c>
    </row>
    <row r="5152" spans="1:24" hidden="1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f t="shared" si="80"/>
        <v>50.835000000000001</v>
      </c>
      <c r="T5152" s="1">
        <v>2</v>
      </c>
      <c r="U5152" s="1">
        <v>0</v>
      </c>
      <c r="V5152" s="1">
        <v>16.945</v>
      </c>
      <c r="W5152" t="str">
        <f>VLOOKUP(M5152,People!$A$2:$B$5,2,FALSE)</f>
        <v>Anna Andreadi</v>
      </c>
      <c r="X5152" s="5" t="str">
        <f>IFERROR(VLOOKUP(Orders!$B5152,Returns!$A$2:$B$801,2,0),"No")</f>
        <v>No</v>
      </c>
    </row>
    <row r="5153" spans="1:24" hidden="1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f t="shared" si="80"/>
        <v>29.526000000000007</v>
      </c>
      <c r="T5153" s="1">
        <v>5</v>
      </c>
      <c r="U5153" s="1">
        <v>0</v>
      </c>
      <c r="V5153" s="1">
        <v>10.373999999999999</v>
      </c>
      <c r="W5153" t="str">
        <f>VLOOKUP(M5153,People!$A$2:$B$5,2,FALSE)</f>
        <v>Anna Andreadi</v>
      </c>
      <c r="X5153" s="5" t="str">
        <f>IFERROR(VLOOKUP(Orders!$B5153,Returns!$A$2:$B$801,2,0),"No")</f>
        <v>No</v>
      </c>
    </row>
    <row r="5154" spans="1:24" x14ac:dyDescent="0.3">
      <c r="A5154" s="1">
        <v>428</v>
      </c>
      <c r="B5154" t="s">
        <v>6415</v>
      </c>
      <c r="C5154" s="2">
        <v>42625</v>
      </c>
      <c r="D5154" s="2">
        <v>42626</v>
      </c>
      <c r="E5154" s="1" t="s">
        <v>170</v>
      </c>
      <c r="F5154" s="1" t="s">
        <v>1304</v>
      </c>
      <c r="G5154" s="1" t="s">
        <v>1305</v>
      </c>
      <c r="H5154" s="1" t="s">
        <v>94</v>
      </c>
      <c r="I5154" s="1" t="s">
        <v>25</v>
      </c>
      <c r="J5154" s="1" t="s">
        <v>1306</v>
      </c>
      <c r="K5154" s="1" t="s">
        <v>240</v>
      </c>
      <c r="L5154" s="1">
        <v>10801</v>
      </c>
      <c r="M5154" s="1" t="s">
        <v>135</v>
      </c>
      <c r="N5154" s="1" t="s">
        <v>1307</v>
      </c>
      <c r="O5154" s="1" t="s">
        <v>66</v>
      </c>
      <c r="P5154" s="1" t="s">
        <v>601</v>
      </c>
      <c r="Q5154" s="1" t="s">
        <v>1308</v>
      </c>
      <c r="R5154" s="1">
        <v>69.989999999999995</v>
      </c>
      <c r="S5154" s="1">
        <f t="shared" si="80"/>
        <v>39.894299999999994</v>
      </c>
      <c r="T5154" s="1">
        <v>1</v>
      </c>
      <c r="U5154" s="1">
        <v>0</v>
      </c>
      <c r="V5154" s="1">
        <v>30.095700000000001</v>
      </c>
      <c r="W5154" t="str">
        <f>VLOOKUP(M5154,People!$A$2:$B$5,2,FALSE)</f>
        <v>Chuck Magee</v>
      </c>
      <c r="X5154" s="5" t="str">
        <f>IFERROR(VLOOKUP(Orders!$B5154,Returns!$A$2:$B$801,2,0),"No")</f>
        <v>No</v>
      </c>
    </row>
    <row r="5155" spans="1:24" x14ac:dyDescent="0.3">
      <c r="A5155" s="1">
        <v>705</v>
      </c>
      <c r="B5155" t="s">
        <v>6533</v>
      </c>
      <c r="C5155" s="2">
        <v>42625</v>
      </c>
      <c r="D5155" s="2">
        <v>42630</v>
      </c>
      <c r="E5155" s="1" t="s">
        <v>46</v>
      </c>
      <c r="F5155" s="1" t="s">
        <v>1948</v>
      </c>
      <c r="G5155" s="1" t="s">
        <v>1949</v>
      </c>
      <c r="H5155" s="1" t="s">
        <v>38</v>
      </c>
      <c r="I5155" s="1" t="s">
        <v>25</v>
      </c>
      <c r="J5155" s="1" t="s">
        <v>1950</v>
      </c>
      <c r="K5155" s="1" t="s">
        <v>82</v>
      </c>
      <c r="L5155" s="1">
        <v>27511</v>
      </c>
      <c r="M5155" s="1" t="s">
        <v>28</v>
      </c>
      <c r="N5155" s="1" t="s">
        <v>1951</v>
      </c>
      <c r="O5155" s="1" t="s">
        <v>43</v>
      </c>
      <c r="P5155" s="1" t="s">
        <v>84</v>
      </c>
      <c r="Q5155" s="1" t="s">
        <v>1952</v>
      </c>
      <c r="R5155" s="1">
        <v>10.368000000000002</v>
      </c>
      <c r="S5155" s="1">
        <f t="shared" si="80"/>
        <v>6.7392000000000021</v>
      </c>
      <c r="T5155" s="1">
        <v>2</v>
      </c>
      <c r="U5155" s="1">
        <v>0.2</v>
      </c>
      <c r="V5155" s="1">
        <v>3.6288</v>
      </c>
      <c r="W5155" t="str">
        <f>VLOOKUP(M5155,People!$A$2:$B$5,2,FALSE)</f>
        <v>Cassandra Brandow</v>
      </c>
      <c r="X5155" s="5" t="str">
        <f>IFERROR(VLOOKUP(Orders!$B5155,Returns!$A$2:$B$801,2,0),"No")</f>
        <v>No</v>
      </c>
    </row>
    <row r="5156" spans="1:24" hidden="1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f t="shared" si="80"/>
        <v>15.336</v>
      </c>
      <c r="T5156" s="1">
        <v>4</v>
      </c>
      <c r="U5156" s="1">
        <v>0</v>
      </c>
      <c r="V5156" s="1">
        <v>13.063999999999998</v>
      </c>
      <c r="W5156" t="str">
        <f>VLOOKUP(M5156,People!$A$2:$B$5,2,FALSE)</f>
        <v>Kelly Williams</v>
      </c>
      <c r="X5156" s="5" t="str">
        <f>IFERROR(VLOOKUP(Orders!$B5156,Returns!$A$2:$B$801,2,0),"No")</f>
        <v>No</v>
      </c>
    </row>
    <row r="5157" spans="1:24" hidden="1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f t="shared" si="80"/>
        <v>178.86959999999999</v>
      </c>
      <c r="T5157" s="1">
        <v>3</v>
      </c>
      <c r="U5157" s="1">
        <v>0</v>
      </c>
      <c r="V5157" s="1">
        <v>34.070399999999999</v>
      </c>
      <c r="W5157" t="str">
        <f>VLOOKUP(M5157,People!$A$2:$B$5,2,FALSE)</f>
        <v>Kelly Williams</v>
      </c>
      <c r="X5157" s="5" t="str">
        <f>IFERROR(VLOOKUP(Orders!$B5157,Returns!$A$2:$B$801,2,0),"No")</f>
        <v>No</v>
      </c>
    </row>
    <row r="5158" spans="1:24" hidden="1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f t="shared" si="80"/>
        <v>876.38600000000019</v>
      </c>
      <c r="T5158" s="1">
        <v>2</v>
      </c>
      <c r="U5158" s="1">
        <v>0.2</v>
      </c>
      <c r="V5158" s="1">
        <v>125.19799999999992</v>
      </c>
      <c r="W5158" t="str">
        <f>VLOOKUP(M5158,People!$A$2:$B$5,2,FALSE)</f>
        <v>Kelly Williams</v>
      </c>
      <c r="X5158" s="5" t="str">
        <f>IFERROR(VLOOKUP(Orders!$B5158,Returns!$A$2:$B$801,2,0),"No")</f>
        <v>No</v>
      </c>
    </row>
    <row r="5159" spans="1:24" hidden="1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f t="shared" si="80"/>
        <v>747.90480000000002</v>
      </c>
      <c r="T5159" s="1">
        <v>3</v>
      </c>
      <c r="U5159" s="1">
        <v>0.3</v>
      </c>
      <c r="V5159" s="1">
        <v>-178.84680000000006</v>
      </c>
      <c r="W5159" t="str">
        <f>VLOOKUP(M5159,People!$A$2:$B$5,2,FALSE)</f>
        <v>Kelly Williams</v>
      </c>
      <c r="X5159" s="5" t="str">
        <f>IFERROR(VLOOKUP(Orders!$B5159,Returns!$A$2:$B$801,2,0),"No")</f>
        <v>No</v>
      </c>
    </row>
    <row r="5160" spans="1:24" hidden="1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f t="shared" si="80"/>
        <v>24.536400000000008</v>
      </c>
      <c r="T5160" s="1">
        <v>2</v>
      </c>
      <c r="U5160" s="1">
        <v>0.6</v>
      </c>
      <c r="V5160" s="1">
        <v>-10.312400000000004</v>
      </c>
      <c r="W5160" t="str">
        <f>VLOOKUP(M5160,People!$A$2:$B$5,2,FALSE)</f>
        <v>Kelly Williams</v>
      </c>
      <c r="X5160" s="5" t="str">
        <f>IFERROR(VLOOKUP(Orders!$B5160,Returns!$A$2:$B$801,2,0),"No")</f>
        <v>No</v>
      </c>
    </row>
    <row r="5161" spans="1:24" hidden="1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f t="shared" si="80"/>
        <v>96.345399999999998</v>
      </c>
      <c r="T5161" s="1">
        <v>2</v>
      </c>
      <c r="U5161" s="1">
        <v>0.2</v>
      </c>
      <c r="V5161" s="1">
        <v>9.2386000000000053</v>
      </c>
      <c r="W5161" t="str">
        <f>VLOOKUP(M5161,People!$A$2:$B$5,2,FALSE)</f>
        <v>Anna Andreadi</v>
      </c>
      <c r="X5161" s="5" t="str">
        <f>IFERROR(VLOOKUP(Orders!$B5161,Returns!$A$2:$B$801,2,0),"No")</f>
        <v>No</v>
      </c>
    </row>
    <row r="5162" spans="1:24" hidden="1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f t="shared" si="80"/>
        <v>83.323000000000022</v>
      </c>
      <c r="T5162" s="1">
        <v>2</v>
      </c>
      <c r="U5162" s="1">
        <v>0.2</v>
      </c>
      <c r="V5162" s="1">
        <v>-14.603000000000005</v>
      </c>
      <c r="W5162" t="str">
        <f>VLOOKUP(M5162,People!$A$2:$B$5,2,FALSE)</f>
        <v>Anna Andreadi</v>
      </c>
      <c r="X5162" s="5" t="str">
        <f>IFERROR(VLOOKUP(Orders!$B5162,Returns!$A$2:$B$801,2,0),"No")</f>
        <v>No</v>
      </c>
    </row>
    <row r="5163" spans="1:24" x14ac:dyDescent="0.3">
      <c r="A5163" s="1">
        <v>706</v>
      </c>
      <c r="B5163" t="s">
        <v>6533</v>
      </c>
      <c r="C5163" s="2">
        <v>42625</v>
      </c>
      <c r="D5163" s="2">
        <v>42630</v>
      </c>
      <c r="E5163" s="1" t="s">
        <v>46</v>
      </c>
      <c r="F5163" s="1" t="s">
        <v>1948</v>
      </c>
      <c r="G5163" s="1" t="s">
        <v>1949</v>
      </c>
      <c r="H5163" s="1" t="s">
        <v>38</v>
      </c>
      <c r="I5163" s="1" t="s">
        <v>25</v>
      </c>
      <c r="J5163" s="1" t="s">
        <v>1950</v>
      </c>
      <c r="K5163" s="1" t="s">
        <v>82</v>
      </c>
      <c r="L5163" s="1">
        <v>27511</v>
      </c>
      <c r="M5163" s="1" t="s">
        <v>28</v>
      </c>
      <c r="N5163" s="1" t="s">
        <v>1953</v>
      </c>
      <c r="O5163" s="1" t="s">
        <v>43</v>
      </c>
      <c r="P5163" s="1" t="s">
        <v>73</v>
      </c>
      <c r="Q5163" s="1" t="s">
        <v>1954</v>
      </c>
      <c r="R5163" s="1">
        <v>166.84</v>
      </c>
      <c r="S5163" s="1">
        <f t="shared" si="80"/>
        <v>148.07050000000001</v>
      </c>
      <c r="T5163" s="1">
        <v>5</v>
      </c>
      <c r="U5163" s="1">
        <v>0.2</v>
      </c>
      <c r="V5163" s="1">
        <v>18.769499999999987</v>
      </c>
      <c r="W5163" t="str">
        <f>VLOOKUP(M5163,People!$A$2:$B$5,2,FALSE)</f>
        <v>Cassandra Brandow</v>
      </c>
      <c r="X5163" s="5" t="str">
        <f>IFERROR(VLOOKUP(Orders!$B5163,Returns!$A$2:$B$801,2,0),"No")</f>
        <v>No</v>
      </c>
    </row>
    <row r="5164" spans="1:24" hidden="1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f t="shared" si="80"/>
        <v>268.74439999999998</v>
      </c>
      <c r="T5164" s="1">
        <v>2</v>
      </c>
      <c r="U5164" s="1">
        <v>0</v>
      </c>
      <c r="V5164" s="1">
        <v>33.215599999999995</v>
      </c>
      <c r="W5164" t="str">
        <f>VLOOKUP(M5164,People!$A$2:$B$5,2,FALSE)</f>
        <v>Kelly Williams</v>
      </c>
      <c r="X5164" s="5" t="str">
        <f>IFERROR(VLOOKUP(Orders!$B5164,Returns!$A$2:$B$801,2,0),"No")</f>
        <v>No</v>
      </c>
    </row>
    <row r="5165" spans="1:24" hidden="1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f t="shared" si="80"/>
        <v>187.38720000000004</v>
      </c>
      <c r="T5165" s="1">
        <v>3</v>
      </c>
      <c r="U5165" s="1">
        <v>0.2</v>
      </c>
      <c r="V5165" s="1">
        <v>-17.035200000000003</v>
      </c>
      <c r="W5165" t="str">
        <f>VLOOKUP(M5165,People!$A$2:$B$5,2,FALSE)</f>
        <v>Anna Andreadi</v>
      </c>
      <c r="X5165" s="5" t="str">
        <f>IFERROR(VLOOKUP(Orders!$B5165,Returns!$A$2:$B$801,2,0),"No")</f>
        <v>Yes</v>
      </c>
    </row>
    <row r="5166" spans="1:24" x14ac:dyDescent="0.3">
      <c r="A5166" s="1">
        <v>707</v>
      </c>
      <c r="B5166" t="s">
        <v>6533</v>
      </c>
      <c r="C5166" s="2">
        <v>42625</v>
      </c>
      <c r="D5166" s="2">
        <v>42630</v>
      </c>
      <c r="E5166" s="1" t="s">
        <v>46</v>
      </c>
      <c r="F5166" s="1" t="s">
        <v>1948</v>
      </c>
      <c r="G5166" s="1" t="s">
        <v>1949</v>
      </c>
      <c r="H5166" s="1" t="s">
        <v>38</v>
      </c>
      <c r="I5166" s="1" t="s">
        <v>25</v>
      </c>
      <c r="J5166" s="1" t="s">
        <v>1950</v>
      </c>
      <c r="K5166" s="1" t="s">
        <v>82</v>
      </c>
      <c r="L5166" s="1">
        <v>27511</v>
      </c>
      <c r="M5166" s="1" t="s">
        <v>28</v>
      </c>
      <c r="N5166" s="1" t="s">
        <v>1519</v>
      </c>
      <c r="O5166" s="1" t="s">
        <v>66</v>
      </c>
      <c r="P5166" s="1" t="s">
        <v>146</v>
      </c>
      <c r="Q5166" s="1" t="s">
        <v>1520</v>
      </c>
      <c r="R5166" s="1">
        <v>15.216000000000001</v>
      </c>
      <c r="S5166" s="1">
        <f t="shared" si="80"/>
        <v>12.933600000000002</v>
      </c>
      <c r="T5166" s="1">
        <v>1</v>
      </c>
      <c r="U5166" s="1">
        <v>0.2</v>
      </c>
      <c r="V5166" s="1">
        <v>2.2823999999999991</v>
      </c>
      <c r="W5166" t="str">
        <f>VLOOKUP(M5166,People!$A$2:$B$5,2,FALSE)</f>
        <v>Cassandra Brandow</v>
      </c>
      <c r="X5166" s="5" t="str">
        <f>IFERROR(VLOOKUP(Orders!$B5166,Returns!$A$2:$B$801,2,0),"No")</f>
        <v>No</v>
      </c>
    </row>
    <row r="5167" spans="1:24" x14ac:dyDescent="0.3">
      <c r="A5167" s="1">
        <v>3161</v>
      </c>
      <c r="B5167" t="s">
        <v>7694</v>
      </c>
      <c r="C5167" s="2">
        <v>42625</v>
      </c>
      <c r="D5167" s="2">
        <v>42629</v>
      </c>
      <c r="E5167" s="1" t="s">
        <v>21</v>
      </c>
      <c r="F5167" s="1" t="s">
        <v>4814</v>
      </c>
      <c r="G5167" s="1" t="s">
        <v>4815</v>
      </c>
      <c r="H5167" s="1" t="s">
        <v>24</v>
      </c>
      <c r="I5167" s="1" t="s">
        <v>25</v>
      </c>
      <c r="J5167" s="1" t="s">
        <v>167</v>
      </c>
      <c r="K5167" s="1" t="s">
        <v>96</v>
      </c>
      <c r="L5167" s="1">
        <v>77070</v>
      </c>
      <c r="M5167" s="1" t="s">
        <v>97</v>
      </c>
      <c r="N5167" s="1" t="s">
        <v>4816</v>
      </c>
      <c r="O5167" s="1" t="s">
        <v>43</v>
      </c>
      <c r="P5167" s="1" t="s">
        <v>70</v>
      </c>
      <c r="Q5167" s="1" t="s">
        <v>4817</v>
      </c>
      <c r="R5167" s="1">
        <v>5.1799999999999988</v>
      </c>
      <c r="S5167" s="1">
        <f t="shared" si="80"/>
        <v>13.209</v>
      </c>
      <c r="T5167" s="1">
        <v>5</v>
      </c>
      <c r="U5167" s="1">
        <v>0.8</v>
      </c>
      <c r="V5167" s="1">
        <v>-8.0289999999999999</v>
      </c>
      <c r="W5167" t="str">
        <f>VLOOKUP(M5167,People!$A$2:$B$5,2,FALSE)</f>
        <v>Kelly Williams</v>
      </c>
      <c r="X5167" s="5" t="str">
        <f>IFERROR(VLOOKUP(Orders!$B5167,Returns!$A$2:$B$801,2,0),"No")</f>
        <v>No</v>
      </c>
    </row>
    <row r="5168" spans="1:24" x14ac:dyDescent="0.3">
      <c r="A5168" s="1">
        <v>3285</v>
      </c>
      <c r="B5168" t="s">
        <v>7757</v>
      </c>
      <c r="C5168" s="2">
        <v>42625</v>
      </c>
      <c r="D5168" s="2">
        <v>42630</v>
      </c>
      <c r="E5168" s="1" t="s">
        <v>46</v>
      </c>
      <c r="F5168" s="1" t="s">
        <v>2233</v>
      </c>
      <c r="G5168" s="1" t="s">
        <v>2234</v>
      </c>
      <c r="H5168" s="1" t="s">
        <v>24</v>
      </c>
      <c r="I5168" s="1" t="s">
        <v>25</v>
      </c>
      <c r="J5168" s="1" t="s">
        <v>657</v>
      </c>
      <c r="K5168" s="1" t="s">
        <v>440</v>
      </c>
      <c r="L5168" s="1">
        <v>45014</v>
      </c>
      <c r="M5168" s="1" t="s">
        <v>135</v>
      </c>
      <c r="N5168" s="1" t="s">
        <v>1584</v>
      </c>
      <c r="O5168" s="1" t="s">
        <v>43</v>
      </c>
      <c r="P5168" s="1" t="s">
        <v>70</v>
      </c>
      <c r="Q5168" s="1" t="s">
        <v>1585</v>
      </c>
      <c r="R5168" s="1">
        <v>63.924000000000007</v>
      </c>
      <c r="S5168" s="1">
        <f t="shared" si="80"/>
        <v>110.80160000000001</v>
      </c>
      <c r="T5168" s="1">
        <v>7</v>
      </c>
      <c r="U5168" s="1">
        <v>0.7</v>
      </c>
      <c r="V5168" s="1">
        <v>-46.877600000000001</v>
      </c>
      <c r="W5168" t="str">
        <f>VLOOKUP(M5168,People!$A$2:$B$5,2,FALSE)</f>
        <v>Chuck Magee</v>
      </c>
      <c r="X5168" s="5" t="str">
        <f>IFERROR(VLOOKUP(Orders!$B5168,Returns!$A$2:$B$801,2,0),"No")</f>
        <v>No</v>
      </c>
    </row>
    <row r="5169" spans="1:24" x14ac:dyDescent="0.3">
      <c r="A5169" s="1">
        <v>5449</v>
      </c>
      <c r="B5169" t="s">
        <v>8776</v>
      </c>
      <c r="C5169" s="2">
        <v>42625</v>
      </c>
      <c r="D5169" s="2">
        <v>42632</v>
      </c>
      <c r="E5169" s="1" t="s">
        <v>46</v>
      </c>
      <c r="F5169" s="1" t="s">
        <v>4457</v>
      </c>
      <c r="G5169" s="1" t="s">
        <v>4458</v>
      </c>
      <c r="H5169" s="1" t="s">
        <v>94</v>
      </c>
      <c r="I5169" s="1" t="s">
        <v>25</v>
      </c>
      <c r="J5169" s="1" t="s">
        <v>3667</v>
      </c>
      <c r="K5169" s="1" t="s">
        <v>3668</v>
      </c>
      <c r="L5169" s="1">
        <v>66062</v>
      </c>
      <c r="M5169" s="1" t="s">
        <v>97</v>
      </c>
      <c r="N5169" s="1" t="s">
        <v>4555</v>
      </c>
      <c r="O5169" s="1" t="s">
        <v>43</v>
      </c>
      <c r="P5169" s="1" t="s">
        <v>512</v>
      </c>
      <c r="Q5169" s="1" t="s">
        <v>4556</v>
      </c>
      <c r="R5169" s="1">
        <v>357.93</v>
      </c>
      <c r="S5169" s="1">
        <f t="shared" si="80"/>
        <v>350.77139999999997</v>
      </c>
      <c r="T5169" s="1">
        <v>3</v>
      </c>
      <c r="U5169" s="1">
        <v>0</v>
      </c>
      <c r="V5169" s="1">
        <v>7.158600000000007</v>
      </c>
      <c r="W5169" t="str">
        <f>VLOOKUP(M5169,People!$A$2:$B$5,2,FALSE)</f>
        <v>Kelly Williams</v>
      </c>
      <c r="X5169" s="5" t="str">
        <f>IFERROR(VLOOKUP(Orders!$B5169,Returns!$A$2:$B$801,2,0),"No")</f>
        <v>No</v>
      </c>
    </row>
    <row r="5170" spans="1:24" x14ac:dyDescent="0.3">
      <c r="A5170" s="1">
        <v>5450</v>
      </c>
      <c r="B5170" t="s">
        <v>8776</v>
      </c>
      <c r="C5170" s="2">
        <v>42625</v>
      </c>
      <c r="D5170" s="2">
        <v>42632</v>
      </c>
      <c r="E5170" s="1" t="s">
        <v>46</v>
      </c>
      <c r="F5170" s="1" t="s">
        <v>4457</v>
      </c>
      <c r="G5170" s="1" t="s">
        <v>4458</v>
      </c>
      <c r="H5170" s="1" t="s">
        <v>94</v>
      </c>
      <c r="I5170" s="1" t="s">
        <v>25</v>
      </c>
      <c r="J5170" s="1" t="s">
        <v>3667</v>
      </c>
      <c r="K5170" s="1" t="s">
        <v>3668</v>
      </c>
      <c r="L5170" s="1">
        <v>66062</v>
      </c>
      <c r="M5170" s="1" t="s">
        <v>97</v>
      </c>
      <c r="N5170" s="1" t="s">
        <v>5380</v>
      </c>
      <c r="O5170" s="1" t="s">
        <v>66</v>
      </c>
      <c r="P5170" s="1" t="s">
        <v>146</v>
      </c>
      <c r="Q5170" s="1" t="s">
        <v>5381</v>
      </c>
      <c r="R5170" s="1">
        <v>57.400000000000006</v>
      </c>
      <c r="S5170" s="1">
        <f t="shared" si="80"/>
        <v>46.494000000000014</v>
      </c>
      <c r="T5170" s="1">
        <v>5</v>
      </c>
      <c r="U5170" s="1">
        <v>0</v>
      </c>
      <c r="V5170" s="1">
        <v>10.905999999999993</v>
      </c>
      <c r="W5170" t="str">
        <f>VLOOKUP(M5170,People!$A$2:$B$5,2,FALSE)</f>
        <v>Kelly Williams</v>
      </c>
      <c r="X5170" s="5" t="str">
        <f>IFERROR(VLOOKUP(Orders!$B5170,Returns!$A$2:$B$801,2,0),"No")</f>
        <v>No</v>
      </c>
    </row>
    <row r="5171" spans="1:24" x14ac:dyDescent="0.3">
      <c r="A5171" s="1">
        <v>5451</v>
      </c>
      <c r="B5171" t="s">
        <v>8776</v>
      </c>
      <c r="C5171" s="2">
        <v>42625</v>
      </c>
      <c r="D5171" s="2">
        <v>42632</v>
      </c>
      <c r="E5171" s="1" t="s">
        <v>46</v>
      </c>
      <c r="F5171" s="1" t="s">
        <v>4457</v>
      </c>
      <c r="G5171" s="1" t="s">
        <v>4458</v>
      </c>
      <c r="H5171" s="1" t="s">
        <v>94</v>
      </c>
      <c r="I5171" s="1" t="s">
        <v>25</v>
      </c>
      <c r="J5171" s="1" t="s">
        <v>3667</v>
      </c>
      <c r="K5171" s="1" t="s">
        <v>3668</v>
      </c>
      <c r="L5171" s="1">
        <v>66062</v>
      </c>
      <c r="M5171" s="1" t="s">
        <v>97</v>
      </c>
      <c r="N5171" s="1" t="s">
        <v>2902</v>
      </c>
      <c r="O5171" s="1" t="s">
        <v>43</v>
      </c>
      <c r="P5171" s="1" t="s">
        <v>70</v>
      </c>
      <c r="Q5171" s="1" t="s">
        <v>2903</v>
      </c>
      <c r="R5171" s="1">
        <v>331.96</v>
      </c>
      <c r="S5171" s="1">
        <f t="shared" si="80"/>
        <v>182.578</v>
      </c>
      <c r="T5171" s="1">
        <v>2</v>
      </c>
      <c r="U5171" s="1">
        <v>0</v>
      </c>
      <c r="V5171" s="1">
        <v>149.38199999999998</v>
      </c>
      <c r="W5171" t="str">
        <f>VLOOKUP(M5171,People!$A$2:$B$5,2,FALSE)</f>
        <v>Kelly Williams</v>
      </c>
      <c r="X5171" s="5" t="str">
        <f>IFERROR(VLOOKUP(Orders!$B5171,Returns!$A$2:$B$801,2,0),"No")</f>
        <v>No</v>
      </c>
    </row>
    <row r="5172" spans="1:24" hidden="1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f t="shared" si="80"/>
        <v>2803.92</v>
      </c>
      <c r="T5172" s="1">
        <v>5</v>
      </c>
      <c r="U5172" s="1">
        <v>0</v>
      </c>
      <c r="V5172" s="1">
        <v>700.98000000000013</v>
      </c>
      <c r="W5172" t="str">
        <f>VLOOKUP(M5172,People!$A$2:$B$5,2,FALSE)</f>
        <v>Kelly Williams</v>
      </c>
      <c r="X5172" s="5" t="str">
        <f>IFERROR(VLOOKUP(Orders!$B5172,Returns!$A$2:$B$801,2,0),"No")</f>
        <v>No</v>
      </c>
    </row>
    <row r="5173" spans="1:24" hidden="1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f t="shared" si="80"/>
        <v>74.942400000000021</v>
      </c>
      <c r="T5173" s="1">
        <v>3</v>
      </c>
      <c r="U5173" s="1">
        <v>0</v>
      </c>
      <c r="V5173" s="1">
        <v>69.177599999999984</v>
      </c>
      <c r="W5173" t="str">
        <f>VLOOKUP(M5173,People!$A$2:$B$5,2,FALSE)</f>
        <v>Kelly Williams</v>
      </c>
      <c r="X5173" s="5" t="str">
        <f>IFERROR(VLOOKUP(Orders!$B5173,Returns!$A$2:$B$801,2,0),"No")</f>
        <v>No</v>
      </c>
    </row>
    <row r="5174" spans="1:24" hidden="1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f t="shared" si="80"/>
        <v>163.56599999999997</v>
      </c>
      <c r="T5174" s="1">
        <v>3</v>
      </c>
      <c r="U5174" s="1">
        <v>0</v>
      </c>
      <c r="V5174" s="1">
        <v>150.98399999999998</v>
      </c>
      <c r="W5174" t="str">
        <f>VLOOKUP(M5174,People!$A$2:$B$5,2,FALSE)</f>
        <v>Kelly Williams</v>
      </c>
      <c r="X5174" s="5" t="str">
        <f>IFERROR(VLOOKUP(Orders!$B5174,Returns!$A$2:$B$801,2,0),"No")</f>
        <v>No</v>
      </c>
    </row>
    <row r="5175" spans="1:24" hidden="1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f t="shared" si="80"/>
        <v>2.5133999999999999</v>
      </c>
      <c r="T5175" s="1">
        <v>1</v>
      </c>
      <c r="U5175" s="1">
        <v>0.2</v>
      </c>
      <c r="V5175" s="1">
        <v>0.89459999999999995</v>
      </c>
      <c r="W5175" t="str">
        <f>VLOOKUP(M5175,People!$A$2:$B$5,2,FALSE)</f>
        <v>Anna Andreadi</v>
      </c>
      <c r="X5175" s="5" t="str">
        <f>IFERROR(VLOOKUP(Orders!$B5175,Returns!$A$2:$B$801,2,0),"No")</f>
        <v>No</v>
      </c>
    </row>
    <row r="5176" spans="1:24" hidden="1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f t="shared" si="80"/>
        <v>5.5944000000000003</v>
      </c>
      <c r="T5176" s="1">
        <v>2</v>
      </c>
      <c r="U5176" s="1">
        <v>0.8</v>
      </c>
      <c r="V5176" s="1">
        <v>-3.5224000000000011</v>
      </c>
      <c r="W5176" t="str">
        <f>VLOOKUP(M5176,People!$A$2:$B$5,2,FALSE)</f>
        <v>Kelly Williams</v>
      </c>
      <c r="X5176" s="5" t="str">
        <f>IFERROR(VLOOKUP(Orders!$B5176,Returns!$A$2:$B$801,2,0),"No")</f>
        <v>No</v>
      </c>
    </row>
    <row r="5177" spans="1:24" hidden="1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f t="shared" si="80"/>
        <v>420.15779999999995</v>
      </c>
      <c r="T5177" s="1">
        <v>3</v>
      </c>
      <c r="U5177" s="1">
        <v>0.32</v>
      </c>
      <c r="V5177" s="1">
        <v>-91.758599999999973</v>
      </c>
      <c r="W5177" t="str">
        <f>VLOOKUP(M5177,People!$A$2:$B$5,2,FALSE)</f>
        <v>Kelly Williams</v>
      </c>
      <c r="X5177" s="5" t="str">
        <f>IFERROR(VLOOKUP(Orders!$B5177,Returns!$A$2:$B$801,2,0),"No")</f>
        <v>No</v>
      </c>
    </row>
    <row r="5178" spans="1:24" hidden="1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f t="shared" si="80"/>
        <v>33.28</v>
      </c>
      <c r="T5178" s="1">
        <v>2</v>
      </c>
      <c r="U5178" s="1">
        <v>0.2</v>
      </c>
      <c r="V5178" s="1">
        <v>19.968</v>
      </c>
      <c r="W5178" t="str">
        <f>VLOOKUP(M5178,People!$A$2:$B$5,2,FALSE)</f>
        <v>Anna Andreadi</v>
      </c>
      <c r="X5178" s="5" t="str">
        <f>IFERROR(VLOOKUP(Orders!$B5178,Returns!$A$2:$B$801,2,0),"No")</f>
        <v>No</v>
      </c>
    </row>
    <row r="5179" spans="1:24" hidden="1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f t="shared" si="80"/>
        <v>3.3072000000000008</v>
      </c>
      <c r="T5179" s="1">
        <v>3</v>
      </c>
      <c r="U5179" s="1">
        <v>0.2</v>
      </c>
      <c r="V5179" s="1">
        <v>1.6848000000000001</v>
      </c>
      <c r="W5179" t="str">
        <f>VLOOKUP(M5179,People!$A$2:$B$5,2,FALSE)</f>
        <v>Chuck Magee</v>
      </c>
      <c r="X5179" s="5" t="str">
        <f>IFERROR(VLOOKUP(Orders!$B5179,Returns!$A$2:$B$801,2,0),"No")</f>
        <v>No</v>
      </c>
    </row>
    <row r="5180" spans="1:24" hidden="1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f t="shared" si="80"/>
        <v>21.854399999999998</v>
      </c>
      <c r="T5180" s="1">
        <v>2</v>
      </c>
      <c r="U5180" s="1">
        <v>0</v>
      </c>
      <c r="V5180" s="1">
        <v>15.825600000000001</v>
      </c>
      <c r="W5180" t="str">
        <f>VLOOKUP(M5180,People!$A$2:$B$5,2,FALSE)</f>
        <v>Anna Andreadi</v>
      </c>
      <c r="X5180" s="5" t="str">
        <f>IFERROR(VLOOKUP(Orders!$B5180,Returns!$A$2:$B$801,2,0),"No")</f>
        <v>No</v>
      </c>
    </row>
    <row r="5181" spans="1:24" hidden="1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f t="shared" si="80"/>
        <v>239.18280000000001</v>
      </c>
      <c r="T5181" s="1">
        <v>2</v>
      </c>
      <c r="U5181" s="1">
        <v>0.2</v>
      </c>
      <c r="V5181" s="1">
        <v>19.393200000000007</v>
      </c>
      <c r="W5181" t="str">
        <f>VLOOKUP(M5181,People!$A$2:$B$5,2,FALSE)</f>
        <v>Anna Andreadi</v>
      </c>
      <c r="X5181" s="5" t="str">
        <f>IFERROR(VLOOKUP(Orders!$B5181,Returns!$A$2:$B$801,2,0),"No")</f>
        <v>No</v>
      </c>
    </row>
    <row r="5182" spans="1:24" hidden="1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f t="shared" si="80"/>
        <v>46.2624</v>
      </c>
      <c r="T5182" s="1">
        <v>2</v>
      </c>
      <c r="U5182" s="1">
        <v>0</v>
      </c>
      <c r="V5182" s="1">
        <v>29.577600000000004</v>
      </c>
      <c r="W5182" t="str">
        <f>VLOOKUP(M5182,People!$A$2:$B$5,2,FALSE)</f>
        <v>Anna Andreadi</v>
      </c>
      <c r="X5182" s="5" t="str">
        <f>IFERROR(VLOOKUP(Orders!$B5182,Returns!$A$2:$B$801,2,0),"No")</f>
        <v>No</v>
      </c>
    </row>
    <row r="5183" spans="1:24" hidden="1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f t="shared" si="80"/>
        <v>23.587199999999996</v>
      </c>
      <c r="T5183" s="1">
        <v>7</v>
      </c>
      <c r="U5183" s="1">
        <v>0</v>
      </c>
      <c r="V5183" s="1">
        <v>21.772800000000004</v>
      </c>
      <c r="W5183" t="str">
        <f>VLOOKUP(M5183,People!$A$2:$B$5,2,FALSE)</f>
        <v>Chuck Magee</v>
      </c>
      <c r="X5183" s="5" t="str">
        <f>IFERROR(VLOOKUP(Orders!$B5183,Returns!$A$2:$B$801,2,0),"No")</f>
        <v>No</v>
      </c>
    </row>
    <row r="5184" spans="1:24" hidden="1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f t="shared" si="80"/>
        <v>22.89</v>
      </c>
      <c r="T5184" s="1">
        <v>3</v>
      </c>
      <c r="U5184" s="1">
        <v>0</v>
      </c>
      <c r="V5184" s="1">
        <v>22.89</v>
      </c>
      <c r="W5184" t="str">
        <f>VLOOKUP(M5184,People!$A$2:$B$5,2,FALSE)</f>
        <v>Chuck Magee</v>
      </c>
      <c r="X5184" s="5" t="str">
        <f>IFERROR(VLOOKUP(Orders!$B5184,Returns!$A$2:$B$801,2,0),"No")</f>
        <v>No</v>
      </c>
    </row>
    <row r="5185" spans="1:24" hidden="1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f t="shared" si="80"/>
        <v>30.217500000000001</v>
      </c>
      <c r="T5185" s="1">
        <v>3</v>
      </c>
      <c r="U5185" s="1">
        <v>0</v>
      </c>
      <c r="V5185" s="1">
        <v>10.0725</v>
      </c>
      <c r="W5185" t="str">
        <f>VLOOKUP(M5185,People!$A$2:$B$5,2,FALSE)</f>
        <v>Cassandra Brandow</v>
      </c>
      <c r="X5185" s="5" t="str">
        <f>IFERROR(VLOOKUP(Orders!$B5185,Returns!$A$2:$B$801,2,0),"No")</f>
        <v>No</v>
      </c>
    </row>
    <row r="5186" spans="1:24" hidden="1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f t="shared" ref="S5186:S5249" si="81">R5186-V5186</f>
        <v>20.903400000000001</v>
      </c>
      <c r="T5186" s="1">
        <v>7</v>
      </c>
      <c r="U5186" s="1">
        <v>0</v>
      </c>
      <c r="V5186" s="1">
        <v>17.8066</v>
      </c>
      <c r="W5186" t="str">
        <f>VLOOKUP(M5186,People!$A$2:$B$5,2,FALSE)</f>
        <v>Cassandra Brandow</v>
      </c>
      <c r="X5186" s="5" t="str">
        <f>IFERROR(VLOOKUP(Orders!$B5186,Returns!$A$2:$B$801,2,0),"No")</f>
        <v>No</v>
      </c>
    </row>
    <row r="5187" spans="1:24" hidden="1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f t="shared" si="81"/>
        <v>2139.4380000000001</v>
      </c>
      <c r="T5187" s="1">
        <v>6</v>
      </c>
      <c r="U5187" s="1">
        <v>0.2</v>
      </c>
      <c r="V5187" s="1">
        <v>-337.80600000000004</v>
      </c>
      <c r="W5187" t="str">
        <f>VLOOKUP(M5187,People!$A$2:$B$5,2,FALSE)</f>
        <v>Cassandra Brandow</v>
      </c>
      <c r="X5187" s="5" t="str">
        <f>IFERROR(VLOOKUP(Orders!$B5187,Returns!$A$2:$B$801,2,0),"No")</f>
        <v>No</v>
      </c>
    </row>
    <row r="5188" spans="1:24" hidden="1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f t="shared" si="81"/>
        <v>910.98160000000007</v>
      </c>
      <c r="T5188" s="1">
        <v>8</v>
      </c>
      <c r="U5188" s="1">
        <v>0.4</v>
      </c>
      <c r="V5188" s="1">
        <v>-162.22960000000006</v>
      </c>
      <c r="W5188" t="str">
        <f>VLOOKUP(M5188,People!$A$2:$B$5,2,FALSE)</f>
        <v>Chuck Magee</v>
      </c>
      <c r="X5188" s="5" t="str">
        <f>IFERROR(VLOOKUP(Orders!$B5188,Returns!$A$2:$B$801,2,0),"No")</f>
        <v>No</v>
      </c>
    </row>
    <row r="5189" spans="1:24" hidden="1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f t="shared" si="81"/>
        <v>183.96320000000003</v>
      </c>
      <c r="T5189" s="1">
        <v>4</v>
      </c>
      <c r="U5189" s="1">
        <v>0</v>
      </c>
      <c r="V5189" s="1">
        <v>15.996799999999979</v>
      </c>
      <c r="W5189" t="str">
        <f>VLOOKUP(M5189,People!$A$2:$B$5,2,FALSE)</f>
        <v>Kelly Williams</v>
      </c>
      <c r="X5189" s="5" t="str">
        <f>IFERROR(VLOOKUP(Orders!$B5189,Returns!$A$2:$B$801,2,0),"No")</f>
        <v>No</v>
      </c>
    </row>
    <row r="5190" spans="1:24" hidden="1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f t="shared" si="81"/>
        <v>1121.9880000000001</v>
      </c>
      <c r="T5190" s="1">
        <v>7</v>
      </c>
      <c r="U5190" s="1">
        <v>0</v>
      </c>
      <c r="V5190" s="1">
        <v>394.21199999999999</v>
      </c>
      <c r="W5190" t="str">
        <f>VLOOKUP(M5190,People!$A$2:$B$5,2,FALSE)</f>
        <v>Kelly Williams</v>
      </c>
      <c r="X5190" s="5" t="str">
        <f>IFERROR(VLOOKUP(Orders!$B5190,Returns!$A$2:$B$801,2,0),"No")</f>
        <v>No</v>
      </c>
    </row>
    <row r="5191" spans="1:24" hidden="1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f t="shared" si="81"/>
        <v>195.24420000000003</v>
      </c>
      <c r="T5191" s="1">
        <v>6</v>
      </c>
      <c r="U5191" s="1">
        <v>0.2</v>
      </c>
      <c r="V5191" s="1">
        <v>-27.292200000000001</v>
      </c>
      <c r="W5191" t="str">
        <f>VLOOKUP(M5191,People!$A$2:$B$5,2,FALSE)</f>
        <v>Kelly Williams</v>
      </c>
      <c r="X5191" s="5" t="str">
        <f>IFERROR(VLOOKUP(Orders!$B5191,Returns!$A$2:$B$801,2,0),"No")</f>
        <v>Yes</v>
      </c>
    </row>
    <row r="5192" spans="1:24" hidden="1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f t="shared" si="81"/>
        <v>40.535999999999994</v>
      </c>
      <c r="T5192" s="1">
        <v>2</v>
      </c>
      <c r="U5192" s="1">
        <v>0.2</v>
      </c>
      <c r="V5192" s="1">
        <v>4.5040000000000031</v>
      </c>
      <c r="W5192" t="str">
        <f>VLOOKUP(M5192,People!$A$2:$B$5,2,FALSE)</f>
        <v>Kelly Williams</v>
      </c>
      <c r="X5192" s="5" t="str">
        <f>IFERROR(VLOOKUP(Orders!$B5192,Returns!$A$2:$B$801,2,0),"No")</f>
        <v>Yes</v>
      </c>
    </row>
    <row r="5193" spans="1:24" hidden="1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f t="shared" si="81"/>
        <v>11.58</v>
      </c>
      <c r="T5193" s="1">
        <v>2</v>
      </c>
      <c r="U5193" s="1">
        <v>0</v>
      </c>
      <c r="V5193" s="1">
        <v>11.58</v>
      </c>
      <c r="W5193" t="str">
        <f>VLOOKUP(M5193,People!$A$2:$B$5,2,FALSE)</f>
        <v>Anna Andreadi</v>
      </c>
      <c r="X5193" s="5" t="str">
        <f>IFERROR(VLOOKUP(Orders!$B5193,Returns!$A$2:$B$801,2,0),"No")</f>
        <v>No</v>
      </c>
    </row>
    <row r="5194" spans="1:24" x14ac:dyDescent="0.3">
      <c r="A5194" s="1">
        <v>5452</v>
      </c>
      <c r="B5194" t="s">
        <v>8776</v>
      </c>
      <c r="C5194" s="2">
        <v>42625</v>
      </c>
      <c r="D5194" s="2">
        <v>42632</v>
      </c>
      <c r="E5194" s="1" t="s">
        <v>46</v>
      </c>
      <c r="F5194" s="1" t="s">
        <v>4457</v>
      </c>
      <c r="G5194" s="1" t="s">
        <v>4458</v>
      </c>
      <c r="H5194" s="1" t="s">
        <v>94</v>
      </c>
      <c r="I5194" s="1" t="s">
        <v>25</v>
      </c>
      <c r="J5194" s="1" t="s">
        <v>3667</v>
      </c>
      <c r="K5194" s="1" t="s">
        <v>3668</v>
      </c>
      <c r="L5194" s="1">
        <v>66062</v>
      </c>
      <c r="M5194" s="1" t="s">
        <v>97</v>
      </c>
      <c r="N5194" s="1" t="s">
        <v>4790</v>
      </c>
      <c r="O5194" s="1" t="s">
        <v>30</v>
      </c>
      <c r="P5194" s="1" t="s">
        <v>60</v>
      </c>
      <c r="Q5194" s="1" t="s">
        <v>4791</v>
      </c>
      <c r="R5194" s="1">
        <v>40.56</v>
      </c>
      <c r="S5194" s="1">
        <f t="shared" si="81"/>
        <v>27.580800000000004</v>
      </c>
      <c r="T5194" s="1">
        <v>2</v>
      </c>
      <c r="U5194" s="1">
        <v>0</v>
      </c>
      <c r="V5194" s="1">
        <v>12.979199999999999</v>
      </c>
      <c r="W5194" t="str">
        <f>VLOOKUP(M5194,People!$A$2:$B$5,2,FALSE)</f>
        <v>Kelly Williams</v>
      </c>
      <c r="X5194" s="5" t="str">
        <f>IFERROR(VLOOKUP(Orders!$B5194,Returns!$A$2:$B$801,2,0),"No")</f>
        <v>No</v>
      </c>
    </row>
    <row r="5195" spans="1:24" x14ac:dyDescent="0.3">
      <c r="A5195" s="1">
        <v>9426</v>
      </c>
      <c r="B5195" t="s">
        <v>10660</v>
      </c>
      <c r="C5195" s="2">
        <v>42625</v>
      </c>
      <c r="D5195" s="2">
        <v>42630</v>
      </c>
      <c r="E5195" s="1" t="s">
        <v>21</v>
      </c>
      <c r="F5195" s="1" t="s">
        <v>3906</v>
      </c>
      <c r="G5195" s="1" t="s">
        <v>3907</v>
      </c>
      <c r="H5195" s="1" t="s">
        <v>24</v>
      </c>
      <c r="I5195" s="1" t="s">
        <v>25</v>
      </c>
      <c r="J5195" s="1" t="s">
        <v>239</v>
      </c>
      <c r="K5195" s="1" t="s">
        <v>240</v>
      </c>
      <c r="L5195" s="1">
        <v>10035</v>
      </c>
      <c r="M5195" s="1" t="s">
        <v>135</v>
      </c>
      <c r="N5195" s="1" t="s">
        <v>1618</v>
      </c>
      <c r="O5195" s="1" t="s">
        <v>30</v>
      </c>
      <c r="P5195" s="1" t="s">
        <v>34</v>
      </c>
      <c r="Q5195" s="1" t="s">
        <v>1619</v>
      </c>
      <c r="R5195" s="1">
        <v>3785.2920000000004</v>
      </c>
      <c r="S5195" s="1">
        <f t="shared" si="81"/>
        <v>3364.7040000000002</v>
      </c>
      <c r="T5195" s="1">
        <v>6</v>
      </c>
      <c r="U5195" s="1">
        <v>0.1</v>
      </c>
      <c r="V5195" s="1">
        <v>420.58800000000019</v>
      </c>
      <c r="W5195" t="str">
        <f>VLOOKUP(M5195,People!$A$2:$B$5,2,FALSE)</f>
        <v>Chuck Magee</v>
      </c>
      <c r="X5195" s="5" t="str">
        <f>IFERROR(VLOOKUP(Orders!$B5195,Returns!$A$2:$B$801,2,0),"No")</f>
        <v>No</v>
      </c>
    </row>
    <row r="5196" spans="1:24" x14ac:dyDescent="0.3">
      <c r="A5196" s="1">
        <v>231</v>
      </c>
      <c r="B5196" t="s">
        <v>6331</v>
      </c>
      <c r="C5196" s="2">
        <v>42626</v>
      </c>
      <c r="D5196" s="2">
        <v>42630</v>
      </c>
      <c r="E5196" s="1" t="s">
        <v>46</v>
      </c>
      <c r="F5196" s="1" t="s">
        <v>786</v>
      </c>
      <c r="G5196" s="1" t="s">
        <v>787</v>
      </c>
      <c r="H5196" s="1" t="s">
        <v>38</v>
      </c>
      <c r="I5196" s="1" t="s">
        <v>25</v>
      </c>
      <c r="J5196" s="1" t="s">
        <v>413</v>
      </c>
      <c r="K5196" s="1" t="s">
        <v>82</v>
      </c>
      <c r="L5196" s="1">
        <v>28205</v>
      </c>
      <c r="M5196" s="1" t="s">
        <v>28</v>
      </c>
      <c r="N5196" s="1" t="s">
        <v>788</v>
      </c>
      <c r="O5196" s="1" t="s">
        <v>43</v>
      </c>
      <c r="P5196" s="1" t="s">
        <v>70</v>
      </c>
      <c r="Q5196" s="1" t="s">
        <v>789</v>
      </c>
      <c r="R5196" s="1">
        <v>18.648000000000003</v>
      </c>
      <c r="S5196" s="1">
        <f t="shared" si="81"/>
        <v>31.080000000000002</v>
      </c>
      <c r="T5196" s="1">
        <v>7</v>
      </c>
      <c r="U5196" s="1">
        <v>0.7</v>
      </c>
      <c r="V5196" s="1">
        <v>-12.431999999999999</v>
      </c>
      <c r="W5196" t="str">
        <f>VLOOKUP(M5196,People!$A$2:$B$5,2,FALSE)</f>
        <v>Cassandra Brandow</v>
      </c>
      <c r="X5196" s="5" t="str">
        <f>IFERROR(VLOOKUP(Orders!$B5196,Returns!$A$2:$B$801,2,0),"No")</f>
        <v>No</v>
      </c>
    </row>
    <row r="5197" spans="1:24" x14ac:dyDescent="0.3">
      <c r="A5197" s="1">
        <v>926</v>
      </c>
      <c r="B5197" t="s">
        <v>6641</v>
      </c>
      <c r="C5197" s="2">
        <v>42626</v>
      </c>
      <c r="D5197" s="2">
        <v>42629</v>
      </c>
      <c r="E5197" s="1" t="s">
        <v>170</v>
      </c>
      <c r="F5197" s="1" t="s">
        <v>2389</v>
      </c>
      <c r="G5197" s="1" t="s">
        <v>2390</v>
      </c>
      <c r="H5197" s="1" t="s">
        <v>24</v>
      </c>
      <c r="I5197" s="1" t="s">
        <v>25</v>
      </c>
      <c r="J5197" s="1" t="s">
        <v>133</v>
      </c>
      <c r="K5197" s="1" t="s">
        <v>134</v>
      </c>
      <c r="L5197" s="1">
        <v>19143</v>
      </c>
      <c r="M5197" s="1" t="s">
        <v>135</v>
      </c>
      <c r="N5197" s="1" t="s">
        <v>2391</v>
      </c>
      <c r="O5197" s="1" t="s">
        <v>43</v>
      </c>
      <c r="P5197" s="1" t="s">
        <v>84</v>
      </c>
      <c r="Q5197" s="1" t="s">
        <v>2392</v>
      </c>
      <c r="R5197" s="1">
        <v>15.552000000000003</v>
      </c>
      <c r="S5197" s="1">
        <f t="shared" si="81"/>
        <v>10.108800000000002</v>
      </c>
      <c r="T5197" s="1">
        <v>3</v>
      </c>
      <c r="U5197" s="1">
        <v>0.2</v>
      </c>
      <c r="V5197" s="1">
        <v>5.4432</v>
      </c>
      <c r="W5197" t="str">
        <f>VLOOKUP(M5197,People!$A$2:$B$5,2,FALSE)</f>
        <v>Chuck Magee</v>
      </c>
      <c r="X5197" s="5" t="str">
        <f>IFERROR(VLOOKUP(Orders!$B5197,Returns!$A$2:$B$801,2,0),"No")</f>
        <v>No</v>
      </c>
    </row>
    <row r="5198" spans="1:24" x14ac:dyDescent="0.3">
      <c r="A5198" s="1">
        <v>927</v>
      </c>
      <c r="B5198" t="s">
        <v>6641</v>
      </c>
      <c r="C5198" s="2">
        <v>42626</v>
      </c>
      <c r="D5198" s="2">
        <v>42629</v>
      </c>
      <c r="E5198" s="1" t="s">
        <v>170</v>
      </c>
      <c r="F5198" s="1" t="s">
        <v>2389</v>
      </c>
      <c r="G5198" s="1" t="s">
        <v>2390</v>
      </c>
      <c r="H5198" s="1" t="s">
        <v>24</v>
      </c>
      <c r="I5198" s="1" t="s">
        <v>25</v>
      </c>
      <c r="J5198" s="1" t="s">
        <v>133</v>
      </c>
      <c r="K5198" s="1" t="s">
        <v>134</v>
      </c>
      <c r="L5198" s="1">
        <v>19143</v>
      </c>
      <c r="M5198" s="1" t="s">
        <v>135</v>
      </c>
      <c r="N5198" s="1" t="s">
        <v>2393</v>
      </c>
      <c r="O5198" s="1" t="s">
        <v>66</v>
      </c>
      <c r="P5198" s="1" t="s">
        <v>146</v>
      </c>
      <c r="Q5198" s="1" t="s">
        <v>2394</v>
      </c>
      <c r="R5198" s="1">
        <v>252.00000000000003</v>
      </c>
      <c r="S5198" s="1">
        <f t="shared" si="81"/>
        <v>198.45000000000002</v>
      </c>
      <c r="T5198" s="1">
        <v>5</v>
      </c>
      <c r="U5198" s="1">
        <v>0.2</v>
      </c>
      <c r="V5198" s="1">
        <v>53.550000000000004</v>
      </c>
      <c r="W5198" t="str">
        <f>VLOOKUP(M5198,People!$A$2:$B$5,2,FALSE)</f>
        <v>Chuck Magee</v>
      </c>
      <c r="X5198" s="5" t="str">
        <f>IFERROR(VLOOKUP(Orders!$B5198,Returns!$A$2:$B$801,2,0),"No")</f>
        <v>No</v>
      </c>
    </row>
    <row r="5199" spans="1:24" x14ac:dyDescent="0.3">
      <c r="A5199" s="1">
        <v>2479</v>
      </c>
      <c r="B5199" t="s">
        <v>7363</v>
      </c>
      <c r="C5199" s="2">
        <v>42626</v>
      </c>
      <c r="D5199" s="2">
        <v>42632</v>
      </c>
      <c r="E5199" s="1" t="s">
        <v>46</v>
      </c>
      <c r="F5199" s="1" t="s">
        <v>2946</v>
      </c>
      <c r="G5199" s="1" t="s">
        <v>2947</v>
      </c>
      <c r="H5199" s="1" t="s">
        <v>24</v>
      </c>
      <c r="I5199" s="1" t="s">
        <v>25</v>
      </c>
      <c r="J5199" s="1" t="s">
        <v>239</v>
      </c>
      <c r="K5199" s="1" t="s">
        <v>240</v>
      </c>
      <c r="L5199" s="1">
        <v>10011</v>
      </c>
      <c r="M5199" s="1" t="s">
        <v>135</v>
      </c>
      <c r="N5199" s="1" t="s">
        <v>62</v>
      </c>
      <c r="O5199" s="1" t="s">
        <v>43</v>
      </c>
      <c r="P5199" s="1" t="s">
        <v>63</v>
      </c>
      <c r="Q5199" s="1" t="s">
        <v>64</v>
      </c>
      <c r="R5199" s="1">
        <v>5.46</v>
      </c>
      <c r="S5199" s="1">
        <f t="shared" si="81"/>
        <v>3.9857999999999998</v>
      </c>
      <c r="T5199" s="1">
        <v>3</v>
      </c>
      <c r="U5199" s="1">
        <v>0</v>
      </c>
      <c r="V5199" s="1">
        <v>1.4742000000000002</v>
      </c>
      <c r="W5199" t="str">
        <f>VLOOKUP(M5199,People!$A$2:$B$5,2,FALSE)</f>
        <v>Chuck Magee</v>
      </c>
      <c r="X5199" s="5" t="str">
        <f>IFERROR(VLOOKUP(Orders!$B5199,Returns!$A$2:$B$801,2,0),"No")</f>
        <v>No</v>
      </c>
    </row>
    <row r="5200" spans="1:24" hidden="1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f t="shared" si="81"/>
        <v>4716.0864000000001</v>
      </c>
      <c r="T5200" s="1">
        <v>3</v>
      </c>
      <c r="U5200" s="1">
        <v>0.2</v>
      </c>
      <c r="V5200" s="1">
        <v>-786.01440000000025</v>
      </c>
      <c r="W5200" t="str">
        <f>VLOOKUP(M5200,People!$A$2:$B$5,2,FALSE)</f>
        <v>Kelly Williams</v>
      </c>
      <c r="X5200" s="5" t="str">
        <f>IFERROR(VLOOKUP(Orders!$B5200,Returns!$A$2:$B$801,2,0),"No")</f>
        <v>No</v>
      </c>
    </row>
    <row r="5201" spans="1:24" hidden="1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f t="shared" si="81"/>
        <v>1.5263999999999998</v>
      </c>
      <c r="T5201" s="1">
        <v>1</v>
      </c>
      <c r="U5201" s="1">
        <v>0.2</v>
      </c>
      <c r="V5201" s="1">
        <v>0.77759999999999996</v>
      </c>
      <c r="W5201" t="str">
        <f>VLOOKUP(M5201,People!$A$2:$B$5,2,FALSE)</f>
        <v>Kelly Williams</v>
      </c>
      <c r="X5201" s="5" t="str">
        <f>IFERROR(VLOOKUP(Orders!$B5201,Returns!$A$2:$B$801,2,0),"No")</f>
        <v>No</v>
      </c>
    </row>
    <row r="5202" spans="1:24" hidden="1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f t="shared" si="81"/>
        <v>399.57780000000002</v>
      </c>
      <c r="T5202" s="1">
        <v>3</v>
      </c>
      <c r="U5202" s="1">
        <v>0.2</v>
      </c>
      <c r="V5202" s="1">
        <v>32.398200000000017</v>
      </c>
      <c r="W5202" t="str">
        <f>VLOOKUP(M5202,People!$A$2:$B$5,2,FALSE)</f>
        <v>Kelly Williams</v>
      </c>
      <c r="X5202" s="5" t="str">
        <f>IFERROR(VLOOKUP(Orders!$B5202,Returns!$A$2:$B$801,2,0),"No")</f>
        <v>No</v>
      </c>
    </row>
    <row r="5203" spans="1:24" hidden="1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f t="shared" si="81"/>
        <v>35.983500000000006</v>
      </c>
      <c r="T5203" s="1">
        <v>7</v>
      </c>
      <c r="U5203" s="1">
        <v>0.2</v>
      </c>
      <c r="V5203" s="1">
        <v>5.7364999999999977</v>
      </c>
      <c r="W5203" t="str">
        <f>VLOOKUP(M5203,People!$A$2:$B$5,2,FALSE)</f>
        <v>Kelly Williams</v>
      </c>
      <c r="X5203" s="5" t="str">
        <f>IFERROR(VLOOKUP(Orders!$B5203,Returns!$A$2:$B$801,2,0),"No")</f>
        <v>No</v>
      </c>
    </row>
    <row r="5204" spans="1:24" hidden="1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f t="shared" si="81"/>
        <v>76.087899999999991</v>
      </c>
      <c r="T5204" s="1">
        <v>7</v>
      </c>
      <c r="U5204" s="1">
        <v>0</v>
      </c>
      <c r="V5204" s="1">
        <v>28.142100000000006</v>
      </c>
      <c r="W5204" t="str">
        <f>VLOOKUP(M5204,People!$A$2:$B$5,2,FALSE)</f>
        <v>Anna Andreadi</v>
      </c>
      <c r="X5204" s="5" t="str">
        <f>IFERROR(VLOOKUP(Orders!$B5204,Returns!$A$2:$B$801,2,0),"No")</f>
        <v>No</v>
      </c>
    </row>
    <row r="5205" spans="1:24" hidden="1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f t="shared" si="81"/>
        <v>51.289800000000007</v>
      </c>
      <c r="T5205" s="1">
        <v>3</v>
      </c>
      <c r="U5205" s="1">
        <v>0</v>
      </c>
      <c r="V5205" s="1">
        <v>18.970199999999998</v>
      </c>
      <c r="W5205" t="str">
        <f>VLOOKUP(M5205,People!$A$2:$B$5,2,FALSE)</f>
        <v>Anna Andreadi</v>
      </c>
      <c r="X5205" s="5" t="str">
        <f>IFERROR(VLOOKUP(Orders!$B5205,Returns!$A$2:$B$801,2,0),"No")</f>
        <v>No</v>
      </c>
    </row>
    <row r="5206" spans="1:24" hidden="1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f t="shared" si="81"/>
        <v>6.2042000000000002</v>
      </c>
      <c r="T5206" s="1">
        <v>2</v>
      </c>
      <c r="U5206" s="1">
        <v>0</v>
      </c>
      <c r="V5206" s="1">
        <v>3.0557999999999996</v>
      </c>
      <c r="W5206" t="str">
        <f>VLOOKUP(M5206,People!$A$2:$B$5,2,FALSE)</f>
        <v>Chuck Magee</v>
      </c>
      <c r="X5206" s="5" t="str">
        <f>IFERROR(VLOOKUP(Orders!$B5206,Returns!$A$2:$B$801,2,0),"No")</f>
        <v>No</v>
      </c>
    </row>
    <row r="5207" spans="1:24" hidden="1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f t="shared" si="81"/>
        <v>101.74080000000001</v>
      </c>
      <c r="T5207" s="1">
        <v>2</v>
      </c>
      <c r="U5207" s="1">
        <v>0</v>
      </c>
      <c r="V5207" s="1">
        <v>4.2391999999999967</v>
      </c>
      <c r="W5207" t="str">
        <f>VLOOKUP(M5207,People!$A$2:$B$5,2,FALSE)</f>
        <v>Chuck Magee</v>
      </c>
      <c r="X5207" s="5" t="str">
        <f>IFERROR(VLOOKUP(Orders!$B5207,Returns!$A$2:$B$801,2,0),"No")</f>
        <v>No</v>
      </c>
    </row>
    <row r="5208" spans="1:24" hidden="1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f t="shared" si="81"/>
        <v>0.65720000000000001</v>
      </c>
      <c r="T5208" s="1">
        <v>1</v>
      </c>
      <c r="U5208" s="1">
        <v>0</v>
      </c>
      <c r="V5208" s="1">
        <v>0.58279999999999998</v>
      </c>
      <c r="W5208" t="str">
        <f>VLOOKUP(M5208,People!$A$2:$B$5,2,FALSE)</f>
        <v>Chuck Magee</v>
      </c>
      <c r="X5208" s="5" t="str">
        <f>IFERROR(VLOOKUP(Orders!$B5208,Returns!$A$2:$B$801,2,0),"No")</f>
        <v>No</v>
      </c>
    </row>
    <row r="5209" spans="1:24" hidden="1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f t="shared" si="81"/>
        <v>10.763999999999999</v>
      </c>
      <c r="T5209" s="1">
        <v>2</v>
      </c>
      <c r="U5209" s="1">
        <v>0</v>
      </c>
      <c r="V5209" s="1">
        <v>9.9359999999999999</v>
      </c>
      <c r="W5209" t="str">
        <f>VLOOKUP(M5209,People!$A$2:$B$5,2,FALSE)</f>
        <v>Chuck Magee</v>
      </c>
      <c r="X5209" s="5" t="str">
        <f>IFERROR(VLOOKUP(Orders!$B5209,Returns!$A$2:$B$801,2,0),"No")</f>
        <v>No</v>
      </c>
    </row>
    <row r="5210" spans="1:24" hidden="1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f t="shared" si="81"/>
        <v>14.739000000000001</v>
      </c>
      <c r="T5210" s="1">
        <v>5</v>
      </c>
      <c r="U5210" s="1">
        <v>0</v>
      </c>
      <c r="V5210" s="1">
        <v>14.161000000000001</v>
      </c>
      <c r="W5210" t="str">
        <f>VLOOKUP(M5210,People!$A$2:$B$5,2,FALSE)</f>
        <v>Chuck Magee</v>
      </c>
      <c r="X5210" s="5" t="str">
        <f>IFERROR(VLOOKUP(Orders!$B5210,Returns!$A$2:$B$801,2,0),"No")</f>
        <v>No</v>
      </c>
    </row>
    <row r="5211" spans="1:24" hidden="1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f t="shared" si="81"/>
        <v>14.4054</v>
      </c>
      <c r="T5211" s="1">
        <v>1</v>
      </c>
      <c r="U5211" s="1">
        <v>0</v>
      </c>
      <c r="V5211" s="1">
        <v>12.7746</v>
      </c>
      <c r="W5211" t="str">
        <f>VLOOKUP(M5211,People!$A$2:$B$5,2,FALSE)</f>
        <v>Chuck Magee</v>
      </c>
      <c r="X5211" s="5" t="str">
        <f>IFERROR(VLOOKUP(Orders!$B5211,Returns!$A$2:$B$801,2,0),"No")</f>
        <v>No</v>
      </c>
    </row>
    <row r="5212" spans="1:24" hidden="1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f t="shared" si="81"/>
        <v>344.23320000000001</v>
      </c>
      <c r="T5212" s="1">
        <v>3</v>
      </c>
      <c r="U5212" s="1">
        <v>0</v>
      </c>
      <c r="V5212" s="1">
        <v>120.94680000000001</v>
      </c>
      <c r="W5212" t="str">
        <f>VLOOKUP(M5212,People!$A$2:$B$5,2,FALSE)</f>
        <v>Chuck Magee</v>
      </c>
      <c r="X5212" s="5" t="str">
        <f>IFERROR(VLOOKUP(Orders!$B5212,Returns!$A$2:$B$801,2,0),"No")</f>
        <v>No</v>
      </c>
    </row>
    <row r="5213" spans="1:24" hidden="1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f t="shared" si="81"/>
        <v>26.739899999999999</v>
      </c>
      <c r="T5213" s="1">
        <v>3</v>
      </c>
      <c r="U5213" s="1">
        <v>0</v>
      </c>
      <c r="V5213" s="1">
        <v>9.8901000000000039</v>
      </c>
      <c r="W5213" t="str">
        <f>VLOOKUP(M5213,People!$A$2:$B$5,2,FALSE)</f>
        <v>Chuck Magee</v>
      </c>
      <c r="X5213" s="5" t="str">
        <f>IFERROR(VLOOKUP(Orders!$B5213,Returns!$A$2:$B$801,2,0),"No")</f>
        <v>No</v>
      </c>
    </row>
    <row r="5214" spans="1:24" hidden="1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f t="shared" si="81"/>
        <v>37.558499999999995</v>
      </c>
      <c r="T5214" s="1">
        <v>3</v>
      </c>
      <c r="U5214" s="1">
        <v>0</v>
      </c>
      <c r="V5214" s="1">
        <v>13.891499999999999</v>
      </c>
      <c r="W5214" t="str">
        <f>VLOOKUP(M5214,People!$A$2:$B$5,2,FALSE)</f>
        <v>Anna Andreadi</v>
      </c>
      <c r="X5214" s="5" t="str">
        <f>IFERROR(VLOOKUP(Orders!$B5214,Returns!$A$2:$B$801,2,0),"No")</f>
        <v>No</v>
      </c>
    </row>
    <row r="5215" spans="1:24" hidden="1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f t="shared" si="81"/>
        <v>4.2282000000000002</v>
      </c>
      <c r="T5215" s="1">
        <v>3</v>
      </c>
      <c r="U5215" s="1">
        <v>0</v>
      </c>
      <c r="V5215" s="1">
        <v>3.6017999999999999</v>
      </c>
      <c r="W5215" t="str">
        <f>VLOOKUP(M5215,People!$A$2:$B$5,2,FALSE)</f>
        <v>Anna Andreadi</v>
      </c>
      <c r="X5215" s="5" t="str">
        <f>IFERROR(VLOOKUP(Orders!$B5215,Returns!$A$2:$B$801,2,0),"No")</f>
        <v>No</v>
      </c>
    </row>
    <row r="5216" spans="1:24" hidden="1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f t="shared" si="81"/>
        <v>21.947999999999997</v>
      </c>
      <c r="T5216" s="1">
        <v>5</v>
      </c>
      <c r="U5216" s="1">
        <v>0</v>
      </c>
      <c r="V5216" s="1">
        <v>13.452000000000002</v>
      </c>
      <c r="W5216" t="str">
        <f>VLOOKUP(M5216,People!$A$2:$B$5,2,FALSE)</f>
        <v>Anna Andreadi</v>
      </c>
      <c r="X5216" s="5" t="str">
        <f>IFERROR(VLOOKUP(Orders!$B5216,Returns!$A$2:$B$801,2,0),"No")</f>
        <v>No</v>
      </c>
    </row>
    <row r="5217" spans="1:24" hidden="1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f t="shared" si="81"/>
        <v>16.445000000000004</v>
      </c>
      <c r="T5217" s="1">
        <v>5</v>
      </c>
      <c r="U5217" s="1">
        <v>0</v>
      </c>
      <c r="V5217" s="1">
        <v>13.454999999999998</v>
      </c>
      <c r="W5217" t="str">
        <f>VLOOKUP(M5217,People!$A$2:$B$5,2,FALSE)</f>
        <v>Anna Andreadi</v>
      </c>
      <c r="X5217" s="5" t="str">
        <f>IFERROR(VLOOKUP(Orders!$B5217,Returns!$A$2:$B$801,2,0),"No")</f>
        <v>No</v>
      </c>
    </row>
    <row r="5218" spans="1:24" hidden="1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f t="shared" si="81"/>
        <v>9.2644000000000002</v>
      </c>
      <c r="T5218" s="1">
        <v>2</v>
      </c>
      <c r="U5218" s="1">
        <v>0</v>
      </c>
      <c r="V5218" s="1">
        <v>8.2156000000000002</v>
      </c>
      <c r="W5218" t="str">
        <f>VLOOKUP(M5218,People!$A$2:$B$5,2,FALSE)</f>
        <v>Kelly Williams</v>
      </c>
      <c r="X5218" s="5" t="str">
        <f>IFERROR(VLOOKUP(Orders!$B5218,Returns!$A$2:$B$801,2,0),"No")</f>
        <v>No</v>
      </c>
    </row>
    <row r="5219" spans="1:24" hidden="1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f t="shared" si="81"/>
        <v>42.735600000000005</v>
      </c>
      <c r="T5219" s="1">
        <v>3</v>
      </c>
      <c r="U5219" s="1">
        <v>0</v>
      </c>
      <c r="V5219" s="1">
        <v>36.404399999999995</v>
      </c>
      <c r="W5219" t="str">
        <f>VLOOKUP(M5219,People!$A$2:$B$5,2,FALSE)</f>
        <v>Anna Andreadi</v>
      </c>
      <c r="X5219" s="5" t="str">
        <f>IFERROR(VLOOKUP(Orders!$B5219,Returns!$A$2:$B$801,2,0),"No")</f>
        <v>No</v>
      </c>
    </row>
    <row r="5220" spans="1:24" hidden="1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f t="shared" si="81"/>
        <v>4.2</v>
      </c>
      <c r="T5220" s="1">
        <v>5</v>
      </c>
      <c r="U5220" s="1">
        <v>0</v>
      </c>
      <c r="V5220" s="1">
        <v>4.2</v>
      </c>
      <c r="W5220" t="str">
        <f>VLOOKUP(M5220,People!$A$2:$B$5,2,FALSE)</f>
        <v>Chuck Magee</v>
      </c>
      <c r="X5220" s="5" t="str">
        <f>IFERROR(VLOOKUP(Orders!$B5220,Returns!$A$2:$B$801,2,0),"No")</f>
        <v>No</v>
      </c>
    </row>
    <row r="5221" spans="1:24" hidden="1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f t="shared" si="81"/>
        <v>363.72980000000007</v>
      </c>
      <c r="T5221" s="1">
        <v>7</v>
      </c>
      <c r="U5221" s="1">
        <v>0</v>
      </c>
      <c r="V5221" s="1">
        <v>134.53020000000001</v>
      </c>
      <c r="W5221" t="str">
        <f>VLOOKUP(M5221,People!$A$2:$B$5,2,FALSE)</f>
        <v>Kelly Williams</v>
      </c>
      <c r="X5221" s="5" t="str">
        <f>IFERROR(VLOOKUP(Orders!$B5221,Returns!$A$2:$B$801,2,0),"No")</f>
        <v>No</v>
      </c>
    </row>
    <row r="5222" spans="1:24" x14ac:dyDescent="0.3">
      <c r="A5222" s="1">
        <v>3699</v>
      </c>
      <c r="B5222" t="s">
        <v>7937</v>
      </c>
      <c r="C5222" s="2">
        <v>42626</v>
      </c>
      <c r="D5222" s="2">
        <v>42630</v>
      </c>
      <c r="E5222" s="1" t="s">
        <v>46</v>
      </c>
      <c r="F5222" s="1" t="s">
        <v>203</v>
      </c>
      <c r="G5222" s="1" t="s">
        <v>204</v>
      </c>
      <c r="H5222" s="1" t="s">
        <v>38</v>
      </c>
      <c r="I5222" s="1" t="s">
        <v>25</v>
      </c>
      <c r="J5222" s="1" t="s">
        <v>3346</v>
      </c>
      <c r="K5222" s="1" t="s">
        <v>279</v>
      </c>
      <c r="L5222" s="1">
        <v>85281</v>
      </c>
      <c r="M5222" s="1" t="s">
        <v>41</v>
      </c>
      <c r="N5222" s="1" t="s">
        <v>5040</v>
      </c>
      <c r="O5222" s="1" t="s">
        <v>43</v>
      </c>
      <c r="P5222" s="1" t="s">
        <v>55</v>
      </c>
      <c r="Q5222" s="1" t="s">
        <v>5041</v>
      </c>
      <c r="R5222" s="1">
        <v>79.400000000000006</v>
      </c>
      <c r="S5222" s="1">
        <f t="shared" si="81"/>
        <v>73.444999999999993</v>
      </c>
      <c r="T5222" s="1">
        <v>5</v>
      </c>
      <c r="U5222" s="1">
        <v>0.2</v>
      </c>
      <c r="V5222" s="1">
        <v>5.9550000000000054</v>
      </c>
      <c r="W5222" t="str">
        <f>VLOOKUP(M5222,People!$A$2:$B$5,2,FALSE)</f>
        <v>Anna Andreadi</v>
      </c>
      <c r="X5222" s="5" t="str">
        <f>IFERROR(VLOOKUP(Orders!$B5222,Returns!$A$2:$B$801,2,0),"No")</f>
        <v>No</v>
      </c>
    </row>
    <row r="5223" spans="1:24" hidden="1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f t="shared" si="81"/>
        <v>508.93920000000003</v>
      </c>
      <c r="T5223" s="1">
        <v>7</v>
      </c>
      <c r="U5223" s="1">
        <v>0</v>
      </c>
      <c r="V5223" s="1">
        <v>197.92079999999999</v>
      </c>
      <c r="W5223" t="str">
        <f>VLOOKUP(M5223,People!$A$2:$B$5,2,FALSE)</f>
        <v>Kelly Williams</v>
      </c>
      <c r="X5223" s="5" t="str">
        <f>IFERROR(VLOOKUP(Orders!$B5223,Returns!$A$2:$B$801,2,0),"No")</f>
        <v>No</v>
      </c>
    </row>
    <row r="5224" spans="1:24" hidden="1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f t="shared" si="81"/>
        <v>112.65099999999998</v>
      </c>
      <c r="T5224" s="1">
        <v>5</v>
      </c>
      <c r="U5224" s="1">
        <v>0</v>
      </c>
      <c r="V5224" s="1">
        <v>2.2990000000000066</v>
      </c>
      <c r="W5224" t="str">
        <f>VLOOKUP(M5224,People!$A$2:$B$5,2,FALSE)</f>
        <v>Kelly Williams</v>
      </c>
      <c r="X5224" s="5" t="str">
        <f>IFERROR(VLOOKUP(Orders!$B5224,Returns!$A$2:$B$801,2,0),"No")</f>
        <v>No</v>
      </c>
    </row>
    <row r="5225" spans="1:24" hidden="1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f t="shared" si="81"/>
        <v>22.4588</v>
      </c>
      <c r="T5225" s="1">
        <v>7</v>
      </c>
      <c r="U5225" s="1">
        <v>0</v>
      </c>
      <c r="V5225" s="1">
        <v>20.731199999999998</v>
      </c>
      <c r="W5225" t="str">
        <f>VLOOKUP(M5225,People!$A$2:$B$5,2,FALSE)</f>
        <v>Kelly Williams</v>
      </c>
      <c r="X5225" s="5" t="str">
        <f>IFERROR(VLOOKUP(Orders!$B5225,Returns!$A$2:$B$801,2,0),"No")</f>
        <v>No</v>
      </c>
    </row>
    <row r="5226" spans="1:24" hidden="1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f t="shared" si="81"/>
        <v>86.5488</v>
      </c>
      <c r="T5226" s="1">
        <v>3</v>
      </c>
      <c r="U5226" s="1">
        <v>0</v>
      </c>
      <c r="V5226" s="1">
        <v>79.891199999999998</v>
      </c>
      <c r="W5226" t="str">
        <f>VLOOKUP(M5226,People!$A$2:$B$5,2,FALSE)</f>
        <v>Anna Andreadi</v>
      </c>
      <c r="X5226" s="5" t="str">
        <f>IFERROR(VLOOKUP(Orders!$B5226,Returns!$A$2:$B$801,2,0),"No")</f>
        <v>No</v>
      </c>
    </row>
    <row r="5227" spans="1:24" hidden="1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f t="shared" si="81"/>
        <v>23.764000000000003</v>
      </c>
      <c r="T5227" s="1">
        <v>5</v>
      </c>
      <c r="U5227" s="1">
        <v>0.2</v>
      </c>
      <c r="V5227" s="1">
        <v>12.795999999999999</v>
      </c>
      <c r="W5227" t="str">
        <f>VLOOKUP(M5227,People!$A$2:$B$5,2,FALSE)</f>
        <v>Chuck Magee</v>
      </c>
      <c r="X5227" s="5" t="str">
        <f>IFERROR(VLOOKUP(Orders!$B5227,Returns!$A$2:$B$801,2,0),"No")</f>
        <v>No</v>
      </c>
    </row>
    <row r="5228" spans="1:24" hidden="1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f t="shared" si="81"/>
        <v>125.64720000000001</v>
      </c>
      <c r="T5228" s="1">
        <v>6</v>
      </c>
      <c r="U5228" s="1">
        <v>0.2</v>
      </c>
      <c r="V5228" s="1">
        <v>60.496799999999993</v>
      </c>
      <c r="W5228" t="str">
        <f>VLOOKUP(M5228,People!$A$2:$B$5,2,FALSE)</f>
        <v>Chuck Magee</v>
      </c>
      <c r="X5228" s="5" t="str">
        <f>IFERROR(VLOOKUP(Orders!$B5228,Returns!$A$2:$B$801,2,0),"No")</f>
        <v>No</v>
      </c>
    </row>
    <row r="5229" spans="1:24" hidden="1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f t="shared" si="81"/>
        <v>397.76400000000001</v>
      </c>
      <c r="T5229" s="1">
        <v>2</v>
      </c>
      <c r="U5229" s="1">
        <v>0.2</v>
      </c>
      <c r="V5229" s="1">
        <v>-44.196000000000026</v>
      </c>
      <c r="W5229" t="str">
        <f>VLOOKUP(M5229,People!$A$2:$B$5,2,FALSE)</f>
        <v>Chuck Magee</v>
      </c>
      <c r="X5229" s="5" t="str">
        <f>IFERROR(VLOOKUP(Orders!$B5229,Returns!$A$2:$B$801,2,0),"No")</f>
        <v>No</v>
      </c>
    </row>
    <row r="5230" spans="1:24" x14ac:dyDescent="0.3">
      <c r="A5230" s="1">
        <v>5278</v>
      </c>
      <c r="B5230" t="s">
        <v>8688</v>
      </c>
      <c r="C5230" s="2">
        <v>42626</v>
      </c>
      <c r="D5230" s="2">
        <v>42630</v>
      </c>
      <c r="E5230" s="1" t="s">
        <v>46</v>
      </c>
      <c r="F5230" s="1" t="s">
        <v>4189</v>
      </c>
      <c r="G5230" s="1" t="s">
        <v>4190</v>
      </c>
      <c r="H5230" s="1" t="s">
        <v>94</v>
      </c>
      <c r="I5230" s="1" t="s">
        <v>25</v>
      </c>
      <c r="J5230" s="1" t="s">
        <v>5055</v>
      </c>
      <c r="K5230" s="1" t="s">
        <v>96</v>
      </c>
      <c r="L5230" s="1">
        <v>79762</v>
      </c>
      <c r="M5230" s="1" t="s">
        <v>97</v>
      </c>
      <c r="N5230" s="1" t="s">
        <v>631</v>
      </c>
      <c r="O5230" s="1" t="s">
        <v>30</v>
      </c>
      <c r="P5230" s="1" t="s">
        <v>34</v>
      </c>
      <c r="Q5230" s="1" t="s">
        <v>632</v>
      </c>
      <c r="R5230" s="1">
        <v>340.11599999999999</v>
      </c>
      <c r="S5230" s="1">
        <f t="shared" si="81"/>
        <v>349.83359999999993</v>
      </c>
      <c r="T5230" s="1">
        <v>6</v>
      </c>
      <c r="U5230" s="1">
        <v>0.3</v>
      </c>
      <c r="V5230" s="1">
        <v>-9.717599999999976</v>
      </c>
      <c r="W5230" t="str">
        <f>VLOOKUP(M5230,People!$A$2:$B$5,2,FALSE)</f>
        <v>Kelly Williams</v>
      </c>
      <c r="X5230" s="5" t="str">
        <f>IFERROR(VLOOKUP(Orders!$B5230,Returns!$A$2:$B$801,2,0),"No")</f>
        <v>No</v>
      </c>
    </row>
    <row r="5231" spans="1:24" hidden="1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f t="shared" si="81"/>
        <v>9.5056000000000029</v>
      </c>
      <c r="T5231" s="1">
        <v>2</v>
      </c>
      <c r="U5231" s="1">
        <v>0.2</v>
      </c>
      <c r="V5231" s="1">
        <v>5.1183999999999994</v>
      </c>
      <c r="W5231" t="str">
        <f>VLOOKUP(M5231,People!$A$2:$B$5,2,FALSE)</f>
        <v>Anna Andreadi</v>
      </c>
      <c r="X5231" s="5" t="str">
        <f>IFERROR(VLOOKUP(Orders!$B5231,Returns!$A$2:$B$801,2,0),"No")</f>
        <v>No</v>
      </c>
    </row>
    <row r="5232" spans="1:24" hidden="1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f t="shared" si="81"/>
        <v>688.44550000000004</v>
      </c>
      <c r="T5232" s="1">
        <v>5</v>
      </c>
      <c r="U5232" s="1">
        <v>0.2</v>
      </c>
      <c r="V5232" s="1">
        <v>8.7144999999999868</v>
      </c>
      <c r="W5232" t="str">
        <f>VLOOKUP(M5232,People!$A$2:$B$5,2,FALSE)</f>
        <v>Anna Andreadi</v>
      </c>
      <c r="X5232" s="5" t="str">
        <f>IFERROR(VLOOKUP(Orders!$B5232,Returns!$A$2:$B$801,2,0),"No")</f>
        <v>No</v>
      </c>
    </row>
    <row r="5233" spans="1:24" hidden="1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f t="shared" si="81"/>
        <v>18.248699999999999</v>
      </c>
      <c r="T5233" s="1">
        <v>1</v>
      </c>
      <c r="U5233" s="1">
        <v>0</v>
      </c>
      <c r="V5233" s="1">
        <v>12.6813</v>
      </c>
      <c r="W5233" t="str">
        <f>VLOOKUP(M5233,People!$A$2:$B$5,2,FALSE)</f>
        <v>Anna Andreadi</v>
      </c>
      <c r="X5233" s="5" t="str">
        <f>IFERROR(VLOOKUP(Orders!$B5233,Returns!$A$2:$B$801,2,0),"No")</f>
        <v>No</v>
      </c>
    </row>
    <row r="5234" spans="1:24" hidden="1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f t="shared" si="81"/>
        <v>18.216100000000004</v>
      </c>
      <c r="T5234" s="1">
        <v>7</v>
      </c>
      <c r="U5234" s="1">
        <v>0.2</v>
      </c>
      <c r="V5234" s="1">
        <v>9.2798999999999996</v>
      </c>
      <c r="W5234" t="str">
        <f>VLOOKUP(M5234,People!$A$2:$B$5,2,FALSE)</f>
        <v>Anna Andreadi</v>
      </c>
      <c r="X5234" s="5" t="str">
        <f>IFERROR(VLOOKUP(Orders!$B5234,Returns!$A$2:$B$801,2,0),"No")</f>
        <v>No</v>
      </c>
    </row>
    <row r="5235" spans="1:24" x14ac:dyDescent="0.3">
      <c r="A5235" s="1">
        <v>6910</v>
      </c>
      <c r="B5235" t="s">
        <v>9440</v>
      </c>
      <c r="C5235" s="2">
        <v>42626</v>
      </c>
      <c r="D5235" s="2">
        <v>42631</v>
      </c>
      <c r="E5235" s="1" t="s">
        <v>21</v>
      </c>
      <c r="F5235" s="1" t="s">
        <v>217</v>
      </c>
      <c r="G5235" s="1" t="s">
        <v>218</v>
      </c>
      <c r="H5235" s="1" t="s">
        <v>24</v>
      </c>
      <c r="I5235" s="1" t="s">
        <v>25</v>
      </c>
      <c r="J5235" s="1" t="s">
        <v>439</v>
      </c>
      <c r="K5235" s="1" t="s">
        <v>440</v>
      </c>
      <c r="L5235" s="1">
        <v>43229</v>
      </c>
      <c r="M5235" s="1" t="s">
        <v>135</v>
      </c>
      <c r="N5235" s="1" t="s">
        <v>2496</v>
      </c>
      <c r="O5235" s="1" t="s">
        <v>43</v>
      </c>
      <c r="P5235" s="1" t="s">
        <v>70</v>
      </c>
      <c r="Q5235" s="1" t="s">
        <v>2497</v>
      </c>
      <c r="R5235" s="1">
        <v>2.5020000000000002</v>
      </c>
      <c r="S5235" s="1">
        <f t="shared" si="81"/>
        <v>4.5036000000000005</v>
      </c>
      <c r="T5235" s="1">
        <v>3</v>
      </c>
      <c r="U5235" s="1">
        <v>0.7</v>
      </c>
      <c r="V5235" s="1">
        <v>-2.0015999999999998</v>
      </c>
      <c r="W5235" t="str">
        <f>VLOOKUP(M5235,People!$A$2:$B$5,2,FALSE)</f>
        <v>Chuck Magee</v>
      </c>
      <c r="X5235" s="5" t="str">
        <f>IFERROR(VLOOKUP(Orders!$B5235,Returns!$A$2:$B$801,2,0),"No")</f>
        <v>No</v>
      </c>
    </row>
    <row r="5236" spans="1:24" hidden="1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f t="shared" si="81"/>
        <v>207.38290000000003</v>
      </c>
      <c r="T5236" s="1">
        <v>1</v>
      </c>
      <c r="U5236" s="1">
        <v>0.2</v>
      </c>
      <c r="V5236" s="1">
        <v>2.625099999999982</v>
      </c>
      <c r="W5236" t="str">
        <f>VLOOKUP(M5236,People!$A$2:$B$5,2,FALSE)</f>
        <v>Anna Andreadi</v>
      </c>
      <c r="X5236" s="5" t="str">
        <f>IFERROR(VLOOKUP(Orders!$B5236,Returns!$A$2:$B$801,2,0),"No")</f>
        <v>No</v>
      </c>
    </row>
    <row r="5237" spans="1:24" hidden="1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f t="shared" si="81"/>
        <v>39.021600000000007</v>
      </c>
      <c r="T5237" s="1">
        <v>3</v>
      </c>
      <c r="U5237" s="1">
        <v>0</v>
      </c>
      <c r="V5237" s="1">
        <v>15.938399999999998</v>
      </c>
      <c r="W5237" t="str">
        <f>VLOOKUP(M5237,People!$A$2:$B$5,2,FALSE)</f>
        <v>Kelly Williams</v>
      </c>
      <c r="X5237" s="5" t="str">
        <f>IFERROR(VLOOKUP(Orders!$B5237,Returns!$A$2:$B$801,2,0),"No")</f>
        <v>No</v>
      </c>
    </row>
    <row r="5238" spans="1:24" x14ac:dyDescent="0.3">
      <c r="A5238" s="1">
        <v>8651</v>
      </c>
      <c r="B5238" t="s">
        <v>5962</v>
      </c>
      <c r="C5238" s="2">
        <v>42626</v>
      </c>
      <c r="D5238" s="2">
        <v>42626</v>
      </c>
      <c r="E5238" s="1" t="s">
        <v>1126</v>
      </c>
      <c r="F5238" s="1" t="s">
        <v>1870</v>
      </c>
      <c r="G5238" s="1" t="s">
        <v>1871</v>
      </c>
      <c r="H5238" s="1" t="s">
        <v>24</v>
      </c>
      <c r="I5238" s="1" t="s">
        <v>25</v>
      </c>
      <c r="J5238" s="1" t="s">
        <v>88</v>
      </c>
      <c r="K5238" s="1" t="s">
        <v>89</v>
      </c>
      <c r="L5238" s="1">
        <v>98103</v>
      </c>
      <c r="M5238" s="1" t="s">
        <v>41</v>
      </c>
      <c r="N5238" s="1" t="s">
        <v>5428</v>
      </c>
      <c r="O5238" s="1" t="s">
        <v>43</v>
      </c>
      <c r="P5238" s="1" t="s">
        <v>242</v>
      </c>
      <c r="Q5238" s="1" t="s">
        <v>5429</v>
      </c>
      <c r="R5238" s="1">
        <v>5.6999999999999993</v>
      </c>
      <c r="S5238" s="1">
        <f t="shared" si="81"/>
        <v>3.0209999999999995</v>
      </c>
      <c r="T5238" s="1">
        <v>5</v>
      </c>
      <c r="U5238" s="1">
        <v>0</v>
      </c>
      <c r="V5238" s="1">
        <v>2.6789999999999998</v>
      </c>
      <c r="W5238" t="str">
        <f>VLOOKUP(M5238,People!$A$2:$B$5,2,FALSE)</f>
        <v>Anna Andreadi</v>
      </c>
      <c r="X5238" s="5" t="str">
        <f>IFERROR(VLOOKUP(Orders!$B5238,Returns!$A$2:$B$801,2,0),"No")</f>
        <v>Yes</v>
      </c>
    </row>
    <row r="5239" spans="1:24" x14ac:dyDescent="0.3">
      <c r="A5239" s="1">
        <v>8652</v>
      </c>
      <c r="B5239" t="s">
        <v>5962</v>
      </c>
      <c r="C5239" s="2">
        <v>42626</v>
      </c>
      <c r="D5239" s="2">
        <v>42626</v>
      </c>
      <c r="E5239" s="1" t="s">
        <v>1126</v>
      </c>
      <c r="F5239" s="1" t="s">
        <v>1870</v>
      </c>
      <c r="G5239" s="1" t="s">
        <v>1871</v>
      </c>
      <c r="H5239" s="1" t="s">
        <v>24</v>
      </c>
      <c r="I5239" s="1" t="s">
        <v>25</v>
      </c>
      <c r="J5239" s="1" t="s">
        <v>88</v>
      </c>
      <c r="K5239" s="1" t="s">
        <v>89</v>
      </c>
      <c r="L5239" s="1">
        <v>98103</v>
      </c>
      <c r="M5239" s="1" t="s">
        <v>41</v>
      </c>
      <c r="N5239" s="1" t="s">
        <v>993</v>
      </c>
      <c r="O5239" s="1" t="s">
        <v>30</v>
      </c>
      <c r="P5239" s="1" t="s">
        <v>60</v>
      </c>
      <c r="Q5239" s="1" t="s">
        <v>994</v>
      </c>
      <c r="R5239" s="1">
        <v>14.190000000000001</v>
      </c>
      <c r="S5239" s="1">
        <f t="shared" si="81"/>
        <v>8.655899999999999</v>
      </c>
      <c r="T5239" s="1">
        <v>3</v>
      </c>
      <c r="U5239" s="1">
        <v>0</v>
      </c>
      <c r="V5239" s="1">
        <v>5.5341000000000014</v>
      </c>
      <c r="W5239" t="str">
        <f>VLOOKUP(M5239,People!$A$2:$B$5,2,FALSE)</f>
        <v>Anna Andreadi</v>
      </c>
      <c r="X5239" s="5" t="str">
        <f>IFERROR(VLOOKUP(Orders!$B5239,Returns!$A$2:$B$801,2,0),"No")</f>
        <v>Yes</v>
      </c>
    </row>
    <row r="5240" spans="1:24" x14ac:dyDescent="0.3">
      <c r="A5240" s="1">
        <v>8653</v>
      </c>
      <c r="B5240" t="s">
        <v>5962</v>
      </c>
      <c r="C5240" s="2">
        <v>42626</v>
      </c>
      <c r="D5240" s="2">
        <v>42626</v>
      </c>
      <c r="E5240" s="1" t="s">
        <v>1126</v>
      </c>
      <c r="F5240" s="1" t="s">
        <v>1870</v>
      </c>
      <c r="G5240" s="1" t="s">
        <v>1871</v>
      </c>
      <c r="H5240" s="1" t="s">
        <v>24</v>
      </c>
      <c r="I5240" s="1" t="s">
        <v>25</v>
      </c>
      <c r="J5240" s="1" t="s">
        <v>88</v>
      </c>
      <c r="K5240" s="1" t="s">
        <v>89</v>
      </c>
      <c r="L5240" s="1">
        <v>98103</v>
      </c>
      <c r="M5240" s="1" t="s">
        <v>41</v>
      </c>
      <c r="N5240" s="1" t="s">
        <v>1682</v>
      </c>
      <c r="O5240" s="1" t="s">
        <v>43</v>
      </c>
      <c r="P5240" s="1" t="s">
        <v>512</v>
      </c>
      <c r="Q5240" s="1" t="s">
        <v>1683</v>
      </c>
      <c r="R5240" s="1">
        <v>7.3</v>
      </c>
      <c r="S5240" s="1">
        <f t="shared" si="81"/>
        <v>5.1100000000000003</v>
      </c>
      <c r="T5240" s="1">
        <v>2</v>
      </c>
      <c r="U5240" s="1">
        <v>0</v>
      </c>
      <c r="V5240" s="1">
        <v>2.1899999999999995</v>
      </c>
      <c r="W5240" t="str">
        <f>VLOOKUP(M5240,People!$A$2:$B$5,2,FALSE)</f>
        <v>Anna Andreadi</v>
      </c>
      <c r="X5240" s="5" t="str">
        <f>IFERROR(VLOOKUP(Orders!$B5240,Returns!$A$2:$B$801,2,0),"No")</f>
        <v>Yes</v>
      </c>
    </row>
    <row r="5241" spans="1:24" hidden="1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f t="shared" si="81"/>
        <v>326.28120000000001</v>
      </c>
      <c r="T5241" s="1">
        <v>3</v>
      </c>
      <c r="U5241" s="1">
        <v>0</v>
      </c>
      <c r="V5241" s="1">
        <v>6.6587999999999994</v>
      </c>
      <c r="W5241" t="str">
        <f>VLOOKUP(M5241,People!$A$2:$B$5,2,FALSE)</f>
        <v>Anna Andreadi</v>
      </c>
      <c r="X5241" s="5" t="str">
        <f>IFERROR(VLOOKUP(Orders!$B5241,Returns!$A$2:$B$801,2,0),"No")</f>
        <v>No</v>
      </c>
    </row>
    <row r="5242" spans="1:24" hidden="1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f t="shared" si="81"/>
        <v>26.91360000000001</v>
      </c>
      <c r="T5242" s="1">
        <v>2</v>
      </c>
      <c r="U5242" s="1">
        <v>0.2</v>
      </c>
      <c r="V5242" s="1">
        <v>12.958399999999999</v>
      </c>
      <c r="W5242" t="str">
        <f>VLOOKUP(M5242,People!$A$2:$B$5,2,FALSE)</f>
        <v>Anna Andreadi</v>
      </c>
      <c r="X5242" s="5" t="str">
        <f>IFERROR(VLOOKUP(Orders!$B5242,Returns!$A$2:$B$801,2,0),"No")</f>
        <v>No</v>
      </c>
    </row>
    <row r="5243" spans="1:24" hidden="1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f t="shared" si="81"/>
        <v>9.9863999999999997</v>
      </c>
      <c r="T5243" s="1">
        <v>2</v>
      </c>
      <c r="U5243" s="1">
        <v>0</v>
      </c>
      <c r="V5243" s="1">
        <v>3.6936</v>
      </c>
      <c r="W5243" t="str">
        <f>VLOOKUP(M5243,People!$A$2:$B$5,2,FALSE)</f>
        <v>Anna Andreadi</v>
      </c>
      <c r="X5243" s="5" t="str">
        <f>IFERROR(VLOOKUP(Orders!$B5243,Returns!$A$2:$B$801,2,0),"No")</f>
        <v>No</v>
      </c>
    </row>
    <row r="5244" spans="1:24" hidden="1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f t="shared" si="81"/>
        <v>8.9586000000000006</v>
      </c>
      <c r="T5244" s="1">
        <v>3</v>
      </c>
      <c r="U5244" s="1">
        <v>0.8</v>
      </c>
      <c r="V5244" s="1">
        <v>-5.6406000000000018</v>
      </c>
      <c r="W5244" t="str">
        <f>VLOOKUP(M5244,People!$A$2:$B$5,2,FALSE)</f>
        <v>Kelly Williams</v>
      </c>
      <c r="X5244" s="5" t="str">
        <f>IFERROR(VLOOKUP(Orders!$B5244,Returns!$A$2:$B$801,2,0),"No")</f>
        <v>No</v>
      </c>
    </row>
    <row r="5245" spans="1:24" hidden="1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f t="shared" si="81"/>
        <v>5.6375999999999999</v>
      </c>
      <c r="T5245" s="1">
        <v>1</v>
      </c>
      <c r="U5245" s="1">
        <v>0</v>
      </c>
      <c r="V5245" s="1">
        <v>4.8023999999999996</v>
      </c>
      <c r="W5245" t="str">
        <f>VLOOKUP(M5245,People!$A$2:$B$5,2,FALSE)</f>
        <v>Cassandra Brandow</v>
      </c>
      <c r="X5245" s="5" t="str">
        <f>IFERROR(VLOOKUP(Orders!$B5245,Returns!$A$2:$B$801,2,0),"No")</f>
        <v>No</v>
      </c>
    </row>
    <row r="5246" spans="1:24" hidden="1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f t="shared" si="81"/>
        <v>121.11180000000004</v>
      </c>
      <c r="T5246" s="1">
        <v>2</v>
      </c>
      <c r="U5246" s="1">
        <v>0.2</v>
      </c>
      <c r="V5246" s="1">
        <v>15.352199999999989</v>
      </c>
      <c r="W5246" t="str">
        <f>VLOOKUP(M5246,People!$A$2:$B$5,2,FALSE)</f>
        <v>Anna Andreadi</v>
      </c>
      <c r="X5246" s="5" t="str">
        <f>IFERROR(VLOOKUP(Orders!$B5246,Returns!$A$2:$B$801,2,0),"No")</f>
        <v>No</v>
      </c>
    </row>
    <row r="5247" spans="1:24" hidden="1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f t="shared" si="81"/>
        <v>300.21839999999997</v>
      </c>
      <c r="T5247" s="1">
        <v>3</v>
      </c>
      <c r="U5247" s="1">
        <v>0.2</v>
      </c>
      <c r="V5247" s="1">
        <v>33.357600000000019</v>
      </c>
      <c r="W5247" t="str">
        <f>VLOOKUP(M5247,People!$A$2:$B$5,2,FALSE)</f>
        <v>Anna Andreadi</v>
      </c>
      <c r="X5247" s="5" t="str">
        <f>IFERROR(VLOOKUP(Orders!$B5247,Returns!$A$2:$B$801,2,0),"No")</f>
        <v>No</v>
      </c>
    </row>
    <row r="5248" spans="1:24" hidden="1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f t="shared" si="81"/>
        <v>7.8400000000000007</v>
      </c>
      <c r="T5248" s="1">
        <v>2</v>
      </c>
      <c r="U5248" s="1">
        <v>0.2</v>
      </c>
      <c r="V5248" s="1">
        <v>4.7039999999999997</v>
      </c>
      <c r="W5248" t="str">
        <f>VLOOKUP(M5248,People!$A$2:$B$5,2,FALSE)</f>
        <v>Anna Andreadi</v>
      </c>
      <c r="X5248" s="5" t="str">
        <f>IFERROR(VLOOKUP(Orders!$B5248,Returns!$A$2:$B$801,2,0),"No")</f>
        <v>No</v>
      </c>
    </row>
    <row r="5249" spans="1:24" hidden="1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f t="shared" si="81"/>
        <v>73.726400000000012</v>
      </c>
      <c r="T5249" s="1">
        <v>8</v>
      </c>
      <c r="U5249" s="1">
        <v>0.8</v>
      </c>
      <c r="V5249" s="1">
        <v>-52.958400000000012</v>
      </c>
      <c r="W5249" t="str">
        <f>VLOOKUP(M5249,People!$A$2:$B$5,2,FALSE)</f>
        <v>Kelly Williams</v>
      </c>
      <c r="X5249" s="5" t="str">
        <f>IFERROR(VLOOKUP(Orders!$B5249,Returns!$A$2:$B$801,2,0),"No")</f>
        <v>No</v>
      </c>
    </row>
    <row r="5250" spans="1:24" hidden="1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f t="shared" ref="S5250:S5313" si="82">R5250-V5250</f>
        <v>32.625</v>
      </c>
      <c r="T5250" s="1">
        <v>3</v>
      </c>
      <c r="U5250" s="1">
        <v>0</v>
      </c>
      <c r="V5250" s="1">
        <v>10.875</v>
      </c>
      <c r="W5250" t="str">
        <f>VLOOKUP(M5250,People!$A$2:$B$5,2,FALSE)</f>
        <v>Anna Andreadi</v>
      </c>
      <c r="X5250" s="5" t="str">
        <f>IFERROR(VLOOKUP(Orders!$B5250,Returns!$A$2:$B$801,2,0),"No")</f>
        <v>No</v>
      </c>
    </row>
    <row r="5251" spans="1:24" hidden="1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f t="shared" si="82"/>
        <v>8.4888000000000012</v>
      </c>
      <c r="T5251" s="1">
        <v>4</v>
      </c>
      <c r="U5251" s="1">
        <v>0.2</v>
      </c>
      <c r="V5251" s="1">
        <v>4.0871999999999993</v>
      </c>
      <c r="W5251" t="str">
        <f>VLOOKUP(M5251,People!$A$2:$B$5,2,FALSE)</f>
        <v>Chuck Magee</v>
      </c>
      <c r="X5251" s="5" t="str">
        <f>IFERROR(VLOOKUP(Orders!$B5251,Returns!$A$2:$B$801,2,0),"No")</f>
        <v>No</v>
      </c>
    </row>
    <row r="5252" spans="1:24" hidden="1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f t="shared" si="82"/>
        <v>229.95400000000004</v>
      </c>
      <c r="T5252" s="1">
        <v>5</v>
      </c>
      <c r="U5252" s="1">
        <v>0</v>
      </c>
      <c r="V5252" s="1">
        <v>19.995999999999974</v>
      </c>
      <c r="W5252" t="str">
        <f>VLOOKUP(M5252,People!$A$2:$B$5,2,FALSE)</f>
        <v>Cassandra Brandow</v>
      </c>
      <c r="X5252" s="5" t="str">
        <f>IFERROR(VLOOKUP(Orders!$B5252,Returns!$A$2:$B$801,2,0),"No")</f>
        <v>No</v>
      </c>
    </row>
    <row r="5253" spans="1:24" hidden="1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f t="shared" si="82"/>
        <v>26.0336</v>
      </c>
      <c r="T5253" s="1">
        <v>4</v>
      </c>
      <c r="U5253" s="1">
        <v>0</v>
      </c>
      <c r="V5253" s="1">
        <v>23.086399999999998</v>
      </c>
      <c r="W5253" t="str">
        <f>VLOOKUP(M5253,People!$A$2:$B$5,2,FALSE)</f>
        <v>Cassandra Brandow</v>
      </c>
      <c r="X5253" s="5" t="str">
        <f>IFERROR(VLOOKUP(Orders!$B5253,Returns!$A$2:$B$801,2,0),"No")</f>
        <v>No</v>
      </c>
    </row>
    <row r="5254" spans="1:24" hidden="1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f t="shared" si="82"/>
        <v>129.86610000000002</v>
      </c>
      <c r="T5254" s="1">
        <v>3</v>
      </c>
      <c r="U5254" s="1">
        <v>0</v>
      </c>
      <c r="V5254" s="1">
        <v>53.043899999999979</v>
      </c>
      <c r="W5254" t="str">
        <f>VLOOKUP(M5254,People!$A$2:$B$5,2,FALSE)</f>
        <v>Cassandra Brandow</v>
      </c>
      <c r="X5254" s="5" t="str">
        <f>IFERROR(VLOOKUP(Orders!$B5254,Returns!$A$2:$B$801,2,0),"No")</f>
        <v>No</v>
      </c>
    </row>
    <row r="5255" spans="1:24" x14ac:dyDescent="0.3">
      <c r="A5255" s="1">
        <v>8654</v>
      </c>
      <c r="B5255" t="s">
        <v>5962</v>
      </c>
      <c r="C5255" s="2">
        <v>42626</v>
      </c>
      <c r="D5255" s="2">
        <v>42626</v>
      </c>
      <c r="E5255" s="1" t="s">
        <v>1126</v>
      </c>
      <c r="F5255" s="1" t="s">
        <v>1870</v>
      </c>
      <c r="G5255" s="1" t="s">
        <v>1871</v>
      </c>
      <c r="H5255" s="1" t="s">
        <v>24</v>
      </c>
      <c r="I5255" s="1" t="s">
        <v>25</v>
      </c>
      <c r="J5255" s="1" t="s">
        <v>88</v>
      </c>
      <c r="K5255" s="1" t="s">
        <v>89</v>
      </c>
      <c r="L5255" s="1">
        <v>98103</v>
      </c>
      <c r="M5255" s="1" t="s">
        <v>41</v>
      </c>
      <c r="N5255" s="1" t="s">
        <v>1971</v>
      </c>
      <c r="O5255" s="1" t="s">
        <v>66</v>
      </c>
      <c r="P5255" s="1" t="s">
        <v>146</v>
      </c>
      <c r="Q5255" s="1" t="s">
        <v>1972</v>
      </c>
      <c r="R5255" s="1">
        <v>199.98</v>
      </c>
      <c r="S5255" s="1">
        <f t="shared" si="82"/>
        <v>123.98759999999999</v>
      </c>
      <c r="T5255" s="1">
        <v>2</v>
      </c>
      <c r="U5255" s="1">
        <v>0</v>
      </c>
      <c r="V5255" s="1">
        <v>75.992400000000004</v>
      </c>
      <c r="W5255" t="str">
        <f>VLOOKUP(M5255,People!$A$2:$B$5,2,FALSE)</f>
        <v>Anna Andreadi</v>
      </c>
      <c r="X5255" s="5" t="str">
        <f>IFERROR(VLOOKUP(Orders!$B5255,Returns!$A$2:$B$801,2,0),"No")</f>
        <v>Yes</v>
      </c>
    </row>
    <row r="5256" spans="1:24" hidden="1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f t="shared" si="82"/>
        <v>106.47</v>
      </c>
      <c r="T5256" s="1">
        <v>2</v>
      </c>
      <c r="U5256" s="1">
        <v>0.3</v>
      </c>
      <c r="V5256" s="1">
        <v>-7.0979999999999919</v>
      </c>
      <c r="W5256" t="str">
        <f>VLOOKUP(M5256,People!$A$2:$B$5,2,FALSE)</f>
        <v>Chuck Magee</v>
      </c>
      <c r="X5256" s="5" t="str">
        <f>IFERROR(VLOOKUP(Orders!$B5256,Returns!$A$2:$B$801,2,0),"No")</f>
        <v>No</v>
      </c>
    </row>
    <row r="5257" spans="1:24" hidden="1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f t="shared" si="82"/>
        <v>39.022800000000011</v>
      </c>
      <c r="T5257" s="1">
        <v>2</v>
      </c>
      <c r="U5257" s="1">
        <v>0.2</v>
      </c>
      <c r="V5257" s="1">
        <v>-5.4548000000000041</v>
      </c>
      <c r="W5257" t="str">
        <f>VLOOKUP(M5257,People!$A$2:$B$5,2,FALSE)</f>
        <v>Chuck Magee</v>
      </c>
      <c r="X5257" s="5" t="str">
        <f>IFERROR(VLOOKUP(Orders!$B5257,Returns!$A$2:$B$801,2,0),"No")</f>
        <v>No</v>
      </c>
    </row>
    <row r="5258" spans="1:24" hidden="1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f t="shared" si="82"/>
        <v>5.8080000000000007</v>
      </c>
      <c r="T5258" s="1">
        <v>2</v>
      </c>
      <c r="U5258" s="1">
        <v>0</v>
      </c>
      <c r="V5258" s="1">
        <v>4.7519999999999998</v>
      </c>
      <c r="W5258" t="str">
        <f>VLOOKUP(M5258,People!$A$2:$B$5,2,FALSE)</f>
        <v>Kelly Williams</v>
      </c>
      <c r="X5258" s="5" t="str">
        <f>IFERROR(VLOOKUP(Orders!$B5258,Returns!$A$2:$B$801,2,0),"No")</f>
        <v>No</v>
      </c>
    </row>
    <row r="5259" spans="1:24" hidden="1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f t="shared" si="82"/>
        <v>20.217600000000001</v>
      </c>
      <c r="T5259" s="1">
        <v>6</v>
      </c>
      <c r="U5259" s="1">
        <v>0</v>
      </c>
      <c r="V5259" s="1">
        <v>18.662400000000002</v>
      </c>
      <c r="W5259" t="str">
        <f>VLOOKUP(M5259,People!$A$2:$B$5,2,FALSE)</f>
        <v>Anna Andreadi</v>
      </c>
      <c r="X5259" s="5" t="str">
        <f>IFERROR(VLOOKUP(Orders!$B5259,Returns!$A$2:$B$801,2,0),"No")</f>
        <v>No</v>
      </c>
    </row>
    <row r="5260" spans="1:24" hidden="1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f t="shared" si="82"/>
        <v>18.656000000000006</v>
      </c>
      <c r="T5260" s="1">
        <v>5</v>
      </c>
      <c r="U5260" s="1">
        <v>0</v>
      </c>
      <c r="V5260" s="1">
        <v>16.543999999999997</v>
      </c>
      <c r="W5260" t="str">
        <f>VLOOKUP(M5260,People!$A$2:$B$5,2,FALSE)</f>
        <v>Anna Andreadi</v>
      </c>
      <c r="X5260" s="5" t="str">
        <f>IFERROR(VLOOKUP(Orders!$B5260,Returns!$A$2:$B$801,2,0),"No")</f>
        <v>No</v>
      </c>
    </row>
    <row r="5261" spans="1:24" hidden="1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f t="shared" si="82"/>
        <v>29.593200000000003</v>
      </c>
      <c r="T5261" s="1">
        <v>3</v>
      </c>
      <c r="U5261" s="1">
        <v>0.2</v>
      </c>
      <c r="V5261" s="1">
        <v>15.934799999999997</v>
      </c>
      <c r="W5261" t="str">
        <f>VLOOKUP(M5261,People!$A$2:$B$5,2,FALSE)</f>
        <v>Chuck Magee</v>
      </c>
      <c r="X5261" s="5" t="str">
        <f>IFERROR(VLOOKUP(Orders!$B5261,Returns!$A$2:$B$801,2,0),"No")</f>
        <v>No</v>
      </c>
    </row>
    <row r="5262" spans="1:24" x14ac:dyDescent="0.3">
      <c r="A5262" s="1">
        <v>8655</v>
      </c>
      <c r="B5262" t="s">
        <v>5962</v>
      </c>
      <c r="C5262" s="2">
        <v>42626</v>
      </c>
      <c r="D5262" s="2">
        <v>42626</v>
      </c>
      <c r="E5262" s="1" t="s">
        <v>1126</v>
      </c>
      <c r="F5262" s="1" t="s">
        <v>1870</v>
      </c>
      <c r="G5262" s="1" t="s">
        <v>1871</v>
      </c>
      <c r="H5262" s="1" t="s">
        <v>24</v>
      </c>
      <c r="I5262" s="1" t="s">
        <v>25</v>
      </c>
      <c r="J5262" s="1" t="s">
        <v>88</v>
      </c>
      <c r="K5262" s="1" t="s">
        <v>89</v>
      </c>
      <c r="L5262" s="1">
        <v>98103</v>
      </c>
      <c r="M5262" s="1" t="s">
        <v>41</v>
      </c>
      <c r="N5262" s="1" t="s">
        <v>4881</v>
      </c>
      <c r="O5262" s="1" t="s">
        <v>66</v>
      </c>
      <c r="P5262" s="1" t="s">
        <v>146</v>
      </c>
      <c r="Q5262" s="1" t="s">
        <v>4882</v>
      </c>
      <c r="R5262" s="1">
        <v>144.96</v>
      </c>
      <c r="S5262" s="1">
        <f t="shared" si="82"/>
        <v>84.076800000000006</v>
      </c>
      <c r="T5262" s="1">
        <v>4</v>
      </c>
      <c r="U5262" s="1">
        <v>0</v>
      </c>
      <c r="V5262" s="1">
        <v>60.883200000000002</v>
      </c>
      <c r="W5262" t="str">
        <f>VLOOKUP(M5262,People!$A$2:$B$5,2,FALSE)</f>
        <v>Anna Andreadi</v>
      </c>
      <c r="X5262" s="5" t="str">
        <f>IFERROR(VLOOKUP(Orders!$B5262,Returns!$A$2:$B$801,2,0),"No")</f>
        <v>Yes</v>
      </c>
    </row>
    <row r="5263" spans="1:24" x14ac:dyDescent="0.3">
      <c r="A5263" s="1">
        <v>8656</v>
      </c>
      <c r="B5263" t="s">
        <v>5962</v>
      </c>
      <c r="C5263" s="2">
        <v>42626</v>
      </c>
      <c r="D5263" s="2">
        <v>42626</v>
      </c>
      <c r="E5263" s="1" t="s">
        <v>1126</v>
      </c>
      <c r="F5263" s="1" t="s">
        <v>1870</v>
      </c>
      <c r="G5263" s="1" t="s">
        <v>1871</v>
      </c>
      <c r="H5263" s="1" t="s">
        <v>24</v>
      </c>
      <c r="I5263" s="1" t="s">
        <v>25</v>
      </c>
      <c r="J5263" s="1" t="s">
        <v>88</v>
      </c>
      <c r="K5263" s="1" t="s">
        <v>89</v>
      </c>
      <c r="L5263" s="1">
        <v>98103</v>
      </c>
      <c r="M5263" s="1" t="s">
        <v>41</v>
      </c>
      <c r="N5263" s="1" t="s">
        <v>3283</v>
      </c>
      <c r="O5263" s="1" t="s">
        <v>66</v>
      </c>
      <c r="P5263" s="1" t="s">
        <v>146</v>
      </c>
      <c r="Q5263" s="1" t="s">
        <v>3284</v>
      </c>
      <c r="R5263" s="1">
        <v>118</v>
      </c>
      <c r="S5263" s="1">
        <f t="shared" si="82"/>
        <v>97.940000000000012</v>
      </c>
      <c r="T5263" s="1">
        <v>2</v>
      </c>
      <c r="U5263" s="1">
        <v>0</v>
      </c>
      <c r="V5263" s="1">
        <v>20.059999999999988</v>
      </c>
      <c r="W5263" t="str">
        <f>VLOOKUP(M5263,People!$A$2:$B$5,2,FALSE)</f>
        <v>Anna Andreadi</v>
      </c>
      <c r="X5263" s="5" t="str">
        <f>IFERROR(VLOOKUP(Orders!$B5263,Returns!$A$2:$B$801,2,0),"No")</f>
        <v>Yes</v>
      </c>
    </row>
    <row r="5264" spans="1:24" x14ac:dyDescent="0.3">
      <c r="A5264" s="1">
        <v>8657</v>
      </c>
      <c r="B5264" t="s">
        <v>5962</v>
      </c>
      <c r="C5264" s="2">
        <v>42626</v>
      </c>
      <c r="D5264" s="2">
        <v>42626</v>
      </c>
      <c r="E5264" s="1" t="s">
        <v>1126</v>
      </c>
      <c r="F5264" s="1" t="s">
        <v>1870</v>
      </c>
      <c r="G5264" s="1" t="s">
        <v>1871</v>
      </c>
      <c r="H5264" s="1" t="s">
        <v>24</v>
      </c>
      <c r="I5264" s="1" t="s">
        <v>25</v>
      </c>
      <c r="J5264" s="1" t="s">
        <v>88</v>
      </c>
      <c r="K5264" s="1" t="s">
        <v>89</v>
      </c>
      <c r="L5264" s="1">
        <v>98103</v>
      </c>
      <c r="M5264" s="1" t="s">
        <v>41</v>
      </c>
      <c r="N5264" s="1" t="s">
        <v>4618</v>
      </c>
      <c r="O5264" s="1" t="s">
        <v>43</v>
      </c>
      <c r="P5264" s="1" t="s">
        <v>84</v>
      </c>
      <c r="Q5264" s="1" t="s">
        <v>4619</v>
      </c>
      <c r="R5264" s="1">
        <v>48.94</v>
      </c>
      <c r="S5264" s="1">
        <f t="shared" si="82"/>
        <v>24.47</v>
      </c>
      <c r="T5264" s="1">
        <v>1</v>
      </c>
      <c r="U5264" s="1">
        <v>0</v>
      </c>
      <c r="V5264" s="1">
        <v>24.47</v>
      </c>
      <c r="W5264" t="str">
        <f>VLOOKUP(M5264,People!$A$2:$B$5,2,FALSE)</f>
        <v>Anna Andreadi</v>
      </c>
      <c r="X5264" s="5" t="str">
        <f>IFERROR(VLOOKUP(Orders!$B5264,Returns!$A$2:$B$801,2,0),"No")</f>
        <v>Yes</v>
      </c>
    </row>
    <row r="5265" spans="1:24" x14ac:dyDescent="0.3">
      <c r="A5265" s="1">
        <v>8658</v>
      </c>
      <c r="B5265" t="s">
        <v>5962</v>
      </c>
      <c r="C5265" s="2">
        <v>42626</v>
      </c>
      <c r="D5265" s="2">
        <v>42626</v>
      </c>
      <c r="E5265" s="1" t="s">
        <v>1126</v>
      </c>
      <c r="F5265" s="1" t="s">
        <v>1870</v>
      </c>
      <c r="G5265" s="1" t="s">
        <v>1871</v>
      </c>
      <c r="H5265" s="1" t="s">
        <v>24</v>
      </c>
      <c r="I5265" s="1" t="s">
        <v>25</v>
      </c>
      <c r="J5265" s="1" t="s">
        <v>88</v>
      </c>
      <c r="K5265" s="1" t="s">
        <v>89</v>
      </c>
      <c r="L5265" s="1">
        <v>98103</v>
      </c>
      <c r="M5265" s="1" t="s">
        <v>41</v>
      </c>
      <c r="N5265" s="1" t="s">
        <v>3862</v>
      </c>
      <c r="O5265" s="1" t="s">
        <v>43</v>
      </c>
      <c r="P5265" s="1" t="s">
        <v>73</v>
      </c>
      <c r="Q5265" s="1" t="s">
        <v>3863</v>
      </c>
      <c r="R5265" s="1">
        <v>22.66</v>
      </c>
      <c r="S5265" s="1">
        <f t="shared" si="82"/>
        <v>12.916199999999998</v>
      </c>
      <c r="T5265" s="1">
        <v>2</v>
      </c>
      <c r="U5265" s="1">
        <v>0</v>
      </c>
      <c r="V5265" s="1">
        <v>9.743800000000002</v>
      </c>
      <c r="W5265" t="str">
        <f>VLOOKUP(M5265,People!$A$2:$B$5,2,FALSE)</f>
        <v>Anna Andreadi</v>
      </c>
      <c r="X5265" s="5" t="str">
        <f>IFERROR(VLOOKUP(Orders!$B5265,Returns!$A$2:$B$801,2,0),"No")</f>
        <v>Yes</v>
      </c>
    </row>
    <row r="5266" spans="1:24" x14ac:dyDescent="0.3">
      <c r="A5266" s="1">
        <v>175</v>
      </c>
      <c r="B5266" t="s">
        <v>6308</v>
      </c>
      <c r="C5266" s="2">
        <v>42627</v>
      </c>
      <c r="D5266" s="2">
        <v>42632</v>
      </c>
      <c r="E5266" s="1" t="s">
        <v>46</v>
      </c>
      <c r="F5266" s="1" t="s">
        <v>621</v>
      </c>
      <c r="G5266" s="1" t="s">
        <v>622</v>
      </c>
      <c r="H5266" s="1" t="s">
        <v>38</v>
      </c>
      <c r="I5266" s="1" t="s">
        <v>25</v>
      </c>
      <c r="J5266" s="1" t="s">
        <v>273</v>
      </c>
      <c r="K5266" s="1" t="s">
        <v>191</v>
      </c>
      <c r="L5266" s="1">
        <v>60623</v>
      </c>
      <c r="M5266" s="1" t="s">
        <v>97</v>
      </c>
      <c r="N5266" s="1" t="s">
        <v>623</v>
      </c>
      <c r="O5266" s="1" t="s">
        <v>43</v>
      </c>
      <c r="P5266" s="1" t="s">
        <v>73</v>
      </c>
      <c r="Q5266" s="1" t="s">
        <v>624</v>
      </c>
      <c r="R5266" s="1">
        <v>52.447999999999993</v>
      </c>
      <c r="S5266" s="1">
        <f t="shared" si="82"/>
        <v>183.56800000000004</v>
      </c>
      <c r="T5266" s="1">
        <v>2</v>
      </c>
      <c r="U5266" s="1">
        <v>0.8</v>
      </c>
      <c r="V5266" s="1">
        <v>-131.12000000000003</v>
      </c>
      <c r="W5266" t="str">
        <f>VLOOKUP(M5266,People!$A$2:$B$5,2,FALSE)</f>
        <v>Kelly Williams</v>
      </c>
      <c r="X5266" s="5" t="str">
        <f>IFERROR(VLOOKUP(Orders!$B5266,Returns!$A$2:$B$801,2,0),"No")</f>
        <v>No</v>
      </c>
    </row>
    <row r="5267" spans="1:24" hidden="1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f t="shared" si="82"/>
        <v>5.9976000000000003</v>
      </c>
      <c r="T5267" s="1">
        <v>2</v>
      </c>
      <c r="U5267" s="1">
        <v>0</v>
      </c>
      <c r="V5267" s="1">
        <v>5.7623999999999995</v>
      </c>
      <c r="W5267" t="str">
        <f>VLOOKUP(M5267,People!$A$2:$B$5,2,FALSE)</f>
        <v>Anna Andreadi</v>
      </c>
      <c r="X5267" s="5" t="str">
        <f>IFERROR(VLOOKUP(Orders!$B5267,Returns!$A$2:$B$801,2,0),"No")</f>
        <v>Yes</v>
      </c>
    </row>
    <row r="5268" spans="1:24" hidden="1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f t="shared" si="82"/>
        <v>85.6494</v>
      </c>
      <c r="T5268" s="1">
        <v>3</v>
      </c>
      <c r="U5268" s="1">
        <v>0</v>
      </c>
      <c r="V5268" s="1">
        <v>82.290599999999998</v>
      </c>
      <c r="W5268" t="str">
        <f>VLOOKUP(M5268,People!$A$2:$B$5,2,FALSE)</f>
        <v>Anna Andreadi</v>
      </c>
      <c r="X5268" s="5" t="str">
        <f>IFERROR(VLOOKUP(Orders!$B5268,Returns!$A$2:$B$801,2,0),"No")</f>
        <v>Yes</v>
      </c>
    </row>
    <row r="5269" spans="1:24" hidden="1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f t="shared" si="82"/>
        <v>2.8786</v>
      </c>
      <c r="T5269" s="1">
        <v>1</v>
      </c>
      <c r="U5269" s="1">
        <v>0</v>
      </c>
      <c r="V5269" s="1">
        <v>1.0114000000000001</v>
      </c>
      <c r="W5269" t="str">
        <f>VLOOKUP(M5269,People!$A$2:$B$5,2,FALSE)</f>
        <v>Anna Andreadi</v>
      </c>
      <c r="X5269" s="5" t="str">
        <f>IFERROR(VLOOKUP(Orders!$B5269,Returns!$A$2:$B$801,2,0),"No")</f>
        <v>Yes</v>
      </c>
    </row>
    <row r="5270" spans="1:24" hidden="1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f t="shared" si="82"/>
        <v>28.317600000000002</v>
      </c>
      <c r="T5270" s="1">
        <v>4</v>
      </c>
      <c r="U5270" s="1">
        <v>0</v>
      </c>
      <c r="V5270" s="1">
        <v>24.122399999999995</v>
      </c>
      <c r="W5270" t="str">
        <f>VLOOKUP(M5270,People!$A$2:$B$5,2,FALSE)</f>
        <v>Chuck Magee</v>
      </c>
      <c r="X5270" s="5" t="str">
        <f>IFERROR(VLOOKUP(Orders!$B5270,Returns!$A$2:$B$801,2,0),"No")</f>
        <v>No</v>
      </c>
    </row>
    <row r="5271" spans="1:24" hidden="1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f t="shared" si="82"/>
        <v>20.7104</v>
      </c>
      <c r="T5271" s="1">
        <v>4</v>
      </c>
      <c r="U5271" s="1">
        <v>0</v>
      </c>
      <c r="V5271" s="1">
        <v>11.6496</v>
      </c>
      <c r="W5271" t="str">
        <f>VLOOKUP(M5271,People!$A$2:$B$5,2,FALSE)</f>
        <v>Anna Andreadi</v>
      </c>
      <c r="X5271" s="5" t="str">
        <f>IFERROR(VLOOKUP(Orders!$B5271,Returns!$A$2:$B$801,2,0),"No")</f>
        <v>No</v>
      </c>
    </row>
    <row r="5272" spans="1:24" hidden="1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f t="shared" si="82"/>
        <v>292.75199999999995</v>
      </c>
      <c r="T5272" s="1">
        <v>5</v>
      </c>
      <c r="U5272" s="1">
        <v>0</v>
      </c>
      <c r="V5272" s="1">
        <v>113.84799999999998</v>
      </c>
      <c r="W5272" t="str">
        <f>VLOOKUP(M5272,People!$A$2:$B$5,2,FALSE)</f>
        <v>Anna Andreadi</v>
      </c>
      <c r="X5272" s="5" t="str">
        <f>IFERROR(VLOOKUP(Orders!$B5272,Returns!$A$2:$B$801,2,0),"No")</f>
        <v>No</v>
      </c>
    </row>
    <row r="5273" spans="1:24" hidden="1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f t="shared" si="82"/>
        <v>19.823200000000003</v>
      </c>
      <c r="T5273" s="1">
        <v>4</v>
      </c>
      <c r="U5273" s="1">
        <v>0</v>
      </c>
      <c r="V5273" s="1">
        <v>8.0967999999999982</v>
      </c>
      <c r="W5273" t="str">
        <f>VLOOKUP(M5273,People!$A$2:$B$5,2,FALSE)</f>
        <v>Anna Andreadi</v>
      </c>
      <c r="X5273" s="5" t="str">
        <f>IFERROR(VLOOKUP(Orders!$B5273,Returns!$A$2:$B$801,2,0),"No")</f>
        <v>No</v>
      </c>
    </row>
    <row r="5274" spans="1:24" hidden="1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f t="shared" si="82"/>
        <v>414.6597000000001</v>
      </c>
      <c r="T5274" s="1">
        <v>7</v>
      </c>
      <c r="U5274" s="1">
        <v>0.2</v>
      </c>
      <c r="V5274" s="1">
        <v>-14.987700000000061</v>
      </c>
      <c r="W5274" t="str">
        <f>VLOOKUP(M5274,People!$A$2:$B$5,2,FALSE)</f>
        <v>Anna Andreadi</v>
      </c>
      <c r="X5274" s="5" t="str">
        <f>IFERROR(VLOOKUP(Orders!$B5274,Returns!$A$2:$B$801,2,0),"No")</f>
        <v>No</v>
      </c>
    </row>
    <row r="5275" spans="1:24" hidden="1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f t="shared" si="82"/>
        <v>6.3647999999999998</v>
      </c>
      <c r="T5275" s="1">
        <v>4</v>
      </c>
      <c r="U5275" s="1">
        <v>0.7</v>
      </c>
      <c r="V5275" s="1">
        <v>-2.6207999999999991</v>
      </c>
      <c r="W5275" t="str">
        <f>VLOOKUP(M5275,People!$A$2:$B$5,2,FALSE)</f>
        <v>Cassandra Brandow</v>
      </c>
      <c r="X5275" s="5" t="str">
        <f>IFERROR(VLOOKUP(Orders!$B5275,Returns!$A$2:$B$801,2,0),"No")</f>
        <v>No</v>
      </c>
    </row>
    <row r="5276" spans="1:24" hidden="1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f t="shared" si="82"/>
        <v>536.40000000000009</v>
      </c>
      <c r="T5276" s="1">
        <v>3</v>
      </c>
      <c r="U5276" s="1">
        <v>0</v>
      </c>
      <c r="V5276" s="1">
        <v>178.79999999999998</v>
      </c>
      <c r="W5276" t="str">
        <f>VLOOKUP(M5276,People!$A$2:$B$5,2,FALSE)</f>
        <v>Chuck Magee</v>
      </c>
      <c r="X5276" s="5" t="str">
        <f>IFERROR(VLOOKUP(Orders!$B5276,Returns!$A$2:$B$801,2,0),"No")</f>
        <v>No</v>
      </c>
    </row>
    <row r="5277" spans="1:24" hidden="1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f t="shared" si="82"/>
        <v>89.488</v>
      </c>
      <c r="T5277" s="1">
        <v>4</v>
      </c>
      <c r="U5277" s="1">
        <v>0</v>
      </c>
      <c r="V5277" s="1">
        <v>70.312000000000012</v>
      </c>
      <c r="W5277" t="str">
        <f>VLOOKUP(M5277,People!$A$2:$B$5,2,FALSE)</f>
        <v>Cassandra Brandow</v>
      </c>
      <c r="X5277" s="5" t="str">
        <f>IFERROR(VLOOKUP(Orders!$B5277,Returns!$A$2:$B$801,2,0),"No")</f>
        <v>No</v>
      </c>
    </row>
    <row r="5278" spans="1:24" hidden="1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f t="shared" si="82"/>
        <v>36.247500000000002</v>
      </c>
      <c r="T5278" s="1">
        <v>5</v>
      </c>
      <c r="U5278" s="1">
        <v>0</v>
      </c>
      <c r="V5278" s="1">
        <v>8.5024999999999942</v>
      </c>
      <c r="W5278" t="str">
        <f>VLOOKUP(M5278,People!$A$2:$B$5,2,FALSE)</f>
        <v>Cassandra Brandow</v>
      </c>
      <c r="X5278" s="5" t="str">
        <f>IFERROR(VLOOKUP(Orders!$B5278,Returns!$A$2:$B$801,2,0),"No")</f>
        <v>No</v>
      </c>
    </row>
    <row r="5279" spans="1:24" x14ac:dyDescent="0.3">
      <c r="A5279" s="1">
        <v>176</v>
      </c>
      <c r="B5279" t="s">
        <v>6308</v>
      </c>
      <c r="C5279" s="2">
        <v>42627</v>
      </c>
      <c r="D5279" s="2">
        <v>42632</v>
      </c>
      <c r="E5279" s="1" t="s">
        <v>46</v>
      </c>
      <c r="F5279" s="1" t="s">
        <v>621</v>
      </c>
      <c r="G5279" s="1" t="s">
        <v>622</v>
      </c>
      <c r="H5279" s="1" t="s">
        <v>38</v>
      </c>
      <c r="I5279" s="1" t="s">
        <v>25</v>
      </c>
      <c r="J5279" s="1" t="s">
        <v>273</v>
      </c>
      <c r="K5279" s="1" t="s">
        <v>191</v>
      </c>
      <c r="L5279" s="1">
        <v>60623</v>
      </c>
      <c r="M5279" s="1" t="s">
        <v>97</v>
      </c>
      <c r="N5279" s="1" t="s">
        <v>625</v>
      </c>
      <c r="O5279" s="1" t="s">
        <v>43</v>
      </c>
      <c r="P5279" s="1" t="s">
        <v>44</v>
      </c>
      <c r="Q5279" s="1" t="s">
        <v>626</v>
      </c>
      <c r="R5279" s="1">
        <v>20.16</v>
      </c>
      <c r="S5279" s="1">
        <f t="shared" si="82"/>
        <v>13.608000000000001</v>
      </c>
      <c r="T5279" s="1">
        <v>4</v>
      </c>
      <c r="U5279" s="1">
        <v>0.2</v>
      </c>
      <c r="V5279" s="1">
        <v>6.5519999999999987</v>
      </c>
      <c r="W5279" t="str">
        <f>VLOOKUP(M5279,People!$A$2:$B$5,2,FALSE)</f>
        <v>Kelly Williams</v>
      </c>
      <c r="X5279" s="5" t="str">
        <f>IFERROR(VLOOKUP(Orders!$B5279,Returns!$A$2:$B$801,2,0),"No")</f>
        <v>No</v>
      </c>
    </row>
    <row r="5280" spans="1:24" x14ac:dyDescent="0.3">
      <c r="A5280" s="1">
        <v>492</v>
      </c>
      <c r="B5280" t="s">
        <v>6440</v>
      </c>
      <c r="C5280" s="2">
        <v>42627</v>
      </c>
      <c r="D5280" s="2">
        <v>42632</v>
      </c>
      <c r="E5280" s="1" t="s">
        <v>46</v>
      </c>
      <c r="F5280" s="1" t="s">
        <v>1464</v>
      </c>
      <c r="G5280" s="1" t="s">
        <v>1465</v>
      </c>
      <c r="H5280" s="1" t="s">
        <v>24</v>
      </c>
      <c r="I5280" s="1" t="s">
        <v>25</v>
      </c>
      <c r="J5280" s="1" t="s">
        <v>346</v>
      </c>
      <c r="K5280" s="1" t="s">
        <v>240</v>
      </c>
      <c r="L5280" s="1">
        <v>14609</v>
      </c>
      <c r="M5280" s="1" t="s">
        <v>135</v>
      </c>
      <c r="N5280" s="1" t="s">
        <v>1466</v>
      </c>
      <c r="O5280" s="1" t="s">
        <v>43</v>
      </c>
      <c r="P5280" s="1" t="s">
        <v>55</v>
      </c>
      <c r="Q5280" s="1" t="s">
        <v>1467</v>
      </c>
      <c r="R5280" s="1">
        <v>449.15</v>
      </c>
      <c r="S5280" s="1">
        <f t="shared" si="82"/>
        <v>440.16699999999997</v>
      </c>
      <c r="T5280" s="1">
        <v>5</v>
      </c>
      <c r="U5280" s="1">
        <v>0</v>
      </c>
      <c r="V5280" s="1">
        <v>8.9829999999999899</v>
      </c>
      <c r="W5280" t="str">
        <f>VLOOKUP(M5280,People!$A$2:$B$5,2,FALSE)</f>
        <v>Chuck Magee</v>
      </c>
      <c r="X5280" s="5" t="str">
        <f>IFERROR(VLOOKUP(Orders!$B5280,Returns!$A$2:$B$801,2,0),"No")</f>
        <v>No</v>
      </c>
    </row>
    <row r="5281" spans="1:24" hidden="1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f t="shared" si="82"/>
        <v>11.5928</v>
      </c>
      <c r="T5281" s="1">
        <v>1</v>
      </c>
      <c r="U5281" s="1">
        <v>0</v>
      </c>
      <c r="V5281" s="1">
        <v>1.8872</v>
      </c>
      <c r="W5281" t="str">
        <f>VLOOKUP(M5281,People!$A$2:$B$5,2,FALSE)</f>
        <v>Kelly Williams</v>
      </c>
      <c r="X5281" s="5" t="str">
        <f>IFERROR(VLOOKUP(Orders!$B5281,Returns!$A$2:$B$801,2,0),"No")</f>
        <v>No</v>
      </c>
    </row>
    <row r="5282" spans="1:24" hidden="1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f t="shared" si="82"/>
        <v>63.284799999999997</v>
      </c>
      <c r="T5282" s="1">
        <v>2</v>
      </c>
      <c r="U5282" s="1">
        <v>0</v>
      </c>
      <c r="V5282" s="1">
        <v>22.235199999999999</v>
      </c>
      <c r="W5282" t="str">
        <f>VLOOKUP(M5282,People!$A$2:$B$5,2,FALSE)</f>
        <v>Kelly Williams</v>
      </c>
      <c r="X5282" s="5" t="str">
        <f>IFERROR(VLOOKUP(Orders!$B5282,Returns!$A$2:$B$801,2,0),"No")</f>
        <v>No</v>
      </c>
    </row>
    <row r="5283" spans="1:24" hidden="1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f t="shared" si="82"/>
        <v>3.2032000000000003</v>
      </c>
      <c r="T5283" s="1">
        <v>2</v>
      </c>
      <c r="U5283" s="1">
        <v>0</v>
      </c>
      <c r="V5283" s="1">
        <v>2.9567999999999999</v>
      </c>
      <c r="W5283" t="str">
        <f>VLOOKUP(M5283,People!$A$2:$B$5,2,FALSE)</f>
        <v>Kelly Williams</v>
      </c>
      <c r="X5283" s="5" t="str">
        <f>IFERROR(VLOOKUP(Orders!$B5283,Returns!$A$2:$B$801,2,0),"No")</f>
        <v>Yes</v>
      </c>
    </row>
    <row r="5284" spans="1:24" hidden="1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f t="shared" si="82"/>
        <v>19.525199999999998</v>
      </c>
      <c r="T5284" s="1">
        <v>3</v>
      </c>
      <c r="U5284" s="1">
        <v>0</v>
      </c>
      <c r="V5284" s="1">
        <v>17.314799999999998</v>
      </c>
      <c r="W5284" t="str">
        <f>VLOOKUP(M5284,People!$A$2:$B$5,2,FALSE)</f>
        <v>Kelly Williams</v>
      </c>
      <c r="X5284" s="5" t="str">
        <f>IFERROR(VLOOKUP(Orders!$B5284,Returns!$A$2:$B$801,2,0),"No")</f>
        <v>Yes</v>
      </c>
    </row>
    <row r="5285" spans="1:24" x14ac:dyDescent="0.3">
      <c r="A5285" s="1">
        <v>493</v>
      </c>
      <c r="B5285" t="s">
        <v>6440</v>
      </c>
      <c r="C5285" s="2">
        <v>42627</v>
      </c>
      <c r="D5285" s="2">
        <v>42632</v>
      </c>
      <c r="E5285" s="1" t="s">
        <v>46</v>
      </c>
      <c r="F5285" s="1" t="s">
        <v>1464</v>
      </c>
      <c r="G5285" s="1" t="s">
        <v>1465</v>
      </c>
      <c r="H5285" s="1" t="s">
        <v>24</v>
      </c>
      <c r="I5285" s="1" t="s">
        <v>25</v>
      </c>
      <c r="J5285" s="1" t="s">
        <v>346</v>
      </c>
      <c r="K5285" s="1" t="s">
        <v>240</v>
      </c>
      <c r="L5285" s="1">
        <v>14609</v>
      </c>
      <c r="M5285" s="1" t="s">
        <v>135</v>
      </c>
      <c r="N5285" s="1" t="s">
        <v>1468</v>
      </c>
      <c r="O5285" s="1" t="s">
        <v>43</v>
      </c>
      <c r="P5285" s="1" t="s">
        <v>157</v>
      </c>
      <c r="Q5285" s="1" t="s">
        <v>1469</v>
      </c>
      <c r="R5285" s="1">
        <v>11.07</v>
      </c>
      <c r="S5285" s="1">
        <f t="shared" si="82"/>
        <v>5.9778000000000011</v>
      </c>
      <c r="T5285" s="1">
        <v>3</v>
      </c>
      <c r="U5285" s="1">
        <v>0</v>
      </c>
      <c r="V5285" s="1">
        <v>5.0921999999999992</v>
      </c>
      <c r="W5285" t="str">
        <f>VLOOKUP(M5285,People!$A$2:$B$5,2,FALSE)</f>
        <v>Chuck Magee</v>
      </c>
      <c r="X5285" s="5" t="str">
        <f>IFERROR(VLOOKUP(Orders!$B5285,Returns!$A$2:$B$801,2,0),"No")</f>
        <v>No</v>
      </c>
    </row>
    <row r="5286" spans="1:24" x14ac:dyDescent="0.3">
      <c r="A5286" s="1">
        <v>562</v>
      </c>
      <c r="B5286" t="s">
        <v>6475</v>
      </c>
      <c r="C5286" s="2">
        <v>42627</v>
      </c>
      <c r="D5286" s="2">
        <v>42631</v>
      </c>
      <c r="E5286" s="1" t="s">
        <v>21</v>
      </c>
      <c r="F5286" s="1" t="s">
        <v>1645</v>
      </c>
      <c r="G5286" s="1" t="s">
        <v>1646</v>
      </c>
      <c r="H5286" s="1" t="s">
        <v>24</v>
      </c>
      <c r="I5286" s="1" t="s">
        <v>25</v>
      </c>
      <c r="J5286" s="1" t="s">
        <v>790</v>
      </c>
      <c r="K5286" s="1" t="s">
        <v>50</v>
      </c>
      <c r="L5286" s="1">
        <v>33614</v>
      </c>
      <c r="M5286" s="1" t="s">
        <v>28</v>
      </c>
      <c r="N5286" s="1" t="s">
        <v>1647</v>
      </c>
      <c r="O5286" s="1" t="s">
        <v>43</v>
      </c>
      <c r="P5286" s="1" t="s">
        <v>73</v>
      </c>
      <c r="Q5286" s="1" t="s">
        <v>1648</v>
      </c>
      <c r="R5286" s="1">
        <v>13</v>
      </c>
      <c r="S5286" s="1">
        <f t="shared" si="82"/>
        <v>11.7</v>
      </c>
      <c r="T5286" s="1">
        <v>5</v>
      </c>
      <c r="U5286" s="1">
        <v>0.2</v>
      </c>
      <c r="V5286" s="1">
        <v>1.3000000000000007</v>
      </c>
      <c r="W5286" t="str">
        <f>VLOOKUP(M5286,People!$A$2:$B$5,2,FALSE)</f>
        <v>Cassandra Brandow</v>
      </c>
      <c r="X5286" s="5" t="str">
        <f>IFERROR(VLOOKUP(Orders!$B5286,Returns!$A$2:$B$801,2,0),"No")</f>
        <v>No</v>
      </c>
    </row>
    <row r="5287" spans="1:24" hidden="1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f t="shared" si="82"/>
        <v>13.806000000000003</v>
      </c>
      <c r="T5287" s="1">
        <v>9</v>
      </c>
      <c r="U5287" s="1">
        <v>0.2</v>
      </c>
      <c r="V5287" s="1">
        <v>7.4339999999999993</v>
      </c>
      <c r="W5287" t="str">
        <f>VLOOKUP(M5287,People!$A$2:$B$5,2,FALSE)</f>
        <v>Anna Andreadi</v>
      </c>
      <c r="X5287" s="5" t="str">
        <f>IFERROR(VLOOKUP(Orders!$B5287,Returns!$A$2:$B$801,2,0),"No")</f>
        <v>No</v>
      </c>
    </row>
    <row r="5288" spans="1:24" hidden="1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f t="shared" si="82"/>
        <v>16.8752</v>
      </c>
      <c r="T5288" s="1">
        <v>8</v>
      </c>
      <c r="U5288" s="1">
        <v>0.7</v>
      </c>
      <c r="V5288" s="1">
        <v>-7.3231999999999999</v>
      </c>
      <c r="W5288" t="str">
        <f>VLOOKUP(M5288,People!$A$2:$B$5,2,FALSE)</f>
        <v>Anna Andreadi</v>
      </c>
      <c r="X5288" s="5" t="str">
        <f>IFERROR(VLOOKUP(Orders!$B5288,Returns!$A$2:$B$801,2,0),"No")</f>
        <v>No</v>
      </c>
    </row>
    <row r="5289" spans="1:24" hidden="1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f t="shared" si="82"/>
        <v>242.97570000000002</v>
      </c>
      <c r="T5289" s="1">
        <v>3</v>
      </c>
      <c r="U5289" s="1">
        <v>0.7</v>
      </c>
      <c r="V5289" s="1">
        <v>-152.9847</v>
      </c>
      <c r="W5289" t="str">
        <f>VLOOKUP(M5289,People!$A$2:$B$5,2,FALSE)</f>
        <v>Anna Andreadi</v>
      </c>
      <c r="X5289" s="5" t="str">
        <f>IFERROR(VLOOKUP(Orders!$B5289,Returns!$A$2:$B$801,2,0),"No")</f>
        <v>No</v>
      </c>
    </row>
    <row r="5290" spans="1:24" hidden="1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f t="shared" si="82"/>
        <v>83.619600000000005</v>
      </c>
      <c r="T5290" s="1">
        <v>4</v>
      </c>
      <c r="U5290" s="1">
        <v>0</v>
      </c>
      <c r="V5290" s="1">
        <v>80.340400000000002</v>
      </c>
      <c r="W5290" t="str">
        <f>VLOOKUP(M5290,People!$A$2:$B$5,2,FALSE)</f>
        <v>Anna Andreadi</v>
      </c>
      <c r="X5290" s="5" t="str">
        <f>IFERROR(VLOOKUP(Orders!$B5290,Returns!$A$2:$B$801,2,0),"No")</f>
        <v>No</v>
      </c>
    </row>
    <row r="5291" spans="1:24" x14ac:dyDescent="0.3">
      <c r="A5291" s="1">
        <v>563</v>
      </c>
      <c r="B5291" t="s">
        <v>6475</v>
      </c>
      <c r="C5291" s="2">
        <v>42627</v>
      </c>
      <c r="D5291" s="2">
        <v>42631</v>
      </c>
      <c r="E5291" s="1" t="s">
        <v>21</v>
      </c>
      <c r="F5291" s="1" t="s">
        <v>1645</v>
      </c>
      <c r="G5291" s="1" t="s">
        <v>1646</v>
      </c>
      <c r="H5291" s="1" t="s">
        <v>24</v>
      </c>
      <c r="I5291" s="1" t="s">
        <v>25</v>
      </c>
      <c r="J5291" s="1" t="s">
        <v>790</v>
      </c>
      <c r="K5291" s="1" t="s">
        <v>50</v>
      </c>
      <c r="L5291" s="1">
        <v>33614</v>
      </c>
      <c r="M5291" s="1" t="s">
        <v>28</v>
      </c>
      <c r="N5291" s="1" t="s">
        <v>1649</v>
      </c>
      <c r="O5291" s="1" t="s">
        <v>30</v>
      </c>
      <c r="P5291" s="1" t="s">
        <v>60</v>
      </c>
      <c r="Q5291" s="1" t="s">
        <v>1650</v>
      </c>
      <c r="R5291" s="1">
        <v>13.128</v>
      </c>
      <c r="S5291" s="1">
        <f t="shared" si="82"/>
        <v>9.3536999999999999</v>
      </c>
      <c r="T5291" s="1">
        <v>3</v>
      </c>
      <c r="U5291" s="1">
        <v>0.2</v>
      </c>
      <c r="V5291" s="1">
        <v>3.7743000000000002</v>
      </c>
      <c r="W5291" t="str">
        <f>VLOOKUP(M5291,People!$A$2:$B$5,2,FALSE)</f>
        <v>Cassandra Brandow</v>
      </c>
      <c r="X5291" s="5" t="str">
        <f>IFERROR(VLOOKUP(Orders!$B5291,Returns!$A$2:$B$801,2,0),"No")</f>
        <v>No</v>
      </c>
    </row>
    <row r="5292" spans="1:24" x14ac:dyDescent="0.3">
      <c r="A5292" s="1">
        <v>3623</v>
      </c>
      <c r="B5292" t="s">
        <v>7910</v>
      </c>
      <c r="C5292" s="2">
        <v>42627</v>
      </c>
      <c r="D5292" s="2">
        <v>42632</v>
      </c>
      <c r="E5292" s="1" t="s">
        <v>46</v>
      </c>
      <c r="F5292" s="1" t="s">
        <v>3774</v>
      </c>
      <c r="G5292" s="1" t="s">
        <v>3775</v>
      </c>
      <c r="H5292" s="1" t="s">
        <v>24</v>
      </c>
      <c r="I5292" s="1" t="s">
        <v>25</v>
      </c>
      <c r="J5292" s="1" t="s">
        <v>2962</v>
      </c>
      <c r="K5292" s="1" t="s">
        <v>1111</v>
      </c>
      <c r="L5292" s="1">
        <v>31204</v>
      </c>
      <c r="M5292" s="1" t="s">
        <v>28</v>
      </c>
      <c r="N5292" s="1" t="s">
        <v>3705</v>
      </c>
      <c r="O5292" s="1" t="s">
        <v>30</v>
      </c>
      <c r="P5292" s="1" t="s">
        <v>60</v>
      </c>
      <c r="Q5292" s="1" t="s">
        <v>3706</v>
      </c>
      <c r="R5292" s="1">
        <v>142.4</v>
      </c>
      <c r="S5292" s="1">
        <f t="shared" si="82"/>
        <v>89.712000000000003</v>
      </c>
      <c r="T5292" s="1">
        <v>5</v>
      </c>
      <c r="U5292" s="1">
        <v>0</v>
      </c>
      <c r="V5292" s="1">
        <v>52.688000000000002</v>
      </c>
      <c r="W5292" t="str">
        <f>VLOOKUP(M5292,People!$A$2:$B$5,2,FALSE)</f>
        <v>Cassandra Brandow</v>
      </c>
      <c r="X5292" s="5" t="str">
        <f>IFERROR(VLOOKUP(Orders!$B5292,Returns!$A$2:$B$801,2,0),"No")</f>
        <v>No</v>
      </c>
    </row>
    <row r="5293" spans="1:24" x14ac:dyDescent="0.3">
      <c r="A5293" s="1">
        <v>3624</v>
      </c>
      <c r="B5293" t="s">
        <v>7910</v>
      </c>
      <c r="C5293" s="2">
        <v>42627</v>
      </c>
      <c r="D5293" s="2">
        <v>42632</v>
      </c>
      <c r="E5293" s="1" t="s">
        <v>46</v>
      </c>
      <c r="F5293" s="1" t="s">
        <v>3774</v>
      </c>
      <c r="G5293" s="1" t="s">
        <v>3775</v>
      </c>
      <c r="H5293" s="1" t="s">
        <v>24</v>
      </c>
      <c r="I5293" s="1" t="s">
        <v>25</v>
      </c>
      <c r="J5293" s="1" t="s">
        <v>2962</v>
      </c>
      <c r="K5293" s="1" t="s">
        <v>1111</v>
      </c>
      <c r="L5293" s="1">
        <v>31204</v>
      </c>
      <c r="M5293" s="1" t="s">
        <v>28</v>
      </c>
      <c r="N5293" s="1" t="s">
        <v>659</v>
      </c>
      <c r="O5293" s="1" t="s">
        <v>43</v>
      </c>
      <c r="P5293" s="1" t="s">
        <v>70</v>
      </c>
      <c r="Q5293" s="1" t="s">
        <v>660</v>
      </c>
      <c r="R5293" s="1">
        <v>7.16</v>
      </c>
      <c r="S5293" s="1">
        <f t="shared" si="82"/>
        <v>3.7232000000000003</v>
      </c>
      <c r="T5293" s="1">
        <v>2</v>
      </c>
      <c r="U5293" s="1">
        <v>0</v>
      </c>
      <c r="V5293" s="1">
        <v>3.4367999999999999</v>
      </c>
      <c r="W5293" t="str">
        <f>VLOOKUP(M5293,People!$A$2:$B$5,2,FALSE)</f>
        <v>Cassandra Brandow</v>
      </c>
      <c r="X5293" s="5" t="str">
        <f>IFERROR(VLOOKUP(Orders!$B5293,Returns!$A$2:$B$801,2,0),"No")</f>
        <v>No</v>
      </c>
    </row>
    <row r="5294" spans="1:24" hidden="1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f t="shared" si="82"/>
        <v>4.1292000000000009</v>
      </c>
      <c r="T5294" s="1">
        <v>1</v>
      </c>
      <c r="U5294" s="1">
        <v>0.2</v>
      </c>
      <c r="V5294" s="1">
        <v>0.33479999999999999</v>
      </c>
      <c r="W5294" t="str">
        <f>VLOOKUP(M5294,People!$A$2:$B$5,2,FALSE)</f>
        <v>Cassandra Brandow</v>
      </c>
      <c r="X5294" s="5" t="str">
        <f>IFERROR(VLOOKUP(Orders!$B5294,Returns!$A$2:$B$801,2,0),"No")</f>
        <v>No</v>
      </c>
    </row>
    <row r="5295" spans="1:24" hidden="1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f t="shared" si="82"/>
        <v>67.064400000000006</v>
      </c>
      <c r="T5295" s="1">
        <v>1</v>
      </c>
      <c r="U5295" s="1">
        <v>0.4</v>
      </c>
      <c r="V5295" s="1">
        <v>-15.476400000000005</v>
      </c>
      <c r="W5295" t="str">
        <f>VLOOKUP(M5295,People!$A$2:$B$5,2,FALSE)</f>
        <v>Chuck Magee</v>
      </c>
      <c r="X5295" s="5" t="str">
        <f>IFERROR(VLOOKUP(Orders!$B5295,Returns!$A$2:$B$801,2,0),"No")</f>
        <v>No</v>
      </c>
    </row>
    <row r="5296" spans="1:24" hidden="1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f t="shared" si="82"/>
        <v>27.216000000000001</v>
      </c>
      <c r="T5296" s="1">
        <v>8</v>
      </c>
      <c r="U5296" s="1">
        <v>0</v>
      </c>
      <c r="V5296" s="1">
        <v>23.183999999999997</v>
      </c>
      <c r="W5296" t="str">
        <f>VLOOKUP(M5296,People!$A$2:$B$5,2,FALSE)</f>
        <v>Kelly Williams</v>
      </c>
      <c r="X5296" s="5" t="str">
        <f>IFERROR(VLOOKUP(Orders!$B5296,Returns!$A$2:$B$801,2,0),"No")</f>
        <v>No</v>
      </c>
    </row>
    <row r="5297" spans="1:24" hidden="1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f t="shared" si="82"/>
        <v>57.099599999999995</v>
      </c>
      <c r="T5297" s="1">
        <v>2</v>
      </c>
      <c r="U5297" s="1">
        <v>0.2</v>
      </c>
      <c r="V5297" s="1">
        <v>32.468400000000003</v>
      </c>
      <c r="W5297" t="str">
        <f>VLOOKUP(M5297,People!$A$2:$B$5,2,FALSE)</f>
        <v>Kelly Williams</v>
      </c>
      <c r="X5297" s="5" t="str">
        <f>IFERROR(VLOOKUP(Orders!$B5297,Returns!$A$2:$B$801,2,0),"No")</f>
        <v>No</v>
      </c>
    </row>
    <row r="5298" spans="1:24" hidden="1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f t="shared" si="82"/>
        <v>10.8697</v>
      </c>
      <c r="T5298" s="1">
        <v>1</v>
      </c>
      <c r="U5298" s="1">
        <v>0</v>
      </c>
      <c r="V5298" s="1">
        <v>4.0203000000000007</v>
      </c>
      <c r="W5298" t="str">
        <f>VLOOKUP(M5298,People!$A$2:$B$5,2,FALSE)</f>
        <v>Chuck Magee</v>
      </c>
      <c r="X5298" s="5" t="str">
        <f>IFERROR(VLOOKUP(Orders!$B5298,Returns!$A$2:$B$801,2,0),"No")</f>
        <v>No</v>
      </c>
    </row>
    <row r="5299" spans="1:24" hidden="1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f t="shared" si="82"/>
        <v>407.93999999999994</v>
      </c>
      <c r="T5299" s="1">
        <v>8</v>
      </c>
      <c r="U5299" s="1">
        <v>0</v>
      </c>
      <c r="V5299" s="1">
        <v>135.98000000000002</v>
      </c>
      <c r="W5299" t="str">
        <f>VLOOKUP(M5299,People!$A$2:$B$5,2,FALSE)</f>
        <v>Chuck Magee</v>
      </c>
      <c r="X5299" s="5" t="str">
        <f>IFERROR(VLOOKUP(Orders!$B5299,Returns!$A$2:$B$801,2,0),"No")</f>
        <v>No</v>
      </c>
    </row>
    <row r="5300" spans="1:24" hidden="1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f t="shared" si="82"/>
        <v>2.1624000000000003</v>
      </c>
      <c r="T5300" s="1">
        <v>2</v>
      </c>
      <c r="U5300" s="1">
        <v>0</v>
      </c>
      <c r="V5300" s="1">
        <v>1.9175999999999997</v>
      </c>
      <c r="W5300" t="str">
        <f>VLOOKUP(M5300,People!$A$2:$B$5,2,FALSE)</f>
        <v>Anna Andreadi</v>
      </c>
      <c r="X5300" s="5" t="str">
        <f>IFERROR(VLOOKUP(Orders!$B5300,Returns!$A$2:$B$801,2,0),"No")</f>
        <v>No</v>
      </c>
    </row>
    <row r="5301" spans="1:24" hidden="1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f t="shared" si="82"/>
        <v>10.206</v>
      </c>
      <c r="T5301" s="1">
        <v>3</v>
      </c>
      <c r="U5301" s="1">
        <v>0</v>
      </c>
      <c r="V5301" s="1">
        <v>8.6939999999999991</v>
      </c>
      <c r="W5301" t="str">
        <f>VLOOKUP(M5301,People!$A$2:$B$5,2,FALSE)</f>
        <v>Anna Andreadi</v>
      </c>
      <c r="X5301" s="5" t="str">
        <f>IFERROR(VLOOKUP(Orders!$B5301,Returns!$A$2:$B$801,2,0),"No")</f>
        <v>No</v>
      </c>
    </row>
    <row r="5302" spans="1:24" hidden="1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f t="shared" si="82"/>
        <v>1888.6650000000002</v>
      </c>
      <c r="T5302" s="1">
        <v>10</v>
      </c>
      <c r="U5302" s="1">
        <v>0</v>
      </c>
      <c r="V5302" s="1">
        <v>386.83499999999981</v>
      </c>
      <c r="W5302" t="str">
        <f>VLOOKUP(M5302,People!$A$2:$B$5,2,FALSE)</f>
        <v>Cassandra Brandow</v>
      </c>
      <c r="X5302" s="5" t="str">
        <f>IFERROR(VLOOKUP(Orders!$B5302,Returns!$A$2:$B$801,2,0),"No")</f>
        <v>No</v>
      </c>
    </row>
    <row r="5303" spans="1:24" hidden="1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f t="shared" si="82"/>
        <v>1326.3989999999999</v>
      </c>
      <c r="T5303" s="1">
        <v>6</v>
      </c>
      <c r="U5303" s="1">
        <v>0</v>
      </c>
      <c r="V5303" s="1">
        <v>653.30099999999982</v>
      </c>
      <c r="W5303" t="str">
        <f>VLOOKUP(M5303,People!$A$2:$B$5,2,FALSE)</f>
        <v>Cassandra Brandow</v>
      </c>
      <c r="X5303" s="5" t="str">
        <f>IFERROR(VLOOKUP(Orders!$B5303,Returns!$A$2:$B$801,2,0),"No")</f>
        <v>No</v>
      </c>
    </row>
    <row r="5304" spans="1:24" hidden="1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f t="shared" si="82"/>
        <v>32.291999999999994</v>
      </c>
      <c r="T5304" s="1">
        <v>6</v>
      </c>
      <c r="U5304" s="1">
        <v>0</v>
      </c>
      <c r="V5304" s="1">
        <v>29.808</v>
      </c>
      <c r="W5304" t="str">
        <f>VLOOKUP(M5304,People!$A$2:$B$5,2,FALSE)</f>
        <v>Cassandra Brandow</v>
      </c>
      <c r="X5304" s="5" t="str">
        <f>IFERROR(VLOOKUP(Orders!$B5304,Returns!$A$2:$B$801,2,0),"No")</f>
        <v>No</v>
      </c>
    </row>
    <row r="5305" spans="1:24" x14ac:dyDescent="0.3">
      <c r="A5305" s="1">
        <v>5125</v>
      </c>
      <c r="B5305" t="s">
        <v>5973</v>
      </c>
      <c r="C5305" s="2">
        <v>42627</v>
      </c>
      <c r="D5305" s="2">
        <v>42627</v>
      </c>
      <c r="E5305" s="1" t="s">
        <v>1126</v>
      </c>
      <c r="F5305" s="1" t="s">
        <v>4612</v>
      </c>
      <c r="G5305" s="1" t="s">
        <v>4613</v>
      </c>
      <c r="H5305" s="1" t="s">
        <v>24</v>
      </c>
      <c r="I5305" s="1" t="s">
        <v>25</v>
      </c>
      <c r="J5305" s="1" t="s">
        <v>239</v>
      </c>
      <c r="K5305" s="1" t="s">
        <v>240</v>
      </c>
      <c r="L5305" s="1">
        <v>10009</v>
      </c>
      <c r="M5305" s="1" t="s">
        <v>135</v>
      </c>
      <c r="N5305" s="1" t="s">
        <v>3166</v>
      </c>
      <c r="O5305" s="1" t="s">
        <v>30</v>
      </c>
      <c r="P5305" s="1" t="s">
        <v>52</v>
      </c>
      <c r="Q5305" s="1" t="s">
        <v>2741</v>
      </c>
      <c r="R5305" s="1">
        <v>464.29200000000003</v>
      </c>
      <c r="S5305" s="1">
        <f t="shared" si="82"/>
        <v>572.6268</v>
      </c>
      <c r="T5305" s="1">
        <v>9</v>
      </c>
      <c r="U5305" s="1">
        <v>0.4</v>
      </c>
      <c r="V5305" s="1">
        <v>-108.33479999999997</v>
      </c>
      <c r="W5305" t="str">
        <f>VLOOKUP(M5305,People!$A$2:$B$5,2,FALSE)</f>
        <v>Chuck Magee</v>
      </c>
      <c r="X5305" s="5" t="str">
        <f>IFERROR(VLOOKUP(Orders!$B5305,Returns!$A$2:$B$801,2,0),"No")</f>
        <v>Yes</v>
      </c>
    </row>
    <row r="5306" spans="1:24" x14ac:dyDescent="0.3">
      <c r="A5306" s="1">
        <v>5126</v>
      </c>
      <c r="B5306" t="s">
        <v>5973</v>
      </c>
      <c r="C5306" s="2">
        <v>42627</v>
      </c>
      <c r="D5306" s="2">
        <v>42627</v>
      </c>
      <c r="E5306" s="1" t="s">
        <v>1126</v>
      </c>
      <c r="F5306" s="1" t="s">
        <v>4612</v>
      </c>
      <c r="G5306" s="1" t="s">
        <v>4613</v>
      </c>
      <c r="H5306" s="1" t="s">
        <v>24</v>
      </c>
      <c r="I5306" s="1" t="s">
        <v>25</v>
      </c>
      <c r="J5306" s="1" t="s">
        <v>239</v>
      </c>
      <c r="K5306" s="1" t="s">
        <v>240</v>
      </c>
      <c r="L5306" s="1">
        <v>10009</v>
      </c>
      <c r="M5306" s="1" t="s">
        <v>135</v>
      </c>
      <c r="N5306" s="1" t="s">
        <v>2335</v>
      </c>
      <c r="O5306" s="1" t="s">
        <v>43</v>
      </c>
      <c r="P5306" s="1" t="s">
        <v>157</v>
      </c>
      <c r="Q5306" s="1" t="s">
        <v>590</v>
      </c>
      <c r="R5306" s="1">
        <v>68.459999999999994</v>
      </c>
      <c r="S5306" s="1">
        <f t="shared" si="82"/>
        <v>36.968400000000003</v>
      </c>
      <c r="T5306" s="1">
        <v>7</v>
      </c>
      <c r="U5306" s="1">
        <v>0</v>
      </c>
      <c r="V5306" s="1">
        <v>31.491599999999995</v>
      </c>
      <c r="W5306" t="str">
        <f>VLOOKUP(M5306,People!$A$2:$B$5,2,FALSE)</f>
        <v>Chuck Magee</v>
      </c>
      <c r="X5306" s="5" t="str">
        <f>IFERROR(VLOOKUP(Orders!$B5306,Returns!$A$2:$B$801,2,0),"No")</f>
        <v>Yes</v>
      </c>
    </row>
    <row r="5307" spans="1:24" hidden="1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f t="shared" si="82"/>
        <v>39.990999999999985</v>
      </c>
      <c r="T5307" s="1">
        <v>5</v>
      </c>
      <c r="U5307" s="1">
        <v>0</v>
      </c>
      <c r="V5307" s="1">
        <v>28.959000000000003</v>
      </c>
      <c r="W5307" t="str">
        <f>VLOOKUP(M5307,People!$A$2:$B$5,2,FALSE)</f>
        <v>Chuck Magee</v>
      </c>
      <c r="X5307" s="5" t="str">
        <f>IFERROR(VLOOKUP(Orders!$B5307,Returns!$A$2:$B$801,2,0),"No")</f>
        <v>No</v>
      </c>
    </row>
    <row r="5308" spans="1:24" hidden="1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f t="shared" si="82"/>
        <v>216.3501</v>
      </c>
      <c r="T5308" s="1">
        <v>3</v>
      </c>
      <c r="U5308" s="1">
        <v>0</v>
      </c>
      <c r="V5308" s="1">
        <v>80.019899999999993</v>
      </c>
      <c r="W5308" t="str">
        <f>VLOOKUP(M5308,People!$A$2:$B$5,2,FALSE)</f>
        <v>Chuck Magee</v>
      </c>
      <c r="X5308" s="5" t="str">
        <f>IFERROR(VLOOKUP(Orders!$B5308,Returns!$A$2:$B$801,2,0),"No")</f>
        <v>No</v>
      </c>
    </row>
    <row r="5309" spans="1:24" hidden="1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f t="shared" si="82"/>
        <v>37.981000000000002</v>
      </c>
      <c r="T5309" s="1">
        <v>2</v>
      </c>
      <c r="U5309" s="1">
        <v>0</v>
      </c>
      <c r="V5309" s="1">
        <v>1.9989999999999952</v>
      </c>
      <c r="W5309" t="str">
        <f>VLOOKUP(M5309,People!$A$2:$B$5,2,FALSE)</f>
        <v>Chuck Magee</v>
      </c>
      <c r="X5309" s="5" t="str">
        <f>IFERROR(VLOOKUP(Orders!$B5309,Returns!$A$2:$B$801,2,0),"No")</f>
        <v>No</v>
      </c>
    </row>
    <row r="5310" spans="1:24" hidden="1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f t="shared" si="82"/>
        <v>237.45780000000002</v>
      </c>
      <c r="T5310" s="1">
        <v>3</v>
      </c>
      <c r="U5310" s="1">
        <v>0.3</v>
      </c>
      <c r="V5310" s="1">
        <v>-46.399800000000013</v>
      </c>
      <c r="W5310" t="str">
        <f>VLOOKUP(M5310,People!$A$2:$B$5,2,FALSE)</f>
        <v>Kelly Williams</v>
      </c>
      <c r="X5310" s="5" t="str">
        <f>IFERROR(VLOOKUP(Orders!$B5310,Returns!$A$2:$B$801,2,0),"No")</f>
        <v>No</v>
      </c>
    </row>
    <row r="5311" spans="1:24" hidden="1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f t="shared" si="82"/>
        <v>9.1280000000000001</v>
      </c>
      <c r="T5311" s="1">
        <v>5</v>
      </c>
      <c r="U5311" s="1">
        <v>0.2</v>
      </c>
      <c r="V5311" s="1">
        <v>3.9120000000000004</v>
      </c>
      <c r="W5311" t="str">
        <f>VLOOKUP(M5311,People!$A$2:$B$5,2,FALSE)</f>
        <v>Kelly Williams</v>
      </c>
      <c r="X5311" s="5" t="str">
        <f>IFERROR(VLOOKUP(Orders!$B5311,Returns!$A$2:$B$801,2,0),"No")</f>
        <v>No</v>
      </c>
    </row>
    <row r="5312" spans="1:24" hidden="1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f t="shared" si="82"/>
        <v>3812.97</v>
      </c>
      <c r="T5312" s="1">
        <v>6</v>
      </c>
      <c r="U5312" s="1">
        <v>0.8</v>
      </c>
      <c r="V5312" s="1">
        <v>-2287.7820000000002</v>
      </c>
      <c r="W5312" t="str">
        <f>VLOOKUP(M5312,People!$A$2:$B$5,2,FALSE)</f>
        <v>Kelly Williams</v>
      </c>
      <c r="X5312" s="5" t="str">
        <f>IFERROR(VLOOKUP(Orders!$B5312,Returns!$A$2:$B$801,2,0),"No")</f>
        <v>No</v>
      </c>
    </row>
    <row r="5313" spans="1:24" hidden="1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f t="shared" si="82"/>
        <v>5.8751999999999995</v>
      </c>
      <c r="T5313" s="1">
        <v>4</v>
      </c>
      <c r="U5313" s="1">
        <v>0.2</v>
      </c>
      <c r="V5313" s="1">
        <v>3.3408000000000002</v>
      </c>
      <c r="W5313" t="str">
        <f>VLOOKUP(M5313,People!$A$2:$B$5,2,FALSE)</f>
        <v>Cassandra Brandow</v>
      </c>
      <c r="X5313" s="5" t="str">
        <f>IFERROR(VLOOKUP(Orders!$B5313,Returns!$A$2:$B$801,2,0),"No")</f>
        <v>No</v>
      </c>
    </row>
    <row r="5314" spans="1:24" hidden="1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f t="shared" ref="S5314:S5377" si="83">R5314-V5314</f>
        <v>24.542000000000005</v>
      </c>
      <c r="T5314" s="1">
        <v>2</v>
      </c>
      <c r="U5314" s="1">
        <v>0.2</v>
      </c>
      <c r="V5314" s="1">
        <v>3.5059999999999967</v>
      </c>
      <c r="W5314" t="str">
        <f>VLOOKUP(M5314,People!$A$2:$B$5,2,FALSE)</f>
        <v>Cassandra Brandow</v>
      </c>
      <c r="X5314" s="5" t="str">
        <f>IFERROR(VLOOKUP(Orders!$B5314,Returns!$A$2:$B$801,2,0),"No")</f>
        <v>No</v>
      </c>
    </row>
    <row r="5315" spans="1:24" hidden="1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f t="shared" si="83"/>
        <v>43.523199999999996</v>
      </c>
      <c r="T5315" s="1">
        <v>2</v>
      </c>
      <c r="U5315" s="1">
        <v>0</v>
      </c>
      <c r="V5315" s="1">
        <v>21.436799999999998</v>
      </c>
      <c r="W5315" t="str">
        <f>VLOOKUP(M5315,People!$A$2:$B$5,2,FALSE)</f>
        <v>Anna Andreadi</v>
      </c>
      <c r="X5315" s="5" t="str">
        <f>IFERROR(VLOOKUP(Orders!$B5315,Returns!$A$2:$B$801,2,0),"No")</f>
        <v>No</v>
      </c>
    </row>
    <row r="5316" spans="1:24" hidden="1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f t="shared" si="83"/>
        <v>15.585599999999999</v>
      </c>
      <c r="T5316" s="1">
        <v>4</v>
      </c>
      <c r="U5316" s="1">
        <v>0</v>
      </c>
      <c r="V5316" s="1">
        <v>14.974399999999999</v>
      </c>
      <c r="W5316" t="str">
        <f>VLOOKUP(M5316,People!$A$2:$B$5,2,FALSE)</f>
        <v>Anna Andreadi</v>
      </c>
      <c r="X5316" s="5" t="str">
        <f>IFERROR(VLOOKUP(Orders!$B5316,Returns!$A$2:$B$801,2,0),"No")</f>
        <v>No</v>
      </c>
    </row>
    <row r="5317" spans="1:24" hidden="1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f t="shared" si="83"/>
        <v>175.36500000000001</v>
      </c>
      <c r="T5317" s="1">
        <v>9</v>
      </c>
      <c r="U5317" s="1">
        <v>0.2</v>
      </c>
      <c r="V5317" s="1">
        <v>11.69100000000001</v>
      </c>
      <c r="W5317" t="str">
        <f>VLOOKUP(M5317,People!$A$2:$B$5,2,FALSE)</f>
        <v>Cassandra Brandow</v>
      </c>
      <c r="X5317" s="5" t="str">
        <f>IFERROR(VLOOKUP(Orders!$B5317,Returns!$A$2:$B$801,2,0),"No")</f>
        <v>No</v>
      </c>
    </row>
    <row r="5318" spans="1:24" hidden="1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f t="shared" si="83"/>
        <v>10.479600000000001</v>
      </c>
      <c r="T5318" s="1">
        <v>2</v>
      </c>
      <c r="U5318" s="1">
        <v>0.2</v>
      </c>
      <c r="V5318" s="1">
        <v>1.3283999999999985</v>
      </c>
      <c r="W5318" t="str">
        <f>VLOOKUP(M5318,People!$A$2:$B$5,2,FALSE)</f>
        <v>Cassandra Brandow</v>
      </c>
      <c r="X5318" s="5" t="str">
        <f>IFERROR(VLOOKUP(Orders!$B5318,Returns!$A$2:$B$801,2,0),"No")</f>
        <v>No</v>
      </c>
    </row>
    <row r="5319" spans="1:24" hidden="1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f t="shared" si="83"/>
        <v>8.0869</v>
      </c>
      <c r="T5319" s="1">
        <v>1</v>
      </c>
      <c r="U5319" s="1">
        <v>0.2</v>
      </c>
      <c r="V5319" s="1">
        <v>1.5691000000000002</v>
      </c>
      <c r="W5319" t="str">
        <f>VLOOKUP(M5319,People!$A$2:$B$5,2,FALSE)</f>
        <v>Cassandra Brandow</v>
      </c>
      <c r="X5319" s="5" t="str">
        <f>IFERROR(VLOOKUP(Orders!$B5319,Returns!$A$2:$B$801,2,0),"No")</f>
        <v>No</v>
      </c>
    </row>
    <row r="5320" spans="1:24" hidden="1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f t="shared" si="83"/>
        <v>13.478400000000004</v>
      </c>
      <c r="T5320" s="1">
        <v>4</v>
      </c>
      <c r="U5320" s="1">
        <v>0.2</v>
      </c>
      <c r="V5320" s="1">
        <v>7.2576000000000001</v>
      </c>
      <c r="W5320" t="str">
        <f>VLOOKUP(M5320,People!$A$2:$B$5,2,FALSE)</f>
        <v>Cassandra Brandow</v>
      </c>
      <c r="X5320" s="5" t="str">
        <f>IFERROR(VLOOKUP(Orders!$B5320,Returns!$A$2:$B$801,2,0),"No")</f>
        <v>No</v>
      </c>
    </row>
    <row r="5321" spans="1:24" hidden="1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f t="shared" si="83"/>
        <v>49.24799999999999</v>
      </c>
      <c r="T5321" s="1">
        <v>3</v>
      </c>
      <c r="U5321" s="1">
        <v>0.7</v>
      </c>
      <c r="V5321" s="1">
        <v>-21.887999999999991</v>
      </c>
      <c r="W5321" t="str">
        <f>VLOOKUP(M5321,People!$A$2:$B$5,2,FALSE)</f>
        <v>Cassandra Brandow</v>
      </c>
      <c r="X5321" s="5" t="str">
        <f>IFERROR(VLOOKUP(Orders!$B5321,Returns!$A$2:$B$801,2,0),"No")</f>
        <v>No</v>
      </c>
    </row>
    <row r="5322" spans="1:24" hidden="1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f t="shared" si="83"/>
        <v>3316.8996000000002</v>
      </c>
      <c r="T5322" s="1">
        <v>7</v>
      </c>
      <c r="U5322" s="1">
        <v>0.4</v>
      </c>
      <c r="V5322" s="1">
        <v>-1002.7836000000001</v>
      </c>
      <c r="W5322" t="str">
        <f>VLOOKUP(M5322,People!$A$2:$B$5,2,FALSE)</f>
        <v>Cassandra Brandow</v>
      </c>
      <c r="X5322" s="5" t="str">
        <f>IFERROR(VLOOKUP(Orders!$B5322,Returns!$A$2:$B$801,2,0),"No")</f>
        <v>No</v>
      </c>
    </row>
    <row r="5323" spans="1:24" hidden="1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f t="shared" si="83"/>
        <v>60.483600000000003</v>
      </c>
      <c r="T5323" s="1">
        <v>4</v>
      </c>
      <c r="U5323" s="1">
        <v>0.7</v>
      </c>
      <c r="V5323" s="1">
        <v>-26.247599999999998</v>
      </c>
      <c r="W5323" t="str">
        <f>VLOOKUP(M5323,People!$A$2:$B$5,2,FALSE)</f>
        <v>Cassandra Brandow</v>
      </c>
      <c r="X5323" s="5" t="str">
        <f>IFERROR(VLOOKUP(Orders!$B5323,Returns!$A$2:$B$801,2,0),"No")</f>
        <v>No</v>
      </c>
    </row>
    <row r="5324" spans="1:24" hidden="1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f t="shared" si="83"/>
        <v>13.832000000000001</v>
      </c>
      <c r="T5324" s="1">
        <v>2</v>
      </c>
      <c r="U5324" s="1">
        <v>0.2</v>
      </c>
      <c r="V5324" s="1">
        <v>5.9279999999999999</v>
      </c>
      <c r="W5324" t="str">
        <f>VLOOKUP(M5324,People!$A$2:$B$5,2,FALSE)</f>
        <v>Cassandra Brandow</v>
      </c>
      <c r="X5324" s="5" t="str">
        <f>IFERROR(VLOOKUP(Orders!$B5324,Returns!$A$2:$B$801,2,0),"No")</f>
        <v>No</v>
      </c>
    </row>
    <row r="5325" spans="1:24" hidden="1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f t="shared" si="83"/>
        <v>7.98</v>
      </c>
      <c r="T5325" s="1">
        <v>2</v>
      </c>
      <c r="U5325" s="1">
        <v>0</v>
      </c>
      <c r="V5325" s="1">
        <v>7.98</v>
      </c>
      <c r="W5325" t="str">
        <f>VLOOKUP(M5325,People!$A$2:$B$5,2,FALSE)</f>
        <v>Kelly Williams</v>
      </c>
      <c r="X5325" s="5" t="str">
        <f>IFERROR(VLOOKUP(Orders!$B5325,Returns!$A$2:$B$801,2,0),"No")</f>
        <v>No</v>
      </c>
    </row>
    <row r="5326" spans="1:24" hidden="1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f t="shared" si="83"/>
        <v>10.646999999999998</v>
      </c>
      <c r="T5326" s="1">
        <v>5</v>
      </c>
      <c r="U5326" s="1">
        <v>0</v>
      </c>
      <c r="V5326" s="1">
        <v>6.2530000000000001</v>
      </c>
      <c r="W5326" t="str">
        <f>VLOOKUP(M5326,People!$A$2:$B$5,2,FALSE)</f>
        <v>Anna Andreadi</v>
      </c>
      <c r="X5326" s="5" t="str">
        <f>IFERROR(VLOOKUP(Orders!$B5326,Returns!$A$2:$B$801,2,0),"No")</f>
        <v>No</v>
      </c>
    </row>
    <row r="5327" spans="1:24" hidden="1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f t="shared" si="83"/>
        <v>16.051199999999998</v>
      </c>
      <c r="T5327" s="1">
        <v>6</v>
      </c>
      <c r="U5327" s="1">
        <v>0</v>
      </c>
      <c r="V5327" s="1">
        <v>9.0288000000000004</v>
      </c>
      <c r="W5327" t="str">
        <f>VLOOKUP(M5327,People!$A$2:$B$5,2,FALSE)</f>
        <v>Anna Andreadi</v>
      </c>
      <c r="X5327" s="5" t="str">
        <f>IFERROR(VLOOKUP(Orders!$B5327,Returns!$A$2:$B$801,2,0),"No")</f>
        <v>No</v>
      </c>
    </row>
    <row r="5328" spans="1:24" hidden="1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f t="shared" si="83"/>
        <v>4.6760000000000002</v>
      </c>
      <c r="T5328" s="1">
        <v>2</v>
      </c>
      <c r="U5328" s="1">
        <v>0</v>
      </c>
      <c r="V5328" s="1">
        <v>2.0039999999999996</v>
      </c>
      <c r="W5328" t="str">
        <f>VLOOKUP(M5328,People!$A$2:$B$5,2,FALSE)</f>
        <v>Chuck Magee</v>
      </c>
      <c r="X5328" s="5" t="str">
        <f>IFERROR(VLOOKUP(Orders!$B5328,Returns!$A$2:$B$801,2,0),"No")</f>
        <v>No</v>
      </c>
    </row>
    <row r="5329" spans="1:24" x14ac:dyDescent="0.3">
      <c r="A5329" s="1">
        <v>5127</v>
      </c>
      <c r="B5329" t="s">
        <v>5973</v>
      </c>
      <c r="C5329" s="2">
        <v>42627</v>
      </c>
      <c r="D5329" s="2">
        <v>42627</v>
      </c>
      <c r="E5329" s="1" t="s">
        <v>1126</v>
      </c>
      <c r="F5329" s="1" t="s">
        <v>4612</v>
      </c>
      <c r="G5329" s="1" t="s">
        <v>4613</v>
      </c>
      <c r="H5329" s="1" t="s">
        <v>24</v>
      </c>
      <c r="I5329" s="1" t="s">
        <v>25</v>
      </c>
      <c r="J5329" s="1" t="s">
        <v>239</v>
      </c>
      <c r="K5329" s="1" t="s">
        <v>240</v>
      </c>
      <c r="L5329" s="1">
        <v>10009</v>
      </c>
      <c r="M5329" s="1" t="s">
        <v>135</v>
      </c>
      <c r="N5329" s="1" t="s">
        <v>2675</v>
      </c>
      <c r="O5329" s="1" t="s">
        <v>66</v>
      </c>
      <c r="P5329" s="1" t="s">
        <v>601</v>
      </c>
      <c r="Q5329" s="1" t="s">
        <v>2676</v>
      </c>
      <c r="R5329" s="1">
        <v>2799.96</v>
      </c>
      <c r="S5329" s="1">
        <f t="shared" si="83"/>
        <v>1427.9796000000001</v>
      </c>
      <c r="T5329" s="1">
        <v>4</v>
      </c>
      <c r="U5329" s="1">
        <v>0</v>
      </c>
      <c r="V5329" s="1">
        <v>1371.9803999999999</v>
      </c>
      <c r="W5329" t="str">
        <f>VLOOKUP(M5329,People!$A$2:$B$5,2,FALSE)</f>
        <v>Chuck Magee</v>
      </c>
      <c r="X5329" s="5" t="str">
        <f>IFERROR(VLOOKUP(Orders!$B5329,Returns!$A$2:$B$801,2,0),"No")</f>
        <v>Yes</v>
      </c>
    </row>
    <row r="5330" spans="1:24" hidden="1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f t="shared" si="83"/>
        <v>29.526000000000003</v>
      </c>
      <c r="T5330" s="1">
        <v>2</v>
      </c>
      <c r="U5330" s="1">
        <v>0.2</v>
      </c>
      <c r="V5330" s="1">
        <v>2.3939999999999984</v>
      </c>
      <c r="W5330" t="str">
        <f>VLOOKUP(M5330,People!$A$2:$B$5,2,FALSE)</f>
        <v>Kelly Williams</v>
      </c>
      <c r="X5330" s="5" t="str">
        <f>IFERROR(VLOOKUP(Orders!$B5330,Returns!$A$2:$B$801,2,0),"No")</f>
        <v>No</v>
      </c>
    </row>
    <row r="5331" spans="1:24" hidden="1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f t="shared" si="83"/>
        <v>21.819200000000009</v>
      </c>
      <c r="T5331" s="1">
        <v>2</v>
      </c>
      <c r="U5331" s="1">
        <v>0.2</v>
      </c>
      <c r="V5331" s="1">
        <v>11.748799999999997</v>
      </c>
      <c r="W5331" t="str">
        <f>VLOOKUP(M5331,People!$A$2:$B$5,2,FALSE)</f>
        <v>Chuck Magee</v>
      </c>
      <c r="X5331" s="5" t="str">
        <f>IFERROR(VLOOKUP(Orders!$B5331,Returns!$A$2:$B$801,2,0),"No")</f>
        <v>No</v>
      </c>
    </row>
    <row r="5332" spans="1:24" hidden="1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f t="shared" si="83"/>
        <v>39.003399999999999</v>
      </c>
      <c r="T5332" s="1">
        <v>1</v>
      </c>
      <c r="U5332" s="1">
        <v>0</v>
      </c>
      <c r="V5332" s="1">
        <v>24.936599999999999</v>
      </c>
      <c r="W5332" t="str">
        <f>VLOOKUP(M5332,People!$A$2:$B$5,2,FALSE)</f>
        <v>Chuck Magee</v>
      </c>
      <c r="X5332" s="5" t="str">
        <f>IFERROR(VLOOKUP(Orders!$B5332,Returns!$A$2:$B$801,2,0),"No")</f>
        <v>No</v>
      </c>
    </row>
    <row r="5333" spans="1:24" hidden="1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f t="shared" si="83"/>
        <v>40.147500000000008</v>
      </c>
      <c r="T5333" s="1">
        <v>5</v>
      </c>
      <c r="U5333" s="1">
        <v>0.2</v>
      </c>
      <c r="V5333" s="1">
        <v>20.452499999999997</v>
      </c>
      <c r="W5333" t="str">
        <f>VLOOKUP(M5333,People!$A$2:$B$5,2,FALSE)</f>
        <v>Chuck Magee</v>
      </c>
      <c r="X5333" s="5" t="str">
        <f>IFERROR(VLOOKUP(Orders!$B5333,Returns!$A$2:$B$801,2,0),"No")</f>
        <v>No</v>
      </c>
    </row>
    <row r="5334" spans="1:24" hidden="1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f t="shared" si="83"/>
        <v>16.1312</v>
      </c>
      <c r="T5334" s="1">
        <v>4</v>
      </c>
      <c r="U5334" s="1">
        <v>0</v>
      </c>
      <c r="V5334" s="1">
        <v>6.5887999999999991</v>
      </c>
      <c r="W5334" t="str">
        <f>VLOOKUP(M5334,People!$A$2:$B$5,2,FALSE)</f>
        <v>Chuck Magee</v>
      </c>
      <c r="X5334" s="5" t="str">
        <f>IFERROR(VLOOKUP(Orders!$B5334,Returns!$A$2:$B$801,2,0),"No")</f>
        <v>No</v>
      </c>
    </row>
    <row r="5335" spans="1:24" x14ac:dyDescent="0.3">
      <c r="A5335" s="1">
        <v>5128</v>
      </c>
      <c r="B5335" t="s">
        <v>5973</v>
      </c>
      <c r="C5335" s="2">
        <v>42627</v>
      </c>
      <c r="D5335" s="2">
        <v>42627</v>
      </c>
      <c r="E5335" s="1" t="s">
        <v>1126</v>
      </c>
      <c r="F5335" s="1" t="s">
        <v>4612</v>
      </c>
      <c r="G5335" s="1" t="s">
        <v>4613</v>
      </c>
      <c r="H5335" s="1" t="s">
        <v>24</v>
      </c>
      <c r="I5335" s="1" t="s">
        <v>25</v>
      </c>
      <c r="J5335" s="1" t="s">
        <v>239</v>
      </c>
      <c r="K5335" s="1" t="s">
        <v>240</v>
      </c>
      <c r="L5335" s="1">
        <v>10009</v>
      </c>
      <c r="M5335" s="1" t="s">
        <v>135</v>
      </c>
      <c r="N5335" s="1" t="s">
        <v>825</v>
      </c>
      <c r="O5335" s="1" t="s">
        <v>43</v>
      </c>
      <c r="P5335" s="1" t="s">
        <v>73</v>
      </c>
      <c r="Q5335" s="1" t="s">
        <v>826</v>
      </c>
      <c r="R5335" s="1">
        <v>601.29999999999995</v>
      </c>
      <c r="S5335" s="1">
        <f t="shared" si="83"/>
        <v>402.87099999999998</v>
      </c>
      <c r="T5335" s="1">
        <v>2</v>
      </c>
      <c r="U5335" s="1">
        <v>0</v>
      </c>
      <c r="V5335" s="1">
        <v>198.42899999999997</v>
      </c>
      <c r="W5335" t="str">
        <f>VLOOKUP(M5335,People!$A$2:$B$5,2,FALSE)</f>
        <v>Chuck Magee</v>
      </c>
      <c r="X5335" s="5" t="str">
        <f>IFERROR(VLOOKUP(Orders!$B5335,Returns!$A$2:$B$801,2,0),"No")</f>
        <v>Yes</v>
      </c>
    </row>
    <row r="5336" spans="1:24" x14ac:dyDescent="0.3">
      <c r="A5336" s="1">
        <v>5129</v>
      </c>
      <c r="B5336" t="s">
        <v>5973</v>
      </c>
      <c r="C5336" s="2">
        <v>42627</v>
      </c>
      <c r="D5336" s="2">
        <v>42627</v>
      </c>
      <c r="E5336" s="1" t="s">
        <v>1126</v>
      </c>
      <c r="F5336" s="1" t="s">
        <v>4612</v>
      </c>
      <c r="G5336" s="1" t="s">
        <v>4613</v>
      </c>
      <c r="H5336" s="1" t="s">
        <v>24</v>
      </c>
      <c r="I5336" s="1" t="s">
        <v>25</v>
      </c>
      <c r="J5336" s="1" t="s">
        <v>239</v>
      </c>
      <c r="K5336" s="1" t="s">
        <v>240</v>
      </c>
      <c r="L5336" s="1">
        <v>10009</v>
      </c>
      <c r="M5336" s="1" t="s">
        <v>135</v>
      </c>
      <c r="N5336" s="1" t="s">
        <v>4036</v>
      </c>
      <c r="O5336" s="1" t="s">
        <v>66</v>
      </c>
      <c r="P5336" s="1" t="s">
        <v>67</v>
      </c>
      <c r="Q5336" s="1" t="s">
        <v>4037</v>
      </c>
      <c r="R5336" s="1">
        <v>16.989999999999998</v>
      </c>
      <c r="S5336" s="1">
        <f t="shared" si="83"/>
        <v>12.5726</v>
      </c>
      <c r="T5336" s="1">
        <v>1</v>
      </c>
      <c r="U5336" s="1">
        <v>0</v>
      </c>
      <c r="V5336" s="1">
        <v>4.4173999999999989</v>
      </c>
      <c r="W5336" t="str">
        <f>VLOOKUP(M5336,People!$A$2:$B$5,2,FALSE)</f>
        <v>Chuck Magee</v>
      </c>
      <c r="X5336" s="5" t="str">
        <f>IFERROR(VLOOKUP(Orders!$B5336,Returns!$A$2:$B$801,2,0),"No")</f>
        <v>Yes</v>
      </c>
    </row>
    <row r="5337" spans="1:24" x14ac:dyDescent="0.3">
      <c r="A5337" s="1">
        <v>5130</v>
      </c>
      <c r="B5337" t="s">
        <v>5973</v>
      </c>
      <c r="C5337" s="2">
        <v>42627</v>
      </c>
      <c r="D5337" s="2">
        <v>42627</v>
      </c>
      <c r="E5337" s="1" t="s">
        <v>1126</v>
      </c>
      <c r="F5337" s="1" t="s">
        <v>4612</v>
      </c>
      <c r="G5337" s="1" t="s">
        <v>4613</v>
      </c>
      <c r="H5337" s="1" t="s">
        <v>24</v>
      </c>
      <c r="I5337" s="1" t="s">
        <v>25</v>
      </c>
      <c r="J5337" s="1" t="s">
        <v>239</v>
      </c>
      <c r="K5337" s="1" t="s">
        <v>240</v>
      </c>
      <c r="L5337" s="1">
        <v>10009</v>
      </c>
      <c r="M5337" s="1" t="s">
        <v>135</v>
      </c>
      <c r="N5337" s="1" t="s">
        <v>4771</v>
      </c>
      <c r="O5337" s="1" t="s">
        <v>66</v>
      </c>
      <c r="P5337" s="1" t="s">
        <v>67</v>
      </c>
      <c r="Q5337" s="1" t="s">
        <v>4772</v>
      </c>
      <c r="R5337" s="1">
        <v>287.96999999999997</v>
      </c>
      <c r="S5337" s="1">
        <f t="shared" si="83"/>
        <v>207.33839999999998</v>
      </c>
      <c r="T5337" s="1">
        <v>3</v>
      </c>
      <c r="U5337" s="1">
        <v>0</v>
      </c>
      <c r="V5337" s="1">
        <v>80.631600000000006</v>
      </c>
      <c r="W5337" t="str">
        <f>VLOOKUP(M5337,People!$A$2:$B$5,2,FALSE)</f>
        <v>Chuck Magee</v>
      </c>
      <c r="X5337" s="5" t="str">
        <f>IFERROR(VLOOKUP(Orders!$B5337,Returns!$A$2:$B$801,2,0),"No")</f>
        <v>Yes</v>
      </c>
    </row>
    <row r="5338" spans="1:24" hidden="1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f t="shared" si="83"/>
        <v>18.2088</v>
      </c>
      <c r="T5338" s="1">
        <v>4</v>
      </c>
      <c r="U5338" s="1">
        <v>0.2</v>
      </c>
      <c r="V5338" s="1">
        <v>8.767199999999999</v>
      </c>
      <c r="W5338" t="str">
        <f>VLOOKUP(M5338,People!$A$2:$B$5,2,FALSE)</f>
        <v>Anna Andreadi</v>
      </c>
      <c r="X5338" s="5" t="str">
        <f>IFERROR(VLOOKUP(Orders!$B5338,Returns!$A$2:$B$801,2,0),"No")</f>
        <v>No</v>
      </c>
    </row>
    <row r="5339" spans="1:24" hidden="1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f t="shared" si="83"/>
        <v>196.2072</v>
      </c>
      <c r="T5339" s="1">
        <v>7</v>
      </c>
      <c r="U5339" s="1">
        <v>0.2</v>
      </c>
      <c r="V5339" s="1">
        <v>111.5688</v>
      </c>
      <c r="W5339" t="str">
        <f>VLOOKUP(M5339,People!$A$2:$B$5,2,FALSE)</f>
        <v>Anna Andreadi</v>
      </c>
      <c r="X5339" s="5" t="str">
        <f>IFERROR(VLOOKUP(Orders!$B5339,Returns!$A$2:$B$801,2,0),"No")</f>
        <v>No</v>
      </c>
    </row>
    <row r="5340" spans="1:24" hidden="1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f t="shared" si="83"/>
        <v>239.65899999999999</v>
      </c>
      <c r="T5340" s="1">
        <v>5</v>
      </c>
      <c r="U5340" s="1">
        <v>0</v>
      </c>
      <c r="V5340" s="1">
        <v>4.8910000000000053</v>
      </c>
      <c r="W5340" t="str">
        <f>VLOOKUP(M5340,People!$A$2:$B$5,2,FALSE)</f>
        <v>Chuck Magee</v>
      </c>
      <c r="X5340" s="5" t="str">
        <f>IFERROR(VLOOKUP(Orders!$B5340,Returns!$A$2:$B$801,2,0),"No")</f>
        <v>Yes</v>
      </c>
    </row>
    <row r="5341" spans="1:24" hidden="1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f t="shared" si="83"/>
        <v>6.4872000000000014</v>
      </c>
      <c r="T5341" s="1">
        <v>6</v>
      </c>
      <c r="U5341" s="1">
        <v>0</v>
      </c>
      <c r="V5341" s="1">
        <v>5.7527999999999988</v>
      </c>
      <c r="W5341" t="str">
        <f>VLOOKUP(M5341,People!$A$2:$B$5,2,FALSE)</f>
        <v>Chuck Magee</v>
      </c>
      <c r="X5341" s="5" t="str">
        <f>IFERROR(VLOOKUP(Orders!$B5341,Returns!$A$2:$B$801,2,0),"No")</f>
        <v>Yes</v>
      </c>
    </row>
    <row r="5342" spans="1:24" hidden="1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f t="shared" si="83"/>
        <v>7.9685999999999995</v>
      </c>
      <c r="T5342" s="1">
        <v>2</v>
      </c>
      <c r="U5342" s="1">
        <v>0</v>
      </c>
      <c r="V5342" s="1">
        <v>6.011400000000001</v>
      </c>
      <c r="W5342" t="str">
        <f>VLOOKUP(M5342,People!$A$2:$B$5,2,FALSE)</f>
        <v>Chuck Magee</v>
      </c>
      <c r="X5342" s="5" t="str">
        <f>IFERROR(VLOOKUP(Orders!$B5342,Returns!$A$2:$B$801,2,0),"No")</f>
        <v>Yes</v>
      </c>
    </row>
    <row r="5343" spans="1:24" hidden="1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f t="shared" si="83"/>
        <v>845.95300000000009</v>
      </c>
      <c r="T5343" s="1">
        <v>5</v>
      </c>
      <c r="U5343" s="1">
        <v>0</v>
      </c>
      <c r="V5343" s="1">
        <v>53.996999999999957</v>
      </c>
      <c r="W5343" t="str">
        <f>VLOOKUP(M5343,People!$A$2:$B$5,2,FALSE)</f>
        <v>Chuck Magee</v>
      </c>
      <c r="X5343" s="5" t="str">
        <f>IFERROR(VLOOKUP(Orders!$B5343,Returns!$A$2:$B$801,2,0),"No")</f>
        <v>Yes</v>
      </c>
    </row>
    <row r="5344" spans="1:24" x14ac:dyDescent="0.3">
      <c r="A5344" s="1">
        <v>5131</v>
      </c>
      <c r="B5344" t="s">
        <v>5973</v>
      </c>
      <c r="C5344" s="2">
        <v>42627</v>
      </c>
      <c r="D5344" s="2">
        <v>42627</v>
      </c>
      <c r="E5344" s="1" t="s">
        <v>1126</v>
      </c>
      <c r="F5344" s="1" t="s">
        <v>4612</v>
      </c>
      <c r="G5344" s="1" t="s">
        <v>4613</v>
      </c>
      <c r="H5344" s="1" t="s">
        <v>24</v>
      </c>
      <c r="I5344" s="1" t="s">
        <v>25</v>
      </c>
      <c r="J5344" s="1" t="s">
        <v>239</v>
      </c>
      <c r="K5344" s="1" t="s">
        <v>240</v>
      </c>
      <c r="L5344" s="1">
        <v>10009</v>
      </c>
      <c r="M5344" s="1" t="s">
        <v>135</v>
      </c>
      <c r="N5344" s="1" t="s">
        <v>4695</v>
      </c>
      <c r="O5344" s="1" t="s">
        <v>43</v>
      </c>
      <c r="P5344" s="1" t="s">
        <v>84</v>
      </c>
      <c r="Q5344" s="1" t="s">
        <v>4696</v>
      </c>
      <c r="R5344" s="1">
        <v>44.820000000000007</v>
      </c>
      <c r="S5344" s="1">
        <f t="shared" si="83"/>
        <v>23.754600000000003</v>
      </c>
      <c r="T5344" s="1">
        <v>9</v>
      </c>
      <c r="U5344" s="1">
        <v>0</v>
      </c>
      <c r="V5344" s="1">
        <v>21.065400000000004</v>
      </c>
      <c r="W5344" t="str">
        <f>VLOOKUP(M5344,People!$A$2:$B$5,2,FALSE)</f>
        <v>Chuck Magee</v>
      </c>
      <c r="X5344" s="5" t="str">
        <f>IFERROR(VLOOKUP(Orders!$B5344,Returns!$A$2:$B$801,2,0),"No")</f>
        <v>Yes</v>
      </c>
    </row>
    <row r="5345" spans="1:24" x14ac:dyDescent="0.3">
      <c r="A5345" s="1">
        <v>8433</v>
      </c>
      <c r="B5345" t="s">
        <v>10166</v>
      </c>
      <c r="C5345" s="2">
        <v>42627</v>
      </c>
      <c r="D5345" s="2">
        <v>42631</v>
      </c>
      <c r="E5345" s="1" t="s">
        <v>21</v>
      </c>
      <c r="F5345" s="1" t="s">
        <v>4226</v>
      </c>
      <c r="G5345" s="1" t="s">
        <v>4227</v>
      </c>
      <c r="H5345" s="1" t="s">
        <v>38</v>
      </c>
      <c r="I5345" s="1" t="s">
        <v>25</v>
      </c>
      <c r="J5345" s="1" t="s">
        <v>4598</v>
      </c>
      <c r="K5345" s="1" t="s">
        <v>96</v>
      </c>
      <c r="L5345" s="1">
        <v>78415</v>
      </c>
      <c r="M5345" s="1" t="s">
        <v>97</v>
      </c>
      <c r="N5345" s="1" t="s">
        <v>3145</v>
      </c>
      <c r="O5345" s="1" t="s">
        <v>43</v>
      </c>
      <c r="P5345" s="1" t="s">
        <v>242</v>
      </c>
      <c r="Q5345" s="1" t="s">
        <v>3146</v>
      </c>
      <c r="R5345" s="1">
        <v>6.048</v>
      </c>
      <c r="S5345" s="1">
        <f t="shared" si="83"/>
        <v>7.4087999999999994</v>
      </c>
      <c r="T5345" s="1">
        <v>4</v>
      </c>
      <c r="U5345" s="1">
        <v>0.2</v>
      </c>
      <c r="V5345" s="1">
        <v>-1.3607999999999998</v>
      </c>
      <c r="W5345" t="str">
        <f>VLOOKUP(M5345,People!$A$2:$B$5,2,FALSE)</f>
        <v>Kelly Williams</v>
      </c>
      <c r="X5345" s="5" t="str">
        <f>IFERROR(VLOOKUP(Orders!$B5345,Returns!$A$2:$B$801,2,0),"No")</f>
        <v>No</v>
      </c>
    </row>
    <row r="5346" spans="1:24" hidden="1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f t="shared" si="83"/>
        <v>29.7135</v>
      </c>
      <c r="T5346" s="1">
        <v>1</v>
      </c>
      <c r="U5346" s="1">
        <v>0</v>
      </c>
      <c r="V5346" s="1">
        <v>2.2364999999999995</v>
      </c>
      <c r="W5346" t="str">
        <f>VLOOKUP(M5346,People!$A$2:$B$5,2,FALSE)</f>
        <v>Chuck Magee</v>
      </c>
      <c r="X5346" s="5" t="str">
        <f>IFERROR(VLOOKUP(Orders!$B5346,Returns!$A$2:$B$801,2,0),"No")</f>
        <v>No</v>
      </c>
    </row>
    <row r="5347" spans="1:24" hidden="1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f t="shared" si="83"/>
        <v>515.34640000000013</v>
      </c>
      <c r="T5347" s="1">
        <v>4</v>
      </c>
      <c r="U5347" s="1">
        <v>0</v>
      </c>
      <c r="V5347" s="1">
        <v>210.4935999999999</v>
      </c>
      <c r="W5347" t="str">
        <f>VLOOKUP(M5347,People!$A$2:$B$5,2,FALSE)</f>
        <v>Anna Andreadi</v>
      </c>
      <c r="X5347" s="5" t="str">
        <f>IFERROR(VLOOKUP(Orders!$B5347,Returns!$A$2:$B$801,2,0),"No")</f>
        <v>No</v>
      </c>
    </row>
    <row r="5348" spans="1:24" hidden="1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f t="shared" si="83"/>
        <v>6.946200000000001</v>
      </c>
      <c r="T5348" s="1">
        <v>3</v>
      </c>
      <c r="U5348" s="1">
        <v>0.2</v>
      </c>
      <c r="V5348" s="1">
        <v>3.9497999999999998</v>
      </c>
      <c r="W5348" t="str">
        <f>VLOOKUP(M5348,People!$A$2:$B$5,2,FALSE)</f>
        <v>Anna Andreadi</v>
      </c>
      <c r="X5348" s="5" t="str">
        <f>IFERROR(VLOOKUP(Orders!$B5348,Returns!$A$2:$B$801,2,0),"No")</f>
        <v>No</v>
      </c>
    </row>
    <row r="5349" spans="1:24" hidden="1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f t="shared" si="83"/>
        <v>5.660400000000001</v>
      </c>
      <c r="T5349" s="1">
        <v>2</v>
      </c>
      <c r="U5349" s="1">
        <v>0.2</v>
      </c>
      <c r="V5349" s="1">
        <v>2.8835999999999995</v>
      </c>
      <c r="W5349" t="str">
        <f>VLOOKUP(M5349,People!$A$2:$B$5,2,FALSE)</f>
        <v>Anna Andreadi</v>
      </c>
      <c r="X5349" s="5" t="str">
        <f>IFERROR(VLOOKUP(Orders!$B5349,Returns!$A$2:$B$801,2,0),"No")</f>
        <v>No</v>
      </c>
    </row>
    <row r="5350" spans="1:24" hidden="1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f t="shared" si="83"/>
        <v>16.816799999999997</v>
      </c>
      <c r="T5350" s="1">
        <v>3</v>
      </c>
      <c r="U5350" s="1">
        <v>0</v>
      </c>
      <c r="V5350" s="1">
        <v>15.523199999999999</v>
      </c>
      <c r="W5350" t="str">
        <f>VLOOKUP(M5350,People!$A$2:$B$5,2,FALSE)</f>
        <v>Kelly Williams</v>
      </c>
      <c r="X5350" s="5" t="str">
        <f>IFERROR(VLOOKUP(Orders!$B5350,Returns!$A$2:$B$801,2,0),"No")</f>
        <v>No</v>
      </c>
    </row>
    <row r="5351" spans="1:24" hidden="1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f t="shared" si="83"/>
        <v>19.950000000000003</v>
      </c>
      <c r="T5351" s="1">
        <v>5</v>
      </c>
      <c r="U5351" s="1">
        <v>0</v>
      </c>
      <c r="V5351" s="1">
        <v>19.950000000000003</v>
      </c>
      <c r="W5351" t="str">
        <f>VLOOKUP(M5351,People!$A$2:$B$5,2,FALSE)</f>
        <v>Kelly Williams</v>
      </c>
      <c r="X5351" s="5" t="str">
        <f>IFERROR(VLOOKUP(Orders!$B5351,Returns!$A$2:$B$801,2,0),"No")</f>
        <v>No</v>
      </c>
    </row>
    <row r="5352" spans="1:24" hidden="1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f t="shared" si="83"/>
        <v>95.304600000000022</v>
      </c>
      <c r="T5352" s="1">
        <v>9</v>
      </c>
      <c r="U5352" s="1">
        <v>0.2</v>
      </c>
      <c r="V5352" s="1">
        <v>48.551399999999994</v>
      </c>
      <c r="W5352" t="str">
        <f>VLOOKUP(M5352,People!$A$2:$B$5,2,FALSE)</f>
        <v>Kelly Williams</v>
      </c>
      <c r="X5352" s="5" t="str">
        <f>IFERROR(VLOOKUP(Orders!$B5352,Returns!$A$2:$B$801,2,0),"No")</f>
        <v>No</v>
      </c>
    </row>
    <row r="5353" spans="1:24" hidden="1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f t="shared" si="83"/>
        <v>26.724000000000004</v>
      </c>
      <c r="T5353" s="1">
        <v>4</v>
      </c>
      <c r="U5353" s="1">
        <v>0.2</v>
      </c>
      <c r="V5353" s="1">
        <v>15.195999999999998</v>
      </c>
      <c r="W5353" t="str">
        <f>VLOOKUP(M5353,People!$A$2:$B$5,2,FALSE)</f>
        <v>Kelly Williams</v>
      </c>
      <c r="X5353" s="5" t="str">
        <f>IFERROR(VLOOKUP(Orders!$B5353,Returns!$A$2:$B$801,2,0),"No")</f>
        <v>No</v>
      </c>
    </row>
    <row r="5354" spans="1:24" hidden="1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f t="shared" si="83"/>
        <v>292.50580000000008</v>
      </c>
      <c r="T5354" s="1">
        <v>2</v>
      </c>
      <c r="U5354" s="1">
        <v>0.2</v>
      </c>
      <c r="V5354" s="1">
        <v>37.078199999999981</v>
      </c>
      <c r="W5354" t="str">
        <f>VLOOKUP(M5354,People!$A$2:$B$5,2,FALSE)</f>
        <v>Kelly Williams</v>
      </c>
      <c r="X5354" s="5" t="str">
        <f>IFERROR(VLOOKUP(Orders!$B5354,Returns!$A$2:$B$801,2,0),"No")</f>
        <v>No</v>
      </c>
    </row>
    <row r="5355" spans="1:24" hidden="1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f t="shared" si="83"/>
        <v>46.258400000000002</v>
      </c>
      <c r="T5355" s="1">
        <v>8</v>
      </c>
      <c r="U5355" s="1">
        <v>0</v>
      </c>
      <c r="V5355" s="1">
        <v>41.021599999999999</v>
      </c>
      <c r="W5355" t="str">
        <f>VLOOKUP(M5355,People!$A$2:$B$5,2,FALSE)</f>
        <v>Cassandra Brandow</v>
      </c>
      <c r="X5355" s="5" t="str">
        <f>IFERROR(VLOOKUP(Orders!$B5355,Returns!$A$2:$B$801,2,0),"No")</f>
        <v>No</v>
      </c>
    </row>
    <row r="5356" spans="1:24" x14ac:dyDescent="0.3">
      <c r="A5356" s="1">
        <v>8434</v>
      </c>
      <c r="B5356" t="s">
        <v>10166</v>
      </c>
      <c r="C5356" s="2">
        <v>42627</v>
      </c>
      <c r="D5356" s="2">
        <v>42631</v>
      </c>
      <c r="E5356" s="1" t="s">
        <v>21</v>
      </c>
      <c r="F5356" s="1" t="s">
        <v>4226</v>
      </c>
      <c r="G5356" s="1" t="s">
        <v>4227</v>
      </c>
      <c r="H5356" s="1" t="s">
        <v>38</v>
      </c>
      <c r="I5356" s="1" t="s">
        <v>25</v>
      </c>
      <c r="J5356" s="1" t="s">
        <v>4598</v>
      </c>
      <c r="K5356" s="1" t="s">
        <v>96</v>
      </c>
      <c r="L5356" s="1">
        <v>78415</v>
      </c>
      <c r="M5356" s="1" t="s">
        <v>97</v>
      </c>
      <c r="N5356" s="1" t="s">
        <v>4919</v>
      </c>
      <c r="O5356" s="1" t="s">
        <v>43</v>
      </c>
      <c r="P5356" s="1" t="s">
        <v>84</v>
      </c>
      <c r="Q5356" s="1" t="s">
        <v>4920</v>
      </c>
      <c r="R5356" s="1">
        <v>6.8480000000000008</v>
      </c>
      <c r="S5356" s="1">
        <f t="shared" si="83"/>
        <v>4.708000000000002</v>
      </c>
      <c r="T5356" s="1">
        <v>2</v>
      </c>
      <c r="U5356" s="1">
        <v>0.2</v>
      </c>
      <c r="V5356" s="1">
        <v>2.1399999999999992</v>
      </c>
      <c r="W5356" t="str">
        <f>VLOOKUP(M5356,People!$A$2:$B$5,2,FALSE)</f>
        <v>Kelly Williams</v>
      </c>
      <c r="X5356" s="5" t="str">
        <f>IFERROR(VLOOKUP(Orders!$B5356,Returns!$A$2:$B$801,2,0),"No")</f>
        <v>No</v>
      </c>
    </row>
    <row r="5357" spans="1:24" x14ac:dyDescent="0.3">
      <c r="A5357" s="1">
        <v>8435</v>
      </c>
      <c r="B5357" t="s">
        <v>10166</v>
      </c>
      <c r="C5357" s="2">
        <v>42627</v>
      </c>
      <c r="D5357" s="2">
        <v>42631</v>
      </c>
      <c r="E5357" s="1" t="s">
        <v>21</v>
      </c>
      <c r="F5357" s="1" t="s">
        <v>4226</v>
      </c>
      <c r="G5357" s="1" t="s">
        <v>4227</v>
      </c>
      <c r="H5357" s="1" t="s">
        <v>38</v>
      </c>
      <c r="I5357" s="1" t="s">
        <v>25</v>
      </c>
      <c r="J5357" s="1" t="s">
        <v>4598</v>
      </c>
      <c r="K5357" s="1" t="s">
        <v>96</v>
      </c>
      <c r="L5357" s="1">
        <v>78415</v>
      </c>
      <c r="M5357" s="1" t="s">
        <v>97</v>
      </c>
      <c r="N5357" s="1" t="s">
        <v>4709</v>
      </c>
      <c r="O5357" s="1" t="s">
        <v>30</v>
      </c>
      <c r="P5357" s="1" t="s">
        <v>60</v>
      </c>
      <c r="Q5357" s="1" t="s">
        <v>4710</v>
      </c>
      <c r="R5357" s="1">
        <v>9.9600000000000009</v>
      </c>
      <c r="S5357" s="1">
        <f t="shared" si="83"/>
        <v>16.683</v>
      </c>
      <c r="T5357" s="1">
        <v>5</v>
      </c>
      <c r="U5357" s="1">
        <v>0.6</v>
      </c>
      <c r="V5357" s="1">
        <v>-6.7230000000000008</v>
      </c>
      <c r="W5357" t="str">
        <f>VLOOKUP(M5357,People!$A$2:$B$5,2,FALSE)</f>
        <v>Kelly Williams</v>
      </c>
      <c r="X5357" s="5" t="str">
        <f>IFERROR(VLOOKUP(Orders!$B5357,Returns!$A$2:$B$801,2,0),"No")</f>
        <v>No</v>
      </c>
    </row>
    <row r="5358" spans="1:24" hidden="1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f t="shared" si="83"/>
        <v>17.706000000000003</v>
      </c>
      <c r="T5358" s="1">
        <v>5</v>
      </c>
      <c r="U5358" s="1">
        <v>0.2</v>
      </c>
      <c r="V5358" s="1">
        <v>9.5339999999999971</v>
      </c>
      <c r="W5358" t="str">
        <f>VLOOKUP(M5358,People!$A$2:$B$5,2,FALSE)</f>
        <v>Anna Andreadi</v>
      </c>
      <c r="X5358" s="5" t="str">
        <f>IFERROR(VLOOKUP(Orders!$B5358,Returns!$A$2:$B$801,2,0),"No")</f>
        <v>No</v>
      </c>
    </row>
    <row r="5359" spans="1:24" x14ac:dyDescent="0.3">
      <c r="A5359" s="1">
        <v>8436</v>
      </c>
      <c r="B5359" t="s">
        <v>10166</v>
      </c>
      <c r="C5359" s="2">
        <v>42627</v>
      </c>
      <c r="D5359" s="2">
        <v>42631</v>
      </c>
      <c r="E5359" s="1" t="s">
        <v>21</v>
      </c>
      <c r="F5359" s="1" t="s">
        <v>4226</v>
      </c>
      <c r="G5359" s="1" t="s">
        <v>4227</v>
      </c>
      <c r="H5359" s="1" t="s">
        <v>38</v>
      </c>
      <c r="I5359" s="1" t="s">
        <v>25</v>
      </c>
      <c r="J5359" s="1" t="s">
        <v>4598</v>
      </c>
      <c r="K5359" s="1" t="s">
        <v>96</v>
      </c>
      <c r="L5359" s="1">
        <v>78415</v>
      </c>
      <c r="M5359" s="1" t="s">
        <v>97</v>
      </c>
      <c r="N5359" s="1" t="s">
        <v>382</v>
      </c>
      <c r="O5359" s="1" t="s">
        <v>43</v>
      </c>
      <c r="P5359" s="1" t="s">
        <v>70</v>
      </c>
      <c r="Q5359" s="1" t="s">
        <v>383</v>
      </c>
      <c r="R5359" s="1">
        <v>8.5519999999999978</v>
      </c>
      <c r="S5359" s="1">
        <f t="shared" si="83"/>
        <v>22.235199999999999</v>
      </c>
      <c r="T5359" s="1">
        <v>2</v>
      </c>
      <c r="U5359" s="1">
        <v>0.8</v>
      </c>
      <c r="V5359" s="1">
        <v>-13.683199999999999</v>
      </c>
      <c r="W5359" t="str">
        <f>VLOOKUP(M5359,People!$A$2:$B$5,2,FALSE)</f>
        <v>Kelly Williams</v>
      </c>
      <c r="X5359" s="5" t="str">
        <f>IFERROR(VLOOKUP(Orders!$B5359,Returns!$A$2:$B$801,2,0),"No")</f>
        <v>No</v>
      </c>
    </row>
    <row r="5360" spans="1:24" x14ac:dyDescent="0.3">
      <c r="A5360" s="1">
        <v>6491</v>
      </c>
      <c r="B5360" t="s">
        <v>9258</v>
      </c>
      <c r="C5360" s="2">
        <v>42628</v>
      </c>
      <c r="D5360" s="2">
        <v>42632</v>
      </c>
      <c r="E5360" s="1" t="s">
        <v>46</v>
      </c>
      <c r="F5360" s="1" t="s">
        <v>5411</v>
      </c>
      <c r="G5360" s="1" t="s">
        <v>5412</v>
      </c>
      <c r="H5360" s="1" t="s">
        <v>38</v>
      </c>
      <c r="I5360" s="1" t="s">
        <v>25</v>
      </c>
      <c r="J5360" s="1" t="s">
        <v>133</v>
      </c>
      <c r="K5360" s="1" t="s">
        <v>134</v>
      </c>
      <c r="L5360" s="1">
        <v>19120</v>
      </c>
      <c r="M5360" s="1" t="s">
        <v>135</v>
      </c>
      <c r="N5360" s="1" t="s">
        <v>1991</v>
      </c>
      <c r="O5360" s="1" t="s">
        <v>30</v>
      </c>
      <c r="P5360" s="1" t="s">
        <v>60</v>
      </c>
      <c r="Q5360" s="1" t="s">
        <v>1992</v>
      </c>
      <c r="R5360" s="1">
        <v>103.93599999999999</v>
      </c>
      <c r="S5360" s="1">
        <f t="shared" si="83"/>
        <v>87.046399999999991</v>
      </c>
      <c r="T5360" s="1">
        <v>4</v>
      </c>
      <c r="U5360" s="1">
        <v>0.2</v>
      </c>
      <c r="V5360" s="1">
        <v>16.889599999999998</v>
      </c>
      <c r="W5360" t="str">
        <f>VLOOKUP(M5360,People!$A$2:$B$5,2,FALSE)</f>
        <v>Chuck Magee</v>
      </c>
      <c r="X5360" s="5" t="str">
        <f>IFERROR(VLOOKUP(Orders!$B5360,Returns!$A$2:$B$801,2,0),"No")</f>
        <v>No</v>
      </c>
    </row>
    <row r="5361" spans="1:24" x14ac:dyDescent="0.3">
      <c r="A5361" s="1">
        <v>7469</v>
      </c>
      <c r="B5361" t="s">
        <v>9708</v>
      </c>
      <c r="C5361" s="2">
        <v>42628</v>
      </c>
      <c r="D5361" s="2">
        <v>42633</v>
      </c>
      <c r="E5361" s="1" t="s">
        <v>46</v>
      </c>
      <c r="F5361" s="1" t="s">
        <v>2788</v>
      </c>
      <c r="G5361" s="1" t="s">
        <v>2789</v>
      </c>
      <c r="H5361" s="1" t="s">
        <v>24</v>
      </c>
      <c r="I5361" s="1" t="s">
        <v>25</v>
      </c>
      <c r="J5361" s="1" t="s">
        <v>239</v>
      </c>
      <c r="K5361" s="1" t="s">
        <v>240</v>
      </c>
      <c r="L5361" s="1">
        <v>10011</v>
      </c>
      <c r="M5361" s="1" t="s">
        <v>135</v>
      </c>
      <c r="N5361" s="1" t="s">
        <v>2670</v>
      </c>
      <c r="O5361" s="1" t="s">
        <v>43</v>
      </c>
      <c r="P5361" s="1" t="s">
        <v>84</v>
      </c>
      <c r="Q5361" s="1" t="s">
        <v>169</v>
      </c>
      <c r="R5361" s="1">
        <v>14.940000000000001</v>
      </c>
      <c r="S5361" s="1">
        <f t="shared" si="83"/>
        <v>7.9182000000000006</v>
      </c>
      <c r="T5361" s="1">
        <v>3</v>
      </c>
      <c r="U5361" s="1">
        <v>0</v>
      </c>
      <c r="V5361" s="1">
        <v>7.0218000000000007</v>
      </c>
      <c r="W5361" t="str">
        <f>VLOOKUP(M5361,People!$A$2:$B$5,2,FALSE)</f>
        <v>Chuck Magee</v>
      </c>
      <c r="X5361" s="5" t="str">
        <f>IFERROR(VLOOKUP(Orders!$B5361,Returns!$A$2:$B$801,2,0),"No")</f>
        <v>No</v>
      </c>
    </row>
    <row r="5362" spans="1:24" hidden="1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f t="shared" si="83"/>
        <v>230.49120000000005</v>
      </c>
      <c r="T5362" s="1">
        <v>8</v>
      </c>
      <c r="U5362" s="1">
        <v>0.2</v>
      </c>
      <c r="V5362" s="1">
        <v>-32.219200000000022</v>
      </c>
      <c r="W5362" t="str">
        <f>VLOOKUP(M5362,People!$A$2:$B$5,2,FALSE)</f>
        <v>Cassandra Brandow</v>
      </c>
      <c r="X5362" s="5" t="str">
        <f>IFERROR(VLOOKUP(Orders!$B5362,Returns!$A$2:$B$801,2,0),"No")</f>
        <v>No</v>
      </c>
    </row>
    <row r="5363" spans="1:24" hidden="1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f t="shared" si="83"/>
        <v>666.70300000000009</v>
      </c>
      <c r="T5363" s="1">
        <v>5</v>
      </c>
      <c r="U5363" s="1">
        <v>0.2</v>
      </c>
      <c r="V5363" s="1">
        <v>54.056999999999988</v>
      </c>
      <c r="W5363" t="str">
        <f>VLOOKUP(M5363,People!$A$2:$B$5,2,FALSE)</f>
        <v>Kelly Williams</v>
      </c>
      <c r="X5363" s="5" t="str">
        <f>IFERROR(VLOOKUP(Orders!$B5363,Returns!$A$2:$B$801,2,0),"No")</f>
        <v>No</v>
      </c>
    </row>
    <row r="5364" spans="1:24" hidden="1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f t="shared" si="83"/>
        <v>46.569600000000008</v>
      </c>
      <c r="T5364" s="1">
        <v>6</v>
      </c>
      <c r="U5364" s="1">
        <v>0</v>
      </c>
      <c r="V5364" s="1">
        <v>23.990399999999994</v>
      </c>
      <c r="W5364" t="str">
        <f>VLOOKUP(M5364,People!$A$2:$B$5,2,FALSE)</f>
        <v>Kelly Williams</v>
      </c>
      <c r="X5364" s="5" t="str">
        <f>IFERROR(VLOOKUP(Orders!$B5364,Returns!$A$2:$B$801,2,0),"No")</f>
        <v>No</v>
      </c>
    </row>
    <row r="5365" spans="1:24" hidden="1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f t="shared" si="83"/>
        <v>59.011199999999995</v>
      </c>
      <c r="T5365" s="1">
        <v>2</v>
      </c>
      <c r="U5365" s="1">
        <v>0</v>
      </c>
      <c r="V5365" s="1">
        <v>22.948799999999999</v>
      </c>
      <c r="W5365" t="str">
        <f>VLOOKUP(M5365,People!$A$2:$B$5,2,FALSE)</f>
        <v>Kelly Williams</v>
      </c>
      <c r="X5365" s="5" t="str">
        <f>IFERROR(VLOOKUP(Orders!$B5365,Returns!$A$2:$B$801,2,0),"No")</f>
        <v>No</v>
      </c>
    </row>
    <row r="5366" spans="1:24" x14ac:dyDescent="0.3">
      <c r="A5366" s="1">
        <v>7470</v>
      </c>
      <c r="B5366" t="s">
        <v>9708</v>
      </c>
      <c r="C5366" s="2">
        <v>42628</v>
      </c>
      <c r="D5366" s="2">
        <v>42633</v>
      </c>
      <c r="E5366" s="1" t="s">
        <v>46</v>
      </c>
      <c r="F5366" s="1" t="s">
        <v>2788</v>
      </c>
      <c r="G5366" s="1" t="s">
        <v>2789</v>
      </c>
      <c r="H5366" s="1" t="s">
        <v>24</v>
      </c>
      <c r="I5366" s="1" t="s">
        <v>25</v>
      </c>
      <c r="J5366" s="1" t="s">
        <v>239</v>
      </c>
      <c r="K5366" s="1" t="s">
        <v>240</v>
      </c>
      <c r="L5366" s="1">
        <v>10011</v>
      </c>
      <c r="M5366" s="1" t="s">
        <v>135</v>
      </c>
      <c r="N5366" s="1" t="s">
        <v>3338</v>
      </c>
      <c r="O5366" s="1" t="s">
        <v>30</v>
      </c>
      <c r="P5366" s="1" t="s">
        <v>60</v>
      </c>
      <c r="Q5366" s="1" t="s">
        <v>3339</v>
      </c>
      <c r="R5366" s="1">
        <v>14.56</v>
      </c>
      <c r="S5366" s="1">
        <f t="shared" si="83"/>
        <v>8.299199999999999</v>
      </c>
      <c r="T5366" s="1">
        <v>2</v>
      </c>
      <c r="U5366" s="1">
        <v>0</v>
      </c>
      <c r="V5366" s="1">
        <v>6.2608000000000015</v>
      </c>
      <c r="W5366" t="str">
        <f>VLOOKUP(M5366,People!$A$2:$B$5,2,FALSE)</f>
        <v>Chuck Magee</v>
      </c>
      <c r="X5366" s="5" t="str">
        <f>IFERROR(VLOOKUP(Orders!$B5366,Returns!$A$2:$B$801,2,0),"No")</f>
        <v>No</v>
      </c>
    </row>
    <row r="5367" spans="1:24" hidden="1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f t="shared" si="83"/>
        <v>137.96270000000001</v>
      </c>
      <c r="T5367" s="1">
        <v>1</v>
      </c>
      <c r="U5367" s="1">
        <v>0.2</v>
      </c>
      <c r="V5367" s="1">
        <v>13.229299999999995</v>
      </c>
      <c r="W5367" t="str">
        <f>VLOOKUP(M5367,People!$A$2:$B$5,2,FALSE)</f>
        <v>Kelly Williams</v>
      </c>
      <c r="X5367" s="5" t="str">
        <f>IFERROR(VLOOKUP(Orders!$B5367,Returns!$A$2:$B$801,2,0),"No")</f>
        <v>No</v>
      </c>
    </row>
    <row r="5368" spans="1:24" hidden="1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f t="shared" si="83"/>
        <v>81.008100000000013</v>
      </c>
      <c r="T5368" s="1">
        <v>3</v>
      </c>
      <c r="U5368" s="1">
        <v>0.2</v>
      </c>
      <c r="V5368" s="1">
        <v>7.7679000000000009</v>
      </c>
      <c r="W5368" t="str">
        <f>VLOOKUP(M5368,People!$A$2:$B$5,2,FALSE)</f>
        <v>Anna Andreadi</v>
      </c>
      <c r="X5368" s="5" t="str">
        <f>IFERROR(VLOOKUP(Orders!$B5368,Returns!$A$2:$B$801,2,0),"No")</f>
        <v>No</v>
      </c>
    </row>
    <row r="5369" spans="1:24" hidden="1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f t="shared" si="83"/>
        <v>6.1268000000000002</v>
      </c>
      <c r="T5369" s="1">
        <v>4</v>
      </c>
      <c r="U5369" s="1">
        <v>0</v>
      </c>
      <c r="V5369" s="1">
        <v>5.4332000000000003</v>
      </c>
      <c r="W5369" t="str">
        <f>VLOOKUP(M5369,People!$A$2:$B$5,2,FALSE)</f>
        <v>Anna Andreadi</v>
      </c>
      <c r="X5369" s="5" t="str">
        <f>IFERROR(VLOOKUP(Orders!$B5369,Returns!$A$2:$B$801,2,0),"No")</f>
        <v>No</v>
      </c>
    </row>
    <row r="5370" spans="1:24" hidden="1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f t="shared" si="83"/>
        <v>11.685</v>
      </c>
      <c r="T5370" s="1">
        <v>1</v>
      </c>
      <c r="U5370" s="1">
        <v>0</v>
      </c>
      <c r="V5370" s="1">
        <v>3.8949999999999996</v>
      </c>
      <c r="W5370" t="str">
        <f>VLOOKUP(M5370,People!$A$2:$B$5,2,FALSE)</f>
        <v>Anna Andreadi</v>
      </c>
      <c r="X5370" s="5" t="str">
        <f>IFERROR(VLOOKUP(Orders!$B5370,Returns!$A$2:$B$801,2,0),"No")</f>
        <v>No</v>
      </c>
    </row>
    <row r="5371" spans="1:24" hidden="1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f t="shared" si="83"/>
        <v>56.349600000000009</v>
      </c>
      <c r="T5371" s="1">
        <v>3</v>
      </c>
      <c r="U5371" s="1">
        <v>0.2</v>
      </c>
      <c r="V5371" s="1">
        <v>28.706399999999991</v>
      </c>
      <c r="W5371" t="str">
        <f>VLOOKUP(M5371,People!$A$2:$B$5,2,FALSE)</f>
        <v>Chuck Magee</v>
      </c>
      <c r="X5371" s="5" t="str">
        <f>IFERROR(VLOOKUP(Orders!$B5371,Returns!$A$2:$B$801,2,0),"No")</f>
        <v>No</v>
      </c>
    </row>
    <row r="5372" spans="1:24" hidden="1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f t="shared" si="83"/>
        <v>202.73039999999997</v>
      </c>
      <c r="T5372" s="1">
        <v>2</v>
      </c>
      <c r="U5372" s="1">
        <v>0</v>
      </c>
      <c r="V5372" s="1">
        <v>71.229600000000005</v>
      </c>
      <c r="W5372" t="str">
        <f>VLOOKUP(M5372,People!$A$2:$B$5,2,FALSE)</f>
        <v>Kelly Williams</v>
      </c>
      <c r="X5372" s="5" t="str">
        <f>IFERROR(VLOOKUP(Orders!$B5372,Returns!$A$2:$B$801,2,0),"No")</f>
        <v>No</v>
      </c>
    </row>
    <row r="5373" spans="1:24" hidden="1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f t="shared" si="83"/>
        <v>227.10599999999999</v>
      </c>
      <c r="T5373" s="1">
        <v>3</v>
      </c>
      <c r="U5373" s="1">
        <v>0</v>
      </c>
      <c r="V5373" s="1">
        <v>79.793999999999997</v>
      </c>
      <c r="W5373" t="str">
        <f>VLOOKUP(M5373,People!$A$2:$B$5,2,FALSE)</f>
        <v>Kelly Williams</v>
      </c>
      <c r="X5373" s="5" t="str">
        <f>IFERROR(VLOOKUP(Orders!$B5373,Returns!$A$2:$B$801,2,0),"No")</f>
        <v>No</v>
      </c>
    </row>
    <row r="5374" spans="1:24" hidden="1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f t="shared" si="83"/>
        <v>10.108800000000002</v>
      </c>
      <c r="T5374" s="1">
        <v>3</v>
      </c>
      <c r="U5374" s="1">
        <v>0.2</v>
      </c>
      <c r="V5374" s="1">
        <v>5.4432</v>
      </c>
      <c r="W5374" t="str">
        <f>VLOOKUP(M5374,People!$A$2:$B$5,2,FALSE)</f>
        <v>Kelly Williams</v>
      </c>
      <c r="X5374" s="5" t="str">
        <f>IFERROR(VLOOKUP(Orders!$B5374,Returns!$A$2:$B$801,2,0),"No")</f>
        <v>No</v>
      </c>
    </row>
    <row r="5375" spans="1:24" hidden="1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f t="shared" si="83"/>
        <v>416.83319999999992</v>
      </c>
      <c r="T5375" s="1">
        <v>7</v>
      </c>
      <c r="U5375" s="1">
        <v>0.3</v>
      </c>
      <c r="V5375" s="1">
        <v>-69.472199999999958</v>
      </c>
      <c r="W5375" t="str">
        <f>VLOOKUP(M5375,People!$A$2:$B$5,2,FALSE)</f>
        <v>Kelly Williams</v>
      </c>
      <c r="X5375" s="5" t="str">
        <f>IFERROR(VLOOKUP(Orders!$B5375,Returns!$A$2:$B$801,2,0),"No")</f>
        <v>No</v>
      </c>
    </row>
    <row r="5376" spans="1:24" hidden="1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f t="shared" si="83"/>
        <v>6.7392000000000021</v>
      </c>
      <c r="T5376" s="1">
        <v>2</v>
      </c>
      <c r="U5376" s="1">
        <v>0.2</v>
      </c>
      <c r="V5376" s="1">
        <v>3.6288</v>
      </c>
      <c r="W5376" t="str">
        <f>VLOOKUP(M5376,People!$A$2:$B$5,2,FALSE)</f>
        <v>Kelly Williams</v>
      </c>
      <c r="X5376" s="5" t="str">
        <f>IFERROR(VLOOKUP(Orders!$B5376,Returns!$A$2:$B$801,2,0),"No")</f>
        <v>No</v>
      </c>
    </row>
    <row r="5377" spans="1:24" hidden="1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f t="shared" si="83"/>
        <v>88.343999999999994</v>
      </c>
      <c r="T5377" s="1">
        <v>6</v>
      </c>
      <c r="U5377" s="1">
        <v>0</v>
      </c>
      <c r="V5377" s="1">
        <v>9.8159999999999954</v>
      </c>
      <c r="W5377" t="str">
        <f>VLOOKUP(M5377,People!$A$2:$B$5,2,FALSE)</f>
        <v>Anna Andreadi</v>
      </c>
      <c r="X5377" s="5" t="str">
        <f>IFERROR(VLOOKUP(Orders!$B5377,Returns!$A$2:$B$801,2,0),"No")</f>
        <v>No</v>
      </c>
    </row>
    <row r="5378" spans="1:24" hidden="1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f t="shared" ref="S5378:S5441" si="84">R5378-V5378</f>
        <v>23.580000000000002</v>
      </c>
      <c r="T5378" s="1">
        <v>3</v>
      </c>
      <c r="U5378" s="1">
        <v>0</v>
      </c>
      <c r="V5378" s="1">
        <v>7.86</v>
      </c>
      <c r="W5378" t="str">
        <f>VLOOKUP(M5378,People!$A$2:$B$5,2,FALSE)</f>
        <v>Anna Andreadi</v>
      </c>
      <c r="X5378" s="5" t="str">
        <f>IFERROR(VLOOKUP(Orders!$B5378,Returns!$A$2:$B$801,2,0),"No")</f>
        <v>No</v>
      </c>
    </row>
    <row r="5379" spans="1:24" x14ac:dyDescent="0.3">
      <c r="A5379" s="1">
        <v>6295</v>
      </c>
      <c r="B5379" t="s">
        <v>9174</v>
      </c>
      <c r="C5379" s="2">
        <v>42629</v>
      </c>
      <c r="D5379" s="2">
        <v>42632</v>
      </c>
      <c r="E5379" s="1" t="s">
        <v>170</v>
      </c>
      <c r="F5379" s="1" t="s">
        <v>4015</v>
      </c>
      <c r="G5379" s="1" t="s">
        <v>4016</v>
      </c>
      <c r="H5379" s="1" t="s">
        <v>38</v>
      </c>
      <c r="I5379" s="1" t="s">
        <v>25</v>
      </c>
      <c r="J5379" s="1" t="s">
        <v>239</v>
      </c>
      <c r="K5379" s="1" t="s">
        <v>240</v>
      </c>
      <c r="L5379" s="1">
        <v>10024</v>
      </c>
      <c r="M5379" s="1" t="s">
        <v>135</v>
      </c>
      <c r="N5379" s="1" t="s">
        <v>2427</v>
      </c>
      <c r="O5379" s="1" t="s">
        <v>43</v>
      </c>
      <c r="P5379" s="1" t="s">
        <v>70</v>
      </c>
      <c r="Q5379" s="1" t="s">
        <v>2428</v>
      </c>
      <c r="R5379" s="1">
        <v>33.552</v>
      </c>
      <c r="S5379" s="1">
        <f t="shared" si="84"/>
        <v>20.97</v>
      </c>
      <c r="T5379" s="1">
        <v>1</v>
      </c>
      <c r="U5379" s="1">
        <v>0.2</v>
      </c>
      <c r="V5379" s="1">
        <v>12.581999999999999</v>
      </c>
      <c r="W5379" t="str">
        <f>VLOOKUP(M5379,People!$A$2:$B$5,2,FALSE)</f>
        <v>Chuck Magee</v>
      </c>
      <c r="X5379" s="5" t="str">
        <f>IFERROR(VLOOKUP(Orders!$B5379,Returns!$A$2:$B$801,2,0),"No")</f>
        <v>No</v>
      </c>
    </row>
    <row r="5380" spans="1:24" x14ac:dyDescent="0.3">
      <c r="A5380" s="1">
        <v>879</v>
      </c>
      <c r="B5380" t="s">
        <v>6615</v>
      </c>
      <c r="C5380" s="2">
        <v>42630</v>
      </c>
      <c r="D5380" s="2">
        <v>42634</v>
      </c>
      <c r="E5380" s="1" t="s">
        <v>46</v>
      </c>
      <c r="F5380" s="1" t="s">
        <v>2300</v>
      </c>
      <c r="G5380" s="1" t="s">
        <v>2301</v>
      </c>
      <c r="H5380" s="1" t="s">
        <v>94</v>
      </c>
      <c r="I5380" s="1" t="s">
        <v>25</v>
      </c>
      <c r="J5380" s="1" t="s">
        <v>133</v>
      </c>
      <c r="K5380" s="1" t="s">
        <v>134</v>
      </c>
      <c r="L5380" s="1">
        <v>19120</v>
      </c>
      <c r="M5380" s="1" t="s">
        <v>135</v>
      </c>
      <c r="N5380" s="1" t="s">
        <v>2302</v>
      </c>
      <c r="O5380" s="1" t="s">
        <v>43</v>
      </c>
      <c r="P5380" s="1" t="s">
        <v>70</v>
      </c>
      <c r="Q5380" s="1" t="s">
        <v>2303</v>
      </c>
      <c r="R5380" s="1">
        <v>5.8920000000000012</v>
      </c>
      <c r="S5380" s="1">
        <f t="shared" si="84"/>
        <v>10.016400000000001</v>
      </c>
      <c r="T5380" s="1">
        <v>4</v>
      </c>
      <c r="U5380" s="1">
        <v>0.7</v>
      </c>
      <c r="V5380" s="1">
        <v>-4.1243999999999996</v>
      </c>
      <c r="W5380" t="str">
        <f>VLOOKUP(M5380,People!$A$2:$B$5,2,FALSE)</f>
        <v>Chuck Magee</v>
      </c>
      <c r="X5380" s="5" t="str">
        <f>IFERROR(VLOOKUP(Orders!$B5380,Returns!$A$2:$B$801,2,0),"No")</f>
        <v>No</v>
      </c>
    </row>
    <row r="5381" spans="1:24" hidden="1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f t="shared" si="84"/>
        <v>7.9253999999999998</v>
      </c>
      <c r="T5381" s="1">
        <v>3</v>
      </c>
      <c r="U5381" s="1">
        <v>0</v>
      </c>
      <c r="V5381" s="1">
        <v>7.6145999999999994</v>
      </c>
      <c r="W5381" t="str">
        <f>VLOOKUP(M5381,People!$A$2:$B$5,2,FALSE)</f>
        <v>Anna Andreadi</v>
      </c>
      <c r="X5381" s="5" t="str">
        <f>IFERROR(VLOOKUP(Orders!$B5381,Returns!$A$2:$B$801,2,0),"No")</f>
        <v>No</v>
      </c>
    </row>
    <row r="5382" spans="1:24" hidden="1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f t="shared" si="84"/>
        <v>69.928200000000004</v>
      </c>
      <c r="T5382" s="1">
        <v>6</v>
      </c>
      <c r="U5382" s="1">
        <v>0.2</v>
      </c>
      <c r="V5382" s="1">
        <v>35.623799999999996</v>
      </c>
      <c r="W5382" t="str">
        <f>VLOOKUP(M5382,People!$A$2:$B$5,2,FALSE)</f>
        <v>Anna Andreadi</v>
      </c>
      <c r="X5382" s="5" t="str">
        <f>IFERROR(VLOOKUP(Orders!$B5382,Returns!$A$2:$B$801,2,0),"No")</f>
        <v>No</v>
      </c>
    </row>
    <row r="5383" spans="1:24" hidden="1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f t="shared" si="84"/>
        <v>16.848000000000006</v>
      </c>
      <c r="T5383" s="1">
        <v>5</v>
      </c>
      <c r="U5383" s="1">
        <v>0.2</v>
      </c>
      <c r="V5383" s="1">
        <v>9.0719999999999992</v>
      </c>
      <c r="W5383" t="str">
        <f>VLOOKUP(M5383,People!$A$2:$B$5,2,FALSE)</f>
        <v>Kelly Williams</v>
      </c>
      <c r="X5383" s="5" t="str">
        <f>IFERROR(VLOOKUP(Orders!$B5383,Returns!$A$2:$B$801,2,0),"No")</f>
        <v>No</v>
      </c>
    </row>
    <row r="5384" spans="1:24" hidden="1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f t="shared" si="84"/>
        <v>10.472800000000001</v>
      </c>
      <c r="T5384" s="1">
        <v>8</v>
      </c>
      <c r="U5384" s="1">
        <v>0.2</v>
      </c>
      <c r="V5384" s="1">
        <v>5.3352000000000004</v>
      </c>
      <c r="W5384" t="str">
        <f>VLOOKUP(M5384,People!$A$2:$B$5,2,FALSE)</f>
        <v>Kelly Williams</v>
      </c>
      <c r="X5384" s="5" t="str">
        <f>IFERROR(VLOOKUP(Orders!$B5384,Returns!$A$2:$B$801,2,0),"No")</f>
        <v>No</v>
      </c>
    </row>
    <row r="5385" spans="1:24" hidden="1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f t="shared" si="84"/>
        <v>6.6096000000000021</v>
      </c>
      <c r="T5385" s="1">
        <v>2</v>
      </c>
      <c r="U5385" s="1">
        <v>0.2</v>
      </c>
      <c r="V5385" s="1">
        <v>3.7584</v>
      </c>
      <c r="W5385" t="str">
        <f>VLOOKUP(M5385,People!$A$2:$B$5,2,FALSE)</f>
        <v>Kelly Williams</v>
      </c>
      <c r="X5385" s="5" t="str">
        <f>IFERROR(VLOOKUP(Orders!$B5385,Returns!$A$2:$B$801,2,0),"No")</f>
        <v>No</v>
      </c>
    </row>
    <row r="5386" spans="1:24" hidden="1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f t="shared" si="84"/>
        <v>316.40999999999997</v>
      </c>
      <c r="T5386" s="1">
        <v>3</v>
      </c>
      <c r="U5386" s="1">
        <v>0.4</v>
      </c>
      <c r="V5386" s="1">
        <v>41.79000000000002</v>
      </c>
      <c r="W5386" t="str">
        <f>VLOOKUP(M5386,People!$A$2:$B$5,2,FALSE)</f>
        <v>Chuck Magee</v>
      </c>
      <c r="X5386" s="5" t="str">
        <f>IFERROR(VLOOKUP(Orders!$B5386,Returns!$A$2:$B$801,2,0),"No")</f>
        <v>No</v>
      </c>
    </row>
    <row r="5387" spans="1:24" hidden="1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f t="shared" si="84"/>
        <v>473.1271999999999</v>
      </c>
      <c r="T5387" s="1">
        <v>14</v>
      </c>
      <c r="U5387" s="1">
        <v>0.4</v>
      </c>
      <c r="V5387" s="1">
        <v>72.788800000000037</v>
      </c>
      <c r="W5387" t="str">
        <f>VLOOKUP(M5387,People!$A$2:$B$5,2,FALSE)</f>
        <v>Chuck Magee</v>
      </c>
      <c r="X5387" s="5" t="str">
        <f>IFERROR(VLOOKUP(Orders!$B5387,Returns!$A$2:$B$801,2,0),"No")</f>
        <v>No</v>
      </c>
    </row>
    <row r="5388" spans="1:24" hidden="1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f t="shared" si="84"/>
        <v>21.821400000000004</v>
      </c>
      <c r="T5388" s="1">
        <v>9</v>
      </c>
      <c r="U5388" s="1">
        <v>0</v>
      </c>
      <c r="V5388" s="1">
        <v>18.5886</v>
      </c>
      <c r="W5388" t="str">
        <f>VLOOKUP(M5388,People!$A$2:$B$5,2,FALSE)</f>
        <v>Cassandra Brandow</v>
      </c>
      <c r="X5388" s="5" t="str">
        <f>IFERROR(VLOOKUP(Orders!$B5388,Returns!$A$2:$B$801,2,0),"No")</f>
        <v>No</v>
      </c>
    </row>
    <row r="5389" spans="1:24" hidden="1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f t="shared" si="84"/>
        <v>157.47749999999999</v>
      </c>
      <c r="T5389" s="1">
        <v>3</v>
      </c>
      <c r="U5389" s="1">
        <v>0.2</v>
      </c>
      <c r="V5389" s="1">
        <v>10.498500000000007</v>
      </c>
      <c r="W5389" t="str">
        <f>VLOOKUP(M5389,People!$A$2:$B$5,2,FALSE)</f>
        <v>Anna Andreadi</v>
      </c>
      <c r="X5389" s="5" t="str">
        <f>IFERROR(VLOOKUP(Orders!$B5389,Returns!$A$2:$B$801,2,0),"No")</f>
        <v>No</v>
      </c>
    </row>
    <row r="5390" spans="1:24" hidden="1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f t="shared" si="84"/>
        <v>62.432099999999998</v>
      </c>
      <c r="T5390" s="1">
        <v>3</v>
      </c>
      <c r="U5390" s="1">
        <v>0</v>
      </c>
      <c r="V5390" s="1">
        <v>47.097900000000003</v>
      </c>
      <c r="W5390" t="str">
        <f>VLOOKUP(M5390,People!$A$2:$B$5,2,FALSE)</f>
        <v>Anna Andreadi</v>
      </c>
      <c r="X5390" s="5" t="str">
        <f>IFERROR(VLOOKUP(Orders!$B5390,Returns!$A$2:$B$801,2,0),"No")</f>
        <v>No</v>
      </c>
    </row>
    <row r="5391" spans="1:24" hidden="1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f t="shared" si="84"/>
        <v>5.0082000000000004</v>
      </c>
      <c r="T5391" s="1">
        <v>2</v>
      </c>
      <c r="U5391" s="1">
        <v>0</v>
      </c>
      <c r="V5391" s="1">
        <v>4.8117999999999999</v>
      </c>
      <c r="W5391" t="str">
        <f>VLOOKUP(M5391,People!$A$2:$B$5,2,FALSE)</f>
        <v>Anna Andreadi</v>
      </c>
      <c r="X5391" s="5" t="str">
        <f>IFERROR(VLOOKUP(Orders!$B5391,Returns!$A$2:$B$801,2,0),"No")</f>
        <v>No</v>
      </c>
    </row>
    <row r="5392" spans="1:24" hidden="1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f t="shared" si="84"/>
        <v>16.799400000000006</v>
      </c>
      <c r="T5392" s="1">
        <v>3</v>
      </c>
      <c r="U5392" s="1">
        <v>0.2</v>
      </c>
      <c r="V5392" s="1">
        <v>9.5525999999999982</v>
      </c>
      <c r="W5392" t="str">
        <f>VLOOKUP(M5392,People!$A$2:$B$5,2,FALSE)</f>
        <v>Anna Andreadi</v>
      </c>
      <c r="X5392" s="5" t="str">
        <f>IFERROR(VLOOKUP(Orders!$B5392,Returns!$A$2:$B$801,2,0),"No")</f>
        <v>No</v>
      </c>
    </row>
    <row r="5393" spans="1:24" x14ac:dyDescent="0.3">
      <c r="A5393" s="1">
        <v>3282</v>
      </c>
      <c r="B5393" t="s">
        <v>7755</v>
      </c>
      <c r="C5393" s="2">
        <v>42630</v>
      </c>
      <c r="D5393" s="2">
        <v>42637</v>
      </c>
      <c r="E5393" s="1" t="s">
        <v>46</v>
      </c>
      <c r="F5393" s="1" t="s">
        <v>3099</v>
      </c>
      <c r="G5393" s="1" t="s">
        <v>3100</v>
      </c>
      <c r="H5393" s="1" t="s">
        <v>24</v>
      </c>
      <c r="I5393" s="1" t="s">
        <v>25</v>
      </c>
      <c r="J5393" s="1" t="s">
        <v>3709</v>
      </c>
      <c r="K5393" s="1" t="s">
        <v>82</v>
      </c>
      <c r="L5393" s="1">
        <v>27604</v>
      </c>
      <c r="M5393" s="1" t="s">
        <v>28</v>
      </c>
      <c r="N5393" s="1" t="s">
        <v>3292</v>
      </c>
      <c r="O5393" s="1" t="s">
        <v>66</v>
      </c>
      <c r="P5393" s="1" t="s">
        <v>146</v>
      </c>
      <c r="Q5393" s="1" t="s">
        <v>3293</v>
      </c>
      <c r="R5393" s="1">
        <v>47.984000000000002</v>
      </c>
      <c r="S5393" s="1">
        <f t="shared" si="84"/>
        <v>34.788400000000003</v>
      </c>
      <c r="T5393" s="1">
        <v>2</v>
      </c>
      <c r="U5393" s="1">
        <v>0.2</v>
      </c>
      <c r="V5393" s="1">
        <v>13.195600000000001</v>
      </c>
      <c r="W5393" t="str">
        <f>VLOOKUP(M5393,People!$A$2:$B$5,2,FALSE)</f>
        <v>Cassandra Brandow</v>
      </c>
      <c r="X5393" s="5" t="str">
        <f>IFERROR(VLOOKUP(Orders!$B5393,Returns!$A$2:$B$801,2,0),"No")</f>
        <v>No</v>
      </c>
    </row>
    <row r="5394" spans="1:24" x14ac:dyDescent="0.3">
      <c r="A5394" s="1">
        <v>3283</v>
      </c>
      <c r="B5394" t="s">
        <v>7755</v>
      </c>
      <c r="C5394" s="2">
        <v>42630</v>
      </c>
      <c r="D5394" s="2">
        <v>42637</v>
      </c>
      <c r="E5394" s="1" t="s">
        <v>46</v>
      </c>
      <c r="F5394" s="1" t="s">
        <v>3099</v>
      </c>
      <c r="G5394" s="1" t="s">
        <v>3100</v>
      </c>
      <c r="H5394" s="1" t="s">
        <v>24</v>
      </c>
      <c r="I5394" s="1" t="s">
        <v>25</v>
      </c>
      <c r="J5394" s="1" t="s">
        <v>3709</v>
      </c>
      <c r="K5394" s="1" t="s">
        <v>82</v>
      </c>
      <c r="L5394" s="1">
        <v>27604</v>
      </c>
      <c r="M5394" s="1" t="s">
        <v>28</v>
      </c>
      <c r="N5394" s="1" t="s">
        <v>2842</v>
      </c>
      <c r="O5394" s="1" t="s">
        <v>43</v>
      </c>
      <c r="P5394" s="1" t="s">
        <v>84</v>
      </c>
      <c r="Q5394" s="1" t="s">
        <v>2843</v>
      </c>
      <c r="R5394" s="1">
        <v>4.6240000000000006</v>
      </c>
      <c r="S5394" s="1">
        <f t="shared" si="84"/>
        <v>2.9478000000000004</v>
      </c>
      <c r="T5394" s="1">
        <v>1</v>
      </c>
      <c r="U5394" s="1">
        <v>0.2</v>
      </c>
      <c r="V5394" s="1">
        <v>1.6762000000000001</v>
      </c>
      <c r="W5394" t="str">
        <f>VLOOKUP(M5394,People!$A$2:$B$5,2,FALSE)</f>
        <v>Cassandra Brandow</v>
      </c>
      <c r="X5394" s="5" t="str">
        <f>IFERROR(VLOOKUP(Orders!$B5394,Returns!$A$2:$B$801,2,0),"No")</f>
        <v>No</v>
      </c>
    </row>
    <row r="5395" spans="1:24" x14ac:dyDescent="0.3">
      <c r="A5395" s="1">
        <v>3925</v>
      </c>
      <c r="B5395" t="s">
        <v>5938</v>
      </c>
      <c r="C5395" s="2">
        <v>42630</v>
      </c>
      <c r="D5395" s="2">
        <v>42634</v>
      </c>
      <c r="E5395" s="1" t="s">
        <v>46</v>
      </c>
      <c r="F5395" s="1" t="s">
        <v>1521</v>
      </c>
      <c r="G5395" s="1" t="s">
        <v>1522</v>
      </c>
      <c r="H5395" s="1" t="s">
        <v>24</v>
      </c>
      <c r="I5395" s="1" t="s">
        <v>25</v>
      </c>
      <c r="J5395" s="1" t="s">
        <v>88</v>
      </c>
      <c r="K5395" s="1" t="s">
        <v>89</v>
      </c>
      <c r="L5395" s="1">
        <v>98103</v>
      </c>
      <c r="M5395" s="1" t="s">
        <v>41</v>
      </c>
      <c r="N5395" s="1" t="s">
        <v>1558</v>
      </c>
      <c r="O5395" s="1" t="s">
        <v>43</v>
      </c>
      <c r="P5395" s="1" t="s">
        <v>55</v>
      </c>
      <c r="Q5395" s="1" t="s">
        <v>1559</v>
      </c>
      <c r="R5395" s="1">
        <v>30.28</v>
      </c>
      <c r="S5395" s="1">
        <f t="shared" si="84"/>
        <v>29.068800000000003</v>
      </c>
      <c r="T5395" s="1">
        <v>2</v>
      </c>
      <c r="U5395" s="1">
        <v>0</v>
      </c>
      <c r="V5395" s="1">
        <v>1.2111999999999981</v>
      </c>
      <c r="W5395" t="str">
        <f>VLOOKUP(M5395,People!$A$2:$B$5,2,FALSE)</f>
        <v>Anna Andreadi</v>
      </c>
      <c r="X5395" s="5" t="str">
        <f>IFERROR(VLOOKUP(Orders!$B5395,Returns!$A$2:$B$801,2,0),"No")</f>
        <v>Yes</v>
      </c>
    </row>
    <row r="5396" spans="1:24" x14ac:dyDescent="0.3">
      <c r="A5396" s="1">
        <v>3926</v>
      </c>
      <c r="B5396" t="s">
        <v>5938</v>
      </c>
      <c r="C5396" s="2">
        <v>42630</v>
      </c>
      <c r="D5396" s="2">
        <v>42634</v>
      </c>
      <c r="E5396" s="1" t="s">
        <v>46</v>
      </c>
      <c r="F5396" s="1" t="s">
        <v>1521</v>
      </c>
      <c r="G5396" s="1" t="s">
        <v>1522</v>
      </c>
      <c r="H5396" s="1" t="s">
        <v>24</v>
      </c>
      <c r="I5396" s="1" t="s">
        <v>25</v>
      </c>
      <c r="J5396" s="1" t="s">
        <v>88</v>
      </c>
      <c r="K5396" s="1" t="s">
        <v>89</v>
      </c>
      <c r="L5396" s="1">
        <v>98103</v>
      </c>
      <c r="M5396" s="1" t="s">
        <v>41</v>
      </c>
      <c r="N5396" s="1" t="s">
        <v>3914</v>
      </c>
      <c r="O5396" s="1" t="s">
        <v>43</v>
      </c>
      <c r="P5396" s="1" t="s">
        <v>55</v>
      </c>
      <c r="Q5396" s="1" t="s">
        <v>3915</v>
      </c>
      <c r="R5396" s="1">
        <v>57.929999999999993</v>
      </c>
      <c r="S5396" s="1">
        <f t="shared" si="84"/>
        <v>41.709599999999995</v>
      </c>
      <c r="T5396" s="1">
        <v>3</v>
      </c>
      <c r="U5396" s="1">
        <v>0</v>
      </c>
      <c r="V5396" s="1">
        <v>16.220400000000001</v>
      </c>
      <c r="W5396" t="str">
        <f>VLOOKUP(M5396,People!$A$2:$B$5,2,FALSE)</f>
        <v>Anna Andreadi</v>
      </c>
      <c r="X5396" s="5" t="str">
        <f>IFERROR(VLOOKUP(Orders!$B5396,Returns!$A$2:$B$801,2,0),"No")</f>
        <v>Yes</v>
      </c>
    </row>
    <row r="5397" spans="1:24" x14ac:dyDescent="0.3">
      <c r="A5397" s="1">
        <v>3927</v>
      </c>
      <c r="B5397" t="s">
        <v>5938</v>
      </c>
      <c r="C5397" s="2">
        <v>42630</v>
      </c>
      <c r="D5397" s="2">
        <v>42634</v>
      </c>
      <c r="E5397" s="1" t="s">
        <v>46</v>
      </c>
      <c r="F5397" s="1" t="s">
        <v>1521</v>
      </c>
      <c r="G5397" s="1" t="s">
        <v>1522</v>
      </c>
      <c r="H5397" s="1" t="s">
        <v>24</v>
      </c>
      <c r="I5397" s="1" t="s">
        <v>25</v>
      </c>
      <c r="J5397" s="1" t="s">
        <v>88</v>
      </c>
      <c r="K5397" s="1" t="s">
        <v>89</v>
      </c>
      <c r="L5397" s="1">
        <v>98103</v>
      </c>
      <c r="M5397" s="1" t="s">
        <v>41</v>
      </c>
      <c r="N5397" s="1" t="s">
        <v>4431</v>
      </c>
      <c r="O5397" s="1" t="s">
        <v>30</v>
      </c>
      <c r="P5397" s="1" t="s">
        <v>60</v>
      </c>
      <c r="Q5397" s="1" t="s">
        <v>4432</v>
      </c>
      <c r="R5397" s="1">
        <v>35.340000000000003</v>
      </c>
      <c r="S5397" s="1">
        <f t="shared" si="84"/>
        <v>21.910800000000002</v>
      </c>
      <c r="T5397" s="1">
        <v>2</v>
      </c>
      <c r="U5397" s="1">
        <v>0</v>
      </c>
      <c r="V5397" s="1">
        <v>13.429200000000002</v>
      </c>
      <c r="W5397" t="str">
        <f>VLOOKUP(M5397,People!$A$2:$B$5,2,FALSE)</f>
        <v>Anna Andreadi</v>
      </c>
      <c r="X5397" s="5" t="str">
        <f>IFERROR(VLOOKUP(Orders!$B5397,Returns!$A$2:$B$801,2,0),"No")</f>
        <v>Yes</v>
      </c>
    </row>
    <row r="5398" spans="1:24" hidden="1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f t="shared" si="84"/>
        <v>39.816000000000003</v>
      </c>
      <c r="T5398" s="1">
        <v>5</v>
      </c>
      <c r="U5398" s="1">
        <v>0</v>
      </c>
      <c r="V5398" s="1">
        <v>23.384</v>
      </c>
      <c r="W5398" t="str">
        <f>VLOOKUP(M5398,People!$A$2:$B$5,2,FALSE)</f>
        <v>Anna Andreadi</v>
      </c>
      <c r="X5398" s="5" t="str">
        <f>IFERROR(VLOOKUP(Orders!$B5398,Returns!$A$2:$B$801,2,0),"No")</f>
        <v>No</v>
      </c>
    </row>
    <row r="5399" spans="1:24" hidden="1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f t="shared" si="84"/>
        <v>27.69</v>
      </c>
      <c r="T5399" s="1">
        <v>12</v>
      </c>
      <c r="U5399" s="1">
        <v>0</v>
      </c>
      <c r="V5399" s="1">
        <v>11.309999999999999</v>
      </c>
      <c r="W5399" t="str">
        <f>VLOOKUP(M5399,People!$A$2:$B$5,2,FALSE)</f>
        <v>Anna Andreadi</v>
      </c>
      <c r="X5399" s="5" t="str">
        <f>IFERROR(VLOOKUP(Orders!$B5399,Returns!$A$2:$B$801,2,0),"No")</f>
        <v>Yes</v>
      </c>
    </row>
    <row r="5400" spans="1:24" hidden="1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f t="shared" si="84"/>
        <v>4.9418999999999995</v>
      </c>
      <c r="T5400" s="1">
        <v>3</v>
      </c>
      <c r="U5400" s="1">
        <v>0.7</v>
      </c>
      <c r="V5400" s="1">
        <v>-2.0348999999999995</v>
      </c>
      <c r="W5400" t="str">
        <f>VLOOKUP(M5400,People!$A$2:$B$5,2,FALSE)</f>
        <v>Chuck Magee</v>
      </c>
      <c r="X5400" s="5" t="str">
        <f>IFERROR(VLOOKUP(Orders!$B5400,Returns!$A$2:$B$801,2,0),"No")</f>
        <v>No</v>
      </c>
    </row>
    <row r="5401" spans="1:24" hidden="1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f t="shared" si="84"/>
        <v>550.11599999999999</v>
      </c>
      <c r="T5401" s="1">
        <v>5</v>
      </c>
      <c r="U5401" s="1">
        <v>0.15</v>
      </c>
      <c r="V5401" s="1">
        <v>6.5490000000000208</v>
      </c>
      <c r="W5401" t="str">
        <f>VLOOKUP(M5401,People!$A$2:$B$5,2,FALSE)</f>
        <v>Anna Andreadi</v>
      </c>
      <c r="X5401" s="5" t="str">
        <f>IFERROR(VLOOKUP(Orders!$B5401,Returns!$A$2:$B$801,2,0),"No")</f>
        <v>No</v>
      </c>
    </row>
    <row r="5402" spans="1:24" hidden="1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f t="shared" si="84"/>
        <v>56.864200000000004</v>
      </c>
      <c r="T5402" s="1">
        <v>2</v>
      </c>
      <c r="U5402" s="1">
        <v>0</v>
      </c>
      <c r="V5402" s="1">
        <v>15.1158</v>
      </c>
      <c r="W5402" t="str">
        <f>VLOOKUP(M5402,People!$A$2:$B$5,2,FALSE)</f>
        <v>Anna Andreadi</v>
      </c>
      <c r="X5402" s="5" t="str">
        <f>IFERROR(VLOOKUP(Orders!$B5402,Returns!$A$2:$B$801,2,0),"No")</f>
        <v>No</v>
      </c>
    </row>
    <row r="5403" spans="1:24" hidden="1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f t="shared" si="84"/>
        <v>53.586600000000004</v>
      </c>
      <c r="T5403" s="1">
        <v>2</v>
      </c>
      <c r="U5403" s="1">
        <v>0</v>
      </c>
      <c r="V5403" s="1">
        <v>26.3934</v>
      </c>
      <c r="W5403" t="str">
        <f>VLOOKUP(M5403,People!$A$2:$B$5,2,FALSE)</f>
        <v>Anna Andreadi</v>
      </c>
      <c r="X5403" s="5" t="str">
        <f>IFERROR(VLOOKUP(Orders!$B5403,Returns!$A$2:$B$801,2,0),"No")</f>
        <v>No</v>
      </c>
    </row>
    <row r="5404" spans="1:24" hidden="1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f t="shared" si="84"/>
        <v>16.962</v>
      </c>
      <c r="T5404" s="1">
        <v>4</v>
      </c>
      <c r="U5404" s="1">
        <v>0.2</v>
      </c>
      <c r="V5404" s="1">
        <v>7.71</v>
      </c>
      <c r="W5404" t="str">
        <f>VLOOKUP(M5404,People!$A$2:$B$5,2,FALSE)</f>
        <v>Chuck Magee</v>
      </c>
      <c r="X5404" s="5" t="str">
        <f>IFERROR(VLOOKUP(Orders!$B5404,Returns!$A$2:$B$801,2,0),"No")</f>
        <v>No</v>
      </c>
    </row>
    <row r="5405" spans="1:24" hidden="1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f t="shared" si="84"/>
        <v>2.4335999999999998</v>
      </c>
      <c r="T5405" s="1">
        <v>1</v>
      </c>
      <c r="U5405" s="1">
        <v>0.2</v>
      </c>
      <c r="V5405" s="1">
        <v>1.3104</v>
      </c>
      <c r="W5405" t="str">
        <f>VLOOKUP(M5405,People!$A$2:$B$5,2,FALSE)</f>
        <v>Chuck Magee</v>
      </c>
      <c r="X5405" s="5" t="str">
        <f>IFERROR(VLOOKUP(Orders!$B5405,Returns!$A$2:$B$801,2,0),"No")</f>
        <v>No</v>
      </c>
    </row>
    <row r="5406" spans="1:24" hidden="1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f t="shared" si="84"/>
        <v>390.21500000000009</v>
      </c>
      <c r="T5406" s="1">
        <v>5</v>
      </c>
      <c r="U5406" s="1">
        <v>0.2</v>
      </c>
      <c r="V5406" s="1">
        <v>55.744999999999948</v>
      </c>
      <c r="W5406" t="str">
        <f>VLOOKUP(M5406,People!$A$2:$B$5,2,FALSE)</f>
        <v>Anna Andreadi</v>
      </c>
      <c r="X5406" s="5" t="str">
        <f>IFERROR(VLOOKUP(Orders!$B5406,Returns!$A$2:$B$801,2,0),"No")</f>
        <v>No</v>
      </c>
    </row>
    <row r="5407" spans="1:24" hidden="1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f t="shared" si="84"/>
        <v>21.019200000000001</v>
      </c>
      <c r="T5407" s="1">
        <v>1</v>
      </c>
      <c r="U5407" s="1">
        <v>0</v>
      </c>
      <c r="V5407" s="1">
        <v>15.220800000000001</v>
      </c>
      <c r="W5407" t="str">
        <f>VLOOKUP(M5407,People!$A$2:$B$5,2,FALSE)</f>
        <v>Anna Andreadi</v>
      </c>
      <c r="X5407" s="5" t="str">
        <f>IFERROR(VLOOKUP(Orders!$B5407,Returns!$A$2:$B$801,2,0),"No")</f>
        <v>No</v>
      </c>
    </row>
    <row r="5408" spans="1:24" hidden="1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f t="shared" si="84"/>
        <v>5.644499999999999</v>
      </c>
      <c r="T5408" s="1">
        <v>3</v>
      </c>
      <c r="U5408" s="1">
        <v>0</v>
      </c>
      <c r="V5408" s="1">
        <v>5.0054999999999996</v>
      </c>
      <c r="W5408" t="str">
        <f>VLOOKUP(M5408,People!$A$2:$B$5,2,FALSE)</f>
        <v>Anna Andreadi</v>
      </c>
      <c r="X5408" s="5" t="str">
        <f>IFERROR(VLOOKUP(Orders!$B5408,Returns!$A$2:$B$801,2,0),"No")</f>
        <v>No</v>
      </c>
    </row>
    <row r="5409" spans="1:24" hidden="1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f t="shared" si="84"/>
        <v>47.476800000000004</v>
      </c>
      <c r="T5409" s="1">
        <v>4</v>
      </c>
      <c r="U5409" s="1">
        <v>0</v>
      </c>
      <c r="V5409" s="1">
        <v>40.443199999999997</v>
      </c>
      <c r="W5409" t="str">
        <f>VLOOKUP(M5409,People!$A$2:$B$5,2,FALSE)</f>
        <v>Anna Andreadi</v>
      </c>
      <c r="X5409" s="5" t="str">
        <f>IFERROR(VLOOKUP(Orders!$B5409,Returns!$A$2:$B$801,2,0),"No")</f>
        <v>No</v>
      </c>
    </row>
    <row r="5410" spans="1:24" hidden="1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f t="shared" si="84"/>
        <v>14.015000000000004</v>
      </c>
      <c r="T5410" s="1">
        <v>1</v>
      </c>
      <c r="U5410" s="1">
        <v>0.2</v>
      </c>
      <c r="V5410" s="1">
        <v>8.4089999999999989</v>
      </c>
      <c r="W5410" t="str">
        <f>VLOOKUP(M5410,People!$A$2:$B$5,2,FALSE)</f>
        <v>Anna Andreadi</v>
      </c>
      <c r="X5410" s="5" t="str">
        <f>IFERROR(VLOOKUP(Orders!$B5410,Returns!$A$2:$B$801,2,0),"No")</f>
        <v>No</v>
      </c>
    </row>
    <row r="5411" spans="1:24" hidden="1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f t="shared" si="84"/>
        <v>56.550000000000018</v>
      </c>
      <c r="T5411" s="1">
        <v>3</v>
      </c>
      <c r="U5411" s="1">
        <v>0.2</v>
      </c>
      <c r="V5411" s="1">
        <v>33.93</v>
      </c>
      <c r="W5411" t="str">
        <f>VLOOKUP(M5411,People!$A$2:$B$5,2,FALSE)</f>
        <v>Anna Andreadi</v>
      </c>
      <c r="X5411" s="5" t="str">
        <f>IFERROR(VLOOKUP(Orders!$B5411,Returns!$A$2:$B$801,2,0),"No")</f>
        <v>No</v>
      </c>
    </row>
    <row r="5412" spans="1:24" hidden="1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f t="shared" si="84"/>
        <v>31.642399999999999</v>
      </c>
      <c r="T5412" s="1">
        <v>1</v>
      </c>
      <c r="U5412" s="1">
        <v>0</v>
      </c>
      <c r="V5412" s="1">
        <v>11.117599999999999</v>
      </c>
      <c r="W5412" t="str">
        <f>VLOOKUP(M5412,People!$A$2:$B$5,2,FALSE)</f>
        <v>Anna Andreadi</v>
      </c>
      <c r="X5412" s="5" t="str">
        <f>IFERROR(VLOOKUP(Orders!$B5412,Returns!$A$2:$B$801,2,0),"No")</f>
        <v>No</v>
      </c>
    </row>
    <row r="5413" spans="1:24" hidden="1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f t="shared" si="84"/>
        <v>6.5520000000000023</v>
      </c>
      <c r="T5413" s="1">
        <v>7</v>
      </c>
      <c r="U5413" s="1">
        <v>0.2</v>
      </c>
      <c r="V5413" s="1">
        <v>3.5279999999999996</v>
      </c>
      <c r="W5413" t="str">
        <f>VLOOKUP(M5413,People!$A$2:$B$5,2,FALSE)</f>
        <v>Anna Andreadi</v>
      </c>
      <c r="X5413" s="5" t="str">
        <f>IFERROR(VLOOKUP(Orders!$B5413,Returns!$A$2:$B$801,2,0),"No")</f>
        <v>No</v>
      </c>
    </row>
    <row r="5414" spans="1:24" hidden="1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f t="shared" si="84"/>
        <v>93.232800000000012</v>
      </c>
      <c r="T5414" s="1">
        <v>3</v>
      </c>
      <c r="U5414" s="1">
        <v>0</v>
      </c>
      <c r="V5414" s="1">
        <v>8.1071999999999917</v>
      </c>
      <c r="W5414" t="str">
        <f>VLOOKUP(M5414,People!$A$2:$B$5,2,FALSE)</f>
        <v>Anna Andreadi</v>
      </c>
      <c r="X5414" s="5" t="str">
        <f>IFERROR(VLOOKUP(Orders!$B5414,Returns!$A$2:$B$801,2,0),"No")</f>
        <v>No</v>
      </c>
    </row>
    <row r="5415" spans="1:24" hidden="1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f t="shared" si="84"/>
        <v>161.82</v>
      </c>
      <c r="T5415" s="1">
        <v>5</v>
      </c>
      <c r="U5415" s="1">
        <v>0</v>
      </c>
      <c r="V5415" s="1">
        <v>62.929999999999993</v>
      </c>
      <c r="W5415" t="str">
        <f>VLOOKUP(M5415,People!$A$2:$B$5,2,FALSE)</f>
        <v>Kelly Williams</v>
      </c>
      <c r="X5415" s="5" t="str">
        <f>IFERROR(VLOOKUP(Orders!$B5415,Returns!$A$2:$B$801,2,0),"No")</f>
        <v>No</v>
      </c>
    </row>
    <row r="5416" spans="1:24" hidden="1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f t="shared" si="84"/>
        <v>270.75119999999998</v>
      </c>
      <c r="T5416" s="1">
        <v>6</v>
      </c>
      <c r="U5416" s="1">
        <v>0.8</v>
      </c>
      <c r="V5416" s="1">
        <v>-197.57520000000002</v>
      </c>
      <c r="W5416" t="str">
        <f>VLOOKUP(M5416,People!$A$2:$B$5,2,FALSE)</f>
        <v>Kelly Williams</v>
      </c>
      <c r="X5416" s="5" t="str">
        <f>IFERROR(VLOOKUP(Orders!$B5416,Returns!$A$2:$B$801,2,0),"No")</f>
        <v>No</v>
      </c>
    </row>
    <row r="5417" spans="1:24" hidden="1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f t="shared" si="84"/>
        <v>13.478400000000004</v>
      </c>
      <c r="T5417" s="1">
        <v>4</v>
      </c>
      <c r="U5417" s="1">
        <v>0.2</v>
      </c>
      <c r="V5417" s="1">
        <v>7.2576000000000001</v>
      </c>
      <c r="W5417" t="str">
        <f>VLOOKUP(M5417,People!$A$2:$B$5,2,FALSE)</f>
        <v>Kelly Williams</v>
      </c>
      <c r="X5417" s="5" t="str">
        <f>IFERROR(VLOOKUP(Orders!$B5417,Returns!$A$2:$B$801,2,0),"No")</f>
        <v>No</v>
      </c>
    </row>
    <row r="5418" spans="1:24" hidden="1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f t="shared" si="84"/>
        <v>48.980400000000003</v>
      </c>
      <c r="T5418" s="1">
        <v>2</v>
      </c>
      <c r="U5418" s="1">
        <v>0.2</v>
      </c>
      <c r="V5418" s="1">
        <v>-8.9963999999999995</v>
      </c>
      <c r="W5418" t="str">
        <f>VLOOKUP(M5418,People!$A$2:$B$5,2,FALSE)</f>
        <v>Kelly Williams</v>
      </c>
      <c r="X5418" s="5" t="str">
        <f>IFERROR(VLOOKUP(Orders!$B5418,Returns!$A$2:$B$801,2,0),"No")</f>
        <v>No</v>
      </c>
    </row>
    <row r="5419" spans="1:24" x14ac:dyDescent="0.3">
      <c r="A5419" s="1">
        <v>3928</v>
      </c>
      <c r="B5419" t="s">
        <v>5938</v>
      </c>
      <c r="C5419" s="2">
        <v>42630</v>
      </c>
      <c r="D5419" s="2">
        <v>42634</v>
      </c>
      <c r="E5419" s="1" t="s">
        <v>46</v>
      </c>
      <c r="F5419" s="1" t="s">
        <v>1521</v>
      </c>
      <c r="G5419" s="1" t="s">
        <v>1522</v>
      </c>
      <c r="H5419" s="1" t="s">
        <v>24</v>
      </c>
      <c r="I5419" s="1" t="s">
        <v>25</v>
      </c>
      <c r="J5419" s="1" t="s">
        <v>88</v>
      </c>
      <c r="K5419" s="1" t="s">
        <v>89</v>
      </c>
      <c r="L5419" s="1">
        <v>98103</v>
      </c>
      <c r="M5419" s="1" t="s">
        <v>41</v>
      </c>
      <c r="N5419" s="1" t="s">
        <v>545</v>
      </c>
      <c r="O5419" s="1" t="s">
        <v>43</v>
      </c>
      <c r="P5419" s="1" t="s">
        <v>70</v>
      </c>
      <c r="Q5419" s="1" t="s">
        <v>546</v>
      </c>
      <c r="R5419" s="1">
        <v>137.24</v>
      </c>
      <c r="S5419" s="1">
        <f t="shared" si="84"/>
        <v>90.921500000000009</v>
      </c>
      <c r="T5419" s="1">
        <v>5</v>
      </c>
      <c r="U5419" s="1">
        <v>0.2</v>
      </c>
      <c r="V5419" s="1">
        <v>46.3185</v>
      </c>
      <c r="W5419" t="str">
        <f>VLOOKUP(M5419,People!$A$2:$B$5,2,FALSE)</f>
        <v>Anna Andreadi</v>
      </c>
      <c r="X5419" s="5" t="str">
        <f>IFERROR(VLOOKUP(Orders!$B5419,Returns!$A$2:$B$801,2,0),"No")</f>
        <v>Yes</v>
      </c>
    </row>
    <row r="5420" spans="1:24" hidden="1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f t="shared" si="84"/>
        <v>23.58720000000001</v>
      </c>
      <c r="T5420" s="1">
        <v>7</v>
      </c>
      <c r="U5420" s="1">
        <v>0.2</v>
      </c>
      <c r="V5420" s="1">
        <v>12.700800000000001</v>
      </c>
      <c r="W5420" t="str">
        <f>VLOOKUP(M5420,People!$A$2:$B$5,2,FALSE)</f>
        <v>Kelly Williams</v>
      </c>
      <c r="X5420" s="5" t="str">
        <f>IFERROR(VLOOKUP(Orders!$B5420,Returns!$A$2:$B$801,2,0),"No")</f>
        <v>No</v>
      </c>
    </row>
    <row r="5421" spans="1:24" hidden="1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f t="shared" si="84"/>
        <v>135.34559999999999</v>
      </c>
      <c r="T5421" s="1">
        <v>2</v>
      </c>
      <c r="U5421" s="1">
        <v>0.2</v>
      </c>
      <c r="V5421" s="1">
        <v>15.038400000000003</v>
      </c>
      <c r="W5421" t="str">
        <f>VLOOKUP(M5421,People!$A$2:$B$5,2,FALSE)</f>
        <v>Kelly Williams</v>
      </c>
      <c r="X5421" s="5" t="str">
        <f>IFERROR(VLOOKUP(Orders!$B5421,Returns!$A$2:$B$801,2,0),"No")</f>
        <v>No</v>
      </c>
    </row>
    <row r="5422" spans="1:24" hidden="1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f t="shared" si="84"/>
        <v>341.61810000000003</v>
      </c>
      <c r="T5422" s="1">
        <v>3</v>
      </c>
      <c r="U5422" s="1">
        <v>0.4</v>
      </c>
      <c r="V5422" s="1">
        <v>-60.836100000000016</v>
      </c>
      <c r="W5422" t="str">
        <f>VLOOKUP(M5422,People!$A$2:$B$5,2,FALSE)</f>
        <v>Chuck Magee</v>
      </c>
      <c r="X5422" s="5" t="str">
        <f>IFERROR(VLOOKUP(Orders!$B5422,Returns!$A$2:$B$801,2,0),"No")</f>
        <v>Yes</v>
      </c>
    </row>
    <row r="5423" spans="1:24" hidden="1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f t="shared" si="84"/>
        <v>30.784599999999998</v>
      </c>
      <c r="T5423" s="1">
        <v>2</v>
      </c>
      <c r="U5423" s="1">
        <v>0.2</v>
      </c>
      <c r="V5423" s="1">
        <v>1.1993999999999998</v>
      </c>
      <c r="W5423" t="str">
        <f>VLOOKUP(M5423,People!$A$2:$B$5,2,FALSE)</f>
        <v>Chuck Magee</v>
      </c>
      <c r="X5423" s="5" t="str">
        <f>IFERROR(VLOOKUP(Orders!$B5423,Returns!$A$2:$B$801,2,0),"No")</f>
        <v>Yes</v>
      </c>
    </row>
    <row r="5424" spans="1:24" hidden="1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f t="shared" si="84"/>
        <v>7.3007999999999988</v>
      </c>
      <c r="T5424" s="1">
        <v>3</v>
      </c>
      <c r="U5424" s="1">
        <v>0.2</v>
      </c>
      <c r="V5424" s="1">
        <v>3.9312000000000005</v>
      </c>
      <c r="W5424" t="str">
        <f>VLOOKUP(M5424,People!$A$2:$B$5,2,FALSE)</f>
        <v>Anna Andreadi</v>
      </c>
      <c r="X5424" s="5" t="str">
        <f>IFERROR(VLOOKUP(Orders!$B5424,Returns!$A$2:$B$801,2,0),"No")</f>
        <v>No</v>
      </c>
    </row>
    <row r="5425" spans="1:24" hidden="1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f t="shared" si="84"/>
        <v>14.520000000000003</v>
      </c>
      <c r="T5425" s="1">
        <v>5</v>
      </c>
      <c r="U5425" s="1">
        <v>0</v>
      </c>
      <c r="V5425" s="1">
        <v>11.879999999999999</v>
      </c>
      <c r="W5425" t="str">
        <f>VLOOKUP(M5425,People!$A$2:$B$5,2,FALSE)</f>
        <v>Cassandra Brandow</v>
      </c>
      <c r="X5425" s="5" t="str">
        <f>IFERROR(VLOOKUP(Orders!$B5425,Returns!$A$2:$B$801,2,0),"No")</f>
        <v>No</v>
      </c>
    </row>
    <row r="5426" spans="1:24" hidden="1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f t="shared" si="84"/>
        <v>2.4992000000000001</v>
      </c>
      <c r="T5426" s="1">
        <v>2</v>
      </c>
      <c r="U5426" s="1">
        <v>0</v>
      </c>
      <c r="V5426" s="1">
        <v>1.0207999999999999</v>
      </c>
      <c r="W5426" t="str">
        <f>VLOOKUP(M5426,People!$A$2:$B$5,2,FALSE)</f>
        <v>Chuck Magee</v>
      </c>
      <c r="X5426" s="5" t="str">
        <f>IFERROR(VLOOKUP(Orders!$B5426,Returns!$A$2:$B$801,2,0),"No")</f>
        <v>No</v>
      </c>
    </row>
    <row r="5427" spans="1:24" hidden="1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f t="shared" si="84"/>
        <v>989.97</v>
      </c>
      <c r="T5427" s="1">
        <v>5</v>
      </c>
      <c r="U5427" s="1">
        <v>0</v>
      </c>
      <c r="V5427" s="1">
        <v>659.98</v>
      </c>
      <c r="W5427" t="str">
        <f>VLOOKUP(M5427,People!$A$2:$B$5,2,FALSE)</f>
        <v>Anna Andreadi</v>
      </c>
      <c r="X5427" s="5" t="str">
        <f>IFERROR(VLOOKUP(Orders!$B5427,Returns!$A$2:$B$801,2,0),"No")</f>
        <v>No</v>
      </c>
    </row>
    <row r="5428" spans="1:24" hidden="1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f t="shared" si="84"/>
        <v>60.426000000000002</v>
      </c>
      <c r="T5428" s="1">
        <v>6</v>
      </c>
      <c r="U5428" s="1">
        <v>0</v>
      </c>
      <c r="V5428" s="1">
        <v>51.47399999999999</v>
      </c>
      <c r="W5428" t="str">
        <f>VLOOKUP(M5428,People!$A$2:$B$5,2,FALSE)</f>
        <v>Anna Andreadi</v>
      </c>
      <c r="X5428" s="5" t="str">
        <f>IFERROR(VLOOKUP(Orders!$B5428,Returns!$A$2:$B$801,2,0),"No")</f>
        <v>No</v>
      </c>
    </row>
    <row r="5429" spans="1:24" hidden="1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f t="shared" si="84"/>
        <v>563.91999999999996</v>
      </c>
      <c r="T5429" s="1">
        <v>5</v>
      </c>
      <c r="U5429" s="1">
        <v>0.15</v>
      </c>
      <c r="V5429" s="1">
        <v>35.245000000000005</v>
      </c>
      <c r="W5429" t="str">
        <f>VLOOKUP(M5429,People!$A$2:$B$5,2,FALSE)</f>
        <v>Anna Andreadi</v>
      </c>
      <c r="X5429" s="5" t="str">
        <f>IFERROR(VLOOKUP(Orders!$B5429,Returns!$A$2:$B$801,2,0),"No")</f>
        <v>No</v>
      </c>
    </row>
    <row r="5430" spans="1:24" hidden="1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f t="shared" si="84"/>
        <v>34.432200000000002</v>
      </c>
      <c r="T5430" s="1">
        <v>3</v>
      </c>
      <c r="U5430" s="1">
        <v>0</v>
      </c>
      <c r="V5430" s="1">
        <v>12.097800000000001</v>
      </c>
      <c r="W5430" t="str">
        <f>VLOOKUP(M5430,People!$A$2:$B$5,2,FALSE)</f>
        <v>Anna Andreadi</v>
      </c>
      <c r="X5430" s="5" t="str">
        <f>IFERROR(VLOOKUP(Orders!$B5430,Returns!$A$2:$B$801,2,0),"No")</f>
        <v>No</v>
      </c>
    </row>
    <row r="5431" spans="1:24" x14ac:dyDescent="0.3">
      <c r="A5431" s="1">
        <v>4764</v>
      </c>
      <c r="B5431" t="s">
        <v>8439</v>
      </c>
      <c r="C5431" s="2">
        <v>42630</v>
      </c>
      <c r="D5431" s="2">
        <v>42634</v>
      </c>
      <c r="E5431" s="1" t="s">
        <v>46</v>
      </c>
      <c r="F5431" s="1" t="s">
        <v>5390</v>
      </c>
      <c r="G5431" s="1" t="s">
        <v>5391</v>
      </c>
      <c r="H5431" s="1" t="s">
        <v>24</v>
      </c>
      <c r="I5431" s="1" t="s">
        <v>25</v>
      </c>
      <c r="J5431" s="1" t="s">
        <v>5063</v>
      </c>
      <c r="K5431" s="1" t="s">
        <v>40</v>
      </c>
      <c r="L5431" s="1">
        <v>91911</v>
      </c>
      <c r="M5431" s="1" t="s">
        <v>41</v>
      </c>
      <c r="N5431" s="1" t="s">
        <v>5399</v>
      </c>
      <c r="O5431" s="1" t="s">
        <v>43</v>
      </c>
      <c r="P5431" s="1" t="s">
        <v>157</v>
      </c>
      <c r="Q5431" s="1" t="s">
        <v>5400</v>
      </c>
      <c r="R5431" s="1">
        <v>182.94</v>
      </c>
      <c r="S5431" s="1">
        <f t="shared" si="84"/>
        <v>96.958200000000005</v>
      </c>
      <c r="T5431" s="1">
        <v>3</v>
      </c>
      <c r="U5431" s="1">
        <v>0</v>
      </c>
      <c r="V5431" s="1">
        <v>85.981799999999993</v>
      </c>
      <c r="W5431" t="str">
        <f>VLOOKUP(M5431,People!$A$2:$B$5,2,FALSE)</f>
        <v>Anna Andreadi</v>
      </c>
      <c r="X5431" s="5" t="str">
        <f>IFERROR(VLOOKUP(Orders!$B5431,Returns!$A$2:$B$801,2,0),"No")</f>
        <v>No</v>
      </c>
    </row>
    <row r="5432" spans="1:24" hidden="1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f t="shared" si="84"/>
        <v>145.41120000000001</v>
      </c>
      <c r="T5432" s="1">
        <v>2</v>
      </c>
      <c r="U5432" s="1">
        <v>0.2</v>
      </c>
      <c r="V5432" s="1">
        <v>16.156799999999997</v>
      </c>
      <c r="W5432" t="str">
        <f>VLOOKUP(M5432,People!$A$2:$B$5,2,FALSE)</f>
        <v>Chuck Magee</v>
      </c>
      <c r="X5432" s="5" t="str">
        <f>IFERROR(VLOOKUP(Orders!$B5432,Returns!$A$2:$B$801,2,0),"No")</f>
        <v>No</v>
      </c>
    </row>
    <row r="5433" spans="1:24" hidden="1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f t="shared" si="84"/>
        <v>2.6924000000000001</v>
      </c>
      <c r="T5433" s="1">
        <v>1</v>
      </c>
      <c r="U5433" s="1">
        <v>0.2</v>
      </c>
      <c r="V5433" s="1">
        <v>1.3715999999999999</v>
      </c>
      <c r="W5433" t="str">
        <f>VLOOKUP(M5433,People!$A$2:$B$5,2,FALSE)</f>
        <v>Chuck Magee</v>
      </c>
      <c r="X5433" s="5" t="str">
        <f>IFERROR(VLOOKUP(Orders!$B5433,Returns!$A$2:$B$801,2,0),"No")</f>
        <v>No</v>
      </c>
    </row>
    <row r="5434" spans="1:24" hidden="1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f t="shared" si="84"/>
        <v>11.188800000000001</v>
      </c>
      <c r="T5434" s="1">
        <v>4</v>
      </c>
      <c r="U5434" s="1">
        <v>0.7</v>
      </c>
      <c r="V5434" s="1">
        <v>-4.9727999999999994</v>
      </c>
      <c r="W5434" t="str">
        <f>VLOOKUP(M5434,People!$A$2:$B$5,2,FALSE)</f>
        <v>Chuck Magee</v>
      </c>
      <c r="X5434" s="5" t="str">
        <f>IFERROR(VLOOKUP(Orders!$B5434,Returns!$A$2:$B$801,2,0),"No")</f>
        <v>No</v>
      </c>
    </row>
    <row r="5435" spans="1:24" hidden="1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f t="shared" si="84"/>
        <v>8.2287999999999997</v>
      </c>
      <c r="T5435" s="1">
        <v>4</v>
      </c>
      <c r="U5435" s="1">
        <v>0.2</v>
      </c>
      <c r="V5435" s="1">
        <v>0.66719999999999979</v>
      </c>
      <c r="W5435" t="str">
        <f>VLOOKUP(M5435,People!$A$2:$B$5,2,FALSE)</f>
        <v>Anna Andreadi</v>
      </c>
      <c r="X5435" s="5" t="str">
        <f>IFERROR(VLOOKUP(Orders!$B5435,Returns!$A$2:$B$801,2,0),"No")</f>
        <v>Yes</v>
      </c>
    </row>
    <row r="5436" spans="1:24" hidden="1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f t="shared" si="84"/>
        <v>1181.3039999999999</v>
      </c>
      <c r="T5436" s="1">
        <v>5</v>
      </c>
      <c r="U5436" s="1">
        <v>0</v>
      </c>
      <c r="V5436" s="1">
        <v>459.39599999999996</v>
      </c>
      <c r="W5436" t="str">
        <f>VLOOKUP(M5436,People!$A$2:$B$5,2,FALSE)</f>
        <v>Anna Andreadi</v>
      </c>
      <c r="X5436" s="5" t="str">
        <f>IFERROR(VLOOKUP(Orders!$B5436,Returns!$A$2:$B$801,2,0),"No")</f>
        <v>No</v>
      </c>
    </row>
    <row r="5437" spans="1:24" hidden="1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f t="shared" si="84"/>
        <v>172.8</v>
      </c>
      <c r="T5437" s="1">
        <v>3</v>
      </c>
      <c r="U5437" s="1">
        <v>0</v>
      </c>
      <c r="V5437" s="1">
        <v>97.199999999999989</v>
      </c>
      <c r="W5437" t="str">
        <f>VLOOKUP(M5437,People!$A$2:$B$5,2,FALSE)</f>
        <v>Anna Andreadi</v>
      </c>
      <c r="X5437" s="5" t="str">
        <f>IFERROR(VLOOKUP(Orders!$B5437,Returns!$A$2:$B$801,2,0),"No")</f>
        <v>No</v>
      </c>
    </row>
    <row r="5438" spans="1:24" x14ac:dyDescent="0.3">
      <c r="A5438" s="1">
        <v>7598</v>
      </c>
      <c r="B5438" t="s">
        <v>9761</v>
      </c>
      <c r="C5438" s="2">
        <v>42630</v>
      </c>
      <c r="D5438" s="2">
        <v>42635</v>
      </c>
      <c r="E5438" s="1" t="s">
        <v>46</v>
      </c>
      <c r="F5438" s="1" t="s">
        <v>2445</v>
      </c>
      <c r="G5438" s="1" t="s">
        <v>2446</v>
      </c>
      <c r="H5438" s="1" t="s">
        <v>24</v>
      </c>
      <c r="I5438" s="1" t="s">
        <v>25</v>
      </c>
      <c r="J5438" s="1" t="s">
        <v>286</v>
      </c>
      <c r="K5438" s="1" t="s">
        <v>373</v>
      </c>
      <c r="L5438" s="1">
        <v>97477</v>
      </c>
      <c r="M5438" s="1" t="s">
        <v>41</v>
      </c>
      <c r="N5438" s="1" t="s">
        <v>4347</v>
      </c>
      <c r="O5438" s="1" t="s">
        <v>43</v>
      </c>
      <c r="P5438" s="1" t="s">
        <v>63</v>
      </c>
      <c r="Q5438" s="1" t="s">
        <v>4348</v>
      </c>
      <c r="R5438" s="1">
        <v>5.2480000000000002</v>
      </c>
      <c r="S5438" s="1">
        <f t="shared" si="84"/>
        <v>4.7888000000000002</v>
      </c>
      <c r="T5438" s="1">
        <v>2</v>
      </c>
      <c r="U5438" s="1">
        <v>0.2</v>
      </c>
      <c r="V5438" s="1">
        <v>0.45920000000000027</v>
      </c>
      <c r="W5438" t="str">
        <f>VLOOKUP(M5438,People!$A$2:$B$5,2,FALSE)</f>
        <v>Anna Andreadi</v>
      </c>
      <c r="X5438" s="5" t="str">
        <f>IFERROR(VLOOKUP(Orders!$B5438,Returns!$A$2:$B$801,2,0),"No")</f>
        <v>No</v>
      </c>
    </row>
    <row r="5439" spans="1:24" x14ac:dyDescent="0.3">
      <c r="A5439" s="1">
        <v>7599</v>
      </c>
      <c r="B5439" t="s">
        <v>9761</v>
      </c>
      <c r="C5439" s="2">
        <v>42630</v>
      </c>
      <c r="D5439" s="2">
        <v>42635</v>
      </c>
      <c r="E5439" s="1" t="s">
        <v>46</v>
      </c>
      <c r="F5439" s="1" t="s">
        <v>2445</v>
      </c>
      <c r="G5439" s="1" t="s">
        <v>2446</v>
      </c>
      <c r="H5439" s="1" t="s">
        <v>24</v>
      </c>
      <c r="I5439" s="1" t="s">
        <v>25</v>
      </c>
      <c r="J5439" s="1" t="s">
        <v>286</v>
      </c>
      <c r="K5439" s="1" t="s">
        <v>373</v>
      </c>
      <c r="L5439" s="1">
        <v>97477</v>
      </c>
      <c r="M5439" s="1" t="s">
        <v>41</v>
      </c>
      <c r="N5439" s="1" t="s">
        <v>3077</v>
      </c>
      <c r="O5439" s="1" t="s">
        <v>43</v>
      </c>
      <c r="P5439" s="1" t="s">
        <v>63</v>
      </c>
      <c r="Q5439" s="1" t="s">
        <v>3078</v>
      </c>
      <c r="R5439" s="1">
        <v>38.256</v>
      </c>
      <c r="S5439" s="1">
        <f t="shared" si="84"/>
        <v>33.474000000000004</v>
      </c>
      <c r="T5439" s="1">
        <v>3</v>
      </c>
      <c r="U5439" s="1">
        <v>0.2</v>
      </c>
      <c r="V5439" s="1">
        <v>4.7819999999999947</v>
      </c>
      <c r="W5439" t="str">
        <f>VLOOKUP(M5439,People!$A$2:$B$5,2,FALSE)</f>
        <v>Anna Andreadi</v>
      </c>
      <c r="X5439" s="5" t="str">
        <f>IFERROR(VLOOKUP(Orders!$B5439,Returns!$A$2:$B$801,2,0),"No")</f>
        <v>No</v>
      </c>
    </row>
    <row r="5440" spans="1:24" x14ac:dyDescent="0.3">
      <c r="A5440" s="1">
        <v>7600</v>
      </c>
      <c r="B5440" t="s">
        <v>9761</v>
      </c>
      <c r="C5440" s="2">
        <v>42630</v>
      </c>
      <c r="D5440" s="2">
        <v>42635</v>
      </c>
      <c r="E5440" s="1" t="s">
        <v>46</v>
      </c>
      <c r="F5440" s="1" t="s">
        <v>2445</v>
      </c>
      <c r="G5440" s="1" t="s">
        <v>2446</v>
      </c>
      <c r="H5440" s="1" t="s">
        <v>24</v>
      </c>
      <c r="I5440" s="1" t="s">
        <v>25</v>
      </c>
      <c r="J5440" s="1" t="s">
        <v>286</v>
      </c>
      <c r="K5440" s="1" t="s">
        <v>373</v>
      </c>
      <c r="L5440" s="1">
        <v>97477</v>
      </c>
      <c r="M5440" s="1" t="s">
        <v>41</v>
      </c>
      <c r="N5440" s="1" t="s">
        <v>5130</v>
      </c>
      <c r="O5440" s="1" t="s">
        <v>43</v>
      </c>
      <c r="P5440" s="1" t="s">
        <v>84</v>
      </c>
      <c r="Q5440" s="1" t="s">
        <v>5131</v>
      </c>
      <c r="R5440" s="1">
        <v>40.24</v>
      </c>
      <c r="S5440" s="1">
        <f t="shared" si="84"/>
        <v>27.161999999999999</v>
      </c>
      <c r="T5440" s="1">
        <v>5</v>
      </c>
      <c r="U5440" s="1">
        <v>0.2</v>
      </c>
      <c r="V5440" s="1">
        <v>13.078000000000001</v>
      </c>
      <c r="W5440" t="str">
        <f>VLOOKUP(M5440,People!$A$2:$B$5,2,FALSE)</f>
        <v>Anna Andreadi</v>
      </c>
      <c r="X5440" s="5" t="str">
        <f>IFERROR(VLOOKUP(Orders!$B5440,Returns!$A$2:$B$801,2,0),"No")</f>
        <v>No</v>
      </c>
    </row>
    <row r="5441" spans="1:24" hidden="1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f t="shared" si="84"/>
        <v>404.78899999999999</v>
      </c>
      <c r="T5441" s="1">
        <v>2</v>
      </c>
      <c r="U5441" s="1">
        <v>0.2</v>
      </c>
      <c r="V5441" s="1">
        <v>183.99499999999998</v>
      </c>
      <c r="W5441" t="str">
        <f>VLOOKUP(M5441,People!$A$2:$B$5,2,FALSE)</f>
        <v>Chuck Magee</v>
      </c>
      <c r="X5441" s="5" t="str">
        <f>IFERROR(VLOOKUP(Orders!$B5441,Returns!$A$2:$B$801,2,0),"No")</f>
        <v>No</v>
      </c>
    </row>
    <row r="5442" spans="1:24" hidden="1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f t="shared" ref="S5442:S5505" si="85">R5442-V5442</f>
        <v>1.9092</v>
      </c>
      <c r="T5442" s="1">
        <v>1</v>
      </c>
      <c r="U5442" s="1">
        <v>0.2</v>
      </c>
      <c r="V5442" s="1">
        <v>0.15480000000000005</v>
      </c>
      <c r="W5442" t="str">
        <f>VLOOKUP(M5442,People!$A$2:$B$5,2,FALSE)</f>
        <v>Cassandra Brandow</v>
      </c>
      <c r="X5442" s="5" t="str">
        <f>IFERROR(VLOOKUP(Orders!$B5442,Returns!$A$2:$B$801,2,0),"No")</f>
        <v>No</v>
      </c>
    </row>
    <row r="5443" spans="1:24" hidden="1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f t="shared" si="85"/>
        <v>3.9800000000000004</v>
      </c>
      <c r="T5443" s="1">
        <v>2</v>
      </c>
      <c r="U5443" s="1">
        <v>0.2</v>
      </c>
      <c r="V5443" s="1">
        <v>2.3879999999999999</v>
      </c>
      <c r="W5443" t="str">
        <f>VLOOKUP(M5443,People!$A$2:$B$5,2,FALSE)</f>
        <v>Anna Andreadi</v>
      </c>
      <c r="X5443" s="5" t="str">
        <f>IFERROR(VLOOKUP(Orders!$B5443,Returns!$A$2:$B$801,2,0),"No")</f>
        <v>No</v>
      </c>
    </row>
    <row r="5444" spans="1:24" hidden="1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f t="shared" si="85"/>
        <v>62.747999999999998</v>
      </c>
      <c r="T5444" s="1">
        <v>1</v>
      </c>
      <c r="U5444" s="1">
        <v>0</v>
      </c>
      <c r="V5444" s="1">
        <v>36.851999999999997</v>
      </c>
      <c r="W5444" t="str">
        <f>VLOOKUP(M5444,People!$A$2:$B$5,2,FALSE)</f>
        <v>Chuck Magee</v>
      </c>
      <c r="X5444" s="5" t="str">
        <f>IFERROR(VLOOKUP(Orders!$B5444,Returns!$A$2:$B$801,2,0),"No")</f>
        <v>No</v>
      </c>
    </row>
    <row r="5445" spans="1:24" hidden="1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f t="shared" si="85"/>
        <v>41.271100000000004</v>
      </c>
      <c r="T5445" s="1">
        <v>13</v>
      </c>
      <c r="U5445" s="1">
        <v>0.2</v>
      </c>
      <c r="V5445" s="1">
        <v>21.024899999999999</v>
      </c>
      <c r="W5445" t="str">
        <f>VLOOKUP(M5445,People!$A$2:$B$5,2,FALSE)</f>
        <v>Chuck Magee</v>
      </c>
      <c r="X5445" s="5" t="str">
        <f>IFERROR(VLOOKUP(Orders!$B5445,Returns!$A$2:$B$801,2,0),"No")</f>
        <v>No</v>
      </c>
    </row>
    <row r="5446" spans="1:24" hidden="1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f t="shared" si="85"/>
        <v>7.9253999999999998</v>
      </c>
      <c r="T5446" s="1">
        <v>3</v>
      </c>
      <c r="U5446" s="1">
        <v>0</v>
      </c>
      <c r="V5446" s="1">
        <v>2.7845999999999997</v>
      </c>
      <c r="W5446" t="str">
        <f>VLOOKUP(M5446,People!$A$2:$B$5,2,FALSE)</f>
        <v>Chuck Magee</v>
      </c>
      <c r="X5446" s="5" t="str">
        <f>IFERROR(VLOOKUP(Orders!$B5446,Returns!$A$2:$B$801,2,0),"No")</f>
        <v>No</v>
      </c>
    </row>
    <row r="5447" spans="1:24" hidden="1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f t="shared" si="85"/>
        <v>13.870100000000004</v>
      </c>
      <c r="T5447" s="1">
        <v>1</v>
      </c>
      <c r="U5447" s="1">
        <v>0.2</v>
      </c>
      <c r="V5447" s="1">
        <v>7.0659000000000001</v>
      </c>
      <c r="W5447" t="str">
        <f>VLOOKUP(M5447,People!$A$2:$B$5,2,FALSE)</f>
        <v>Kelly Williams</v>
      </c>
      <c r="X5447" s="5" t="str">
        <f>IFERROR(VLOOKUP(Orders!$B5447,Returns!$A$2:$B$801,2,0),"No")</f>
        <v>No</v>
      </c>
    </row>
    <row r="5448" spans="1:24" hidden="1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f t="shared" si="85"/>
        <v>24.75</v>
      </c>
      <c r="T5448" s="1">
        <v>6</v>
      </c>
      <c r="U5448" s="1">
        <v>0</v>
      </c>
      <c r="V5448" s="1">
        <v>8.25</v>
      </c>
      <c r="W5448" t="str">
        <f>VLOOKUP(M5448,People!$A$2:$B$5,2,FALSE)</f>
        <v>Chuck Magee</v>
      </c>
      <c r="X5448" s="5" t="str">
        <f>IFERROR(VLOOKUP(Orders!$B5448,Returns!$A$2:$B$801,2,0),"No")</f>
        <v>Yes</v>
      </c>
    </row>
    <row r="5449" spans="1:24" hidden="1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f t="shared" si="85"/>
        <v>162.46750000000003</v>
      </c>
      <c r="T5449" s="1">
        <v>5</v>
      </c>
      <c r="U5449" s="1">
        <v>0</v>
      </c>
      <c r="V5449" s="1">
        <v>87.482499999999987</v>
      </c>
      <c r="W5449" t="str">
        <f>VLOOKUP(M5449,People!$A$2:$B$5,2,FALSE)</f>
        <v>Chuck Magee</v>
      </c>
      <c r="X5449" s="5" t="str">
        <f>IFERROR(VLOOKUP(Orders!$B5449,Returns!$A$2:$B$801,2,0),"No")</f>
        <v>Yes</v>
      </c>
    </row>
    <row r="5450" spans="1:24" x14ac:dyDescent="0.3">
      <c r="A5450" s="1">
        <v>7601</v>
      </c>
      <c r="B5450" t="s">
        <v>9761</v>
      </c>
      <c r="C5450" s="2">
        <v>42630</v>
      </c>
      <c r="D5450" s="2">
        <v>42635</v>
      </c>
      <c r="E5450" s="1" t="s">
        <v>46</v>
      </c>
      <c r="F5450" s="1" t="s">
        <v>2445</v>
      </c>
      <c r="G5450" s="1" t="s">
        <v>2446</v>
      </c>
      <c r="H5450" s="1" t="s">
        <v>24</v>
      </c>
      <c r="I5450" s="1" t="s">
        <v>25</v>
      </c>
      <c r="J5450" s="1" t="s">
        <v>286</v>
      </c>
      <c r="K5450" s="1" t="s">
        <v>373</v>
      </c>
      <c r="L5450" s="1">
        <v>97477</v>
      </c>
      <c r="M5450" s="1" t="s">
        <v>41</v>
      </c>
      <c r="N5450" s="1" t="s">
        <v>5794</v>
      </c>
      <c r="O5450" s="1" t="s">
        <v>66</v>
      </c>
      <c r="P5450" s="1" t="s">
        <v>601</v>
      </c>
      <c r="Q5450" s="1" t="s">
        <v>5795</v>
      </c>
      <c r="R5450" s="1">
        <v>29.925000000000001</v>
      </c>
      <c r="S5450" s="1">
        <f t="shared" si="85"/>
        <v>51.86999999999999</v>
      </c>
      <c r="T5450" s="1">
        <v>5</v>
      </c>
      <c r="U5450" s="1">
        <v>0.7</v>
      </c>
      <c r="V5450" s="1">
        <v>-21.944999999999993</v>
      </c>
      <c r="W5450" t="str">
        <f>VLOOKUP(M5450,People!$A$2:$B$5,2,FALSE)</f>
        <v>Anna Andreadi</v>
      </c>
      <c r="X5450" s="5" t="str">
        <f>IFERROR(VLOOKUP(Orders!$B5450,Returns!$A$2:$B$801,2,0),"No")</f>
        <v>No</v>
      </c>
    </row>
    <row r="5451" spans="1:24" x14ac:dyDescent="0.3">
      <c r="A5451" s="1">
        <v>7602</v>
      </c>
      <c r="B5451" t="s">
        <v>9761</v>
      </c>
      <c r="C5451" s="2">
        <v>42630</v>
      </c>
      <c r="D5451" s="2">
        <v>42635</v>
      </c>
      <c r="E5451" s="1" t="s">
        <v>46</v>
      </c>
      <c r="F5451" s="1" t="s">
        <v>2445</v>
      </c>
      <c r="G5451" s="1" t="s">
        <v>2446</v>
      </c>
      <c r="H5451" s="1" t="s">
        <v>24</v>
      </c>
      <c r="I5451" s="1" t="s">
        <v>25</v>
      </c>
      <c r="J5451" s="1" t="s">
        <v>286</v>
      </c>
      <c r="K5451" s="1" t="s">
        <v>373</v>
      </c>
      <c r="L5451" s="1">
        <v>97477</v>
      </c>
      <c r="M5451" s="1" t="s">
        <v>41</v>
      </c>
      <c r="N5451" s="1" t="s">
        <v>1155</v>
      </c>
      <c r="O5451" s="1" t="s">
        <v>43</v>
      </c>
      <c r="P5451" s="1" t="s">
        <v>84</v>
      </c>
      <c r="Q5451" s="1" t="s">
        <v>1156</v>
      </c>
      <c r="R5451" s="1">
        <v>148.70400000000001</v>
      </c>
      <c r="S5451" s="1">
        <f t="shared" si="85"/>
        <v>102.23400000000002</v>
      </c>
      <c r="T5451" s="1">
        <v>6</v>
      </c>
      <c r="U5451" s="1">
        <v>0.2</v>
      </c>
      <c r="V5451" s="1">
        <v>46.469999999999985</v>
      </c>
      <c r="W5451" t="str">
        <f>VLOOKUP(M5451,People!$A$2:$B$5,2,FALSE)</f>
        <v>Anna Andreadi</v>
      </c>
      <c r="X5451" s="5" t="str">
        <f>IFERROR(VLOOKUP(Orders!$B5451,Returns!$A$2:$B$801,2,0),"No")</f>
        <v>No</v>
      </c>
    </row>
    <row r="5452" spans="1:24" x14ac:dyDescent="0.3">
      <c r="A5452" s="1">
        <v>7603</v>
      </c>
      <c r="B5452" t="s">
        <v>9761</v>
      </c>
      <c r="C5452" s="2">
        <v>42630</v>
      </c>
      <c r="D5452" s="2">
        <v>42635</v>
      </c>
      <c r="E5452" s="1" t="s">
        <v>46</v>
      </c>
      <c r="F5452" s="1" t="s">
        <v>2445</v>
      </c>
      <c r="G5452" s="1" t="s">
        <v>2446</v>
      </c>
      <c r="H5452" s="1" t="s">
        <v>24</v>
      </c>
      <c r="I5452" s="1" t="s">
        <v>25</v>
      </c>
      <c r="J5452" s="1" t="s">
        <v>286</v>
      </c>
      <c r="K5452" s="1" t="s">
        <v>373</v>
      </c>
      <c r="L5452" s="1">
        <v>97477</v>
      </c>
      <c r="M5452" s="1" t="s">
        <v>41</v>
      </c>
      <c r="N5452" s="1" t="s">
        <v>263</v>
      </c>
      <c r="O5452" s="1" t="s">
        <v>66</v>
      </c>
      <c r="P5452" s="1" t="s">
        <v>146</v>
      </c>
      <c r="Q5452" s="1" t="s">
        <v>264</v>
      </c>
      <c r="R5452" s="1">
        <v>55.92</v>
      </c>
      <c r="S5452" s="1">
        <f t="shared" si="85"/>
        <v>39.143999999999991</v>
      </c>
      <c r="T5452" s="1">
        <v>10</v>
      </c>
      <c r="U5452" s="1">
        <v>0.2</v>
      </c>
      <c r="V5452" s="1">
        <v>16.776000000000007</v>
      </c>
      <c r="W5452" t="str">
        <f>VLOOKUP(M5452,People!$A$2:$B$5,2,FALSE)</f>
        <v>Anna Andreadi</v>
      </c>
      <c r="X5452" s="5" t="str">
        <f>IFERROR(VLOOKUP(Orders!$B5452,Returns!$A$2:$B$801,2,0),"No")</f>
        <v>No</v>
      </c>
    </row>
    <row r="5453" spans="1:24" x14ac:dyDescent="0.3">
      <c r="A5453" s="1">
        <v>263</v>
      </c>
      <c r="B5453" t="s">
        <v>6342</v>
      </c>
      <c r="C5453" s="2">
        <v>42632</v>
      </c>
      <c r="D5453" s="2">
        <v>42634</v>
      </c>
      <c r="E5453" s="1" t="s">
        <v>21</v>
      </c>
      <c r="F5453" s="1" t="s">
        <v>860</v>
      </c>
      <c r="G5453" s="1" t="s">
        <v>861</v>
      </c>
      <c r="H5453" s="1" t="s">
        <v>38</v>
      </c>
      <c r="I5453" s="1" t="s">
        <v>25</v>
      </c>
      <c r="J5453" s="1" t="s">
        <v>167</v>
      </c>
      <c r="K5453" s="1" t="s">
        <v>96</v>
      </c>
      <c r="L5453" s="1">
        <v>77036</v>
      </c>
      <c r="M5453" s="1" t="s">
        <v>97</v>
      </c>
      <c r="N5453" s="1" t="s">
        <v>600</v>
      </c>
      <c r="O5453" s="1" t="s">
        <v>66</v>
      </c>
      <c r="P5453" s="1" t="s">
        <v>601</v>
      </c>
      <c r="Q5453" s="1" t="s">
        <v>602</v>
      </c>
      <c r="R5453" s="1">
        <v>3059.982</v>
      </c>
      <c r="S5453" s="1">
        <f t="shared" si="85"/>
        <v>3569.9790000000007</v>
      </c>
      <c r="T5453" s="1">
        <v>3</v>
      </c>
      <c r="U5453" s="1">
        <v>0.4</v>
      </c>
      <c r="V5453" s="1">
        <v>-509.99700000000075</v>
      </c>
      <c r="W5453" t="str">
        <f>VLOOKUP(M5453,People!$A$2:$B$5,2,FALSE)</f>
        <v>Kelly Williams</v>
      </c>
      <c r="X5453" s="5" t="str">
        <f>IFERROR(VLOOKUP(Orders!$B5453,Returns!$A$2:$B$801,2,0),"No")</f>
        <v>No</v>
      </c>
    </row>
    <row r="5454" spans="1:24" hidden="1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f t="shared" si="85"/>
        <v>61.201999999999998</v>
      </c>
      <c r="T5454" s="1">
        <v>5</v>
      </c>
      <c r="U5454" s="1">
        <v>0</v>
      </c>
      <c r="V5454" s="1">
        <v>24.997999999999987</v>
      </c>
      <c r="W5454" t="str">
        <f>VLOOKUP(M5454,People!$A$2:$B$5,2,FALSE)</f>
        <v>Anna Andreadi</v>
      </c>
      <c r="X5454" s="5" t="str">
        <f>IFERROR(VLOOKUP(Orders!$B5454,Returns!$A$2:$B$801,2,0),"No")</f>
        <v>No</v>
      </c>
    </row>
    <row r="5455" spans="1:24" hidden="1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f t="shared" si="85"/>
        <v>24.23520000000001</v>
      </c>
      <c r="T5455" s="1">
        <v>6</v>
      </c>
      <c r="U5455" s="1">
        <v>0.2</v>
      </c>
      <c r="V5455" s="1">
        <v>13.780799999999996</v>
      </c>
      <c r="W5455" t="str">
        <f>VLOOKUP(M5455,People!$A$2:$B$5,2,FALSE)</f>
        <v>Kelly Williams</v>
      </c>
      <c r="X5455" s="5" t="str">
        <f>IFERROR(VLOOKUP(Orders!$B5455,Returns!$A$2:$B$801,2,0),"No")</f>
        <v>No</v>
      </c>
    </row>
    <row r="5456" spans="1:24" hidden="1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f t="shared" si="85"/>
        <v>7.6504000000000003</v>
      </c>
      <c r="T5456" s="1">
        <v>1</v>
      </c>
      <c r="U5456" s="1">
        <v>0.2</v>
      </c>
      <c r="V5456" s="1">
        <v>0.73360000000000003</v>
      </c>
      <c r="W5456" t="str">
        <f>VLOOKUP(M5456,People!$A$2:$B$5,2,FALSE)</f>
        <v>Chuck Magee</v>
      </c>
      <c r="X5456" s="5" t="str">
        <f>IFERROR(VLOOKUP(Orders!$B5456,Returns!$A$2:$B$801,2,0),"No")</f>
        <v>No</v>
      </c>
    </row>
    <row r="5457" spans="1:24" hidden="1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f t="shared" si="85"/>
        <v>6.0776000000000021</v>
      </c>
      <c r="T5457" s="1">
        <v>2</v>
      </c>
      <c r="U5457" s="1">
        <v>0.2</v>
      </c>
      <c r="V5457" s="1">
        <v>0.77039999999999909</v>
      </c>
      <c r="W5457" t="str">
        <f>VLOOKUP(M5457,People!$A$2:$B$5,2,FALSE)</f>
        <v>Chuck Magee</v>
      </c>
      <c r="X5457" s="5" t="str">
        <f>IFERROR(VLOOKUP(Orders!$B5457,Returns!$A$2:$B$801,2,0),"No")</f>
        <v>No</v>
      </c>
    </row>
    <row r="5458" spans="1:24" hidden="1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f t="shared" si="85"/>
        <v>9.9960000000000022</v>
      </c>
      <c r="T5458" s="1">
        <v>5</v>
      </c>
      <c r="U5458" s="1">
        <v>0</v>
      </c>
      <c r="V5458" s="1">
        <v>9.6039999999999992</v>
      </c>
      <c r="W5458" t="str">
        <f>VLOOKUP(M5458,People!$A$2:$B$5,2,FALSE)</f>
        <v>Anna Andreadi</v>
      </c>
      <c r="X5458" s="5" t="str">
        <f>IFERROR(VLOOKUP(Orders!$B5458,Returns!$A$2:$B$801,2,0),"No")</f>
        <v>Yes</v>
      </c>
    </row>
    <row r="5459" spans="1:24" hidden="1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f t="shared" si="85"/>
        <v>47.921999999999997</v>
      </c>
      <c r="T5459" s="1">
        <v>2</v>
      </c>
      <c r="U5459" s="1">
        <v>0</v>
      </c>
      <c r="V5459" s="1">
        <v>20.537999999999997</v>
      </c>
      <c r="W5459" t="str">
        <f>VLOOKUP(M5459,People!$A$2:$B$5,2,FALSE)</f>
        <v>Anna Andreadi</v>
      </c>
      <c r="X5459" s="5" t="str">
        <f>IFERROR(VLOOKUP(Orders!$B5459,Returns!$A$2:$B$801,2,0),"No")</f>
        <v>Yes</v>
      </c>
    </row>
    <row r="5460" spans="1:24" hidden="1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f t="shared" si="85"/>
        <v>9.0071999999999974</v>
      </c>
      <c r="T5460" s="1">
        <v>6</v>
      </c>
      <c r="U5460" s="1">
        <v>0.2</v>
      </c>
      <c r="V5460" s="1">
        <v>4.3367999999999993</v>
      </c>
      <c r="W5460" t="str">
        <f>VLOOKUP(M5460,People!$A$2:$B$5,2,FALSE)</f>
        <v>Anna Andreadi</v>
      </c>
      <c r="X5460" s="5" t="str">
        <f>IFERROR(VLOOKUP(Orders!$B5460,Returns!$A$2:$B$801,2,0),"No")</f>
        <v>No</v>
      </c>
    </row>
    <row r="5461" spans="1:24" hidden="1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f t="shared" si="85"/>
        <v>1385.8799999999999</v>
      </c>
      <c r="T5461" s="1">
        <v>8</v>
      </c>
      <c r="U5461" s="1">
        <v>0.2</v>
      </c>
      <c r="V5461" s="1">
        <v>92.392000000000053</v>
      </c>
      <c r="W5461" t="str">
        <f>VLOOKUP(M5461,People!$A$2:$B$5,2,FALSE)</f>
        <v>Anna Andreadi</v>
      </c>
      <c r="X5461" s="5" t="str">
        <f>IFERROR(VLOOKUP(Orders!$B5461,Returns!$A$2:$B$801,2,0),"No")</f>
        <v>No</v>
      </c>
    </row>
    <row r="5462" spans="1:24" x14ac:dyDescent="0.3">
      <c r="A5462" s="1">
        <v>264</v>
      </c>
      <c r="B5462" t="s">
        <v>6342</v>
      </c>
      <c r="C5462" s="2">
        <v>42632</v>
      </c>
      <c r="D5462" s="2">
        <v>42634</v>
      </c>
      <c r="E5462" s="1" t="s">
        <v>21</v>
      </c>
      <c r="F5462" s="1" t="s">
        <v>860</v>
      </c>
      <c r="G5462" s="1" t="s">
        <v>861</v>
      </c>
      <c r="H5462" s="1" t="s">
        <v>38</v>
      </c>
      <c r="I5462" s="1" t="s">
        <v>25</v>
      </c>
      <c r="J5462" s="1" t="s">
        <v>167</v>
      </c>
      <c r="K5462" s="1" t="s">
        <v>96</v>
      </c>
      <c r="L5462" s="1">
        <v>77036</v>
      </c>
      <c r="M5462" s="1" t="s">
        <v>97</v>
      </c>
      <c r="N5462" s="1" t="s">
        <v>862</v>
      </c>
      <c r="O5462" s="1" t="s">
        <v>66</v>
      </c>
      <c r="P5462" s="1" t="s">
        <v>601</v>
      </c>
      <c r="Q5462" s="1" t="s">
        <v>863</v>
      </c>
      <c r="R5462" s="1">
        <v>2519.9579999999996</v>
      </c>
      <c r="S5462" s="1">
        <f t="shared" si="85"/>
        <v>2771.9537999999993</v>
      </c>
      <c r="T5462" s="1">
        <v>7</v>
      </c>
      <c r="U5462" s="1">
        <v>0.4</v>
      </c>
      <c r="V5462" s="1">
        <v>-251.99579999999992</v>
      </c>
      <c r="W5462" t="str">
        <f>VLOOKUP(M5462,People!$A$2:$B$5,2,FALSE)</f>
        <v>Kelly Williams</v>
      </c>
      <c r="X5462" s="5" t="str">
        <f>IFERROR(VLOOKUP(Orders!$B5462,Returns!$A$2:$B$801,2,0),"No")</f>
        <v>No</v>
      </c>
    </row>
    <row r="5463" spans="1:24" hidden="1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f t="shared" si="85"/>
        <v>4.8048000000000002</v>
      </c>
      <c r="T5463" s="1">
        <v>3</v>
      </c>
      <c r="U5463" s="1">
        <v>0</v>
      </c>
      <c r="V5463" s="1">
        <v>4.4352</v>
      </c>
      <c r="W5463" t="str">
        <f>VLOOKUP(M5463,People!$A$2:$B$5,2,FALSE)</f>
        <v>Anna Andreadi</v>
      </c>
      <c r="X5463" s="5" t="str">
        <f>IFERROR(VLOOKUP(Orders!$B5463,Returns!$A$2:$B$801,2,0),"No")</f>
        <v>Yes</v>
      </c>
    </row>
    <row r="5464" spans="1:24" x14ac:dyDescent="0.3">
      <c r="A5464" s="1">
        <v>323</v>
      </c>
      <c r="B5464" t="s">
        <v>6369</v>
      </c>
      <c r="C5464" s="2">
        <v>42632</v>
      </c>
      <c r="D5464" s="2">
        <v>42637</v>
      </c>
      <c r="E5464" s="1" t="s">
        <v>46</v>
      </c>
      <c r="F5464" s="1" t="s">
        <v>1025</v>
      </c>
      <c r="G5464" s="1" t="s">
        <v>1026</v>
      </c>
      <c r="H5464" s="1" t="s">
        <v>38</v>
      </c>
      <c r="I5464" s="1" t="s">
        <v>25</v>
      </c>
      <c r="J5464" s="1" t="s">
        <v>1027</v>
      </c>
      <c r="K5464" s="1" t="s">
        <v>40</v>
      </c>
      <c r="L5464" s="1">
        <v>90805</v>
      </c>
      <c r="M5464" s="1" t="s">
        <v>41</v>
      </c>
      <c r="N5464" s="1" t="s">
        <v>1028</v>
      </c>
      <c r="O5464" s="1" t="s">
        <v>43</v>
      </c>
      <c r="P5464" s="1" t="s">
        <v>242</v>
      </c>
      <c r="Q5464" s="1" t="s">
        <v>1029</v>
      </c>
      <c r="R5464" s="1">
        <v>7.16</v>
      </c>
      <c r="S5464" s="1">
        <f t="shared" si="85"/>
        <v>3.58</v>
      </c>
      <c r="T5464" s="1">
        <v>2</v>
      </c>
      <c r="U5464" s="1">
        <v>0</v>
      </c>
      <c r="V5464" s="1">
        <v>3.58</v>
      </c>
      <c r="W5464" t="str">
        <f>VLOOKUP(M5464,People!$A$2:$B$5,2,FALSE)</f>
        <v>Anna Andreadi</v>
      </c>
      <c r="X5464" s="5" t="str">
        <f>IFERROR(VLOOKUP(Orders!$B5464,Returns!$A$2:$B$801,2,0),"No")</f>
        <v>No</v>
      </c>
    </row>
    <row r="5465" spans="1:24" x14ac:dyDescent="0.3">
      <c r="A5465" s="1">
        <v>4128</v>
      </c>
      <c r="B5465" t="s">
        <v>8137</v>
      </c>
      <c r="C5465" s="2">
        <v>42632</v>
      </c>
      <c r="D5465" s="2">
        <v>42637</v>
      </c>
      <c r="E5465" s="1" t="s">
        <v>46</v>
      </c>
      <c r="F5465" s="1" t="s">
        <v>1820</v>
      </c>
      <c r="G5465" s="1" t="s">
        <v>1821</v>
      </c>
      <c r="H5465" s="1" t="s">
        <v>24</v>
      </c>
      <c r="I5465" s="1" t="s">
        <v>25</v>
      </c>
      <c r="J5465" s="1" t="s">
        <v>413</v>
      </c>
      <c r="K5465" s="1" t="s">
        <v>82</v>
      </c>
      <c r="L5465" s="1">
        <v>28205</v>
      </c>
      <c r="M5465" s="1" t="s">
        <v>28</v>
      </c>
      <c r="N5465" s="1" t="s">
        <v>2534</v>
      </c>
      <c r="O5465" s="1" t="s">
        <v>43</v>
      </c>
      <c r="P5465" s="1" t="s">
        <v>55</v>
      </c>
      <c r="Q5465" s="1" t="s">
        <v>2535</v>
      </c>
      <c r="R5465" s="1">
        <v>67.343999999999994</v>
      </c>
      <c r="S5465" s="1">
        <f t="shared" si="85"/>
        <v>59.767800000000008</v>
      </c>
      <c r="T5465" s="1">
        <v>6</v>
      </c>
      <c r="U5465" s="1">
        <v>0.2</v>
      </c>
      <c r="V5465" s="1">
        <v>7.5761999999999894</v>
      </c>
      <c r="W5465" t="str">
        <f>VLOOKUP(M5465,People!$A$2:$B$5,2,FALSE)</f>
        <v>Cassandra Brandow</v>
      </c>
      <c r="X5465" s="5" t="str">
        <f>IFERROR(VLOOKUP(Orders!$B5465,Returns!$A$2:$B$801,2,0),"No")</f>
        <v>No</v>
      </c>
    </row>
    <row r="5466" spans="1:24" x14ac:dyDescent="0.3">
      <c r="A5466" s="1">
        <v>4129</v>
      </c>
      <c r="B5466" t="s">
        <v>8137</v>
      </c>
      <c r="C5466" s="2">
        <v>42632</v>
      </c>
      <c r="D5466" s="2">
        <v>42637</v>
      </c>
      <c r="E5466" s="1" t="s">
        <v>46</v>
      </c>
      <c r="F5466" s="1" t="s">
        <v>1820</v>
      </c>
      <c r="G5466" s="1" t="s">
        <v>1821</v>
      </c>
      <c r="H5466" s="1" t="s">
        <v>24</v>
      </c>
      <c r="I5466" s="1" t="s">
        <v>25</v>
      </c>
      <c r="J5466" s="1" t="s">
        <v>413</v>
      </c>
      <c r="K5466" s="1" t="s">
        <v>82</v>
      </c>
      <c r="L5466" s="1">
        <v>28205</v>
      </c>
      <c r="M5466" s="1" t="s">
        <v>28</v>
      </c>
      <c r="N5466" s="1" t="s">
        <v>5201</v>
      </c>
      <c r="O5466" s="1" t="s">
        <v>66</v>
      </c>
      <c r="P5466" s="1" t="s">
        <v>601</v>
      </c>
      <c r="Q5466" s="1" t="s">
        <v>5202</v>
      </c>
      <c r="R5466" s="1">
        <v>2624.9850000000001</v>
      </c>
      <c r="S5466" s="1">
        <f t="shared" si="85"/>
        <v>3569.9796000000006</v>
      </c>
      <c r="T5466" s="1">
        <v>3</v>
      </c>
      <c r="U5466" s="1">
        <v>0.5</v>
      </c>
      <c r="V5466" s="1">
        <v>-944.99460000000045</v>
      </c>
      <c r="W5466" t="str">
        <f>VLOOKUP(M5466,People!$A$2:$B$5,2,FALSE)</f>
        <v>Cassandra Brandow</v>
      </c>
      <c r="X5466" s="5" t="str">
        <f>IFERROR(VLOOKUP(Orders!$B5466,Returns!$A$2:$B$801,2,0),"No")</f>
        <v>No</v>
      </c>
    </row>
    <row r="5467" spans="1:24" x14ac:dyDescent="0.3">
      <c r="A5467" s="1">
        <v>4251</v>
      </c>
      <c r="B5467" t="s">
        <v>8202</v>
      </c>
      <c r="C5467" s="2">
        <v>42632</v>
      </c>
      <c r="D5467" s="2">
        <v>42632</v>
      </c>
      <c r="E5467" s="1" t="s">
        <v>1126</v>
      </c>
      <c r="F5467" s="1" t="s">
        <v>5253</v>
      </c>
      <c r="G5467" s="1" t="s">
        <v>5254</v>
      </c>
      <c r="H5467" s="1" t="s">
        <v>38</v>
      </c>
      <c r="I5467" s="1" t="s">
        <v>25</v>
      </c>
      <c r="J5467" s="1" t="s">
        <v>239</v>
      </c>
      <c r="K5467" s="1" t="s">
        <v>240</v>
      </c>
      <c r="L5467" s="1">
        <v>10011</v>
      </c>
      <c r="M5467" s="1" t="s">
        <v>135</v>
      </c>
      <c r="N5467" s="1" t="s">
        <v>3731</v>
      </c>
      <c r="O5467" s="1" t="s">
        <v>30</v>
      </c>
      <c r="P5467" s="1" t="s">
        <v>34</v>
      </c>
      <c r="Q5467" s="1" t="s">
        <v>3732</v>
      </c>
      <c r="R5467" s="1">
        <v>887.10299999999995</v>
      </c>
      <c r="S5467" s="1">
        <f t="shared" si="85"/>
        <v>709.68239999999992</v>
      </c>
      <c r="T5467" s="1">
        <v>7</v>
      </c>
      <c r="U5467" s="1">
        <v>0.1</v>
      </c>
      <c r="V5467" s="1">
        <v>177.42059999999998</v>
      </c>
      <c r="W5467" t="str">
        <f>VLOOKUP(M5467,People!$A$2:$B$5,2,FALSE)</f>
        <v>Chuck Magee</v>
      </c>
      <c r="X5467" s="5" t="str">
        <f>IFERROR(VLOOKUP(Orders!$B5467,Returns!$A$2:$B$801,2,0),"No")</f>
        <v>No</v>
      </c>
    </row>
    <row r="5468" spans="1:24" x14ac:dyDescent="0.3">
      <c r="A5468" s="1">
        <v>7378</v>
      </c>
      <c r="B5468" t="s">
        <v>9672</v>
      </c>
      <c r="C5468" s="2">
        <v>42632</v>
      </c>
      <c r="D5468" s="2">
        <v>42636</v>
      </c>
      <c r="E5468" s="1" t="s">
        <v>46</v>
      </c>
      <c r="F5468" s="1" t="s">
        <v>2144</v>
      </c>
      <c r="G5468" s="1" t="s">
        <v>2145</v>
      </c>
      <c r="H5468" s="1" t="s">
        <v>38</v>
      </c>
      <c r="I5468" s="1" t="s">
        <v>25</v>
      </c>
      <c r="J5468" s="1" t="s">
        <v>88</v>
      </c>
      <c r="K5468" s="1" t="s">
        <v>89</v>
      </c>
      <c r="L5468" s="1">
        <v>98115</v>
      </c>
      <c r="M5468" s="1" t="s">
        <v>41</v>
      </c>
      <c r="N5468" s="1" t="s">
        <v>1421</v>
      </c>
      <c r="O5468" s="1" t="s">
        <v>43</v>
      </c>
      <c r="P5468" s="1" t="s">
        <v>55</v>
      </c>
      <c r="Q5468" s="1" t="s">
        <v>1422</v>
      </c>
      <c r="R5468" s="1">
        <v>92.52</v>
      </c>
      <c r="S5468" s="1">
        <f t="shared" si="85"/>
        <v>67.539599999999993</v>
      </c>
      <c r="T5468" s="1">
        <v>6</v>
      </c>
      <c r="U5468" s="1">
        <v>0</v>
      </c>
      <c r="V5468" s="1">
        <v>24.980400000000007</v>
      </c>
      <c r="W5468" t="str">
        <f>VLOOKUP(M5468,People!$A$2:$B$5,2,FALSE)</f>
        <v>Anna Andreadi</v>
      </c>
      <c r="X5468" s="5" t="str">
        <f>IFERROR(VLOOKUP(Orders!$B5468,Returns!$A$2:$B$801,2,0),"No")</f>
        <v>No</v>
      </c>
    </row>
    <row r="5469" spans="1:24" hidden="1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f t="shared" si="85"/>
        <v>108.5874</v>
      </c>
      <c r="T5469" s="1">
        <v>3</v>
      </c>
      <c r="U5469" s="1">
        <v>0.2</v>
      </c>
      <c r="V5469" s="1">
        <v>13.764599999999994</v>
      </c>
      <c r="W5469" t="str">
        <f>VLOOKUP(M5469,People!$A$2:$B$5,2,FALSE)</f>
        <v>Anna Andreadi</v>
      </c>
      <c r="X5469" s="5" t="str">
        <f>IFERROR(VLOOKUP(Orders!$B5469,Returns!$A$2:$B$801,2,0),"No")</f>
        <v>No</v>
      </c>
    </row>
    <row r="5470" spans="1:24" x14ac:dyDescent="0.3">
      <c r="A5470" s="1">
        <v>8575</v>
      </c>
      <c r="B5470" t="s">
        <v>10246</v>
      </c>
      <c r="C5470" s="2">
        <v>42632</v>
      </c>
      <c r="D5470" s="2">
        <v>42632</v>
      </c>
      <c r="E5470" s="1" t="s">
        <v>1126</v>
      </c>
      <c r="F5470" s="1" t="s">
        <v>635</v>
      </c>
      <c r="G5470" s="1" t="s">
        <v>636</v>
      </c>
      <c r="H5470" s="1" t="s">
        <v>94</v>
      </c>
      <c r="I5470" s="1" t="s">
        <v>25</v>
      </c>
      <c r="J5470" s="1" t="s">
        <v>116</v>
      </c>
      <c r="K5470" s="1" t="s">
        <v>40</v>
      </c>
      <c r="L5470" s="1">
        <v>94110</v>
      </c>
      <c r="M5470" s="1" t="s">
        <v>41</v>
      </c>
      <c r="N5470" s="1" t="s">
        <v>3145</v>
      </c>
      <c r="O5470" s="1" t="s">
        <v>43</v>
      </c>
      <c r="P5470" s="1" t="s">
        <v>242</v>
      </c>
      <c r="Q5470" s="1" t="s">
        <v>3146</v>
      </c>
      <c r="R5470" s="1">
        <v>5.67</v>
      </c>
      <c r="S5470" s="1">
        <f t="shared" si="85"/>
        <v>5.5565999999999995</v>
      </c>
      <c r="T5470" s="1">
        <v>3</v>
      </c>
      <c r="U5470" s="1">
        <v>0</v>
      </c>
      <c r="V5470" s="1">
        <v>0.11340000000000017</v>
      </c>
      <c r="W5470" t="str">
        <f>VLOOKUP(M5470,People!$A$2:$B$5,2,FALSE)</f>
        <v>Anna Andreadi</v>
      </c>
      <c r="X5470" s="5" t="str">
        <f>IFERROR(VLOOKUP(Orders!$B5470,Returns!$A$2:$B$801,2,0),"No")</f>
        <v>No</v>
      </c>
    </row>
    <row r="5471" spans="1:24" x14ac:dyDescent="0.3">
      <c r="A5471" s="1">
        <v>9041</v>
      </c>
      <c r="B5471" t="s">
        <v>10473</v>
      </c>
      <c r="C5471" s="2">
        <v>42632</v>
      </c>
      <c r="D5471" s="2">
        <v>42637</v>
      </c>
      <c r="E5471" s="1" t="s">
        <v>46</v>
      </c>
      <c r="F5471" s="1" t="s">
        <v>3712</v>
      </c>
      <c r="G5471" s="1" t="s">
        <v>3713</v>
      </c>
      <c r="H5471" s="1" t="s">
        <v>38</v>
      </c>
      <c r="I5471" s="1" t="s">
        <v>25</v>
      </c>
      <c r="J5471" s="1" t="s">
        <v>5484</v>
      </c>
      <c r="K5471" s="1" t="s">
        <v>279</v>
      </c>
      <c r="L5471" s="1">
        <v>85224</v>
      </c>
      <c r="M5471" s="1" t="s">
        <v>41</v>
      </c>
      <c r="N5471" s="1" t="s">
        <v>3614</v>
      </c>
      <c r="O5471" s="1" t="s">
        <v>30</v>
      </c>
      <c r="P5471" s="1" t="s">
        <v>52</v>
      </c>
      <c r="Q5471" s="1" t="s">
        <v>3615</v>
      </c>
      <c r="R5471" s="1">
        <v>73.915000000000006</v>
      </c>
      <c r="S5471" s="1">
        <f t="shared" si="85"/>
        <v>119.74230000000001</v>
      </c>
      <c r="T5471" s="1">
        <v>1</v>
      </c>
      <c r="U5471" s="1">
        <v>0.5</v>
      </c>
      <c r="V5471" s="1">
        <v>-45.827300000000008</v>
      </c>
      <c r="W5471" t="str">
        <f>VLOOKUP(M5471,People!$A$2:$B$5,2,FALSE)</f>
        <v>Anna Andreadi</v>
      </c>
      <c r="X5471" s="5" t="str">
        <f>IFERROR(VLOOKUP(Orders!$B5471,Returns!$A$2:$B$801,2,0),"No")</f>
        <v>No</v>
      </c>
    </row>
    <row r="5472" spans="1:24" hidden="1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f t="shared" si="85"/>
        <v>114.62600000000002</v>
      </c>
      <c r="T5472" s="1">
        <v>5</v>
      </c>
      <c r="U5472" s="1">
        <v>0.2</v>
      </c>
      <c r="V5472" s="1">
        <v>9.2939999999999969</v>
      </c>
      <c r="W5472" t="str">
        <f>VLOOKUP(M5472,People!$A$2:$B$5,2,FALSE)</f>
        <v>Chuck Magee</v>
      </c>
      <c r="X5472" s="5" t="str">
        <f>IFERROR(VLOOKUP(Orders!$B5472,Returns!$A$2:$B$801,2,0),"No")</f>
        <v>No</v>
      </c>
    </row>
    <row r="5473" spans="1:24" hidden="1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f t="shared" si="85"/>
        <v>9.3520000000000003</v>
      </c>
      <c r="T5473" s="1">
        <v>5</v>
      </c>
      <c r="U5473" s="1">
        <v>0.2</v>
      </c>
      <c r="V5473" s="1">
        <v>4.0080000000000009</v>
      </c>
      <c r="W5473" t="str">
        <f>VLOOKUP(M5473,People!$A$2:$B$5,2,FALSE)</f>
        <v>Anna Andreadi</v>
      </c>
      <c r="X5473" s="5" t="str">
        <f>IFERROR(VLOOKUP(Orders!$B5473,Returns!$A$2:$B$801,2,0),"No")</f>
        <v>No</v>
      </c>
    </row>
    <row r="5474" spans="1:24" hidden="1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f t="shared" si="85"/>
        <v>95.863599999999991</v>
      </c>
      <c r="T5474" s="1">
        <v>2</v>
      </c>
      <c r="U5474" s="1">
        <v>0.2</v>
      </c>
      <c r="V5474" s="1">
        <v>-17.607599999999998</v>
      </c>
      <c r="W5474" t="str">
        <f>VLOOKUP(M5474,People!$A$2:$B$5,2,FALSE)</f>
        <v>Anna Andreadi</v>
      </c>
      <c r="X5474" s="5" t="str">
        <f>IFERROR(VLOOKUP(Orders!$B5474,Returns!$A$2:$B$801,2,0),"No")</f>
        <v>No</v>
      </c>
    </row>
    <row r="5475" spans="1:24" hidden="1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f t="shared" si="85"/>
        <v>285.65039999999993</v>
      </c>
      <c r="T5475" s="1">
        <v>7</v>
      </c>
      <c r="U5475" s="1">
        <v>0.7</v>
      </c>
      <c r="V5475" s="1">
        <v>-183.6323999999999</v>
      </c>
      <c r="W5475" t="str">
        <f>VLOOKUP(M5475,People!$A$2:$B$5,2,FALSE)</f>
        <v>Anna Andreadi</v>
      </c>
      <c r="X5475" s="5" t="str">
        <f>IFERROR(VLOOKUP(Orders!$B5475,Returns!$A$2:$B$801,2,0),"No")</f>
        <v>No</v>
      </c>
    </row>
    <row r="5476" spans="1:24" hidden="1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f t="shared" si="85"/>
        <v>713.14599999999996</v>
      </c>
      <c r="T5476" s="1">
        <v>2</v>
      </c>
      <c r="U5476" s="1">
        <v>0</v>
      </c>
      <c r="V5476" s="1">
        <v>37.533999999999992</v>
      </c>
      <c r="W5476" t="str">
        <f>VLOOKUP(M5476,People!$A$2:$B$5,2,FALSE)</f>
        <v>Kelly Williams</v>
      </c>
      <c r="X5476" s="5" t="str">
        <f>IFERROR(VLOOKUP(Orders!$B5476,Returns!$A$2:$B$801,2,0),"No")</f>
        <v>No</v>
      </c>
    </row>
    <row r="5477" spans="1:24" hidden="1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f t="shared" si="85"/>
        <v>22.200000000000003</v>
      </c>
      <c r="T5477" s="1">
        <v>3</v>
      </c>
      <c r="U5477" s="1">
        <v>0</v>
      </c>
      <c r="V5477" s="1">
        <v>22.200000000000003</v>
      </c>
      <c r="W5477" t="str">
        <f>VLOOKUP(M5477,People!$A$2:$B$5,2,FALSE)</f>
        <v>Kelly Williams</v>
      </c>
      <c r="X5477" s="5" t="str">
        <f>IFERROR(VLOOKUP(Orders!$B5477,Returns!$A$2:$B$801,2,0),"No")</f>
        <v>No</v>
      </c>
    </row>
    <row r="5478" spans="1:24" hidden="1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f t="shared" si="85"/>
        <v>61.721499999999999</v>
      </c>
      <c r="T5478" s="1">
        <v>5</v>
      </c>
      <c r="U5478" s="1">
        <v>0</v>
      </c>
      <c r="V5478" s="1">
        <v>22.828499999999998</v>
      </c>
      <c r="W5478" t="str">
        <f>VLOOKUP(M5478,People!$A$2:$B$5,2,FALSE)</f>
        <v>Kelly Williams</v>
      </c>
      <c r="X5478" s="5" t="str">
        <f>IFERROR(VLOOKUP(Orders!$B5478,Returns!$A$2:$B$801,2,0),"No")</f>
        <v>No</v>
      </c>
    </row>
    <row r="5479" spans="1:24" hidden="1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f t="shared" si="85"/>
        <v>9.1494</v>
      </c>
      <c r="T5479" s="1">
        <v>3</v>
      </c>
      <c r="U5479" s="1">
        <v>0</v>
      </c>
      <c r="V5479" s="1">
        <v>8.7906000000000013</v>
      </c>
      <c r="W5479" t="str">
        <f>VLOOKUP(M5479,People!$A$2:$B$5,2,FALSE)</f>
        <v>Kelly Williams</v>
      </c>
      <c r="X5479" s="5" t="str">
        <f>IFERROR(VLOOKUP(Orders!$B5479,Returns!$A$2:$B$801,2,0),"No")</f>
        <v>No</v>
      </c>
    </row>
    <row r="5480" spans="1:24" hidden="1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f t="shared" si="85"/>
        <v>65.48399999999998</v>
      </c>
      <c r="T5480" s="1">
        <v>3</v>
      </c>
      <c r="U5480" s="1">
        <v>0</v>
      </c>
      <c r="V5480" s="1">
        <v>62.915999999999997</v>
      </c>
      <c r="W5480" t="str">
        <f>VLOOKUP(M5480,People!$A$2:$B$5,2,FALSE)</f>
        <v>Chuck Magee</v>
      </c>
      <c r="X5480" s="5" t="str">
        <f>IFERROR(VLOOKUP(Orders!$B5480,Returns!$A$2:$B$801,2,0),"No")</f>
        <v>No</v>
      </c>
    </row>
    <row r="5481" spans="1:24" x14ac:dyDescent="0.3">
      <c r="A5481" s="1">
        <v>126</v>
      </c>
      <c r="B5481" t="s">
        <v>6287</v>
      </c>
      <c r="C5481" s="2">
        <v>42633</v>
      </c>
      <c r="D5481" s="2">
        <v>42638</v>
      </c>
      <c r="E5481" s="1" t="s">
        <v>46</v>
      </c>
      <c r="F5481" s="1" t="s">
        <v>473</v>
      </c>
      <c r="G5481" s="1" t="s">
        <v>474</v>
      </c>
      <c r="H5481" s="1" t="s">
        <v>24</v>
      </c>
      <c r="I5481" s="1" t="s">
        <v>25</v>
      </c>
      <c r="J5481" s="1" t="s">
        <v>475</v>
      </c>
      <c r="K5481" s="1" t="s">
        <v>191</v>
      </c>
      <c r="L5481" s="1">
        <v>61701</v>
      </c>
      <c r="M5481" s="1" t="s">
        <v>97</v>
      </c>
      <c r="N5481" s="1" t="s">
        <v>476</v>
      </c>
      <c r="O5481" s="1" t="s">
        <v>30</v>
      </c>
      <c r="P5481" s="1" t="s">
        <v>52</v>
      </c>
      <c r="Q5481" s="1" t="s">
        <v>477</v>
      </c>
      <c r="R5481" s="1">
        <v>617.70000000000005</v>
      </c>
      <c r="S5481" s="1">
        <f t="shared" si="85"/>
        <v>1025.3820000000001</v>
      </c>
      <c r="T5481" s="1">
        <v>6</v>
      </c>
      <c r="U5481" s="1">
        <v>0.5</v>
      </c>
      <c r="V5481" s="1">
        <v>-407.68200000000013</v>
      </c>
      <c r="W5481" t="str">
        <f>VLOOKUP(M5481,People!$A$2:$B$5,2,FALSE)</f>
        <v>Kelly Williams</v>
      </c>
      <c r="X5481" s="5" t="str">
        <f>IFERROR(VLOOKUP(Orders!$B5481,Returns!$A$2:$B$801,2,0),"No")</f>
        <v>No</v>
      </c>
    </row>
    <row r="5482" spans="1:24" hidden="1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f t="shared" si="85"/>
        <v>91.582900000000009</v>
      </c>
      <c r="T5482" s="1">
        <v>1</v>
      </c>
      <c r="U5482" s="1">
        <v>0.2</v>
      </c>
      <c r="V5482" s="1">
        <v>11.609099999999998</v>
      </c>
      <c r="W5482" t="str">
        <f>VLOOKUP(M5482,People!$A$2:$B$5,2,FALSE)</f>
        <v>Anna Andreadi</v>
      </c>
      <c r="X5482" s="5" t="str">
        <f>IFERROR(VLOOKUP(Orders!$B5482,Returns!$A$2:$B$801,2,0),"No")</f>
        <v>No</v>
      </c>
    </row>
    <row r="5483" spans="1:24" hidden="1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f t="shared" si="85"/>
        <v>29.520000000000003</v>
      </c>
      <c r="T5483" s="1">
        <v>2</v>
      </c>
      <c r="U5483" s="1">
        <v>0</v>
      </c>
      <c r="V5483" s="1">
        <v>6.4799999999999969</v>
      </c>
      <c r="W5483" t="str">
        <f>VLOOKUP(M5483,People!$A$2:$B$5,2,FALSE)</f>
        <v>Anna Andreadi</v>
      </c>
      <c r="X5483" s="5" t="str">
        <f>IFERROR(VLOOKUP(Orders!$B5483,Returns!$A$2:$B$801,2,0),"No")</f>
        <v>No</v>
      </c>
    </row>
    <row r="5484" spans="1:24" hidden="1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f t="shared" si="85"/>
        <v>124.7792</v>
      </c>
      <c r="T5484" s="1">
        <v>4</v>
      </c>
      <c r="U5484" s="1">
        <v>0</v>
      </c>
      <c r="V5484" s="1">
        <v>115.1808</v>
      </c>
      <c r="W5484" t="str">
        <f>VLOOKUP(M5484,People!$A$2:$B$5,2,FALSE)</f>
        <v>Anna Andreadi</v>
      </c>
      <c r="X5484" s="5" t="str">
        <f>IFERROR(VLOOKUP(Orders!$B5484,Returns!$A$2:$B$801,2,0),"No")</f>
        <v>No</v>
      </c>
    </row>
    <row r="5485" spans="1:24" hidden="1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f t="shared" si="85"/>
        <v>40.273200000000003</v>
      </c>
      <c r="T5485" s="1">
        <v>2</v>
      </c>
      <c r="U5485" s="1">
        <v>0</v>
      </c>
      <c r="V5485" s="1">
        <v>0.40679999999999694</v>
      </c>
      <c r="W5485" t="str">
        <f>VLOOKUP(M5485,People!$A$2:$B$5,2,FALSE)</f>
        <v>Anna Andreadi</v>
      </c>
      <c r="X5485" s="5" t="str">
        <f>IFERROR(VLOOKUP(Orders!$B5485,Returns!$A$2:$B$801,2,0),"No")</f>
        <v>No</v>
      </c>
    </row>
    <row r="5486" spans="1:24" hidden="1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f t="shared" si="85"/>
        <v>487.24559999999997</v>
      </c>
      <c r="T5486" s="1">
        <v>4</v>
      </c>
      <c r="U5486" s="1">
        <v>0.2</v>
      </c>
      <c r="V5486" s="1">
        <v>-68.1096</v>
      </c>
      <c r="W5486" t="str">
        <f>VLOOKUP(M5486,People!$A$2:$B$5,2,FALSE)</f>
        <v>Cassandra Brandow</v>
      </c>
      <c r="X5486" s="5" t="str">
        <f>IFERROR(VLOOKUP(Orders!$B5486,Returns!$A$2:$B$801,2,0),"No")</f>
        <v>No</v>
      </c>
    </row>
    <row r="5487" spans="1:24" x14ac:dyDescent="0.3">
      <c r="A5487" s="1">
        <v>794</v>
      </c>
      <c r="B5487" t="s">
        <v>6574</v>
      </c>
      <c r="C5487" s="2">
        <v>42633</v>
      </c>
      <c r="D5487" s="2">
        <v>42639</v>
      </c>
      <c r="E5487" s="1" t="s">
        <v>46</v>
      </c>
      <c r="F5487" s="1" t="s">
        <v>2125</v>
      </c>
      <c r="G5487" s="1" t="s">
        <v>2126</v>
      </c>
      <c r="H5487" s="1" t="s">
        <v>24</v>
      </c>
      <c r="I5487" s="1" t="s">
        <v>25</v>
      </c>
      <c r="J5487" s="1" t="s">
        <v>116</v>
      </c>
      <c r="K5487" s="1" t="s">
        <v>40</v>
      </c>
      <c r="L5487" s="1">
        <v>94110</v>
      </c>
      <c r="M5487" s="1" t="s">
        <v>41</v>
      </c>
      <c r="N5487" s="1" t="s">
        <v>2127</v>
      </c>
      <c r="O5487" s="1" t="s">
        <v>43</v>
      </c>
      <c r="P5487" s="1" t="s">
        <v>44</v>
      </c>
      <c r="Q5487" s="1" t="s">
        <v>2128</v>
      </c>
      <c r="R5487" s="1">
        <v>9.9600000000000009</v>
      </c>
      <c r="S5487" s="1">
        <f t="shared" si="85"/>
        <v>5.378400000000001</v>
      </c>
      <c r="T5487" s="1">
        <v>2</v>
      </c>
      <c r="U5487" s="1">
        <v>0</v>
      </c>
      <c r="V5487" s="1">
        <v>4.5815999999999999</v>
      </c>
      <c r="W5487" t="str">
        <f>VLOOKUP(M5487,People!$A$2:$B$5,2,FALSE)</f>
        <v>Anna Andreadi</v>
      </c>
      <c r="X5487" s="5" t="str">
        <f>IFERROR(VLOOKUP(Orders!$B5487,Returns!$A$2:$B$801,2,0),"No")</f>
        <v>No</v>
      </c>
    </row>
    <row r="5488" spans="1:24" hidden="1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f t="shared" si="85"/>
        <v>9.8780000000000019</v>
      </c>
      <c r="T5488" s="1">
        <v>4</v>
      </c>
      <c r="U5488" s="1">
        <v>0.8</v>
      </c>
      <c r="V5488" s="1">
        <v>-6.2860000000000031</v>
      </c>
      <c r="W5488" t="str">
        <f>VLOOKUP(M5488,People!$A$2:$B$5,2,FALSE)</f>
        <v>Kelly Williams</v>
      </c>
      <c r="X5488" s="5" t="str">
        <f>IFERROR(VLOOKUP(Orders!$B5488,Returns!$A$2:$B$801,2,0),"No")</f>
        <v>No</v>
      </c>
    </row>
    <row r="5489" spans="1:24" hidden="1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f t="shared" si="85"/>
        <v>29.670300000000005</v>
      </c>
      <c r="T5489" s="1">
        <v>3</v>
      </c>
      <c r="U5489" s="1">
        <v>0.2</v>
      </c>
      <c r="V5489" s="1">
        <v>-5.694300000000001</v>
      </c>
      <c r="W5489" t="str">
        <f>VLOOKUP(M5489,People!$A$2:$B$5,2,FALSE)</f>
        <v>Cassandra Brandow</v>
      </c>
      <c r="X5489" s="5" t="str">
        <f>IFERROR(VLOOKUP(Orders!$B5489,Returns!$A$2:$B$801,2,0),"No")</f>
        <v>No</v>
      </c>
    </row>
    <row r="5490" spans="1:24" hidden="1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f t="shared" si="85"/>
        <v>4.2282000000000002</v>
      </c>
      <c r="T5490" s="1">
        <v>3</v>
      </c>
      <c r="U5490" s="1">
        <v>0.2</v>
      </c>
      <c r="V5490" s="1">
        <v>2.0358000000000001</v>
      </c>
      <c r="W5490" t="str">
        <f>VLOOKUP(M5490,People!$A$2:$B$5,2,FALSE)</f>
        <v>Cassandra Brandow</v>
      </c>
      <c r="X5490" s="5" t="str">
        <f>IFERROR(VLOOKUP(Orders!$B5490,Returns!$A$2:$B$801,2,0),"No")</f>
        <v>No</v>
      </c>
    </row>
    <row r="5491" spans="1:24" hidden="1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f t="shared" si="85"/>
        <v>18.987299999999998</v>
      </c>
      <c r="T5491" s="1">
        <v>3</v>
      </c>
      <c r="U5491" s="1">
        <v>0.2</v>
      </c>
      <c r="V5491" s="1">
        <v>1.8207000000000013</v>
      </c>
      <c r="W5491" t="str">
        <f>VLOOKUP(M5491,People!$A$2:$B$5,2,FALSE)</f>
        <v>Cassandra Brandow</v>
      </c>
      <c r="X5491" s="5" t="str">
        <f>IFERROR(VLOOKUP(Orders!$B5491,Returns!$A$2:$B$801,2,0),"No")</f>
        <v>No</v>
      </c>
    </row>
    <row r="5492" spans="1:24" hidden="1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f t="shared" si="85"/>
        <v>237.45780000000005</v>
      </c>
      <c r="T5492" s="1">
        <v>3</v>
      </c>
      <c r="U5492" s="1">
        <v>0.2</v>
      </c>
      <c r="V5492" s="1">
        <v>-19.105800000000016</v>
      </c>
      <c r="W5492" t="str">
        <f>VLOOKUP(M5492,People!$A$2:$B$5,2,FALSE)</f>
        <v>Cassandra Brandow</v>
      </c>
      <c r="X5492" s="5" t="str">
        <f>IFERROR(VLOOKUP(Orders!$B5492,Returns!$A$2:$B$801,2,0),"No")</f>
        <v>No</v>
      </c>
    </row>
    <row r="5493" spans="1:24" hidden="1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f t="shared" si="85"/>
        <v>16.343999999999998</v>
      </c>
      <c r="T5493" s="1">
        <v>2</v>
      </c>
      <c r="U5493" s="1">
        <v>0.2</v>
      </c>
      <c r="V5493" s="1">
        <v>1.8160000000000016</v>
      </c>
      <c r="W5493" t="str">
        <f>VLOOKUP(M5493,People!$A$2:$B$5,2,FALSE)</f>
        <v>Kelly Williams</v>
      </c>
      <c r="X5493" s="5" t="str">
        <f>IFERROR(VLOOKUP(Orders!$B5493,Returns!$A$2:$B$801,2,0),"No")</f>
        <v>No</v>
      </c>
    </row>
    <row r="5494" spans="1:24" x14ac:dyDescent="0.3">
      <c r="A5494" s="1">
        <v>795</v>
      </c>
      <c r="B5494" t="s">
        <v>6574</v>
      </c>
      <c r="C5494" s="2">
        <v>42633</v>
      </c>
      <c r="D5494" s="2">
        <v>42639</v>
      </c>
      <c r="E5494" s="1" t="s">
        <v>46</v>
      </c>
      <c r="F5494" s="1" t="s">
        <v>2125</v>
      </c>
      <c r="G5494" s="1" t="s">
        <v>2126</v>
      </c>
      <c r="H5494" s="1" t="s">
        <v>24</v>
      </c>
      <c r="I5494" s="1" t="s">
        <v>25</v>
      </c>
      <c r="J5494" s="1" t="s">
        <v>116</v>
      </c>
      <c r="K5494" s="1" t="s">
        <v>40</v>
      </c>
      <c r="L5494" s="1">
        <v>94110</v>
      </c>
      <c r="M5494" s="1" t="s">
        <v>41</v>
      </c>
      <c r="N5494" s="1" t="s">
        <v>1251</v>
      </c>
      <c r="O5494" s="1" t="s">
        <v>43</v>
      </c>
      <c r="P5494" s="1" t="s">
        <v>84</v>
      </c>
      <c r="Q5494" s="1" t="s">
        <v>1252</v>
      </c>
      <c r="R5494" s="1">
        <v>21.72</v>
      </c>
      <c r="S5494" s="1">
        <f t="shared" si="85"/>
        <v>11.077199999999999</v>
      </c>
      <c r="T5494" s="1">
        <v>4</v>
      </c>
      <c r="U5494" s="1">
        <v>0</v>
      </c>
      <c r="V5494" s="1">
        <v>10.642799999999999</v>
      </c>
      <c r="W5494" t="str">
        <f>VLOOKUP(M5494,People!$A$2:$B$5,2,FALSE)</f>
        <v>Anna Andreadi</v>
      </c>
      <c r="X5494" s="5" t="str">
        <f>IFERROR(VLOOKUP(Orders!$B5494,Returns!$A$2:$B$801,2,0),"No")</f>
        <v>No</v>
      </c>
    </row>
    <row r="5495" spans="1:24" x14ac:dyDescent="0.3">
      <c r="A5495" s="1">
        <v>2218</v>
      </c>
      <c r="B5495" t="s">
        <v>7238</v>
      </c>
      <c r="C5495" s="2">
        <v>42633</v>
      </c>
      <c r="D5495" s="2">
        <v>42638</v>
      </c>
      <c r="E5495" s="1" t="s">
        <v>46</v>
      </c>
      <c r="F5495" s="1" t="s">
        <v>4091</v>
      </c>
      <c r="G5495" s="1" t="s">
        <v>4092</v>
      </c>
      <c r="H5495" s="1" t="s">
        <v>38</v>
      </c>
      <c r="I5495" s="1" t="s">
        <v>25</v>
      </c>
      <c r="J5495" s="1" t="s">
        <v>1324</v>
      </c>
      <c r="K5495" s="1" t="s">
        <v>50</v>
      </c>
      <c r="L5495" s="1">
        <v>32216</v>
      </c>
      <c r="M5495" s="1" t="s">
        <v>28</v>
      </c>
      <c r="N5495" s="1" t="s">
        <v>4093</v>
      </c>
      <c r="O5495" s="1" t="s">
        <v>43</v>
      </c>
      <c r="P5495" s="1" t="s">
        <v>63</v>
      </c>
      <c r="Q5495" s="1" t="s">
        <v>4094</v>
      </c>
      <c r="R5495" s="1">
        <v>2.8160000000000003</v>
      </c>
      <c r="S5495" s="1">
        <f t="shared" si="85"/>
        <v>1.8304000000000005</v>
      </c>
      <c r="T5495" s="1">
        <v>2</v>
      </c>
      <c r="U5495" s="1">
        <v>0.2</v>
      </c>
      <c r="V5495" s="1">
        <v>0.98559999999999992</v>
      </c>
      <c r="W5495" t="str">
        <f>VLOOKUP(M5495,People!$A$2:$B$5,2,FALSE)</f>
        <v>Cassandra Brandow</v>
      </c>
      <c r="X5495" s="5" t="str">
        <f>IFERROR(VLOOKUP(Orders!$B5495,Returns!$A$2:$B$801,2,0),"No")</f>
        <v>No</v>
      </c>
    </row>
    <row r="5496" spans="1:24" x14ac:dyDescent="0.3">
      <c r="A5496" s="1">
        <v>4241</v>
      </c>
      <c r="B5496" t="s">
        <v>8197</v>
      </c>
      <c r="C5496" s="2">
        <v>42633</v>
      </c>
      <c r="D5496" s="2">
        <v>42639</v>
      </c>
      <c r="E5496" s="1" t="s">
        <v>46</v>
      </c>
      <c r="F5496" s="1" t="s">
        <v>4689</v>
      </c>
      <c r="G5496" s="1" t="s">
        <v>4690</v>
      </c>
      <c r="H5496" s="1" t="s">
        <v>94</v>
      </c>
      <c r="I5496" s="1" t="s">
        <v>25</v>
      </c>
      <c r="J5496" s="1" t="s">
        <v>39</v>
      </c>
      <c r="K5496" s="1" t="s">
        <v>40</v>
      </c>
      <c r="L5496" s="1">
        <v>90004</v>
      </c>
      <c r="M5496" s="1" t="s">
        <v>41</v>
      </c>
      <c r="N5496" s="1" t="s">
        <v>5252</v>
      </c>
      <c r="O5496" s="1" t="s">
        <v>43</v>
      </c>
      <c r="P5496" s="1" t="s">
        <v>73</v>
      </c>
      <c r="Q5496" s="1" t="s">
        <v>1246</v>
      </c>
      <c r="R5496" s="1">
        <v>43.92</v>
      </c>
      <c r="S5496" s="1">
        <f t="shared" si="85"/>
        <v>32.061599999999999</v>
      </c>
      <c r="T5496" s="1">
        <v>4</v>
      </c>
      <c r="U5496" s="1">
        <v>0</v>
      </c>
      <c r="V5496" s="1">
        <v>11.858400000000003</v>
      </c>
      <c r="W5496" t="str">
        <f>VLOOKUP(M5496,People!$A$2:$B$5,2,FALSE)</f>
        <v>Anna Andreadi</v>
      </c>
      <c r="X5496" s="5" t="str">
        <f>IFERROR(VLOOKUP(Orders!$B5496,Returns!$A$2:$B$801,2,0),"No")</f>
        <v>No</v>
      </c>
    </row>
    <row r="5497" spans="1:24" hidden="1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f t="shared" si="85"/>
        <v>13.780799999999999</v>
      </c>
      <c r="T5497" s="1">
        <v>4</v>
      </c>
      <c r="U5497" s="1">
        <v>0.7</v>
      </c>
      <c r="V5497" s="1">
        <v>-6.1247999999999987</v>
      </c>
      <c r="W5497" t="str">
        <f>VLOOKUP(M5497,People!$A$2:$B$5,2,FALSE)</f>
        <v>Chuck Magee</v>
      </c>
      <c r="X5497" s="5" t="str">
        <f>IFERROR(VLOOKUP(Orders!$B5497,Returns!$A$2:$B$801,2,0),"No")</f>
        <v>No</v>
      </c>
    </row>
    <row r="5498" spans="1:24" hidden="1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f t="shared" si="85"/>
        <v>44.744000000000007</v>
      </c>
      <c r="T5498" s="1">
        <v>2</v>
      </c>
      <c r="U5498" s="1">
        <v>0.2</v>
      </c>
      <c r="V5498" s="1">
        <v>19.176000000000002</v>
      </c>
      <c r="W5498" t="str">
        <f>VLOOKUP(M5498,People!$A$2:$B$5,2,FALSE)</f>
        <v>Chuck Magee</v>
      </c>
      <c r="X5498" s="5" t="str">
        <f>IFERROR(VLOOKUP(Orders!$B5498,Returns!$A$2:$B$801,2,0),"No")</f>
        <v>No</v>
      </c>
    </row>
    <row r="5499" spans="1:24" hidden="1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f t="shared" si="85"/>
        <v>4.6576000000000004</v>
      </c>
      <c r="T5499" s="1">
        <v>2</v>
      </c>
      <c r="U5499" s="1">
        <v>0</v>
      </c>
      <c r="V5499" s="1">
        <v>1.9023999999999992</v>
      </c>
      <c r="W5499" t="str">
        <f>VLOOKUP(M5499,People!$A$2:$B$5,2,FALSE)</f>
        <v>Chuck Magee</v>
      </c>
      <c r="X5499" s="5" t="str">
        <f>IFERROR(VLOOKUP(Orders!$B5499,Returns!$A$2:$B$801,2,0),"No")</f>
        <v>No</v>
      </c>
    </row>
    <row r="5500" spans="1:24" hidden="1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f t="shared" si="85"/>
        <v>4.2282000000000002</v>
      </c>
      <c r="T5500" s="1">
        <v>3</v>
      </c>
      <c r="U5500" s="1">
        <v>0</v>
      </c>
      <c r="V5500" s="1">
        <v>3.6017999999999999</v>
      </c>
      <c r="W5500" t="str">
        <f>VLOOKUP(M5500,People!$A$2:$B$5,2,FALSE)</f>
        <v>Chuck Magee</v>
      </c>
      <c r="X5500" s="5" t="str">
        <f>IFERROR(VLOOKUP(Orders!$B5500,Returns!$A$2:$B$801,2,0),"No")</f>
        <v>No</v>
      </c>
    </row>
    <row r="5501" spans="1:24" hidden="1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f t="shared" si="85"/>
        <v>33.100999999999999</v>
      </c>
      <c r="T5501" s="1">
        <v>2</v>
      </c>
      <c r="U5501" s="1">
        <v>0</v>
      </c>
      <c r="V5501" s="1">
        <v>8.7989999999999995</v>
      </c>
      <c r="W5501" t="str">
        <f>VLOOKUP(M5501,People!$A$2:$B$5,2,FALSE)</f>
        <v>Chuck Magee</v>
      </c>
      <c r="X5501" s="5" t="str">
        <f>IFERROR(VLOOKUP(Orders!$B5501,Returns!$A$2:$B$801,2,0),"No")</f>
        <v>No</v>
      </c>
    </row>
    <row r="5502" spans="1:24" hidden="1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f t="shared" si="85"/>
        <v>575.59319999999991</v>
      </c>
      <c r="T5502" s="1">
        <v>6</v>
      </c>
      <c r="U5502" s="1">
        <v>0.1</v>
      </c>
      <c r="V5502" s="1">
        <v>88.552800000000005</v>
      </c>
      <c r="W5502" t="str">
        <f>VLOOKUP(M5502,People!$A$2:$B$5,2,FALSE)</f>
        <v>Chuck Magee</v>
      </c>
      <c r="X5502" s="5" t="str">
        <f>IFERROR(VLOOKUP(Orders!$B5502,Returns!$A$2:$B$801,2,0),"No")</f>
        <v>No</v>
      </c>
    </row>
    <row r="5503" spans="1:24" hidden="1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f t="shared" si="85"/>
        <v>4.5696000000000003</v>
      </c>
      <c r="T5503" s="1">
        <v>2</v>
      </c>
      <c r="U5503" s="1">
        <v>0</v>
      </c>
      <c r="V5503" s="1">
        <v>4.3904000000000005</v>
      </c>
      <c r="W5503" t="str">
        <f>VLOOKUP(M5503,People!$A$2:$B$5,2,FALSE)</f>
        <v>Chuck Magee</v>
      </c>
      <c r="X5503" s="5" t="str">
        <f>IFERROR(VLOOKUP(Orders!$B5503,Returns!$A$2:$B$801,2,0),"No")</f>
        <v>No</v>
      </c>
    </row>
    <row r="5504" spans="1:24" hidden="1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f t="shared" si="85"/>
        <v>2.6496</v>
      </c>
      <c r="T5504" s="1">
        <v>1</v>
      </c>
      <c r="U5504" s="1">
        <v>0.2</v>
      </c>
      <c r="V5504" s="1">
        <v>0.66239999999999977</v>
      </c>
      <c r="W5504" t="str">
        <f>VLOOKUP(M5504,People!$A$2:$B$5,2,FALSE)</f>
        <v>Chuck Magee</v>
      </c>
      <c r="X5504" s="5" t="str">
        <f>IFERROR(VLOOKUP(Orders!$B5504,Returns!$A$2:$B$801,2,0),"No")</f>
        <v>No</v>
      </c>
    </row>
    <row r="5505" spans="1:24" hidden="1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f t="shared" si="85"/>
        <v>18.877500000000005</v>
      </c>
      <c r="T5505" s="1">
        <v>3</v>
      </c>
      <c r="U5505" s="1">
        <v>0.2</v>
      </c>
      <c r="V5505" s="1">
        <v>1.2584999999999997</v>
      </c>
      <c r="W5505" t="str">
        <f>VLOOKUP(M5505,People!$A$2:$B$5,2,FALSE)</f>
        <v>Chuck Magee</v>
      </c>
      <c r="X5505" s="5" t="str">
        <f>IFERROR(VLOOKUP(Orders!$B5505,Returns!$A$2:$B$801,2,0),"No")</f>
        <v>No</v>
      </c>
    </row>
    <row r="5506" spans="1:24" hidden="1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f t="shared" ref="S5506:S5569" si="86">R5506-V5506</f>
        <v>5.9778000000000002</v>
      </c>
      <c r="T5506" s="1">
        <v>3</v>
      </c>
      <c r="U5506" s="1">
        <v>0.2</v>
      </c>
      <c r="V5506" s="1">
        <v>2.8781999999999992</v>
      </c>
      <c r="W5506" t="str">
        <f>VLOOKUP(M5506,People!$A$2:$B$5,2,FALSE)</f>
        <v>Chuck Magee</v>
      </c>
      <c r="X5506" s="5" t="str">
        <f>IFERROR(VLOOKUP(Orders!$B5506,Returns!$A$2:$B$801,2,0),"No")</f>
        <v>No</v>
      </c>
    </row>
    <row r="5507" spans="1:24" hidden="1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f t="shared" si="86"/>
        <v>1045.3599999999999</v>
      </c>
      <c r="T5507" s="1">
        <v>4</v>
      </c>
      <c r="U5507" s="1">
        <v>0.4</v>
      </c>
      <c r="V5507" s="1">
        <v>-186.15999999999997</v>
      </c>
      <c r="W5507" t="str">
        <f>VLOOKUP(M5507,People!$A$2:$B$5,2,FALSE)</f>
        <v>Chuck Magee</v>
      </c>
      <c r="X5507" s="5" t="str">
        <f>IFERROR(VLOOKUP(Orders!$B5507,Returns!$A$2:$B$801,2,0),"No")</f>
        <v>No</v>
      </c>
    </row>
    <row r="5508" spans="1:24" hidden="1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f t="shared" si="86"/>
        <v>34.078000000000003</v>
      </c>
      <c r="T5508" s="1">
        <v>2</v>
      </c>
      <c r="U5508" s="1">
        <v>0</v>
      </c>
      <c r="V5508" s="1">
        <v>27.881999999999998</v>
      </c>
      <c r="W5508" t="str">
        <f>VLOOKUP(M5508,People!$A$2:$B$5,2,FALSE)</f>
        <v>Anna Andreadi</v>
      </c>
      <c r="X5508" s="5" t="str">
        <f>IFERROR(VLOOKUP(Orders!$B5508,Returns!$A$2:$B$801,2,0),"No")</f>
        <v>No</v>
      </c>
    </row>
    <row r="5509" spans="1:24" hidden="1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f t="shared" si="86"/>
        <v>9.3184000000000005</v>
      </c>
      <c r="T5509" s="1">
        <v>4</v>
      </c>
      <c r="U5509" s="1">
        <v>0</v>
      </c>
      <c r="V5509" s="1">
        <v>8.6016000000000012</v>
      </c>
      <c r="W5509" t="str">
        <f>VLOOKUP(M5509,People!$A$2:$B$5,2,FALSE)</f>
        <v>Cassandra Brandow</v>
      </c>
      <c r="X5509" s="5" t="str">
        <f>IFERROR(VLOOKUP(Orders!$B5509,Returns!$A$2:$B$801,2,0),"No")</f>
        <v>No</v>
      </c>
    </row>
    <row r="5510" spans="1:24" hidden="1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f t="shared" si="86"/>
        <v>83.163000000000011</v>
      </c>
      <c r="T5510" s="1">
        <v>5</v>
      </c>
      <c r="U5510" s="1">
        <v>0</v>
      </c>
      <c r="V5510" s="1">
        <v>62.736999999999995</v>
      </c>
      <c r="W5510" t="str">
        <f>VLOOKUP(M5510,People!$A$2:$B$5,2,FALSE)</f>
        <v>Anna Andreadi</v>
      </c>
      <c r="X5510" s="5" t="str">
        <f>IFERROR(VLOOKUP(Orders!$B5510,Returns!$A$2:$B$801,2,0),"No")</f>
        <v>No</v>
      </c>
    </row>
    <row r="5511" spans="1:24" hidden="1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f t="shared" si="86"/>
        <v>37.566400000000009</v>
      </c>
      <c r="T5511" s="1">
        <v>2</v>
      </c>
      <c r="U5511" s="1">
        <v>0.2</v>
      </c>
      <c r="V5511" s="1">
        <v>19.137599999999992</v>
      </c>
      <c r="W5511" t="str">
        <f>VLOOKUP(M5511,People!$A$2:$B$5,2,FALSE)</f>
        <v>Kelly Williams</v>
      </c>
      <c r="X5511" s="5" t="str">
        <f>IFERROR(VLOOKUP(Orders!$B5511,Returns!$A$2:$B$801,2,0),"No")</f>
        <v>No</v>
      </c>
    </row>
    <row r="5512" spans="1:24" hidden="1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f t="shared" si="86"/>
        <v>7.6450000000000014</v>
      </c>
      <c r="T5512" s="1">
        <v>2</v>
      </c>
      <c r="U5512" s="1">
        <v>0.2</v>
      </c>
      <c r="V5512" s="1">
        <v>3.4749999999999996</v>
      </c>
      <c r="W5512" t="str">
        <f>VLOOKUP(M5512,People!$A$2:$B$5,2,FALSE)</f>
        <v>Kelly Williams</v>
      </c>
      <c r="X5512" s="5" t="str">
        <f>IFERROR(VLOOKUP(Orders!$B5512,Returns!$A$2:$B$801,2,0),"No")</f>
        <v>No</v>
      </c>
    </row>
    <row r="5513" spans="1:24" x14ac:dyDescent="0.3">
      <c r="A5513" s="1">
        <v>4242</v>
      </c>
      <c r="B5513" t="s">
        <v>8197</v>
      </c>
      <c r="C5513" s="2">
        <v>42633</v>
      </c>
      <c r="D5513" s="2">
        <v>42639</v>
      </c>
      <c r="E5513" s="1" t="s">
        <v>46</v>
      </c>
      <c r="F5513" s="1" t="s">
        <v>4689</v>
      </c>
      <c r="G5513" s="1" t="s">
        <v>4690</v>
      </c>
      <c r="H5513" s="1" t="s">
        <v>94</v>
      </c>
      <c r="I5513" s="1" t="s">
        <v>25</v>
      </c>
      <c r="J5513" s="1" t="s">
        <v>39</v>
      </c>
      <c r="K5513" s="1" t="s">
        <v>40</v>
      </c>
      <c r="L5513" s="1">
        <v>90004</v>
      </c>
      <c r="M5513" s="1" t="s">
        <v>41</v>
      </c>
      <c r="N5513" s="1" t="s">
        <v>2227</v>
      </c>
      <c r="O5513" s="1" t="s">
        <v>43</v>
      </c>
      <c r="P5513" s="1" t="s">
        <v>70</v>
      </c>
      <c r="Q5513" s="1" t="s">
        <v>2228</v>
      </c>
      <c r="R5513" s="1">
        <v>20.231999999999999</v>
      </c>
      <c r="S5513" s="1">
        <f t="shared" si="86"/>
        <v>13.656600000000001</v>
      </c>
      <c r="T5513" s="1">
        <v>3</v>
      </c>
      <c r="U5513" s="1">
        <v>0.2</v>
      </c>
      <c r="V5513" s="1">
        <v>6.5753999999999984</v>
      </c>
      <c r="W5513" t="str">
        <f>VLOOKUP(M5513,People!$A$2:$B$5,2,FALSE)</f>
        <v>Anna Andreadi</v>
      </c>
      <c r="X5513" s="5" t="str">
        <f>IFERROR(VLOOKUP(Orders!$B5513,Returns!$A$2:$B$801,2,0),"No")</f>
        <v>No</v>
      </c>
    </row>
    <row r="5514" spans="1:24" x14ac:dyDescent="0.3">
      <c r="A5514" s="1">
        <v>5237</v>
      </c>
      <c r="B5514" t="s">
        <v>5977</v>
      </c>
      <c r="C5514" s="2">
        <v>42633</v>
      </c>
      <c r="D5514" s="2">
        <v>42637</v>
      </c>
      <c r="E5514" s="1" t="s">
        <v>46</v>
      </c>
      <c r="F5514" s="1" t="s">
        <v>325</v>
      </c>
      <c r="G5514" s="1" t="s">
        <v>326</v>
      </c>
      <c r="H5514" s="1" t="s">
        <v>24</v>
      </c>
      <c r="I5514" s="1" t="s">
        <v>25</v>
      </c>
      <c r="J5514" s="1" t="s">
        <v>340</v>
      </c>
      <c r="K5514" s="1" t="s">
        <v>2320</v>
      </c>
      <c r="L5514" s="1">
        <v>21044</v>
      </c>
      <c r="M5514" s="1" t="s">
        <v>135</v>
      </c>
      <c r="N5514" s="1" t="s">
        <v>2802</v>
      </c>
      <c r="O5514" s="1" t="s">
        <v>30</v>
      </c>
      <c r="P5514" s="1" t="s">
        <v>60</v>
      </c>
      <c r="Q5514" s="1" t="s">
        <v>2803</v>
      </c>
      <c r="R5514" s="1">
        <v>164.22</v>
      </c>
      <c r="S5514" s="1">
        <f t="shared" si="86"/>
        <v>113.31180000000001</v>
      </c>
      <c r="T5514" s="1">
        <v>3</v>
      </c>
      <c r="U5514" s="1">
        <v>0</v>
      </c>
      <c r="V5514" s="1">
        <v>50.908200000000001</v>
      </c>
      <c r="W5514" t="str">
        <f>VLOOKUP(M5514,People!$A$2:$B$5,2,FALSE)</f>
        <v>Chuck Magee</v>
      </c>
      <c r="X5514" s="5" t="str">
        <f>IFERROR(VLOOKUP(Orders!$B5514,Returns!$A$2:$B$801,2,0),"No")</f>
        <v>Yes</v>
      </c>
    </row>
    <row r="5515" spans="1:24" hidden="1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f t="shared" si="86"/>
        <v>237.57029999999997</v>
      </c>
      <c r="T5515" s="1">
        <v>3</v>
      </c>
      <c r="U5515" s="1">
        <v>0</v>
      </c>
      <c r="V5515" s="1">
        <v>2.3996999999999815</v>
      </c>
      <c r="W5515" t="str">
        <f>VLOOKUP(M5515,People!$A$2:$B$5,2,FALSE)</f>
        <v>Chuck Magee</v>
      </c>
      <c r="X5515" s="5" t="str">
        <f>IFERROR(VLOOKUP(Orders!$B5515,Returns!$A$2:$B$801,2,0),"No")</f>
        <v>No</v>
      </c>
    </row>
    <row r="5516" spans="1:24" hidden="1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f t="shared" si="86"/>
        <v>115.43039999999999</v>
      </c>
      <c r="T5516" s="1">
        <v>2</v>
      </c>
      <c r="U5516" s="1">
        <v>0</v>
      </c>
      <c r="V5516" s="1">
        <v>44.889600000000002</v>
      </c>
      <c r="W5516" t="str">
        <f>VLOOKUP(M5516,People!$A$2:$B$5,2,FALSE)</f>
        <v>Chuck Magee</v>
      </c>
      <c r="X5516" s="5" t="str">
        <f>IFERROR(VLOOKUP(Orders!$B5516,Returns!$A$2:$B$801,2,0),"No")</f>
        <v>No</v>
      </c>
    </row>
    <row r="5517" spans="1:24" hidden="1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f t="shared" si="86"/>
        <v>124.98450000000003</v>
      </c>
      <c r="T5517" s="1">
        <v>3</v>
      </c>
      <c r="U5517" s="1">
        <v>0</v>
      </c>
      <c r="V5517" s="1">
        <v>3.8654999999999973</v>
      </c>
      <c r="W5517" t="str">
        <f>VLOOKUP(M5517,People!$A$2:$B$5,2,FALSE)</f>
        <v>Chuck Magee</v>
      </c>
      <c r="X5517" s="5" t="str">
        <f>IFERROR(VLOOKUP(Orders!$B5517,Returns!$A$2:$B$801,2,0),"No")</f>
        <v>No</v>
      </c>
    </row>
    <row r="5518" spans="1:24" hidden="1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f t="shared" si="86"/>
        <v>791.976</v>
      </c>
      <c r="T5518" s="1">
        <v>4</v>
      </c>
      <c r="U5518" s="1">
        <v>0</v>
      </c>
      <c r="V5518" s="1">
        <v>527.98400000000004</v>
      </c>
      <c r="W5518" t="str">
        <f>VLOOKUP(M5518,People!$A$2:$B$5,2,FALSE)</f>
        <v>Cassandra Brandow</v>
      </c>
      <c r="X5518" s="5" t="str">
        <f>IFERROR(VLOOKUP(Orders!$B5518,Returns!$A$2:$B$801,2,0),"No")</f>
        <v>No</v>
      </c>
    </row>
    <row r="5519" spans="1:24" hidden="1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f t="shared" si="86"/>
        <v>250.24399999999997</v>
      </c>
      <c r="T5519" s="1">
        <v>10</v>
      </c>
      <c r="U5519" s="1">
        <v>0.3</v>
      </c>
      <c r="V5519" s="1">
        <v>-10.283999999999992</v>
      </c>
      <c r="W5519" t="str">
        <f>VLOOKUP(M5519,People!$A$2:$B$5,2,FALSE)</f>
        <v>Chuck Magee</v>
      </c>
      <c r="X5519" s="5" t="str">
        <f>IFERROR(VLOOKUP(Orders!$B5519,Returns!$A$2:$B$801,2,0),"No")</f>
        <v>No</v>
      </c>
    </row>
    <row r="5520" spans="1:24" hidden="1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f t="shared" si="86"/>
        <v>47.922000000000004</v>
      </c>
      <c r="T5520" s="1">
        <v>2</v>
      </c>
      <c r="U5520" s="1">
        <v>0.2</v>
      </c>
      <c r="V5520" s="1">
        <v>6.8459999999999965</v>
      </c>
      <c r="W5520" t="str">
        <f>VLOOKUP(M5520,People!$A$2:$B$5,2,FALSE)</f>
        <v>Chuck Magee</v>
      </c>
      <c r="X5520" s="5" t="str">
        <f>IFERROR(VLOOKUP(Orders!$B5520,Returns!$A$2:$B$801,2,0),"No")</f>
        <v>No</v>
      </c>
    </row>
    <row r="5521" spans="1:24" hidden="1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f t="shared" si="86"/>
        <v>10.211400000000001</v>
      </c>
      <c r="T5521" s="1">
        <v>3</v>
      </c>
      <c r="U5521" s="1">
        <v>0.2</v>
      </c>
      <c r="V5521" s="1">
        <v>3.1806000000000005</v>
      </c>
      <c r="W5521" t="str">
        <f>VLOOKUP(M5521,People!$A$2:$B$5,2,FALSE)</f>
        <v>Chuck Magee</v>
      </c>
      <c r="X5521" s="5" t="str">
        <f>IFERROR(VLOOKUP(Orders!$B5521,Returns!$A$2:$B$801,2,0),"No")</f>
        <v>No</v>
      </c>
    </row>
    <row r="5522" spans="1:24" hidden="1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f t="shared" si="86"/>
        <v>15.249000000000002</v>
      </c>
      <c r="T5522" s="1">
        <v>5</v>
      </c>
      <c r="U5522" s="1">
        <v>0.2</v>
      </c>
      <c r="V5522" s="1">
        <v>8.6709999999999994</v>
      </c>
      <c r="W5522" t="str">
        <f>VLOOKUP(M5522,People!$A$2:$B$5,2,FALSE)</f>
        <v>Chuck Magee</v>
      </c>
      <c r="X5522" s="5" t="str">
        <f>IFERROR(VLOOKUP(Orders!$B5522,Returns!$A$2:$B$801,2,0),"No")</f>
        <v>No</v>
      </c>
    </row>
    <row r="5523" spans="1:24" hidden="1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f t="shared" si="86"/>
        <v>284.76439999999997</v>
      </c>
      <c r="T5523" s="1">
        <v>4</v>
      </c>
      <c r="U5523" s="1">
        <v>0.2</v>
      </c>
      <c r="V5523" s="1">
        <v>-28.796399999999984</v>
      </c>
      <c r="W5523" t="str">
        <f>VLOOKUP(M5523,People!$A$2:$B$5,2,FALSE)</f>
        <v>Chuck Magee</v>
      </c>
      <c r="X5523" s="5" t="str">
        <f>IFERROR(VLOOKUP(Orders!$B5523,Returns!$A$2:$B$801,2,0),"No")</f>
        <v>No</v>
      </c>
    </row>
    <row r="5524" spans="1:24" hidden="1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f t="shared" si="86"/>
        <v>14.547600000000006</v>
      </c>
      <c r="T5524" s="1">
        <v>6</v>
      </c>
      <c r="U5524" s="1">
        <v>0.2</v>
      </c>
      <c r="V5524" s="1">
        <v>7.0043999999999977</v>
      </c>
      <c r="W5524" t="str">
        <f>VLOOKUP(M5524,People!$A$2:$B$5,2,FALSE)</f>
        <v>Anna Andreadi</v>
      </c>
      <c r="X5524" s="5" t="str">
        <f>IFERROR(VLOOKUP(Orders!$B5524,Returns!$A$2:$B$801,2,0),"No")</f>
        <v>No</v>
      </c>
    </row>
    <row r="5525" spans="1:24" hidden="1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f t="shared" si="86"/>
        <v>42.5152</v>
      </c>
      <c r="T5525" s="1">
        <v>4</v>
      </c>
      <c r="U5525" s="1">
        <v>0</v>
      </c>
      <c r="V5525" s="1">
        <v>15.724800000000002</v>
      </c>
      <c r="W5525" t="str">
        <f>VLOOKUP(M5525,People!$A$2:$B$5,2,FALSE)</f>
        <v>Anna Andreadi</v>
      </c>
      <c r="X5525" s="5" t="str">
        <f>IFERROR(VLOOKUP(Orders!$B5525,Returns!$A$2:$B$801,2,0),"No")</f>
        <v>No</v>
      </c>
    </row>
    <row r="5526" spans="1:24" hidden="1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f t="shared" si="86"/>
        <v>43.351200000000006</v>
      </c>
      <c r="T5526" s="1">
        <v>12</v>
      </c>
      <c r="U5526" s="1">
        <v>0</v>
      </c>
      <c r="V5526" s="1">
        <v>36.928799999999995</v>
      </c>
      <c r="W5526" t="str">
        <f>VLOOKUP(M5526,People!$A$2:$B$5,2,FALSE)</f>
        <v>Anna Andreadi</v>
      </c>
      <c r="X5526" s="5" t="str">
        <f>IFERROR(VLOOKUP(Orders!$B5526,Returns!$A$2:$B$801,2,0),"No")</f>
        <v>No</v>
      </c>
    </row>
    <row r="5527" spans="1:24" hidden="1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f t="shared" si="86"/>
        <v>5.7701999999999991</v>
      </c>
      <c r="T5527" s="1">
        <v>2</v>
      </c>
      <c r="U5527" s="1">
        <v>0</v>
      </c>
      <c r="V5527" s="1">
        <v>4.0098000000000003</v>
      </c>
      <c r="W5527" t="str">
        <f>VLOOKUP(M5527,People!$A$2:$B$5,2,FALSE)</f>
        <v>Anna Andreadi</v>
      </c>
      <c r="X5527" s="5" t="str">
        <f>IFERROR(VLOOKUP(Orders!$B5527,Returns!$A$2:$B$801,2,0),"No")</f>
        <v>No</v>
      </c>
    </row>
    <row r="5528" spans="1:24" hidden="1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f t="shared" si="86"/>
        <v>1.1584000000000001</v>
      </c>
      <c r="T5528" s="1">
        <v>1</v>
      </c>
      <c r="U5528" s="1">
        <v>0</v>
      </c>
      <c r="V5528" s="1">
        <v>0.65159999999999996</v>
      </c>
      <c r="W5528" t="str">
        <f>VLOOKUP(M5528,People!$A$2:$B$5,2,FALSE)</f>
        <v>Anna Andreadi</v>
      </c>
      <c r="X5528" s="5" t="str">
        <f>IFERROR(VLOOKUP(Orders!$B5528,Returns!$A$2:$B$801,2,0),"No")</f>
        <v>No</v>
      </c>
    </row>
    <row r="5529" spans="1:24" hidden="1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f t="shared" si="86"/>
        <v>19.7288</v>
      </c>
      <c r="T5529" s="1">
        <v>2</v>
      </c>
      <c r="U5529" s="1">
        <v>0</v>
      </c>
      <c r="V5529" s="1">
        <v>18.211199999999998</v>
      </c>
      <c r="W5529" t="str">
        <f>VLOOKUP(M5529,People!$A$2:$B$5,2,FALSE)</f>
        <v>Chuck Magee</v>
      </c>
      <c r="X5529" s="5" t="str">
        <f>IFERROR(VLOOKUP(Orders!$B5529,Returns!$A$2:$B$801,2,0),"No")</f>
        <v>No</v>
      </c>
    </row>
    <row r="5530" spans="1:24" hidden="1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f t="shared" si="86"/>
        <v>51.974000000000004</v>
      </c>
      <c r="T5530" s="1">
        <v>5</v>
      </c>
      <c r="U5530" s="1">
        <v>0.2</v>
      </c>
      <c r="V5530" s="1">
        <v>27.985999999999994</v>
      </c>
      <c r="W5530" t="str">
        <f>VLOOKUP(M5530,People!$A$2:$B$5,2,FALSE)</f>
        <v>Cassandra Brandow</v>
      </c>
      <c r="X5530" s="5" t="str">
        <f>IFERROR(VLOOKUP(Orders!$B5530,Returns!$A$2:$B$801,2,0),"No")</f>
        <v>No</v>
      </c>
    </row>
    <row r="5531" spans="1:24" hidden="1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f t="shared" si="86"/>
        <v>74.942400000000021</v>
      </c>
      <c r="T5531" s="1">
        <v>3</v>
      </c>
      <c r="U5531" s="1">
        <v>0.2</v>
      </c>
      <c r="V5531" s="1">
        <v>40.353599999999986</v>
      </c>
      <c r="W5531" t="str">
        <f>VLOOKUP(M5531,People!$A$2:$B$5,2,FALSE)</f>
        <v>Kelly Williams</v>
      </c>
      <c r="X5531" s="5" t="str">
        <f>IFERROR(VLOOKUP(Orders!$B5531,Returns!$A$2:$B$801,2,0),"No")</f>
        <v>No</v>
      </c>
    </row>
    <row r="5532" spans="1:24" hidden="1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f t="shared" si="86"/>
        <v>1735.9720000000002</v>
      </c>
      <c r="T5532" s="1">
        <v>4</v>
      </c>
      <c r="U5532" s="1">
        <v>0</v>
      </c>
      <c r="V5532" s="1">
        <v>743.98799999999983</v>
      </c>
      <c r="W5532" t="str">
        <f>VLOOKUP(M5532,People!$A$2:$B$5,2,FALSE)</f>
        <v>Kelly Williams</v>
      </c>
      <c r="X5532" s="5" t="str">
        <f>IFERROR(VLOOKUP(Orders!$B5532,Returns!$A$2:$B$801,2,0),"No")</f>
        <v>No</v>
      </c>
    </row>
    <row r="5533" spans="1:24" hidden="1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f t="shared" si="86"/>
        <v>104.36519999999999</v>
      </c>
      <c r="T5533" s="1">
        <v>6</v>
      </c>
      <c r="U5533" s="1">
        <v>0</v>
      </c>
      <c r="V5533" s="1">
        <v>75.57480000000001</v>
      </c>
      <c r="W5533" t="str">
        <f>VLOOKUP(M5533,People!$A$2:$B$5,2,FALSE)</f>
        <v>Cassandra Brandow</v>
      </c>
      <c r="X5533" s="5" t="str">
        <f>IFERROR(VLOOKUP(Orders!$B5533,Returns!$A$2:$B$801,2,0),"No")</f>
        <v>No</v>
      </c>
    </row>
    <row r="5534" spans="1:24" hidden="1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f t="shared" si="86"/>
        <v>21.7485</v>
      </c>
      <c r="T5534" s="1">
        <v>3</v>
      </c>
      <c r="U5534" s="1">
        <v>0</v>
      </c>
      <c r="V5534" s="1">
        <v>5.101499999999997</v>
      </c>
      <c r="W5534" t="str">
        <f>VLOOKUP(M5534,People!$A$2:$B$5,2,FALSE)</f>
        <v>Cassandra Brandow</v>
      </c>
      <c r="X5534" s="5" t="str">
        <f>IFERROR(VLOOKUP(Orders!$B5534,Returns!$A$2:$B$801,2,0),"No")</f>
        <v>No</v>
      </c>
    </row>
    <row r="5535" spans="1:24" hidden="1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f t="shared" si="86"/>
        <v>194.02199999999999</v>
      </c>
      <c r="T5535" s="1">
        <v>3</v>
      </c>
      <c r="U5535" s="1">
        <v>0</v>
      </c>
      <c r="V5535" s="1">
        <v>129.34800000000001</v>
      </c>
      <c r="W5535" t="str">
        <f>VLOOKUP(M5535,People!$A$2:$B$5,2,FALSE)</f>
        <v>Cassandra Brandow</v>
      </c>
      <c r="X5535" s="5" t="str">
        <f>IFERROR(VLOOKUP(Orders!$B5535,Returns!$A$2:$B$801,2,0),"No")</f>
        <v>No</v>
      </c>
    </row>
    <row r="5536" spans="1:24" hidden="1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f t="shared" si="86"/>
        <v>31.7682</v>
      </c>
      <c r="T5536" s="1">
        <v>3</v>
      </c>
      <c r="U5536" s="1">
        <v>0</v>
      </c>
      <c r="V5536" s="1">
        <v>28.171799999999998</v>
      </c>
      <c r="W5536" t="str">
        <f>VLOOKUP(M5536,People!$A$2:$B$5,2,FALSE)</f>
        <v>Cassandra Brandow</v>
      </c>
      <c r="X5536" s="5" t="str">
        <f>IFERROR(VLOOKUP(Orders!$B5536,Returns!$A$2:$B$801,2,0),"No")</f>
        <v>No</v>
      </c>
    </row>
    <row r="5537" spans="1:24" hidden="1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f t="shared" si="86"/>
        <v>33.352800000000002</v>
      </c>
      <c r="T5537" s="1">
        <v>3</v>
      </c>
      <c r="U5537" s="1">
        <v>0</v>
      </c>
      <c r="V5537" s="1">
        <v>30.787199999999999</v>
      </c>
      <c r="W5537" t="str">
        <f>VLOOKUP(M5537,People!$A$2:$B$5,2,FALSE)</f>
        <v>Cassandra Brandow</v>
      </c>
      <c r="X5537" s="5" t="str">
        <f>IFERROR(VLOOKUP(Orders!$B5537,Returns!$A$2:$B$801,2,0),"No")</f>
        <v>No</v>
      </c>
    </row>
    <row r="5538" spans="1:24" hidden="1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f t="shared" si="86"/>
        <v>6.0684000000000005</v>
      </c>
      <c r="T5538" s="1">
        <v>3</v>
      </c>
      <c r="U5538" s="1">
        <v>0</v>
      </c>
      <c r="V5538" s="1">
        <v>5.6015999999999995</v>
      </c>
      <c r="W5538" t="str">
        <f>VLOOKUP(M5538,People!$A$2:$B$5,2,FALSE)</f>
        <v>Cassandra Brandow</v>
      </c>
      <c r="X5538" s="5" t="str">
        <f>IFERROR(VLOOKUP(Orders!$B5538,Returns!$A$2:$B$801,2,0),"No")</f>
        <v>No</v>
      </c>
    </row>
    <row r="5539" spans="1:24" hidden="1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f t="shared" si="86"/>
        <v>6.7392000000000003</v>
      </c>
      <c r="T5539" s="1">
        <v>2</v>
      </c>
      <c r="U5539" s="1">
        <v>0</v>
      </c>
      <c r="V5539" s="1">
        <v>6.2208000000000006</v>
      </c>
      <c r="W5539" t="str">
        <f>VLOOKUP(M5539,People!$A$2:$B$5,2,FALSE)</f>
        <v>Cassandra Brandow</v>
      </c>
      <c r="X5539" s="5" t="str">
        <f>IFERROR(VLOOKUP(Orders!$B5539,Returns!$A$2:$B$801,2,0),"No")</f>
        <v>No</v>
      </c>
    </row>
    <row r="5540" spans="1:24" hidden="1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f t="shared" si="86"/>
        <v>9.4122000000000003</v>
      </c>
      <c r="T5540" s="1">
        <v>3</v>
      </c>
      <c r="U5540" s="1">
        <v>0</v>
      </c>
      <c r="V5540" s="1">
        <v>8.0177999999999994</v>
      </c>
      <c r="W5540" t="str">
        <f>VLOOKUP(M5540,People!$A$2:$B$5,2,FALSE)</f>
        <v>Kelly Williams</v>
      </c>
      <c r="X5540" s="5" t="str">
        <f>IFERROR(VLOOKUP(Orders!$B5540,Returns!$A$2:$B$801,2,0),"No")</f>
        <v>No</v>
      </c>
    </row>
    <row r="5541" spans="1:24" hidden="1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f t="shared" si="86"/>
        <v>236.58179999999999</v>
      </c>
      <c r="T5541" s="1">
        <v>2</v>
      </c>
      <c r="U5541" s="1">
        <v>0.3</v>
      </c>
      <c r="V5541" s="1">
        <v>-54.595799999999997</v>
      </c>
      <c r="W5541" t="str">
        <f>VLOOKUP(M5541,People!$A$2:$B$5,2,FALSE)</f>
        <v>Kelly Williams</v>
      </c>
      <c r="X5541" s="5" t="str">
        <f>IFERROR(VLOOKUP(Orders!$B5541,Returns!$A$2:$B$801,2,0),"No")</f>
        <v>No</v>
      </c>
    </row>
    <row r="5542" spans="1:24" hidden="1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f t="shared" si="86"/>
        <v>4.2187999999999999</v>
      </c>
      <c r="T5542" s="1">
        <v>2</v>
      </c>
      <c r="U5542" s="1">
        <v>0.8</v>
      </c>
      <c r="V5542" s="1">
        <v>-2.6268000000000002</v>
      </c>
      <c r="W5542" t="str">
        <f>VLOOKUP(M5542,People!$A$2:$B$5,2,FALSE)</f>
        <v>Kelly Williams</v>
      </c>
      <c r="X5542" s="5" t="str">
        <f>IFERROR(VLOOKUP(Orders!$B5542,Returns!$A$2:$B$801,2,0),"No")</f>
        <v>No</v>
      </c>
    </row>
    <row r="5543" spans="1:24" hidden="1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f t="shared" si="86"/>
        <v>19.830300000000001</v>
      </c>
      <c r="T5543" s="1">
        <v>3</v>
      </c>
      <c r="U5543" s="1">
        <v>0.2</v>
      </c>
      <c r="V5543" s="1">
        <v>2.5136999999999983</v>
      </c>
      <c r="W5543" t="str">
        <f>VLOOKUP(M5543,People!$A$2:$B$5,2,FALSE)</f>
        <v>Kelly Williams</v>
      </c>
      <c r="X5543" s="5" t="str">
        <f>IFERROR(VLOOKUP(Orders!$B5543,Returns!$A$2:$B$801,2,0),"No")</f>
        <v>No</v>
      </c>
    </row>
    <row r="5544" spans="1:24" hidden="1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f t="shared" si="86"/>
        <v>674.8356</v>
      </c>
      <c r="T5544" s="1">
        <v>6</v>
      </c>
      <c r="U5544" s="1">
        <v>0.5</v>
      </c>
      <c r="V5544" s="1">
        <v>-218.86559999999997</v>
      </c>
      <c r="W5544" t="str">
        <f>VLOOKUP(M5544,People!$A$2:$B$5,2,FALSE)</f>
        <v>Anna Andreadi</v>
      </c>
      <c r="X5544" s="5" t="str">
        <f>IFERROR(VLOOKUP(Orders!$B5544,Returns!$A$2:$B$801,2,0),"No")</f>
        <v>No</v>
      </c>
    </row>
    <row r="5545" spans="1:24" hidden="1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f t="shared" si="86"/>
        <v>18.096</v>
      </c>
      <c r="T5545" s="1">
        <v>6</v>
      </c>
      <c r="U5545" s="1">
        <v>0.7</v>
      </c>
      <c r="V5545" s="1">
        <v>-7.6559999999999988</v>
      </c>
      <c r="W5545" t="str">
        <f>VLOOKUP(M5545,People!$A$2:$B$5,2,FALSE)</f>
        <v>Anna Andreadi</v>
      </c>
      <c r="X5545" s="5" t="str">
        <f>IFERROR(VLOOKUP(Orders!$B5545,Returns!$A$2:$B$801,2,0),"No")</f>
        <v>No</v>
      </c>
    </row>
    <row r="5546" spans="1:24" hidden="1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f t="shared" si="86"/>
        <v>9.3851999999999993</v>
      </c>
      <c r="T5546" s="1">
        <v>2</v>
      </c>
      <c r="U5546" s="1">
        <v>0.7</v>
      </c>
      <c r="V5546" s="1">
        <v>-4.1711999999999989</v>
      </c>
      <c r="W5546" t="str">
        <f>VLOOKUP(M5546,People!$A$2:$B$5,2,FALSE)</f>
        <v>Anna Andreadi</v>
      </c>
      <c r="X5546" s="5" t="str">
        <f>IFERROR(VLOOKUP(Orders!$B5546,Returns!$A$2:$B$801,2,0),"No")</f>
        <v>No</v>
      </c>
    </row>
    <row r="5547" spans="1:24" hidden="1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f t="shared" si="86"/>
        <v>49.876000000000005</v>
      </c>
      <c r="T5547" s="1">
        <v>5</v>
      </c>
      <c r="U5547" s="1">
        <v>0</v>
      </c>
      <c r="V5547" s="1">
        <v>17.523999999999997</v>
      </c>
      <c r="W5547" t="str">
        <f>VLOOKUP(M5547,People!$A$2:$B$5,2,FALSE)</f>
        <v>Chuck Magee</v>
      </c>
      <c r="X5547" s="5" t="str">
        <f>IFERROR(VLOOKUP(Orders!$B5547,Returns!$A$2:$B$801,2,0),"No")</f>
        <v>No</v>
      </c>
    </row>
    <row r="5548" spans="1:24" hidden="1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f t="shared" si="86"/>
        <v>14.592799999999999</v>
      </c>
      <c r="T5548" s="1">
        <v>2</v>
      </c>
      <c r="U5548" s="1">
        <v>0</v>
      </c>
      <c r="V5548" s="1">
        <v>10.567200000000001</v>
      </c>
      <c r="W5548" t="str">
        <f>VLOOKUP(M5548,People!$A$2:$B$5,2,FALSE)</f>
        <v>Anna Andreadi</v>
      </c>
      <c r="X5548" s="5" t="str">
        <f>IFERROR(VLOOKUP(Orders!$B5548,Returns!$A$2:$B$801,2,0),"No")</f>
        <v>No</v>
      </c>
    </row>
    <row r="5549" spans="1:24" hidden="1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f t="shared" si="86"/>
        <v>79.100000000000009</v>
      </c>
      <c r="T5549" s="1">
        <v>4</v>
      </c>
      <c r="U5549" s="1">
        <v>0.2</v>
      </c>
      <c r="V5549" s="1">
        <v>47.459999999999994</v>
      </c>
      <c r="W5549" t="str">
        <f>VLOOKUP(M5549,People!$A$2:$B$5,2,FALSE)</f>
        <v>Anna Andreadi</v>
      </c>
      <c r="X5549" s="5" t="str">
        <f>IFERROR(VLOOKUP(Orders!$B5549,Returns!$A$2:$B$801,2,0),"No")</f>
        <v>No</v>
      </c>
    </row>
    <row r="5550" spans="1:24" x14ac:dyDescent="0.3">
      <c r="A5550" s="1">
        <v>5238</v>
      </c>
      <c r="B5550" t="s">
        <v>5977</v>
      </c>
      <c r="C5550" s="2">
        <v>42633</v>
      </c>
      <c r="D5550" s="2">
        <v>42637</v>
      </c>
      <c r="E5550" s="1" t="s">
        <v>46</v>
      </c>
      <c r="F5550" s="1" t="s">
        <v>325</v>
      </c>
      <c r="G5550" s="1" t="s">
        <v>326</v>
      </c>
      <c r="H5550" s="1" t="s">
        <v>24</v>
      </c>
      <c r="I5550" s="1" t="s">
        <v>25</v>
      </c>
      <c r="J5550" s="1" t="s">
        <v>340</v>
      </c>
      <c r="K5550" s="1" t="s">
        <v>2320</v>
      </c>
      <c r="L5550" s="1">
        <v>21044</v>
      </c>
      <c r="M5550" s="1" t="s">
        <v>135</v>
      </c>
      <c r="N5550" s="1" t="s">
        <v>1449</v>
      </c>
      <c r="O5550" s="1" t="s">
        <v>30</v>
      </c>
      <c r="P5550" s="1" t="s">
        <v>31</v>
      </c>
      <c r="Q5550" s="1" t="s">
        <v>1450</v>
      </c>
      <c r="R5550" s="1">
        <v>362.94</v>
      </c>
      <c r="S5550" s="1">
        <f t="shared" si="86"/>
        <v>326.64600000000002</v>
      </c>
      <c r="T5550" s="1">
        <v>3</v>
      </c>
      <c r="U5550" s="1">
        <v>0</v>
      </c>
      <c r="V5550" s="1">
        <v>36.293999999999997</v>
      </c>
      <c r="W5550" t="str">
        <f>VLOOKUP(M5550,People!$A$2:$B$5,2,FALSE)</f>
        <v>Chuck Magee</v>
      </c>
      <c r="X5550" s="5" t="str">
        <f>IFERROR(VLOOKUP(Orders!$B5550,Returns!$A$2:$B$801,2,0),"No")</f>
        <v>Yes</v>
      </c>
    </row>
    <row r="5551" spans="1:24" x14ac:dyDescent="0.3">
      <c r="A5551" s="1">
        <v>5239</v>
      </c>
      <c r="B5551" t="s">
        <v>5977</v>
      </c>
      <c r="C5551" s="2">
        <v>42633</v>
      </c>
      <c r="D5551" s="2">
        <v>42637</v>
      </c>
      <c r="E5551" s="1" t="s">
        <v>46</v>
      </c>
      <c r="F5551" s="1" t="s">
        <v>325</v>
      </c>
      <c r="G5551" s="1" t="s">
        <v>326</v>
      </c>
      <c r="H5551" s="1" t="s">
        <v>24</v>
      </c>
      <c r="I5551" s="1" t="s">
        <v>25</v>
      </c>
      <c r="J5551" s="1" t="s">
        <v>340</v>
      </c>
      <c r="K5551" s="1" t="s">
        <v>2320</v>
      </c>
      <c r="L5551" s="1">
        <v>21044</v>
      </c>
      <c r="M5551" s="1" t="s">
        <v>135</v>
      </c>
      <c r="N5551" s="1" t="s">
        <v>892</v>
      </c>
      <c r="O5551" s="1" t="s">
        <v>66</v>
      </c>
      <c r="P5551" s="1" t="s">
        <v>146</v>
      </c>
      <c r="Q5551" s="1" t="s">
        <v>893</v>
      </c>
      <c r="R5551" s="1">
        <v>59.98</v>
      </c>
      <c r="S5551" s="1">
        <f t="shared" si="86"/>
        <v>33.588799999999992</v>
      </c>
      <c r="T5551" s="1">
        <v>2</v>
      </c>
      <c r="U5551" s="1">
        <v>0</v>
      </c>
      <c r="V5551" s="1">
        <v>26.391200000000005</v>
      </c>
      <c r="W5551" t="str">
        <f>VLOOKUP(M5551,People!$A$2:$B$5,2,FALSE)</f>
        <v>Chuck Magee</v>
      </c>
      <c r="X5551" s="5" t="str">
        <f>IFERROR(VLOOKUP(Orders!$B5551,Returns!$A$2:$B$801,2,0),"No")</f>
        <v>Yes</v>
      </c>
    </row>
    <row r="5552" spans="1:24" x14ac:dyDescent="0.3">
      <c r="A5552" s="1">
        <v>8867</v>
      </c>
      <c r="B5552" t="s">
        <v>10388</v>
      </c>
      <c r="C5552" s="2">
        <v>42633</v>
      </c>
      <c r="D5552" s="2">
        <v>42636</v>
      </c>
      <c r="E5552" s="1" t="s">
        <v>170</v>
      </c>
      <c r="F5552" s="1" t="s">
        <v>5574</v>
      </c>
      <c r="G5552" s="1" t="s">
        <v>5575</v>
      </c>
      <c r="H5552" s="1" t="s">
        <v>24</v>
      </c>
      <c r="I5552" s="1" t="s">
        <v>25</v>
      </c>
      <c r="J5552" s="1" t="s">
        <v>273</v>
      </c>
      <c r="K5552" s="1" t="s">
        <v>191</v>
      </c>
      <c r="L5552" s="1">
        <v>60653</v>
      </c>
      <c r="M5552" s="1" t="s">
        <v>97</v>
      </c>
      <c r="N5552" s="1" t="s">
        <v>5126</v>
      </c>
      <c r="O5552" s="1" t="s">
        <v>30</v>
      </c>
      <c r="P5552" s="1" t="s">
        <v>31</v>
      </c>
      <c r="Q5552" s="1" t="s">
        <v>5127</v>
      </c>
      <c r="R5552" s="1">
        <v>493.42999999999995</v>
      </c>
      <c r="S5552" s="1">
        <f t="shared" si="86"/>
        <v>563.91999999999996</v>
      </c>
      <c r="T5552" s="1">
        <v>5</v>
      </c>
      <c r="U5552" s="1">
        <v>0.3</v>
      </c>
      <c r="V5552" s="1">
        <v>-70.489999999999981</v>
      </c>
      <c r="W5552" t="str">
        <f>VLOOKUP(M5552,People!$A$2:$B$5,2,FALSE)</f>
        <v>Kelly Williams</v>
      </c>
      <c r="X5552" s="5" t="str">
        <f>IFERROR(VLOOKUP(Orders!$B5552,Returns!$A$2:$B$801,2,0),"No")</f>
        <v>No</v>
      </c>
    </row>
    <row r="5553" spans="1:24" x14ac:dyDescent="0.3">
      <c r="A5553" s="1">
        <v>8868</v>
      </c>
      <c r="B5553" t="s">
        <v>10388</v>
      </c>
      <c r="C5553" s="2">
        <v>42633</v>
      </c>
      <c r="D5553" s="2">
        <v>42636</v>
      </c>
      <c r="E5553" s="1" t="s">
        <v>170</v>
      </c>
      <c r="F5553" s="1" t="s">
        <v>5574</v>
      </c>
      <c r="G5553" s="1" t="s">
        <v>5575</v>
      </c>
      <c r="H5553" s="1" t="s">
        <v>24</v>
      </c>
      <c r="I5553" s="1" t="s">
        <v>25</v>
      </c>
      <c r="J5553" s="1" t="s">
        <v>273</v>
      </c>
      <c r="K5553" s="1" t="s">
        <v>191</v>
      </c>
      <c r="L5553" s="1">
        <v>60653</v>
      </c>
      <c r="M5553" s="1" t="s">
        <v>97</v>
      </c>
      <c r="N5553" s="1" t="s">
        <v>3540</v>
      </c>
      <c r="O5553" s="1" t="s">
        <v>66</v>
      </c>
      <c r="P5553" s="1" t="s">
        <v>67</v>
      </c>
      <c r="Q5553" s="1" t="s">
        <v>3541</v>
      </c>
      <c r="R5553" s="1">
        <v>11.120000000000001</v>
      </c>
      <c r="S5553" s="1">
        <f t="shared" si="86"/>
        <v>7.6450000000000014</v>
      </c>
      <c r="T5553" s="1">
        <v>2</v>
      </c>
      <c r="U5553" s="1">
        <v>0.2</v>
      </c>
      <c r="V5553" s="1">
        <v>3.4749999999999996</v>
      </c>
      <c r="W5553" t="str">
        <f>VLOOKUP(M5553,People!$A$2:$B$5,2,FALSE)</f>
        <v>Kelly Williams</v>
      </c>
      <c r="X5553" s="5" t="str">
        <f>IFERROR(VLOOKUP(Orders!$B5553,Returns!$A$2:$B$801,2,0),"No")</f>
        <v>No</v>
      </c>
    </row>
    <row r="5554" spans="1:24" x14ac:dyDescent="0.3">
      <c r="A5554" s="1">
        <v>8956</v>
      </c>
      <c r="B5554" t="s">
        <v>10428</v>
      </c>
      <c r="C5554" s="2">
        <v>42633</v>
      </c>
      <c r="D5554" s="2">
        <v>42637</v>
      </c>
      <c r="E5554" s="1" t="s">
        <v>46</v>
      </c>
      <c r="F5554" s="1" t="s">
        <v>3017</v>
      </c>
      <c r="G5554" s="1" t="s">
        <v>3018</v>
      </c>
      <c r="H5554" s="1" t="s">
        <v>38</v>
      </c>
      <c r="I5554" s="1" t="s">
        <v>25</v>
      </c>
      <c r="J5554" s="1" t="s">
        <v>833</v>
      </c>
      <c r="K5554" s="1" t="s">
        <v>40</v>
      </c>
      <c r="L5554" s="1">
        <v>92024</v>
      </c>
      <c r="M5554" s="1" t="s">
        <v>41</v>
      </c>
      <c r="N5554" s="1" t="s">
        <v>4919</v>
      </c>
      <c r="O5554" s="1" t="s">
        <v>43</v>
      </c>
      <c r="P5554" s="1" t="s">
        <v>84</v>
      </c>
      <c r="Q5554" s="1" t="s">
        <v>4920</v>
      </c>
      <c r="R5554" s="1">
        <v>8.56</v>
      </c>
      <c r="S5554" s="1">
        <f t="shared" si="86"/>
        <v>4.7080000000000011</v>
      </c>
      <c r="T5554" s="1">
        <v>2</v>
      </c>
      <c r="U5554" s="1">
        <v>0</v>
      </c>
      <c r="V5554" s="1">
        <v>3.8519999999999994</v>
      </c>
      <c r="W5554" t="str">
        <f>VLOOKUP(M5554,People!$A$2:$B$5,2,FALSE)</f>
        <v>Anna Andreadi</v>
      </c>
      <c r="X5554" s="5" t="str">
        <f>IFERROR(VLOOKUP(Orders!$B5554,Returns!$A$2:$B$801,2,0),"No")</f>
        <v>No</v>
      </c>
    </row>
    <row r="5555" spans="1:24" x14ac:dyDescent="0.3">
      <c r="A5555" s="1">
        <v>9394</v>
      </c>
      <c r="B5555" t="s">
        <v>10644</v>
      </c>
      <c r="C5555" s="2">
        <v>42633</v>
      </c>
      <c r="D5555" s="2">
        <v>42636</v>
      </c>
      <c r="E5555" s="1" t="s">
        <v>170</v>
      </c>
      <c r="F5555" s="1" t="s">
        <v>4143</v>
      </c>
      <c r="G5555" s="1" t="s">
        <v>4144</v>
      </c>
      <c r="H5555" s="1" t="s">
        <v>24</v>
      </c>
      <c r="I5555" s="1" t="s">
        <v>25</v>
      </c>
      <c r="J5555" s="1" t="s">
        <v>239</v>
      </c>
      <c r="K5555" s="1" t="s">
        <v>240</v>
      </c>
      <c r="L5555" s="1">
        <v>10011</v>
      </c>
      <c r="M5555" s="1" t="s">
        <v>135</v>
      </c>
      <c r="N5555" s="1" t="s">
        <v>4980</v>
      </c>
      <c r="O5555" s="1" t="s">
        <v>66</v>
      </c>
      <c r="P5555" s="1" t="s">
        <v>67</v>
      </c>
      <c r="Q5555" s="1" t="s">
        <v>4981</v>
      </c>
      <c r="R5555" s="1">
        <v>629.94999999999993</v>
      </c>
      <c r="S5555" s="1">
        <f t="shared" si="86"/>
        <v>472.46249999999992</v>
      </c>
      <c r="T5555" s="1">
        <v>5</v>
      </c>
      <c r="U5555" s="1">
        <v>0</v>
      </c>
      <c r="V5555" s="1">
        <v>157.48750000000001</v>
      </c>
      <c r="W5555" t="str">
        <f>VLOOKUP(M5555,People!$A$2:$B$5,2,FALSE)</f>
        <v>Chuck Magee</v>
      </c>
      <c r="X5555" s="5" t="str">
        <f>IFERROR(VLOOKUP(Orders!$B5555,Returns!$A$2:$B$801,2,0),"No")</f>
        <v>No</v>
      </c>
    </row>
    <row r="5556" spans="1:24" x14ac:dyDescent="0.3">
      <c r="A5556" s="1">
        <v>9395</v>
      </c>
      <c r="B5556" t="s">
        <v>10644</v>
      </c>
      <c r="C5556" s="2">
        <v>42633</v>
      </c>
      <c r="D5556" s="2">
        <v>42636</v>
      </c>
      <c r="E5556" s="1" t="s">
        <v>170</v>
      </c>
      <c r="F5556" s="1" t="s">
        <v>4143</v>
      </c>
      <c r="G5556" s="1" t="s">
        <v>4144</v>
      </c>
      <c r="H5556" s="1" t="s">
        <v>24</v>
      </c>
      <c r="I5556" s="1" t="s">
        <v>25</v>
      </c>
      <c r="J5556" s="1" t="s">
        <v>239</v>
      </c>
      <c r="K5556" s="1" t="s">
        <v>240</v>
      </c>
      <c r="L5556" s="1">
        <v>10011</v>
      </c>
      <c r="M5556" s="1" t="s">
        <v>135</v>
      </c>
      <c r="N5556" s="1" t="s">
        <v>2176</v>
      </c>
      <c r="O5556" s="1" t="s">
        <v>30</v>
      </c>
      <c r="P5556" s="1" t="s">
        <v>34</v>
      </c>
      <c r="Q5556" s="1" t="s">
        <v>2177</v>
      </c>
      <c r="R5556" s="1">
        <v>631.78200000000004</v>
      </c>
      <c r="S5556" s="1">
        <f t="shared" si="86"/>
        <v>491.38600000000008</v>
      </c>
      <c r="T5556" s="1">
        <v>2</v>
      </c>
      <c r="U5556" s="1">
        <v>0.1</v>
      </c>
      <c r="V5556" s="1">
        <v>140.39599999999993</v>
      </c>
      <c r="W5556" t="str">
        <f>VLOOKUP(M5556,People!$A$2:$B$5,2,FALSE)</f>
        <v>Chuck Magee</v>
      </c>
      <c r="X5556" s="5" t="str">
        <f>IFERROR(VLOOKUP(Orders!$B5556,Returns!$A$2:$B$801,2,0),"No")</f>
        <v>No</v>
      </c>
    </row>
    <row r="5557" spans="1:24" hidden="1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f t="shared" si="86"/>
        <v>6.7056000000000004</v>
      </c>
      <c r="T5557" s="1">
        <v>2</v>
      </c>
      <c r="U5557" s="1">
        <v>0</v>
      </c>
      <c r="V5557" s="1">
        <v>3.4543999999999997</v>
      </c>
      <c r="W5557" t="str">
        <f>VLOOKUP(M5557,People!$A$2:$B$5,2,FALSE)</f>
        <v>Cassandra Brandow</v>
      </c>
      <c r="X5557" s="5" t="str">
        <f>IFERROR(VLOOKUP(Orders!$B5557,Returns!$A$2:$B$801,2,0),"No")</f>
        <v>No</v>
      </c>
    </row>
    <row r="5558" spans="1:24" hidden="1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f t="shared" si="86"/>
        <v>4.1888000000000005</v>
      </c>
      <c r="T5558" s="1">
        <v>2</v>
      </c>
      <c r="U5558" s="1">
        <v>0</v>
      </c>
      <c r="V5558" s="1">
        <v>1.9711999999999996</v>
      </c>
      <c r="W5558" t="str">
        <f>VLOOKUP(M5558,People!$A$2:$B$5,2,FALSE)</f>
        <v>Cassandra Brandow</v>
      </c>
      <c r="X5558" s="5" t="str">
        <f>IFERROR(VLOOKUP(Orders!$B5558,Returns!$A$2:$B$801,2,0),"No")</f>
        <v>No</v>
      </c>
    </row>
    <row r="5559" spans="1:24" hidden="1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f t="shared" si="86"/>
        <v>40.535999999999994</v>
      </c>
      <c r="T5559" s="1">
        <v>2</v>
      </c>
      <c r="U5559" s="1">
        <v>0</v>
      </c>
      <c r="V5559" s="1">
        <v>15.764000000000003</v>
      </c>
      <c r="W5559" t="str">
        <f>VLOOKUP(M5559,People!$A$2:$B$5,2,FALSE)</f>
        <v>Cassandra Brandow</v>
      </c>
      <c r="X5559" s="5" t="str">
        <f>IFERROR(VLOOKUP(Orders!$B5559,Returns!$A$2:$B$801,2,0),"No")</f>
        <v>No</v>
      </c>
    </row>
    <row r="5560" spans="1:24" hidden="1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f t="shared" si="86"/>
        <v>3.3696000000000002</v>
      </c>
      <c r="T5560" s="1">
        <v>1</v>
      </c>
      <c r="U5560" s="1">
        <v>0</v>
      </c>
      <c r="V5560" s="1">
        <v>3.1104000000000003</v>
      </c>
      <c r="W5560" t="str">
        <f>VLOOKUP(M5560,People!$A$2:$B$5,2,FALSE)</f>
        <v>Anna Andreadi</v>
      </c>
      <c r="X5560" s="5" t="str">
        <f>IFERROR(VLOOKUP(Orders!$B5560,Returns!$A$2:$B$801,2,0),"No")</f>
        <v>No</v>
      </c>
    </row>
    <row r="5561" spans="1:24" hidden="1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f t="shared" si="86"/>
        <v>1087.1970000000001</v>
      </c>
      <c r="T5561" s="1">
        <v>5</v>
      </c>
      <c r="U5561" s="1">
        <v>0</v>
      </c>
      <c r="V5561" s="1">
        <v>238.65299999999991</v>
      </c>
      <c r="W5561" t="str">
        <f>VLOOKUP(M5561,People!$A$2:$B$5,2,FALSE)</f>
        <v>Anna Andreadi</v>
      </c>
      <c r="X5561" s="5" t="str">
        <f>IFERROR(VLOOKUP(Orders!$B5561,Returns!$A$2:$B$801,2,0),"No")</f>
        <v>No</v>
      </c>
    </row>
    <row r="5562" spans="1:24" hidden="1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f t="shared" si="86"/>
        <v>8.0676000000000023</v>
      </c>
      <c r="T5562" s="1">
        <v>3</v>
      </c>
      <c r="U5562" s="1">
        <v>0</v>
      </c>
      <c r="V5562" s="1">
        <v>6.8723999999999998</v>
      </c>
      <c r="W5562" t="str">
        <f>VLOOKUP(M5562,People!$A$2:$B$5,2,FALSE)</f>
        <v>Anna Andreadi</v>
      </c>
      <c r="X5562" s="5" t="str">
        <f>IFERROR(VLOOKUP(Orders!$B5562,Returns!$A$2:$B$801,2,0),"No")</f>
        <v>No</v>
      </c>
    </row>
    <row r="5563" spans="1:24" hidden="1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f t="shared" si="86"/>
        <v>17.27</v>
      </c>
      <c r="T5563" s="1">
        <v>1</v>
      </c>
      <c r="U5563" s="1">
        <v>0</v>
      </c>
      <c r="V5563" s="1">
        <v>17.27</v>
      </c>
      <c r="W5563" t="str">
        <f>VLOOKUP(M5563,People!$A$2:$B$5,2,FALSE)</f>
        <v>Cassandra Brandow</v>
      </c>
      <c r="X5563" s="5" t="str">
        <f>IFERROR(VLOOKUP(Orders!$B5563,Returns!$A$2:$B$801,2,0),"No")</f>
        <v>No</v>
      </c>
    </row>
    <row r="5564" spans="1:24" hidden="1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f t="shared" si="86"/>
        <v>1559.9739999999997</v>
      </c>
      <c r="T5564" s="1">
        <v>5</v>
      </c>
      <c r="U5564" s="1">
        <v>0</v>
      </c>
      <c r="V5564" s="1">
        <v>1439.9760000000001</v>
      </c>
      <c r="W5564" t="str">
        <f>VLOOKUP(M5564,People!$A$2:$B$5,2,FALSE)</f>
        <v>Cassandra Brandow</v>
      </c>
      <c r="X5564" s="5" t="str">
        <f>IFERROR(VLOOKUP(Orders!$B5564,Returns!$A$2:$B$801,2,0),"No")</f>
        <v>No</v>
      </c>
    </row>
    <row r="5565" spans="1:24" hidden="1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f t="shared" si="86"/>
        <v>33.342400000000005</v>
      </c>
      <c r="T5565" s="1">
        <v>4</v>
      </c>
      <c r="U5565" s="1">
        <v>0</v>
      </c>
      <c r="V5565" s="1">
        <v>30.7776</v>
      </c>
      <c r="W5565" t="str">
        <f>VLOOKUP(M5565,People!$A$2:$B$5,2,FALSE)</f>
        <v>Cassandra Brandow</v>
      </c>
      <c r="X5565" s="5" t="str">
        <f>IFERROR(VLOOKUP(Orders!$B5565,Returns!$A$2:$B$801,2,0),"No")</f>
        <v>No</v>
      </c>
    </row>
    <row r="5566" spans="1:24" hidden="1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f t="shared" si="86"/>
        <v>17.267200000000006</v>
      </c>
      <c r="T5566" s="1">
        <v>4</v>
      </c>
      <c r="U5566" s="1">
        <v>0.2</v>
      </c>
      <c r="V5566" s="1">
        <v>2.188799999999997</v>
      </c>
      <c r="W5566" t="str">
        <f>VLOOKUP(M5566,People!$A$2:$B$5,2,FALSE)</f>
        <v>Kelly Williams</v>
      </c>
      <c r="X5566" s="5" t="str">
        <f>IFERROR(VLOOKUP(Orders!$B5566,Returns!$A$2:$B$801,2,0),"No")</f>
        <v>No</v>
      </c>
    </row>
    <row r="5567" spans="1:24" hidden="1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f t="shared" si="86"/>
        <v>200.98660000000001</v>
      </c>
      <c r="T5567" s="1">
        <v>2</v>
      </c>
      <c r="U5567" s="1">
        <v>0.3</v>
      </c>
      <c r="V5567" s="1">
        <v>8.9993999999999801</v>
      </c>
      <c r="W5567" t="str">
        <f>VLOOKUP(M5567,People!$A$2:$B$5,2,FALSE)</f>
        <v>Kelly Williams</v>
      </c>
      <c r="X5567" s="5" t="str">
        <f>IFERROR(VLOOKUP(Orders!$B5567,Returns!$A$2:$B$801,2,0),"No")</f>
        <v>No</v>
      </c>
    </row>
    <row r="5568" spans="1:24" hidden="1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f t="shared" si="86"/>
        <v>27.900000000000006</v>
      </c>
      <c r="T5568" s="1">
        <v>5</v>
      </c>
      <c r="U5568" s="1">
        <v>0.2</v>
      </c>
      <c r="V5568" s="1">
        <v>1.8599999999999994</v>
      </c>
      <c r="W5568" t="str">
        <f>VLOOKUP(M5568,People!$A$2:$B$5,2,FALSE)</f>
        <v>Kelly Williams</v>
      </c>
      <c r="X5568" s="5" t="str">
        <f>IFERROR(VLOOKUP(Orders!$B5568,Returns!$A$2:$B$801,2,0),"No")</f>
        <v>No</v>
      </c>
    </row>
    <row r="5569" spans="1:24" hidden="1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f t="shared" si="86"/>
        <v>92.332799999999992</v>
      </c>
      <c r="T5569" s="1">
        <v>1</v>
      </c>
      <c r="U5569" s="1">
        <v>0.3</v>
      </c>
      <c r="V5569" s="1">
        <v>-2.5647999999999982</v>
      </c>
      <c r="W5569" t="str">
        <f>VLOOKUP(M5569,People!$A$2:$B$5,2,FALSE)</f>
        <v>Kelly Williams</v>
      </c>
      <c r="X5569" s="5" t="str">
        <f>IFERROR(VLOOKUP(Orders!$B5569,Returns!$A$2:$B$801,2,0),"No")</f>
        <v>No</v>
      </c>
    </row>
    <row r="5570" spans="1:24" hidden="1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f t="shared" ref="S5570:S5633" si="87">R5570-V5570</f>
        <v>623.9896</v>
      </c>
      <c r="T5570" s="1">
        <v>2</v>
      </c>
      <c r="U5570" s="1">
        <v>0.2</v>
      </c>
      <c r="V5570" s="1">
        <v>335.99440000000004</v>
      </c>
      <c r="W5570" t="str">
        <f>VLOOKUP(M5570,People!$A$2:$B$5,2,FALSE)</f>
        <v>Kelly Williams</v>
      </c>
      <c r="X5570" s="5" t="str">
        <f>IFERROR(VLOOKUP(Orders!$B5570,Returns!$A$2:$B$801,2,0),"No")</f>
        <v>No</v>
      </c>
    </row>
    <row r="5571" spans="1:24" hidden="1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f t="shared" si="87"/>
        <v>9.9144000000000041</v>
      </c>
      <c r="T5571" s="1">
        <v>3</v>
      </c>
      <c r="U5571" s="1">
        <v>0.2</v>
      </c>
      <c r="V5571" s="1">
        <v>5.6375999999999999</v>
      </c>
      <c r="W5571" t="str">
        <f>VLOOKUP(M5571,People!$A$2:$B$5,2,FALSE)</f>
        <v>Kelly Williams</v>
      </c>
      <c r="X5571" s="5" t="str">
        <f>IFERROR(VLOOKUP(Orders!$B5571,Returns!$A$2:$B$801,2,0),"No")</f>
        <v>No</v>
      </c>
    </row>
    <row r="5572" spans="1:24" hidden="1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f t="shared" si="87"/>
        <v>41.661500000000011</v>
      </c>
      <c r="T5572" s="1">
        <v>1</v>
      </c>
      <c r="U5572" s="1">
        <v>0.2</v>
      </c>
      <c r="V5572" s="1">
        <v>-7.3015000000000025</v>
      </c>
      <c r="W5572" t="str">
        <f>VLOOKUP(M5572,People!$A$2:$B$5,2,FALSE)</f>
        <v>Kelly Williams</v>
      </c>
      <c r="X5572" s="5" t="str">
        <f>IFERROR(VLOOKUP(Orders!$B5572,Returns!$A$2:$B$801,2,0),"No")</f>
        <v>No</v>
      </c>
    </row>
    <row r="5573" spans="1:24" x14ac:dyDescent="0.3">
      <c r="A5573" s="1">
        <v>9396</v>
      </c>
      <c r="B5573" t="s">
        <v>10644</v>
      </c>
      <c r="C5573" s="2">
        <v>42633</v>
      </c>
      <c r="D5573" s="2">
        <v>42636</v>
      </c>
      <c r="E5573" s="1" t="s">
        <v>170</v>
      </c>
      <c r="F5573" s="1" t="s">
        <v>4143</v>
      </c>
      <c r="G5573" s="1" t="s">
        <v>4144</v>
      </c>
      <c r="H5573" s="1" t="s">
        <v>24</v>
      </c>
      <c r="I5573" s="1" t="s">
        <v>25</v>
      </c>
      <c r="J5573" s="1" t="s">
        <v>239</v>
      </c>
      <c r="K5573" s="1" t="s">
        <v>240</v>
      </c>
      <c r="L5573" s="1">
        <v>10011</v>
      </c>
      <c r="M5573" s="1" t="s">
        <v>135</v>
      </c>
      <c r="N5573" s="1" t="s">
        <v>4000</v>
      </c>
      <c r="O5573" s="1" t="s">
        <v>30</v>
      </c>
      <c r="P5573" s="1" t="s">
        <v>31</v>
      </c>
      <c r="Q5573" s="1" t="s">
        <v>4001</v>
      </c>
      <c r="R5573" s="1">
        <v>801.5680000000001</v>
      </c>
      <c r="S5573" s="1">
        <f t="shared" si="87"/>
        <v>811.58760000000018</v>
      </c>
      <c r="T5573" s="1">
        <v>2</v>
      </c>
      <c r="U5573" s="1">
        <v>0.2</v>
      </c>
      <c r="V5573" s="1">
        <v>-10.019600000000054</v>
      </c>
      <c r="W5573" t="str">
        <f>VLOOKUP(M5573,People!$A$2:$B$5,2,FALSE)</f>
        <v>Chuck Magee</v>
      </c>
      <c r="X5573" s="5" t="str">
        <f>IFERROR(VLOOKUP(Orders!$B5573,Returns!$A$2:$B$801,2,0),"No")</f>
        <v>No</v>
      </c>
    </row>
    <row r="5574" spans="1:24" x14ac:dyDescent="0.3">
      <c r="A5574" s="1">
        <v>9397</v>
      </c>
      <c r="B5574" t="s">
        <v>10644</v>
      </c>
      <c r="C5574" s="2">
        <v>42633</v>
      </c>
      <c r="D5574" s="2">
        <v>42636</v>
      </c>
      <c r="E5574" s="1" t="s">
        <v>170</v>
      </c>
      <c r="F5574" s="1" t="s">
        <v>4143</v>
      </c>
      <c r="G5574" s="1" t="s">
        <v>4144</v>
      </c>
      <c r="H5574" s="1" t="s">
        <v>24</v>
      </c>
      <c r="I5574" s="1" t="s">
        <v>25</v>
      </c>
      <c r="J5574" s="1" t="s">
        <v>239</v>
      </c>
      <c r="K5574" s="1" t="s">
        <v>240</v>
      </c>
      <c r="L5574" s="1">
        <v>10011</v>
      </c>
      <c r="M5574" s="1" t="s">
        <v>135</v>
      </c>
      <c r="N5574" s="1" t="s">
        <v>231</v>
      </c>
      <c r="O5574" s="1" t="s">
        <v>43</v>
      </c>
      <c r="P5574" s="1" t="s">
        <v>44</v>
      </c>
      <c r="Q5574" s="1" t="s">
        <v>232</v>
      </c>
      <c r="R5574" s="1">
        <v>75.179999999999993</v>
      </c>
      <c r="S5574" s="1">
        <f t="shared" si="87"/>
        <v>39.845399999999998</v>
      </c>
      <c r="T5574" s="1">
        <v>6</v>
      </c>
      <c r="U5574" s="1">
        <v>0</v>
      </c>
      <c r="V5574" s="1">
        <v>35.334599999999995</v>
      </c>
      <c r="W5574" t="str">
        <f>VLOOKUP(M5574,People!$A$2:$B$5,2,FALSE)</f>
        <v>Chuck Magee</v>
      </c>
      <c r="X5574" s="5" t="str">
        <f>IFERROR(VLOOKUP(Orders!$B5574,Returns!$A$2:$B$801,2,0),"No")</f>
        <v>No</v>
      </c>
    </row>
    <row r="5575" spans="1:24" x14ac:dyDescent="0.3">
      <c r="A5575" s="1">
        <v>9398</v>
      </c>
      <c r="B5575" t="s">
        <v>10644</v>
      </c>
      <c r="C5575" s="2">
        <v>42633</v>
      </c>
      <c r="D5575" s="2">
        <v>42636</v>
      </c>
      <c r="E5575" s="1" t="s">
        <v>170</v>
      </c>
      <c r="F5575" s="1" t="s">
        <v>4143</v>
      </c>
      <c r="G5575" s="1" t="s">
        <v>4144</v>
      </c>
      <c r="H5575" s="1" t="s">
        <v>24</v>
      </c>
      <c r="I5575" s="1" t="s">
        <v>25</v>
      </c>
      <c r="J5575" s="1" t="s">
        <v>239</v>
      </c>
      <c r="K5575" s="1" t="s">
        <v>240</v>
      </c>
      <c r="L5575" s="1">
        <v>10011</v>
      </c>
      <c r="M5575" s="1" t="s">
        <v>135</v>
      </c>
      <c r="N5575" s="1" t="s">
        <v>4087</v>
      </c>
      <c r="O5575" s="1" t="s">
        <v>43</v>
      </c>
      <c r="P5575" s="1" t="s">
        <v>73</v>
      </c>
      <c r="Q5575" s="1" t="s">
        <v>4088</v>
      </c>
      <c r="R5575" s="1">
        <v>30.98</v>
      </c>
      <c r="S5575" s="1">
        <f t="shared" si="87"/>
        <v>22.9252</v>
      </c>
      <c r="T5575" s="1">
        <v>1</v>
      </c>
      <c r="U5575" s="1">
        <v>0</v>
      </c>
      <c r="V5575" s="1">
        <v>8.0548000000000002</v>
      </c>
      <c r="W5575" t="str">
        <f>VLOOKUP(M5575,People!$A$2:$B$5,2,FALSE)</f>
        <v>Chuck Magee</v>
      </c>
      <c r="X5575" s="5" t="str">
        <f>IFERROR(VLOOKUP(Orders!$B5575,Returns!$A$2:$B$801,2,0),"No")</f>
        <v>No</v>
      </c>
    </row>
    <row r="5576" spans="1:24" x14ac:dyDescent="0.3">
      <c r="A5576" s="1">
        <v>9399</v>
      </c>
      <c r="B5576" t="s">
        <v>10644</v>
      </c>
      <c r="C5576" s="2">
        <v>42633</v>
      </c>
      <c r="D5576" s="2">
        <v>42636</v>
      </c>
      <c r="E5576" s="1" t="s">
        <v>170</v>
      </c>
      <c r="F5576" s="1" t="s">
        <v>4143</v>
      </c>
      <c r="G5576" s="1" t="s">
        <v>4144</v>
      </c>
      <c r="H5576" s="1" t="s">
        <v>24</v>
      </c>
      <c r="I5576" s="1" t="s">
        <v>25</v>
      </c>
      <c r="J5576" s="1" t="s">
        <v>239</v>
      </c>
      <c r="K5576" s="1" t="s">
        <v>240</v>
      </c>
      <c r="L5576" s="1">
        <v>10011</v>
      </c>
      <c r="M5576" s="1" t="s">
        <v>135</v>
      </c>
      <c r="N5576" s="1" t="s">
        <v>4280</v>
      </c>
      <c r="O5576" s="1" t="s">
        <v>66</v>
      </c>
      <c r="P5576" s="1" t="s">
        <v>67</v>
      </c>
      <c r="Q5576" s="1" t="s">
        <v>4281</v>
      </c>
      <c r="R5576" s="1">
        <v>1349.91</v>
      </c>
      <c r="S5576" s="1">
        <f t="shared" si="87"/>
        <v>688.45410000000004</v>
      </c>
      <c r="T5576" s="1">
        <v>9</v>
      </c>
      <c r="U5576" s="1">
        <v>0</v>
      </c>
      <c r="V5576" s="1">
        <v>661.45590000000004</v>
      </c>
      <c r="W5576" t="str">
        <f>VLOOKUP(M5576,People!$A$2:$B$5,2,FALSE)</f>
        <v>Chuck Magee</v>
      </c>
      <c r="X5576" s="5" t="str">
        <f>IFERROR(VLOOKUP(Orders!$B5576,Returns!$A$2:$B$801,2,0),"No")</f>
        <v>No</v>
      </c>
    </row>
    <row r="5577" spans="1:24" x14ac:dyDescent="0.3">
      <c r="A5577" s="1">
        <v>392</v>
      </c>
      <c r="B5577" t="s">
        <v>6397</v>
      </c>
      <c r="C5577" s="2">
        <v>42634</v>
      </c>
      <c r="D5577" s="2">
        <v>42636</v>
      </c>
      <c r="E5577" s="1" t="s">
        <v>21</v>
      </c>
      <c r="F5577" s="1" t="s">
        <v>1200</v>
      </c>
      <c r="G5577" s="1" t="s">
        <v>1201</v>
      </c>
      <c r="H5577" s="1" t="s">
        <v>24</v>
      </c>
      <c r="I5577" s="1" t="s">
        <v>25</v>
      </c>
      <c r="J5577" s="1" t="s">
        <v>1202</v>
      </c>
      <c r="K5577" s="1" t="s">
        <v>89</v>
      </c>
      <c r="L5577" s="1">
        <v>98198</v>
      </c>
      <c r="M5577" s="1" t="s">
        <v>41</v>
      </c>
      <c r="N5577" s="1" t="s">
        <v>1203</v>
      </c>
      <c r="O5577" s="1" t="s">
        <v>66</v>
      </c>
      <c r="P5577" s="1" t="s">
        <v>67</v>
      </c>
      <c r="Q5577" s="1" t="s">
        <v>1204</v>
      </c>
      <c r="R5577" s="1">
        <v>246.38400000000001</v>
      </c>
      <c r="S5577" s="1">
        <f t="shared" si="87"/>
        <v>218.66580000000005</v>
      </c>
      <c r="T5577" s="1">
        <v>2</v>
      </c>
      <c r="U5577" s="1">
        <v>0.2</v>
      </c>
      <c r="V5577" s="1">
        <v>27.718199999999968</v>
      </c>
      <c r="W5577" t="str">
        <f>VLOOKUP(M5577,People!$A$2:$B$5,2,FALSE)</f>
        <v>Anna Andreadi</v>
      </c>
      <c r="X5577" s="5" t="str">
        <f>IFERROR(VLOOKUP(Orders!$B5577,Returns!$A$2:$B$801,2,0),"No")</f>
        <v>No</v>
      </c>
    </row>
    <row r="5578" spans="1:24" hidden="1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f t="shared" si="87"/>
        <v>260.87520000000001</v>
      </c>
      <c r="T5578" s="1">
        <v>6</v>
      </c>
      <c r="U5578" s="1">
        <v>0</v>
      </c>
      <c r="V5578" s="1">
        <v>122.76479999999999</v>
      </c>
      <c r="W5578" t="str">
        <f>VLOOKUP(M5578,People!$A$2:$B$5,2,FALSE)</f>
        <v>Anna Andreadi</v>
      </c>
      <c r="X5578" s="5" t="str">
        <f>IFERROR(VLOOKUP(Orders!$B5578,Returns!$A$2:$B$801,2,0),"No")</f>
        <v>No</v>
      </c>
    </row>
    <row r="5579" spans="1:24" hidden="1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f t="shared" si="87"/>
        <v>40.694399999999995</v>
      </c>
      <c r="T5579" s="1">
        <v>3</v>
      </c>
      <c r="U5579" s="1">
        <v>0</v>
      </c>
      <c r="V5579" s="1">
        <v>15.8256</v>
      </c>
      <c r="W5579" t="str">
        <f>VLOOKUP(M5579,People!$A$2:$B$5,2,FALSE)</f>
        <v>Anna Andreadi</v>
      </c>
      <c r="X5579" s="5" t="str">
        <f>IFERROR(VLOOKUP(Orders!$B5579,Returns!$A$2:$B$801,2,0),"No")</f>
        <v>No</v>
      </c>
    </row>
    <row r="5580" spans="1:24" hidden="1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f t="shared" si="87"/>
        <v>4.6576000000000004</v>
      </c>
      <c r="T5580" s="1">
        <v>2</v>
      </c>
      <c r="U5580" s="1">
        <v>0</v>
      </c>
      <c r="V5580" s="1">
        <v>1.9023999999999992</v>
      </c>
      <c r="W5580" t="str">
        <f>VLOOKUP(M5580,People!$A$2:$B$5,2,FALSE)</f>
        <v>Anna Andreadi</v>
      </c>
      <c r="X5580" s="5" t="str">
        <f>IFERROR(VLOOKUP(Orders!$B5580,Returns!$A$2:$B$801,2,0),"No")</f>
        <v>No</v>
      </c>
    </row>
    <row r="5581" spans="1:24" hidden="1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f t="shared" si="87"/>
        <v>259.16499999999996</v>
      </c>
      <c r="T5581" s="1">
        <v>5</v>
      </c>
      <c r="U5581" s="1">
        <v>0.2</v>
      </c>
      <c r="V5581" s="1">
        <v>-15.245000000000005</v>
      </c>
      <c r="W5581" t="str">
        <f>VLOOKUP(M5581,People!$A$2:$B$5,2,FALSE)</f>
        <v>Anna Andreadi</v>
      </c>
      <c r="X5581" s="5" t="str">
        <f>IFERROR(VLOOKUP(Orders!$B5581,Returns!$A$2:$B$801,2,0),"No")</f>
        <v>No</v>
      </c>
    </row>
    <row r="5582" spans="1:24" hidden="1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f t="shared" si="87"/>
        <v>24.7104</v>
      </c>
      <c r="T5582" s="1">
        <v>9</v>
      </c>
      <c r="U5582" s="1">
        <v>0</v>
      </c>
      <c r="V5582" s="1">
        <v>22.809600000000003</v>
      </c>
      <c r="W5582" t="str">
        <f>VLOOKUP(M5582,People!$A$2:$B$5,2,FALSE)</f>
        <v>Anna Andreadi</v>
      </c>
      <c r="X5582" s="5" t="str">
        <f>IFERROR(VLOOKUP(Orders!$B5582,Returns!$A$2:$B$801,2,0),"No")</f>
        <v>No</v>
      </c>
    </row>
    <row r="5583" spans="1:24" hidden="1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f t="shared" si="87"/>
        <v>11.388599999999999</v>
      </c>
      <c r="T5583" s="1">
        <v>1</v>
      </c>
      <c r="U5583" s="1">
        <v>0</v>
      </c>
      <c r="V5583" s="1">
        <v>8.5914000000000019</v>
      </c>
      <c r="W5583" t="str">
        <f>VLOOKUP(M5583,People!$A$2:$B$5,2,FALSE)</f>
        <v>Chuck Magee</v>
      </c>
      <c r="X5583" s="5" t="str">
        <f>IFERROR(VLOOKUP(Orders!$B5583,Returns!$A$2:$B$801,2,0),"No")</f>
        <v>No</v>
      </c>
    </row>
    <row r="5584" spans="1:24" hidden="1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f t="shared" si="87"/>
        <v>4.5599999999999987</v>
      </c>
      <c r="T5584" s="1">
        <v>5</v>
      </c>
      <c r="U5584" s="1">
        <v>0</v>
      </c>
      <c r="V5584" s="1">
        <v>3.4400000000000008</v>
      </c>
      <c r="W5584" t="str">
        <f>VLOOKUP(M5584,People!$A$2:$B$5,2,FALSE)</f>
        <v>Chuck Magee</v>
      </c>
      <c r="X5584" s="5" t="str">
        <f>IFERROR(VLOOKUP(Orders!$B5584,Returns!$A$2:$B$801,2,0),"No")</f>
        <v>No</v>
      </c>
    </row>
    <row r="5585" spans="1:24" x14ac:dyDescent="0.3">
      <c r="A5585" s="1">
        <v>393</v>
      </c>
      <c r="B5585" t="s">
        <v>6397</v>
      </c>
      <c r="C5585" s="2">
        <v>42634</v>
      </c>
      <c r="D5585" s="2">
        <v>42636</v>
      </c>
      <c r="E5585" s="1" t="s">
        <v>21</v>
      </c>
      <c r="F5585" s="1" t="s">
        <v>1200</v>
      </c>
      <c r="G5585" s="1" t="s">
        <v>1201</v>
      </c>
      <c r="H5585" s="1" t="s">
        <v>24</v>
      </c>
      <c r="I5585" s="1" t="s">
        <v>25</v>
      </c>
      <c r="J5585" s="1" t="s">
        <v>1202</v>
      </c>
      <c r="K5585" s="1" t="s">
        <v>89</v>
      </c>
      <c r="L5585" s="1">
        <v>98198</v>
      </c>
      <c r="M5585" s="1" t="s">
        <v>41</v>
      </c>
      <c r="N5585" s="1" t="s">
        <v>1205</v>
      </c>
      <c r="O5585" s="1" t="s">
        <v>66</v>
      </c>
      <c r="P5585" s="1" t="s">
        <v>1065</v>
      </c>
      <c r="Q5585" s="1" t="s">
        <v>1206</v>
      </c>
      <c r="R5585" s="1">
        <v>1799.97</v>
      </c>
      <c r="S5585" s="1">
        <f t="shared" si="87"/>
        <v>1097.9817</v>
      </c>
      <c r="T5585" s="1">
        <v>3</v>
      </c>
      <c r="U5585" s="1">
        <v>0</v>
      </c>
      <c r="V5585" s="1">
        <v>701.98829999999998</v>
      </c>
      <c r="W5585" t="str">
        <f>VLOOKUP(M5585,People!$A$2:$B$5,2,FALSE)</f>
        <v>Anna Andreadi</v>
      </c>
      <c r="X5585" s="5" t="str">
        <f>IFERROR(VLOOKUP(Orders!$B5585,Returns!$A$2:$B$801,2,0),"No")</f>
        <v>No</v>
      </c>
    </row>
    <row r="5586" spans="1:24" hidden="1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f t="shared" si="87"/>
        <v>81.888800000000003</v>
      </c>
      <c r="T5586" s="1">
        <v>4</v>
      </c>
      <c r="U5586" s="1">
        <v>0</v>
      </c>
      <c r="V5586" s="1">
        <v>1.6711999999999989</v>
      </c>
      <c r="W5586" t="str">
        <f>VLOOKUP(M5586,People!$A$2:$B$5,2,FALSE)</f>
        <v>Chuck Magee</v>
      </c>
      <c r="X5586" s="5" t="str">
        <f>IFERROR(VLOOKUP(Orders!$B5586,Returns!$A$2:$B$801,2,0),"No")</f>
        <v>No</v>
      </c>
    </row>
    <row r="5587" spans="1:24" hidden="1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f t="shared" si="87"/>
        <v>382.24200000000008</v>
      </c>
      <c r="T5587" s="1">
        <v>3</v>
      </c>
      <c r="U5587" s="1">
        <v>0</v>
      </c>
      <c r="V5587" s="1">
        <v>163.81799999999998</v>
      </c>
      <c r="W5587" t="str">
        <f>VLOOKUP(M5587,People!$A$2:$B$5,2,FALSE)</f>
        <v>Chuck Magee</v>
      </c>
      <c r="X5587" s="5" t="str">
        <f>IFERROR(VLOOKUP(Orders!$B5587,Returns!$A$2:$B$801,2,0),"No")</f>
        <v>No</v>
      </c>
    </row>
    <row r="5588" spans="1:24" hidden="1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f t="shared" si="87"/>
        <v>264.10020000000003</v>
      </c>
      <c r="T5588" s="1">
        <v>3</v>
      </c>
      <c r="U5588" s="1">
        <v>0</v>
      </c>
      <c r="V5588" s="1">
        <v>5.3897999999999939</v>
      </c>
      <c r="W5588" t="str">
        <f>VLOOKUP(M5588,People!$A$2:$B$5,2,FALSE)</f>
        <v>Chuck Magee</v>
      </c>
      <c r="X5588" s="5" t="str">
        <f>IFERROR(VLOOKUP(Orders!$B5588,Returns!$A$2:$B$801,2,0),"No")</f>
        <v>No</v>
      </c>
    </row>
    <row r="5589" spans="1:24" hidden="1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f t="shared" si="87"/>
        <v>7.3029999999999999</v>
      </c>
      <c r="T5589" s="1">
        <v>5</v>
      </c>
      <c r="U5589" s="1">
        <v>0</v>
      </c>
      <c r="V5589" s="1">
        <v>3.5970000000000004</v>
      </c>
      <c r="W5589" t="str">
        <f>VLOOKUP(M5589,People!$A$2:$B$5,2,FALSE)</f>
        <v>Anna Andreadi</v>
      </c>
      <c r="X5589" s="5" t="str">
        <f>IFERROR(VLOOKUP(Orders!$B5589,Returns!$A$2:$B$801,2,0),"No")</f>
        <v>No</v>
      </c>
    </row>
    <row r="5590" spans="1:24" x14ac:dyDescent="0.3">
      <c r="A5590" s="1">
        <v>2791</v>
      </c>
      <c r="B5590" t="s">
        <v>7520</v>
      </c>
      <c r="C5590" s="2">
        <v>42634</v>
      </c>
      <c r="D5590" s="2">
        <v>42635</v>
      </c>
      <c r="E5590" s="1" t="s">
        <v>170</v>
      </c>
      <c r="F5590" s="1" t="s">
        <v>2217</v>
      </c>
      <c r="G5590" s="1" t="s">
        <v>2218</v>
      </c>
      <c r="H5590" s="1" t="s">
        <v>38</v>
      </c>
      <c r="I5590" s="1" t="s">
        <v>25</v>
      </c>
      <c r="J5590" s="1" t="s">
        <v>2156</v>
      </c>
      <c r="K5590" s="1" t="s">
        <v>126</v>
      </c>
      <c r="L5590" s="1">
        <v>68104</v>
      </c>
      <c r="M5590" s="1" t="s">
        <v>97</v>
      </c>
      <c r="N5590" s="1" t="s">
        <v>387</v>
      </c>
      <c r="O5590" s="1" t="s">
        <v>43</v>
      </c>
      <c r="P5590" s="1" t="s">
        <v>73</v>
      </c>
      <c r="Q5590" s="1" t="s">
        <v>388</v>
      </c>
      <c r="R5590" s="1">
        <v>25.96</v>
      </c>
      <c r="S5590" s="1">
        <f t="shared" si="87"/>
        <v>18.431600000000003</v>
      </c>
      <c r="T5590" s="1">
        <v>2</v>
      </c>
      <c r="U5590" s="1">
        <v>0</v>
      </c>
      <c r="V5590" s="1">
        <v>7.5283999999999978</v>
      </c>
      <c r="W5590" t="str">
        <f>VLOOKUP(M5590,People!$A$2:$B$5,2,FALSE)</f>
        <v>Kelly Williams</v>
      </c>
      <c r="X5590" s="5" t="str">
        <f>IFERROR(VLOOKUP(Orders!$B5590,Returns!$A$2:$B$801,2,0),"No")</f>
        <v>No</v>
      </c>
    </row>
    <row r="5591" spans="1:24" hidden="1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f t="shared" si="87"/>
        <v>24.515999999999995</v>
      </c>
      <c r="T5591" s="1">
        <v>3</v>
      </c>
      <c r="U5591" s="1">
        <v>0</v>
      </c>
      <c r="V5591" s="1">
        <v>9.5340000000000025</v>
      </c>
      <c r="W5591" t="str">
        <f>VLOOKUP(M5591,People!$A$2:$B$5,2,FALSE)</f>
        <v>Anna Andreadi</v>
      </c>
      <c r="X5591" s="5" t="str">
        <f>IFERROR(VLOOKUP(Orders!$B5591,Returns!$A$2:$B$801,2,0),"No")</f>
        <v>No</v>
      </c>
    </row>
    <row r="5592" spans="1:24" hidden="1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f t="shared" si="87"/>
        <v>271.33260000000001</v>
      </c>
      <c r="T5592" s="1">
        <v>2</v>
      </c>
      <c r="U5592" s="1">
        <v>0</v>
      </c>
      <c r="V5592" s="1">
        <v>81.047399999999982</v>
      </c>
      <c r="W5592" t="str">
        <f>VLOOKUP(M5592,People!$A$2:$B$5,2,FALSE)</f>
        <v>Anna Andreadi</v>
      </c>
      <c r="X5592" s="5" t="str">
        <f>IFERROR(VLOOKUP(Orders!$B5592,Returns!$A$2:$B$801,2,0),"No")</f>
        <v>No</v>
      </c>
    </row>
    <row r="5593" spans="1:24" x14ac:dyDescent="0.3">
      <c r="A5593" s="1">
        <v>2792</v>
      </c>
      <c r="B5593" t="s">
        <v>7520</v>
      </c>
      <c r="C5593" s="2">
        <v>42634</v>
      </c>
      <c r="D5593" s="2">
        <v>42635</v>
      </c>
      <c r="E5593" s="1" t="s">
        <v>170</v>
      </c>
      <c r="F5593" s="1" t="s">
        <v>2217</v>
      </c>
      <c r="G5593" s="1" t="s">
        <v>2218</v>
      </c>
      <c r="H5593" s="1" t="s">
        <v>38</v>
      </c>
      <c r="I5593" s="1" t="s">
        <v>25</v>
      </c>
      <c r="J5593" s="1" t="s">
        <v>2156</v>
      </c>
      <c r="K5593" s="1" t="s">
        <v>126</v>
      </c>
      <c r="L5593" s="1">
        <v>68104</v>
      </c>
      <c r="M5593" s="1" t="s">
        <v>97</v>
      </c>
      <c r="N5593" s="1" t="s">
        <v>3868</v>
      </c>
      <c r="O5593" s="1" t="s">
        <v>43</v>
      </c>
      <c r="P5593" s="1" t="s">
        <v>73</v>
      </c>
      <c r="Q5593" s="1" t="s">
        <v>3869</v>
      </c>
      <c r="R5593" s="1">
        <v>36.269999999999996</v>
      </c>
      <c r="S5593" s="1">
        <f t="shared" si="87"/>
        <v>25.388999999999999</v>
      </c>
      <c r="T5593" s="1">
        <v>3</v>
      </c>
      <c r="U5593" s="1">
        <v>0</v>
      </c>
      <c r="V5593" s="1">
        <v>10.880999999999997</v>
      </c>
      <c r="W5593" t="str">
        <f>VLOOKUP(M5593,People!$A$2:$B$5,2,FALSE)</f>
        <v>Kelly Williams</v>
      </c>
      <c r="X5593" s="5" t="str">
        <f>IFERROR(VLOOKUP(Orders!$B5593,Returns!$A$2:$B$801,2,0),"No")</f>
        <v>No</v>
      </c>
    </row>
    <row r="5594" spans="1:24" x14ac:dyDescent="0.3">
      <c r="A5594" s="1">
        <v>2793</v>
      </c>
      <c r="B5594" t="s">
        <v>7520</v>
      </c>
      <c r="C5594" s="2">
        <v>42634</v>
      </c>
      <c r="D5594" s="2">
        <v>42635</v>
      </c>
      <c r="E5594" s="1" t="s">
        <v>170</v>
      </c>
      <c r="F5594" s="1" t="s">
        <v>2217</v>
      </c>
      <c r="G5594" s="1" t="s">
        <v>2218</v>
      </c>
      <c r="H5594" s="1" t="s">
        <v>38</v>
      </c>
      <c r="I5594" s="1" t="s">
        <v>25</v>
      </c>
      <c r="J5594" s="1" t="s">
        <v>2156</v>
      </c>
      <c r="K5594" s="1" t="s">
        <v>126</v>
      </c>
      <c r="L5594" s="1">
        <v>68104</v>
      </c>
      <c r="M5594" s="1" t="s">
        <v>97</v>
      </c>
      <c r="N5594" s="1" t="s">
        <v>2677</v>
      </c>
      <c r="O5594" s="1" t="s">
        <v>43</v>
      </c>
      <c r="P5594" s="1" t="s">
        <v>84</v>
      </c>
      <c r="Q5594" s="1" t="s">
        <v>2678</v>
      </c>
      <c r="R5594" s="1">
        <v>6.48</v>
      </c>
      <c r="S5594" s="1">
        <f t="shared" si="87"/>
        <v>3.3696000000000002</v>
      </c>
      <c r="T5594" s="1">
        <v>1</v>
      </c>
      <c r="U5594" s="1">
        <v>0</v>
      </c>
      <c r="V5594" s="1">
        <v>3.1104000000000003</v>
      </c>
      <c r="W5594" t="str">
        <f>VLOOKUP(M5594,People!$A$2:$B$5,2,FALSE)</f>
        <v>Kelly Williams</v>
      </c>
      <c r="X5594" s="5" t="str">
        <f>IFERROR(VLOOKUP(Orders!$B5594,Returns!$A$2:$B$801,2,0),"No")</f>
        <v>No</v>
      </c>
    </row>
    <row r="5595" spans="1:24" hidden="1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f t="shared" si="87"/>
        <v>105.8463</v>
      </c>
      <c r="T5595" s="1">
        <v>7</v>
      </c>
      <c r="U5595" s="1">
        <v>0.7</v>
      </c>
      <c r="V5595" s="1">
        <v>-45.933299999999988</v>
      </c>
      <c r="W5595" t="str">
        <f>VLOOKUP(M5595,People!$A$2:$B$5,2,FALSE)</f>
        <v>Chuck Magee</v>
      </c>
      <c r="X5595" s="5" t="str">
        <f>IFERROR(VLOOKUP(Orders!$B5595,Returns!$A$2:$B$801,2,0),"No")</f>
        <v>No</v>
      </c>
    </row>
    <row r="5596" spans="1:24" hidden="1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f t="shared" si="87"/>
        <v>282.22559999999999</v>
      </c>
      <c r="T5596" s="1">
        <v>2</v>
      </c>
      <c r="U5596" s="1">
        <v>0</v>
      </c>
      <c r="V5596" s="1">
        <v>109.75440000000003</v>
      </c>
      <c r="W5596" t="str">
        <f>VLOOKUP(M5596,People!$A$2:$B$5,2,FALSE)</f>
        <v>Chuck Magee</v>
      </c>
      <c r="X5596" s="5" t="str">
        <f>IFERROR(VLOOKUP(Orders!$B5596,Returns!$A$2:$B$801,2,0),"No")</f>
        <v>No</v>
      </c>
    </row>
    <row r="5597" spans="1:24" hidden="1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f t="shared" si="87"/>
        <v>306.495</v>
      </c>
      <c r="T5597" s="1">
        <v>3</v>
      </c>
      <c r="U5597" s="1">
        <v>0</v>
      </c>
      <c r="V5597" s="1">
        <v>131.35499999999996</v>
      </c>
      <c r="W5597" t="str">
        <f>VLOOKUP(M5597,People!$A$2:$B$5,2,FALSE)</f>
        <v>Chuck Magee</v>
      </c>
      <c r="X5597" s="5" t="str">
        <f>IFERROR(VLOOKUP(Orders!$B5597,Returns!$A$2:$B$801,2,0),"No")</f>
        <v>No</v>
      </c>
    </row>
    <row r="5598" spans="1:24" hidden="1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f t="shared" si="87"/>
        <v>36.368600000000001</v>
      </c>
      <c r="T5598" s="1">
        <v>2</v>
      </c>
      <c r="U5598" s="1">
        <v>0</v>
      </c>
      <c r="V5598" s="1">
        <v>32.251400000000004</v>
      </c>
      <c r="W5598" t="str">
        <f>VLOOKUP(M5598,People!$A$2:$B$5,2,FALSE)</f>
        <v>Chuck Magee</v>
      </c>
      <c r="X5598" s="5" t="str">
        <f>IFERROR(VLOOKUP(Orders!$B5598,Returns!$A$2:$B$801,2,0),"No")</f>
        <v>No</v>
      </c>
    </row>
    <row r="5599" spans="1:24" hidden="1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f t="shared" si="87"/>
        <v>18.514800000000001</v>
      </c>
      <c r="T5599" s="1">
        <v>3</v>
      </c>
      <c r="U5599" s="1">
        <v>0</v>
      </c>
      <c r="V5599" s="1">
        <v>6.5052000000000003</v>
      </c>
      <c r="W5599" t="str">
        <f>VLOOKUP(M5599,People!$A$2:$B$5,2,FALSE)</f>
        <v>Chuck Magee</v>
      </c>
      <c r="X5599" s="5" t="str">
        <f>IFERROR(VLOOKUP(Orders!$B5599,Returns!$A$2:$B$801,2,0),"No")</f>
        <v>No</v>
      </c>
    </row>
    <row r="5600" spans="1:24" hidden="1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f t="shared" si="87"/>
        <v>7.9253999999999998</v>
      </c>
      <c r="T5600" s="1">
        <v>3</v>
      </c>
      <c r="U5600" s="1">
        <v>0</v>
      </c>
      <c r="V5600" s="1">
        <v>2.7845999999999997</v>
      </c>
      <c r="W5600" t="str">
        <f>VLOOKUP(M5600,People!$A$2:$B$5,2,FALSE)</f>
        <v>Chuck Magee</v>
      </c>
      <c r="X5600" s="5" t="str">
        <f>IFERROR(VLOOKUP(Orders!$B5600,Returns!$A$2:$B$801,2,0),"No")</f>
        <v>No</v>
      </c>
    </row>
    <row r="5601" spans="1:24" x14ac:dyDescent="0.3">
      <c r="A5601" s="1">
        <v>3162</v>
      </c>
      <c r="B5601" t="s">
        <v>7695</v>
      </c>
      <c r="C5601" s="2">
        <v>42634</v>
      </c>
      <c r="D5601" s="2">
        <v>42638</v>
      </c>
      <c r="E5601" s="1" t="s">
        <v>46</v>
      </c>
      <c r="F5601" s="1" t="s">
        <v>3560</v>
      </c>
      <c r="G5601" s="1" t="s">
        <v>3561</v>
      </c>
      <c r="H5601" s="1" t="s">
        <v>24</v>
      </c>
      <c r="I5601" s="1" t="s">
        <v>25</v>
      </c>
      <c r="J5601" s="1" t="s">
        <v>116</v>
      </c>
      <c r="K5601" s="1" t="s">
        <v>40</v>
      </c>
      <c r="L5601" s="1">
        <v>94109</v>
      </c>
      <c r="M5601" s="1" t="s">
        <v>41</v>
      </c>
      <c r="N5601" s="1" t="s">
        <v>2739</v>
      </c>
      <c r="O5601" s="1" t="s">
        <v>43</v>
      </c>
      <c r="P5601" s="1" t="s">
        <v>157</v>
      </c>
      <c r="Q5601" s="1" t="s">
        <v>590</v>
      </c>
      <c r="R5601" s="1">
        <v>15.56</v>
      </c>
      <c r="S5601" s="1">
        <f t="shared" si="87"/>
        <v>8.2468000000000004</v>
      </c>
      <c r="T5601" s="1">
        <v>2</v>
      </c>
      <c r="U5601" s="1">
        <v>0</v>
      </c>
      <c r="V5601" s="1">
        <v>7.3132000000000001</v>
      </c>
      <c r="W5601" t="str">
        <f>VLOOKUP(M5601,People!$A$2:$B$5,2,FALSE)</f>
        <v>Anna Andreadi</v>
      </c>
      <c r="X5601" s="5" t="str">
        <f>IFERROR(VLOOKUP(Orders!$B5601,Returns!$A$2:$B$801,2,0),"No")</f>
        <v>No</v>
      </c>
    </row>
    <row r="5602" spans="1:24" x14ac:dyDescent="0.3">
      <c r="A5602" s="1">
        <v>3163</v>
      </c>
      <c r="B5602" t="s">
        <v>7695</v>
      </c>
      <c r="C5602" s="2">
        <v>42634</v>
      </c>
      <c r="D5602" s="2">
        <v>42638</v>
      </c>
      <c r="E5602" s="1" t="s">
        <v>46</v>
      </c>
      <c r="F5602" s="1" t="s">
        <v>3560</v>
      </c>
      <c r="G5602" s="1" t="s">
        <v>3561</v>
      </c>
      <c r="H5602" s="1" t="s">
        <v>24</v>
      </c>
      <c r="I5602" s="1" t="s">
        <v>25</v>
      </c>
      <c r="J5602" s="1" t="s">
        <v>116</v>
      </c>
      <c r="K5602" s="1" t="s">
        <v>40</v>
      </c>
      <c r="L5602" s="1">
        <v>94109</v>
      </c>
      <c r="M5602" s="1" t="s">
        <v>41</v>
      </c>
      <c r="N5602" s="1" t="s">
        <v>4361</v>
      </c>
      <c r="O5602" s="1" t="s">
        <v>43</v>
      </c>
      <c r="P5602" s="1" t="s">
        <v>157</v>
      </c>
      <c r="Q5602" s="1" t="s">
        <v>4362</v>
      </c>
      <c r="R5602" s="1">
        <v>78.349999999999994</v>
      </c>
      <c r="S5602" s="1">
        <f t="shared" si="87"/>
        <v>41.525500000000001</v>
      </c>
      <c r="T5602" s="1">
        <v>5</v>
      </c>
      <c r="U5602" s="1">
        <v>0</v>
      </c>
      <c r="V5602" s="1">
        <v>36.824499999999993</v>
      </c>
      <c r="W5602" t="str">
        <f>VLOOKUP(M5602,People!$A$2:$B$5,2,FALSE)</f>
        <v>Anna Andreadi</v>
      </c>
      <c r="X5602" s="5" t="str">
        <f>IFERROR(VLOOKUP(Orders!$B5602,Returns!$A$2:$B$801,2,0),"No")</f>
        <v>No</v>
      </c>
    </row>
    <row r="5603" spans="1:24" x14ac:dyDescent="0.3">
      <c r="A5603" s="1">
        <v>3164</v>
      </c>
      <c r="B5603" t="s">
        <v>7695</v>
      </c>
      <c r="C5603" s="2">
        <v>42634</v>
      </c>
      <c r="D5603" s="2">
        <v>42638</v>
      </c>
      <c r="E5603" s="1" t="s">
        <v>46</v>
      </c>
      <c r="F5603" s="1" t="s">
        <v>3560</v>
      </c>
      <c r="G5603" s="1" t="s">
        <v>3561</v>
      </c>
      <c r="H5603" s="1" t="s">
        <v>24</v>
      </c>
      <c r="I5603" s="1" t="s">
        <v>25</v>
      </c>
      <c r="J5603" s="1" t="s">
        <v>116</v>
      </c>
      <c r="K5603" s="1" t="s">
        <v>40</v>
      </c>
      <c r="L5603" s="1">
        <v>94109</v>
      </c>
      <c r="M5603" s="1" t="s">
        <v>41</v>
      </c>
      <c r="N5603" s="1" t="s">
        <v>4818</v>
      </c>
      <c r="O5603" s="1" t="s">
        <v>43</v>
      </c>
      <c r="P5603" s="1" t="s">
        <v>63</v>
      </c>
      <c r="Q5603" s="1" t="s">
        <v>4819</v>
      </c>
      <c r="R5603" s="1">
        <v>59.519999999999996</v>
      </c>
      <c r="S5603" s="1">
        <f t="shared" si="87"/>
        <v>44.044799999999995</v>
      </c>
      <c r="T5603" s="1">
        <v>3</v>
      </c>
      <c r="U5603" s="1">
        <v>0</v>
      </c>
      <c r="V5603" s="1">
        <v>15.475200000000001</v>
      </c>
      <c r="W5603" t="str">
        <f>VLOOKUP(M5603,People!$A$2:$B$5,2,FALSE)</f>
        <v>Anna Andreadi</v>
      </c>
      <c r="X5603" s="5" t="str">
        <f>IFERROR(VLOOKUP(Orders!$B5603,Returns!$A$2:$B$801,2,0),"No")</f>
        <v>No</v>
      </c>
    </row>
    <row r="5604" spans="1:24" hidden="1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f t="shared" si="87"/>
        <v>13.097999999999999</v>
      </c>
      <c r="T5604" s="1">
        <v>1</v>
      </c>
      <c r="U5604" s="1">
        <v>0.2</v>
      </c>
      <c r="V5604" s="1">
        <v>1.0620000000000003</v>
      </c>
      <c r="W5604" t="str">
        <f>VLOOKUP(M5604,People!$A$2:$B$5,2,FALSE)</f>
        <v>Kelly Williams</v>
      </c>
      <c r="X5604" s="5" t="str">
        <f>IFERROR(VLOOKUP(Orders!$B5604,Returns!$A$2:$B$801,2,0),"No")</f>
        <v>No</v>
      </c>
    </row>
    <row r="5605" spans="1:24" hidden="1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f t="shared" si="87"/>
        <v>51.948000000000015</v>
      </c>
      <c r="T5605" s="1">
        <v>5</v>
      </c>
      <c r="U5605" s="1">
        <v>0.2</v>
      </c>
      <c r="V5605" s="1">
        <v>27.972000000000001</v>
      </c>
      <c r="W5605" t="str">
        <f>VLOOKUP(M5605,People!$A$2:$B$5,2,FALSE)</f>
        <v>Kelly Williams</v>
      </c>
      <c r="X5605" s="5" t="str">
        <f>IFERROR(VLOOKUP(Orders!$B5605,Returns!$A$2:$B$801,2,0),"No")</f>
        <v>No</v>
      </c>
    </row>
    <row r="5606" spans="1:24" hidden="1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f t="shared" si="87"/>
        <v>383.72879999999998</v>
      </c>
      <c r="T5606" s="1">
        <v>6</v>
      </c>
      <c r="U5606" s="1">
        <v>0.2</v>
      </c>
      <c r="V5606" s="1">
        <v>206.62319999999997</v>
      </c>
      <c r="W5606" t="str">
        <f>VLOOKUP(M5606,People!$A$2:$B$5,2,FALSE)</f>
        <v>Chuck Magee</v>
      </c>
      <c r="X5606" s="5" t="str">
        <f>IFERROR(VLOOKUP(Orders!$B5606,Returns!$A$2:$B$801,2,0),"No")</f>
        <v>No</v>
      </c>
    </row>
    <row r="5607" spans="1:24" hidden="1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f t="shared" si="87"/>
        <v>16.020000000000003</v>
      </c>
      <c r="T5607" s="1">
        <v>2</v>
      </c>
      <c r="U5607" s="1">
        <v>0.2</v>
      </c>
      <c r="V5607" s="1">
        <v>1.0679999999999996</v>
      </c>
      <c r="W5607" t="str">
        <f>VLOOKUP(M5607,People!$A$2:$B$5,2,FALSE)</f>
        <v>Cassandra Brandow</v>
      </c>
      <c r="X5607" s="5" t="str">
        <f>IFERROR(VLOOKUP(Orders!$B5607,Returns!$A$2:$B$801,2,0),"No")</f>
        <v>No</v>
      </c>
    </row>
    <row r="5608" spans="1:24" hidden="1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f t="shared" si="87"/>
        <v>109.4611</v>
      </c>
      <c r="T5608" s="1">
        <v>1</v>
      </c>
      <c r="U5608" s="1">
        <v>0.2</v>
      </c>
      <c r="V5608" s="1">
        <v>-11.069100000000006</v>
      </c>
      <c r="W5608" t="str">
        <f>VLOOKUP(M5608,People!$A$2:$B$5,2,FALSE)</f>
        <v>Cassandra Brandow</v>
      </c>
      <c r="X5608" s="5" t="str">
        <f>IFERROR(VLOOKUP(Orders!$B5608,Returns!$A$2:$B$801,2,0),"No")</f>
        <v>No</v>
      </c>
    </row>
    <row r="5609" spans="1:24" hidden="1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f t="shared" si="87"/>
        <v>8.0665000000000013</v>
      </c>
      <c r="T5609" s="1">
        <v>5</v>
      </c>
      <c r="U5609" s="1">
        <v>0</v>
      </c>
      <c r="V5609" s="1">
        <v>2.9835000000000003</v>
      </c>
      <c r="W5609" t="str">
        <f>VLOOKUP(M5609,People!$A$2:$B$5,2,FALSE)</f>
        <v>Chuck Magee</v>
      </c>
      <c r="X5609" s="5" t="str">
        <f>IFERROR(VLOOKUP(Orders!$B5609,Returns!$A$2:$B$801,2,0),"No")</f>
        <v>No</v>
      </c>
    </row>
    <row r="5610" spans="1:24" hidden="1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f t="shared" si="87"/>
        <v>5.7572000000000001</v>
      </c>
      <c r="T5610" s="1">
        <v>2</v>
      </c>
      <c r="U5610" s="1">
        <v>0</v>
      </c>
      <c r="V5610" s="1">
        <v>2.0228000000000002</v>
      </c>
      <c r="W5610" t="str">
        <f>VLOOKUP(M5610,People!$A$2:$B$5,2,FALSE)</f>
        <v>Anna Andreadi</v>
      </c>
      <c r="X5610" s="5" t="str">
        <f>IFERROR(VLOOKUP(Orders!$B5610,Returns!$A$2:$B$801,2,0),"No")</f>
        <v>No</v>
      </c>
    </row>
    <row r="5611" spans="1:24" hidden="1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f t="shared" si="87"/>
        <v>442.13300000000004</v>
      </c>
      <c r="T5611" s="1">
        <v>2</v>
      </c>
      <c r="U5611" s="1">
        <v>0</v>
      </c>
      <c r="V5611" s="1">
        <v>217.76699999999994</v>
      </c>
      <c r="W5611" t="str">
        <f>VLOOKUP(M5611,People!$A$2:$B$5,2,FALSE)</f>
        <v>Cassandra Brandow</v>
      </c>
      <c r="X5611" s="5" t="str">
        <f>IFERROR(VLOOKUP(Orders!$B5611,Returns!$A$2:$B$801,2,0),"No")</f>
        <v>No</v>
      </c>
    </row>
    <row r="5612" spans="1:24" hidden="1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f t="shared" si="87"/>
        <v>57.681000000000004</v>
      </c>
      <c r="T5612" s="1">
        <v>3</v>
      </c>
      <c r="U5612" s="1">
        <v>0.2</v>
      </c>
      <c r="V5612" s="1">
        <v>-4.6409999999999982</v>
      </c>
      <c r="W5612" t="str">
        <f>VLOOKUP(M5612,People!$A$2:$B$5,2,FALSE)</f>
        <v>Chuck Magee</v>
      </c>
      <c r="X5612" s="5" t="str">
        <f>IFERROR(VLOOKUP(Orders!$B5612,Returns!$A$2:$B$801,2,0),"No")</f>
        <v>No</v>
      </c>
    </row>
    <row r="5613" spans="1:24" hidden="1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f t="shared" si="87"/>
        <v>472.58399999999995</v>
      </c>
      <c r="T5613" s="1">
        <v>2</v>
      </c>
      <c r="U5613" s="1">
        <v>0</v>
      </c>
      <c r="V5613" s="1">
        <v>371.31600000000003</v>
      </c>
      <c r="W5613" t="str">
        <f>VLOOKUP(M5613,People!$A$2:$B$5,2,FALSE)</f>
        <v>Anna Andreadi</v>
      </c>
      <c r="X5613" s="5" t="str">
        <f>IFERROR(VLOOKUP(Orders!$B5613,Returns!$A$2:$B$801,2,0),"No")</f>
        <v>No</v>
      </c>
    </row>
    <row r="5614" spans="1:24" hidden="1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f t="shared" si="87"/>
        <v>1271.7360000000001</v>
      </c>
      <c r="T5614" s="1">
        <v>9</v>
      </c>
      <c r="U5614" s="1">
        <v>0</v>
      </c>
      <c r="V5614" s="1">
        <v>224.42400000000006</v>
      </c>
      <c r="W5614" t="str">
        <f>VLOOKUP(M5614,People!$A$2:$B$5,2,FALSE)</f>
        <v>Anna Andreadi</v>
      </c>
      <c r="X5614" s="5" t="str">
        <f>IFERROR(VLOOKUP(Orders!$B5614,Returns!$A$2:$B$801,2,0),"No")</f>
        <v>No</v>
      </c>
    </row>
    <row r="5615" spans="1:24" hidden="1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f t="shared" si="87"/>
        <v>112.062</v>
      </c>
      <c r="T5615" s="1">
        <v>2</v>
      </c>
      <c r="U5615" s="1">
        <v>0</v>
      </c>
      <c r="V5615" s="1">
        <v>5.8979999999999961</v>
      </c>
      <c r="W5615" t="str">
        <f>VLOOKUP(M5615,People!$A$2:$B$5,2,FALSE)</f>
        <v>Chuck Magee</v>
      </c>
      <c r="X5615" s="5" t="str">
        <f>IFERROR(VLOOKUP(Orders!$B5615,Returns!$A$2:$B$801,2,0),"No")</f>
        <v>No</v>
      </c>
    </row>
    <row r="5616" spans="1:24" hidden="1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f t="shared" si="87"/>
        <v>12.566999999999997</v>
      </c>
      <c r="T5616" s="1">
        <v>5</v>
      </c>
      <c r="U5616" s="1">
        <v>0</v>
      </c>
      <c r="V5616" s="1">
        <v>8.7330000000000005</v>
      </c>
      <c r="W5616" t="str">
        <f>VLOOKUP(M5616,People!$A$2:$B$5,2,FALSE)</f>
        <v>Chuck Magee</v>
      </c>
      <c r="X5616" s="5" t="str">
        <f>IFERROR(VLOOKUP(Orders!$B5616,Returns!$A$2:$B$801,2,0),"No")</f>
        <v>No</v>
      </c>
    </row>
    <row r="5617" spans="1:24" hidden="1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f t="shared" si="87"/>
        <v>759.78399999999988</v>
      </c>
      <c r="T5617" s="1">
        <v>5</v>
      </c>
      <c r="U5617" s="1">
        <v>0</v>
      </c>
      <c r="V5617" s="1">
        <v>281.01600000000008</v>
      </c>
      <c r="W5617" t="str">
        <f>VLOOKUP(M5617,People!$A$2:$B$5,2,FALSE)</f>
        <v>Chuck Magee</v>
      </c>
      <c r="X5617" s="5" t="str">
        <f>IFERROR(VLOOKUP(Orders!$B5617,Returns!$A$2:$B$801,2,0),"No")</f>
        <v>No</v>
      </c>
    </row>
    <row r="5618" spans="1:24" hidden="1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f t="shared" si="87"/>
        <v>21.418199999999995</v>
      </c>
      <c r="T5618" s="1">
        <v>6</v>
      </c>
      <c r="U5618" s="1">
        <v>0</v>
      </c>
      <c r="V5618" s="1">
        <v>7.9218000000000002</v>
      </c>
      <c r="W5618" t="str">
        <f>VLOOKUP(M5618,People!$A$2:$B$5,2,FALSE)</f>
        <v>Chuck Magee</v>
      </c>
      <c r="X5618" s="5" t="str">
        <f>IFERROR(VLOOKUP(Orders!$B5618,Returns!$A$2:$B$801,2,0),"No")</f>
        <v>No</v>
      </c>
    </row>
    <row r="5619" spans="1:24" hidden="1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f t="shared" si="87"/>
        <v>14.151999999999997</v>
      </c>
      <c r="T5619" s="1">
        <v>2</v>
      </c>
      <c r="U5619" s="1">
        <v>0.2</v>
      </c>
      <c r="V5619" s="1">
        <v>5.3680000000000012</v>
      </c>
      <c r="W5619" t="str">
        <f>VLOOKUP(M5619,People!$A$2:$B$5,2,FALSE)</f>
        <v>Cassandra Brandow</v>
      </c>
      <c r="X5619" s="5" t="str">
        <f>IFERROR(VLOOKUP(Orders!$B5619,Returns!$A$2:$B$801,2,0),"No")</f>
        <v>No</v>
      </c>
    </row>
    <row r="5620" spans="1:24" hidden="1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f t="shared" si="87"/>
        <v>435.04160000000002</v>
      </c>
      <c r="T5620" s="1">
        <v>4</v>
      </c>
      <c r="U5620" s="1">
        <v>0</v>
      </c>
      <c r="V5620" s="1">
        <v>8.8783999999999992</v>
      </c>
      <c r="W5620" t="str">
        <f>VLOOKUP(M5620,People!$A$2:$B$5,2,FALSE)</f>
        <v>Anna Andreadi</v>
      </c>
      <c r="X5620" s="5" t="str">
        <f>IFERROR(VLOOKUP(Orders!$B5620,Returns!$A$2:$B$801,2,0),"No")</f>
        <v>No</v>
      </c>
    </row>
    <row r="5621" spans="1:24" hidden="1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f t="shared" si="87"/>
        <v>324.96749999999997</v>
      </c>
      <c r="T5621" s="1">
        <v>5</v>
      </c>
      <c r="U5621" s="1">
        <v>0</v>
      </c>
      <c r="V5621" s="1">
        <v>174.98249999999999</v>
      </c>
      <c r="W5621" t="str">
        <f>VLOOKUP(M5621,People!$A$2:$B$5,2,FALSE)</f>
        <v>Kelly Williams</v>
      </c>
      <c r="X5621" s="5" t="str">
        <f>IFERROR(VLOOKUP(Orders!$B5621,Returns!$A$2:$B$801,2,0),"No")</f>
        <v>No</v>
      </c>
    </row>
    <row r="5622" spans="1:24" hidden="1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f t="shared" si="87"/>
        <v>2.0064000000000002</v>
      </c>
      <c r="T5622" s="1">
        <v>1</v>
      </c>
      <c r="U5622" s="1">
        <v>0</v>
      </c>
      <c r="V5622" s="1">
        <v>1.0335999999999999</v>
      </c>
      <c r="W5622" t="str">
        <f>VLOOKUP(M5622,People!$A$2:$B$5,2,FALSE)</f>
        <v>Kelly Williams</v>
      </c>
      <c r="X5622" s="5" t="str">
        <f>IFERROR(VLOOKUP(Orders!$B5622,Returns!$A$2:$B$801,2,0),"No")</f>
        <v>No</v>
      </c>
    </row>
    <row r="5623" spans="1:24" hidden="1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f t="shared" si="87"/>
        <v>151.47</v>
      </c>
      <c r="T5623" s="1">
        <v>2</v>
      </c>
      <c r="U5623" s="1">
        <v>0</v>
      </c>
      <c r="V5623" s="1">
        <v>50.490000000000009</v>
      </c>
      <c r="W5623" t="str">
        <f>VLOOKUP(M5623,People!$A$2:$B$5,2,FALSE)</f>
        <v>Kelly Williams</v>
      </c>
      <c r="X5623" s="5" t="str">
        <f>IFERROR(VLOOKUP(Orders!$B5623,Returns!$A$2:$B$801,2,0),"No")</f>
        <v>No</v>
      </c>
    </row>
    <row r="5624" spans="1:24" hidden="1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f t="shared" si="87"/>
        <v>51.48</v>
      </c>
      <c r="T5624" s="1">
        <v>11</v>
      </c>
      <c r="U5624" s="1">
        <v>0</v>
      </c>
      <c r="V5624" s="1">
        <v>17.160000000000004</v>
      </c>
      <c r="W5624" t="str">
        <f>VLOOKUP(M5624,People!$A$2:$B$5,2,FALSE)</f>
        <v>Kelly Williams</v>
      </c>
      <c r="X5624" s="5" t="str">
        <f>IFERROR(VLOOKUP(Orders!$B5624,Returns!$A$2:$B$801,2,0),"No")</f>
        <v>No</v>
      </c>
    </row>
    <row r="5625" spans="1:24" hidden="1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f t="shared" si="87"/>
        <v>79</v>
      </c>
      <c r="T5625" s="1">
        <v>4</v>
      </c>
      <c r="U5625" s="1">
        <v>0</v>
      </c>
      <c r="V5625" s="1">
        <v>21</v>
      </c>
      <c r="W5625" t="str">
        <f>VLOOKUP(M5625,People!$A$2:$B$5,2,FALSE)</f>
        <v>Anna Andreadi</v>
      </c>
      <c r="X5625" s="5" t="str">
        <f>IFERROR(VLOOKUP(Orders!$B5625,Returns!$A$2:$B$801,2,0),"No")</f>
        <v>No</v>
      </c>
    </row>
    <row r="5626" spans="1:24" hidden="1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f t="shared" si="87"/>
        <v>338.38120000000004</v>
      </c>
      <c r="T5626" s="1">
        <v>2</v>
      </c>
      <c r="U5626" s="1">
        <v>0</v>
      </c>
      <c r="V5626" s="1">
        <v>21.598799999999983</v>
      </c>
      <c r="W5626" t="str">
        <f>VLOOKUP(M5626,People!$A$2:$B$5,2,FALSE)</f>
        <v>Anna Andreadi</v>
      </c>
      <c r="X5626" s="5" t="str">
        <f>IFERROR(VLOOKUP(Orders!$B5626,Returns!$A$2:$B$801,2,0),"No")</f>
        <v>No</v>
      </c>
    </row>
    <row r="5627" spans="1:24" x14ac:dyDescent="0.3">
      <c r="A5627" s="1">
        <v>3165</v>
      </c>
      <c r="B5627" t="s">
        <v>7695</v>
      </c>
      <c r="C5627" s="2">
        <v>42634</v>
      </c>
      <c r="D5627" s="2">
        <v>42638</v>
      </c>
      <c r="E5627" s="1" t="s">
        <v>46</v>
      </c>
      <c r="F5627" s="1" t="s">
        <v>3560</v>
      </c>
      <c r="G5627" s="1" t="s">
        <v>3561</v>
      </c>
      <c r="H5627" s="1" t="s">
        <v>24</v>
      </c>
      <c r="I5627" s="1" t="s">
        <v>25</v>
      </c>
      <c r="J5627" s="1" t="s">
        <v>116</v>
      </c>
      <c r="K5627" s="1" t="s">
        <v>40</v>
      </c>
      <c r="L5627" s="1">
        <v>94109</v>
      </c>
      <c r="M5627" s="1" t="s">
        <v>41</v>
      </c>
      <c r="N5627" s="1" t="s">
        <v>4659</v>
      </c>
      <c r="O5627" s="1" t="s">
        <v>43</v>
      </c>
      <c r="P5627" s="1" t="s">
        <v>84</v>
      </c>
      <c r="Q5627" s="1" t="s">
        <v>4660</v>
      </c>
      <c r="R5627" s="1">
        <v>38.520000000000003</v>
      </c>
      <c r="S5627" s="1">
        <f t="shared" si="87"/>
        <v>21.186000000000007</v>
      </c>
      <c r="T5627" s="1">
        <v>9</v>
      </c>
      <c r="U5627" s="1">
        <v>0</v>
      </c>
      <c r="V5627" s="1">
        <v>17.333999999999996</v>
      </c>
      <c r="W5627" t="str">
        <f>VLOOKUP(M5627,People!$A$2:$B$5,2,FALSE)</f>
        <v>Anna Andreadi</v>
      </c>
      <c r="X5627" s="5" t="str">
        <f>IFERROR(VLOOKUP(Orders!$B5627,Returns!$A$2:$B$801,2,0),"No")</f>
        <v>No</v>
      </c>
    </row>
    <row r="5628" spans="1:24" x14ac:dyDescent="0.3">
      <c r="A5628" s="1">
        <v>3166</v>
      </c>
      <c r="B5628" t="s">
        <v>7695</v>
      </c>
      <c r="C5628" s="2">
        <v>42634</v>
      </c>
      <c r="D5628" s="2">
        <v>42638</v>
      </c>
      <c r="E5628" s="1" t="s">
        <v>46</v>
      </c>
      <c r="F5628" s="1" t="s">
        <v>3560</v>
      </c>
      <c r="G5628" s="1" t="s">
        <v>3561</v>
      </c>
      <c r="H5628" s="1" t="s">
        <v>24</v>
      </c>
      <c r="I5628" s="1" t="s">
        <v>25</v>
      </c>
      <c r="J5628" s="1" t="s">
        <v>116</v>
      </c>
      <c r="K5628" s="1" t="s">
        <v>40</v>
      </c>
      <c r="L5628" s="1">
        <v>94109</v>
      </c>
      <c r="M5628" s="1" t="s">
        <v>41</v>
      </c>
      <c r="N5628" s="1" t="s">
        <v>4820</v>
      </c>
      <c r="O5628" s="1" t="s">
        <v>66</v>
      </c>
      <c r="P5628" s="1" t="s">
        <v>67</v>
      </c>
      <c r="Q5628" s="1" t="s">
        <v>4821</v>
      </c>
      <c r="R5628" s="1">
        <v>239.98400000000004</v>
      </c>
      <c r="S5628" s="1">
        <f t="shared" si="87"/>
        <v>215.98560000000003</v>
      </c>
      <c r="T5628" s="1">
        <v>2</v>
      </c>
      <c r="U5628" s="1">
        <v>0.2</v>
      </c>
      <c r="V5628" s="1">
        <v>23.998400000000004</v>
      </c>
      <c r="W5628" t="str">
        <f>VLOOKUP(M5628,People!$A$2:$B$5,2,FALSE)</f>
        <v>Anna Andreadi</v>
      </c>
      <c r="X5628" s="5" t="str">
        <f>IFERROR(VLOOKUP(Orders!$B5628,Returns!$A$2:$B$801,2,0),"No")</f>
        <v>No</v>
      </c>
    </row>
    <row r="5629" spans="1:24" hidden="1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f t="shared" si="87"/>
        <v>9.1902000000000008</v>
      </c>
      <c r="T5629" s="1">
        <v>6</v>
      </c>
      <c r="U5629" s="1">
        <v>0.2</v>
      </c>
      <c r="V5629" s="1">
        <v>4.6818000000000008</v>
      </c>
      <c r="W5629" t="str">
        <f>VLOOKUP(M5629,People!$A$2:$B$5,2,FALSE)</f>
        <v>Cassandra Brandow</v>
      </c>
      <c r="X5629" s="5" t="str">
        <f>IFERROR(VLOOKUP(Orders!$B5629,Returns!$A$2:$B$801,2,0),"No")</f>
        <v>No</v>
      </c>
    </row>
    <row r="5630" spans="1:24" hidden="1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f t="shared" si="87"/>
        <v>287.2296</v>
      </c>
      <c r="T5630" s="1">
        <v>3</v>
      </c>
      <c r="U5630" s="1">
        <v>0.2</v>
      </c>
      <c r="V5630" s="1">
        <v>-13.677599999999998</v>
      </c>
      <c r="W5630" t="str">
        <f>VLOOKUP(M5630,People!$A$2:$B$5,2,FALSE)</f>
        <v>Cassandra Brandow</v>
      </c>
      <c r="X5630" s="5" t="str">
        <f>IFERROR(VLOOKUP(Orders!$B5630,Returns!$A$2:$B$801,2,0),"No")</f>
        <v>No</v>
      </c>
    </row>
    <row r="5631" spans="1:24" hidden="1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f t="shared" si="87"/>
        <v>1154.9970000000001</v>
      </c>
      <c r="T5631" s="1">
        <v>9</v>
      </c>
      <c r="U5631" s="1">
        <v>0.4</v>
      </c>
      <c r="V5631" s="1">
        <v>-339.7050000000001</v>
      </c>
      <c r="W5631" t="str">
        <f>VLOOKUP(M5631,People!$A$2:$B$5,2,FALSE)</f>
        <v>Chuck Magee</v>
      </c>
      <c r="X5631" s="5" t="str">
        <f>IFERROR(VLOOKUP(Orders!$B5631,Returns!$A$2:$B$801,2,0),"No")</f>
        <v>No</v>
      </c>
    </row>
    <row r="5632" spans="1:24" x14ac:dyDescent="0.3">
      <c r="A5632" s="1">
        <v>3167</v>
      </c>
      <c r="B5632" t="s">
        <v>7695</v>
      </c>
      <c r="C5632" s="2">
        <v>42634</v>
      </c>
      <c r="D5632" s="2">
        <v>42638</v>
      </c>
      <c r="E5632" s="1" t="s">
        <v>46</v>
      </c>
      <c r="F5632" s="1" t="s">
        <v>3560</v>
      </c>
      <c r="G5632" s="1" t="s">
        <v>3561</v>
      </c>
      <c r="H5632" s="1" t="s">
        <v>24</v>
      </c>
      <c r="I5632" s="1" t="s">
        <v>25</v>
      </c>
      <c r="J5632" s="1" t="s">
        <v>116</v>
      </c>
      <c r="K5632" s="1" t="s">
        <v>40</v>
      </c>
      <c r="L5632" s="1">
        <v>94109</v>
      </c>
      <c r="M5632" s="1" t="s">
        <v>41</v>
      </c>
      <c r="N5632" s="1" t="s">
        <v>4520</v>
      </c>
      <c r="O5632" s="1" t="s">
        <v>43</v>
      </c>
      <c r="P5632" s="1" t="s">
        <v>84</v>
      </c>
      <c r="Q5632" s="1" t="s">
        <v>4521</v>
      </c>
      <c r="R5632" s="1">
        <v>19.350000000000001</v>
      </c>
      <c r="S5632" s="1">
        <f t="shared" si="87"/>
        <v>9.8685000000000009</v>
      </c>
      <c r="T5632" s="1">
        <v>3</v>
      </c>
      <c r="U5632" s="1">
        <v>0</v>
      </c>
      <c r="V5632" s="1">
        <v>9.4815000000000005</v>
      </c>
      <c r="W5632" t="str">
        <f>VLOOKUP(M5632,People!$A$2:$B$5,2,FALSE)</f>
        <v>Anna Andreadi</v>
      </c>
      <c r="X5632" s="5" t="str">
        <f>IFERROR(VLOOKUP(Orders!$B5632,Returns!$A$2:$B$801,2,0),"No")</f>
        <v>No</v>
      </c>
    </row>
    <row r="5633" spans="1:24" x14ac:dyDescent="0.3">
      <c r="A5633" s="1">
        <v>4235</v>
      </c>
      <c r="B5633" t="s">
        <v>8192</v>
      </c>
      <c r="C5633" s="2">
        <v>42634</v>
      </c>
      <c r="D5633" s="2">
        <v>42637</v>
      </c>
      <c r="E5633" s="1" t="s">
        <v>170</v>
      </c>
      <c r="F5633" s="1" t="s">
        <v>165</v>
      </c>
      <c r="G5633" s="1" t="s">
        <v>166</v>
      </c>
      <c r="H5633" s="1" t="s">
        <v>94</v>
      </c>
      <c r="I5633" s="1" t="s">
        <v>25</v>
      </c>
      <c r="J5633" s="1" t="s">
        <v>133</v>
      </c>
      <c r="K5633" s="1" t="s">
        <v>134</v>
      </c>
      <c r="L5633" s="1">
        <v>19143</v>
      </c>
      <c r="M5633" s="1" t="s">
        <v>135</v>
      </c>
      <c r="N5633" s="1" t="s">
        <v>763</v>
      </c>
      <c r="O5633" s="1" t="s">
        <v>43</v>
      </c>
      <c r="P5633" s="1" t="s">
        <v>84</v>
      </c>
      <c r="Q5633" s="1" t="s">
        <v>764</v>
      </c>
      <c r="R5633" s="1">
        <v>11.352000000000002</v>
      </c>
      <c r="S5633" s="1">
        <f t="shared" si="87"/>
        <v>7.2369000000000021</v>
      </c>
      <c r="T5633" s="1">
        <v>3</v>
      </c>
      <c r="U5633" s="1">
        <v>0.2</v>
      </c>
      <c r="V5633" s="1">
        <v>4.1151</v>
      </c>
      <c r="W5633" t="str">
        <f>VLOOKUP(M5633,People!$A$2:$B$5,2,FALSE)</f>
        <v>Chuck Magee</v>
      </c>
      <c r="X5633" s="5" t="str">
        <f>IFERROR(VLOOKUP(Orders!$B5633,Returns!$A$2:$B$801,2,0),"No")</f>
        <v>No</v>
      </c>
    </row>
    <row r="5634" spans="1:24" x14ac:dyDescent="0.3">
      <c r="A5634" s="1">
        <v>4236</v>
      </c>
      <c r="B5634" t="s">
        <v>8192</v>
      </c>
      <c r="C5634" s="2">
        <v>42634</v>
      </c>
      <c r="D5634" s="2">
        <v>42637</v>
      </c>
      <c r="E5634" s="1" t="s">
        <v>170</v>
      </c>
      <c r="F5634" s="1" t="s">
        <v>165</v>
      </c>
      <c r="G5634" s="1" t="s">
        <v>166</v>
      </c>
      <c r="H5634" s="1" t="s">
        <v>94</v>
      </c>
      <c r="I5634" s="1" t="s">
        <v>25</v>
      </c>
      <c r="J5634" s="1" t="s">
        <v>133</v>
      </c>
      <c r="K5634" s="1" t="s">
        <v>134</v>
      </c>
      <c r="L5634" s="1">
        <v>19143</v>
      </c>
      <c r="M5634" s="1" t="s">
        <v>135</v>
      </c>
      <c r="N5634" s="1" t="s">
        <v>2817</v>
      </c>
      <c r="O5634" s="1" t="s">
        <v>43</v>
      </c>
      <c r="P5634" s="1" t="s">
        <v>44</v>
      </c>
      <c r="Q5634" s="1" t="s">
        <v>2818</v>
      </c>
      <c r="R5634" s="1">
        <v>20.808000000000003</v>
      </c>
      <c r="S5634" s="1">
        <f t="shared" ref="S5634:S5697" si="88">R5634-V5634</f>
        <v>13.785300000000003</v>
      </c>
      <c r="T5634" s="1">
        <v>9</v>
      </c>
      <c r="U5634" s="1">
        <v>0.2</v>
      </c>
      <c r="V5634" s="1">
        <v>7.0226999999999995</v>
      </c>
      <c r="W5634" t="str">
        <f>VLOOKUP(M5634,People!$A$2:$B$5,2,FALSE)</f>
        <v>Chuck Magee</v>
      </c>
      <c r="X5634" s="5" t="str">
        <f>IFERROR(VLOOKUP(Orders!$B5634,Returns!$A$2:$B$801,2,0),"No")</f>
        <v>No</v>
      </c>
    </row>
    <row r="5635" spans="1:24" hidden="1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f t="shared" si="88"/>
        <v>6.8432000000000013</v>
      </c>
      <c r="T5635" s="1">
        <v>7</v>
      </c>
      <c r="U5635" s="1">
        <v>0.2</v>
      </c>
      <c r="V5635" s="1">
        <v>3.6847999999999987</v>
      </c>
      <c r="W5635" t="str">
        <f>VLOOKUP(M5635,People!$A$2:$B$5,2,FALSE)</f>
        <v>Chuck Magee</v>
      </c>
      <c r="X5635" s="5" t="str">
        <f>IFERROR(VLOOKUP(Orders!$B5635,Returns!$A$2:$B$801,2,0),"No")</f>
        <v>No</v>
      </c>
    </row>
    <row r="5636" spans="1:24" hidden="1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f t="shared" si="88"/>
        <v>76.399999999999991</v>
      </c>
      <c r="T5636" s="1">
        <v>5</v>
      </c>
      <c r="U5636" s="1">
        <v>0</v>
      </c>
      <c r="V5636" s="1">
        <v>76.399999999999991</v>
      </c>
      <c r="W5636" t="str">
        <f>VLOOKUP(M5636,People!$A$2:$B$5,2,FALSE)</f>
        <v>Kelly Williams</v>
      </c>
      <c r="X5636" s="5" t="str">
        <f>IFERROR(VLOOKUP(Orders!$B5636,Returns!$A$2:$B$801,2,0),"No")</f>
        <v>No</v>
      </c>
    </row>
    <row r="5637" spans="1:24" hidden="1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f t="shared" si="88"/>
        <v>53.664000000000001</v>
      </c>
      <c r="T5637" s="1">
        <v>5</v>
      </c>
      <c r="U5637" s="1">
        <v>0.2</v>
      </c>
      <c r="V5637" s="1">
        <v>28.896000000000001</v>
      </c>
      <c r="W5637" t="str">
        <f>VLOOKUP(M5637,People!$A$2:$B$5,2,FALSE)</f>
        <v>Anna Andreadi</v>
      </c>
      <c r="X5637" s="5" t="str">
        <f>IFERROR(VLOOKUP(Orders!$B5637,Returns!$A$2:$B$801,2,0),"No")</f>
        <v>No</v>
      </c>
    </row>
    <row r="5638" spans="1:24" hidden="1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f t="shared" si="88"/>
        <v>199.47900000000001</v>
      </c>
      <c r="T5638" s="1">
        <v>3</v>
      </c>
      <c r="U5638" s="1">
        <v>0</v>
      </c>
      <c r="V5638" s="1">
        <v>85.490999999999957</v>
      </c>
      <c r="W5638" t="str">
        <f>VLOOKUP(M5638,People!$A$2:$B$5,2,FALSE)</f>
        <v>Anna Andreadi</v>
      </c>
      <c r="X5638" s="5" t="str">
        <f>IFERROR(VLOOKUP(Orders!$B5638,Returns!$A$2:$B$801,2,0),"No")</f>
        <v>No</v>
      </c>
    </row>
    <row r="5639" spans="1:24" hidden="1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f t="shared" si="88"/>
        <v>37.720800000000004</v>
      </c>
      <c r="T5639" s="1">
        <v>3</v>
      </c>
      <c r="U5639" s="1">
        <v>0</v>
      </c>
      <c r="V5639" s="1">
        <v>23.119199999999999</v>
      </c>
      <c r="W5639" t="str">
        <f>VLOOKUP(M5639,People!$A$2:$B$5,2,FALSE)</f>
        <v>Kelly Williams</v>
      </c>
      <c r="X5639" s="5" t="str">
        <f>IFERROR(VLOOKUP(Orders!$B5639,Returns!$A$2:$B$801,2,0),"No")</f>
        <v>No</v>
      </c>
    </row>
    <row r="5640" spans="1:24" x14ac:dyDescent="0.3">
      <c r="A5640" s="1">
        <v>5305</v>
      </c>
      <c r="B5640" t="s">
        <v>8704</v>
      </c>
      <c r="C5640" s="2">
        <v>42634</v>
      </c>
      <c r="D5640" s="2">
        <v>42636</v>
      </c>
      <c r="E5640" s="1" t="s">
        <v>170</v>
      </c>
      <c r="F5640" s="1" t="s">
        <v>1400</v>
      </c>
      <c r="G5640" s="1" t="s">
        <v>1401</v>
      </c>
      <c r="H5640" s="1" t="s">
        <v>94</v>
      </c>
      <c r="I5640" s="1" t="s">
        <v>25</v>
      </c>
      <c r="J5640" s="1" t="s">
        <v>2346</v>
      </c>
      <c r="K5640" s="1" t="s">
        <v>96</v>
      </c>
      <c r="L5640" s="1">
        <v>75043</v>
      </c>
      <c r="M5640" s="1" t="s">
        <v>97</v>
      </c>
      <c r="N5640" s="1" t="s">
        <v>4642</v>
      </c>
      <c r="O5640" s="1" t="s">
        <v>30</v>
      </c>
      <c r="P5640" s="1" t="s">
        <v>60</v>
      </c>
      <c r="Q5640" s="1" t="s">
        <v>4643</v>
      </c>
      <c r="R5640" s="1">
        <v>8.5440000000000005</v>
      </c>
      <c r="S5640" s="1">
        <f t="shared" si="88"/>
        <v>16.02</v>
      </c>
      <c r="T5640" s="1">
        <v>2</v>
      </c>
      <c r="U5640" s="1">
        <v>0.6</v>
      </c>
      <c r="V5640" s="1">
        <v>-7.4759999999999991</v>
      </c>
      <c r="W5640" t="str">
        <f>VLOOKUP(M5640,People!$A$2:$B$5,2,FALSE)</f>
        <v>Kelly Williams</v>
      </c>
      <c r="X5640" s="5" t="str">
        <f>IFERROR(VLOOKUP(Orders!$B5640,Returns!$A$2:$B$801,2,0),"No")</f>
        <v>No</v>
      </c>
    </row>
    <row r="5641" spans="1:24" x14ac:dyDescent="0.3">
      <c r="A5641" s="1">
        <v>7103</v>
      </c>
      <c r="B5641" t="s">
        <v>9536</v>
      </c>
      <c r="C5641" s="2">
        <v>42634</v>
      </c>
      <c r="D5641" s="2">
        <v>42637</v>
      </c>
      <c r="E5641" s="1" t="s">
        <v>170</v>
      </c>
      <c r="F5641" s="1" t="s">
        <v>2853</v>
      </c>
      <c r="G5641" s="1" t="s">
        <v>2854</v>
      </c>
      <c r="H5641" s="1" t="s">
        <v>24</v>
      </c>
      <c r="I5641" s="1" t="s">
        <v>25</v>
      </c>
      <c r="J5641" s="1" t="s">
        <v>133</v>
      </c>
      <c r="K5641" s="1" t="s">
        <v>134</v>
      </c>
      <c r="L5641" s="1">
        <v>19140</v>
      </c>
      <c r="M5641" s="1" t="s">
        <v>135</v>
      </c>
      <c r="N5641" s="1" t="s">
        <v>1198</v>
      </c>
      <c r="O5641" s="1" t="s">
        <v>43</v>
      </c>
      <c r="P5641" s="1" t="s">
        <v>70</v>
      </c>
      <c r="Q5641" s="1" t="s">
        <v>1199</v>
      </c>
      <c r="R5641" s="1">
        <v>6.5700000000000012</v>
      </c>
      <c r="S5641" s="1">
        <f t="shared" si="88"/>
        <v>11.606999999999999</v>
      </c>
      <c r="T5641" s="1">
        <v>3</v>
      </c>
      <c r="U5641" s="1">
        <v>0.7</v>
      </c>
      <c r="V5641" s="1">
        <v>-5.036999999999999</v>
      </c>
      <c r="W5641" t="str">
        <f>VLOOKUP(M5641,People!$A$2:$B$5,2,FALSE)</f>
        <v>Chuck Magee</v>
      </c>
      <c r="X5641" s="5" t="str">
        <f>IFERROR(VLOOKUP(Orders!$B5641,Returns!$A$2:$B$801,2,0),"No")</f>
        <v>No</v>
      </c>
    </row>
    <row r="5642" spans="1:24" x14ac:dyDescent="0.3">
      <c r="A5642" s="1">
        <v>9050</v>
      </c>
      <c r="B5642" t="s">
        <v>10478</v>
      </c>
      <c r="C5642" s="2">
        <v>42634</v>
      </c>
      <c r="D5642" s="2">
        <v>42638</v>
      </c>
      <c r="E5642" s="1" t="s">
        <v>46</v>
      </c>
      <c r="F5642" s="1" t="s">
        <v>2500</v>
      </c>
      <c r="G5642" s="1" t="s">
        <v>2501</v>
      </c>
      <c r="H5642" s="1" t="s">
        <v>94</v>
      </c>
      <c r="I5642" s="1" t="s">
        <v>25</v>
      </c>
      <c r="J5642" s="1" t="s">
        <v>239</v>
      </c>
      <c r="K5642" s="1" t="s">
        <v>240</v>
      </c>
      <c r="L5642" s="1">
        <v>10011</v>
      </c>
      <c r="M5642" s="1" t="s">
        <v>135</v>
      </c>
      <c r="N5642" s="1" t="s">
        <v>2205</v>
      </c>
      <c r="O5642" s="1" t="s">
        <v>43</v>
      </c>
      <c r="P5642" s="1" t="s">
        <v>63</v>
      </c>
      <c r="Q5642" s="1" t="s">
        <v>2206</v>
      </c>
      <c r="R5642" s="1">
        <v>66.03</v>
      </c>
      <c r="S5642" s="1">
        <f t="shared" si="88"/>
        <v>48.862200000000001</v>
      </c>
      <c r="T5642" s="1">
        <v>3</v>
      </c>
      <c r="U5642" s="1">
        <v>0</v>
      </c>
      <c r="V5642" s="1">
        <v>17.1678</v>
      </c>
      <c r="W5642" t="str">
        <f>VLOOKUP(M5642,People!$A$2:$B$5,2,FALSE)</f>
        <v>Chuck Magee</v>
      </c>
      <c r="X5642" s="5" t="str">
        <f>IFERROR(VLOOKUP(Orders!$B5642,Returns!$A$2:$B$801,2,0),"No")</f>
        <v>No</v>
      </c>
    </row>
    <row r="5643" spans="1:24" hidden="1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f t="shared" si="88"/>
        <v>8.2287999999999997</v>
      </c>
      <c r="T5643" s="1">
        <v>4</v>
      </c>
      <c r="U5643" s="1">
        <v>0</v>
      </c>
      <c r="V5643" s="1">
        <v>2.8911999999999995</v>
      </c>
      <c r="W5643" t="str">
        <f>VLOOKUP(M5643,People!$A$2:$B$5,2,FALSE)</f>
        <v>Chuck Magee</v>
      </c>
      <c r="X5643" s="5" t="str">
        <f>IFERROR(VLOOKUP(Orders!$B5643,Returns!$A$2:$B$801,2,0),"No")</f>
        <v>No</v>
      </c>
    </row>
    <row r="5644" spans="1:24" hidden="1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f t="shared" si="88"/>
        <v>3.9423999999999997</v>
      </c>
      <c r="T5644" s="1">
        <v>4</v>
      </c>
      <c r="U5644" s="1">
        <v>0</v>
      </c>
      <c r="V5644" s="1">
        <v>3.0976000000000004</v>
      </c>
      <c r="W5644" t="str">
        <f>VLOOKUP(M5644,People!$A$2:$B$5,2,FALSE)</f>
        <v>Cassandra Brandow</v>
      </c>
      <c r="X5644" s="5" t="str">
        <f>IFERROR(VLOOKUP(Orders!$B5644,Returns!$A$2:$B$801,2,0),"No")</f>
        <v>No</v>
      </c>
    </row>
    <row r="5645" spans="1:24" hidden="1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f t="shared" si="88"/>
        <v>9.1494</v>
      </c>
      <c r="T5645" s="1">
        <v>3</v>
      </c>
      <c r="U5645" s="1">
        <v>0</v>
      </c>
      <c r="V5645" s="1">
        <v>8.7906000000000013</v>
      </c>
      <c r="W5645" t="str">
        <f>VLOOKUP(M5645,People!$A$2:$B$5,2,FALSE)</f>
        <v>Cassandra Brandow</v>
      </c>
      <c r="X5645" s="5" t="str">
        <f>IFERROR(VLOOKUP(Orders!$B5645,Returns!$A$2:$B$801,2,0),"No")</f>
        <v>No</v>
      </c>
    </row>
    <row r="5646" spans="1:24" hidden="1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f t="shared" si="88"/>
        <v>23.463000000000001</v>
      </c>
      <c r="T5646" s="1">
        <v>5</v>
      </c>
      <c r="U5646" s="1">
        <v>0.2</v>
      </c>
      <c r="V5646" s="1">
        <v>11.296999999999999</v>
      </c>
      <c r="W5646" t="str">
        <f>VLOOKUP(M5646,People!$A$2:$B$5,2,FALSE)</f>
        <v>Anna Andreadi</v>
      </c>
      <c r="X5646" s="5" t="str">
        <f>IFERROR(VLOOKUP(Orders!$B5646,Returns!$A$2:$B$801,2,0),"No")</f>
        <v>No</v>
      </c>
    </row>
    <row r="5647" spans="1:24" hidden="1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f t="shared" si="88"/>
        <v>54.348500000000001</v>
      </c>
      <c r="T5647" s="1">
        <v>5</v>
      </c>
      <c r="U5647" s="1">
        <v>0</v>
      </c>
      <c r="V5647" s="1">
        <v>20.101500000000001</v>
      </c>
      <c r="W5647" t="str">
        <f>VLOOKUP(M5647,People!$A$2:$B$5,2,FALSE)</f>
        <v>Chuck Magee</v>
      </c>
      <c r="X5647" s="5" t="str">
        <f>IFERROR(VLOOKUP(Orders!$B5647,Returns!$A$2:$B$801,2,0),"No")</f>
        <v>No</v>
      </c>
    </row>
    <row r="5648" spans="1:24" hidden="1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f t="shared" si="88"/>
        <v>123.02079999999999</v>
      </c>
      <c r="T5648" s="1">
        <v>14</v>
      </c>
      <c r="U5648" s="1">
        <v>0</v>
      </c>
      <c r="V5648" s="1">
        <v>69.199200000000005</v>
      </c>
      <c r="W5648" t="str">
        <f>VLOOKUP(M5648,People!$A$2:$B$5,2,FALSE)</f>
        <v>Cassandra Brandow</v>
      </c>
      <c r="X5648" s="5" t="str">
        <f>IFERROR(VLOOKUP(Orders!$B5648,Returns!$A$2:$B$801,2,0),"No")</f>
        <v>No</v>
      </c>
    </row>
    <row r="5649" spans="1:24" hidden="1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f t="shared" si="88"/>
        <v>10.1088</v>
      </c>
      <c r="T5649" s="1">
        <v>3</v>
      </c>
      <c r="U5649" s="1">
        <v>0</v>
      </c>
      <c r="V5649" s="1">
        <v>9.3312000000000008</v>
      </c>
      <c r="W5649" t="str">
        <f>VLOOKUP(M5649,People!$A$2:$B$5,2,FALSE)</f>
        <v>Anna Andreadi</v>
      </c>
      <c r="X5649" s="5" t="str">
        <f>IFERROR(VLOOKUP(Orders!$B5649,Returns!$A$2:$B$801,2,0),"No")</f>
        <v>No</v>
      </c>
    </row>
    <row r="5650" spans="1:24" hidden="1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f t="shared" si="88"/>
        <v>16.848000000000006</v>
      </c>
      <c r="T5650" s="1">
        <v>5</v>
      </c>
      <c r="U5650" s="1">
        <v>0</v>
      </c>
      <c r="V5650" s="1">
        <v>15.552000000000001</v>
      </c>
      <c r="W5650" t="str">
        <f>VLOOKUP(M5650,People!$A$2:$B$5,2,FALSE)</f>
        <v>Anna Andreadi</v>
      </c>
      <c r="X5650" s="5" t="str">
        <f>IFERROR(VLOOKUP(Orders!$B5650,Returns!$A$2:$B$801,2,0),"No")</f>
        <v>Yes</v>
      </c>
    </row>
    <row r="5651" spans="1:24" hidden="1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f t="shared" si="88"/>
        <v>28.95</v>
      </c>
      <c r="T5651" s="1">
        <v>5</v>
      </c>
      <c r="U5651" s="1">
        <v>0</v>
      </c>
      <c r="V5651" s="1">
        <v>28.95</v>
      </c>
      <c r="W5651" t="str">
        <f>VLOOKUP(M5651,People!$A$2:$B$5,2,FALSE)</f>
        <v>Anna Andreadi</v>
      </c>
      <c r="X5651" s="5" t="str">
        <f>IFERROR(VLOOKUP(Orders!$B5651,Returns!$A$2:$B$801,2,0),"No")</f>
        <v>Yes</v>
      </c>
    </row>
    <row r="5652" spans="1:24" hidden="1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f t="shared" si="88"/>
        <v>10.56</v>
      </c>
      <c r="T5652" s="1">
        <v>2</v>
      </c>
      <c r="U5652" s="1">
        <v>0</v>
      </c>
      <c r="V5652" s="1">
        <v>0</v>
      </c>
      <c r="W5652" t="str">
        <f>VLOOKUP(M5652,People!$A$2:$B$5,2,FALSE)</f>
        <v>Anna Andreadi</v>
      </c>
      <c r="X5652" s="5" t="str">
        <f>IFERROR(VLOOKUP(Orders!$B5652,Returns!$A$2:$B$801,2,0),"No")</f>
        <v>Yes</v>
      </c>
    </row>
    <row r="5653" spans="1:24" hidden="1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f t="shared" si="88"/>
        <v>983.43000000000006</v>
      </c>
      <c r="T5653" s="1">
        <v>5</v>
      </c>
      <c r="U5653" s="1">
        <v>0.15</v>
      </c>
      <c r="V5653" s="1">
        <v>210.73499999999993</v>
      </c>
      <c r="W5653" t="str">
        <f>VLOOKUP(M5653,People!$A$2:$B$5,2,FALSE)</f>
        <v>Anna Andreadi</v>
      </c>
      <c r="X5653" s="5" t="str">
        <f>IFERROR(VLOOKUP(Orders!$B5653,Returns!$A$2:$B$801,2,0),"No")</f>
        <v>Yes</v>
      </c>
    </row>
    <row r="5654" spans="1:24" hidden="1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f t="shared" si="88"/>
        <v>20.904900000000001</v>
      </c>
      <c r="T5654" s="1">
        <v>1</v>
      </c>
      <c r="U5654" s="1">
        <v>0</v>
      </c>
      <c r="V5654" s="1">
        <v>20.085100000000001</v>
      </c>
      <c r="W5654" t="str">
        <f>VLOOKUP(M5654,People!$A$2:$B$5,2,FALSE)</f>
        <v>Chuck Magee</v>
      </c>
      <c r="X5654" s="5" t="str">
        <f>IFERROR(VLOOKUP(Orders!$B5654,Returns!$A$2:$B$801,2,0),"No")</f>
        <v>No</v>
      </c>
    </row>
    <row r="5655" spans="1:24" x14ac:dyDescent="0.3">
      <c r="A5655" s="1">
        <v>964</v>
      </c>
      <c r="B5655" t="s">
        <v>6660</v>
      </c>
      <c r="C5655" s="2">
        <v>42635</v>
      </c>
      <c r="D5655" s="2">
        <v>42637</v>
      </c>
      <c r="E5655" s="1" t="s">
        <v>21</v>
      </c>
      <c r="F5655" s="1" t="s">
        <v>2336</v>
      </c>
      <c r="G5655" s="1" t="s">
        <v>2337</v>
      </c>
      <c r="H5655" s="1" t="s">
        <v>24</v>
      </c>
      <c r="I5655" s="1" t="s">
        <v>25</v>
      </c>
      <c r="J5655" s="1" t="s">
        <v>2461</v>
      </c>
      <c r="K5655" s="1" t="s">
        <v>50</v>
      </c>
      <c r="L5655" s="1">
        <v>33433</v>
      </c>
      <c r="M5655" s="1" t="s">
        <v>28</v>
      </c>
      <c r="N5655" s="1" t="s">
        <v>2462</v>
      </c>
      <c r="O5655" s="1" t="s">
        <v>43</v>
      </c>
      <c r="P5655" s="1" t="s">
        <v>44</v>
      </c>
      <c r="Q5655" s="1" t="s">
        <v>2463</v>
      </c>
      <c r="R5655" s="1">
        <v>4.6079999999999997</v>
      </c>
      <c r="S5655" s="1">
        <f t="shared" si="88"/>
        <v>2.9375999999999998</v>
      </c>
      <c r="T5655" s="1">
        <v>2</v>
      </c>
      <c r="U5655" s="1">
        <v>0.2</v>
      </c>
      <c r="V5655" s="1">
        <v>1.6704000000000001</v>
      </c>
      <c r="W5655" t="str">
        <f>VLOOKUP(M5655,People!$A$2:$B$5,2,FALSE)</f>
        <v>Cassandra Brandow</v>
      </c>
      <c r="X5655" s="5" t="str">
        <f>IFERROR(VLOOKUP(Orders!$B5655,Returns!$A$2:$B$801,2,0),"No")</f>
        <v>No</v>
      </c>
    </row>
    <row r="5656" spans="1:24" hidden="1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f t="shared" si="88"/>
        <v>75.400000000000006</v>
      </c>
      <c r="T5656" s="1">
        <v>4</v>
      </c>
      <c r="U5656" s="1">
        <v>0.7</v>
      </c>
      <c r="V5656" s="1">
        <v>-30.159999999999997</v>
      </c>
      <c r="W5656" t="str">
        <f>VLOOKUP(M5656,People!$A$2:$B$5,2,FALSE)</f>
        <v>Anna Andreadi</v>
      </c>
      <c r="X5656" s="5" t="str">
        <f>IFERROR(VLOOKUP(Orders!$B5656,Returns!$A$2:$B$801,2,0),"No")</f>
        <v>Yes</v>
      </c>
    </row>
    <row r="5657" spans="1:24" hidden="1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f t="shared" si="88"/>
        <v>16.352</v>
      </c>
      <c r="T5657" s="1">
        <v>4</v>
      </c>
      <c r="U5657" s="1">
        <v>0.2</v>
      </c>
      <c r="V5657" s="1">
        <v>2.3359999999999994</v>
      </c>
      <c r="W5657" t="str">
        <f>VLOOKUP(M5657,People!$A$2:$B$5,2,FALSE)</f>
        <v>Anna Andreadi</v>
      </c>
      <c r="X5657" s="5" t="str">
        <f>IFERROR(VLOOKUP(Orders!$B5657,Returns!$A$2:$B$801,2,0),"No")</f>
        <v>Yes</v>
      </c>
    </row>
    <row r="5658" spans="1:24" hidden="1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f t="shared" si="88"/>
        <v>7.8624000000000027</v>
      </c>
      <c r="T5658" s="1">
        <v>2</v>
      </c>
      <c r="U5658" s="1">
        <v>0.2</v>
      </c>
      <c r="V5658" s="1">
        <v>3.7855999999999992</v>
      </c>
      <c r="W5658" t="str">
        <f>VLOOKUP(M5658,People!$A$2:$B$5,2,FALSE)</f>
        <v>Anna Andreadi</v>
      </c>
      <c r="X5658" s="5" t="str">
        <f>IFERROR(VLOOKUP(Orders!$B5658,Returns!$A$2:$B$801,2,0),"No")</f>
        <v>Yes</v>
      </c>
    </row>
    <row r="5659" spans="1:24" hidden="1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f t="shared" si="88"/>
        <v>121.23420000000002</v>
      </c>
      <c r="T5659" s="1">
        <v>3</v>
      </c>
      <c r="U5659" s="1">
        <v>0.2</v>
      </c>
      <c r="V5659" s="1">
        <v>-8.4581999999999979</v>
      </c>
      <c r="W5659" t="str">
        <f>VLOOKUP(M5659,People!$A$2:$B$5,2,FALSE)</f>
        <v>Anna Andreadi</v>
      </c>
      <c r="X5659" s="5" t="str">
        <f>IFERROR(VLOOKUP(Orders!$B5659,Returns!$A$2:$B$801,2,0),"No")</f>
        <v>Yes</v>
      </c>
    </row>
    <row r="5660" spans="1:24" hidden="1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f t="shared" si="88"/>
        <v>641.66499999999996</v>
      </c>
      <c r="T5660" s="1">
        <v>5</v>
      </c>
      <c r="U5660" s="1">
        <v>0.5</v>
      </c>
      <c r="V5660" s="1">
        <v>-264.21500000000003</v>
      </c>
      <c r="W5660" t="str">
        <f>VLOOKUP(M5660,People!$A$2:$B$5,2,FALSE)</f>
        <v>Anna Andreadi</v>
      </c>
      <c r="X5660" s="5" t="str">
        <f>IFERROR(VLOOKUP(Orders!$B5660,Returns!$A$2:$B$801,2,0),"No")</f>
        <v>Yes</v>
      </c>
    </row>
    <row r="5661" spans="1:24" hidden="1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f t="shared" si="88"/>
        <v>10.756800000000002</v>
      </c>
      <c r="T5661" s="1">
        <v>4</v>
      </c>
      <c r="U5661" s="1">
        <v>0.2</v>
      </c>
      <c r="V5661" s="1">
        <v>5.1791999999999998</v>
      </c>
      <c r="W5661" t="str">
        <f>VLOOKUP(M5661,People!$A$2:$B$5,2,FALSE)</f>
        <v>Anna Andreadi</v>
      </c>
      <c r="X5661" s="5" t="str">
        <f>IFERROR(VLOOKUP(Orders!$B5661,Returns!$A$2:$B$801,2,0),"No")</f>
        <v>Yes</v>
      </c>
    </row>
    <row r="5662" spans="1:24" hidden="1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f t="shared" si="88"/>
        <v>35.85</v>
      </c>
      <c r="T5662" s="1">
        <v>3</v>
      </c>
      <c r="U5662" s="1">
        <v>0.2</v>
      </c>
      <c r="V5662" s="1">
        <v>-7.17</v>
      </c>
      <c r="W5662" t="str">
        <f>VLOOKUP(M5662,People!$A$2:$B$5,2,FALSE)</f>
        <v>Anna Andreadi</v>
      </c>
      <c r="X5662" s="5" t="str">
        <f>IFERROR(VLOOKUP(Orders!$B5662,Returns!$A$2:$B$801,2,0),"No")</f>
        <v>Yes</v>
      </c>
    </row>
    <row r="5663" spans="1:24" hidden="1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f t="shared" si="88"/>
        <v>13.936000000000003</v>
      </c>
      <c r="T5663" s="1">
        <v>2</v>
      </c>
      <c r="U5663" s="1">
        <v>0.2</v>
      </c>
      <c r="V5663" s="1">
        <v>7.5039999999999987</v>
      </c>
      <c r="W5663" t="str">
        <f>VLOOKUP(M5663,People!$A$2:$B$5,2,FALSE)</f>
        <v>Anna Andreadi</v>
      </c>
      <c r="X5663" s="5" t="str">
        <f>IFERROR(VLOOKUP(Orders!$B5663,Returns!$A$2:$B$801,2,0),"No")</f>
        <v>No</v>
      </c>
    </row>
    <row r="5664" spans="1:24" hidden="1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f t="shared" si="88"/>
        <v>606.87900000000013</v>
      </c>
      <c r="T5664" s="1">
        <v>9</v>
      </c>
      <c r="U5664" s="1">
        <v>0.2</v>
      </c>
      <c r="V5664" s="1">
        <v>-95.823000000000079</v>
      </c>
      <c r="W5664" t="str">
        <f>VLOOKUP(M5664,People!$A$2:$B$5,2,FALSE)</f>
        <v>Anna Andreadi</v>
      </c>
      <c r="X5664" s="5" t="str">
        <f>IFERROR(VLOOKUP(Orders!$B5664,Returns!$A$2:$B$801,2,0),"No")</f>
        <v>No</v>
      </c>
    </row>
    <row r="5665" spans="1:24" hidden="1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f t="shared" si="88"/>
        <v>17.256800000000002</v>
      </c>
      <c r="T5665" s="1">
        <v>2</v>
      </c>
      <c r="U5665" s="1">
        <v>0.2</v>
      </c>
      <c r="V5665" s="1">
        <v>1.3992000000000013</v>
      </c>
      <c r="W5665" t="str">
        <f>VLOOKUP(M5665,People!$A$2:$B$5,2,FALSE)</f>
        <v>Chuck Magee</v>
      </c>
      <c r="X5665" s="5" t="str">
        <f>IFERROR(VLOOKUP(Orders!$B5665,Returns!$A$2:$B$801,2,0),"No")</f>
        <v>No</v>
      </c>
    </row>
    <row r="5666" spans="1:24" hidden="1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f t="shared" si="88"/>
        <v>19.219200000000001</v>
      </c>
      <c r="T5666" s="1">
        <v>7</v>
      </c>
      <c r="U5666" s="1">
        <v>0.7</v>
      </c>
      <c r="V5666" s="1">
        <v>-8.1311999999999998</v>
      </c>
      <c r="W5666" t="str">
        <f>VLOOKUP(M5666,People!$A$2:$B$5,2,FALSE)</f>
        <v>Chuck Magee</v>
      </c>
      <c r="X5666" s="5" t="str">
        <f>IFERROR(VLOOKUP(Orders!$B5666,Returns!$A$2:$B$801,2,0),"No")</f>
        <v>No</v>
      </c>
    </row>
    <row r="5667" spans="1:24" hidden="1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f t="shared" si="88"/>
        <v>62.519999999999996</v>
      </c>
      <c r="T5667" s="1">
        <v>1</v>
      </c>
      <c r="U5667" s="1">
        <v>0.2</v>
      </c>
      <c r="V5667" s="1">
        <v>4.1680000000000028</v>
      </c>
      <c r="W5667" t="str">
        <f>VLOOKUP(M5667,People!$A$2:$B$5,2,FALSE)</f>
        <v>Chuck Magee</v>
      </c>
      <c r="X5667" s="5" t="str">
        <f>IFERROR(VLOOKUP(Orders!$B5667,Returns!$A$2:$B$801,2,0),"No")</f>
        <v>No</v>
      </c>
    </row>
    <row r="5668" spans="1:24" hidden="1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f t="shared" si="88"/>
        <v>90.782799999999995</v>
      </c>
      <c r="T5668" s="1">
        <v>2</v>
      </c>
      <c r="U5668" s="1">
        <v>0.2</v>
      </c>
      <c r="V5668" s="1">
        <v>8.7052000000000049</v>
      </c>
      <c r="W5668" t="str">
        <f>VLOOKUP(M5668,People!$A$2:$B$5,2,FALSE)</f>
        <v>Chuck Magee</v>
      </c>
      <c r="X5668" s="5" t="str">
        <f>IFERROR(VLOOKUP(Orders!$B5668,Returns!$A$2:$B$801,2,0),"No")</f>
        <v>No</v>
      </c>
    </row>
    <row r="5669" spans="1:24" hidden="1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f t="shared" si="88"/>
        <v>7.7485999999999997</v>
      </c>
      <c r="T5669" s="1">
        <v>2</v>
      </c>
      <c r="U5669" s="1">
        <v>0</v>
      </c>
      <c r="V5669" s="1">
        <v>6.8713999999999995</v>
      </c>
      <c r="W5669" t="str">
        <f>VLOOKUP(M5669,People!$A$2:$B$5,2,FALSE)</f>
        <v>Anna Andreadi</v>
      </c>
      <c r="X5669" s="5" t="str">
        <f>IFERROR(VLOOKUP(Orders!$B5669,Returns!$A$2:$B$801,2,0),"No")</f>
        <v>No</v>
      </c>
    </row>
    <row r="5670" spans="1:24" hidden="1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f t="shared" si="88"/>
        <v>36.4392</v>
      </c>
      <c r="T5670" s="1">
        <v>14</v>
      </c>
      <c r="U5670" s="1">
        <v>0.2</v>
      </c>
      <c r="V5670" s="1">
        <v>17.544800000000002</v>
      </c>
      <c r="W5670" t="str">
        <f>VLOOKUP(M5670,People!$A$2:$B$5,2,FALSE)</f>
        <v>Anna Andreadi</v>
      </c>
      <c r="X5670" s="5" t="str">
        <f>IFERROR(VLOOKUP(Orders!$B5670,Returns!$A$2:$B$801,2,0),"No")</f>
        <v>No</v>
      </c>
    </row>
    <row r="5671" spans="1:24" hidden="1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f t="shared" si="88"/>
        <v>257.3802</v>
      </c>
      <c r="T5671" s="1">
        <v>3</v>
      </c>
      <c r="U5671" s="1">
        <v>0</v>
      </c>
      <c r="V5671" s="1">
        <v>132.58980000000003</v>
      </c>
      <c r="W5671" t="str">
        <f>VLOOKUP(M5671,People!$A$2:$B$5,2,FALSE)</f>
        <v>Anna Andreadi</v>
      </c>
      <c r="X5671" s="5" t="str">
        <f>IFERROR(VLOOKUP(Orders!$B5671,Returns!$A$2:$B$801,2,0),"No")</f>
        <v>No</v>
      </c>
    </row>
    <row r="5672" spans="1:24" hidden="1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f t="shared" si="88"/>
        <v>262.96640000000002</v>
      </c>
      <c r="T5672" s="1">
        <v>4</v>
      </c>
      <c r="U5672" s="1">
        <v>0</v>
      </c>
      <c r="V5672" s="1">
        <v>92.393599999999992</v>
      </c>
      <c r="W5672" t="str">
        <f>VLOOKUP(M5672,People!$A$2:$B$5,2,FALSE)</f>
        <v>Anna Andreadi</v>
      </c>
      <c r="X5672" s="5" t="str">
        <f>IFERROR(VLOOKUP(Orders!$B5672,Returns!$A$2:$B$801,2,0),"No")</f>
        <v>No</v>
      </c>
    </row>
    <row r="5673" spans="1:24" hidden="1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f t="shared" si="88"/>
        <v>131.60249999999999</v>
      </c>
      <c r="T5673" s="1">
        <v>3</v>
      </c>
      <c r="U5673" s="1">
        <v>0.2</v>
      </c>
      <c r="V5673" s="1">
        <v>8.7735000000000056</v>
      </c>
      <c r="W5673" t="str">
        <f>VLOOKUP(M5673,People!$A$2:$B$5,2,FALSE)</f>
        <v>Anna Andreadi</v>
      </c>
      <c r="X5673" s="5" t="str">
        <f>IFERROR(VLOOKUP(Orders!$B5673,Returns!$A$2:$B$801,2,0),"No")</f>
        <v>No</v>
      </c>
    </row>
    <row r="5674" spans="1:24" hidden="1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f t="shared" si="88"/>
        <v>10.296000000000003</v>
      </c>
      <c r="T5674" s="1">
        <v>2</v>
      </c>
      <c r="U5674" s="1">
        <v>0.2</v>
      </c>
      <c r="V5674" s="1">
        <v>5.5439999999999987</v>
      </c>
      <c r="W5674" t="str">
        <f>VLOOKUP(M5674,People!$A$2:$B$5,2,FALSE)</f>
        <v>Kelly Williams</v>
      </c>
      <c r="X5674" s="5" t="str">
        <f>IFERROR(VLOOKUP(Orders!$B5674,Returns!$A$2:$B$801,2,0),"No")</f>
        <v>No</v>
      </c>
    </row>
    <row r="5675" spans="1:24" hidden="1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f t="shared" si="88"/>
        <v>5.8080000000000007</v>
      </c>
      <c r="T5675" s="1">
        <v>2</v>
      </c>
      <c r="U5675" s="1">
        <v>0.2</v>
      </c>
      <c r="V5675" s="1">
        <v>2.6399999999999997</v>
      </c>
      <c r="W5675" t="str">
        <f>VLOOKUP(M5675,People!$A$2:$B$5,2,FALSE)</f>
        <v>Kelly Williams</v>
      </c>
      <c r="X5675" s="5" t="str">
        <f>IFERROR(VLOOKUP(Orders!$B5675,Returns!$A$2:$B$801,2,0),"No")</f>
        <v>No</v>
      </c>
    </row>
    <row r="5676" spans="1:24" hidden="1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f t="shared" si="88"/>
        <v>6.7392000000000003</v>
      </c>
      <c r="T5676" s="1">
        <v>2</v>
      </c>
      <c r="U5676" s="1">
        <v>0</v>
      </c>
      <c r="V5676" s="1">
        <v>6.2208000000000006</v>
      </c>
      <c r="W5676" t="str">
        <f>VLOOKUP(M5676,People!$A$2:$B$5,2,FALSE)</f>
        <v>Anna Andreadi</v>
      </c>
      <c r="X5676" s="5" t="str">
        <f>IFERROR(VLOOKUP(Orders!$B5676,Returns!$A$2:$B$801,2,0),"No")</f>
        <v>No</v>
      </c>
    </row>
    <row r="5677" spans="1:24" x14ac:dyDescent="0.3">
      <c r="A5677" s="1">
        <v>5725</v>
      </c>
      <c r="B5677" t="s">
        <v>8909</v>
      </c>
      <c r="C5677" s="2">
        <v>42635</v>
      </c>
      <c r="D5677" s="2">
        <v>42640</v>
      </c>
      <c r="E5677" s="1" t="s">
        <v>46</v>
      </c>
      <c r="F5677" s="1" t="s">
        <v>3427</v>
      </c>
      <c r="G5677" s="1" t="s">
        <v>3428</v>
      </c>
      <c r="H5677" s="1" t="s">
        <v>38</v>
      </c>
      <c r="I5677" s="1" t="s">
        <v>25</v>
      </c>
      <c r="J5677" s="1" t="s">
        <v>273</v>
      </c>
      <c r="K5677" s="1" t="s">
        <v>191</v>
      </c>
      <c r="L5677" s="1">
        <v>60653</v>
      </c>
      <c r="M5677" s="1" t="s">
        <v>97</v>
      </c>
      <c r="N5677" s="1" t="s">
        <v>3060</v>
      </c>
      <c r="O5677" s="1" t="s">
        <v>43</v>
      </c>
      <c r="P5677" s="1" t="s">
        <v>55</v>
      </c>
      <c r="Q5677" s="1" t="s">
        <v>3061</v>
      </c>
      <c r="R5677" s="1">
        <v>331.536</v>
      </c>
      <c r="S5677" s="1">
        <f t="shared" si="88"/>
        <v>414.42</v>
      </c>
      <c r="T5677" s="1">
        <v>3</v>
      </c>
      <c r="U5677" s="1">
        <v>0.2</v>
      </c>
      <c r="V5677" s="1">
        <v>-82.884</v>
      </c>
      <c r="W5677" t="str">
        <f>VLOOKUP(M5677,People!$A$2:$B$5,2,FALSE)</f>
        <v>Kelly Williams</v>
      </c>
      <c r="X5677" s="5" t="str">
        <f>IFERROR(VLOOKUP(Orders!$B5677,Returns!$A$2:$B$801,2,0),"No")</f>
        <v>No</v>
      </c>
    </row>
    <row r="5678" spans="1:24" x14ac:dyDescent="0.3">
      <c r="A5678" s="1">
        <v>8233</v>
      </c>
      <c r="B5678" t="s">
        <v>10061</v>
      </c>
      <c r="C5678" s="2">
        <v>42635</v>
      </c>
      <c r="D5678" s="2">
        <v>42641</v>
      </c>
      <c r="E5678" s="1" t="s">
        <v>46</v>
      </c>
      <c r="F5678" s="1" t="s">
        <v>2379</v>
      </c>
      <c r="G5678" s="1" t="s">
        <v>2380</v>
      </c>
      <c r="H5678" s="1" t="s">
        <v>24</v>
      </c>
      <c r="I5678" s="1" t="s">
        <v>25</v>
      </c>
      <c r="J5678" s="1" t="s">
        <v>556</v>
      </c>
      <c r="K5678" s="1" t="s">
        <v>40</v>
      </c>
      <c r="L5678" s="1">
        <v>95123</v>
      </c>
      <c r="M5678" s="1" t="s">
        <v>41</v>
      </c>
      <c r="N5678" s="1" t="s">
        <v>1044</v>
      </c>
      <c r="O5678" s="1" t="s">
        <v>43</v>
      </c>
      <c r="P5678" s="1" t="s">
        <v>55</v>
      </c>
      <c r="Q5678" s="1" t="s">
        <v>1045</v>
      </c>
      <c r="R5678" s="1">
        <v>169.45</v>
      </c>
      <c r="S5678" s="1">
        <f t="shared" si="88"/>
        <v>127.08749999999999</v>
      </c>
      <c r="T5678" s="1">
        <v>5</v>
      </c>
      <c r="U5678" s="1">
        <v>0</v>
      </c>
      <c r="V5678" s="1">
        <v>42.362499999999997</v>
      </c>
      <c r="W5678" t="str">
        <f>VLOOKUP(M5678,People!$A$2:$B$5,2,FALSE)</f>
        <v>Anna Andreadi</v>
      </c>
      <c r="X5678" s="5" t="str">
        <f>IFERROR(VLOOKUP(Orders!$B5678,Returns!$A$2:$B$801,2,0),"No")</f>
        <v>No</v>
      </c>
    </row>
    <row r="5679" spans="1:24" x14ac:dyDescent="0.3">
      <c r="A5679" s="1">
        <v>8234</v>
      </c>
      <c r="B5679" t="s">
        <v>10061</v>
      </c>
      <c r="C5679" s="2">
        <v>42635</v>
      </c>
      <c r="D5679" s="2">
        <v>42641</v>
      </c>
      <c r="E5679" s="1" t="s">
        <v>46</v>
      </c>
      <c r="F5679" s="1" t="s">
        <v>2379</v>
      </c>
      <c r="G5679" s="1" t="s">
        <v>2380</v>
      </c>
      <c r="H5679" s="1" t="s">
        <v>24</v>
      </c>
      <c r="I5679" s="1" t="s">
        <v>25</v>
      </c>
      <c r="J5679" s="1" t="s">
        <v>556</v>
      </c>
      <c r="K5679" s="1" t="s">
        <v>40</v>
      </c>
      <c r="L5679" s="1">
        <v>95123</v>
      </c>
      <c r="M5679" s="1" t="s">
        <v>41</v>
      </c>
      <c r="N5679" s="1" t="s">
        <v>4849</v>
      </c>
      <c r="O5679" s="1" t="s">
        <v>43</v>
      </c>
      <c r="P5679" s="1" t="s">
        <v>55</v>
      </c>
      <c r="Q5679" s="1" t="s">
        <v>4850</v>
      </c>
      <c r="R5679" s="1">
        <v>40.68</v>
      </c>
      <c r="S5679" s="1">
        <f t="shared" si="88"/>
        <v>40.273200000000003</v>
      </c>
      <c r="T5679" s="1">
        <v>2</v>
      </c>
      <c r="U5679" s="1">
        <v>0</v>
      </c>
      <c r="V5679" s="1">
        <v>0.40679999999999694</v>
      </c>
      <c r="W5679" t="str">
        <f>VLOOKUP(M5679,People!$A$2:$B$5,2,FALSE)</f>
        <v>Anna Andreadi</v>
      </c>
      <c r="X5679" s="5" t="str">
        <f>IFERROR(VLOOKUP(Orders!$B5679,Returns!$A$2:$B$801,2,0),"No")</f>
        <v>No</v>
      </c>
    </row>
    <row r="5680" spans="1:24" hidden="1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f t="shared" si="88"/>
        <v>11.241999999999999</v>
      </c>
      <c r="T5680" s="1">
        <v>7</v>
      </c>
      <c r="U5680" s="1">
        <v>0</v>
      </c>
      <c r="V5680" s="1">
        <v>9.1979999999999986</v>
      </c>
      <c r="W5680" t="str">
        <f>VLOOKUP(M5680,People!$A$2:$B$5,2,FALSE)</f>
        <v>Kelly Williams</v>
      </c>
      <c r="X5680" s="5" t="str">
        <f>IFERROR(VLOOKUP(Orders!$B5680,Returns!$A$2:$B$801,2,0),"No")</f>
        <v>No</v>
      </c>
    </row>
    <row r="5681" spans="1:24" hidden="1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f t="shared" si="88"/>
        <v>56.059200000000004</v>
      </c>
      <c r="T5681" s="1">
        <v>2</v>
      </c>
      <c r="U5681" s="1">
        <v>0</v>
      </c>
      <c r="V5681" s="1">
        <v>53.860799999999998</v>
      </c>
      <c r="W5681" t="str">
        <f>VLOOKUP(M5681,People!$A$2:$B$5,2,FALSE)</f>
        <v>Kelly Williams</v>
      </c>
      <c r="X5681" s="5" t="str">
        <f>IFERROR(VLOOKUP(Orders!$B5681,Returns!$A$2:$B$801,2,0),"No")</f>
        <v>No</v>
      </c>
    </row>
    <row r="5682" spans="1:24" hidden="1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f t="shared" si="88"/>
        <v>3.4452000000000003</v>
      </c>
      <c r="T5682" s="1">
        <v>1</v>
      </c>
      <c r="U5682" s="1">
        <v>0</v>
      </c>
      <c r="V5682" s="1">
        <v>2.9347999999999996</v>
      </c>
      <c r="W5682" t="str">
        <f>VLOOKUP(M5682,People!$A$2:$B$5,2,FALSE)</f>
        <v>Kelly Williams</v>
      </c>
      <c r="X5682" s="5" t="str">
        <f>IFERROR(VLOOKUP(Orders!$B5682,Returns!$A$2:$B$801,2,0),"No")</f>
        <v>No</v>
      </c>
    </row>
    <row r="5683" spans="1:24" hidden="1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f t="shared" si="88"/>
        <v>3.3696000000000002</v>
      </c>
      <c r="T5683" s="1">
        <v>1</v>
      </c>
      <c r="U5683" s="1">
        <v>0</v>
      </c>
      <c r="V5683" s="1">
        <v>3.1104000000000003</v>
      </c>
      <c r="W5683" t="str">
        <f>VLOOKUP(M5683,People!$A$2:$B$5,2,FALSE)</f>
        <v>Kelly Williams</v>
      </c>
      <c r="X5683" s="5" t="str">
        <f>IFERROR(VLOOKUP(Orders!$B5683,Returns!$A$2:$B$801,2,0),"No")</f>
        <v>No</v>
      </c>
    </row>
    <row r="5684" spans="1:24" x14ac:dyDescent="0.3">
      <c r="A5684" s="1">
        <v>9656</v>
      </c>
      <c r="B5684" t="s">
        <v>10786</v>
      </c>
      <c r="C5684" s="2">
        <v>42635</v>
      </c>
      <c r="D5684" s="2">
        <v>42642</v>
      </c>
      <c r="E5684" s="1" t="s">
        <v>46</v>
      </c>
      <c r="F5684" s="1" t="s">
        <v>3788</v>
      </c>
      <c r="G5684" s="1" t="s">
        <v>3789</v>
      </c>
      <c r="H5684" s="1" t="s">
        <v>24</v>
      </c>
      <c r="I5684" s="1" t="s">
        <v>25</v>
      </c>
      <c r="J5684" s="1" t="s">
        <v>239</v>
      </c>
      <c r="K5684" s="1" t="s">
        <v>240</v>
      </c>
      <c r="L5684" s="1">
        <v>10035</v>
      </c>
      <c r="M5684" s="1" t="s">
        <v>135</v>
      </c>
      <c r="N5684" s="1" t="s">
        <v>4538</v>
      </c>
      <c r="O5684" s="1" t="s">
        <v>30</v>
      </c>
      <c r="P5684" s="1" t="s">
        <v>60</v>
      </c>
      <c r="Q5684" s="1" t="s">
        <v>4539</v>
      </c>
      <c r="R5684" s="1">
        <v>97.44</v>
      </c>
      <c r="S5684" s="1">
        <f t="shared" si="88"/>
        <v>62.361600000000003</v>
      </c>
      <c r="T5684" s="1">
        <v>3</v>
      </c>
      <c r="U5684" s="1">
        <v>0</v>
      </c>
      <c r="V5684" s="1">
        <v>35.078399999999995</v>
      </c>
      <c r="W5684" t="str">
        <f>VLOOKUP(M5684,People!$A$2:$B$5,2,FALSE)</f>
        <v>Chuck Magee</v>
      </c>
      <c r="X5684" s="5" t="str">
        <f>IFERROR(VLOOKUP(Orders!$B5684,Returns!$A$2:$B$801,2,0),"No")</f>
        <v>No</v>
      </c>
    </row>
    <row r="5685" spans="1:24" x14ac:dyDescent="0.3">
      <c r="A5685" s="1">
        <v>9657</v>
      </c>
      <c r="B5685" t="s">
        <v>10786</v>
      </c>
      <c r="C5685" s="2">
        <v>42635</v>
      </c>
      <c r="D5685" s="2">
        <v>42642</v>
      </c>
      <c r="E5685" s="1" t="s">
        <v>46</v>
      </c>
      <c r="F5685" s="1" t="s">
        <v>3788</v>
      </c>
      <c r="G5685" s="1" t="s">
        <v>3789</v>
      </c>
      <c r="H5685" s="1" t="s">
        <v>24</v>
      </c>
      <c r="I5685" s="1" t="s">
        <v>25</v>
      </c>
      <c r="J5685" s="1" t="s">
        <v>239</v>
      </c>
      <c r="K5685" s="1" t="s">
        <v>240</v>
      </c>
      <c r="L5685" s="1">
        <v>10035</v>
      </c>
      <c r="M5685" s="1" t="s">
        <v>135</v>
      </c>
      <c r="N5685" s="1" t="s">
        <v>1973</v>
      </c>
      <c r="O5685" s="1" t="s">
        <v>43</v>
      </c>
      <c r="P5685" s="1" t="s">
        <v>70</v>
      </c>
      <c r="Q5685" s="1" t="s">
        <v>1974</v>
      </c>
      <c r="R5685" s="1">
        <v>3.9840000000000004</v>
      </c>
      <c r="S5685" s="1">
        <f t="shared" si="88"/>
        <v>2.5896000000000003</v>
      </c>
      <c r="T5685" s="1">
        <v>1</v>
      </c>
      <c r="U5685" s="1">
        <v>0.2</v>
      </c>
      <c r="V5685" s="1">
        <v>1.3944000000000001</v>
      </c>
      <c r="W5685" t="str">
        <f>VLOOKUP(M5685,People!$A$2:$B$5,2,FALSE)</f>
        <v>Chuck Magee</v>
      </c>
      <c r="X5685" s="5" t="str">
        <f>IFERROR(VLOOKUP(Orders!$B5685,Returns!$A$2:$B$801,2,0),"No")</f>
        <v>No</v>
      </c>
    </row>
    <row r="5686" spans="1:24" x14ac:dyDescent="0.3">
      <c r="A5686" s="1">
        <v>9658</v>
      </c>
      <c r="B5686" t="s">
        <v>10786</v>
      </c>
      <c r="C5686" s="2">
        <v>42635</v>
      </c>
      <c r="D5686" s="2">
        <v>42642</v>
      </c>
      <c r="E5686" s="1" t="s">
        <v>46</v>
      </c>
      <c r="F5686" s="1" t="s">
        <v>3788</v>
      </c>
      <c r="G5686" s="1" t="s">
        <v>3789</v>
      </c>
      <c r="H5686" s="1" t="s">
        <v>24</v>
      </c>
      <c r="I5686" s="1" t="s">
        <v>25</v>
      </c>
      <c r="J5686" s="1" t="s">
        <v>239</v>
      </c>
      <c r="K5686" s="1" t="s">
        <v>240</v>
      </c>
      <c r="L5686" s="1">
        <v>10035</v>
      </c>
      <c r="M5686" s="1" t="s">
        <v>135</v>
      </c>
      <c r="N5686" s="1" t="s">
        <v>5504</v>
      </c>
      <c r="O5686" s="1" t="s">
        <v>43</v>
      </c>
      <c r="P5686" s="1" t="s">
        <v>63</v>
      </c>
      <c r="Q5686" s="1" t="s">
        <v>5505</v>
      </c>
      <c r="R5686" s="1">
        <v>13.04</v>
      </c>
      <c r="S5686" s="1">
        <f t="shared" si="88"/>
        <v>7.3023999999999987</v>
      </c>
      <c r="T5686" s="1">
        <v>4</v>
      </c>
      <c r="U5686" s="1">
        <v>0</v>
      </c>
      <c r="V5686" s="1">
        <v>5.7376000000000005</v>
      </c>
      <c r="W5686" t="str">
        <f>VLOOKUP(M5686,People!$A$2:$B$5,2,FALSE)</f>
        <v>Chuck Magee</v>
      </c>
      <c r="X5686" s="5" t="str">
        <f>IFERROR(VLOOKUP(Orders!$B5686,Returns!$A$2:$B$801,2,0),"No")</f>
        <v>No</v>
      </c>
    </row>
    <row r="5687" spans="1:24" hidden="1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f t="shared" si="88"/>
        <v>62.699400000000011</v>
      </c>
      <c r="T5687" s="1">
        <v>3</v>
      </c>
      <c r="U5687" s="1">
        <v>0.2</v>
      </c>
      <c r="V5687" s="1">
        <v>35.652599999999993</v>
      </c>
      <c r="W5687" t="str">
        <f>VLOOKUP(M5687,People!$A$2:$B$5,2,FALSE)</f>
        <v>Anna Andreadi</v>
      </c>
      <c r="X5687" s="5" t="str">
        <f>IFERROR(VLOOKUP(Orders!$B5687,Returns!$A$2:$B$801,2,0),"No")</f>
        <v>No</v>
      </c>
    </row>
    <row r="5688" spans="1:24" x14ac:dyDescent="0.3">
      <c r="A5688" s="1">
        <v>9659</v>
      </c>
      <c r="B5688" t="s">
        <v>10786</v>
      </c>
      <c r="C5688" s="2">
        <v>42635</v>
      </c>
      <c r="D5688" s="2">
        <v>42642</v>
      </c>
      <c r="E5688" s="1" t="s">
        <v>46</v>
      </c>
      <c r="F5688" s="1" t="s">
        <v>3788</v>
      </c>
      <c r="G5688" s="1" t="s">
        <v>3789</v>
      </c>
      <c r="H5688" s="1" t="s">
        <v>24</v>
      </c>
      <c r="I5688" s="1" t="s">
        <v>25</v>
      </c>
      <c r="J5688" s="1" t="s">
        <v>239</v>
      </c>
      <c r="K5688" s="1" t="s">
        <v>240</v>
      </c>
      <c r="L5688" s="1">
        <v>10035</v>
      </c>
      <c r="M5688" s="1" t="s">
        <v>135</v>
      </c>
      <c r="N5688" s="1" t="s">
        <v>5056</v>
      </c>
      <c r="O5688" s="1" t="s">
        <v>30</v>
      </c>
      <c r="P5688" s="1" t="s">
        <v>34</v>
      </c>
      <c r="Q5688" s="1" t="s">
        <v>5057</v>
      </c>
      <c r="R5688" s="1">
        <v>579.52800000000002</v>
      </c>
      <c r="S5688" s="1">
        <f t="shared" si="88"/>
        <v>495.81840000000005</v>
      </c>
      <c r="T5688" s="1">
        <v>4</v>
      </c>
      <c r="U5688" s="1">
        <v>0.1</v>
      </c>
      <c r="V5688" s="1">
        <v>83.709599999999966</v>
      </c>
      <c r="W5688" t="str">
        <f>VLOOKUP(M5688,People!$A$2:$B$5,2,FALSE)</f>
        <v>Chuck Magee</v>
      </c>
      <c r="X5688" s="5" t="str">
        <f>IFERROR(VLOOKUP(Orders!$B5688,Returns!$A$2:$B$801,2,0),"No")</f>
        <v>No</v>
      </c>
    </row>
    <row r="5689" spans="1:24" x14ac:dyDescent="0.3">
      <c r="A5689" s="1">
        <v>3352</v>
      </c>
      <c r="B5689" t="s">
        <v>7780</v>
      </c>
      <c r="C5689" s="2">
        <v>42636</v>
      </c>
      <c r="D5689" s="2">
        <v>42641</v>
      </c>
      <c r="E5689" s="1" t="s">
        <v>46</v>
      </c>
      <c r="F5689" s="1" t="s">
        <v>2217</v>
      </c>
      <c r="G5689" s="1" t="s">
        <v>2218</v>
      </c>
      <c r="H5689" s="1" t="s">
        <v>38</v>
      </c>
      <c r="I5689" s="1" t="s">
        <v>25</v>
      </c>
      <c r="J5689" s="1" t="s">
        <v>833</v>
      </c>
      <c r="K5689" s="1" t="s">
        <v>40</v>
      </c>
      <c r="L5689" s="1">
        <v>92037</v>
      </c>
      <c r="M5689" s="1" t="s">
        <v>41</v>
      </c>
      <c r="N5689" s="1" t="s">
        <v>4904</v>
      </c>
      <c r="O5689" s="1" t="s">
        <v>30</v>
      </c>
      <c r="P5689" s="1" t="s">
        <v>31</v>
      </c>
      <c r="Q5689" s="1" t="s">
        <v>4905</v>
      </c>
      <c r="R5689" s="1">
        <v>435.99900000000002</v>
      </c>
      <c r="S5689" s="1">
        <f t="shared" si="88"/>
        <v>415.48140000000001</v>
      </c>
      <c r="T5689" s="1">
        <v>3</v>
      </c>
      <c r="U5689" s="1">
        <v>0.15</v>
      </c>
      <c r="V5689" s="1">
        <v>20.517599999999987</v>
      </c>
      <c r="W5689" t="str">
        <f>VLOOKUP(M5689,People!$A$2:$B$5,2,FALSE)</f>
        <v>Anna Andreadi</v>
      </c>
      <c r="X5689" s="5" t="str">
        <f>IFERROR(VLOOKUP(Orders!$B5689,Returns!$A$2:$B$801,2,0),"No")</f>
        <v>No</v>
      </c>
    </row>
    <row r="5690" spans="1:24" x14ac:dyDescent="0.3">
      <c r="A5690" s="1">
        <v>3353</v>
      </c>
      <c r="B5690" t="s">
        <v>7780</v>
      </c>
      <c r="C5690" s="2">
        <v>42636</v>
      </c>
      <c r="D5690" s="2">
        <v>42641</v>
      </c>
      <c r="E5690" s="1" t="s">
        <v>46</v>
      </c>
      <c r="F5690" s="1" t="s">
        <v>2217</v>
      </c>
      <c r="G5690" s="1" t="s">
        <v>2218</v>
      </c>
      <c r="H5690" s="1" t="s">
        <v>38</v>
      </c>
      <c r="I5690" s="1" t="s">
        <v>25</v>
      </c>
      <c r="J5690" s="1" t="s">
        <v>833</v>
      </c>
      <c r="K5690" s="1" t="s">
        <v>40</v>
      </c>
      <c r="L5690" s="1">
        <v>92037</v>
      </c>
      <c r="M5690" s="1" t="s">
        <v>41</v>
      </c>
      <c r="N5690" s="1" t="s">
        <v>282</v>
      </c>
      <c r="O5690" s="1" t="s">
        <v>66</v>
      </c>
      <c r="P5690" s="1" t="s">
        <v>67</v>
      </c>
      <c r="Q5690" s="1" t="s">
        <v>283</v>
      </c>
      <c r="R5690" s="1">
        <v>83.984000000000009</v>
      </c>
      <c r="S5690" s="1">
        <f t="shared" si="88"/>
        <v>52.490000000000009</v>
      </c>
      <c r="T5690" s="1">
        <v>2</v>
      </c>
      <c r="U5690" s="1">
        <v>0.2</v>
      </c>
      <c r="V5690" s="1">
        <v>31.494</v>
      </c>
      <c r="W5690" t="str">
        <f>VLOOKUP(M5690,People!$A$2:$B$5,2,FALSE)</f>
        <v>Anna Andreadi</v>
      </c>
      <c r="X5690" s="5" t="str">
        <f>IFERROR(VLOOKUP(Orders!$B5690,Returns!$A$2:$B$801,2,0),"No")</f>
        <v>No</v>
      </c>
    </row>
    <row r="5691" spans="1:24" hidden="1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f t="shared" si="88"/>
        <v>365.43419999999998</v>
      </c>
      <c r="T5691" s="1">
        <v>3</v>
      </c>
      <c r="U5691" s="1">
        <v>0.3</v>
      </c>
      <c r="V5691" s="1">
        <v>-90.376199999999997</v>
      </c>
      <c r="W5691" t="str">
        <f>VLOOKUP(M5691,People!$A$2:$B$5,2,FALSE)</f>
        <v>Kelly Williams</v>
      </c>
      <c r="X5691" s="5" t="str">
        <f>IFERROR(VLOOKUP(Orders!$B5691,Returns!$A$2:$B$801,2,0),"No")</f>
        <v>No</v>
      </c>
    </row>
    <row r="5692" spans="1:24" hidden="1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f t="shared" si="88"/>
        <v>18.057600000000001</v>
      </c>
      <c r="T5692" s="1">
        <v>9</v>
      </c>
      <c r="U5692" s="1">
        <v>0</v>
      </c>
      <c r="V5692" s="1">
        <v>9.3023999999999987</v>
      </c>
      <c r="W5692" t="str">
        <f>VLOOKUP(M5692,People!$A$2:$B$5,2,FALSE)</f>
        <v>Chuck Magee</v>
      </c>
      <c r="X5692" s="5" t="str">
        <f>IFERROR(VLOOKUP(Orders!$B5692,Returns!$A$2:$B$801,2,0),"No")</f>
        <v>No</v>
      </c>
    </row>
    <row r="5693" spans="1:24" hidden="1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f t="shared" si="88"/>
        <v>24.165000000000006</v>
      </c>
      <c r="T5693" s="1">
        <v>5</v>
      </c>
      <c r="U5693" s="1">
        <v>0</v>
      </c>
      <c r="V5693" s="1">
        <v>20.584999999999994</v>
      </c>
      <c r="W5693" t="str">
        <f>VLOOKUP(M5693,People!$A$2:$B$5,2,FALSE)</f>
        <v>Chuck Magee</v>
      </c>
      <c r="X5693" s="5" t="str">
        <f>IFERROR(VLOOKUP(Orders!$B5693,Returns!$A$2:$B$801,2,0),"No")</f>
        <v>No</v>
      </c>
    </row>
    <row r="5694" spans="1:24" hidden="1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f t="shared" si="88"/>
        <v>98.542700000000011</v>
      </c>
      <c r="T5694" s="1">
        <v>1</v>
      </c>
      <c r="U5694" s="1">
        <v>0</v>
      </c>
      <c r="V5694" s="1">
        <v>36.447299999999998</v>
      </c>
      <c r="W5694" t="str">
        <f>VLOOKUP(M5694,People!$A$2:$B$5,2,FALSE)</f>
        <v>Chuck Magee</v>
      </c>
      <c r="X5694" s="5" t="str">
        <f>IFERROR(VLOOKUP(Orders!$B5694,Returns!$A$2:$B$801,2,0),"No")</f>
        <v>No</v>
      </c>
    </row>
    <row r="5695" spans="1:24" hidden="1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f t="shared" si="88"/>
        <v>13.728000000000002</v>
      </c>
      <c r="T5695" s="1">
        <v>5</v>
      </c>
      <c r="U5695" s="1">
        <v>0</v>
      </c>
      <c r="V5695" s="1">
        <v>12.672000000000001</v>
      </c>
      <c r="W5695" t="str">
        <f>VLOOKUP(M5695,People!$A$2:$B$5,2,FALSE)</f>
        <v>Chuck Magee</v>
      </c>
      <c r="X5695" s="5" t="str">
        <f>IFERROR(VLOOKUP(Orders!$B5695,Returns!$A$2:$B$801,2,0),"No")</f>
        <v>No</v>
      </c>
    </row>
    <row r="5696" spans="1:24" hidden="1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f t="shared" si="88"/>
        <v>401.77559999999994</v>
      </c>
      <c r="T5696" s="1">
        <v>3</v>
      </c>
      <c r="U5696" s="1">
        <v>0</v>
      </c>
      <c r="V5696" s="1">
        <v>141.1644</v>
      </c>
      <c r="W5696" t="str">
        <f>VLOOKUP(M5696,People!$A$2:$B$5,2,FALSE)</f>
        <v>Chuck Magee</v>
      </c>
      <c r="X5696" s="5" t="str">
        <f>IFERROR(VLOOKUP(Orders!$B5696,Returns!$A$2:$B$801,2,0),"No")</f>
        <v>No</v>
      </c>
    </row>
    <row r="5697" spans="1:24" hidden="1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f t="shared" si="88"/>
        <v>72.865200000000016</v>
      </c>
      <c r="T5697" s="1">
        <v>2</v>
      </c>
      <c r="U5697" s="1">
        <v>0.2</v>
      </c>
      <c r="V5697" s="1">
        <v>-1.7772000000000041</v>
      </c>
      <c r="W5697" t="str">
        <f>VLOOKUP(M5697,People!$A$2:$B$5,2,FALSE)</f>
        <v>Anna Andreadi</v>
      </c>
      <c r="X5697" s="5" t="str">
        <f>IFERROR(VLOOKUP(Orders!$B5697,Returns!$A$2:$B$801,2,0),"No")</f>
        <v>No</v>
      </c>
    </row>
    <row r="5698" spans="1:24" hidden="1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f t="shared" ref="S5698:S5761" si="89">R5698-V5698</f>
        <v>69.859800000000021</v>
      </c>
      <c r="T5698" s="1">
        <v>9</v>
      </c>
      <c r="U5698" s="1">
        <v>0.8</v>
      </c>
      <c r="V5698" s="1">
        <v>-42.46380000000002</v>
      </c>
      <c r="W5698" t="str">
        <f>VLOOKUP(M5698,People!$A$2:$B$5,2,FALSE)</f>
        <v>Kelly Williams</v>
      </c>
      <c r="X5698" s="5" t="str">
        <f>IFERROR(VLOOKUP(Orders!$B5698,Returns!$A$2:$B$801,2,0),"No")</f>
        <v>No</v>
      </c>
    </row>
    <row r="5699" spans="1:24" hidden="1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f t="shared" si="89"/>
        <v>37.004000000000005</v>
      </c>
      <c r="T5699" s="1">
        <v>1</v>
      </c>
      <c r="U5699" s="1">
        <v>0.8</v>
      </c>
      <c r="V5699" s="1">
        <v>-23.548000000000009</v>
      </c>
      <c r="W5699" t="str">
        <f>VLOOKUP(M5699,People!$A$2:$B$5,2,FALSE)</f>
        <v>Kelly Williams</v>
      </c>
      <c r="X5699" s="5" t="str">
        <f>IFERROR(VLOOKUP(Orders!$B5699,Returns!$A$2:$B$801,2,0),"No")</f>
        <v>No</v>
      </c>
    </row>
    <row r="5700" spans="1:24" hidden="1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f t="shared" si="89"/>
        <v>7.4000000000000021</v>
      </c>
      <c r="T5700" s="1">
        <v>1</v>
      </c>
      <c r="U5700" s="1">
        <v>0.2</v>
      </c>
      <c r="V5700" s="1">
        <v>4.4399999999999995</v>
      </c>
      <c r="W5700" t="str">
        <f>VLOOKUP(M5700,People!$A$2:$B$5,2,FALSE)</f>
        <v>Kelly Williams</v>
      </c>
      <c r="X5700" s="5" t="str">
        <f>IFERROR(VLOOKUP(Orders!$B5700,Returns!$A$2:$B$801,2,0),"No")</f>
        <v>No</v>
      </c>
    </row>
    <row r="5701" spans="1:24" hidden="1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f t="shared" si="89"/>
        <v>18.2988</v>
      </c>
      <c r="T5701" s="1">
        <v>6</v>
      </c>
      <c r="U5701" s="1">
        <v>0</v>
      </c>
      <c r="V5701" s="1">
        <v>17.581200000000003</v>
      </c>
      <c r="W5701" t="str">
        <f>VLOOKUP(M5701,People!$A$2:$B$5,2,FALSE)</f>
        <v>Anna Andreadi</v>
      </c>
      <c r="X5701" s="5" t="str">
        <f>IFERROR(VLOOKUP(Orders!$B5701,Returns!$A$2:$B$801,2,0),"No")</f>
        <v>No</v>
      </c>
    </row>
    <row r="5702" spans="1:24" hidden="1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f t="shared" si="89"/>
        <v>25.470000000000006</v>
      </c>
      <c r="T5702" s="1">
        <v>3</v>
      </c>
      <c r="U5702" s="1">
        <v>0.2</v>
      </c>
      <c r="V5702" s="1">
        <v>15.281999999999998</v>
      </c>
      <c r="W5702" t="str">
        <f>VLOOKUP(M5702,People!$A$2:$B$5,2,FALSE)</f>
        <v>Chuck Magee</v>
      </c>
      <c r="X5702" s="5" t="str">
        <f>IFERROR(VLOOKUP(Orders!$B5702,Returns!$A$2:$B$801,2,0),"No")</f>
        <v>No</v>
      </c>
    </row>
    <row r="5703" spans="1:24" hidden="1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f t="shared" si="89"/>
        <v>162.70350000000005</v>
      </c>
      <c r="T5703" s="1">
        <v>5</v>
      </c>
      <c r="U5703" s="1">
        <v>0.2</v>
      </c>
      <c r="V5703" s="1">
        <v>-22.743500000000004</v>
      </c>
      <c r="W5703" t="str">
        <f>VLOOKUP(M5703,People!$A$2:$B$5,2,FALSE)</f>
        <v>Chuck Magee</v>
      </c>
      <c r="X5703" s="5" t="str">
        <f>IFERROR(VLOOKUP(Orders!$B5703,Returns!$A$2:$B$801,2,0),"No")</f>
        <v>No</v>
      </c>
    </row>
    <row r="5704" spans="1:24" x14ac:dyDescent="0.3">
      <c r="A5704" s="1">
        <v>3608</v>
      </c>
      <c r="B5704" t="s">
        <v>7903</v>
      </c>
      <c r="C5704" s="2">
        <v>42636</v>
      </c>
      <c r="D5704" s="2">
        <v>42641</v>
      </c>
      <c r="E5704" s="1" t="s">
        <v>21</v>
      </c>
      <c r="F5704" s="1" t="s">
        <v>3199</v>
      </c>
      <c r="G5704" s="1" t="s">
        <v>3200</v>
      </c>
      <c r="H5704" s="1" t="s">
        <v>24</v>
      </c>
      <c r="I5704" s="1" t="s">
        <v>25</v>
      </c>
      <c r="J5704" s="1" t="s">
        <v>239</v>
      </c>
      <c r="K5704" s="1" t="s">
        <v>240</v>
      </c>
      <c r="L5704" s="1">
        <v>10035</v>
      </c>
      <c r="M5704" s="1" t="s">
        <v>135</v>
      </c>
      <c r="N5704" s="1" t="s">
        <v>2972</v>
      </c>
      <c r="O5704" s="1" t="s">
        <v>43</v>
      </c>
      <c r="P5704" s="1" t="s">
        <v>70</v>
      </c>
      <c r="Q5704" s="1" t="s">
        <v>2973</v>
      </c>
      <c r="R5704" s="1">
        <v>139.44</v>
      </c>
      <c r="S5704" s="1">
        <f t="shared" si="89"/>
        <v>92.379000000000005</v>
      </c>
      <c r="T5704" s="1">
        <v>3</v>
      </c>
      <c r="U5704" s="1">
        <v>0.2</v>
      </c>
      <c r="V5704" s="1">
        <v>47.060999999999993</v>
      </c>
      <c r="W5704" t="str">
        <f>VLOOKUP(M5704,People!$A$2:$B$5,2,FALSE)</f>
        <v>Chuck Magee</v>
      </c>
      <c r="X5704" s="5" t="str">
        <f>IFERROR(VLOOKUP(Orders!$B5704,Returns!$A$2:$B$801,2,0),"No")</f>
        <v>No</v>
      </c>
    </row>
    <row r="5705" spans="1:24" x14ac:dyDescent="0.3">
      <c r="A5705" s="1">
        <v>4097</v>
      </c>
      <c r="B5705" t="s">
        <v>8123</v>
      </c>
      <c r="C5705" s="2">
        <v>42636</v>
      </c>
      <c r="D5705" s="2">
        <v>42641</v>
      </c>
      <c r="E5705" s="1" t="s">
        <v>46</v>
      </c>
      <c r="F5705" s="1" t="s">
        <v>1377</v>
      </c>
      <c r="G5705" s="1" t="s">
        <v>1378</v>
      </c>
      <c r="H5705" s="1" t="s">
        <v>24</v>
      </c>
      <c r="I5705" s="1" t="s">
        <v>25</v>
      </c>
      <c r="J5705" s="1" t="s">
        <v>363</v>
      </c>
      <c r="K5705" s="1" t="s">
        <v>206</v>
      </c>
      <c r="L5705" s="1">
        <v>55407</v>
      </c>
      <c r="M5705" s="1" t="s">
        <v>97</v>
      </c>
      <c r="N5705" s="1" t="s">
        <v>3158</v>
      </c>
      <c r="O5705" s="1" t="s">
        <v>43</v>
      </c>
      <c r="P5705" s="1" t="s">
        <v>84</v>
      </c>
      <c r="Q5705" s="1" t="s">
        <v>3159</v>
      </c>
      <c r="R5705" s="1">
        <v>32.400000000000006</v>
      </c>
      <c r="S5705" s="1">
        <f t="shared" si="89"/>
        <v>16.848000000000006</v>
      </c>
      <c r="T5705" s="1">
        <v>5</v>
      </c>
      <c r="U5705" s="1">
        <v>0</v>
      </c>
      <c r="V5705" s="1">
        <v>15.552000000000001</v>
      </c>
      <c r="W5705" t="str">
        <f>VLOOKUP(M5705,People!$A$2:$B$5,2,FALSE)</f>
        <v>Kelly Williams</v>
      </c>
      <c r="X5705" s="5" t="str">
        <f>IFERROR(VLOOKUP(Orders!$B5705,Returns!$A$2:$B$801,2,0),"No")</f>
        <v>No</v>
      </c>
    </row>
    <row r="5706" spans="1:24" x14ac:dyDescent="0.3">
      <c r="A5706" s="1">
        <v>4098</v>
      </c>
      <c r="B5706" t="s">
        <v>8123</v>
      </c>
      <c r="C5706" s="2">
        <v>42636</v>
      </c>
      <c r="D5706" s="2">
        <v>42641</v>
      </c>
      <c r="E5706" s="1" t="s">
        <v>46</v>
      </c>
      <c r="F5706" s="1" t="s">
        <v>1377</v>
      </c>
      <c r="G5706" s="1" t="s">
        <v>1378</v>
      </c>
      <c r="H5706" s="1" t="s">
        <v>24</v>
      </c>
      <c r="I5706" s="1" t="s">
        <v>25</v>
      </c>
      <c r="J5706" s="1" t="s">
        <v>363</v>
      </c>
      <c r="K5706" s="1" t="s">
        <v>206</v>
      </c>
      <c r="L5706" s="1">
        <v>55407</v>
      </c>
      <c r="M5706" s="1" t="s">
        <v>97</v>
      </c>
      <c r="N5706" s="1" t="s">
        <v>1539</v>
      </c>
      <c r="O5706" s="1" t="s">
        <v>43</v>
      </c>
      <c r="P5706" s="1" t="s">
        <v>55</v>
      </c>
      <c r="Q5706" s="1" t="s">
        <v>1540</v>
      </c>
      <c r="R5706" s="1">
        <v>404.90000000000003</v>
      </c>
      <c r="S5706" s="1">
        <f t="shared" si="89"/>
        <v>388.70400000000006</v>
      </c>
      <c r="T5706" s="1">
        <v>5</v>
      </c>
      <c r="U5706" s="1">
        <v>0</v>
      </c>
      <c r="V5706" s="1">
        <v>16.195999999999984</v>
      </c>
      <c r="W5706" t="str">
        <f>VLOOKUP(M5706,People!$A$2:$B$5,2,FALSE)</f>
        <v>Kelly Williams</v>
      </c>
      <c r="X5706" s="5" t="str">
        <f>IFERROR(VLOOKUP(Orders!$B5706,Returns!$A$2:$B$801,2,0),"No")</f>
        <v>No</v>
      </c>
    </row>
    <row r="5707" spans="1:24" x14ac:dyDescent="0.3">
      <c r="A5707" s="1">
        <v>4099</v>
      </c>
      <c r="B5707" t="s">
        <v>8123</v>
      </c>
      <c r="C5707" s="2">
        <v>42636</v>
      </c>
      <c r="D5707" s="2">
        <v>42641</v>
      </c>
      <c r="E5707" s="1" t="s">
        <v>46</v>
      </c>
      <c r="F5707" s="1" t="s">
        <v>1377</v>
      </c>
      <c r="G5707" s="1" t="s">
        <v>1378</v>
      </c>
      <c r="H5707" s="1" t="s">
        <v>24</v>
      </c>
      <c r="I5707" s="1" t="s">
        <v>25</v>
      </c>
      <c r="J5707" s="1" t="s">
        <v>363</v>
      </c>
      <c r="K5707" s="1" t="s">
        <v>206</v>
      </c>
      <c r="L5707" s="1">
        <v>55407</v>
      </c>
      <c r="M5707" s="1" t="s">
        <v>97</v>
      </c>
      <c r="N5707" s="1" t="s">
        <v>5191</v>
      </c>
      <c r="O5707" s="1" t="s">
        <v>43</v>
      </c>
      <c r="P5707" s="1" t="s">
        <v>70</v>
      </c>
      <c r="Q5707" s="1" t="s">
        <v>5192</v>
      </c>
      <c r="R5707" s="1">
        <v>9449.9500000000007</v>
      </c>
      <c r="S5707" s="1">
        <f t="shared" si="89"/>
        <v>4819.4745000000003</v>
      </c>
      <c r="T5707" s="1">
        <v>5</v>
      </c>
      <c r="U5707" s="1">
        <v>0</v>
      </c>
      <c r="V5707" s="1">
        <v>4630.4755000000005</v>
      </c>
      <c r="W5707" t="str">
        <f>VLOOKUP(M5707,People!$A$2:$B$5,2,FALSE)</f>
        <v>Kelly Williams</v>
      </c>
      <c r="X5707" s="5" t="str">
        <f>IFERROR(VLOOKUP(Orders!$B5707,Returns!$A$2:$B$801,2,0),"No")</f>
        <v>No</v>
      </c>
    </row>
    <row r="5708" spans="1:24" hidden="1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f t="shared" si="89"/>
        <v>25.612200000000005</v>
      </c>
      <c r="T5708" s="1">
        <v>3</v>
      </c>
      <c r="U5708" s="1">
        <v>0.2</v>
      </c>
      <c r="V5708" s="1">
        <v>14.563799999999997</v>
      </c>
      <c r="W5708" t="str">
        <f>VLOOKUP(M5708,People!$A$2:$B$5,2,FALSE)</f>
        <v>Chuck Magee</v>
      </c>
      <c r="X5708" s="5" t="str">
        <f>IFERROR(VLOOKUP(Orders!$B5708,Returns!$A$2:$B$801,2,0),"No")</f>
        <v>No</v>
      </c>
    </row>
    <row r="5709" spans="1:24" hidden="1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f t="shared" si="89"/>
        <v>49.252799999999993</v>
      </c>
      <c r="T5709" s="1">
        <v>3</v>
      </c>
      <c r="U5709" s="1">
        <v>0</v>
      </c>
      <c r="V5709" s="1">
        <v>30.187200000000001</v>
      </c>
      <c r="W5709" t="str">
        <f>VLOOKUP(M5709,People!$A$2:$B$5,2,FALSE)</f>
        <v>Chuck Magee</v>
      </c>
      <c r="X5709" s="5" t="str">
        <f>IFERROR(VLOOKUP(Orders!$B5709,Returns!$A$2:$B$801,2,0),"No")</f>
        <v>Yes</v>
      </c>
    </row>
    <row r="5710" spans="1:24" hidden="1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f t="shared" si="89"/>
        <v>350.77139999999997</v>
      </c>
      <c r="T5710" s="1">
        <v>3</v>
      </c>
      <c r="U5710" s="1">
        <v>0</v>
      </c>
      <c r="V5710" s="1">
        <v>7.158600000000007</v>
      </c>
      <c r="W5710" t="str">
        <f>VLOOKUP(M5710,People!$A$2:$B$5,2,FALSE)</f>
        <v>Chuck Magee</v>
      </c>
      <c r="X5710" s="5" t="str">
        <f>IFERROR(VLOOKUP(Orders!$B5710,Returns!$A$2:$B$801,2,0),"No")</f>
        <v>Yes</v>
      </c>
    </row>
    <row r="5711" spans="1:24" hidden="1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f t="shared" si="89"/>
        <v>106.47</v>
      </c>
      <c r="T5711" s="1">
        <v>2</v>
      </c>
      <c r="U5711" s="1">
        <v>0.1</v>
      </c>
      <c r="V5711" s="1">
        <v>21.294000000000008</v>
      </c>
      <c r="W5711" t="str">
        <f>VLOOKUP(M5711,People!$A$2:$B$5,2,FALSE)</f>
        <v>Chuck Magee</v>
      </c>
      <c r="X5711" s="5" t="str">
        <f>IFERROR(VLOOKUP(Orders!$B5711,Returns!$A$2:$B$801,2,0),"No")</f>
        <v>Yes</v>
      </c>
    </row>
    <row r="5712" spans="1:24" hidden="1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f t="shared" si="89"/>
        <v>1784.9643000000001</v>
      </c>
      <c r="T5712" s="1">
        <v>7</v>
      </c>
      <c r="U5712" s="1">
        <v>0.2</v>
      </c>
      <c r="V5712" s="1">
        <v>1014.9797</v>
      </c>
      <c r="W5712" t="str">
        <f>VLOOKUP(M5712,People!$A$2:$B$5,2,FALSE)</f>
        <v>Chuck Magee</v>
      </c>
      <c r="X5712" s="5" t="str">
        <f>IFERROR(VLOOKUP(Orders!$B5712,Returns!$A$2:$B$801,2,0),"No")</f>
        <v>Yes</v>
      </c>
    </row>
    <row r="5713" spans="1:24" hidden="1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f t="shared" si="89"/>
        <v>10.1088</v>
      </c>
      <c r="T5713" s="1">
        <v>3</v>
      </c>
      <c r="U5713" s="1">
        <v>0</v>
      </c>
      <c r="V5713" s="1">
        <v>9.3312000000000008</v>
      </c>
      <c r="W5713" t="str">
        <f>VLOOKUP(M5713,People!$A$2:$B$5,2,FALSE)</f>
        <v>Chuck Magee</v>
      </c>
      <c r="X5713" s="5" t="str">
        <f>IFERROR(VLOOKUP(Orders!$B5713,Returns!$A$2:$B$801,2,0),"No")</f>
        <v>Yes</v>
      </c>
    </row>
    <row r="5714" spans="1:24" hidden="1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f t="shared" si="89"/>
        <v>32.652900000000002</v>
      </c>
      <c r="T5714" s="1">
        <v>1</v>
      </c>
      <c r="U5714" s="1">
        <v>0.2</v>
      </c>
      <c r="V5714" s="1">
        <v>4.1390999999999991</v>
      </c>
      <c r="W5714" t="str">
        <f>VLOOKUP(M5714,People!$A$2:$B$5,2,FALSE)</f>
        <v>Kelly Williams</v>
      </c>
      <c r="X5714" s="5" t="str">
        <f>IFERROR(VLOOKUP(Orders!$B5714,Returns!$A$2:$B$801,2,0),"No")</f>
        <v>No</v>
      </c>
    </row>
    <row r="5715" spans="1:24" x14ac:dyDescent="0.3">
      <c r="A5715" s="1">
        <v>4100</v>
      </c>
      <c r="B5715" t="s">
        <v>8123</v>
      </c>
      <c r="C5715" s="2">
        <v>42636</v>
      </c>
      <c r="D5715" s="2">
        <v>42641</v>
      </c>
      <c r="E5715" s="1" t="s">
        <v>46</v>
      </c>
      <c r="F5715" s="1" t="s">
        <v>1377</v>
      </c>
      <c r="G5715" s="1" t="s">
        <v>1378</v>
      </c>
      <c r="H5715" s="1" t="s">
        <v>24</v>
      </c>
      <c r="I5715" s="1" t="s">
        <v>25</v>
      </c>
      <c r="J5715" s="1" t="s">
        <v>363</v>
      </c>
      <c r="K5715" s="1" t="s">
        <v>206</v>
      </c>
      <c r="L5715" s="1">
        <v>55407</v>
      </c>
      <c r="M5715" s="1" t="s">
        <v>97</v>
      </c>
      <c r="N5715" s="1" t="s">
        <v>2087</v>
      </c>
      <c r="O5715" s="1" t="s">
        <v>43</v>
      </c>
      <c r="P5715" s="1" t="s">
        <v>70</v>
      </c>
      <c r="Q5715" s="1" t="s">
        <v>2088</v>
      </c>
      <c r="R5715" s="1">
        <v>12.94</v>
      </c>
      <c r="S5715" s="1">
        <f t="shared" si="89"/>
        <v>6.47</v>
      </c>
      <c r="T5715" s="1">
        <v>2</v>
      </c>
      <c r="U5715" s="1">
        <v>0</v>
      </c>
      <c r="V5715" s="1">
        <v>6.47</v>
      </c>
      <c r="W5715" t="str">
        <f>VLOOKUP(M5715,People!$A$2:$B$5,2,FALSE)</f>
        <v>Kelly Williams</v>
      </c>
      <c r="X5715" s="5" t="str">
        <f>IFERROR(VLOOKUP(Orders!$B5715,Returns!$A$2:$B$801,2,0),"No")</f>
        <v>No</v>
      </c>
    </row>
    <row r="5716" spans="1:24" hidden="1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f t="shared" si="89"/>
        <v>129.61149999999998</v>
      </c>
      <c r="T5716" s="1">
        <v>5</v>
      </c>
      <c r="U5716" s="1">
        <v>0</v>
      </c>
      <c r="V5716" s="1">
        <v>47.938500000000005</v>
      </c>
      <c r="W5716" t="str">
        <f>VLOOKUP(M5716,People!$A$2:$B$5,2,FALSE)</f>
        <v>Cassandra Brandow</v>
      </c>
      <c r="X5716" s="5" t="str">
        <f>IFERROR(VLOOKUP(Orders!$B5716,Returns!$A$2:$B$801,2,0),"No")</f>
        <v>No</v>
      </c>
    </row>
    <row r="5717" spans="1:24" hidden="1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f t="shared" si="89"/>
        <v>508.35899999999998</v>
      </c>
      <c r="T5717" s="1">
        <v>5</v>
      </c>
      <c r="U5717" s="1">
        <v>0</v>
      </c>
      <c r="V5717" s="1">
        <v>111.59099999999995</v>
      </c>
      <c r="W5717" t="str">
        <f>VLOOKUP(M5717,People!$A$2:$B$5,2,FALSE)</f>
        <v>Kelly Williams</v>
      </c>
      <c r="X5717" s="5" t="str">
        <f>IFERROR(VLOOKUP(Orders!$B5717,Returns!$A$2:$B$801,2,0),"No")</f>
        <v>No</v>
      </c>
    </row>
    <row r="5718" spans="1:24" hidden="1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f t="shared" si="89"/>
        <v>20.703600000000005</v>
      </c>
      <c r="T5718" s="1">
        <v>3</v>
      </c>
      <c r="U5718" s="1">
        <v>0</v>
      </c>
      <c r="V5718" s="1">
        <v>8.4563999999999986</v>
      </c>
      <c r="W5718" t="str">
        <f>VLOOKUP(M5718,People!$A$2:$B$5,2,FALSE)</f>
        <v>Kelly Williams</v>
      </c>
      <c r="X5718" s="5" t="str">
        <f>IFERROR(VLOOKUP(Orders!$B5718,Returns!$A$2:$B$801,2,0),"No")</f>
        <v>No</v>
      </c>
    </row>
    <row r="5719" spans="1:24" hidden="1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f t="shared" si="89"/>
        <v>30.718799999999998</v>
      </c>
      <c r="T5719" s="1">
        <v>7</v>
      </c>
      <c r="U5719" s="1">
        <v>0</v>
      </c>
      <c r="V5719" s="1">
        <v>27.241199999999996</v>
      </c>
      <c r="W5719" t="str">
        <f>VLOOKUP(M5719,People!$A$2:$B$5,2,FALSE)</f>
        <v>Kelly Williams</v>
      </c>
      <c r="X5719" s="5" t="str">
        <f>IFERROR(VLOOKUP(Orders!$B5719,Returns!$A$2:$B$801,2,0),"No")</f>
        <v>No</v>
      </c>
    </row>
    <row r="5720" spans="1:24" hidden="1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f t="shared" si="89"/>
        <v>24.175799999999999</v>
      </c>
      <c r="T5720" s="1">
        <v>3</v>
      </c>
      <c r="U5720" s="1">
        <v>0.1</v>
      </c>
      <c r="V5720" s="1">
        <v>5.2272000000000007</v>
      </c>
      <c r="W5720" t="str">
        <f>VLOOKUP(M5720,People!$A$2:$B$5,2,FALSE)</f>
        <v>Kelly Williams</v>
      </c>
      <c r="X5720" s="5" t="str">
        <f>IFERROR(VLOOKUP(Orders!$B5720,Returns!$A$2:$B$801,2,0),"No")</f>
        <v>No</v>
      </c>
    </row>
    <row r="5721" spans="1:24" hidden="1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f t="shared" si="89"/>
        <v>60.236000000000004</v>
      </c>
      <c r="T5721" s="1">
        <v>5</v>
      </c>
      <c r="U5721" s="1">
        <v>0</v>
      </c>
      <c r="V5721" s="1">
        <v>21.164000000000005</v>
      </c>
      <c r="W5721" t="str">
        <f>VLOOKUP(M5721,People!$A$2:$B$5,2,FALSE)</f>
        <v>Kelly Williams</v>
      </c>
      <c r="X5721" s="5" t="str">
        <f>IFERROR(VLOOKUP(Orders!$B5721,Returns!$A$2:$B$801,2,0),"No")</f>
        <v>No</v>
      </c>
    </row>
    <row r="5722" spans="1:24" hidden="1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f t="shared" si="89"/>
        <v>6.4309999999999992</v>
      </c>
      <c r="T5722" s="1">
        <v>5</v>
      </c>
      <c r="U5722" s="1">
        <v>0.2</v>
      </c>
      <c r="V5722" s="1">
        <v>2.289000000000001</v>
      </c>
      <c r="W5722" t="str">
        <f>VLOOKUP(M5722,People!$A$2:$B$5,2,FALSE)</f>
        <v>Anna Andreadi</v>
      </c>
      <c r="X5722" s="5" t="str">
        <f>IFERROR(VLOOKUP(Orders!$B5722,Returns!$A$2:$B$801,2,0),"No")</f>
        <v>Yes</v>
      </c>
    </row>
    <row r="5723" spans="1:24" hidden="1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f t="shared" si="89"/>
        <v>86.617200000000025</v>
      </c>
      <c r="T5723" s="1">
        <v>3</v>
      </c>
      <c r="U5723" s="1">
        <v>0.2</v>
      </c>
      <c r="V5723" s="1">
        <v>4.5587999999999944</v>
      </c>
      <c r="W5723" t="str">
        <f>VLOOKUP(M5723,People!$A$2:$B$5,2,FALSE)</f>
        <v>Anna Andreadi</v>
      </c>
      <c r="X5723" s="5" t="str">
        <f>IFERROR(VLOOKUP(Orders!$B5723,Returns!$A$2:$B$801,2,0),"No")</f>
        <v>Yes</v>
      </c>
    </row>
    <row r="5724" spans="1:24" hidden="1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f t="shared" si="89"/>
        <v>129.97400000000005</v>
      </c>
      <c r="T5724" s="1">
        <v>4</v>
      </c>
      <c r="U5724" s="1">
        <v>0.2</v>
      </c>
      <c r="V5724" s="1">
        <v>29.993999999999986</v>
      </c>
      <c r="W5724" t="str">
        <f>VLOOKUP(M5724,People!$A$2:$B$5,2,FALSE)</f>
        <v>Anna Andreadi</v>
      </c>
      <c r="X5724" s="5" t="str">
        <f>IFERROR(VLOOKUP(Orders!$B5724,Returns!$A$2:$B$801,2,0),"No")</f>
        <v>Yes</v>
      </c>
    </row>
    <row r="5725" spans="1:24" hidden="1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f t="shared" si="89"/>
        <v>6.7392000000000003</v>
      </c>
      <c r="T5725" s="1">
        <v>2</v>
      </c>
      <c r="U5725" s="1">
        <v>0</v>
      </c>
      <c r="V5725" s="1">
        <v>6.2208000000000006</v>
      </c>
      <c r="W5725" t="str">
        <f>VLOOKUP(M5725,People!$A$2:$B$5,2,FALSE)</f>
        <v>Anna Andreadi</v>
      </c>
      <c r="X5725" s="5" t="str">
        <f>IFERROR(VLOOKUP(Orders!$B5725,Returns!$A$2:$B$801,2,0),"No")</f>
        <v>No</v>
      </c>
    </row>
    <row r="5726" spans="1:24" x14ac:dyDescent="0.3">
      <c r="A5726" s="1">
        <v>5641</v>
      </c>
      <c r="B5726" t="s">
        <v>8870</v>
      </c>
      <c r="C5726" s="2">
        <v>42636</v>
      </c>
      <c r="D5726" s="2">
        <v>42641</v>
      </c>
      <c r="E5726" s="1" t="s">
        <v>46</v>
      </c>
      <c r="F5726" s="1" t="s">
        <v>635</v>
      </c>
      <c r="G5726" s="1" t="s">
        <v>636</v>
      </c>
      <c r="H5726" s="1" t="s">
        <v>94</v>
      </c>
      <c r="I5726" s="1" t="s">
        <v>25</v>
      </c>
      <c r="J5726" s="1" t="s">
        <v>980</v>
      </c>
      <c r="K5726" s="1" t="s">
        <v>440</v>
      </c>
      <c r="L5726" s="1">
        <v>44107</v>
      </c>
      <c r="M5726" s="1" t="s">
        <v>135</v>
      </c>
      <c r="N5726" s="1" t="s">
        <v>5511</v>
      </c>
      <c r="O5726" s="1" t="s">
        <v>43</v>
      </c>
      <c r="P5726" s="1" t="s">
        <v>84</v>
      </c>
      <c r="Q5726" s="1" t="s">
        <v>5512</v>
      </c>
      <c r="R5726" s="1">
        <v>28.8</v>
      </c>
      <c r="S5726" s="1">
        <f t="shared" si="89"/>
        <v>18.72</v>
      </c>
      <c r="T5726" s="1">
        <v>9</v>
      </c>
      <c r="U5726" s="1">
        <v>0.2</v>
      </c>
      <c r="V5726" s="1">
        <v>10.080000000000002</v>
      </c>
      <c r="W5726" t="str">
        <f>VLOOKUP(M5726,People!$A$2:$B$5,2,FALSE)</f>
        <v>Chuck Magee</v>
      </c>
      <c r="X5726" s="5" t="str">
        <f>IFERROR(VLOOKUP(Orders!$B5726,Returns!$A$2:$B$801,2,0),"No")</f>
        <v>No</v>
      </c>
    </row>
    <row r="5727" spans="1:24" hidden="1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f t="shared" si="89"/>
        <v>503.94959999999992</v>
      </c>
      <c r="T5727" s="1">
        <v>9</v>
      </c>
      <c r="U5727" s="1">
        <v>0</v>
      </c>
      <c r="V5727" s="1">
        <v>395.96040000000005</v>
      </c>
      <c r="W5727" t="str">
        <f>VLOOKUP(M5727,People!$A$2:$B$5,2,FALSE)</f>
        <v>Chuck Magee</v>
      </c>
      <c r="X5727" s="5" t="str">
        <f>IFERROR(VLOOKUP(Orders!$B5727,Returns!$A$2:$B$801,2,0),"No")</f>
        <v>No</v>
      </c>
    </row>
    <row r="5728" spans="1:24" hidden="1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f t="shared" si="89"/>
        <v>828.05100000000016</v>
      </c>
      <c r="T5728" s="1">
        <v>7</v>
      </c>
      <c r="U5728" s="1">
        <v>0.2</v>
      </c>
      <c r="V5728" s="1">
        <v>118.29299999999989</v>
      </c>
      <c r="W5728" t="str">
        <f>VLOOKUP(M5728,People!$A$2:$B$5,2,FALSE)</f>
        <v>Kelly Williams</v>
      </c>
      <c r="X5728" s="5" t="str">
        <f>IFERROR(VLOOKUP(Orders!$B5728,Returns!$A$2:$B$801,2,0),"No")</f>
        <v>No</v>
      </c>
    </row>
    <row r="5729" spans="1:24" hidden="1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f t="shared" si="89"/>
        <v>146.05019999999999</v>
      </c>
      <c r="T5729" s="1">
        <v>3</v>
      </c>
      <c r="U5729" s="1">
        <v>0</v>
      </c>
      <c r="V5729" s="1">
        <v>32.059799999999996</v>
      </c>
      <c r="W5729" t="str">
        <f>VLOOKUP(M5729,People!$A$2:$B$5,2,FALSE)</f>
        <v>Kelly Williams</v>
      </c>
      <c r="X5729" s="5" t="str">
        <f>IFERROR(VLOOKUP(Orders!$B5729,Returns!$A$2:$B$801,2,0),"No")</f>
        <v>No</v>
      </c>
    </row>
    <row r="5730" spans="1:24" hidden="1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f t="shared" si="89"/>
        <v>784.61999999999989</v>
      </c>
      <c r="T5730" s="1">
        <v>3</v>
      </c>
      <c r="U5730" s="1">
        <v>0</v>
      </c>
      <c r="V5730" s="1">
        <v>305.13000000000011</v>
      </c>
      <c r="W5730" t="str">
        <f>VLOOKUP(M5730,People!$A$2:$B$5,2,FALSE)</f>
        <v>Kelly Williams</v>
      </c>
      <c r="X5730" s="5" t="str">
        <f>IFERROR(VLOOKUP(Orders!$B5730,Returns!$A$2:$B$801,2,0),"No")</f>
        <v>No</v>
      </c>
    </row>
    <row r="5731" spans="1:24" hidden="1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f t="shared" si="89"/>
        <v>32.9724</v>
      </c>
      <c r="T5731" s="1">
        <v>2</v>
      </c>
      <c r="U5731" s="1">
        <v>0</v>
      </c>
      <c r="V5731" s="1">
        <v>28.087600000000002</v>
      </c>
      <c r="W5731" t="str">
        <f>VLOOKUP(M5731,People!$A$2:$B$5,2,FALSE)</f>
        <v>Kelly Williams</v>
      </c>
      <c r="X5731" s="5" t="str">
        <f>IFERROR(VLOOKUP(Orders!$B5731,Returns!$A$2:$B$801,2,0),"No")</f>
        <v>No</v>
      </c>
    </row>
    <row r="5732" spans="1:24" hidden="1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f t="shared" si="89"/>
        <v>418.52720000000005</v>
      </c>
      <c r="T5732" s="1">
        <v>4</v>
      </c>
      <c r="U5732" s="1">
        <v>0</v>
      </c>
      <c r="V5732" s="1">
        <v>41.392799999999966</v>
      </c>
      <c r="W5732" t="str">
        <f>VLOOKUP(M5732,People!$A$2:$B$5,2,FALSE)</f>
        <v>Kelly Williams</v>
      </c>
      <c r="X5732" s="5" t="str">
        <f>IFERROR(VLOOKUP(Orders!$B5732,Returns!$A$2:$B$801,2,0),"No")</f>
        <v>No</v>
      </c>
    </row>
    <row r="5733" spans="1:24" hidden="1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f t="shared" si="89"/>
        <v>14.860800000000001</v>
      </c>
      <c r="T5733" s="1">
        <v>4</v>
      </c>
      <c r="U5733" s="1">
        <v>0</v>
      </c>
      <c r="V5733" s="1">
        <v>12.659199999999998</v>
      </c>
      <c r="W5733" t="str">
        <f>VLOOKUP(M5733,People!$A$2:$B$5,2,FALSE)</f>
        <v>Kelly Williams</v>
      </c>
      <c r="X5733" s="5" t="str">
        <f>IFERROR(VLOOKUP(Orders!$B5733,Returns!$A$2:$B$801,2,0),"No")</f>
        <v>No</v>
      </c>
    </row>
    <row r="5734" spans="1:24" hidden="1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f t="shared" si="89"/>
        <v>453.56220000000008</v>
      </c>
      <c r="T5734" s="1">
        <v>9</v>
      </c>
      <c r="U5734" s="1">
        <v>0</v>
      </c>
      <c r="V5734" s="1">
        <v>185.25779999999997</v>
      </c>
      <c r="W5734" t="str">
        <f>VLOOKUP(M5734,People!$A$2:$B$5,2,FALSE)</f>
        <v>Chuck Magee</v>
      </c>
      <c r="X5734" s="5" t="str">
        <f>IFERROR(VLOOKUP(Orders!$B5734,Returns!$A$2:$B$801,2,0),"No")</f>
        <v>No</v>
      </c>
    </row>
    <row r="5735" spans="1:24" hidden="1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f t="shared" si="89"/>
        <v>22.710599999999999</v>
      </c>
      <c r="T5735" s="1">
        <v>3</v>
      </c>
      <c r="U5735" s="1">
        <v>0</v>
      </c>
      <c r="V5735" s="1">
        <v>7.9794000000000018</v>
      </c>
      <c r="W5735" t="str">
        <f>VLOOKUP(M5735,People!$A$2:$B$5,2,FALSE)</f>
        <v>Chuck Magee</v>
      </c>
      <c r="X5735" s="5" t="str">
        <f>IFERROR(VLOOKUP(Orders!$B5735,Returns!$A$2:$B$801,2,0),"No")</f>
        <v>No</v>
      </c>
    </row>
    <row r="5736" spans="1:24" hidden="1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f t="shared" si="89"/>
        <v>16.605600000000003</v>
      </c>
      <c r="T5736" s="1">
        <v>2</v>
      </c>
      <c r="U5736" s="1">
        <v>0</v>
      </c>
      <c r="V5736" s="1">
        <v>8.5543999999999976</v>
      </c>
      <c r="W5736" t="str">
        <f>VLOOKUP(M5736,People!$A$2:$B$5,2,FALSE)</f>
        <v>Chuck Magee</v>
      </c>
      <c r="X5736" s="5" t="str">
        <f>IFERROR(VLOOKUP(Orders!$B5736,Returns!$A$2:$B$801,2,0),"No")</f>
        <v>No</v>
      </c>
    </row>
    <row r="5737" spans="1:24" x14ac:dyDescent="0.3">
      <c r="A5737" s="1">
        <v>6945</v>
      </c>
      <c r="B5737" t="s">
        <v>9462</v>
      </c>
      <c r="C5737" s="2">
        <v>42636</v>
      </c>
      <c r="D5737" s="2">
        <v>42640</v>
      </c>
      <c r="E5737" s="1" t="s">
        <v>46</v>
      </c>
      <c r="F5737" s="1" t="s">
        <v>5551</v>
      </c>
      <c r="G5737" s="1" t="s">
        <v>5552</v>
      </c>
      <c r="H5737" s="1" t="s">
        <v>38</v>
      </c>
      <c r="I5737" s="1" t="s">
        <v>25</v>
      </c>
      <c r="J5737" s="1" t="s">
        <v>535</v>
      </c>
      <c r="K5737" s="1" t="s">
        <v>220</v>
      </c>
      <c r="L5737" s="1">
        <v>19711</v>
      </c>
      <c r="M5737" s="1" t="s">
        <v>135</v>
      </c>
      <c r="N5737" s="1" t="s">
        <v>3219</v>
      </c>
      <c r="O5737" s="1" t="s">
        <v>43</v>
      </c>
      <c r="P5737" s="1" t="s">
        <v>70</v>
      </c>
      <c r="Q5737" s="1" t="s">
        <v>3220</v>
      </c>
      <c r="R5737" s="1">
        <v>11.12</v>
      </c>
      <c r="S5737" s="1">
        <f t="shared" si="89"/>
        <v>5.6711999999999998</v>
      </c>
      <c r="T5737" s="1">
        <v>4</v>
      </c>
      <c r="U5737" s="1">
        <v>0</v>
      </c>
      <c r="V5737" s="1">
        <v>5.4487999999999994</v>
      </c>
      <c r="W5737" t="str">
        <f>VLOOKUP(M5737,People!$A$2:$B$5,2,FALSE)</f>
        <v>Chuck Magee</v>
      </c>
      <c r="X5737" s="5" t="str">
        <f>IFERROR(VLOOKUP(Orders!$B5737,Returns!$A$2:$B$801,2,0),"No")</f>
        <v>No</v>
      </c>
    </row>
    <row r="5738" spans="1:24" x14ac:dyDescent="0.3">
      <c r="A5738" s="1">
        <v>7483</v>
      </c>
      <c r="B5738" t="s">
        <v>9714</v>
      </c>
      <c r="C5738" s="2">
        <v>42636</v>
      </c>
      <c r="D5738" s="2">
        <v>42643</v>
      </c>
      <c r="E5738" s="1" t="s">
        <v>46</v>
      </c>
      <c r="F5738" s="1" t="s">
        <v>4573</v>
      </c>
      <c r="G5738" s="1" t="s">
        <v>4574</v>
      </c>
      <c r="H5738" s="1" t="s">
        <v>94</v>
      </c>
      <c r="I5738" s="1" t="s">
        <v>25</v>
      </c>
      <c r="J5738" s="1" t="s">
        <v>239</v>
      </c>
      <c r="K5738" s="1" t="s">
        <v>240</v>
      </c>
      <c r="L5738" s="1">
        <v>10011</v>
      </c>
      <c r="M5738" s="1" t="s">
        <v>135</v>
      </c>
      <c r="N5738" s="1" t="s">
        <v>292</v>
      </c>
      <c r="O5738" s="1" t="s">
        <v>43</v>
      </c>
      <c r="P5738" s="1" t="s">
        <v>70</v>
      </c>
      <c r="Q5738" s="1" t="s">
        <v>293</v>
      </c>
      <c r="R5738" s="1">
        <v>18.463999999999999</v>
      </c>
      <c r="S5738" s="1">
        <f t="shared" si="89"/>
        <v>11.54</v>
      </c>
      <c r="T5738" s="1">
        <v>4</v>
      </c>
      <c r="U5738" s="1">
        <v>0.2</v>
      </c>
      <c r="V5738" s="1">
        <v>6.9239999999999995</v>
      </c>
      <c r="W5738" t="str">
        <f>VLOOKUP(M5738,People!$A$2:$B$5,2,FALSE)</f>
        <v>Chuck Magee</v>
      </c>
      <c r="X5738" s="5" t="str">
        <f>IFERROR(VLOOKUP(Orders!$B5738,Returns!$A$2:$B$801,2,0),"No")</f>
        <v>No</v>
      </c>
    </row>
    <row r="5739" spans="1:24" x14ac:dyDescent="0.3">
      <c r="A5739" s="1">
        <v>9291</v>
      </c>
      <c r="B5739" t="s">
        <v>10598</v>
      </c>
      <c r="C5739" s="2">
        <v>42636</v>
      </c>
      <c r="D5739" s="2">
        <v>42638</v>
      </c>
      <c r="E5739" s="1" t="s">
        <v>170</v>
      </c>
      <c r="F5739" s="1" t="s">
        <v>4381</v>
      </c>
      <c r="G5739" s="1" t="s">
        <v>4382</v>
      </c>
      <c r="H5739" s="1" t="s">
        <v>24</v>
      </c>
      <c r="I5739" s="1" t="s">
        <v>25</v>
      </c>
      <c r="J5739" s="1" t="s">
        <v>219</v>
      </c>
      <c r="K5739" s="1" t="s">
        <v>220</v>
      </c>
      <c r="L5739" s="1">
        <v>19901</v>
      </c>
      <c r="M5739" s="1" t="s">
        <v>135</v>
      </c>
      <c r="N5739" s="1" t="s">
        <v>2737</v>
      </c>
      <c r="O5739" s="1" t="s">
        <v>43</v>
      </c>
      <c r="P5739" s="1" t="s">
        <v>63</v>
      </c>
      <c r="Q5739" s="1" t="s">
        <v>2738</v>
      </c>
      <c r="R5739" s="1">
        <v>9.84</v>
      </c>
      <c r="S5739" s="1">
        <f t="shared" si="89"/>
        <v>6.9864000000000015</v>
      </c>
      <c r="T5739" s="1">
        <v>3</v>
      </c>
      <c r="U5739" s="1">
        <v>0</v>
      </c>
      <c r="V5739" s="1">
        <v>2.8535999999999988</v>
      </c>
      <c r="W5739" t="str">
        <f>VLOOKUP(M5739,People!$A$2:$B$5,2,FALSE)</f>
        <v>Chuck Magee</v>
      </c>
      <c r="X5739" s="5" t="str">
        <f>IFERROR(VLOOKUP(Orders!$B5739,Returns!$A$2:$B$801,2,0),"No")</f>
        <v>No</v>
      </c>
    </row>
    <row r="5740" spans="1:24" hidden="1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f t="shared" si="89"/>
        <v>24.944400000000005</v>
      </c>
      <c r="T5740" s="1">
        <v>3</v>
      </c>
      <c r="U5740" s="1">
        <v>0.2</v>
      </c>
      <c r="V5740" s="1">
        <v>13.4316</v>
      </c>
      <c r="W5740" t="str">
        <f>VLOOKUP(M5740,People!$A$2:$B$5,2,FALSE)</f>
        <v>Anna Andreadi</v>
      </c>
      <c r="X5740" s="5" t="str">
        <f>IFERROR(VLOOKUP(Orders!$B5740,Returns!$A$2:$B$801,2,0),"No")</f>
        <v>No</v>
      </c>
    </row>
    <row r="5741" spans="1:24" hidden="1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f t="shared" si="89"/>
        <v>6.6096000000000004</v>
      </c>
      <c r="T5741" s="1">
        <v>2</v>
      </c>
      <c r="U5741" s="1">
        <v>0</v>
      </c>
      <c r="V5741" s="1">
        <v>6.3504000000000005</v>
      </c>
      <c r="W5741" t="str">
        <f>VLOOKUP(M5741,People!$A$2:$B$5,2,FALSE)</f>
        <v>Anna Andreadi</v>
      </c>
      <c r="X5741" s="5" t="str">
        <f>IFERROR(VLOOKUP(Orders!$B5741,Returns!$A$2:$B$801,2,0),"No")</f>
        <v>Yes</v>
      </c>
    </row>
    <row r="5742" spans="1:24" hidden="1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f t="shared" si="89"/>
        <v>16.4176</v>
      </c>
      <c r="T5742" s="1">
        <v>1</v>
      </c>
      <c r="U5742" s="1">
        <v>0</v>
      </c>
      <c r="V5742" s="1">
        <v>10.0624</v>
      </c>
      <c r="W5742" t="str">
        <f>VLOOKUP(M5742,People!$A$2:$B$5,2,FALSE)</f>
        <v>Anna Andreadi</v>
      </c>
      <c r="X5742" s="5" t="str">
        <f>IFERROR(VLOOKUP(Orders!$B5742,Returns!$A$2:$B$801,2,0),"No")</f>
        <v>Yes</v>
      </c>
    </row>
    <row r="5743" spans="1:24" hidden="1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f t="shared" si="89"/>
        <v>479.44800000000004</v>
      </c>
      <c r="T5743" s="1">
        <v>2</v>
      </c>
      <c r="U5743" s="1">
        <v>0.2</v>
      </c>
      <c r="V5743" s="1">
        <v>53.271999999999991</v>
      </c>
      <c r="W5743" t="str">
        <f>VLOOKUP(M5743,People!$A$2:$B$5,2,FALSE)</f>
        <v>Anna Andreadi</v>
      </c>
      <c r="X5743" s="5" t="str">
        <f>IFERROR(VLOOKUP(Orders!$B5743,Returns!$A$2:$B$801,2,0),"No")</f>
        <v>Yes</v>
      </c>
    </row>
    <row r="5744" spans="1:24" hidden="1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f t="shared" si="89"/>
        <v>13.894399999999999</v>
      </c>
      <c r="T5744" s="1">
        <v>4</v>
      </c>
      <c r="U5744" s="1">
        <v>0</v>
      </c>
      <c r="V5744" s="1">
        <v>12.8256</v>
      </c>
      <c r="W5744" t="str">
        <f>VLOOKUP(M5744,People!$A$2:$B$5,2,FALSE)</f>
        <v>Anna Andreadi</v>
      </c>
      <c r="X5744" s="5" t="str">
        <f>IFERROR(VLOOKUP(Orders!$B5744,Returns!$A$2:$B$801,2,0),"No")</f>
        <v>Yes</v>
      </c>
    </row>
    <row r="5745" spans="1:24" hidden="1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f t="shared" si="89"/>
        <v>10.4208</v>
      </c>
      <c r="T5745" s="1">
        <v>3</v>
      </c>
      <c r="U5745" s="1">
        <v>0</v>
      </c>
      <c r="V5745" s="1">
        <v>9.6191999999999993</v>
      </c>
      <c r="W5745" t="str">
        <f>VLOOKUP(M5745,People!$A$2:$B$5,2,FALSE)</f>
        <v>Anna Andreadi</v>
      </c>
      <c r="X5745" s="5" t="str">
        <f>IFERROR(VLOOKUP(Orders!$B5745,Returns!$A$2:$B$801,2,0),"No")</f>
        <v>Yes</v>
      </c>
    </row>
    <row r="5746" spans="1:24" hidden="1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f t="shared" si="89"/>
        <v>787.52520000000004</v>
      </c>
      <c r="T5746" s="1">
        <v>7</v>
      </c>
      <c r="U5746" s="1">
        <v>0</v>
      </c>
      <c r="V5746" s="1">
        <v>7.9547999999999632</v>
      </c>
      <c r="W5746" t="str">
        <f>VLOOKUP(M5746,People!$A$2:$B$5,2,FALSE)</f>
        <v>Anna Andreadi</v>
      </c>
      <c r="X5746" s="5" t="str">
        <f>IFERROR(VLOOKUP(Orders!$B5746,Returns!$A$2:$B$801,2,0),"No")</f>
        <v>Yes</v>
      </c>
    </row>
    <row r="5747" spans="1:24" hidden="1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f t="shared" si="89"/>
        <v>14.660800000000004</v>
      </c>
      <c r="T5747" s="1">
        <v>7</v>
      </c>
      <c r="U5747" s="1">
        <v>0</v>
      </c>
      <c r="V5747" s="1">
        <v>6.8991999999999987</v>
      </c>
      <c r="W5747" t="str">
        <f>VLOOKUP(M5747,People!$A$2:$B$5,2,FALSE)</f>
        <v>Anna Andreadi</v>
      </c>
      <c r="X5747" s="5" t="str">
        <f>IFERROR(VLOOKUP(Orders!$B5747,Returns!$A$2:$B$801,2,0),"No")</f>
        <v>Yes</v>
      </c>
    </row>
    <row r="5748" spans="1:24" hidden="1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f t="shared" si="89"/>
        <v>218.38600000000005</v>
      </c>
      <c r="T5748" s="1">
        <v>2</v>
      </c>
      <c r="U5748" s="1">
        <v>0.2</v>
      </c>
      <c r="V5748" s="1">
        <v>31.197999999999986</v>
      </c>
      <c r="W5748" t="str">
        <f>VLOOKUP(M5748,People!$A$2:$B$5,2,FALSE)</f>
        <v>Cassandra Brandow</v>
      </c>
      <c r="X5748" s="5" t="str">
        <f>IFERROR(VLOOKUP(Orders!$B5748,Returns!$A$2:$B$801,2,0),"No")</f>
        <v>No</v>
      </c>
    </row>
    <row r="5749" spans="1:24" hidden="1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f t="shared" si="89"/>
        <v>50.232599999999998</v>
      </c>
      <c r="T5749" s="1">
        <v>3</v>
      </c>
      <c r="U5749" s="1">
        <v>0.2</v>
      </c>
      <c r="V5749" s="1">
        <v>17.879399999999997</v>
      </c>
      <c r="W5749" t="str">
        <f>VLOOKUP(M5749,People!$A$2:$B$5,2,FALSE)</f>
        <v>Cassandra Brandow</v>
      </c>
      <c r="X5749" s="5" t="str">
        <f>IFERROR(VLOOKUP(Orders!$B5749,Returns!$A$2:$B$801,2,0),"No")</f>
        <v>No</v>
      </c>
    </row>
    <row r="5750" spans="1:24" hidden="1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f t="shared" si="89"/>
        <v>19.044000000000004</v>
      </c>
      <c r="T5750" s="1">
        <v>3</v>
      </c>
      <c r="U5750" s="1">
        <v>0.2</v>
      </c>
      <c r="V5750" s="1">
        <v>-2.4840000000000018</v>
      </c>
      <c r="W5750" t="str">
        <f>VLOOKUP(M5750,People!$A$2:$B$5,2,FALSE)</f>
        <v>Cassandra Brandow</v>
      </c>
      <c r="X5750" s="5" t="str">
        <f>IFERROR(VLOOKUP(Orders!$B5750,Returns!$A$2:$B$801,2,0),"No")</f>
        <v>No</v>
      </c>
    </row>
    <row r="5751" spans="1:24" hidden="1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f t="shared" si="89"/>
        <v>38.224499999999999</v>
      </c>
      <c r="T5751" s="1">
        <v>5</v>
      </c>
      <c r="U5751" s="1">
        <v>0</v>
      </c>
      <c r="V5751" s="1">
        <v>36.725500000000004</v>
      </c>
      <c r="W5751" t="str">
        <f>VLOOKUP(M5751,People!$A$2:$B$5,2,FALSE)</f>
        <v>Chuck Magee</v>
      </c>
      <c r="X5751" s="5" t="str">
        <f>IFERROR(VLOOKUP(Orders!$B5751,Returns!$A$2:$B$801,2,0),"No")</f>
        <v>No</v>
      </c>
    </row>
    <row r="5752" spans="1:24" x14ac:dyDescent="0.3">
      <c r="A5752" s="1">
        <v>9292</v>
      </c>
      <c r="B5752" t="s">
        <v>10598</v>
      </c>
      <c r="C5752" s="2">
        <v>42636</v>
      </c>
      <c r="D5752" s="2">
        <v>42638</v>
      </c>
      <c r="E5752" s="1" t="s">
        <v>170</v>
      </c>
      <c r="F5752" s="1" t="s">
        <v>4381</v>
      </c>
      <c r="G5752" s="1" t="s">
        <v>4382</v>
      </c>
      <c r="H5752" s="1" t="s">
        <v>24</v>
      </c>
      <c r="I5752" s="1" t="s">
        <v>25</v>
      </c>
      <c r="J5752" s="1" t="s">
        <v>219</v>
      </c>
      <c r="K5752" s="1" t="s">
        <v>220</v>
      </c>
      <c r="L5752" s="1">
        <v>19901</v>
      </c>
      <c r="M5752" s="1" t="s">
        <v>135</v>
      </c>
      <c r="N5752" s="1" t="s">
        <v>3319</v>
      </c>
      <c r="O5752" s="1" t="s">
        <v>43</v>
      </c>
      <c r="P5752" s="1" t="s">
        <v>70</v>
      </c>
      <c r="Q5752" s="1" t="s">
        <v>3320</v>
      </c>
      <c r="R5752" s="1">
        <v>34.5</v>
      </c>
      <c r="S5752" s="1">
        <f t="shared" si="89"/>
        <v>18.975000000000001</v>
      </c>
      <c r="T5752" s="1">
        <v>3</v>
      </c>
      <c r="U5752" s="1">
        <v>0</v>
      </c>
      <c r="V5752" s="1">
        <v>15.524999999999999</v>
      </c>
      <c r="W5752" t="str">
        <f>VLOOKUP(M5752,People!$A$2:$B$5,2,FALSE)</f>
        <v>Chuck Magee</v>
      </c>
      <c r="X5752" s="5" t="str">
        <f>IFERROR(VLOOKUP(Orders!$B5752,Returns!$A$2:$B$801,2,0),"No")</f>
        <v>No</v>
      </c>
    </row>
    <row r="5753" spans="1:24" hidden="1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f t="shared" si="89"/>
        <v>22.200000000000003</v>
      </c>
      <c r="T5753" s="1">
        <v>3</v>
      </c>
      <c r="U5753" s="1">
        <v>0</v>
      </c>
      <c r="V5753" s="1">
        <v>22.200000000000003</v>
      </c>
      <c r="W5753" t="str">
        <f>VLOOKUP(M5753,People!$A$2:$B$5,2,FALSE)</f>
        <v>Anna Andreadi</v>
      </c>
      <c r="X5753" s="5" t="str">
        <f>IFERROR(VLOOKUP(Orders!$B5753,Returns!$A$2:$B$801,2,0),"No")</f>
        <v>No</v>
      </c>
    </row>
    <row r="5754" spans="1:24" hidden="1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f t="shared" si="89"/>
        <v>11.151</v>
      </c>
      <c r="T5754" s="1">
        <v>5</v>
      </c>
      <c r="U5754" s="1">
        <v>0</v>
      </c>
      <c r="V5754" s="1">
        <v>9.4989999999999988</v>
      </c>
      <c r="W5754" t="str">
        <f>VLOOKUP(M5754,People!$A$2:$B$5,2,FALSE)</f>
        <v>Anna Andreadi</v>
      </c>
      <c r="X5754" s="5" t="str">
        <f>IFERROR(VLOOKUP(Orders!$B5754,Returns!$A$2:$B$801,2,0),"No")</f>
        <v>No</v>
      </c>
    </row>
    <row r="5755" spans="1:24" hidden="1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f t="shared" si="89"/>
        <v>641.13599999999997</v>
      </c>
      <c r="T5755" s="1">
        <v>4</v>
      </c>
      <c r="U5755" s="1">
        <v>0</v>
      </c>
      <c r="V5755" s="1">
        <v>225.26400000000001</v>
      </c>
      <c r="W5755" t="str">
        <f>VLOOKUP(M5755,People!$A$2:$B$5,2,FALSE)</f>
        <v>Cassandra Brandow</v>
      </c>
      <c r="X5755" s="5" t="str">
        <f>IFERROR(VLOOKUP(Orders!$B5755,Returns!$A$2:$B$801,2,0),"No")</f>
        <v>No</v>
      </c>
    </row>
    <row r="5756" spans="1:24" hidden="1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f t="shared" si="89"/>
        <v>4.1143999999999998</v>
      </c>
      <c r="T5756" s="1">
        <v>2</v>
      </c>
      <c r="U5756" s="1">
        <v>0</v>
      </c>
      <c r="V5756" s="1">
        <v>1.4455999999999998</v>
      </c>
      <c r="W5756" t="str">
        <f>VLOOKUP(M5756,People!$A$2:$B$5,2,FALSE)</f>
        <v>Cassandra Brandow</v>
      </c>
      <c r="X5756" s="5" t="str">
        <f>IFERROR(VLOOKUP(Orders!$B5756,Returns!$A$2:$B$801,2,0),"No")</f>
        <v>No</v>
      </c>
    </row>
    <row r="5757" spans="1:24" x14ac:dyDescent="0.3">
      <c r="A5757" s="1">
        <v>366</v>
      </c>
      <c r="B5757" t="s">
        <v>6385</v>
      </c>
      <c r="C5757" s="2">
        <v>42637</v>
      </c>
      <c r="D5757" s="2">
        <v>42642</v>
      </c>
      <c r="E5757" s="1" t="s">
        <v>46</v>
      </c>
      <c r="F5757" s="1" t="s">
        <v>1124</v>
      </c>
      <c r="G5757" s="1" t="s">
        <v>1125</v>
      </c>
      <c r="H5757" s="1" t="s">
        <v>24</v>
      </c>
      <c r="I5757" s="1" t="s">
        <v>25</v>
      </c>
      <c r="J5757" s="1" t="s">
        <v>116</v>
      </c>
      <c r="K5757" s="1" t="s">
        <v>40</v>
      </c>
      <c r="L5757" s="1">
        <v>94109</v>
      </c>
      <c r="M5757" s="1" t="s">
        <v>41</v>
      </c>
      <c r="N5757" s="1" t="s">
        <v>215</v>
      </c>
      <c r="O5757" s="1" t="s">
        <v>43</v>
      </c>
      <c r="P5757" s="1" t="s">
        <v>55</v>
      </c>
      <c r="Q5757" s="1" t="s">
        <v>216</v>
      </c>
      <c r="R5757" s="1">
        <v>211.96</v>
      </c>
      <c r="S5757" s="1">
        <f t="shared" si="89"/>
        <v>203.48160000000001</v>
      </c>
      <c r="T5757" s="1">
        <v>4</v>
      </c>
      <c r="U5757" s="1">
        <v>0</v>
      </c>
      <c r="V5757" s="1">
        <v>8.4783999999999935</v>
      </c>
      <c r="W5757" t="str">
        <f>VLOOKUP(M5757,People!$A$2:$B$5,2,FALSE)</f>
        <v>Anna Andreadi</v>
      </c>
      <c r="X5757" s="5" t="str">
        <f>IFERROR(VLOOKUP(Orders!$B5757,Returns!$A$2:$B$801,2,0),"No")</f>
        <v>No</v>
      </c>
    </row>
    <row r="5758" spans="1:24" x14ac:dyDescent="0.3">
      <c r="A5758" s="1">
        <v>2825</v>
      </c>
      <c r="B5758" t="s">
        <v>7534</v>
      </c>
      <c r="C5758" s="2">
        <v>42638</v>
      </c>
      <c r="D5758" s="2">
        <v>42643</v>
      </c>
      <c r="E5758" s="1" t="s">
        <v>46</v>
      </c>
      <c r="F5758" s="1" t="s">
        <v>1445</v>
      </c>
      <c r="G5758" s="1" t="s">
        <v>1446</v>
      </c>
      <c r="H5758" s="1" t="s">
        <v>94</v>
      </c>
      <c r="I5758" s="1" t="s">
        <v>25</v>
      </c>
      <c r="J5758" s="1" t="s">
        <v>167</v>
      </c>
      <c r="K5758" s="1" t="s">
        <v>96</v>
      </c>
      <c r="L5758" s="1">
        <v>77041</v>
      </c>
      <c r="M5758" s="1" t="s">
        <v>97</v>
      </c>
      <c r="N5758" s="1" t="s">
        <v>4614</v>
      </c>
      <c r="O5758" s="1" t="s">
        <v>43</v>
      </c>
      <c r="P5758" s="1" t="s">
        <v>84</v>
      </c>
      <c r="Q5758" s="1" t="s">
        <v>4615</v>
      </c>
      <c r="R5758" s="1">
        <v>33.792000000000002</v>
      </c>
      <c r="S5758" s="1">
        <f t="shared" si="89"/>
        <v>23.232000000000003</v>
      </c>
      <c r="T5758" s="1">
        <v>8</v>
      </c>
      <c r="U5758" s="1">
        <v>0.2</v>
      </c>
      <c r="V5758" s="1">
        <v>10.559999999999999</v>
      </c>
      <c r="W5758" t="str">
        <f>VLOOKUP(M5758,People!$A$2:$B$5,2,FALSE)</f>
        <v>Kelly Williams</v>
      </c>
      <c r="X5758" s="5" t="str">
        <f>IFERROR(VLOOKUP(Orders!$B5758,Returns!$A$2:$B$801,2,0),"No")</f>
        <v>No</v>
      </c>
    </row>
    <row r="5759" spans="1:24" hidden="1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f t="shared" si="89"/>
        <v>34.037099999999995</v>
      </c>
      <c r="T5759" s="1">
        <v>3</v>
      </c>
      <c r="U5759" s="1">
        <v>0.2</v>
      </c>
      <c r="V5759" s="1">
        <v>12.114900000000002</v>
      </c>
      <c r="W5759" t="str">
        <f>VLOOKUP(M5759,People!$A$2:$B$5,2,FALSE)</f>
        <v>Cassandra Brandow</v>
      </c>
      <c r="X5759" s="5" t="str">
        <f>IFERROR(VLOOKUP(Orders!$B5759,Returns!$A$2:$B$801,2,0),"No")</f>
        <v>No</v>
      </c>
    </row>
    <row r="5760" spans="1:24" hidden="1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f t="shared" si="89"/>
        <v>34.964100000000002</v>
      </c>
      <c r="T5760" s="1">
        <v>3</v>
      </c>
      <c r="U5760" s="1">
        <v>0.5</v>
      </c>
      <c r="V5760" s="1">
        <v>-1.9791000000000025</v>
      </c>
      <c r="W5760" t="str">
        <f>VLOOKUP(M5760,People!$A$2:$B$5,2,FALSE)</f>
        <v>Cassandra Brandow</v>
      </c>
      <c r="X5760" s="5" t="str">
        <f>IFERROR(VLOOKUP(Orders!$B5760,Returns!$A$2:$B$801,2,0),"No")</f>
        <v>No</v>
      </c>
    </row>
    <row r="5761" spans="1:24" hidden="1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f t="shared" si="89"/>
        <v>356.17680000000001</v>
      </c>
      <c r="T5761" s="1">
        <v>4</v>
      </c>
      <c r="U5761" s="1">
        <v>0</v>
      </c>
      <c r="V5761" s="1">
        <v>125.14319999999998</v>
      </c>
      <c r="W5761" t="str">
        <f>VLOOKUP(M5761,People!$A$2:$B$5,2,FALSE)</f>
        <v>Anna Andreadi</v>
      </c>
      <c r="X5761" s="5" t="str">
        <f>IFERROR(VLOOKUP(Orders!$B5761,Returns!$A$2:$B$801,2,0),"No")</f>
        <v>Yes</v>
      </c>
    </row>
    <row r="5762" spans="1:24" hidden="1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f t="shared" ref="S5762:S5825" si="90">R5762-V5762</f>
        <v>4.2294</v>
      </c>
      <c r="T5762" s="1">
        <v>1</v>
      </c>
      <c r="U5762" s="1">
        <v>0.2</v>
      </c>
      <c r="V5762" s="1">
        <v>2.1546000000000003</v>
      </c>
      <c r="W5762" t="str">
        <f>VLOOKUP(M5762,People!$A$2:$B$5,2,FALSE)</f>
        <v>Anna Andreadi</v>
      </c>
      <c r="X5762" s="5" t="str">
        <f>IFERROR(VLOOKUP(Orders!$B5762,Returns!$A$2:$B$801,2,0),"No")</f>
        <v>Yes</v>
      </c>
    </row>
    <row r="5763" spans="1:24" hidden="1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f t="shared" si="90"/>
        <v>390.91679999999997</v>
      </c>
      <c r="T5763" s="1">
        <v>3</v>
      </c>
      <c r="U5763" s="1">
        <v>0</v>
      </c>
      <c r="V5763" s="1">
        <v>152.02319999999997</v>
      </c>
      <c r="W5763" t="str">
        <f>VLOOKUP(M5763,People!$A$2:$B$5,2,FALSE)</f>
        <v>Anna Andreadi</v>
      </c>
      <c r="X5763" s="5" t="str">
        <f>IFERROR(VLOOKUP(Orders!$B5763,Returns!$A$2:$B$801,2,0),"No")</f>
        <v>No</v>
      </c>
    </row>
    <row r="5764" spans="1:24" hidden="1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f t="shared" si="90"/>
        <v>35.148800000000001</v>
      </c>
      <c r="T5764" s="1">
        <v>4</v>
      </c>
      <c r="U5764" s="1">
        <v>0</v>
      </c>
      <c r="V5764" s="1">
        <v>19.7712</v>
      </c>
      <c r="W5764" t="str">
        <f>VLOOKUP(M5764,People!$A$2:$B$5,2,FALSE)</f>
        <v>Anna Andreadi</v>
      </c>
      <c r="X5764" s="5" t="str">
        <f>IFERROR(VLOOKUP(Orders!$B5764,Returns!$A$2:$B$801,2,0),"No")</f>
        <v>No</v>
      </c>
    </row>
    <row r="5765" spans="1:24" hidden="1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f t="shared" si="90"/>
        <v>1239.5460000000003</v>
      </c>
      <c r="T5765" s="1">
        <v>10</v>
      </c>
      <c r="U5765" s="1">
        <v>0.1</v>
      </c>
      <c r="V5765" s="1">
        <v>209.27399999999992</v>
      </c>
      <c r="W5765" t="str">
        <f>VLOOKUP(M5765,People!$A$2:$B$5,2,FALSE)</f>
        <v>Chuck Magee</v>
      </c>
      <c r="X5765" s="5" t="str">
        <f>IFERROR(VLOOKUP(Orders!$B5765,Returns!$A$2:$B$801,2,0),"No")</f>
        <v>No</v>
      </c>
    </row>
    <row r="5766" spans="1:24" hidden="1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f t="shared" si="90"/>
        <v>336.18600000000004</v>
      </c>
      <c r="T5766" s="1">
        <v>6</v>
      </c>
      <c r="U5766" s="1">
        <v>0</v>
      </c>
      <c r="V5766" s="1">
        <v>17.693999999999988</v>
      </c>
      <c r="W5766" t="str">
        <f>VLOOKUP(M5766,People!$A$2:$B$5,2,FALSE)</f>
        <v>Anna Andreadi</v>
      </c>
      <c r="X5766" s="5" t="str">
        <f>IFERROR(VLOOKUP(Orders!$B5766,Returns!$A$2:$B$801,2,0),"No")</f>
        <v>No</v>
      </c>
    </row>
    <row r="5767" spans="1:24" x14ac:dyDescent="0.3">
      <c r="A5767" s="1">
        <v>2826</v>
      </c>
      <c r="B5767" t="s">
        <v>7534</v>
      </c>
      <c r="C5767" s="2">
        <v>42638</v>
      </c>
      <c r="D5767" s="2">
        <v>42643</v>
      </c>
      <c r="E5767" s="1" t="s">
        <v>46</v>
      </c>
      <c r="F5767" s="1" t="s">
        <v>1445</v>
      </c>
      <c r="G5767" s="1" t="s">
        <v>1446</v>
      </c>
      <c r="H5767" s="1" t="s">
        <v>94</v>
      </c>
      <c r="I5767" s="1" t="s">
        <v>25</v>
      </c>
      <c r="J5767" s="1" t="s">
        <v>167</v>
      </c>
      <c r="K5767" s="1" t="s">
        <v>96</v>
      </c>
      <c r="L5767" s="1">
        <v>77041</v>
      </c>
      <c r="M5767" s="1" t="s">
        <v>97</v>
      </c>
      <c r="N5767" s="1" t="s">
        <v>1957</v>
      </c>
      <c r="O5767" s="1" t="s">
        <v>30</v>
      </c>
      <c r="P5767" s="1" t="s">
        <v>31</v>
      </c>
      <c r="Q5767" s="1" t="s">
        <v>1958</v>
      </c>
      <c r="R5767" s="1">
        <v>300.53279999999995</v>
      </c>
      <c r="S5767" s="1">
        <f t="shared" si="90"/>
        <v>397.76400000000001</v>
      </c>
      <c r="T5767" s="1">
        <v>2</v>
      </c>
      <c r="U5767" s="1">
        <v>0.32</v>
      </c>
      <c r="V5767" s="1">
        <v>-97.23120000000003</v>
      </c>
      <c r="W5767" t="str">
        <f>VLOOKUP(M5767,People!$A$2:$B$5,2,FALSE)</f>
        <v>Kelly Williams</v>
      </c>
      <c r="X5767" s="5" t="str">
        <f>IFERROR(VLOOKUP(Orders!$B5767,Returns!$A$2:$B$801,2,0),"No")</f>
        <v>No</v>
      </c>
    </row>
    <row r="5768" spans="1:24" hidden="1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f t="shared" si="90"/>
        <v>39.845400000000012</v>
      </c>
      <c r="T5768" s="1">
        <v>6</v>
      </c>
      <c r="U5768" s="1">
        <v>0.2</v>
      </c>
      <c r="V5768" s="1">
        <v>20.298599999999993</v>
      </c>
      <c r="W5768" t="str">
        <f>VLOOKUP(M5768,People!$A$2:$B$5,2,FALSE)</f>
        <v>Kelly Williams</v>
      </c>
      <c r="X5768" s="5" t="str">
        <f>IFERROR(VLOOKUP(Orders!$B5768,Returns!$A$2:$B$801,2,0),"No")</f>
        <v>No</v>
      </c>
    </row>
    <row r="5769" spans="1:24" hidden="1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f t="shared" si="90"/>
        <v>64.965000000000003</v>
      </c>
      <c r="T5769" s="1">
        <v>6</v>
      </c>
      <c r="U5769" s="1">
        <v>0.2</v>
      </c>
      <c r="V5769" s="1">
        <v>20.234999999999996</v>
      </c>
      <c r="W5769" t="str">
        <f>VLOOKUP(M5769,People!$A$2:$B$5,2,FALSE)</f>
        <v>Kelly Williams</v>
      </c>
      <c r="X5769" s="5" t="str">
        <f>IFERROR(VLOOKUP(Orders!$B5769,Returns!$A$2:$B$801,2,0),"No")</f>
        <v>No</v>
      </c>
    </row>
    <row r="5770" spans="1:24" hidden="1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f t="shared" si="90"/>
        <v>1.6379999999999999</v>
      </c>
      <c r="T5770" s="1">
        <v>1</v>
      </c>
      <c r="U5770" s="1">
        <v>0</v>
      </c>
      <c r="V5770" s="1">
        <v>1.512</v>
      </c>
      <c r="W5770" t="str">
        <f>VLOOKUP(M5770,People!$A$2:$B$5,2,FALSE)</f>
        <v>Chuck Magee</v>
      </c>
      <c r="X5770" s="5" t="str">
        <f>IFERROR(VLOOKUP(Orders!$B5770,Returns!$A$2:$B$801,2,0),"No")</f>
        <v>No</v>
      </c>
    </row>
    <row r="5771" spans="1:24" hidden="1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f t="shared" si="90"/>
        <v>12.496</v>
      </c>
      <c r="T5771" s="1">
        <v>4</v>
      </c>
      <c r="U5771" s="1">
        <v>0</v>
      </c>
      <c r="V5771" s="1">
        <v>10.223999999999998</v>
      </c>
      <c r="W5771" t="str">
        <f>VLOOKUP(M5771,People!$A$2:$B$5,2,FALSE)</f>
        <v>Chuck Magee</v>
      </c>
      <c r="X5771" s="5" t="str">
        <f>IFERROR(VLOOKUP(Orders!$B5771,Returns!$A$2:$B$801,2,0),"No")</f>
        <v>No</v>
      </c>
    </row>
    <row r="5772" spans="1:24" hidden="1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f t="shared" si="90"/>
        <v>10.2879</v>
      </c>
      <c r="T5772" s="1">
        <v>3</v>
      </c>
      <c r="U5772" s="1">
        <v>0</v>
      </c>
      <c r="V5772" s="1">
        <v>4.6220999999999997</v>
      </c>
      <c r="W5772" t="str">
        <f>VLOOKUP(M5772,People!$A$2:$B$5,2,FALSE)</f>
        <v>Anna Andreadi</v>
      </c>
      <c r="X5772" s="5" t="str">
        <f>IFERROR(VLOOKUP(Orders!$B5772,Returns!$A$2:$B$801,2,0),"No")</f>
        <v>No</v>
      </c>
    </row>
    <row r="5773" spans="1:24" hidden="1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f t="shared" si="90"/>
        <v>822.26520000000005</v>
      </c>
      <c r="T5773" s="1">
        <v>4</v>
      </c>
      <c r="U5773" s="1">
        <v>0</v>
      </c>
      <c r="V5773" s="1">
        <v>335.85479999999984</v>
      </c>
      <c r="W5773" t="str">
        <f>VLOOKUP(M5773,People!$A$2:$B$5,2,FALSE)</f>
        <v>Anna Andreadi</v>
      </c>
      <c r="X5773" s="5" t="str">
        <f>IFERROR(VLOOKUP(Orders!$B5773,Returns!$A$2:$B$801,2,0),"No")</f>
        <v>No</v>
      </c>
    </row>
    <row r="5774" spans="1:24" hidden="1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f t="shared" si="90"/>
        <v>365.9939</v>
      </c>
      <c r="T5774" s="1">
        <v>1</v>
      </c>
      <c r="U5774" s="1">
        <v>0</v>
      </c>
      <c r="V5774" s="1">
        <v>233.99610000000001</v>
      </c>
      <c r="W5774" t="str">
        <f>VLOOKUP(M5774,People!$A$2:$B$5,2,FALSE)</f>
        <v>Kelly Williams</v>
      </c>
      <c r="X5774" s="5" t="str">
        <f>IFERROR(VLOOKUP(Orders!$B5774,Returns!$A$2:$B$801,2,0),"No")</f>
        <v>No</v>
      </c>
    </row>
    <row r="5775" spans="1:24" hidden="1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f t="shared" si="90"/>
        <v>21.571200000000005</v>
      </c>
      <c r="T5775" s="1">
        <v>2</v>
      </c>
      <c r="U5775" s="1">
        <v>0.2</v>
      </c>
      <c r="V5775" s="1">
        <v>2.3967999999999989</v>
      </c>
      <c r="W5775" t="str">
        <f>VLOOKUP(M5775,People!$A$2:$B$5,2,FALSE)</f>
        <v>Kelly Williams</v>
      </c>
      <c r="X5775" s="5" t="str">
        <f>IFERROR(VLOOKUP(Orders!$B5775,Returns!$A$2:$B$801,2,0),"No")</f>
        <v>No</v>
      </c>
    </row>
    <row r="5776" spans="1:24" hidden="1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f t="shared" si="90"/>
        <v>670.20240000000013</v>
      </c>
      <c r="T5776" s="1">
        <v>7</v>
      </c>
      <c r="U5776" s="1">
        <v>0.2</v>
      </c>
      <c r="V5776" s="1">
        <v>-31.914400000000015</v>
      </c>
      <c r="W5776" t="str">
        <f>VLOOKUP(M5776,People!$A$2:$B$5,2,FALSE)</f>
        <v>Anna Andreadi</v>
      </c>
      <c r="X5776" s="5" t="str">
        <f>IFERROR(VLOOKUP(Orders!$B5776,Returns!$A$2:$B$801,2,0),"No")</f>
        <v>Yes</v>
      </c>
    </row>
    <row r="5777" spans="1:24" hidden="1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f t="shared" si="90"/>
        <v>8.5852000000000004</v>
      </c>
      <c r="T5777" s="1">
        <v>1</v>
      </c>
      <c r="U5777" s="1">
        <v>0.2</v>
      </c>
      <c r="V5777" s="1">
        <v>4.6228000000000007</v>
      </c>
      <c r="W5777" t="str">
        <f>VLOOKUP(M5777,People!$A$2:$B$5,2,FALSE)</f>
        <v>Anna Andreadi</v>
      </c>
      <c r="X5777" s="5" t="str">
        <f>IFERROR(VLOOKUP(Orders!$B5777,Returns!$A$2:$B$801,2,0),"No")</f>
        <v>Yes</v>
      </c>
    </row>
    <row r="5778" spans="1:24" hidden="1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f t="shared" si="90"/>
        <v>9.7050000000000001</v>
      </c>
      <c r="T5778" s="1">
        <v>3</v>
      </c>
      <c r="U5778" s="1">
        <v>0.2</v>
      </c>
      <c r="V5778" s="1">
        <v>5.8230000000000004</v>
      </c>
      <c r="W5778" t="str">
        <f>VLOOKUP(M5778,People!$A$2:$B$5,2,FALSE)</f>
        <v>Chuck Magee</v>
      </c>
      <c r="X5778" s="5" t="str">
        <f>IFERROR(VLOOKUP(Orders!$B5778,Returns!$A$2:$B$801,2,0),"No")</f>
        <v>No</v>
      </c>
    </row>
    <row r="5779" spans="1:24" hidden="1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f t="shared" si="90"/>
        <v>54.521999999999998</v>
      </c>
      <c r="T5779" s="1">
        <v>1</v>
      </c>
      <c r="U5779" s="1">
        <v>0</v>
      </c>
      <c r="V5779" s="1">
        <v>50.327999999999996</v>
      </c>
      <c r="W5779" t="str">
        <f>VLOOKUP(M5779,People!$A$2:$B$5,2,FALSE)</f>
        <v>Anna Andreadi</v>
      </c>
      <c r="X5779" s="5" t="str">
        <f>IFERROR(VLOOKUP(Orders!$B5779,Returns!$A$2:$B$801,2,0),"No")</f>
        <v>No</v>
      </c>
    </row>
    <row r="5780" spans="1:24" x14ac:dyDescent="0.3">
      <c r="A5780" s="1">
        <v>2827</v>
      </c>
      <c r="B5780" t="s">
        <v>7534</v>
      </c>
      <c r="C5780" s="2">
        <v>42638</v>
      </c>
      <c r="D5780" s="2">
        <v>42643</v>
      </c>
      <c r="E5780" s="1" t="s">
        <v>46</v>
      </c>
      <c r="F5780" s="1" t="s">
        <v>1445</v>
      </c>
      <c r="G5780" s="1" t="s">
        <v>1446</v>
      </c>
      <c r="H5780" s="1" t="s">
        <v>94</v>
      </c>
      <c r="I5780" s="1" t="s">
        <v>25</v>
      </c>
      <c r="J5780" s="1" t="s">
        <v>167</v>
      </c>
      <c r="K5780" s="1" t="s">
        <v>96</v>
      </c>
      <c r="L5780" s="1">
        <v>77041</v>
      </c>
      <c r="M5780" s="1" t="s">
        <v>97</v>
      </c>
      <c r="N5780" s="1" t="s">
        <v>4124</v>
      </c>
      <c r="O5780" s="1" t="s">
        <v>43</v>
      </c>
      <c r="P5780" s="1" t="s">
        <v>70</v>
      </c>
      <c r="Q5780" s="1" t="s">
        <v>4125</v>
      </c>
      <c r="R5780" s="1">
        <v>2.7239999999999993</v>
      </c>
      <c r="S5780" s="1">
        <f t="shared" si="90"/>
        <v>7.0824000000000007</v>
      </c>
      <c r="T5780" s="1">
        <v>2</v>
      </c>
      <c r="U5780" s="1">
        <v>0.8</v>
      </c>
      <c r="V5780" s="1">
        <v>-4.3584000000000014</v>
      </c>
      <c r="W5780" t="str">
        <f>VLOOKUP(M5780,People!$A$2:$B$5,2,FALSE)</f>
        <v>Kelly Williams</v>
      </c>
      <c r="X5780" s="5" t="str">
        <f>IFERROR(VLOOKUP(Orders!$B5780,Returns!$A$2:$B$801,2,0),"No")</f>
        <v>No</v>
      </c>
    </row>
    <row r="5781" spans="1:24" x14ac:dyDescent="0.3">
      <c r="A5781" s="1">
        <v>2828</v>
      </c>
      <c r="B5781" t="s">
        <v>7534</v>
      </c>
      <c r="C5781" s="2">
        <v>42638</v>
      </c>
      <c r="D5781" s="2">
        <v>42643</v>
      </c>
      <c r="E5781" s="1" t="s">
        <v>46</v>
      </c>
      <c r="F5781" s="1" t="s">
        <v>1445</v>
      </c>
      <c r="G5781" s="1" t="s">
        <v>1446</v>
      </c>
      <c r="H5781" s="1" t="s">
        <v>94</v>
      </c>
      <c r="I5781" s="1" t="s">
        <v>25</v>
      </c>
      <c r="J5781" s="1" t="s">
        <v>167</v>
      </c>
      <c r="K5781" s="1" t="s">
        <v>96</v>
      </c>
      <c r="L5781" s="1">
        <v>77041</v>
      </c>
      <c r="M5781" s="1" t="s">
        <v>97</v>
      </c>
      <c r="N5781" s="1" t="s">
        <v>156</v>
      </c>
      <c r="O5781" s="1" t="s">
        <v>43</v>
      </c>
      <c r="P5781" s="1" t="s">
        <v>157</v>
      </c>
      <c r="Q5781" s="1" t="s">
        <v>158</v>
      </c>
      <c r="R5781" s="1">
        <v>3.2640000000000002</v>
      </c>
      <c r="S5781" s="1">
        <f t="shared" si="90"/>
        <v>2.1624000000000008</v>
      </c>
      <c r="T5781" s="1">
        <v>2</v>
      </c>
      <c r="U5781" s="1">
        <v>0.2</v>
      </c>
      <c r="V5781" s="1">
        <v>1.1015999999999997</v>
      </c>
      <c r="W5781" t="str">
        <f>VLOOKUP(M5781,People!$A$2:$B$5,2,FALSE)</f>
        <v>Kelly Williams</v>
      </c>
      <c r="X5781" s="5" t="str">
        <f>IFERROR(VLOOKUP(Orders!$B5781,Returns!$A$2:$B$801,2,0),"No")</f>
        <v>No</v>
      </c>
    </row>
    <row r="5782" spans="1:24" hidden="1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f t="shared" si="90"/>
        <v>47.684100000000001</v>
      </c>
      <c r="T5782" s="1">
        <v>3</v>
      </c>
      <c r="U5782" s="1">
        <v>0.2</v>
      </c>
      <c r="V5782" s="1">
        <v>24.291899999999998</v>
      </c>
      <c r="W5782" t="str">
        <f>VLOOKUP(M5782,People!$A$2:$B$5,2,FALSE)</f>
        <v>Anna Andreadi</v>
      </c>
      <c r="X5782" s="5" t="str">
        <f>IFERROR(VLOOKUP(Orders!$B5782,Returns!$A$2:$B$801,2,0),"No")</f>
        <v>No</v>
      </c>
    </row>
    <row r="5783" spans="1:24" hidden="1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f t="shared" si="90"/>
        <v>1.6133</v>
      </c>
      <c r="T5783" s="1">
        <v>1</v>
      </c>
      <c r="U5783" s="1">
        <v>0</v>
      </c>
      <c r="V5783" s="1">
        <v>0.59670000000000001</v>
      </c>
      <c r="W5783" t="str">
        <f>VLOOKUP(M5783,People!$A$2:$B$5,2,FALSE)</f>
        <v>Anna Andreadi</v>
      </c>
      <c r="X5783" s="5" t="str">
        <f>IFERROR(VLOOKUP(Orders!$B5783,Returns!$A$2:$B$801,2,0),"No")</f>
        <v>No</v>
      </c>
    </row>
    <row r="5784" spans="1:24" hidden="1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f t="shared" si="90"/>
        <v>8.0703999999999994</v>
      </c>
      <c r="T5784" s="1">
        <v>4</v>
      </c>
      <c r="U5784" s="1">
        <v>0</v>
      </c>
      <c r="V5784" s="1">
        <v>7.4496000000000002</v>
      </c>
      <c r="W5784" t="str">
        <f>VLOOKUP(M5784,People!$A$2:$B$5,2,FALSE)</f>
        <v>Anna Andreadi</v>
      </c>
      <c r="X5784" s="5" t="str">
        <f>IFERROR(VLOOKUP(Orders!$B5784,Returns!$A$2:$B$801,2,0),"No")</f>
        <v>No</v>
      </c>
    </row>
    <row r="5785" spans="1:24" hidden="1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f t="shared" si="90"/>
        <v>20.042000000000002</v>
      </c>
      <c r="T5785" s="1">
        <v>4</v>
      </c>
      <c r="U5785" s="1">
        <v>0</v>
      </c>
      <c r="V5785" s="1">
        <v>16.397999999999996</v>
      </c>
      <c r="W5785" t="str">
        <f>VLOOKUP(M5785,People!$A$2:$B$5,2,FALSE)</f>
        <v>Anna Andreadi</v>
      </c>
      <c r="X5785" s="5" t="str">
        <f>IFERROR(VLOOKUP(Orders!$B5785,Returns!$A$2:$B$801,2,0),"No")</f>
        <v>No</v>
      </c>
    </row>
    <row r="5786" spans="1:24" hidden="1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f t="shared" si="90"/>
        <v>602.48040000000003</v>
      </c>
      <c r="T5786" s="1">
        <v>6</v>
      </c>
      <c r="U5786" s="1">
        <v>0.7</v>
      </c>
      <c r="V5786" s="1">
        <v>-384.71640000000002</v>
      </c>
      <c r="W5786" t="str">
        <f>VLOOKUP(M5786,People!$A$2:$B$5,2,FALSE)</f>
        <v>Anna Andreadi</v>
      </c>
      <c r="X5786" s="5" t="str">
        <f>IFERROR(VLOOKUP(Orders!$B5786,Returns!$A$2:$B$801,2,0),"No")</f>
        <v>No</v>
      </c>
    </row>
    <row r="5787" spans="1:24" hidden="1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f t="shared" si="90"/>
        <v>34.676400000000001</v>
      </c>
      <c r="T5787" s="1">
        <v>6</v>
      </c>
      <c r="U5787" s="1">
        <v>0.2</v>
      </c>
      <c r="V5787" s="1">
        <v>4.3955999999999982</v>
      </c>
      <c r="W5787" t="str">
        <f>VLOOKUP(M5787,People!$A$2:$B$5,2,FALSE)</f>
        <v>Anna Andreadi</v>
      </c>
      <c r="X5787" s="5" t="str">
        <f>IFERROR(VLOOKUP(Orders!$B5787,Returns!$A$2:$B$801,2,0),"No")</f>
        <v>No</v>
      </c>
    </row>
    <row r="5788" spans="1:24" hidden="1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f t="shared" si="90"/>
        <v>39.239199999999997</v>
      </c>
      <c r="T5788" s="1">
        <v>7</v>
      </c>
      <c r="U5788" s="1">
        <v>0.7</v>
      </c>
      <c r="V5788" s="1">
        <v>-16.601199999999999</v>
      </c>
      <c r="W5788" t="str">
        <f>VLOOKUP(M5788,People!$A$2:$B$5,2,FALSE)</f>
        <v>Anna Andreadi</v>
      </c>
      <c r="X5788" s="5" t="str">
        <f>IFERROR(VLOOKUP(Orders!$B5788,Returns!$A$2:$B$801,2,0),"No")</f>
        <v>No</v>
      </c>
    </row>
    <row r="5789" spans="1:24" hidden="1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f t="shared" si="90"/>
        <v>84.440300000000008</v>
      </c>
      <c r="T5789" s="1">
        <v>7</v>
      </c>
      <c r="U5789" s="1">
        <v>0.2</v>
      </c>
      <c r="V5789" s="1">
        <v>10.703699999999987</v>
      </c>
      <c r="W5789" t="str">
        <f>VLOOKUP(M5789,People!$A$2:$B$5,2,FALSE)</f>
        <v>Anna Andreadi</v>
      </c>
      <c r="X5789" s="5" t="str">
        <f>IFERROR(VLOOKUP(Orders!$B5789,Returns!$A$2:$B$801,2,0),"No")</f>
        <v>No</v>
      </c>
    </row>
    <row r="5790" spans="1:24" hidden="1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f t="shared" si="90"/>
        <v>10.472000000000003</v>
      </c>
      <c r="T5790" s="1">
        <v>5</v>
      </c>
      <c r="U5790" s="1">
        <v>0.2</v>
      </c>
      <c r="V5790" s="1">
        <v>1.8479999999999985</v>
      </c>
      <c r="W5790" t="str">
        <f>VLOOKUP(M5790,People!$A$2:$B$5,2,FALSE)</f>
        <v>Cassandra Brandow</v>
      </c>
      <c r="X5790" s="5" t="str">
        <f>IFERROR(VLOOKUP(Orders!$B5790,Returns!$A$2:$B$801,2,0),"No")</f>
        <v>No</v>
      </c>
    </row>
    <row r="5791" spans="1:24" hidden="1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f t="shared" si="90"/>
        <v>7.5123000000000006</v>
      </c>
      <c r="T5791" s="1">
        <v>3</v>
      </c>
      <c r="U5791" s="1">
        <v>0.7</v>
      </c>
      <c r="V5791" s="1">
        <v>-3.0933000000000002</v>
      </c>
      <c r="W5791" t="str">
        <f>VLOOKUP(M5791,People!$A$2:$B$5,2,FALSE)</f>
        <v>Cassandra Brandow</v>
      </c>
      <c r="X5791" s="5" t="str">
        <f>IFERROR(VLOOKUP(Orders!$B5791,Returns!$A$2:$B$801,2,0),"No")</f>
        <v>No</v>
      </c>
    </row>
    <row r="5792" spans="1:24" hidden="1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f t="shared" si="90"/>
        <v>18.2</v>
      </c>
      <c r="T5792" s="1">
        <v>7</v>
      </c>
      <c r="U5792" s="1">
        <v>0</v>
      </c>
      <c r="V5792" s="1">
        <v>16.8</v>
      </c>
      <c r="W5792" t="str">
        <f>VLOOKUP(M5792,People!$A$2:$B$5,2,FALSE)</f>
        <v>Anna Andreadi</v>
      </c>
      <c r="X5792" s="5" t="str">
        <f>IFERROR(VLOOKUP(Orders!$B5792,Returns!$A$2:$B$801,2,0),"No")</f>
        <v>Yes</v>
      </c>
    </row>
    <row r="5793" spans="1:24" hidden="1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f t="shared" si="90"/>
        <v>72.784000000000006</v>
      </c>
      <c r="T5793" s="1">
        <v>1</v>
      </c>
      <c r="U5793" s="1">
        <v>0.2</v>
      </c>
      <c r="V5793" s="1">
        <v>0</v>
      </c>
      <c r="W5793" t="str">
        <f>VLOOKUP(M5793,People!$A$2:$B$5,2,FALSE)</f>
        <v>Anna Andreadi</v>
      </c>
      <c r="X5793" s="5" t="str">
        <f>IFERROR(VLOOKUP(Orders!$B5793,Returns!$A$2:$B$801,2,0),"No")</f>
        <v>Yes</v>
      </c>
    </row>
    <row r="5794" spans="1:24" hidden="1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f t="shared" si="90"/>
        <v>72.401600000000002</v>
      </c>
      <c r="T5794" s="1">
        <v>2</v>
      </c>
      <c r="U5794" s="1">
        <v>0</v>
      </c>
      <c r="V5794" s="1">
        <v>25.438400000000001</v>
      </c>
      <c r="W5794" t="str">
        <f>VLOOKUP(M5794,People!$A$2:$B$5,2,FALSE)</f>
        <v>Anna Andreadi</v>
      </c>
      <c r="X5794" s="5" t="str">
        <f>IFERROR(VLOOKUP(Orders!$B5794,Returns!$A$2:$B$801,2,0),"No")</f>
        <v>Yes</v>
      </c>
    </row>
    <row r="5795" spans="1:24" hidden="1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f t="shared" si="90"/>
        <v>36.225000000000001</v>
      </c>
      <c r="T5795" s="1">
        <v>1</v>
      </c>
      <c r="U5795" s="1">
        <v>0</v>
      </c>
      <c r="V5795" s="1">
        <v>15.524999999999999</v>
      </c>
      <c r="W5795" t="str">
        <f>VLOOKUP(M5795,People!$A$2:$B$5,2,FALSE)</f>
        <v>Anna Andreadi</v>
      </c>
      <c r="X5795" s="5" t="str">
        <f>IFERROR(VLOOKUP(Orders!$B5795,Returns!$A$2:$B$801,2,0),"No")</f>
        <v>Yes</v>
      </c>
    </row>
    <row r="5796" spans="1:24" hidden="1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f t="shared" si="90"/>
        <v>30.336800000000004</v>
      </c>
      <c r="T5796" s="1">
        <v>2</v>
      </c>
      <c r="U5796" s="1">
        <v>0.2</v>
      </c>
      <c r="V5796" s="1">
        <v>16.3352</v>
      </c>
      <c r="W5796" t="str">
        <f>VLOOKUP(M5796,People!$A$2:$B$5,2,FALSE)</f>
        <v>Anna Andreadi</v>
      </c>
      <c r="X5796" s="5" t="str">
        <f>IFERROR(VLOOKUP(Orders!$B5796,Returns!$A$2:$B$801,2,0),"No")</f>
        <v>Yes</v>
      </c>
    </row>
    <row r="5797" spans="1:24" x14ac:dyDescent="0.3">
      <c r="A5797" s="1">
        <v>7050</v>
      </c>
      <c r="B5797" t="s">
        <v>9512</v>
      </c>
      <c r="C5797" s="2">
        <v>42638</v>
      </c>
      <c r="D5797" s="2">
        <v>42643</v>
      </c>
      <c r="E5797" s="1" t="s">
        <v>46</v>
      </c>
      <c r="F5797" s="1" t="s">
        <v>4126</v>
      </c>
      <c r="G5797" s="1" t="s">
        <v>4127</v>
      </c>
      <c r="H5797" s="1" t="s">
        <v>94</v>
      </c>
      <c r="I5797" s="1" t="s">
        <v>25</v>
      </c>
      <c r="J5797" s="1" t="s">
        <v>403</v>
      </c>
      <c r="K5797" s="1" t="s">
        <v>404</v>
      </c>
      <c r="L5797" s="1">
        <v>80013</v>
      </c>
      <c r="M5797" s="1" t="s">
        <v>41</v>
      </c>
      <c r="N5797" s="1" t="s">
        <v>5072</v>
      </c>
      <c r="O5797" s="1" t="s">
        <v>43</v>
      </c>
      <c r="P5797" s="1" t="s">
        <v>63</v>
      </c>
      <c r="Q5797" s="1" t="s">
        <v>5073</v>
      </c>
      <c r="R5797" s="1">
        <v>14.576000000000001</v>
      </c>
      <c r="S5797" s="1">
        <f t="shared" si="90"/>
        <v>12.207400000000002</v>
      </c>
      <c r="T5797" s="1">
        <v>2</v>
      </c>
      <c r="U5797" s="1">
        <v>0.2</v>
      </c>
      <c r="V5797" s="1">
        <v>2.3685999999999989</v>
      </c>
      <c r="W5797" t="str">
        <f>VLOOKUP(M5797,People!$A$2:$B$5,2,FALSE)</f>
        <v>Anna Andreadi</v>
      </c>
      <c r="X5797" s="5" t="str">
        <f>IFERROR(VLOOKUP(Orders!$B5797,Returns!$A$2:$B$801,2,0),"No")</f>
        <v>No</v>
      </c>
    </row>
    <row r="5798" spans="1:24" x14ac:dyDescent="0.3">
      <c r="A5798" s="1">
        <v>1360</v>
      </c>
      <c r="B5798" t="s">
        <v>6828</v>
      </c>
      <c r="C5798" s="2">
        <v>42639</v>
      </c>
      <c r="D5798" s="2">
        <v>42644</v>
      </c>
      <c r="E5798" s="1" t="s">
        <v>21</v>
      </c>
      <c r="F5798" s="1" t="s">
        <v>3099</v>
      </c>
      <c r="G5798" s="1" t="s">
        <v>3100</v>
      </c>
      <c r="H5798" s="1" t="s">
        <v>24</v>
      </c>
      <c r="I5798" s="1" t="s">
        <v>25</v>
      </c>
      <c r="J5798" s="1" t="s">
        <v>39</v>
      </c>
      <c r="K5798" s="1" t="s">
        <v>40</v>
      </c>
      <c r="L5798" s="1">
        <v>90049</v>
      </c>
      <c r="M5798" s="1" t="s">
        <v>41</v>
      </c>
      <c r="N5798" s="1" t="s">
        <v>3101</v>
      </c>
      <c r="O5798" s="1" t="s">
        <v>30</v>
      </c>
      <c r="P5798" s="1" t="s">
        <v>34</v>
      </c>
      <c r="Q5798" s="1" t="s">
        <v>3102</v>
      </c>
      <c r="R5798" s="1">
        <v>145.56800000000001</v>
      </c>
      <c r="S5798" s="1">
        <f t="shared" si="90"/>
        <v>145.56800000000001</v>
      </c>
      <c r="T5798" s="1">
        <v>2</v>
      </c>
      <c r="U5798" s="1">
        <v>0.2</v>
      </c>
      <c r="V5798" s="1">
        <v>0</v>
      </c>
      <c r="W5798" t="str">
        <f>VLOOKUP(M5798,People!$A$2:$B$5,2,FALSE)</f>
        <v>Anna Andreadi</v>
      </c>
      <c r="X5798" s="5" t="str">
        <f>IFERROR(VLOOKUP(Orders!$B5798,Returns!$A$2:$B$801,2,0),"No")</f>
        <v>No</v>
      </c>
    </row>
    <row r="5799" spans="1:24" x14ac:dyDescent="0.3">
      <c r="A5799" s="1">
        <v>2107</v>
      </c>
      <c r="B5799" t="s">
        <v>7182</v>
      </c>
      <c r="C5799" s="2">
        <v>42639</v>
      </c>
      <c r="D5799" s="2">
        <v>42639</v>
      </c>
      <c r="E5799" s="1" t="s">
        <v>1126</v>
      </c>
      <c r="F5799" s="1" t="s">
        <v>3017</v>
      </c>
      <c r="G5799" s="1" t="s">
        <v>3018</v>
      </c>
      <c r="H5799" s="1" t="s">
        <v>38</v>
      </c>
      <c r="I5799" s="1" t="s">
        <v>25</v>
      </c>
      <c r="J5799" s="1" t="s">
        <v>3993</v>
      </c>
      <c r="K5799" s="1" t="s">
        <v>96</v>
      </c>
      <c r="L5799" s="1">
        <v>75150</v>
      </c>
      <c r="M5799" s="1" t="s">
        <v>97</v>
      </c>
      <c r="N5799" s="1" t="s">
        <v>854</v>
      </c>
      <c r="O5799" s="1" t="s">
        <v>43</v>
      </c>
      <c r="P5799" s="1" t="s">
        <v>70</v>
      </c>
      <c r="Q5799" s="1" t="s">
        <v>855</v>
      </c>
      <c r="R5799" s="1">
        <v>0.87599999999999978</v>
      </c>
      <c r="S5799" s="1">
        <f t="shared" si="90"/>
        <v>2.2776000000000001</v>
      </c>
      <c r="T5799" s="1">
        <v>1</v>
      </c>
      <c r="U5799" s="1">
        <v>0.8</v>
      </c>
      <c r="V5799" s="1">
        <v>-1.4016000000000002</v>
      </c>
      <c r="W5799" t="str">
        <f>VLOOKUP(M5799,People!$A$2:$B$5,2,FALSE)</f>
        <v>Kelly Williams</v>
      </c>
      <c r="X5799" s="5" t="str">
        <f>IFERROR(VLOOKUP(Orders!$B5799,Returns!$A$2:$B$801,2,0),"No")</f>
        <v>No</v>
      </c>
    </row>
    <row r="5800" spans="1:24" x14ac:dyDescent="0.3">
      <c r="A5800" s="1">
        <v>2543</v>
      </c>
      <c r="B5800" t="s">
        <v>7395</v>
      </c>
      <c r="C5800" s="2">
        <v>42639</v>
      </c>
      <c r="D5800" s="2">
        <v>42644</v>
      </c>
      <c r="E5800" s="1" t="s">
        <v>21</v>
      </c>
      <c r="F5800" s="1" t="s">
        <v>4393</v>
      </c>
      <c r="G5800" s="1" t="s">
        <v>4394</v>
      </c>
      <c r="H5800" s="1" t="s">
        <v>38</v>
      </c>
      <c r="I5800" s="1" t="s">
        <v>25</v>
      </c>
      <c r="J5800" s="1" t="s">
        <v>133</v>
      </c>
      <c r="K5800" s="1" t="s">
        <v>134</v>
      </c>
      <c r="L5800" s="1">
        <v>19134</v>
      </c>
      <c r="M5800" s="1" t="s">
        <v>135</v>
      </c>
      <c r="N5800" s="1" t="s">
        <v>2666</v>
      </c>
      <c r="O5800" s="1" t="s">
        <v>43</v>
      </c>
      <c r="P5800" s="1" t="s">
        <v>73</v>
      </c>
      <c r="Q5800" s="1" t="s">
        <v>2667</v>
      </c>
      <c r="R5800" s="1">
        <v>143.952</v>
      </c>
      <c r="S5800" s="1">
        <f t="shared" si="90"/>
        <v>129.55679999999998</v>
      </c>
      <c r="T5800" s="1">
        <v>3</v>
      </c>
      <c r="U5800" s="1">
        <v>0.2</v>
      </c>
      <c r="V5800" s="1">
        <v>14.39520000000001</v>
      </c>
      <c r="W5800" t="str">
        <f>VLOOKUP(M5800,People!$A$2:$B$5,2,FALSE)</f>
        <v>Chuck Magee</v>
      </c>
      <c r="X5800" s="5" t="str">
        <f>IFERROR(VLOOKUP(Orders!$B5800,Returns!$A$2:$B$801,2,0),"No")</f>
        <v>No</v>
      </c>
    </row>
    <row r="5801" spans="1:24" x14ac:dyDescent="0.3">
      <c r="A5801" s="1">
        <v>2906</v>
      </c>
      <c r="B5801" t="s">
        <v>7581</v>
      </c>
      <c r="C5801" s="2">
        <v>42639</v>
      </c>
      <c r="D5801" s="2">
        <v>42643</v>
      </c>
      <c r="E5801" s="1" t="s">
        <v>46</v>
      </c>
      <c r="F5801" s="1" t="s">
        <v>336</v>
      </c>
      <c r="G5801" s="1" t="s">
        <v>337</v>
      </c>
      <c r="H5801" s="1" t="s">
        <v>94</v>
      </c>
      <c r="I5801" s="1" t="s">
        <v>25</v>
      </c>
      <c r="J5801" s="1" t="s">
        <v>88</v>
      </c>
      <c r="K5801" s="1" t="s">
        <v>89</v>
      </c>
      <c r="L5801" s="1">
        <v>98115</v>
      </c>
      <c r="M5801" s="1" t="s">
        <v>41</v>
      </c>
      <c r="N5801" s="1" t="s">
        <v>4657</v>
      </c>
      <c r="O5801" s="1" t="s">
        <v>43</v>
      </c>
      <c r="P5801" s="1" t="s">
        <v>55</v>
      </c>
      <c r="Q5801" s="1" t="s">
        <v>4658</v>
      </c>
      <c r="R5801" s="1">
        <v>310.12</v>
      </c>
      <c r="S5801" s="1">
        <f t="shared" si="90"/>
        <v>229.4888</v>
      </c>
      <c r="T5801" s="1">
        <v>2</v>
      </c>
      <c r="U5801" s="1">
        <v>0</v>
      </c>
      <c r="V5801" s="1">
        <v>80.631200000000007</v>
      </c>
      <c r="W5801" t="str">
        <f>VLOOKUP(M5801,People!$A$2:$B$5,2,FALSE)</f>
        <v>Anna Andreadi</v>
      </c>
      <c r="X5801" s="5" t="str">
        <f>IFERROR(VLOOKUP(Orders!$B5801,Returns!$A$2:$B$801,2,0),"No")</f>
        <v>No</v>
      </c>
    </row>
    <row r="5802" spans="1:24" x14ac:dyDescent="0.3">
      <c r="A5802" s="1">
        <v>5469</v>
      </c>
      <c r="B5802" t="s">
        <v>8785</v>
      </c>
      <c r="C5802" s="2">
        <v>42639</v>
      </c>
      <c r="D5802" s="2">
        <v>42640</v>
      </c>
      <c r="E5802" s="1" t="s">
        <v>170</v>
      </c>
      <c r="F5802" s="1" t="s">
        <v>4048</v>
      </c>
      <c r="G5802" s="1" t="s">
        <v>4049</v>
      </c>
      <c r="H5802" s="1" t="s">
        <v>94</v>
      </c>
      <c r="I5802" s="1" t="s">
        <v>25</v>
      </c>
      <c r="J5802" s="1" t="s">
        <v>833</v>
      </c>
      <c r="K5802" s="1" t="s">
        <v>40</v>
      </c>
      <c r="L5802" s="1">
        <v>92105</v>
      </c>
      <c r="M5802" s="1" t="s">
        <v>41</v>
      </c>
      <c r="N5802" s="1" t="s">
        <v>33</v>
      </c>
      <c r="O5802" s="1" t="s">
        <v>30</v>
      </c>
      <c r="P5802" s="1" t="s">
        <v>34</v>
      </c>
      <c r="Q5802" s="1" t="s">
        <v>35</v>
      </c>
      <c r="R5802" s="1">
        <v>585.55200000000002</v>
      </c>
      <c r="S5802" s="1">
        <f t="shared" si="90"/>
        <v>512.35800000000006</v>
      </c>
      <c r="T5802" s="1">
        <v>3</v>
      </c>
      <c r="U5802" s="1">
        <v>0.2</v>
      </c>
      <c r="V5802" s="1">
        <v>73.19399999999996</v>
      </c>
      <c r="W5802" t="str">
        <f>VLOOKUP(M5802,People!$A$2:$B$5,2,FALSE)</f>
        <v>Anna Andreadi</v>
      </c>
      <c r="X5802" s="5" t="str">
        <f>IFERROR(VLOOKUP(Orders!$B5802,Returns!$A$2:$B$801,2,0),"No")</f>
        <v>No</v>
      </c>
    </row>
    <row r="5803" spans="1:24" x14ac:dyDescent="0.3">
      <c r="A5803" s="1">
        <v>5470</v>
      </c>
      <c r="B5803" t="s">
        <v>8785</v>
      </c>
      <c r="C5803" s="2">
        <v>42639</v>
      </c>
      <c r="D5803" s="2">
        <v>42640</v>
      </c>
      <c r="E5803" s="1" t="s">
        <v>170</v>
      </c>
      <c r="F5803" s="1" t="s">
        <v>4048</v>
      </c>
      <c r="G5803" s="1" t="s">
        <v>4049</v>
      </c>
      <c r="H5803" s="1" t="s">
        <v>94</v>
      </c>
      <c r="I5803" s="1" t="s">
        <v>25</v>
      </c>
      <c r="J5803" s="1" t="s">
        <v>833</v>
      </c>
      <c r="K5803" s="1" t="s">
        <v>40</v>
      </c>
      <c r="L5803" s="1">
        <v>92105</v>
      </c>
      <c r="M5803" s="1" t="s">
        <v>41</v>
      </c>
      <c r="N5803" s="1" t="s">
        <v>3158</v>
      </c>
      <c r="O5803" s="1" t="s">
        <v>43</v>
      </c>
      <c r="P5803" s="1" t="s">
        <v>84</v>
      </c>
      <c r="Q5803" s="1" t="s">
        <v>3159</v>
      </c>
      <c r="R5803" s="1">
        <v>19.440000000000001</v>
      </c>
      <c r="S5803" s="1">
        <f t="shared" si="90"/>
        <v>10.1088</v>
      </c>
      <c r="T5803" s="1">
        <v>3</v>
      </c>
      <c r="U5803" s="1">
        <v>0</v>
      </c>
      <c r="V5803" s="1">
        <v>9.3312000000000008</v>
      </c>
      <c r="W5803" t="str">
        <f>VLOOKUP(M5803,People!$A$2:$B$5,2,FALSE)</f>
        <v>Anna Andreadi</v>
      </c>
      <c r="X5803" s="5" t="str">
        <f>IFERROR(VLOOKUP(Orders!$B5803,Returns!$A$2:$B$801,2,0),"No")</f>
        <v>No</v>
      </c>
    </row>
    <row r="5804" spans="1:24" hidden="1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f t="shared" si="90"/>
        <v>14.785200000000001</v>
      </c>
      <c r="T5804" s="1">
        <v>2</v>
      </c>
      <c r="U5804" s="1">
        <v>0.2</v>
      </c>
      <c r="V5804" s="1">
        <v>1.1988000000000003</v>
      </c>
      <c r="W5804" t="str">
        <f>VLOOKUP(M5804,People!$A$2:$B$5,2,FALSE)</f>
        <v>Anna Andreadi</v>
      </c>
      <c r="X5804" s="5" t="str">
        <f>IFERROR(VLOOKUP(Orders!$B5804,Returns!$A$2:$B$801,2,0),"No")</f>
        <v>No</v>
      </c>
    </row>
    <row r="5805" spans="1:24" hidden="1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f t="shared" si="90"/>
        <v>9.1164000000000041</v>
      </c>
      <c r="T5805" s="1">
        <v>3</v>
      </c>
      <c r="U5805" s="1">
        <v>0.2</v>
      </c>
      <c r="V5805" s="1">
        <v>1.1555999999999984</v>
      </c>
      <c r="W5805" t="str">
        <f>VLOOKUP(M5805,People!$A$2:$B$5,2,FALSE)</f>
        <v>Chuck Magee</v>
      </c>
      <c r="X5805" s="5" t="str">
        <f>IFERROR(VLOOKUP(Orders!$B5805,Returns!$A$2:$B$801,2,0),"No")</f>
        <v>No</v>
      </c>
    </row>
    <row r="5806" spans="1:24" hidden="1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f t="shared" si="90"/>
        <v>55.6128</v>
      </c>
      <c r="T5806" s="1">
        <v>4</v>
      </c>
      <c r="U5806" s="1">
        <v>0.2</v>
      </c>
      <c r="V5806" s="1">
        <v>6.1792000000000016</v>
      </c>
      <c r="W5806" t="str">
        <f>VLOOKUP(M5806,People!$A$2:$B$5,2,FALSE)</f>
        <v>Kelly Williams</v>
      </c>
      <c r="X5806" s="5" t="str">
        <f>IFERROR(VLOOKUP(Orders!$B5806,Returns!$A$2:$B$801,2,0),"No")</f>
        <v>No</v>
      </c>
    </row>
    <row r="5807" spans="1:24" hidden="1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f t="shared" si="90"/>
        <v>233.2638</v>
      </c>
      <c r="T5807" s="1">
        <v>3</v>
      </c>
      <c r="U5807" s="1">
        <v>0.32</v>
      </c>
      <c r="V5807" s="1">
        <v>-27.264600000000016</v>
      </c>
      <c r="W5807" t="str">
        <f>VLOOKUP(M5807,People!$A$2:$B$5,2,FALSE)</f>
        <v>Kelly Williams</v>
      </c>
      <c r="X5807" s="5" t="str">
        <f>IFERROR(VLOOKUP(Orders!$B5807,Returns!$A$2:$B$801,2,0),"No")</f>
        <v>No</v>
      </c>
    </row>
    <row r="5808" spans="1:24" hidden="1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f t="shared" si="90"/>
        <v>8.0772000000000013</v>
      </c>
      <c r="T5808" s="1">
        <v>3</v>
      </c>
      <c r="U5808" s="1">
        <v>0.2</v>
      </c>
      <c r="V5808" s="1">
        <v>4.1147999999999998</v>
      </c>
      <c r="W5808" t="str">
        <f>VLOOKUP(M5808,People!$A$2:$B$5,2,FALSE)</f>
        <v>Cassandra Brandow</v>
      </c>
      <c r="X5808" s="5" t="str">
        <f>IFERROR(VLOOKUP(Orders!$B5808,Returns!$A$2:$B$801,2,0),"No")</f>
        <v>No</v>
      </c>
    </row>
    <row r="5809" spans="1:24" hidden="1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f t="shared" si="90"/>
        <v>78.4512</v>
      </c>
      <c r="T5809" s="1">
        <v>2</v>
      </c>
      <c r="U5809" s="1">
        <v>0.2</v>
      </c>
      <c r="V5809" s="1">
        <v>8.7168000000000063</v>
      </c>
      <c r="W5809" t="str">
        <f>VLOOKUP(M5809,People!$A$2:$B$5,2,FALSE)</f>
        <v>Cassandra Brandow</v>
      </c>
      <c r="X5809" s="5" t="str">
        <f>IFERROR(VLOOKUP(Orders!$B5809,Returns!$A$2:$B$801,2,0),"No")</f>
        <v>No</v>
      </c>
    </row>
    <row r="5810" spans="1:24" hidden="1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f t="shared" si="90"/>
        <v>23.411199999999997</v>
      </c>
      <c r="T5810" s="1">
        <v>2</v>
      </c>
      <c r="U5810" s="1">
        <v>0.2</v>
      </c>
      <c r="V5810" s="1">
        <v>8.3328000000000024</v>
      </c>
      <c r="W5810" t="str">
        <f>VLOOKUP(M5810,People!$A$2:$B$5,2,FALSE)</f>
        <v>Cassandra Brandow</v>
      </c>
      <c r="X5810" s="5" t="str">
        <f>IFERROR(VLOOKUP(Orders!$B5810,Returns!$A$2:$B$801,2,0),"No")</f>
        <v>No</v>
      </c>
    </row>
    <row r="5811" spans="1:24" hidden="1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f t="shared" si="90"/>
        <v>150.40480000000002</v>
      </c>
      <c r="T5811" s="1">
        <v>4</v>
      </c>
      <c r="U5811" s="1">
        <v>0.2</v>
      </c>
      <c r="V5811" s="1">
        <v>-18.180799999999998</v>
      </c>
      <c r="W5811" t="str">
        <f>VLOOKUP(M5811,People!$A$2:$B$5,2,FALSE)</f>
        <v>Cassandra Brandow</v>
      </c>
      <c r="X5811" s="5" t="str">
        <f>IFERROR(VLOOKUP(Orders!$B5811,Returns!$A$2:$B$801,2,0),"No")</f>
        <v>No</v>
      </c>
    </row>
    <row r="5812" spans="1:24" hidden="1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f t="shared" si="90"/>
        <v>56.980800000000002</v>
      </c>
      <c r="T5812" s="1">
        <v>4</v>
      </c>
      <c r="U5812" s="1">
        <v>0</v>
      </c>
      <c r="V5812" s="1">
        <v>48.539199999999994</v>
      </c>
      <c r="W5812" t="str">
        <f>VLOOKUP(M5812,People!$A$2:$B$5,2,FALSE)</f>
        <v>Anna Andreadi</v>
      </c>
      <c r="X5812" s="5" t="str">
        <f>IFERROR(VLOOKUP(Orders!$B5812,Returns!$A$2:$B$801,2,0),"No")</f>
        <v>No</v>
      </c>
    </row>
    <row r="5813" spans="1:24" hidden="1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f t="shared" si="90"/>
        <v>76.326800000000006</v>
      </c>
      <c r="T5813" s="1">
        <v>2</v>
      </c>
      <c r="U5813" s="1">
        <v>0</v>
      </c>
      <c r="V5813" s="1">
        <v>15.633199999999988</v>
      </c>
      <c r="W5813" t="str">
        <f>VLOOKUP(M5813,People!$A$2:$B$5,2,FALSE)</f>
        <v>Anna Andreadi</v>
      </c>
      <c r="X5813" s="5" t="str">
        <f>IFERROR(VLOOKUP(Orders!$B5813,Returns!$A$2:$B$801,2,0),"No")</f>
        <v>No</v>
      </c>
    </row>
    <row r="5814" spans="1:24" hidden="1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f t="shared" si="90"/>
        <v>1301.9790000000003</v>
      </c>
      <c r="T5814" s="1">
        <v>3</v>
      </c>
      <c r="U5814" s="1">
        <v>0.2</v>
      </c>
      <c r="V5814" s="1">
        <v>185.99699999999984</v>
      </c>
      <c r="W5814" t="str">
        <f>VLOOKUP(M5814,People!$A$2:$B$5,2,FALSE)</f>
        <v>Anna Andreadi</v>
      </c>
      <c r="X5814" s="5" t="str">
        <f>IFERROR(VLOOKUP(Orders!$B5814,Returns!$A$2:$B$801,2,0),"No")</f>
        <v>No</v>
      </c>
    </row>
    <row r="5815" spans="1:24" hidden="1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f t="shared" si="90"/>
        <v>10.1088</v>
      </c>
      <c r="T5815" s="1">
        <v>3</v>
      </c>
      <c r="U5815" s="1">
        <v>0</v>
      </c>
      <c r="V5815" s="1">
        <v>9.3312000000000008</v>
      </c>
      <c r="W5815" t="str">
        <f>VLOOKUP(M5815,People!$A$2:$B$5,2,FALSE)</f>
        <v>Chuck Magee</v>
      </c>
      <c r="X5815" s="5" t="str">
        <f>IFERROR(VLOOKUP(Orders!$B5815,Returns!$A$2:$B$801,2,0),"No")</f>
        <v>No</v>
      </c>
    </row>
    <row r="5816" spans="1:24" hidden="1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f t="shared" si="90"/>
        <v>12.401500000000002</v>
      </c>
      <c r="T5816" s="1">
        <v>1</v>
      </c>
      <c r="U5816" s="1">
        <v>0.2</v>
      </c>
      <c r="V5816" s="1">
        <v>-0.7295000000000007</v>
      </c>
      <c r="W5816" t="str">
        <f>VLOOKUP(M5816,People!$A$2:$B$5,2,FALSE)</f>
        <v>Cassandra Brandow</v>
      </c>
      <c r="X5816" s="5" t="str">
        <f>IFERROR(VLOOKUP(Orders!$B5816,Returns!$A$2:$B$801,2,0),"No")</f>
        <v>No</v>
      </c>
    </row>
    <row r="5817" spans="1:24" x14ac:dyDescent="0.3">
      <c r="A5817" s="1">
        <v>8050</v>
      </c>
      <c r="B5817" t="s">
        <v>9973</v>
      </c>
      <c r="C5817" s="2">
        <v>42639</v>
      </c>
      <c r="D5817" s="2">
        <v>42643</v>
      </c>
      <c r="E5817" s="1" t="s">
        <v>46</v>
      </c>
      <c r="F5817" s="1" t="s">
        <v>5792</v>
      </c>
      <c r="G5817" s="1" t="s">
        <v>5793</v>
      </c>
      <c r="H5817" s="1" t="s">
        <v>38</v>
      </c>
      <c r="I5817" s="1" t="s">
        <v>25</v>
      </c>
      <c r="J5817" s="1" t="s">
        <v>133</v>
      </c>
      <c r="K5817" s="1" t="s">
        <v>134</v>
      </c>
      <c r="L5817" s="1">
        <v>19140</v>
      </c>
      <c r="M5817" s="1" t="s">
        <v>135</v>
      </c>
      <c r="N5817" s="1" t="s">
        <v>481</v>
      </c>
      <c r="O5817" s="1" t="s">
        <v>43</v>
      </c>
      <c r="P5817" s="1" t="s">
        <v>70</v>
      </c>
      <c r="Q5817" s="1" t="s">
        <v>482</v>
      </c>
      <c r="R5817" s="1">
        <v>5.9700000000000006</v>
      </c>
      <c r="S5817" s="1">
        <f t="shared" si="90"/>
        <v>10.547000000000001</v>
      </c>
      <c r="T5817" s="1">
        <v>5</v>
      </c>
      <c r="U5817" s="1">
        <v>0.7</v>
      </c>
      <c r="V5817" s="1">
        <v>-4.577</v>
      </c>
      <c r="W5817" t="str">
        <f>VLOOKUP(M5817,People!$A$2:$B$5,2,FALSE)</f>
        <v>Chuck Magee</v>
      </c>
      <c r="X5817" s="5" t="str">
        <f>IFERROR(VLOOKUP(Orders!$B5817,Returns!$A$2:$B$801,2,0),"No")</f>
        <v>No</v>
      </c>
    </row>
    <row r="5818" spans="1:24" x14ac:dyDescent="0.3">
      <c r="A5818" s="1">
        <v>8051</v>
      </c>
      <c r="B5818" t="s">
        <v>9973</v>
      </c>
      <c r="C5818" s="2">
        <v>42639</v>
      </c>
      <c r="D5818" s="2">
        <v>42643</v>
      </c>
      <c r="E5818" s="1" t="s">
        <v>46</v>
      </c>
      <c r="F5818" s="1" t="s">
        <v>5792</v>
      </c>
      <c r="G5818" s="1" t="s">
        <v>5793</v>
      </c>
      <c r="H5818" s="1" t="s">
        <v>38</v>
      </c>
      <c r="I5818" s="1" t="s">
        <v>25</v>
      </c>
      <c r="J5818" s="1" t="s">
        <v>133</v>
      </c>
      <c r="K5818" s="1" t="s">
        <v>134</v>
      </c>
      <c r="L5818" s="1">
        <v>19140</v>
      </c>
      <c r="M5818" s="1" t="s">
        <v>135</v>
      </c>
      <c r="N5818" s="1" t="s">
        <v>2474</v>
      </c>
      <c r="O5818" s="1" t="s">
        <v>30</v>
      </c>
      <c r="P5818" s="1" t="s">
        <v>60</v>
      </c>
      <c r="Q5818" s="1" t="s">
        <v>2475</v>
      </c>
      <c r="R5818" s="1">
        <v>21.184000000000001</v>
      </c>
      <c r="S5818" s="1">
        <f t="shared" si="90"/>
        <v>16.4176</v>
      </c>
      <c r="T5818" s="1">
        <v>1</v>
      </c>
      <c r="U5818" s="1">
        <v>0.2</v>
      </c>
      <c r="V5818" s="1">
        <v>4.7664</v>
      </c>
      <c r="W5818" t="str">
        <f>VLOOKUP(M5818,People!$A$2:$B$5,2,FALSE)</f>
        <v>Chuck Magee</v>
      </c>
      <c r="X5818" s="5" t="str">
        <f>IFERROR(VLOOKUP(Orders!$B5818,Returns!$A$2:$B$801,2,0),"No")</f>
        <v>No</v>
      </c>
    </row>
    <row r="5819" spans="1:24" x14ac:dyDescent="0.3">
      <c r="A5819" s="1">
        <v>8052</v>
      </c>
      <c r="B5819" t="s">
        <v>9973</v>
      </c>
      <c r="C5819" s="2">
        <v>42639</v>
      </c>
      <c r="D5819" s="2">
        <v>42643</v>
      </c>
      <c r="E5819" s="1" t="s">
        <v>46</v>
      </c>
      <c r="F5819" s="1" t="s">
        <v>5792</v>
      </c>
      <c r="G5819" s="1" t="s">
        <v>5793</v>
      </c>
      <c r="H5819" s="1" t="s">
        <v>38</v>
      </c>
      <c r="I5819" s="1" t="s">
        <v>25</v>
      </c>
      <c r="J5819" s="1" t="s">
        <v>133</v>
      </c>
      <c r="K5819" s="1" t="s">
        <v>134</v>
      </c>
      <c r="L5819" s="1">
        <v>19140</v>
      </c>
      <c r="M5819" s="1" t="s">
        <v>135</v>
      </c>
      <c r="N5819" s="1" t="s">
        <v>129</v>
      </c>
      <c r="O5819" s="1" t="s">
        <v>43</v>
      </c>
      <c r="P5819" s="1" t="s">
        <v>73</v>
      </c>
      <c r="Q5819" s="1" t="s">
        <v>130</v>
      </c>
      <c r="R5819" s="1">
        <v>41.375999999999998</v>
      </c>
      <c r="S5819" s="1">
        <f t="shared" si="90"/>
        <v>38.272799999999997</v>
      </c>
      <c r="T5819" s="1">
        <v>6</v>
      </c>
      <c r="U5819" s="1">
        <v>0.2</v>
      </c>
      <c r="V5819" s="1">
        <v>3.1032000000000011</v>
      </c>
      <c r="W5819" t="str">
        <f>VLOOKUP(M5819,People!$A$2:$B$5,2,FALSE)</f>
        <v>Chuck Magee</v>
      </c>
      <c r="X5819" s="5" t="str">
        <f>IFERROR(VLOOKUP(Orders!$B5819,Returns!$A$2:$B$801,2,0),"No")</f>
        <v>No</v>
      </c>
    </row>
    <row r="5820" spans="1:24" x14ac:dyDescent="0.3">
      <c r="A5820" s="1">
        <v>9621</v>
      </c>
      <c r="B5820" t="s">
        <v>10770</v>
      </c>
      <c r="C5820" s="2">
        <v>42639</v>
      </c>
      <c r="D5820" s="2">
        <v>42643</v>
      </c>
      <c r="E5820" s="1" t="s">
        <v>46</v>
      </c>
      <c r="F5820" s="1" t="s">
        <v>3612</v>
      </c>
      <c r="G5820" s="1" t="s">
        <v>3613</v>
      </c>
      <c r="H5820" s="1" t="s">
        <v>94</v>
      </c>
      <c r="I5820" s="1" t="s">
        <v>25</v>
      </c>
      <c r="J5820" s="1" t="s">
        <v>2109</v>
      </c>
      <c r="K5820" s="1" t="s">
        <v>440</v>
      </c>
      <c r="L5820" s="1">
        <v>43130</v>
      </c>
      <c r="M5820" s="1" t="s">
        <v>135</v>
      </c>
      <c r="N5820" s="1" t="s">
        <v>5761</v>
      </c>
      <c r="O5820" s="1" t="s">
        <v>43</v>
      </c>
      <c r="P5820" s="1" t="s">
        <v>73</v>
      </c>
      <c r="Q5820" s="1" t="s">
        <v>5762</v>
      </c>
      <c r="R5820" s="1">
        <v>16.704000000000001</v>
      </c>
      <c r="S5820" s="1">
        <f t="shared" si="90"/>
        <v>15.451200000000002</v>
      </c>
      <c r="T5820" s="1">
        <v>6</v>
      </c>
      <c r="U5820" s="1">
        <v>0.2</v>
      </c>
      <c r="V5820" s="1">
        <v>1.2527999999999988</v>
      </c>
      <c r="W5820" t="str">
        <f>VLOOKUP(M5820,People!$A$2:$B$5,2,FALSE)</f>
        <v>Chuck Magee</v>
      </c>
      <c r="X5820" s="5" t="str">
        <f>IFERROR(VLOOKUP(Orders!$B5820,Returns!$A$2:$B$801,2,0),"No")</f>
        <v>No</v>
      </c>
    </row>
    <row r="5821" spans="1:24" x14ac:dyDescent="0.3">
      <c r="A5821" s="1">
        <v>9622</v>
      </c>
      <c r="B5821" t="s">
        <v>10770</v>
      </c>
      <c r="C5821" s="2">
        <v>42639</v>
      </c>
      <c r="D5821" s="2">
        <v>42643</v>
      </c>
      <c r="E5821" s="1" t="s">
        <v>46</v>
      </c>
      <c r="F5821" s="1" t="s">
        <v>3612</v>
      </c>
      <c r="G5821" s="1" t="s">
        <v>3613</v>
      </c>
      <c r="H5821" s="1" t="s">
        <v>94</v>
      </c>
      <c r="I5821" s="1" t="s">
        <v>25</v>
      </c>
      <c r="J5821" s="1" t="s">
        <v>2109</v>
      </c>
      <c r="K5821" s="1" t="s">
        <v>440</v>
      </c>
      <c r="L5821" s="1">
        <v>43130</v>
      </c>
      <c r="M5821" s="1" t="s">
        <v>135</v>
      </c>
      <c r="N5821" s="1" t="s">
        <v>5839</v>
      </c>
      <c r="O5821" s="1" t="s">
        <v>66</v>
      </c>
      <c r="P5821" s="1" t="s">
        <v>146</v>
      </c>
      <c r="Q5821" s="1" t="s">
        <v>5840</v>
      </c>
      <c r="R5821" s="1">
        <v>3.1520000000000001</v>
      </c>
      <c r="S5821" s="1">
        <f t="shared" si="90"/>
        <v>2.6792000000000007</v>
      </c>
      <c r="T5821" s="1">
        <v>2</v>
      </c>
      <c r="U5821" s="1">
        <v>0.2</v>
      </c>
      <c r="V5821" s="1">
        <v>0.47279999999999966</v>
      </c>
      <c r="W5821" t="str">
        <f>VLOOKUP(M5821,People!$A$2:$B$5,2,FALSE)</f>
        <v>Chuck Magee</v>
      </c>
      <c r="X5821" s="5" t="str">
        <f>IFERROR(VLOOKUP(Orders!$B5821,Returns!$A$2:$B$801,2,0),"No")</f>
        <v>No</v>
      </c>
    </row>
    <row r="5822" spans="1:24" hidden="1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f t="shared" si="90"/>
        <v>233.8476</v>
      </c>
      <c r="T5822" s="1">
        <v>2</v>
      </c>
      <c r="U5822" s="1">
        <v>0</v>
      </c>
      <c r="V5822" s="1">
        <v>4.7724000000000046</v>
      </c>
      <c r="W5822" t="str">
        <f>VLOOKUP(M5822,People!$A$2:$B$5,2,FALSE)</f>
        <v>Anna Andreadi</v>
      </c>
      <c r="X5822" s="5" t="str">
        <f>IFERROR(VLOOKUP(Orders!$B5822,Returns!$A$2:$B$801,2,0),"No")</f>
        <v>No</v>
      </c>
    </row>
    <row r="5823" spans="1:24" hidden="1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f t="shared" si="90"/>
        <v>5.6720999999999995</v>
      </c>
      <c r="T5823" s="1">
        <v>1</v>
      </c>
      <c r="U5823" s="1">
        <v>0</v>
      </c>
      <c r="V5823" s="1">
        <v>2.0979000000000001</v>
      </c>
      <c r="W5823" t="str">
        <f>VLOOKUP(M5823,People!$A$2:$B$5,2,FALSE)</f>
        <v>Anna Andreadi</v>
      </c>
      <c r="X5823" s="5" t="str">
        <f>IFERROR(VLOOKUP(Orders!$B5823,Returns!$A$2:$B$801,2,0),"No")</f>
        <v>No</v>
      </c>
    </row>
    <row r="5824" spans="1:24" hidden="1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f t="shared" si="90"/>
        <v>296.18550000000005</v>
      </c>
      <c r="T5824" s="1">
        <v>5</v>
      </c>
      <c r="U5824" s="1">
        <v>0.2</v>
      </c>
      <c r="V5824" s="1">
        <v>-10.705500000000043</v>
      </c>
      <c r="W5824" t="str">
        <f>VLOOKUP(M5824,People!$A$2:$B$5,2,FALSE)</f>
        <v>Anna Andreadi</v>
      </c>
      <c r="X5824" s="5" t="str">
        <f>IFERROR(VLOOKUP(Orders!$B5824,Returns!$A$2:$B$801,2,0),"No")</f>
        <v>No</v>
      </c>
    </row>
    <row r="5825" spans="1:24" hidden="1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f t="shared" si="90"/>
        <v>12.698800000000002</v>
      </c>
      <c r="T5825" s="1">
        <v>4</v>
      </c>
      <c r="U5825" s="1">
        <v>0.2</v>
      </c>
      <c r="V5825" s="1">
        <v>6.4691999999999998</v>
      </c>
      <c r="W5825" t="str">
        <f>VLOOKUP(M5825,People!$A$2:$B$5,2,FALSE)</f>
        <v>Anna Andreadi</v>
      </c>
      <c r="X5825" s="5" t="str">
        <f>IFERROR(VLOOKUP(Orders!$B5825,Returns!$A$2:$B$801,2,0),"No")</f>
        <v>No</v>
      </c>
    </row>
    <row r="5826" spans="1:24" x14ac:dyDescent="0.3">
      <c r="A5826" s="1">
        <v>9623</v>
      </c>
      <c r="B5826" t="s">
        <v>10770</v>
      </c>
      <c r="C5826" s="2">
        <v>42639</v>
      </c>
      <c r="D5826" s="2">
        <v>42643</v>
      </c>
      <c r="E5826" s="1" t="s">
        <v>46</v>
      </c>
      <c r="F5826" s="1" t="s">
        <v>3612</v>
      </c>
      <c r="G5826" s="1" t="s">
        <v>3613</v>
      </c>
      <c r="H5826" s="1" t="s">
        <v>94</v>
      </c>
      <c r="I5826" s="1" t="s">
        <v>25</v>
      </c>
      <c r="J5826" s="1" t="s">
        <v>2109</v>
      </c>
      <c r="K5826" s="1" t="s">
        <v>440</v>
      </c>
      <c r="L5826" s="1">
        <v>43130</v>
      </c>
      <c r="M5826" s="1" t="s">
        <v>135</v>
      </c>
      <c r="N5826" s="1" t="s">
        <v>4931</v>
      </c>
      <c r="O5826" s="1" t="s">
        <v>43</v>
      </c>
      <c r="P5826" s="1" t="s">
        <v>84</v>
      </c>
      <c r="Q5826" s="1" t="s">
        <v>4932</v>
      </c>
      <c r="R5826" s="1">
        <v>32.896000000000001</v>
      </c>
      <c r="S5826" s="1">
        <f t="shared" ref="S5826:S5889" si="91">R5826-V5826</f>
        <v>21.793600000000005</v>
      </c>
      <c r="T5826" s="1">
        <v>4</v>
      </c>
      <c r="U5826" s="1">
        <v>0.2</v>
      </c>
      <c r="V5826" s="1">
        <v>11.102399999999996</v>
      </c>
      <c r="W5826" t="str">
        <f>VLOOKUP(M5826,People!$A$2:$B$5,2,FALSE)</f>
        <v>Chuck Magee</v>
      </c>
      <c r="X5826" s="5" t="str">
        <f>IFERROR(VLOOKUP(Orders!$B5826,Returns!$A$2:$B$801,2,0),"No")</f>
        <v>No</v>
      </c>
    </row>
    <row r="5827" spans="1:24" hidden="1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f t="shared" si="91"/>
        <v>218.08799999999999</v>
      </c>
      <c r="T5827" s="1">
        <v>4</v>
      </c>
      <c r="U5827" s="1">
        <v>0</v>
      </c>
      <c r="V5827" s="1">
        <v>201.31199999999998</v>
      </c>
      <c r="W5827" t="str">
        <f>VLOOKUP(M5827,People!$A$2:$B$5,2,FALSE)</f>
        <v>Chuck Magee</v>
      </c>
      <c r="X5827" s="5" t="str">
        <f>IFERROR(VLOOKUP(Orders!$B5827,Returns!$A$2:$B$801,2,0),"No")</f>
        <v>No</v>
      </c>
    </row>
    <row r="5828" spans="1:24" hidden="1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f t="shared" si="91"/>
        <v>76.676400000000001</v>
      </c>
      <c r="T5828" s="1">
        <v>1</v>
      </c>
      <c r="U5828" s="1">
        <v>0.1</v>
      </c>
      <c r="V5828" s="1">
        <v>14.124599999999999</v>
      </c>
      <c r="W5828" t="str">
        <f>VLOOKUP(M5828,People!$A$2:$B$5,2,FALSE)</f>
        <v>Chuck Magee</v>
      </c>
      <c r="X5828" s="5" t="str">
        <f>IFERROR(VLOOKUP(Orders!$B5828,Returns!$A$2:$B$801,2,0),"No")</f>
        <v>No</v>
      </c>
    </row>
    <row r="5829" spans="1:24" hidden="1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f t="shared" si="91"/>
        <v>189.84240000000003</v>
      </c>
      <c r="T5829" s="1">
        <v>2</v>
      </c>
      <c r="U5829" s="1">
        <v>0.1</v>
      </c>
      <c r="V5829" s="1">
        <v>-8.0784000000000198</v>
      </c>
      <c r="W5829" t="str">
        <f>VLOOKUP(M5829,People!$A$2:$B$5,2,FALSE)</f>
        <v>Chuck Magee</v>
      </c>
      <c r="X5829" s="5" t="str">
        <f>IFERROR(VLOOKUP(Orders!$B5829,Returns!$A$2:$B$801,2,0),"No")</f>
        <v>No</v>
      </c>
    </row>
    <row r="5830" spans="1:24" hidden="1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f t="shared" si="91"/>
        <v>3.3359999999999999</v>
      </c>
      <c r="T5830" s="1">
        <v>2</v>
      </c>
      <c r="U5830" s="1">
        <v>0</v>
      </c>
      <c r="V5830" s="1">
        <v>2.2239999999999998</v>
      </c>
      <c r="W5830" t="str">
        <f>VLOOKUP(M5830,People!$A$2:$B$5,2,FALSE)</f>
        <v>Chuck Magee</v>
      </c>
      <c r="X5830" s="5" t="str">
        <f>IFERROR(VLOOKUP(Orders!$B5830,Returns!$A$2:$B$801,2,0),"No")</f>
        <v>No</v>
      </c>
    </row>
    <row r="5831" spans="1:24" hidden="1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f t="shared" si="91"/>
        <v>477.20720000000006</v>
      </c>
      <c r="T5831" s="1">
        <v>2</v>
      </c>
      <c r="U5831" s="1">
        <v>0</v>
      </c>
      <c r="V5831" s="1">
        <v>104.75279999999998</v>
      </c>
      <c r="W5831" t="str">
        <f>VLOOKUP(M5831,People!$A$2:$B$5,2,FALSE)</f>
        <v>Kelly Williams</v>
      </c>
      <c r="X5831" s="5" t="str">
        <f>IFERROR(VLOOKUP(Orders!$B5831,Returns!$A$2:$B$801,2,0),"No")</f>
        <v>No</v>
      </c>
    </row>
    <row r="5832" spans="1:24" hidden="1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f t="shared" si="91"/>
        <v>21.885400000000001</v>
      </c>
      <c r="T5832" s="1">
        <v>1</v>
      </c>
      <c r="U5832" s="1">
        <v>0</v>
      </c>
      <c r="V5832" s="1">
        <v>8.0945999999999998</v>
      </c>
      <c r="W5832" t="str">
        <f>VLOOKUP(M5832,People!$A$2:$B$5,2,FALSE)</f>
        <v>Kelly Williams</v>
      </c>
      <c r="X5832" s="5" t="str">
        <f>IFERROR(VLOOKUP(Orders!$B5832,Returns!$A$2:$B$801,2,0),"No")</f>
        <v>No</v>
      </c>
    </row>
    <row r="5833" spans="1:24" hidden="1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f t="shared" si="91"/>
        <v>343.17360000000002</v>
      </c>
      <c r="T5833" s="1">
        <v>4</v>
      </c>
      <c r="U5833" s="1">
        <v>0</v>
      </c>
      <c r="V5833" s="1">
        <v>176.78640000000001</v>
      </c>
      <c r="W5833" t="str">
        <f>VLOOKUP(M5833,People!$A$2:$B$5,2,FALSE)</f>
        <v>Anna Andreadi</v>
      </c>
      <c r="X5833" s="5" t="str">
        <f>IFERROR(VLOOKUP(Orders!$B5833,Returns!$A$2:$B$801,2,0),"No")</f>
        <v>No</v>
      </c>
    </row>
    <row r="5834" spans="1:24" hidden="1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f t="shared" si="91"/>
        <v>4.2282000000000002</v>
      </c>
      <c r="T5834" s="1">
        <v>3</v>
      </c>
      <c r="U5834" s="1">
        <v>0.2</v>
      </c>
      <c r="V5834" s="1">
        <v>2.0358000000000001</v>
      </c>
      <c r="W5834" t="str">
        <f>VLOOKUP(M5834,People!$A$2:$B$5,2,FALSE)</f>
        <v>Cassandra Brandow</v>
      </c>
      <c r="X5834" s="5" t="str">
        <f>IFERROR(VLOOKUP(Orders!$B5834,Returns!$A$2:$B$801,2,0),"No")</f>
        <v>No</v>
      </c>
    </row>
    <row r="5835" spans="1:24" hidden="1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f t="shared" si="91"/>
        <v>363.92</v>
      </c>
      <c r="T5835" s="1">
        <v>5</v>
      </c>
      <c r="U5835" s="1">
        <v>0.2</v>
      </c>
      <c r="V5835" s="1">
        <v>0</v>
      </c>
      <c r="W5835" t="str">
        <f>VLOOKUP(M5835,People!$A$2:$B$5,2,FALSE)</f>
        <v>Cassandra Brandow</v>
      </c>
      <c r="X5835" s="5" t="str">
        <f>IFERROR(VLOOKUP(Orders!$B5835,Returns!$A$2:$B$801,2,0),"No")</f>
        <v>No</v>
      </c>
    </row>
    <row r="5836" spans="1:24" hidden="1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f t="shared" si="91"/>
        <v>106.99999999999999</v>
      </c>
      <c r="T5836" s="1">
        <v>5</v>
      </c>
      <c r="U5836" s="1">
        <v>0.7</v>
      </c>
      <c r="V5836" s="1">
        <v>-42.799999999999983</v>
      </c>
      <c r="W5836" t="str">
        <f>VLOOKUP(M5836,People!$A$2:$B$5,2,FALSE)</f>
        <v>Cassandra Brandow</v>
      </c>
      <c r="X5836" s="5" t="str">
        <f>IFERROR(VLOOKUP(Orders!$B5836,Returns!$A$2:$B$801,2,0),"No")</f>
        <v>No</v>
      </c>
    </row>
    <row r="5837" spans="1:24" hidden="1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f t="shared" si="91"/>
        <v>65.484000000000009</v>
      </c>
      <c r="T5837" s="1">
        <v>3</v>
      </c>
      <c r="U5837" s="1">
        <v>0.7</v>
      </c>
      <c r="V5837" s="1">
        <v>-26.963999999999999</v>
      </c>
      <c r="W5837" t="str">
        <f>VLOOKUP(M5837,People!$A$2:$B$5,2,FALSE)</f>
        <v>Cassandra Brandow</v>
      </c>
      <c r="X5837" s="5" t="str">
        <f>IFERROR(VLOOKUP(Orders!$B5837,Returns!$A$2:$B$801,2,0),"No")</f>
        <v>No</v>
      </c>
    </row>
    <row r="5838" spans="1:24" hidden="1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f t="shared" si="91"/>
        <v>80.767499999999984</v>
      </c>
      <c r="T5838" s="1">
        <v>5</v>
      </c>
      <c r="U5838" s="1">
        <v>0.2</v>
      </c>
      <c r="V5838" s="1">
        <v>-8.1674999999999933</v>
      </c>
      <c r="W5838" t="str">
        <f>VLOOKUP(M5838,People!$A$2:$B$5,2,FALSE)</f>
        <v>Cassandra Brandow</v>
      </c>
      <c r="X5838" s="5" t="str">
        <f>IFERROR(VLOOKUP(Orders!$B5838,Returns!$A$2:$B$801,2,0),"No")</f>
        <v>No</v>
      </c>
    </row>
    <row r="5839" spans="1:24" hidden="1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f t="shared" si="91"/>
        <v>51.811199999999999</v>
      </c>
      <c r="T5839" s="1">
        <v>4</v>
      </c>
      <c r="U5839" s="1">
        <v>0.2</v>
      </c>
      <c r="V5839" s="1">
        <v>5.7568000000000019</v>
      </c>
      <c r="W5839" t="str">
        <f>VLOOKUP(M5839,People!$A$2:$B$5,2,FALSE)</f>
        <v>Anna Andreadi</v>
      </c>
      <c r="X5839" s="5" t="str">
        <f>IFERROR(VLOOKUP(Orders!$B5839,Returns!$A$2:$B$801,2,0),"No")</f>
        <v>No</v>
      </c>
    </row>
    <row r="5840" spans="1:24" hidden="1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f t="shared" si="91"/>
        <v>80.35199999999999</v>
      </c>
      <c r="T5840" s="1">
        <v>5</v>
      </c>
      <c r="U5840" s="1">
        <v>0</v>
      </c>
      <c r="V5840" s="1">
        <v>3.3479999999999954</v>
      </c>
      <c r="W5840" t="str">
        <f>VLOOKUP(M5840,People!$A$2:$B$5,2,FALSE)</f>
        <v>Anna Andreadi</v>
      </c>
      <c r="X5840" s="5" t="str">
        <f>IFERROR(VLOOKUP(Orders!$B5840,Returns!$A$2:$B$801,2,0),"No")</f>
        <v>No</v>
      </c>
    </row>
    <row r="5841" spans="1:24" hidden="1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f t="shared" si="91"/>
        <v>16.848000000000006</v>
      </c>
      <c r="T5841" s="1">
        <v>5</v>
      </c>
      <c r="U5841" s="1">
        <v>0</v>
      </c>
      <c r="V5841" s="1">
        <v>15.552000000000001</v>
      </c>
      <c r="W5841" t="str">
        <f>VLOOKUP(M5841,People!$A$2:$B$5,2,FALSE)</f>
        <v>Cassandra Brandow</v>
      </c>
      <c r="X5841" s="5" t="str">
        <f>IFERROR(VLOOKUP(Orders!$B5841,Returns!$A$2:$B$801,2,0),"No")</f>
        <v>No</v>
      </c>
    </row>
    <row r="5842" spans="1:24" hidden="1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f t="shared" si="91"/>
        <v>36.944600000000001</v>
      </c>
      <c r="T5842" s="1">
        <v>2</v>
      </c>
      <c r="U5842" s="1">
        <v>0</v>
      </c>
      <c r="V5842" s="1">
        <v>11.035399999999996</v>
      </c>
      <c r="W5842" t="str">
        <f>VLOOKUP(M5842,People!$A$2:$B$5,2,FALSE)</f>
        <v>Cassandra Brandow</v>
      </c>
      <c r="X5842" s="5" t="str">
        <f>IFERROR(VLOOKUP(Orders!$B5842,Returns!$A$2:$B$801,2,0),"No")</f>
        <v>No</v>
      </c>
    </row>
    <row r="5843" spans="1:24" hidden="1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f t="shared" si="91"/>
        <v>363.97200000000009</v>
      </c>
      <c r="T5843" s="1">
        <v>4</v>
      </c>
      <c r="U5843" s="1">
        <v>0.2</v>
      </c>
      <c r="V5843" s="1">
        <v>51.995999999999981</v>
      </c>
      <c r="W5843" t="str">
        <f>VLOOKUP(M5843,People!$A$2:$B$5,2,FALSE)</f>
        <v>Anna Andreadi</v>
      </c>
      <c r="X5843" s="5" t="str">
        <f>IFERROR(VLOOKUP(Orders!$B5843,Returns!$A$2:$B$801,2,0),"No")</f>
        <v>No</v>
      </c>
    </row>
    <row r="5844" spans="1:24" hidden="1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f t="shared" si="91"/>
        <v>298.80199999999996</v>
      </c>
      <c r="T5844" s="1">
        <v>5</v>
      </c>
      <c r="U5844" s="1">
        <v>0</v>
      </c>
      <c r="V5844" s="1">
        <v>6.097999999999999</v>
      </c>
      <c r="W5844" t="str">
        <f>VLOOKUP(M5844,People!$A$2:$B$5,2,FALSE)</f>
        <v>Anna Andreadi</v>
      </c>
      <c r="X5844" s="5" t="str">
        <f>IFERROR(VLOOKUP(Orders!$B5844,Returns!$A$2:$B$801,2,0),"No")</f>
        <v>No</v>
      </c>
    </row>
    <row r="5845" spans="1:24" hidden="1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f t="shared" si="91"/>
        <v>51.814399999999999</v>
      </c>
      <c r="T5845" s="1">
        <v>4</v>
      </c>
      <c r="U5845" s="1">
        <v>0</v>
      </c>
      <c r="V5845" s="1">
        <v>29.145599999999995</v>
      </c>
      <c r="W5845" t="str">
        <f>VLOOKUP(M5845,People!$A$2:$B$5,2,FALSE)</f>
        <v>Anna Andreadi</v>
      </c>
      <c r="X5845" s="5" t="str">
        <f>IFERROR(VLOOKUP(Orders!$B5845,Returns!$A$2:$B$801,2,0),"No")</f>
        <v>No</v>
      </c>
    </row>
    <row r="5846" spans="1:24" hidden="1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f t="shared" si="91"/>
        <v>722.8053000000001</v>
      </c>
      <c r="T5846" s="1">
        <v>7</v>
      </c>
      <c r="U5846" s="1">
        <v>0</v>
      </c>
      <c r="V5846" s="1">
        <v>54.404699999999963</v>
      </c>
      <c r="W5846" t="str">
        <f>VLOOKUP(M5846,People!$A$2:$B$5,2,FALSE)</f>
        <v>Anna Andreadi</v>
      </c>
      <c r="X5846" s="5" t="str">
        <f>IFERROR(VLOOKUP(Orders!$B5846,Returns!$A$2:$B$801,2,0),"No")</f>
        <v>No</v>
      </c>
    </row>
    <row r="5847" spans="1:24" hidden="1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f t="shared" si="91"/>
        <v>16.848000000000006</v>
      </c>
      <c r="T5847" s="1">
        <v>5</v>
      </c>
      <c r="U5847" s="1">
        <v>0</v>
      </c>
      <c r="V5847" s="1">
        <v>15.552000000000001</v>
      </c>
      <c r="W5847" t="str">
        <f>VLOOKUP(M5847,People!$A$2:$B$5,2,FALSE)</f>
        <v>Anna Andreadi</v>
      </c>
      <c r="X5847" s="5" t="str">
        <f>IFERROR(VLOOKUP(Orders!$B5847,Returns!$A$2:$B$801,2,0),"No")</f>
        <v>No</v>
      </c>
    </row>
    <row r="5848" spans="1:24" hidden="1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f t="shared" si="91"/>
        <v>222.7484</v>
      </c>
      <c r="T5848" s="1">
        <v>2</v>
      </c>
      <c r="U5848" s="1">
        <v>0.2</v>
      </c>
      <c r="V5848" s="1">
        <v>2.8195999999999799</v>
      </c>
      <c r="W5848" t="str">
        <f>VLOOKUP(M5848,People!$A$2:$B$5,2,FALSE)</f>
        <v>Anna Andreadi</v>
      </c>
      <c r="X5848" s="5" t="str">
        <f>IFERROR(VLOOKUP(Orders!$B5848,Returns!$A$2:$B$801,2,0),"No")</f>
        <v>No</v>
      </c>
    </row>
    <row r="5849" spans="1:24" hidden="1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f t="shared" si="91"/>
        <v>21.227999999999994</v>
      </c>
      <c r="T5849" s="1">
        <v>3</v>
      </c>
      <c r="U5849" s="1">
        <v>0</v>
      </c>
      <c r="V5849" s="1">
        <v>15.372000000000002</v>
      </c>
      <c r="W5849" t="str">
        <f>VLOOKUP(M5849,People!$A$2:$B$5,2,FALSE)</f>
        <v>Anna Andreadi</v>
      </c>
      <c r="X5849" s="5" t="str">
        <f>IFERROR(VLOOKUP(Orders!$B5849,Returns!$A$2:$B$801,2,0),"No")</f>
        <v>No</v>
      </c>
    </row>
    <row r="5850" spans="1:24" hidden="1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f t="shared" si="91"/>
        <v>536.73</v>
      </c>
      <c r="T5850" s="1">
        <v>2</v>
      </c>
      <c r="U5850" s="1">
        <v>0</v>
      </c>
      <c r="V5850" s="1">
        <v>178.90999999999997</v>
      </c>
      <c r="W5850" t="str">
        <f>VLOOKUP(M5850,People!$A$2:$B$5,2,FALSE)</f>
        <v>Kelly Williams</v>
      </c>
      <c r="X5850" s="5" t="str">
        <f>IFERROR(VLOOKUP(Orders!$B5850,Returns!$A$2:$B$801,2,0),"No")</f>
        <v>No</v>
      </c>
    </row>
    <row r="5851" spans="1:24" hidden="1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f t="shared" si="91"/>
        <v>652.31820000000005</v>
      </c>
      <c r="T5851" s="1">
        <v>3</v>
      </c>
      <c r="U5851" s="1">
        <v>0</v>
      </c>
      <c r="V5851" s="1">
        <v>143.19179999999994</v>
      </c>
      <c r="W5851" t="str">
        <f>VLOOKUP(M5851,People!$A$2:$B$5,2,FALSE)</f>
        <v>Kelly Williams</v>
      </c>
      <c r="X5851" s="5" t="str">
        <f>IFERROR(VLOOKUP(Orders!$B5851,Returns!$A$2:$B$801,2,0),"No")</f>
        <v>No</v>
      </c>
    </row>
    <row r="5852" spans="1:24" hidden="1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f t="shared" si="91"/>
        <v>274.995</v>
      </c>
      <c r="T5852" s="1">
        <v>1</v>
      </c>
      <c r="U5852" s="1">
        <v>0</v>
      </c>
      <c r="V5852" s="1">
        <v>274.995</v>
      </c>
      <c r="W5852" t="str">
        <f>VLOOKUP(M5852,People!$A$2:$B$5,2,FALSE)</f>
        <v>Kelly Williams</v>
      </c>
      <c r="X5852" s="5" t="str">
        <f>IFERROR(VLOOKUP(Orders!$B5852,Returns!$A$2:$B$801,2,0),"No")</f>
        <v>No</v>
      </c>
    </row>
    <row r="5853" spans="1:24" hidden="1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f t="shared" si="91"/>
        <v>40.370400000000004</v>
      </c>
      <c r="T5853" s="1">
        <v>3</v>
      </c>
      <c r="U5853" s="1">
        <v>0</v>
      </c>
      <c r="V5853" s="1">
        <v>34.389600000000002</v>
      </c>
      <c r="W5853" t="str">
        <f>VLOOKUP(M5853,People!$A$2:$B$5,2,FALSE)</f>
        <v>Kelly Williams</v>
      </c>
      <c r="X5853" s="5" t="str">
        <f>IFERROR(VLOOKUP(Orders!$B5853,Returns!$A$2:$B$801,2,0),"No")</f>
        <v>No</v>
      </c>
    </row>
    <row r="5854" spans="1:24" hidden="1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f t="shared" si="91"/>
        <v>16.363199999999999</v>
      </c>
      <c r="T5854" s="1">
        <v>3</v>
      </c>
      <c r="U5854" s="1">
        <v>0</v>
      </c>
      <c r="V5854" s="1">
        <v>12.856800000000002</v>
      </c>
      <c r="W5854" t="str">
        <f>VLOOKUP(M5854,People!$A$2:$B$5,2,FALSE)</f>
        <v>Kelly Williams</v>
      </c>
      <c r="X5854" s="5" t="str">
        <f>IFERROR(VLOOKUP(Orders!$B5854,Returns!$A$2:$B$801,2,0),"No")</f>
        <v>No</v>
      </c>
    </row>
    <row r="5855" spans="1:24" x14ac:dyDescent="0.3">
      <c r="A5855" s="1">
        <v>9896</v>
      </c>
      <c r="B5855" t="s">
        <v>10898</v>
      </c>
      <c r="C5855" s="2">
        <v>42639</v>
      </c>
      <c r="D5855" s="2">
        <v>42644</v>
      </c>
      <c r="E5855" s="1" t="s">
        <v>46</v>
      </c>
      <c r="F5855" s="1" t="s">
        <v>3209</v>
      </c>
      <c r="G5855" s="1" t="s">
        <v>3210</v>
      </c>
      <c r="H5855" s="1" t="s">
        <v>24</v>
      </c>
      <c r="I5855" s="1" t="s">
        <v>25</v>
      </c>
      <c r="J5855" s="1" t="s">
        <v>273</v>
      </c>
      <c r="K5855" s="1" t="s">
        <v>191</v>
      </c>
      <c r="L5855" s="1">
        <v>60623</v>
      </c>
      <c r="M5855" s="1" t="s">
        <v>97</v>
      </c>
      <c r="N5855" s="1" t="s">
        <v>5016</v>
      </c>
      <c r="O5855" s="1" t="s">
        <v>66</v>
      </c>
      <c r="P5855" s="1" t="s">
        <v>146</v>
      </c>
      <c r="Q5855" s="1" t="s">
        <v>5017</v>
      </c>
      <c r="R5855" s="1">
        <v>153.82400000000001</v>
      </c>
      <c r="S5855" s="1">
        <f t="shared" si="91"/>
        <v>115.36800000000001</v>
      </c>
      <c r="T5855" s="1">
        <v>11</v>
      </c>
      <c r="U5855" s="1">
        <v>0.2</v>
      </c>
      <c r="V5855" s="1">
        <v>38.456000000000003</v>
      </c>
      <c r="W5855" t="str">
        <f>VLOOKUP(M5855,People!$A$2:$B$5,2,FALSE)</f>
        <v>Kelly Williams</v>
      </c>
      <c r="X5855" s="5" t="str">
        <f>IFERROR(VLOOKUP(Orders!$B5855,Returns!$A$2:$B$801,2,0),"No")</f>
        <v>No</v>
      </c>
    </row>
    <row r="5856" spans="1:24" hidden="1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f t="shared" si="91"/>
        <v>34.743800000000014</v>
      </c>
      <c r="T5856" s="1">
        <v>7</v>
      </c>
      <c r="U5856" s="1">
        <v>0.2</v>
      </c>
      <c r="V5856" s="1">
        <v>-1.2558000000000051</v>
      </c>
      <c r="W5856" t="str">
        <f>VLOOKUP(M5856,People!$A$2:$B$5,2,FALSE)</f>
        <v>Kelly Williams</v>
      </c>
      <c r="X5856" s="5" t="str">
        <f>IFERROR(VLOOKUP(Orders!$B5856,Returns!$A$2:$B$801,2,0),"No")</f>
        <v>No</v>
      </c>
    </row>
    <row r="5857" spans="1:24" hidden="1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f t="shared" si="91"/>
        <v>27.936</v>
      </c>
      <c r="T5857" s="1">
        <v>3</v>
      </c>
      <c r="U5857" s="1">
        <v>0.2</v>
      </c>
      <c r="V5857" s="1">
        <v>-4.895999999999999</v>
      </c>
      <c r="W5857" t="str">
        <f>VLOOKUP(M5857,People!$A$2:$B$5,2,FALSE)</f>
        <v>Kelly Williams</v>
      </c>
      <c r="X5857" s="5" t="str">
        <f>IFERROR(VLOOKUP(Orders!$B5857,Returns!$A$2:$B$801,2,0),"No")</f>
        <v>No</v>
      </c>
    </row>
    <row r="5858" spans="1:24" hidden="1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f t="shared" si="91"/>
        <v>3.5412000000000003</v>
      </c>
      <c r="T5858" s="1">
        <v>1</v>
      </c>
      <c r="U5858" s="1">
        <v>0.8</v>
      </c>
      <c r="V5858" s="1">
        <v>-2.1792000000000007</v>
      </c>
      <c r="W5858" t="str">
        <f>VLOOKUP(M5858,People!$A$2:$B$5,2,FALSE)</f>
        <v>Kelly Williams</v>
      </c>
      <c r="X5858" s="5" t="str">
        <f>IFERROR(VLOOKUP(Orders!$B5858,Returns!$A$2:$B$801,2,0),"No")</f>
        <v>No</v>
      </c>
    </row>
    <row r="5859" spans="1:24" hidden="1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f t="shared" si="91"/>
        <v>26.199000000000005</v>
      </c>
      <c r="T5859" s="1">
        <v>5</v>
      </c>
      <c r="U5859" s="1">
        <v>0.6</v>
      </c>
      <c r="V5859" s="1">
        <v>-11.439000000000004</v>
      </c>
      <c r="W5859" t="str">
        <f>VLOOKUP(M5859,People!$A$2:$B$5,2,FALSE)</f>
        <v>Kelly Williams</v>
      </c>
      <c r="X5859" s="5" t="str">
        <f>IFERROR(VLOOKUP(Orders!$B5859,Returns!$A$2:$B$801,2,0),"No")</f>
        <v>No</v>
      </c>
    </row>
    <row r="5860" spans="1:24" hidden="1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f t="shared" si="91"/>
        <v>225.56799999999998</v>
      </c>
      <c r="T5860" s="1">
        <v>2</v>
      </c>
      <c r="U5860" s="1">
        <v>0.15</v>
      </c>
      <c r="V5860" s="1">
        <v>14.097999999999999</v>
      </c>
      <c r="W5860" t="str">
        <f>VLOOKUP(M5860,People!$A$2:$B$5,2,FALSE)</f>
        <v>Anna Andreadi</v>
      </c>
      <c r="X5860" s="5" t="str">
        <f>IFERROR(VLOOKUP(Orders!$B5860,Returns!$A$2:$B$801,2,0),"No")</f>
        <v>No</v>
      </c>
    </row>
    <row r="5861" spans="1:24" hidden="1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f t="shared" si="91"/>
        <v>256.666</v>
      </c>
      <c r="T5861" s="1">
        <v>2</v>
      </c>
      <c r="U5861" s="1">
        <v>0</v>
      </c>
      <c r="V5861" s="1">
        <v>45.293999999999983</v>
      </c>
      <c r="W5861" t="str">
        <f>VLOOKUP(M5861,People!$A$2:$B$5,2,FALSE)</f>
        <v>Cassandra Brandow</v>
      </c>
      <c r="X5861" s="5" t="str">
        <f>IFERROR(VLOOKUP(Orders!$B5861,Returns!$A$2:$B$801,2,0),"No")</f>
        <v>No</v>
      </c>
    </row>
    <row r="5862" spans="1:24" hidden="1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f t="shared" si="91"/>
        <v>5.0796000000000001</v>
      </c>
      <c r="T5862" s="1">
        <v>2</v>
      </c>
      <c r="U5862" s="1">
        <v>0.2</v>
      </c>
      <c r="V5862" s="1">
        <v>2.8884000000000007</v>
      </c>
      <c r="W5862" t="str">
        <f>VLOOKUP(M5862,People!$A$2:$B$5,2,FALSE)</f>
        <v>Chuck Magee</v>
      </c>
      <c r="X5862" s="5" t="str">
        <f>IFERROR(VLOOKUP(Orders!$B5862,Returns!$A$2:$B$801,2,0),"No")</f>
        <v>No</v>
      </c>
    </row>
    <row r="5863" spans="1:24" hidden="1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f t="shared" si="91"/>
        <v>56.059200000000004</v>
      </c>
      <c r="T5863" s="1">
        <v>2</v>
      </c>
      <c r="U5863" s="1">
        <v>0</v>
      </c>
      <c r="V5863" s="1">
        <v>53.860799999999998</v>
      </c>
      <c r="W5863" t="str">
        <f>VLOOKUP(M5863,People!$A$2:$B$5,2,FALSE)</f>
        <v>Cassandra Brandow</v>
      </c>
      <c r="X5863" s="5" t="str">
        <f>IFERROR(VLOOKUP(Orders!$B5863,Returns!$A$2:$B$801,2,0),"No")</f>
        <v>No</v>
      </c>
    </row>
    <row r="5864" spans="1:24" hidden="1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f t="shared" si="91"/>
        <v>10.1088</v>
      </c>
      <c r="T5864" s="1">
        <v>3</v>
      </c>
      <c r="U5864" s="1">
        <v>0</v>
      </c>
      <c r="V5864" s="1">
        <v>9.3312000000000008</v>
      </c>
      <c r="W5864" t="str">
        <f>VLOOKUP(M5864,People!$A$2:$B$5,2,FALSE)</f>
        <v>Cassandra Brandow</v>
      </c>
      <c r="X5864" s="5" t="str">
        <f>IFERROR(VLOOKUP(Orders!$B5864,Returns!$A$2:$B$801,2,0),"No")</f>
        <v>No</v>
      </c>
    </row>
    <row r="5865" spans="1:24" hidden="1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f t="shared" si="91"/>
        <v>6.8075999999999999</v>
      </c>
      <c r="T5865" s="1">
        <v>2</v>
      </c>
      <c r="U5865" s="1">
        <v>0</v>
      </c>
      <c r="V5865" s="1">
        <v>4.3524000000000003</v>
      </c>
      <c r="W5865" t="str">
        <f>VLOOKUP(M5865,People!$A$2:$B$5,2,FALSE)</f>
        <v>Cassandra Brandow</v>
      </c>
      <c r="X5865" s="5" t="str">
        <f>IFERROR(VLOOKUP(Orders!$B5865,Returns!$A$2:$B$801,2,0),"No")</f>
        <v>No</v>
      </c>
    </row>
    <row r="5866" spans="1:24" x14ac:dyDescent="0.3">
      <c r="A5866" s="1">
        <v>314</v>
      </c>
      <c r="B5866" t="s">
        <v>6365</v>
      </c>
      <c r="C5866" s="2">
        <v>42640</v>
      </c>
      <c r="D5866" s="2">
        <v>42646</v>
      </c>
      <c r="E5866" s="1" t="s">
        <v>46</v>
      </c>
      <c r="F5866" s="1" t="s">
        <v>1001</v>
      </c>
      <c r="G5866" s="1" t="s">
        <v>1002</v>
      </c>
      <c r="H5866" s="1" t="s">
        <v>38</v>
      </c>
      <c r="I5866" s="1" t="s">
        <v>25</v>
      </c>
      <c r="J5866" s="1" t="s">
        <v>1003</v>
      </c>
      <c r="K5866" s="1" t="s">
        <v>693</v>
      </c>
      <c r="L5866" s="1">
        <v>7601</v>
      </c>
      <c r="M5866" s="1" t="s">
        <v>135</v>
      </c>
      <c r="N5866" s="1" t="s">
        <v>1004</v>
      </c>
      <c r="O5866" s="1" t="s">
        <v>30</v>
      </c>
      <c r="P5866" s="1" t="s">
        <v>60</v>
      </c>
      <c r="Q5866" s="1" t="s">
        <v>1005</v>
      </c>
      <c r="R5866" s="1">
        <v>87.539999999999992</v>
      </c>
      <c r="S5866" s="1">
        <f t="shared" si="91"/>
        <v>49.897799999999989</v>
      </c>
      <c r="T5866" s="1">
        <v>3</v>
      </c>
      <c r="U5866" s="1">
        <v>0</v>
      </c>
      <c r="V5866" s="1">
        <v>37.642200000000003</v>
      </c>
      <c r="W5866" t="str">
        <f>VLOOKUP(M5866,People!$A$2:$B$5,2,FALSE)</f>
        <v>Chuck Magee</v>
      </c>
      <c r="X5866" s="5" t="str">
        <f>IFERROR(VLOOKUP(Orders!$B5866,Returns!$A$2:$B$801,2,0),"No")</f>
        <v>No</v>
      </c>
    </row>
    <row r="5867" spans="1:24" x14ac:dyDescent="0.3">
      <c r="A5867" s="1">
        <v>3313</v>
      </c>
      <c r="B5867" t="s">
        <v>7768</v>
      </c>
      <c r="C5867" s="2">
        <v>42640</v>
      </c>
      <c r="D5867" s="2">
        <v>42644</v>
      </c>
      <c r="E5867" s="1" t="s">
        <v>46</v>
      </c>
      <c r="F5867" s="1" t="s">
        <v>3524</v>
      </c>
      <c r="G5867" s="1" t="s">
        <v>3525</v>
      </c>
      <c r="H5867" s="1" t="s">
        <v>24</v>
      </c>
      <c r="I5867" s="1" t="s">
        <v>25</v>
      </c>
      <c r="J5867" s="1" t="s">
        <v>833</v>
      </c>
      <c r="K5867" s="1" t="s">
        <v>40</v>
      </c>
      <c r="L5867" s="1">
        <v>92037</v>
      </c>
      <c r="M5867" s="1" t="s">
        <v>41</v>
      </c>
      <c r="N5867" s="1" t="s">
        <v>1019</v>
      </c>
      <c r="O5867" s="1" t="s">
        <v>30</v>
      </c>
      <c r="P5867" s="1" t="s">
        <v>34</v>
      </c>
      <c r="Q5867" s="1" t="s">
        <v>1020</v>
      </c>
      <c r="R5867" s="1">
        <v>603.91999999999996</v>
      </c>
      <c r="S5867" s="1">
        <f t="shared" si="91"/>
        <v>558.62599999999998</v>
      </c>
      <c r="T5867" s="1">
        <v>5</v>
      </c>
      <c r="U5867" s="1">
        <v>0.2</v>
      </c>
      <c r="V5867" s="1">
        <v>45.294000000000011</v>
      </c>
      <c r="W5867" t="str">
        <f>VLOOKUP(M5867,People!$A$2:$B$5,2,FALSE)</f>
        <v>Anna Andreadi</v>
      </c>
      <c r="X5867" s="5" t="str">
        <f>IFERROR(VLOOKUP(Orders!$B5867,Returns!$A$2:$B$801,2,0),"No")</f>
        <v>No</v>
      </c>
    </row>
    <row r="5868" spans="1:24" x14ac:dyDescent="0.3">
      <c r="A5868" s="1">
        <v>3314</v>
      </c>
      <c r="B5868" t="s">
        <v>7768</v>
      </c>
      <c r="C5868" s="2">
        <v>42640</v>
      </c>
      <c r="D5868" s="2">
        <v>42644</v>
      </c>
      <c r="E5868" s="1" t="s">
        <v>46</v>
      </c>
      <c r="F5868" s="1" t="s">
        <v>3524</v>
      </c>
      <c r="G5868" s="1" t="s">
        <v>3525</v>
      </c>
      <c r="H5868" s="1" t="s">
        <v>24</v>
      </c>
      <c r="I5868" s="1" t="s">
        <v>25</v>
      </c>
      <c r="J5868" s="1" t="s">
        <v>833</v>
      </c>
      <c r="K5868" s="1" t="s">
        <v>40</v>
      </c>
      <c r="L5868" s="1">
        <v>92037</v>
      </c>
      <c r="M5868" s="1" t="s">
        <v>41</v>
      </c>
      <c r="N5868" s="1" t="s">
        <v>3646</v>
      </c>
      <c r="O5868" s="1" t="s">
        <v>43</v>
      </c>
      <c r="P5868" s="1" t="s">
        <v>84</v>
      </c>
      <c r="Q5868" s="1" t="s">
        <v>3647</v>
      </c>
      <c r="R5868" s="1">
        <v>81.98</v>
      </c>
      <c r="S5868" s="1">
        <f t="shared" si="91"/>
        <v>41.809800000000003</v>
      </c>
      <c r="T5868" s="1">
        <v>2</v>
      </c>
      <c r="U5868" s="1">
        <v>0</v>
      </c>
      <c r="V5868" s="1">
        <v>40.170200000000001</v>
      </c>
      <c r="W5868" t="str">
        <f>VLOOKUP(M5868,People!$A$2:$B$5,2,FALSE)</f>
        <v>Anna Andreadi</v>
      </c>
      <c r="X5868" s="5" t="str">
        <f>IFERROR(VLOOKUP(Orders!$B5868,Returns!$A$2:$B$801,2,0),"No")</f>
        <v>No</v>
      </c>
    </row>
    <row r="5869" spans="1:24" hidden="1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f t="shared" si="91"/>
        <v>4.0880000000000001</v>
      </c>
      <c r="T5869" s="1">
        <v>1</v>
      </c>
      <c r="U5869" s="1">
        <v>0.2</v>
      </c>
      <c r="V5869" s="1">
        <v>0.58399999999999985</v>
      </c>
      <c r="W5869" t="str">
        <f>VLOOKUP(M5869,People!$A$2:$B$5,2,FALSE)</f>
        <v>Chuck Magee</v>
      </c>
      <c r="X5869" s="5" t="str">
        <f>IFERROR(VLOOKUP(Orders!$B5869,Returns!$A$2:$B$801,2,0),"No")</f>
        <v>No</v>
      </c>
    </row>
    <row r="5870" spans="1:24" hidden="1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f t="shared" si="91"/>
        <v>184.75800000000004</v>
      </c>
      <c r="T5870" s="1">
        <v>6</v>
      </c>
      <c r="U5870" s="1">
        <v>0.7</v>
      </c>
      <c r="V5870" s="1">
        <v>-80.178000000000026</v>
      </c>
      <c r="W5870" t="str">
        <f>VLOOKUP(M5870,People!$A$2:$B$5,2,FALSE)</f>
        <v>Chuck Magee</v>
      </c>
      <c r="X5870" s="5" t="str">
        <f>IFERROR(VLOOKUP(Orders!$B5870,Returns!$A$2:$B$801,2,0),"No")</f>
        <v>No</v>
      </c>
    </row>
    <row r="5871" spans="1:24" hidden="1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f t="shared" si="91"/>
        <v>1502.9400000000003</v>
      </c>
      <c r="T5871" s="1">
        <v>4</v>
      </c>
      <c r="U5871" s="1">
        <v>0.2</v>
      </c>
      <c r="V5871" s="1">
        <v>100.19599999999997</v>
      </c>
      <c r="W5871" t="str">
        <f>VLOOKUP(M5871,People!$A$2:$B$5,2,FALSE)</f>
        <v>Anna Andreadi</v>
      </c>
      <c r="X5871" s="5" t="str">
        <f>IFERROR(VLOOKUP(Orders!$B5871,Returns!$A$2:$B$801,2,0),"No")</f>
        <v>No</v>
      </c>
    </row>
    <row r="5872" spans="1:24" hidden="1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f t="shared" si="91"/>
        <v>1212.6449999999998</v>
      </c>
      <c r="T5872" s="1">
        <v>7</v>
      </c>
      <c r="U5872" s="1">
        <v>0.2</v>
      </c>
      <c r="V5872" s="1">
        <v>80.843000000000075</v>
      </c>
      <c r="W5872" t="str">
        <f>VLOOKUP(M5872,People!$A$2:$B$5,2,FALSE)</f>
        <v>Anna Andreadi</v>
      </c>
      <c r="X5872" s="5" t="str">
        <f>IFERROR(VLOOKUP(Orders!$B5872,Returns!$A$2:$B$801,2,0),"No")</f>
        <v>No</v>
      </c>
    </row>
    <row r="5873" spans="1:24" hidden="1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f t="shared" si="91"/>
        <v>106.1985</v>
      </c>
      <c r="T5873" s="1">
        <v>3</v>
      </c>
      <c r="U5873" s="1">
        <v>0</v>
      </c>
      <c r="V5873" s="1">
        <v>21.751499999999986</v>
      </c>
      <c r="W5873" t="str">
        <f>VLOOKUP(M5873,People!$A$2:$B$5,2,FALSE)</f>
        <v>Kelly Williams</v>
      </c>
      <c r="X5873" s="5" t="str">
        <f>IFERROR(VLOOKUP(Orders!$B5873,Returns!$A$2:$B$801,2,0),"No")</f>
        <v>No</v>
      </c>
    </row>
    <row r="5874" spans="1:24" hidden="1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f t="shared" si="91"/>
        <v>43.027199999999993</v>
      </c>
      <c r="T5874" s="1">
        <v>1</v>
      </c>
      <c r="U5874" s="1">
        <v>0</v>
      </c>
      <c r="V5874" s="1">
        <v>16.732800000000005</v>
      </c>
      <c r="W5874" t="str">
        <f>VLOOKUP(M5874,People!$A$2:$B$5,2,FALSE)</f>
        <v>Cassandra Brandow</v>
      </c>
      <c r="X5874" s="5" t="str">
        <f>IFERROR(VLOOKUP(Orders!$B5874,Returns!$A$2:$B$801,2,0),"No")</f>
        <v>No</v>
      </c>
    </row>
    <row r="5875" spans="1:24" hidden="1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f t="shared" si="91"/>
        <v>54.04</v>
      </c>
      <c r="T5875" s="1">
        <v>7</v>
      </c>
      <c r="U5875" s="1">
        <v>0</v>
      </c>
      <c r="V5875" s="1">
        <v>54.04</v>
      </c>
      <c r="W5875" t="str">
        <f>VLOOKUP(M5875,People!$A$2:$B$5,2,FALSE)</f>
        <v>Cassandra Brandow</v>
      </c>
      <c r="X5875" s="5" t="str">
        <f>IFERROR(VLOOKUP(Orders!$B5875,Returns!$A$2:$B$801,2,0),"No")</f>
        <v>No</v>
      </c>
    </row>
    <row r="5876" spans="1:24" hidden="1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f t="shared" si="91"/>
        <v>5.1516000000000011</v>
      </c>
      <c r="T5876" s="1">
        <v>3</v>
      </c>
      <c r="U5876" s="1">
        <v>0</v>
      </c>
      <c r="V5876" s="1">
        <v>4.3883999999999999</v>
      </c>
      <c r="W5876" t="str">
        <f>VLOOKUP(M5876,People!$A$2:$B$5,2,FALSE)</f>
        <v>Cassandra Brandow</v>
      </c>
      <c r="X5876" s="5" t="str">
        <f>IFERROR(VLOOKUP(Orders!$B5876,Returns!$A$2:$B$801,2,0),"No")</f>
        <v>No</v>
      </c>
    </row>
    <row r="5877" spans="1:24" hidden="1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f t="shared" si="91"/>
        <v>10.709100000000001</v>
      </c>
      <c r="T5877" s="1">
        <v>3</v>
      </c>
      <c r="U5877" s="1">
        <v>0.2</v>
      </c>
      <c r="V5877" s="1">
        <v>1.0268999999999999</v>
      </c>
      <c r="W5877" t="str">
        <f>VLOOKUP(M5877,People!$A$2:$B$5,2,FALSE)</f>
        <v>Chuck Magee</v>
      </c>
      <c r="X5877" s="5" t="str">
        <f>IFERROR(VLOOKUP(Orders!$B5877,Returns!$A$2:$B$801,2,0),"No")</f>
        <v>No</v>
      </c>
    </row>
    <row r="5878" spans="1:24" x14ac:dyDescent="0.3">
      <c r="A5878" s="1">
        <v>1325</v>
      </c>
      <c r="B5878" t="s">
        <v>6807</v>
      </c>
      <c r="C5878" s="2">
        <v>42641</v>
      </c>
      <c r="D5878" s="2">
        <v>42646</v>
      </c>
      <c r="E5878" s="1" t="s">
        <v>46</v>
      </c>
      <c r="F5878" s="1" t="s">
        <v>3039</v>
      </c>
      <c r="G5878" s="1" t="s">
        <v>3040</v>
      </c>
      <c r="H5878" s="1" t="s">
        <v>38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1421</v>
      </c>
      <c r="O5878" s="1" t="s">
        <v>43</v>
      </c>
      <c r="P5878" s="1" t="s">
        <v>55</v>
      </c>
      <c r="Q5878" s="1" t="s">
        <v>1422</v>
      </c>
      <c r="R5878" s="1">
        <v>46.26</v>
      </c>
      <c r="S5878" s="1">
        <f t="shared" si="91"/>
        <v>33.769799999999996</v>
      </c>
      <c r="T5878" s="1">
        <v>3</v>
      </c>
      <c r="U5878" s="1">
        <v>0</v>
      </c>
      <c r="V5878" s="1">
        <v>12.490200000000003</v>
      </c>
      <c r="W5878" t="str">
        <f>VLOOKUP(M5878,People!$A$2:$B$5,2,FALSE)</f>
        <v>Chuck Magee</v>
      </c>
      <c r="X5878" s="5" t="str">
        <f>IFERROR(VLOOKUP(Orders!$B5878,Returns!$A$2:$B$801,2,0),"No")</f>
        <v>No</v>
      </c>
    </row>
    <row r="5879" spans="1:24" x14ac:dyDescent="0.3">
      <c r="A5879" s="1">
        <v>1731</v>
      </c>
      <c r="B5879" t="s">
        <v>7008</v>
      </c>
      <c r="C5879" s="2">
        <v>42641</v>
      </c>
      <c r="D5879" s="2">
        <v>42646</v>
      </c>
      <c r="E5879" s="1" t="s">
        <v>46</v>
      </c>
      <c r="F5879" s="1" t="s">
        <v>3251</v>
      </c>
      <c r="G5879" s="1" t="s">
        <v>3252</v>
      </c>
      <c r="H5879" s="1" t="s">
        <v>38</v>
      </c>
      <c r="I5879" s="1" t="s">
        <v>25</v>
      </c>
      <c r="J5879" s="1" t="s">
        <v>1480</v>
      </c>
      <c r="K5879" s="1" t="s">
        <v>82</v>
      </c>
      <c r="L5879" s="1">
        <v>28314</v>
      </c>
      <c r="M5879" s="1" t="s">
        <v>28</v>
      </c>
      <c r="N5879" s="1" t="s">
        <v>3601</v>
      </c>
      <c r="O5879" s="1" t="s">
        <v>43</v>
      </c>
      <c r="P5879" s="1" t="s">
        <v>84</v>
      </c>
      <c r="Q5879" s="1" t="s">
        <v>3602</v>
      </c>
      <c r="R5879" s="1">
        <v>96.256</v>
      </c>
      <c r="S5879" s="1">
        <f t="shared" si="91"/>
        <v>64.972800000000007</v>
      </c>
      <c r="T5879" s="1">
        <v>8</v>
      </c>
      <c r="U5879" s="1">
        <v>0.2</v>
      </c>
      <c r="V5879" s="1">
        <v>31.283199999999987</v>
      </c>
      <c r="W5879" t="str">
        <f>VLOOKUP(M5879,People!$A$2:$B$5,2,FALSE)</f>
        <v>Cassandra Brandow</v>
      </c>
      <c r="X5879" s="5" t="str">
        <f>IFERROR(VLOOKUP(Orders!$B5879,Returns!$A$2:$B$801,2,0),"No")</f>
        <v>No</v>
      </c>
    </row>
    <row r="5880" spans="1:24" x14ac:dyDescent="0.3">
      <c r="A5880" s="1">
        <v>1732</v>
      </c>
      <c r="B5880" t="s">
        <v>7008</v>
      </c>
      <c r="C5880" s="2">
        <v>42641</v>
      </c>
      <c r="D5880" s="2">
        <v>42646</v>
      </c>
      <c r="E5880" s="1" t="s">
        <v>46</v>
      </c>
      <c r="F5880" s="1" t="s">
        <v>3251</v>
      </c>
      <c r="G5880" s="1" t="s">
        <v>3252</v>
      </c>
      <c r="H5880" s="1" t="s">
        <v>38</v>
      </c>
      <c r="I5880" s="1" t="s">
        <v>25</v>
      </c>
      <c r="J5880" s="1" t="s">
        <v>1480</v>
      </c>
      <c r="K5880" s="1" t="s">
        <v>82</v>
      </c>
      <c r="L5880" s="1">
        <v>28314</v>
      </c>
      <c r="M5880" s="1" t="s">
        <v>28</v>
      </c>
      <c r="N5880" s="1" t="s">
        <v>501</v>
      </c>
      <c r="O5880" s="1" t="s">
        <v>43</v>
      </c>
      <c r="P5880" s="1" t="s">
        <v>84</v>
      </c>
      <c r="Q5880" s="1" t="s">
        <v>502</v>
      </c>
      <c r="R5880" s="1">
        <v>10.688000000000001</v>
      </c>
      <c r="S5880" s="1">
        <f t="shared" si="91"/>
        <v>6.9472000000000005</v>
      </c>
      <c r="T5880" s="1">
        <v>2</v>
      </c>
      <c r="U5880" s="1">
        <v>0.2</v>
      </c>
      <c r="V5880" s="1">
        <v>3.7407999999999997</v>
      </c>
      <c r="W5880" t="str">
        <f>VLOOKUP(M5880,People!$A$2:$B$5,2,FALSE)</f>
        <v>Cassandra Brandow</v>
      </c>
      <c r="X5880" s="5" t="str">
        <f>IFERROR(VLOOKUP(Orders!$B5880,Returns!$A$2:$B$801,2,0),"No")</f>
        <v>No</v>
      </c>
    </row>
    <row r="5881" spans="1:24" hidden="1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f t="shared" si="91"/>
        <v>99.923200000000008</v>
      </c>
      <c r="T5881" s="1">
        <v>4</v>
      </c>
      <c r="U5881" s="1">
        <v>0</v>
      </c>
      <c r="V5881" s="1">
        <v>92.236799999999988</v>
      </c>
      <c r="W5881" t="str">
        <f>VLOOKUP(M5881,People!$A$2:$B$5,2,FALSE)</f>
        <v>Chuck Magee</v>
      </c>
      <c r="X5881" s="5" t="str">
        <f>IFERROR(VLOOKUP(Orders!$B5881,Returns!$A$2:$B$801,2,0),"No")</f>
        <v>Yes</v>
      </c>
    </row>
    <row r="5882" spans="1:24" hidden="1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f t="shared" si="91"/>
        <v>751.47000000000014</v>
      </c>
      <c r="T5882" s="1">
        <v>2</v>
      </c>
      <c r="U5882" s="1">
        <v>0.2</v>
      </c>
      <c r="V5882" s="1">
        <v>50.097999999999985</v>
      </c>
      <c r="W5882" t="str">
        <f>VLOOKUP(M5882,People!$A$2:$B$5,2,FALSE)</f>
        <v>Anna Andreadi</v>
      </c>
      <c r="X5882" s="5" t="str">
        <f>IFERROR(VLOOKUP(Orders!$B5882,Returns!$A$2:$B$801,2,0),"No")</f>
        <v>No</v>
      </c>
    </row>
    <row r="5883" spans="1:24" hidden="1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f t="shared" si="91"/>
        <v>188.14410000000001</v>
      </c>
      <c r="T5883" s="1">
        <v>9</v>
      </c>
      <c r="U5883" s="1">
        <v>0</v>
      </c>
      <c r="V5883" s="1">
        <v>180.76590000000002</v>
      </c>
      <c r="W5883" t="str">
        <f>VLOOKUP(M5883,People!$A$2:$B$5,2,FALSE)</f>
        <v>Anna Andreadi</v>
      </c>
      <c r="X5883" s="5" t="str">
        <f>IFERROR(VLOOKUP(Orders!$B5883,Returns!$A$2:$B$801,2,0),"No")</f>
        <v>No</v>
      </c>
    </row>
    <row r="5884" spans="1:24" hidden="1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f t="shared" si="91"/>
        <v>985.14990000000012</v>
      </c>
      <c r="T5884" s="1">
        <v>9</v>
      </c>
      <c r="U5884" s="1">
        <v>0.2</v>
      </c>
      <c r="V5884" s="1">
        <v>-99.621900000000068</v>
      </c>
      <c r="W5884" t="str">
        <f>VLOOKUP(M5884,People!$A$2:$B$5,2,FALSE)</f>
        <v>Anna Andreadi</v>
      </c>
      <c r="X5884" s="5" t="str">
        <f>IFERROR(VLOOKUP(Orders!$B5884,Returns!$A$2:$B$801,2,0),"No")</f>
        <v>No</v>
      </c>
    </row>
    <row r="5885" spans="1:24" hidden="1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f t="shared" si="91"/>
        <v>20.927199999999999</v>
      </c>
      <c r="T5885" s="1">
        <v>2</v>
      </c>
      <c r="U5885" s="1">
        <v>0</v>
      </c>
      <c r="V5885" s="1">
        <v>7.352800000000002</v>
      </c>
      <c r="W5885" t="str">
        <f>VLOOKUP(M5885,People!$A$2:$B$5,2,FALSE)</f>
        <v>Anna Andreadi</v>
      </c>
      <c r="X5885" s="5" t="str">
        <f>IFERROR(VLOOKUP(Orders!$B5885,Returns!$A$2:$B$801,2,0),"No")</f>
        <v>No</v>
      </c>
    </row>
    <row r="5886" spans="1:24" hidden="1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f t="shared" si="91"/>
        <v>4716.0864000000001</v>
      </c>
      <c r="T5886" s="1">
        <v>3</v>
      </c>
      <c r="U5886" s="1">
        <v>0</v>
      </c>
      <c r="V5886" s="1">
        <v>196.50359999999978</v>
      </c>
      <c r="W5886" t="str">
        <f>VLOOKUP(M5886,People!$A$2:$B$5,2,FALSE)</f>
        <v>Anna Andreadi</v>
      </c>
      <c r="X5886" s="5" t="str">
        <f>IFERROR(VLOOKUP(Orders!$B5886,Returns!$A$2:$B$801,2,0),"No")</f>
        <v>No</v>
      </c>
    </row>
    <row r="5887" spans="1:24" x14ac:dyDescent="0.3">
      <c r="A5887" s="1">
        <v>9042</v>
      </c>
      <c r="B5887" t="s">
        <v>10474</v>
      </c>
      <c r="C5887" s="2">
        <v>42641</v>
      </c>
      <c r="D5887" s="2">
        <v>42646</v>
      </c>
      <c r="E5887" s="1" t="s">
        <v>46</v>
      </c>
      <c r="F5887" s="1" t="s">
        <v>1437</v>
      </c>
      <c r="G5887" s="1" t="s">
        <v>1438</v>
      </c>
      <c r="H5887" s="1" t="s">
        <v>24</v>
      </c>
      <c r="I5887" s="1" t="s">
        <v>25</v>
      </c>
      <c r="J5887" s="1" t="s">
        <v>5203</v>
      </c>
      <c r="K5887" s="1" t="s">
        <v>50</v>
      </c>
      <c r="L5887" s="1">
        <v>33021</v>
      </c>
      <c r="M5887" s="1" t="s">
        <v>28</v>
      </c>
      <c r="N5887" s="1" t="s">
        <v>5750</v>
      </c>
      <c r="O5887" s="1" t="s">
        <v>30</v>
      </c>
      <c r="P5887" s="1" t="s">
        <v>60</v>
      </c>
      <c r="Q5887" s="1" t="s">
        <v>5751</v>
      </c>
      <c r="R5887" s="1">
        <v>337.08800000000002</v>
      </c>
      <c r="S5887" s="1">
        <f t="shared" si="91"/>
        <v>320.23360000000002</v>
      </c>
      <c r="T5887" s="1">
        <v>4</v>
      </c>
      <c r="U5887" s="1">
        <v>0.2</v>
      </c>
      <c r="V5887" s="1">
        <v>16.854399999999984</v>
      </c>
      <c r="W5887" t="str">
        <f>VLOOKUP(M5887,People!$A$2:$B$5,2,FALSE)</f>
        <v>Cassandra Brandow</v>
      </c>
      <c r="X5887" s="5" t="str">
        <f>IFERROR(VLOOKUP(Orders!$B5887,Returns!$A$2:$B$801,2,0),"No")</f>
        <v>No</v>
      </c>
    </row>
    <row r="5888" spans="1:24" x14ac:dyDescent="0.3">
      <c r="A5888" s="1">
        <v>1142</v>
      </c>
      <c r="B5888" t="s">
        <v>6734</v>
      </c>
      <c r="C5888" s="2">
        <v>42642</v>
      </c>
      <c r="D5888" s="2">
        <v>42646</v>
      </c>
      <c r="E5888" s="1" t="s">
        <v>46</v>
      </c>
      <c r="F5888" s="1" t="s">
        <v>1961</v>
      </c>
      <c r="G5888" s="1" t="s">
        <v>1962</v>
      </c>
      <c r="H5888" s="1" t="s">
        <v>24</v>
      </c>
      <c r="I5888" s="1" t="s">
        <v>25</v>
      </c>
      <c r="J5888" s="1" t="s">
        <v>39</v>
      </c>
      <c r="K5888" s="1" t="s">
        <v>40</v>
      </c>
      <c r="L5888" s="1">
        <v>90045</v>
      </c>
      <c r="M5888" s="1" t="s">
        <v>41</v>
      </c>
      <c r="N5888" s="1" t="s">
        <v>2453</v>
      </c>
      <c r="O5888" s="1" t="s">
        <v>30</v>
      </c>
      <c r="P5888" s="1" t="s">
        <v>60</v>
      </c>
      <c r="Q5888" s="1" t="s">
        <v>2454</v>
      </c>
      <c r="R5888" s="1">
        <v>204.6</v>
      </c>
      <c r="S5888" s="1">
        <f t="shared" si="91"/>
        <v>151.404</v>
      </c>
      <c r="T5888" s="1">
        <v>2</v>
      </c>
      <c r="U5888" s="1">
        <v>0</v>
      </c>
      <c r="V5888" s="1">
        <v>53.195999999999998</v>
      </c>
      <c r="W5888" t="str">
        <f>VLOOKUP(M5888,People!$A$2:$B$5,2,FALSE)</f>
        <v>Anna Andreadi</v>
      </c>
      <c r="X5888" s="5" t="str">
        <f>IFERROR(VLOOKUP(Orders!$B5888,Returns!$A$2:$B$801,2,0),"No")</f>
        <v>No</v>
      </c>
    </row>
    <row r="5889" spans="1:24" hidden="1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f t="shared" si="91"/>
        <v>31.642399999999999</v>
      </c>
      <c r="T5889" s="1">
        <v>1</v>
      </c>
      <c r="U5889" s="1">
        <v>0</v>
      </c>
      <c r="V5889" s="1">
        <v>11.117599999999999</v>
      </c>
      <c r="W5889" t="str">
        <f>VLOOKUP(M5889,People!$A$2:$B$5,2,FALSE)</f>
        <v>Chuck Magee</v>
      </c>
      <c r="X5889" s="5" t="str">
        <f>IFERROR(VLOOKUP(Orders!$B5889,Returns!$A$2:$B$801,2,0),"No")</f>
        <v>No</v>
      </c>
    </row>
    <row r="5890" spans="1:24" hidden="1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f t="shared" ref="S5890:S5953" si="92">R5890-V5890</f>
        <v>24.667200000000001</v>
      </c>
      <c r="T5890" s="1">
        <v>2</v>
      </c>
      <c r="U5890" s="1">
        <v>0</v>
      </c>
      <c r="V5890" s="1">
        <v>21.012799999999999</v>
      </c>
      <c r="W5890" t="str">
        <f>VLOOKUP(M5890,People!$A$2:$B$5,2,FALSE)</f>
        <v>Cassandra Brandow</v>
      </c>
      <c r="X5890" s="5" t="str">
        <f>IFERROR(VLOOKUP(Orders!$B5890,Returns!$A$2:$B$801,2,0),"No")</f>
        <v>No</v>
      </c>
    </row>
    <row r="5891" spans="1:24" hidden="1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f t="shared" si="92"/>
        <v>13.2818</v>
      </c>
      <c r="T5891" s="1">
        <v>2</v>
      </c>
      <c r="U5891" s="1">
        <v>0</v>
      </c>
      <c r="V5891" s="1">
        <v>11.778199999999998</v>
      </c>
      <c r="W5891" t="str">
        <f>VLOOKUP(M5891,People!$A$2:$B$5,2,FALSE)</f>
        <v>Chuck Magee</v>
      </c>
      <c r="X5891" s="5" t="str">
        <f>IFERROR(VLOOKUP(Orders!$B5891,Returns!$A$2:$B$801,2,0),"No")</f>
        <v>No</v>
      </c>
    </row>
    <row r="5892" spans="1:24" hidden="1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f t="shared" si="92"/>
        <v>24.980800000000006</v>
      </c>
      <c r="T5892" s="1">
        <v>1</v>
      </c>
      <c r="U5892" s="1">
        <v>0.2</v>
      </c>
      <c r="V5892" s="1">
        <v>13.451199999999996</v>
      </c>
      <c r="W5892" t="str">
        <f>VLOOKUP(M5892,People!$A$2:$B$5,2,FALSE)</f>
        <v>Kelly Williams</v>
      </c>
      <c r="X5892" s="5" t="str">
        <f>IFERROR(VLOOKUP(Orders!$B5892,Returns!$A$2:$B$801,2,0),"No")</f>
        <v>No</v>
      </c>
    </row>
    <row r="5893" spans="1:24" hidden="1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f t="shared" si="92"/>
        <v>19.950400000000002</v>
      </c>
      <c r="T5893" s="1">
        <v>2</v>
      </c>
      <c r="U5893" s="1">
        <v>0.2</v>
      </c>
      <c r="V5893" s="1">
        <v>1.6175999999999986</v>
      </c>
      <c r="W5893" t="str">
        <f>VLOOKUP(M5893,People!$A$2:$B$5,2,FALSE)</f>
        <v>Kelly Williams</v>
      </c>
      <c r="X5893" s="5" t="str">
        <f>IFERROR(VLOOKUP(Orders!$B5893,Returns!$A$2:$B$801,2,0),"No")</f>
        <v>No</v>
      </c>
    </row>
    <row r="5894" spans="1:24" hidden="1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f t="shared" si="92"/>
        <v>79.536600000000021</v>
      </c>
      <c r="T5894" s="1">
        <v>3</v>
      </c>
      <c r="U5894" s="1">
        <v>0.2</v>
      </c>
      <c r="V5894" s="1">
        <v>2.0393999999999934</v>
      </c>
      <c r="W5894" t="str">
        <f>VLOOKUP(M5894,People!$A$2:$B$5,2,FALSE)</f>
        <v>Kelly Williams</v>
      </c>
      <c r="X5894" s="5" t="str">
        <f>IFERROR(VLOOKUP(Orders!$B5894,Returns!$A$2:$B$801,2,0),"No")</f>
        <v>No</v>
      </c>
    </row>
    <row r="5895" spans="1:24" hidden="1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f t="shared" si="92"/>
        <v>1.4177999999999999</v>
      </c>
      <c r="T5895" s="1">
        <v>1</v>
      </c>
      <c r="U5895" s="1">
        <v>0</v>
      </c>
      <c r="V5895" s="1">
        <v>1.3621999999999999</v>
      </c>
      <c r="W5895" t="str">
        <f>VLOOKUP(M5895,People!$A$2:$B$5,2,FALSE)</f>
        <v>Cassandra Brandow</v>
      </c>
      <c r="X5895" s="5" t="str">
        <f>IFERROR(VLOOKUP(Orders!$B5895,Returns!$A$2:$B$801,2,0),"No")</f>
        <v>Yes</v>
      </c>
    </row>
    <row r="5896" spans="1:24" hidden="1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f t="shared" si="92"/>
        <v>75.901200000000003</v>
      </c>
      <c r="T5896" s="1">
        <v>3</v>
      </c>
      <c r="U5896" s="1">
        <v>0</v>
      </c>
      <c r="V5896" s="1">
        <v>23.968799999999998</v>
      </c>
      <c r="W5896" t="str">
        <f>VLOOKUP(M5896,People!$A$2:$B$5,2,FALSE)</f>
        <v>Anna Andreadi</v>
      </c>
      <c r="X5896" s="5" t="str">
        <f>IFERROR(VLOOKUP(Orders!$B5896,Returns!$A$2:$B$801,2,0),"No")</f>
        <v>No</v>
      </c>
    </row>
    <row r="5897" spans="1:24" x14ac:dyDescent="0.3">
      <c r="A5897" s="1">
        <v>1143</v>
      </c>
      <c r="B5897" t="s">
        <v>6734</v>
      </c>
      <c r="C5897" s="2">
        <v>42642</v>
      </c>
      <c r="D5897" s="2">
        <v>42646</v>
      </c>
      <c r="E5897" s="1" t="s">
        <v>46</v>
      </c>
      <c r="F5897" s="1" t="s">
        <v>1961</v>
      </c>
      <c r="G5897" s="1" t="s">
        <v>1962</v>
      </c>
      <c r="H5897" s="1" t="s">
        <v>24</v>
      </c>
      <c r="I5897" s="1" t="s">
        <v>25</v>
      </c>
      <c r="J5897" s="1" t="s">
        <v>39</v>
      </c>
      <c r="K5897" s="1" t="s">
        <v>40</v>
      </c>
      <c r="L5897" s="1">
        <v>90045</v>
      </c>
      <c r="M5897" s="1" t="s">
        <v>41</v>
      </c>
      <c r="N5897" s="1" t="s">
        <v>2759</v>
      </c>
      <c r="O5897" s="1" t="s">
        <v>43</v>
      </c>
      <c r="P5897" s="1" t="s">
        <v>242</v>
      </c>
      <c r="Q5897" s="1" t="s">
        <v>2760</v>
      </c>
      <c r="R5897" s="1">
        <v>8.7200000000000006</v>
      </c>
      <c r="S5897" s="1">
        <f t="shared" si="92"/>
        <v>5.8424000000000005</v>
      </c>
      <c r="T5897" s="1">
        <v>4</v>
      </c>
      <c r="U5897" s="1">
        <v>0</v>
      </c>
      <c r="V5897" s="1">
        <v>2.8776000000000002</v>
      </c>
      <c r="W5897" t="str">
        <f>VLOOKUP(M5897,People!$A$2:$B$5,2,FALSE)</f>
        <v>Anna Andreadi</v>
      </c>
      <c r="X5897" s="5" t="str">
        <f>IFERROR(VLOOKUP(Orders!$B5897,Returns!$A$2:$B$801,2,0),"No")</f>
        <v>No</v>
      </c>
    </row>
    <row r="5898" spans="1:24" x14ac:dyDescent="0.3">
      <c r="A5898" s="1">
        <v>1144</v>
      </c>
      <c r="B5898" t="s">
        <v>6734</v>
      </c>
      <c r="C5898" s="2">
        <v>42642</v>
      </c>
      <c r="D5898" s="2">
        <v>42646</v>
      </c>
      <c r="E5898" s="1" t="s">
        <v>46</v>
      </c>
      <c r="F5898" s="1" t="s">
        <v>1961</v>
      </c>
      <c r="G5898" s="1" t="s">
        <v>1962</v>
      </c>
      <c r="H5898" s="1" t="s">
        <v>24</v>
      </c>
      <c r="I5898" s="1" t="s">
        <v>25</v>
      </c>
      <c r="J5898" s="1" t="s">
        <v>39</v>
      </c>
      <c r="K5898" s="1" t="s">
        <v>40</v>
      </c>
      <c r="L5898" s="1">
        <v>90045</v>
      </c>
      <c r="M5898" s="1" t="s">
        <v>41</v>
      </c>
      <c r="N5898" s="1" t="s">
        <v>959</v>
      </c>
      <c r="O5898" s="1" t="s">
        <v>43</v>
      </c>
      <c r="P5898" s="1" t="s">
        <v>84</v>
      </c>
      <c r="Q5898" s="1" t="s">
        <v>960</v>
      </c>
      <c r="R5898" s="1">
        <v>6.48</v>
      </c>
      <c r="S5898" s="1">
        <f t="shared" si="92"/>
        <v>3.3696000000000002</v>
      </c>
      <c r="T5898" s="1">
        <v>1</v>
      </c>
      <c r="U5898" s="1">
        <v>0</v>
      </c>
      <c r="V5898" s="1">
        <v>3.1104000000000003</v>
      </c>
      <c r="W5898" t="str">
        <f>VLOOKUP(M5898,People!$A$2:$B$5,2,FALSE)</f>
        <v>Anna Andreadi</v>
      </c>
      <c r="X5898" s="5" t="str">
        <f>IFERROR(VLOOKUP(Orders!$B5898,Returns!$A$2:$B$801,2,0),"No")</f>
        <v>No</v>
      </c>
    </row>
    <row r="5899" spans="1:24" hidden="1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f t="shared" si="92"/>
        <v>49.072800000000008</v>
      </c>
      <c r="T5899" s="1">
        <v>4</v>
      </c>
      <c r="U5899" s="1">
        <v>0</v>
      </c>
      <c r="V5899" s="1">
        <v>22.047199999999997</v>
      </c>
      <c r="W5899" t="str">
        <f>VLOOKUP(M5899,People!$A$2:$B$5,2,FALSE)</f>
        <v>Kelly Williams</v>
      </c>
      <c r="X5899" s="5" t="str">
        <f>IFERROR(VLOOKUP(Orders!$B5899,Returns!$A$2:$B$801,2,0),"No")</f>
        <v>No</v>
      </c>
    </row>
    <row r="5900" spans="1:24" hidden="1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f t="shared" si="92"/>
        <v>135.17919999999998</v>
      </c>
      <c r="T5900" s="1">
        <v>4</v>
      </c>
      <c r="U5900" s="1">
        <v>0</v>
      </c>
      <c r="V5900" s="1">
        <v>124.7808</v>
      </c>
      <c r="W5900" t="str">
        <f>VLOOKUP(M5900,People!$A$2:$B$5,2,FALSE)</f>
        <v>Kelly Williams</v>
      </c>
      <c r="X5900" s="5" t="str">
        <f>IFERROR(VLOOKUP(Orders!$B5900,Returns!$A$2:$B$801,2,0),"No")</f>
        <v>No</v>
      </c>
    </row>
    <row r="5901" spans="1:24" hidden="1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f t="shared" si="92"/>
        <v>4.8899999999999997</v>
      </c>
      <c r="T5901" s="1">
        <v>1</v>
      </c>
      <c r="U5901" s="1">
        <v>0</v>
      </c>
      <c r="V5901" s="1">
        <v>4.8899999999999997</v>
      </c>
      <c r="W5901" t="str">
        <f>VLOOKUP(M5901,People!$A$2:$B$5,2,FALSE)</f>
        <v>Anna Andreadi</v>
      </c>
      <c r="X5901" s="5" t="str">
        <f>IFERROR(VLOOKUP(Orders!$B5901,Returns!$A$2:$B$801,2,0),"No")</f>
        <v>No</v>
      </c>
    </row>
    <row r="5902" spans="1:24" hidden="1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f t="shared" si="92"/>
        <v>16.632000000000001</v>
      </c>
      <c r="T5902" s="1">
        <v>9</v>
      </c>
      <c r="U5902" s="1">
        <v>0.2</v>
      </c>
      <c r="V5902" s="1">
        <v>7.5599999999999987</v>
      </c>
      <c r="W5902" t="str">
        <f>VLOOKUP(M5902,People!$A$2:$B$5,2,FALSE)</f>
        <v>Anna Andreadi</v>
      </c>
      <c r="X5902" s="5" t="str">
        <f>IFERROR(VLOOKUP(Orders!$B5902,Returns!$A$2:$B$801,2,0),"No")</f>
        <v>No</v>
      </c>
    </row>
    <row r="5903" spans="1:24" hidden="1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f t="shared" si="92"/>
        <v>21.145199999999999</v>
      </c>
      <c r="T5903" s="1">
        <v>3</v>
      </c>
      <c r="U5903" s="1">
        <v>0</v>
      </c>
      <c r="V5903" s="1">
        <v>10.4148</v>
      </c>
      <c r="W5903" t="str">
        <f>VLOOKUP(M5903,People!$A$2:$B$5,2,FALSE)</f>
        <v>Chuck Magee</v>
      </c>
      <c r="X5903" s="5" t="str">
        <f>IFERROR(VLOOKUP(Orders!$B5903,Returns!$A$2:$B$801,2,0),"No")</f>
        <v>No</v>
      </c>
    </row>
    <row r="5904" spans="1:24" hidden="1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f t="shared" si="92"/>
        <v>31.7682</v>
      </c>
      <c r="T5904" s="1">
        <v>3</v>
      </c>
      <c r="U5904" s="1">
        <v>0</v>
      </c>
      <c r="V5904" s="1">
        <v>28.171799999999998</v>
      </c>
      <c r="W5904" t="str">
        <f>VLOOKUP(M5904,People!$A$2:$B$5,2,FALSE)</f>
        <v>Anna Andreadi</v>
      </c>
      <c r="X5904" s="5" t="str">
        <f>IFERROR(VLOOKUP(Orders!$B5904,Returns!$A$2:$B$801,2,0),"No")</f>
        <v>No</v>
      </c>
    </row>
    <row r="5905" spans="1:24" hidden="1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f t="shared" si="92"/>
        <v>23.133600000000001</v>
      </c>
      <c r="T5905" s="1">
        <v>4</v>
      </c>
      <c r="U5905" s="1">
        <v>0</v>
      </c>
      <c r="V5905" s="1">
        <v>22.226399999999998</v>
      </c>
      <c r="W5905" t="str">
        <f>VLOOKUP(M5905,People!$A$2:$B$5,2,FALSE)</f>
        <v>Anna Andreadi</v>
      </c>
      <c r="X5905" s="5" t="str">
        <f>IFERROR(VLOOKUP(Orders!$B5905,Returns!$A$2:$B$801,2,0),"No")</f>
        <v>No</v>
      </c>
    </row>
    <row r="5906" spans="1:24" hidden="1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f t="shared" si="92"/>
        <v>13.728000000000002</v>
      </c>
      <c r="T5906" s="1">
        <v>5</v>
      </c>
      <c r="U5906" s="1">
        <v>0</v>
      </c>
      <c r="V5906" s="1">
        <v>12.672000000000001</v>
      </c>
      <c r="W5906" t="str">
        <f>VLOOKUP(M5906,People!$A$2:$B$5,2,FALSE)</f>
        <v>Anna Andreadi</v>
      </c>
      <c r="X5906" s="5" t="str">
        <f>IFERROR(VLOOKUP(Orders!$B5906,Returns!$A$2:$B$801,2,0),"No")</f>
        <v>No</v>
      </c>
    </row>
    <row r="5907" spans="1:24" hidden="1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f t="shared" si="92"/>
        <v>21.527999999999999</v>
      </c>
      <c r="T5907" s="1">
        <v>4</v>
      </c>
      <c r="U5907" s="1">
        <v>0</v>
      </c>
      <c r="V5907" s="1">
        <v>19.872</v>
      </c>
      <c r="W5907" t="str">
        <f>VLOOKUP(M5907,People!$A$2:$B$5,2,FALSE)</f>
        <v>Anna Andreadi</v>
      </c>
      <c r="X5907" s="5" t="str">
        <f>IFERROR(VLOOKUP(Orders!$B5907,Returns!$A$2:$B$801,2,0),"No")</f>
        <v>No</v>
      </c>
    </row>
    <row r="5908" spans="1:24" hidden="1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f t="shared" si="92"/>
        <v>15.933</v>
      </c>
      <c r="T5908" s="1">
        <v>1</v>
      </c>
      <c r="U5908" s="1">
        <v>0</v>
      </c>
      <c r="V5908" s="1">
        <v>1.0169999999999995</v>
      </c>
      <c r="W5908" t="str">
        <f>VLOOKUP(M5908,People!$A$2:$B$5,2,FALSE)</f>
        <v>Anna Andreadi</v>
      </c>
      <c r="X5908" s="5" t="str">
        <f>IFERROR(VLOOKUP(Orders!$B5908,Returns!$A$2:$B$801,2,0),"No")</f>
        <v>No</v>
      </c>
    </row>
    <row r="5909" spans="1:24" hidden="1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f t="shared" si="92"/>
        <v>15.440000000000001</v>
      </c>
      <c r="T5909" s="1">
        <v>2</v>
      </c>
      <c r="U5909" s="1">
        <v>0.2</v>
      </c>
      <c r="V5909" s="1">
        <v>9.2639999999999993</v>
      </c>
      <c r="W5909" t="str">
        <f>VLOOKUP(M5909,People!$A$2:$B$5,2,FALSE)</f>
        <v>Anna Andreadi</v>
      </c>
      <c r="X5909" s="5" t="str">
        <f>IFERROR(VLOOKUP(Orders!$B5909,Returns!$A$2:$B$801,2,0),"No")</f>
        <v>No</v>
      </c>
    </row>
    <row r="5910" spans="1:24" hidden="1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f t="shared" si="92"/>
        <v>32.835000000000001</v>
      </c>
      <c r="T5910" s="1">
        <v>3</v>
      </c>
      <c r="U5910" s="1">
        <v>0</v>
      </c>
      <c r="V5910" s="1">
        <v>26.864999999999995</v>
      </c>
      <c r="W5910" t="str">
        <f>VLOOKUP(M5910,People!$A$2:$B$5,2,FALSE)</f>
        <v>Anna Andreadi</v>
      </c>
      <c r="X5910" s="5" t="str">
        <f>IFERROR(VLOOKUP(Orders!$B5910,Returns!$A$2:$B$801,2,0),"No")</f>
        <v>No</v>
      </c>
    </row>
    <row r="5911" spans="1:24" hidden="1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f t="shared" si="92"/>
        <v>8.8571999999999989</v>
      </c>
      <c r="T5911" s="1">
        <v>3</v>
      </c>
      <c r="U5911" s="1">
        <v>0</v>
      </c>
      <c r="V5911" s="1">
        <v>5.6627999999999998</v>
      </c>
      <c r="W5911" t="str">
        <f>VLOOKUP(M5911,People!$A$2:$B$5,2,FALSE)</f>
        <v>Anna Andreadi</v>
      </c>
      <c r="X5911" s="5" t="str">
        <f>IFERROR(VLOOKUP(Orders!$B5911,Returns!$A$2:$B$801,2,0),"No")</f>
        <v>No</v>
      </c>
    </row>
    <row r="5912" spans="1:24" hidden="1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f t="shared" si="92"/>
        <v>70.32419999999999</v>
      </c>
      <c r="T5912" s="1">
        <v>3</v>
      </c>
      <c r="U5912" s="1">
        <v>0.2</v>
      </c>
      <c r="V5912" s="1">
        <v>33.8598</v>
      </c>
      <c r="W5912" t="str">
        <f>VLOOKUP(M5912,People!$A$2:$B$5,2,FALSE)</f>
        <v>Anna Andreadi</v>
      </c>
      <c r="X5912" s="5" t="str">
        <f>IFERROR(VLOOKUP(Orders!$B5912,Returns!$A$2:$B$801,2,0),"No")</f>
        <v>No</v>
      </c>
    </row>
    <row r="5913" spans="1:24" hidden="1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f t="shared" si="92"/>
        <v>33.501599999999996</v>
      </c>
      <c r="T5913" s="1">
        <v>3</v>
      </c>
      <c r="U5913" s="1">
        <v>0</v>
      </c>
      <c r="V5913" s="1">
        <v>13.028400000000001</v>
      </c>
      <c r="W5913" t="str">
        <f>VLOOKUP(M5913,People!$A$2:$B$5,2,FALSE)</f>
        <v>Anna Andreadi</v>
      </c>
      <c r="X5913" s="5" t="str">
        <f>IFERROR(VLOOKUP(Orders!$B5913,Returns!$A$2:$B$801,2,0),"No")</f>
        <v>No</v>
      </c>
    </row>
    <row r="5914" spans="1:24" x14ac:dyDescent="0.3">
      <c r="A5914" s="1">
        <v>1145</v>
      </c>
      <c r="B5914" t="s">
        <v>6734</v>
      </c>
      <c r="C5914" s="2">
        <v>42642</v>
      </c>
      <c r="D5914" s="2">
        <v>42646</v>
      </c>
      <c r="E5914" s="1" t="s">
        <v>46</v>
      </c>
      <c r="F5914" s="1" t="s">
        <v>1961</v>
      </c>
      <c r="G5914" s="1" t="s">
        <v>1962</v>
      </c>
      <c r="H5914" s="1" t="s">
        <v>24</v>
      </c>
      <c r="I5914" s="1" t="s">
        <v>25</v>
      </c>
      <c r="J5914" s="1" t="s">
        <v>39</v>
      </c>
      <c r="K5914" s="1" t="s">
        <v>40</v>
      </c>
      <c r="L5914" s="1">
        <v>90045</v>
      </c>
      <c r="M5914" s="1" t="s">
        <v>41</v>
      </c>
      <c r="N5914" s="1" t="s">
        <v>2761</v>
      </c>
      <c r="O5914" s="1" t="s">
        <v>66</v>
      </c>
      <c r="P5914" s="1" t="s">
        <v>601</v>
      </c>
      <c r="Q5914" s="1" t="s">
        <v>2762</v>
      </c>
      <c r="R5914" s="1">
        <v>686.32</v>
      </c>
      <c r="S5914" s="1">
        <f t="shared" si="92"/>
        <v>463.26600000000008</v>
      </c>
      <c r="T5914" s="1">
        <v>2</v>
      </c>
      <c r="U5914" s="1">
        <v>0.2</v>
      </c>
      <c r="V5914" s="1">
        <v>223.05399999999995</v>
      </c>
      <c r="W5914" t="str">
        <f>VLOOKUP(M5914,People!$A$2:$B$5,2,FALSE)</f>
        <v>Anna Andreadi</v>
      </c>
      <c r="X5914" s="5" t="str">
        <f>IFERROR(VLOOKUP(Orders!$B5914,Returns!$A$2:$B$801,2,0),"No")</f>
        <v>No</v>
      </c>
    </row>
    <row r="5915" spans="1:24" hidden="1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f t="shared" si="92"/>
        <v>13.857000000000003</v>
      </c>
      <c r="T5915" s="1">
        <v>5</v>
      </c>
      <c r="U5915" s="1">
        <v>0</v>
      </c>
      <c r="V5915" s="1">
        <v>1.0429999999999984</v>
      </c>
      <c r="W5915" t="str">
        <f>VLOOKUP(M5915,People!$A$2:$B$5,2,FALSE)</f>
        <v>Chuck Magee</v>
      </c>
      <c r="X5915" s="5" t="str">
        <f>IFERROR(VLOOKUP(Orders!$B5915,Returns!$A$2:$B$801,2,0),"No")</f>
        <v>No</v>
      </c>
    </row>
    <row r="5916" spans="1:24" hidden="1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f t="shared" si="92"/>
        <v>46.4863</v>
      </c>
      <c r="T5916" s="1">
        <v>7</v>
      </c>
      <c r="U5916" s="1">
        <v>0</v>
      </c>
      <c r="V5916" s="1">
        <v>41.223699999999994</v>
      </c>
      <c r="W5916" t="str">
        <f>VLOOKUP(M5916,People!$A$2:$B$5,2,FALSE)</f>
        <v>Chuck Magee</v>
      </c>
      <c r="X5916" s="5" t="str">
        <f>IFERROR(VLOOKUP(Orders!$B5916,Returns!$A$2:$B$801,2,0),"No")</f>
        <v>No</v>
      </c>
    </row>
    <row r="5917" spans="1:24" hidden="1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f t="shared" si="92"/>
        <v>190.88560000000001</v>
      </c>
      <c r="T5917" s="1">
        <v>2</v>
      </c>
      <c r="U5917" s="1">
        <v>0.1</v>
      </c>
      <c r="V5917" s="1">
        <v>8.8783999999999956</v>
      </c>
      <c r="W5917" t="str">
        <f>VLOOKUP(M5917,People!$A$2:$B$5,2,FALSE)</f>
        <v>Chuck Magee</v>
      </c>
      <c r="X5917" s="5" t="str">
        <f>IFERROR(VLOOKUP(Orders!$B5917,Returns!$A$2:$B$801,2,0),"No")</f>
        <v>No</v>
      </c>
    </row>
    <row r="5918" spans="1:24" hidden="1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f t="shared" si="92"/>
        <v>67.165999999999997</v>
      </c>
      <c r="T5918" s="1">
        <v>4</v>
      </c>
      <c r="U5918" s="1">
        <v>0</v>
      </c>
      <c r="V5918" s="1">
        <v>27.433999999999997</v>
      </c>
      <c r="W5918" t="str">
        <f>VLOOKUP(M5918,People!$A$2:$B$5,2,FALSE)</f>
        <v>Chuck Magee</v>
      </c>
      <c r="X5918" s="5" t="str">
        <f>IFERROR(VLOOKUP(Orders!$B5918,Returns!$A$2:$B$801,2,0),"No")</f>
        <v>No</v>
      </c>
    </row>
    <row r="5919" spans="1:24" hidden="1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f t="shared" si="92"/>
        <v>4070.1276000000007</v>
      </c>
      <c r="T5919" s="1">
        <v>6</v>
      </c>
      <c r="U5919" s="1">
        <v>0.2</v>
      </c>
      <c r="V5919" s="1">
        <v>158.57639999999992</v>
      </c>
      <c r="W5919" t="str">
        <f>VLOOKUP(M5919,People!$A$2:$B$5,2,FALSE)</f>
        <v>Chuck Magee</v>
      </c>
      <c r="X5919" s="5" t="str">
        <f>IFERROR(VLOOKUP(Orders!$B5919,Returns!$A$2:$B$801,2,0),"No")</f>
        <v>No</v>
      </c>
    </row>
    <row r="5920" spans="1:24" hidden="1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f t="shared" si="92"/>
        <v>2028.9690000000005</v>
      </c>
      <c r="T5920" s="1">
        <v>5</v>
      </c>
      <c r="U5920" s="1">
        <v>0.2</v>
      </c>
      <c r="V5920" s="1">
        <v>-25.049000000000149</v>
      </c>
      <c r="W5920" t="str">
        <f>VLOOKUP(M5920,People!$A$2:$B$5,2,FALSE)</f>
        <v>Chuck Magee</v>
      </c>
      <c r="X5920" s="5" t="str">
        <f>IFERROR(VLOOKUP(Orders!$B5920,Returns!$A$2:$B$801,2,0),"No")</f>
        <v>No</v>
      </c>
    </row>
    <row r="5921" spans="1:24" hidden="1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f t="shared" si="92"/>
        <v>151.17839999999995</v>
      </c>
      <c r="T5921" s="1">
        <v>3</v>
      </c>
      <c r="U5921" s="1">
        <v>0</v>
      </c>
      <c r="V5921" s="1">
        <v>58.791600000000003</v>
      </c>
      <c r="W5921" t="str">
        <f>VLOOKUP(M5921,People!$A$2:$B$5,2,FALSE)</f>
        <v>Chuck Magee</v>
      </c>
      <c r="X5921" s="5" t="str">
        <f>IFERROR(VLOOKUP(Orders!$B5921,Returns!$A$2:$B$801,2,0),"No")</f>
        <v>No</v>
      </c>
    </row>
    <row r="5922" spans="1:24" hidden="1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f t="shared" si="92"/>
        <v>442.13300000000004</v>
      </c>
      <c r="T5922" s="1">
        <v>2</v>
      </c>
      <c r="U5922" s="1">
        <v>0</v>
      </c>
      <c r="V5922" s="1">
        <v>217.76699999999994</v>
      </c>
      <c r="W5922" t="str">
        <f>VLOOKUP(M5922,People!$A$2:$B$5,2,FALSE)</f>
        <v>Chuck Magee</v>
      </c>
      <c r="X5922" s="5" t="str">
        <f>IFERROR(VLOOKUP(Orders!$B5922,Returns!$A$2:$B$801,2,0),"No")</f>
        <v>No</v>
      </c>
    </row>
    <row r="5923" spans="1:24" hidden="1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f t="shared" si="92"/>
        <v>57.699199999999998</v>
      </c>
      <c r="T5923" s="1">
        <v>2</v>
      </c>
      <c r="U5923" s="1">
        <v>0</v>
      </c>
      <c r="V5923" s="1">
        <v>53.260799999999996</v>
      </c>
      <c r="W5923" t="str">
        <f>VLOOKUP(M5923,People!$A$2:$B$5,2,FALSE)</f>
        <v>Chuck Magee</v>
      </c>
      <c r="X5923" s="5" t="str">
        <f>IFERROR(VLOOKUP(Orders!$B5923,Returns!$A$2:$B$801,2,0),"No")</f>
        <v>No</v>
      </c>
    </row>
    <row r="5924" spans="1:24" hidden="1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f t="shared" si="92"/>
        <v>66.444000000000003</v>
      </c>
      <c r="T5924" s="1">
        <v>4</v>
      </c>
      <c r="U5924" s="1">
        <v>0</v>
      </c>
      <c r="V5924" s="1">
        <v>1.3559999999999945</v>
      </c>
      <c r="W5924" t="str">
        <f>VLOOKUP(M5924,People!$A$2:$B$5,2,FALSE)</f>
        <v>Chuck Magee</v>
      </c>
      <c r="X5924" s="5" t="str">
        <f>IFERROR(VLOOKUP(Orders!$B5924,Returns!$A$2:$B$801,2,0),"No")</f>
        <v>No</v>
      </c>
    </row>
    <row r="5925" spans="1:24" hidden="1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f t="shared" si="92"/>
        <v>433.22680000000003</v>
      </c>
      <c r="T5925" s="1">
        <v>2</v>
      </c>
      <c r="U5925" s="1">
        <v>0.4</v>
      </c>
      <c r="V5925" s="1">
        <v>-120.05080000000007</v>
      </c>
      <c r="W5925" t="str">
        <f>VLOOKUP(M5925,People!$A$2:$B$5,2,FALSE)</f>
        <v>Chuck Magee</v>
      </c>
      <c r="X5925" s="5" t="str">
        <f>IFERROR(VLOOKUP(Orders!$B5925,Returns!$A$2:$B$801,2,0),"No")</f>
        <v>No</v>
      </c>
    </row>
    <row r="5926" spans="1:24" hidden="1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f t="shared" si="92"/>
        <v>16.301600000000001</v>
      </c>
      <c r="T5926" s="1">
        <v>7</v>
      </c>
      <c r="U5926" s="1">
        <v>0</v>
      </c>
      <c r="V5926" s="1">
        <v>6.6583999999999968</v>
      </c>
      <c r="W5926" t="str">
        <f>VLOOKUP(M5926,People!$A$2:$B$5,2,FALSE)</f>
        <v>Cassandra Brandow</v>
      </c>
      <c r="X5926" s="5" t="str">
        <f>IFERROR(VLOOKUP(Orders!$B5926,Returns!$A$2:$B$801,2,0),"No")</f>
        <v>No</v>
      </c>
    </row>
    <row r="5927" spans="1:24" hidden="1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f t="shared" si="92"/>
        <v>736.66499999999996</v>
      </c>
      <c r="T5927" s="1">
        <v>10</v>
      </c>
      <c r="U5927" s="1">
        <v>0</v>
      </c>
      <c r="V5927" s="1">
        <v>362.83500000000004</v>
      </c>
      <c r="W5927" t="str">
        <f>VLOOKUP(M5927,People!$A$2:$B$5,2,FALSE)</f>
        <v>Anna Andreadi</v>
      </c>
      <c r="X5927" s="5" t="str">
        <f>IFERROR(VLOOKUP(Orders!$B5927,Returns!$A$2:$B$801,2,0),"No")</f>
        <v>No</v>
      </c>
    </row>
    <row r="5928" spans="1:24" x14ac:dyDescent="0.3">
      <c r="A5928" s="1">
        <v>1146</v>
      </c>
      <c r="B5928" t="s">
        <v>6734</v>
      </c>
      <c r="C5928" s="2">
        <v>42642</v>
      </c>
      <c r="D5928" s="2">
        <v>42646</v>
      </c>
      <c r="E5928" s="1" t="s">
        <v>46</v>
      </c>
      <c r="F5928" s="1" t="s">
        <v>1961</v>
      </c>
      <c r="G5928" s="1" t="s">
        <v>1962</v>
      </c>
      <c r="H5928" s="1" t="s">
        <v>24</v>
      </c>
      <c r="I5928" s="1" t="s">
        <v>25</v>
      </c>
      <c r="J5928" s="1" t="s">
        <v>39</v>
      </c>
      <c r="K5928" s="1" t="s">
        <v>40</v>
      </c>
      <c r="L5928" s="1">
        <v>90045</v>
      </c>
      <c r="M5928" s="1" t="s">
        <v>41</v>
      </c>
      <c r="N5928" s="1" t="s">
        <v>2697</v>
      </c>
      <c r="O5928" s="1" t="s">
        <v>43</v>
      </c>
      <c r="P5928" s="1" t="s">
        <v>55</v>
      </c>
      <c r="Q5928" s="1" t="s">
        <v>2698</v>
      </c>
      <c r="R5928" s="1">
        <v>62.18</v>
      </c>
      <c r="S5928" s="1">
        <f t="shared" si="92"/>
        <v>45.391399999999997</v>
      </c>
      <c r="T5928" s="1">
        <v>1</v>
      </c>
      <c r="U5928" s="1">
        <v>0</v>
      </c>
      <c r="V5928" s="1">
        <v>16.788600000000002</v>
      </c>
      <c r="W5928" t="str">
        <f>VLOOKUP(M5928,People!$A$2:$B$5,2,FALSE)</f>
        <v>Anna Andreadi</v>
      </c>
      <c r="X5928" s="5" t="str">
        <f>IFERROR(VLOOKUP(Orders!$B5928,Returns!$A$2:$B$801,2,0),"No")</f>
        <v>No</v>
      </c>
    </row>
    <row r="5929" spans="1:24" x14ac:dyDescent="0.3">
      <c r="A5929" s="1">
        <v>4052</v>
      </c>
      <c r="B5929" t="s">
        <v>8102</v>
      </c>
      <c r="C5929" s="2">
        <v>42642</v>
      </c>
      <c r="D5929" s="2">
        <v>42646</v>
      </c>
      <c r="E5929" s="1" t="s">
        <v>46</v>
      </c>
      <c r="F5929" s="1" t="s">
        <v>2935</v>
      </c>
      <c r="G5929" s="1" t="s">
        <v>2936</v>
      </c>
      <c r="H5929" s="1" t="s">
        <v>38</v>
      </c>
      <c r="I5929" s="1" t="s">
        <v>25</v>
      </c>
      <c r="J5929" s="1" t="s">
        <v>133</v>
      </c>
      <c r="K5929" s="1" t="s">
        <v>134</v>
      </c>
      <c r="L5929" s="1">
        <v>19134</v>
      </c>
      <c r="M5929" s="1" t="s">
        <v>135</v>
      </c>
      <c r="N5929" s="1" t="s">
        <v>4093</v>
      </c>
      <c r="O5929" s="1" t="s">
        <v>43</v>
      </c>
      <c r="P5929" s="1" t="s">
        <v>63</v>
      </c>
      <c r="Q5929" s="1" t="s">
        <v>4094</v>
      </c>
      <c r="R5929" s="1">
        <v>4.2240000000000002</v>
      </c>
      <c r="S5929" s="1">
        <f t="shared" si="92"/>
        <v>2.7456000000000005</v>
      </c>
      <c r="T5929" s="1">
        <v>3</v>
      </c>
      <c r="U5929" s="1">
        <v>0.2</v>
      </c>
      <c r="V5929" s="1">
        <v>1.4783999999999997</v>
      </c>
      <c r="W5929" t="str">
        <f>VLOOKUP(M5929,People!$A$2:$B$5,2,FALSE)</f>
        <v>Chuck Magee</v>
      </c>
      <c r="X5929" s="5" t="str">
        <f>IFERROR(VLOOKUP(Orders!$B5929,Returns!$A$2:$B$801,2,0),"No")</f>
        <v>No</v>
      </c>
    </row>
    <row r="5930" spans="1:24" x14ac:dyDescent="0.3">
      <c r="A5930" s="1">
        <v>4053</v>
      </c>
      <c r="B5930" t="s">
        <v>8102</v>
      </c>
      <c r="C5930" s="2">
        <v>42642</v>
      </c>
      <c r="D5930" s="2">
        <v>42646</v>
      </c>
      <c r="E5930" s="1" t="s">
        <v>46</v>
      </c>
      <c r="F5930" s="1" t="s">
        <v>2935</v>
      </c>
      <c r="G5930" s="1" t="s">
        <v>2936</v>
      </c>
      <c r="H5930" s="1" t="s">
        <v>38</v>
      </c>
      <c r="I5930" s="1" t="s">
        <v>25</v>
      </c>
      <c r="J5930" s="1" t="s">
        <v>133</v>
      </c>
      <c r="K5930" s="1" t="s">
        <v>134</v>
      </c>
      <c r="L5930" s="1">
        <v>19134</v>
      </c>
      <c r="M5930" s="1" t="s">
        <v>135</v>
      </c>
      <c r="N5930" s="1" t="s">
        <v>3767</v>
      </c>
      <c r="O5930" s="1" t="s">
        <v>30</v>
      </c>
      <c r="P5930" s="1" t="s">
        <v>52</v>
      </c>
      <c r="Q5930" s="1" t="s">
        <v>3768</v>
      </c>
      <c r="R5930" s="1">
        <v>409.27199999999999</v>
      </c>
      <c r="S5930" s="1">
        <f t="shared" si="92"/>
        <v>491.12639999999999</v>
      </c>
      <c r="T5930" s="1">
        <v>2</v>
      </c>
      <c r="U5930" s="1">
        <v>0.4</v>
      </c>
      <c r="V5930" s="1">
        <v>-81.854399999999998</v>
      </c>
      <c r="W5930" t="str">
        <f>VLOOKUP(M5930,People!$A$2:$B$5,2,FALSE)</f>
        <v>Chuck Magee</v>
      </c>
      <c r="X5930" s="5" t="str">
        <f>IFERROR(VLOOKUP(Orders!$B5930,Returns!$A$2:$B$801,2,0),"No")</f>
        <v>No</v>
      </c>
    </row>
    <row r="5931" spans="1:24" hidden="1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f t="shared" si="92"/>
        <v>132.5592</v>
      </c>
      <c r="T5931" s="1">
        <v>3</v>
      </c>
      <c r="U5931" s="1">
        <v>0.5</v>
      </c>
      <c r="V5931" s="1">
        <v>-45.349200000000003</v>
      </c>
      <c r="W5931" t="str">
        <f>VLOOKUP(M5931,People!$A$2:$B$5,2,FALSE)</f>
        <v>Chuck Magee</v>
      </c>
      <c r="X5931" s="5" t="str">
        <f>IFERROR(VLOOKUP(Orders!$B5931,Returns!$A$2:$B$801,2,0),"No")</f>
        <v>No</v>
      </c>
    </row>
    <row r="5932" spans="1:24" hidden="1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f t="shared" si="92"/>
        <v>10.108800000000002</v>
      </c>
      <c r="T5932" s="1">
        <v>3</v>
      </c>
      <c r="U5932" s="1">
        <v>0.2</v>
      </c>
      <c r="V5932" s="1">
        <v>5.4432</v>
      </c>
      <c r="W5932" t="str">
        <f>VLOOKUP(M5932,People!$A$2:$B$5,2,FALSE)</f>
        <v>Chuck Magee</v>
      </c>
      <c r="X5932" s="5" t="str">
        <f>IFERROR(VLOOKUP(Orders!$B5932,Returns!$A$2:$B$801,2,0),"No")</f>
        <v>No</v>
      </c>
    </row>
    <row r="5933" spans="1:24" hidden="1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f t="shared" si="92"/>
        <v>797.9860000000001</v>
      </c>
      <c r="T5933" s="1">
        <v>2</v>
      </c>
      <c r="U5933" s="1">
        <v>0.4</v>
      </c>
      <c r="V5933" s="1">
        <v>-113.9980000000001</v>
      </c>
      <c r="W5933" t="str">
        <f>VLOOKUP(M5933,People!$A$2:$B$5,2,FALSE)</f>
        <v>Chuck Magee</v>
      </c>
      <c r="X5933" s="5" t="str">
        <f>IFERROR(VLOOKUP(Orders!$B5933,Returns!$A$2:$B$801,2,0),"No")</f>
        <v>No</v>
      </c>
    </row>
    <row r="5934" spans="1:24" hidden="1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f t="shared" si="92"/>
        <v>12.387600000000001</v>
      </c>
      <c r="T5934" s="1">
        <v>3</v>
      </c>
      <c r="U5934" s="1">
        <v>0.2</v>
      </c>
      <c r="V5934" s="1">
        <v>1.0044</v>
      </c>
      <c r="W5934" t="str">
        <f>VLOOKUP(M5934,People!$A$2:$B$5,2,FALSE)</f>
        <v>Chuck Magee</v>
      </c>
      <c r="X5934" s="5" t="str">
        <f>IFERROR(VLOOKUP(Orders!$B5934,Returns!$A$2:$B$801,2,0),"No")</f>
        <v>No</v>
      </c>
    </row>
    <row r="5935" spans="1:24" hidden="1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f t="shared" si="92"/>
        <v>11.952900000000003</v>
      </c>
      <c r="T5935" s="1">
        <v>3</v>
      </c>
      <c r="U5935" s="1">
        <v>0.2</v>
      </c>
      <c r="V5935" s="1">
        <v>4.8231000000000002</v>
      </c>
      <c r="W5935" t="str">
        <f>VLOOKUP(M5935,People!$A$2:$B$5,2,FALSE)</f>
        <v>Chuck Magee</v>
      </c>
      <c r="X5935" s="5" t="str">
        <f>IFERROR(VLOOKUP(Orders!$B5935,Returns!$A$2:$B$801,2,0),"No")</f>
        <v>No</v>
      </c>
    </row>
    <row r="5936" spans="1:24" hidden="1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f t="shared" si="92"/>
        <v>442.13300000000004</v>
      </c>
      <c r="T5936" s="1">
        <v>2</v>
      </c>
      <c r="U5936" s="1">
        <v>0.2</v>
      </c>
      <c r="V5936" s="1">
        <v>85.786999999999949</v>
      </c>
      <c r="W5936" t="str">
        <f>VLOOKUP(M5936,People!$A$2:$B$5,2,FALSE)</f>
        <v>Chuck Magee</v>
      </c>
      <c r="X5936" s="5" t="str">
        <f>IFERROR(VLOOKUP(Orders!$B5936,Returns!$A$2:$B$801,2,0),"No")</f>
        <v>No</v>
      </c>
    </row>
    <row r="5937" spans="1:24" hidden="1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f t="shared" si="92"/>
        <v>16.763999999999999</v>
      </c>
      <c r="T5937" s="1">
        <v>5</v>
      </c>
      <c r="U5937" s="1">
        <v>0</v>
      </c>
      <c r="V5937" s="1">
        <v>8.6359999999999992</v>
      </c>
      <c r="W5937" t="str">
        <f>VLOOKUP(M5937,People!$A$2:$B$5,2,FALSE)</f>
        <v>Anna Andreadi</v>
      </c>
      <c r="X5937" s="5" t="str">
        <f>IFERROR(VLOOKUP(Orders!$B5937,Returns!$A$2:$B$801,2,0),"No")</f>
        <v>No</v>
      </c>
    </row>
    <row r="5938" spans="1:24" hidden="1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f t="shared" si="92"/>
        <v>157.51350000000002</v>
      </c>
      <c r="T5938" s="1">
        <v>3</v>
      </c>
      <c r="U5938" s="1">
        <v>0.2</v>
      </c>
      <c r="V5938" s="1">
        <v>19.966499999999982</v>
      </c>
      <c r="W5938" t="str">
        <f>VLOOKUP(M5938,People!$A$2:$B$5,2,FALSE)</f>
        <v>Anna Andreadi</v>
      </c>
      <c r="X5938" s="5" t="str">
        <f>IFERROR(VLOOKUP(Orders!$B5938,Returns!$A$2:$B$801,2,0),"No")</f>
        <v>No</v>
      </c>
    </row>
    <row r="5939" spans="1:24" hidden="1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f t="shared" si="92"/>
        <v>62.979000000000013</v>
      </c>
      <c r="T5939" s="1">
        <v>3</v>
      </c>
      <c r="U5939" s="1">
        <v>0.2</v>
      </c>
      <c r="V5939" s="1">
        <v>8.9969999999999892</v>
      </c>
      <c r="W5939" t="str">
        <f>VLOOKUP(M5939,People!$A$2:$B$5,2,FALSE)</f>
        <v>Anna Andreadi</v>
      </c>
      <c r="X5939" s="5" t="str">
        <f>IFERROR(VLOOKUP(Orders!$B5939,Returns!$A$2:$B$801,2,0),"No")</f>
        <v>No</v>
      </c>
    </row>
    <row r="5940" spans="1:24" hidden="1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f t="shared" si="92"/>
        <v>86.392800000000008</v>
      </c>
      <c r="T5940" s="1">
        <v>1</v>
      </c>
      <c r="U5940" s="1">
        <v>0.2</v>
      </c>
      <c r="V5940" s="1">
        <v>9.5991999999999997</v>
      </c>
      <c r="W5940" t="str">
        <f>VLOOKUP(M5940,People!$A$2:$B$5,2,FALSE)</f>
        <v>Kelly Williams</v>
      </c>
      <c r="X5940" s="5" t="str">
        <f>IFERROR(VLOOKUP(Orders!$B5940,Returns!$A$2:$B$801,2,0),"No")</f>
        <v>No</v>
      </c>
    </row>
    <row r="5941" spans="1:24" hidden="1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f t="shared" si="92"/>
        <v>8.9208000000000016</v>
      </c>
      <c r="T5941" s="1">
        <v>4</v>
      </c>
      <c r="U5941" s="1">
        <v>0.2</v>
      </c>
      <c r="V5941" s="1">
        <v>4.2951999999999995</v>
      </c>
      <c r="W5941" t="str">
        <f>VLOOKUP(M5941,People!$A$2:$B$5,2,FALSE)</f>
        <v>Kelly Williams</v>
      </c>
      <c r="X5941" s="5" t="str">
        <f>IFERROR(VLOOKUP(Orders!$B5941,Returns!$A$2:$B$801,2,0),"No")</f>
        <v>No</v>
      </c>
    </row>
    <row r="5942" spans="1:24" hidden="1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f t="shared" si="92"/>
        <v>305.08800000000008</v>
      </c>
      <c r="T5942" s="1">
        <v>12</v>
      </c>
      <c r="U5942" s="1">
        <v>0</v>
      </c>
      <c r="V5942" s="1">
        <v>130.75199999999995</v>
      </c>
      <c r="W5942" t="str">
        <f>VLOOKUP(M5942,People!$A$2:$B$5,2,FALSE)</f>
        <v>Anna Andreadi</v>
      </c>
      <c r="X5942" s="5" t="str">
        <f>IFERROR(VLOOKUP(Orders!$B5942,Returns!$A$2:$B$801,2,0),"No")</f>
        <v>No</v>
      </c>
    </row>
    <row r="5943" spans="1:24" hidden="1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f t="shared" si="92"/>
        <v>4.2923999999999998</v>
      </c>
      <c r="T5943" s="1">
        <v>2</v>
      </c>
      <c r="U5943" s="1">
        <v>0</v>
      </c>
      <c r="V5943" s="1">
        <v>1.5876000000000001</v>
      </c>
      <c r="W5943" t="str">
        <f>VLOOKUP(M5943,People!$A$2:$B$5,2,FALSE)</f>
        <v>Anna Andreadi</v>
      </c>
      <c r="X5943" s="5" t="str">
        <f>IFERROR(VLOOKUP(Orders!$B5943,Returns!$A$2:$B$801,2,0),"No")</f>
        <v>No</v>
      </c>
    </row>
    <row r="5944" spans="1:24" hidden="1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f t="shared" si="92"/>
        <v>192.6908</v>
      </c>
      <c r="T5944" s="1">
        <v>4</v>
      </c>
      <c r="U5944" s="1">
        <v>0.2</v>
      </c>
      <c r="V5944" s="1">
        <v>18.477200000000011</v>
      </c>
      <c r="W5944" t="str">
        <f>VLOOKUP(M5944,People!$A$2:$B$5,2,FALSE)</f>
        <v>Anna Andreadi</v>
      </c>
      <c r="X5944" s="5" t="str">
        <f>IFERROR(VLOOKUP(Orders!$B5944,Returns!$A$2:$B$801,2,0),"No")</f>
        <v>No</v>
      </c>
    </row>
    <row r="5945" spans="1:24" x14ac:dyDescent="0.3">
      <c r="A5945" s="1">
        <v>4054</v>
      </c>
      <c r="B5945" t="s">
        <v>8102</v>
      </c>
      <c r="C5945" s="2">
        <v>42642</v>
      </c>
      <c r="D5945" s="2">
        <v>42646</v>
      </c>
      <c r="E5945" s="1" t="s">
        <v>46</v>
      </c>
      <c r="F5945" s="1" t="s">
        <v>2935</v>
      </c>
      <c r="G5945" s="1" t="s">
        <v>2936</v>
      </c>
      <c r="H5945" s="1" t="s">
        <v>38</v>
      </c>
      <c r="I5945" s="1" t="s">
        <v>25</v>
      </c>
      <c r="J5945" s="1" t="s">
        <v>133</v>
      </c>
      <c r="K5945" s="1" t="s">
        <v>134</v>
      </c>
      <c r="L5945" s="1">
        <v>19134</v>
      </c>
      <c r="M5945" s="1" t="s">
        <v>135</v>
      </c>
      <c r="N5945" s="1" t="s">
        <v>5182</v>
      </c>
      <c r="O5945" s="1" t="s">
        <v>43</v>
      </c>
      <c r="P5945" s="1" t="s">
        <v>44</v>
      </c>
      <c r="Q5945" s="1" t="s">
        <v>5183</v>
      </c>
      <c r="R5945" s="1">
        <v>55.44</v>
      </c>
      <c r="S5945" s="1">
        <f t="shared" si="92"/>
        <v>37.421999999999997</v>
      </c>
      <c r="T5945" s="1">
        <v>11</v>
      </c>
      <c r="U5945" s="1">
        <v>0.2</v>
      </c>
      <c r="V5945" s="1">
        <v>18.017999999999997</v>
      </c>
      <c r="W5945" t="str">
        <f>VLOOKUP(M5945,People!$A$2:$B$5,2,FALSE)</f>
        <v>Chuck Magee</v>
      </c>
      <c r="X5945" s="5" t="str">
        <f>IFERROR(VLOOKUP(Orders!$B5945,Returns!$A$2:$B$801,2,0),"No")</f>
        <v>No</v>
      </c>
    </row>
    <row r="5946" spans="1:24" x14ac:dyDescent="0.3">
      <c r="A5946" s="1">
        <v>4055</v>
      </c>
      <c r="B5946" t="s">
        <v>8102</v>
      </c>
      <c r="C5946" s="2">
        <v>42642</v>
      </c>
      <c r="D5946" s="2">
        <v>42646</v>
      </c>
      <c r="E5946" s="1" t="s">
        <v>46</v>
      </c>
      <c r="F5946" s="1" t="s">
        <v>2935</v>
      </c>
      <c r="G5946" s="1" t="s">
        <v>2936</v>
      </c>
      <c r="H5946" s="1" t="s">
        <v>38</v>
      </c>
      <c r="I5946" s="1" t="s">
        <v>25</v>
      </c>
      <c r="J5946" s="1" t="s">
        <v>133</v>
      </c>
      <c r="K5946" s="1" t="s">
        <v>134</v>
      </c>
      <c r="L5946" s="1">
        <v>19134</v>
      </c>
      <c r="M5946" s="1" t="s">
        <v>135</v>
      </c>
      <c r="N5946" s="1" t="s">
        <v>3918</v>
      </c>
      <c r="O5946" s="1" t="s">
        <v>43</v>
      </c>
      <c r="P5946" s="1" t="s">
        <v>84</v>
      </c>
      <c r="Q5946" s="1" t="s">
        <v>3919</v>
      </c>
      <c r="R5946" s="1">
        <v>20.928000000000001</v>
      </c>
      <c r="S5946" s="1">
        <f t="shared" si="92"/>
        <v>14.1264</v>
      </c>
      <c r="T5946" s="1">
        <v>4</v>
      </c>
      <c r="U5946" s="1">
        <v>0.2</v>
      </c>
      <c r="V5946" s="1">
        <v>6.8015999999999996</v>
      </c>
      <c r="W5946" t="str">
        <f>VLOOKUP(M5946,People!$A$2:$B$5,2,FALSE)</f>
        <v>Chuck Magee</v>
      </c>
      <c r="X5946" s="5" t="str">
        <f>IFERROR(VLOOKUP(Orders!$B5946,Returns!$A$2:$B$801,2,0),"No")</f>
        <v>No</v>
      </c>
    </row>
    <row r="5947" spans="1:24" x14ac:dyDescent="0.3">
      <c r="A5947" s="1">
        <v>4056</v>
      </c>
      <c r="B5947" t="s">
        <v>8102</v>
      </c>
      <c r="C5947" s="2">
        <v>42642</v>
      </c>
      <c r="D5947" s="2">
        <v>42646</v>
      </c>
      <c r="E5947" s="1" t="s">
        <v>46</v>
      </c>
      <c r="F5947" s="1" t="s">
        <v>2935</v>
      </c>
      <c r="G5947" s="1" t="s">
        <v>2936</v>
      </c>
      <c r="H5947" s="1" t="s">
        <v>38</v>
      </c>
      <c r="I5947" s="1" t="s">
        <v>25</v>
      </c>
      <c r="J5947" s="1" t="s">
        <v>133</v>
      </c>
      <c r="K5947" s="1" t="s">
        <v>134</v>
      </c>
      <c r="L5947" s="1">
        <v>19134</v>
      </c>
      <c r="M5947" s="1" t="s">
        <v>135</v>
      </c>
      <c r="N5947" s="1" t="s">
        <v>1535</v>
      </c>
      <c r="O5947" s="1" t="s">
        <v>43</v>
      </c>
      <c r="P5947" s="1" t="s">
        <v>55</v>
      </c>
      <c r="Q5947" s="1" t="s">
        <v>1536</v>
      </c>
      <c r="R5947" s="1">
        <v>1801.6320000000001</v>
      </c>
      <c r="S5947" s="1">
        <f t="shared" si="92"/>
        <v>2139.4380000000001</v>
      </c>
      <c r="T5947" s="1">
        <v>6</v>
      </c>
      <c r="U5947" s="1">
        <v>0.2</v>
      </c>
      <c r="V5947" s="1">
        <v>-337.80600000000004</v>
      </c>
      <c r="W5947" t="str">
        <f>VLOOKUP(M5947,People!$A$2:$B$5,2,FALSE)</f>
        <v>Chuck Magee</v>
      </c>
      <c r="X5947" s="5" t="str">
        <f>IFERROR(VLOOKUP(Orders!$B5947,Returns!$A$2:$B$801,2,0),"No")</f>
        <v>No</v>
      </c>
    </row>
    <row r="5948" spans="1:24" x14ac:dyDescent="0.3">
      <c r="A5948" s="1">
        <v>4057</v>
      </c>
      <c r="B5948" t="s">
        <v>8102</v>
      </c>
      <c r="C5948" s="2">
        <v>42642</v>
      </c>
      <c r="D5948" s="2">
        <v>42646</v>
      </c>
      <c r="E5948" s="1" t="s">
        <v>46</v>
      </c>
      <c r="F5948" s="1" t="s">
        <v>2935</v>
      </c>
      <c r="G5948" s="1" t="s">
        <v>2936</v>
      </c>
      <c r="H5948" s="1" t="s">
        <v>38</v>
      </c>
      <c r="I5948" s="1" t="s">
        <v>25</v>
      </c>
      <c r="J5948" s="1" t="s">
        <v>133</v>
      </c>
      <c r="K5948" s="1" t="s">
        <v>134</v>
      </c>
      <c r="L5948" s="1">
        <v>19134</v>
      </c>
      <c r="M5948" s="1" t="s">
        <v>135</v>
      </c>
      <c r="N5948" s="1" t="s">
        <v>2701</v>
      </c>
      <c r="O5948" s="1" t="s">
        <v>30</v>
      </c>
      <c r="P5948" s="1" t="s">
        <v>52</v>
      </c>
      <c r="Q5948" s="1" t="s">
        <v>2702</v>
      </c>
      <c r="R5948" s="1">
        <v>67.175999999999988</v>
      </c>
      <c r="S5948" s="1">
        <f t="shared" si="92"/>
        <v>87.328800000000001</v>
      </c>
      <c r="T5948" s="1">
        <v>1</v>
      </c>
      <c r="U5948" s="1">
        <v>0.4</v>
      </c>
      <c r="V5948" s="1">
        <v>-20.152800000000006</v>
      </c>
      <c r="W5948" t="str">
        <f>VLOOKUP(M5948,People!$A$2:$B$5,2,FALSE)</f>
        <v>Chuck Magee</v>
      </c>
      <c r="X5948" s="5" t="str">
        <f>IFERROR(VLOOKUP(Orders!$B5948,Returns!$A$2:$B$801,2,0),"No")</f>
        <v>No</v>
      </c>
    </row>
    <row r="5949" spans="1:24" hidden="1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f t="shared" si="92"/>
        <v>13.209</v>
      </c>
      <c r="T5949" s="1">
        <v>5</v>
      </c>
      <c r="U5949" s="1">
        <v>0</v>
      </c>
      <c r="V5949" s="1">
        <v>12.690999999999999</v>
      </c>
      <c r="W5949" t="str">
        <f>VLOOKUP(M5949,People!$A$2:$B$5,2,FALSE)</f>
        <v>Kelly Williams</v>
      </c>
      <c r="X5949" s="5" t="str">
        <f>IFERROR(VLOOKUP(Orders!$B5949,Returns!$A$2:$B$801,2,0),"No")</f>
        <v>No</v>
      </c>
    </row>
    <row r="5950" spans="1:24" hidden="1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f t="shared" si="92"/>
        <v>23.0472</v>
      </c>
      <c r="T5950" s="1">
        <v>4</v>
      </c>
      <c r="U5950" s="1">
        <v>0</v>
      </c>
      <c r="V5950" s="1">
        <v>19.6328</v>
      </c>
      <c r="W5950" t="str">
        <f>VLOOKUP(M5950,People!$A$2:$B$5,2,FALSE)</f>
        <v>Cassandra Brandow</v>
      </c>
      <c r="X5950" s="5" t="str">
        <f>IFERROR(VLOOKUP(Orders!$B5950,Returns!$A$2:$B$801,2,0),"No")</f>
        <v>No</v>
      </c>
    </row>
    <row r="5951" spans="1:24" hidden="1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f t="shared" si="92"/>
        <v>173.98259999999996</v>
      </c>
      <c r="T5951" s="1">
        <v>3</v>
      </c>
      <c r="U5951" s="1">
        <v>0</v>
      </c>
      <c r="V5951" s="1">
        <v>125.98740000000001</v>
      </c>
      <c r="W5951" t="str">
        <f>VLOOKUP(M5951,People!$A$2:$B$5,2,FALSE)</f>
        <v>Cassandra Brandow</v>
      </c>
      <c r="X5951" s="5" t="str">
        <f>IFERROR(VLOOKUP(Orders!$B5951,Returns!$A$2:$B$801,2,0),"No")</f>
        <v>No</v>
      </c>
    </row>
    <row r="5952" spans="1:24" hidden="1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f t="shared" si="92"/>
        <v>183.56800000000001</v>
      </c>
      <c r="T5952" s="1">
        <v>2</v>
      </c>
      <c r="U5952" s="1">
        <v>0</v>
      </c>
      <c r="V5952" s="1">
        <v>78.671999999999997</v>
      </c>
      <c r="W5952" t="str">
        <f>VLOOKUP(M5952,People!$A$2:$B$5,2,FALSE)</f>
        <v>Cassandra Brandow</v>
      </c>
      <c r="X5952" s="5" t="str">
        <f>IFERROR(VLOOKUP(Orders!$B5952,Returns!$A$2:$B$801,2,0),"No")</f>
        <v>No</v>
      </c>
    </row>
    <row r="5953" spans="1:24" hidden="1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f t="shared" si="92"/>
        <v>121.86720000000003</v>
      </c>
      <c r="T5953" s="1">
        <v>6</v>
      </c>
      <c r="U5953" s="1">
        <v>0</v>
      </c>
      <c r="V5953" s="1">
        <v>112.49279999999999</v>
      </c>
      <c r="W5953" t="str">
        <f>VLOOKUP(M5953,People!$A$2:$B$5,2,FALSE)</f>
        <v>Cassandra Brandow</v>
      </c>
      <c r="X5953" s="5" t="str">
        <f>IFERROR(VLOOKUP(Orders!$B5953,Returns!$A$2:$B$801,2,0),"No")</f>
        <v>No</v>
      </c>
    </row>
    <row r="5954" spans="1:24" hidden="1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f t="shared" ref="S5954:S6017" si="93">R5954-V5954</f>
        <v>13.478400000000004</v>
      </c>
      <c r="T5954" s="1">
        <v>4</v>
      </c>
      <c r="U5954" s="1">
        <v>0.2</v>
      </c>
      <c r="V5954" s="1">
        <v>7.2576000000000001</v>
      </c>
      <c r="W5954" t="str">
        <f>VLOOKUP(M5954,People!$A$2:$B$5,2,FALSE)</f>
        <v>Kelly Williams</v>
      </c>
      <c r="X5954" s="5" t="str">
        <f>IFERROR(VLOOKUP(Orders!$B5954,Returns!$A$2:$B$801,2,0),"No")</f>
        <v>No</v>
      </c>
    </row>
    <row r="5955" spans="1:24" x14ac:dyDescent="0.3">
      <c r="A5955" s="1">
        <v>5626</v>
      </c>
      <c r="B5955" t="s">
        <v>8861</v>
      </c>
      <c r="C5955" s="2">
        <v>42642</v>
      </c>
      <c r="D5955" s="2">
        <v>42644</v>
      </c>
      <c r="E5955" s="1" t="s">
        <v>21</v>
      </c>
      <c r="F5955" s="1" t="s">
        <v>3140</v>
      </c>
      <c r="G5955" s="1" t="s">
        <v>3141</v>
      </c>
      <c r="H5955" s="1" t="s">
        <v>94</v>
      </c>
      <c r="I5955" s="1" t="s">
        <v>25</v>
      </c>
      <c r="J5955" s="1" t="s">
        <v>88</v>
      </c>
      <c r="K5955" s="1" t="s">
        <v>89</v>
      </c>
      <c r="L5955" s="1">
        <v>98115</v>
      </c>
      <c r="M5955" s="1" t="s">
        <v>41</v>
      </c>
      <c r="N5955" s="1" t="s">
        <v>233</v>
      </c>
      <c r="O5955" s="1" t="s">
        <v>30</v>
      </c>
      <c r="P5955" s="1" t="s">
        <v>60</v>
      </c>
      <c r="Q5955" s="1" t="s">
        <v>234</v>
      </c>
      <c r="R5955" s="1">
        <v>6.16</v>
      </c>
      <c r="S5955" s="1">
        <f t="shared" si="93"/>
        <v>3.2032000000000003</v>
      </c>
      <c r="T5955" s="1">
        <v>2</v>
      </c>
      <c r="U5955" s="1">
        <v>0</v>
      </c>
      <c r="V5955" s="1">
        <v>2.9567999999999999</v>
      </c>
      <c r="W5955" t="str">
        <f>VLOOKUP(M5955,People!$A$2:$B$5,2,FALSE)</f>
        <v>Anna Andreadi</v>
      </c>
      <c r="X5955" s="5" t="str">
        <f>IFERROR(VLOOKUP(Orders!$B5955,Returns!$A$2:$B$801,2,0),"No")</f>
        <v>No</v>
      </c>
    </row>
    <row r="5956" spans="1:24" x14ac:dyDescent="0.3">
      <c r="A5956" s="1">
        <v>5627</v>
      </c>
      <c r="B5956" t="s">
        <v>8861</v>
      </c>
      <c r="C5956" s="2">
        <v>42642</v>
      </c>
      <c r="D5956" s="2">
        <v>42644</v>
      </c>
      <c r="E5956" s="1" t="s">
        <v>21</v>
      </c>
      <c r="F5956" s="1" t="s">
        <v>3140</v>
      </c>
      <c r="G5956" s="1" t="s">
        <v>3141</v>
      </c>
      <c r="H5956" s="1" t="s">
        <v>94</v>
      </c>
      <c r="I5956" s="1" t="s">
        <v>25</v>
      </c>
      <c r="J5956" s="1" t="s">
        <v>88</v>
      </c>
      <c r="K5956" s="1" t="s">
        <v>89</v>
      </c>
      <c r="L5956" s="1">
        <v>98115</v>
      </c>
      <c r="M5956" s="1" t="s">
        <v>41</v>
      </c>
      <c r="N5956" s="1" t="s">
        <v>3152</v>
      </c>
      <c r="O5956" s="1" t="s">
        <v>30</v>
      </c>
      <c r="P5956" s="1" t="s">
        <v>52</v>
      </c>
      <c r="Q5956" s="1" t="s">
        <v>3153</v>
      </c>
      <c r="R5956" s="1">
        <v>2348.8200000000002</v>
      </c>
      <c r="S5956" s="1">
        <f t="shared" si="93"/>
        <v>1949.5206000000003</v>
      </c>
      <c r="T5956" s="1">
        <v>9</v>
      </c>
      <c r="U5956" s="1">
        <v>0</v>
      </c>
      <c r="V5956" s="1">
        <v>399.29939999999976</v>
      </c>
      <c r="W5956" t="str">
        <f>VLOOKUP(M5956,People!$A$2:$B$5,2,FALSE)</f>
        <v>Anna Andreadi</v>
      </c>
      <c r="X5956" s="5" t="str">
        <f>IFERROR(VLOOKUP(Orders!$B5956,Returns!$A$2:$B$801,2,0),"No")</f>
        <v>No</v>
      </c>
    </row>
    <row r="5957" spans="1:24" x14ac:dyDescent="0.3">
      <c r="A5957" s="1">
        <v>5796</v>
      </c>
      <c r="B5957" t="s">
        <v>8941</v>
      </c>
      <c r="C5957" s="2">
        <v>42642</v>
      </c>
      <c r="D5957" s="2">
        <v>42646</v>
      </c>
      <c r="E5957" s="1" t="s">
        <v>21</v>
      </c>
      <c r="F5957" s="1" t="s">
        <v>3049</v>
      </c>
      <c r="G5957" s="1" t="s">
        <v>3050</v>
      </c>
      <c r="H5957" s="1" t="s">
        <v>24</v>
      </c>
      <c r="I5957" s="1" t="s">
        <v>25</v>
      </c>
      <c r="J5957" s="1" t="s">
        <v>239</v>
      </c>
      <c r="K5957" s="1" t="s">
        <v>240</v>
      </c>
      <c r="L5957" s="1">
        <v>10011</v>
      </c>
      <c r="M5957" s="1" t="s">
        <v>135</v>
      </c>
      <c r="N5957" s="1" t="s">
        <v>4657</v>
      </c>
      <c r="O5957" s="1" t="s">
        <v>43</v>
      </c>
      <c r="P5957" s="1" t="s">
        <v>55</v>
      </c>
      <c r="Q5957" s="1" t="s">
        <v>4658</v>
      </c>
      <c r="R5957" s="1">
        <v>1395.54</v>
      </c>
      <c r="S5957" s="1">
        <f t="shared" si="93"/>
        <v>1032.6995999999999</v>
      </c>
      <c r="T5957" s="1">
        <v>9</v>
      </c>
      <c r="U5957" s="1">
        <v>0</v>
      </c>
      <c r="V5957" s="1">
        <v>362.84040000000005</v>
      </c>
      <c r="W5957" t="str">
        <f>VLOOKUP(M5957,People!$A$2:$B$5,2,FALSE)</f>
        <v>Chuck Magee</v>
      </c>
      <c r="X5957" s="5" t="str">
        <f>IFERROR(VLOOKUP(Orders!$B5957,Returns!$A$2:$B$801,2,0),"No")</f>
        <v>No</v>
      </c>
    </row>
    <row r="5958" spans="1:24" hidden="1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f t="shared" si="93"/>
        <v>669.78449999999987</v>
      </c>
      <c r="T5958" s="1">
        <v>5</v>
      </c>
      <c r="U5958" s="1">
        <v>0</v>
      </c>
      <c r="V5958" s="1">
        <v>6.7655000000000598</v>
      </c>
      <c r="W5958" t="str">
        <f>VLOOKUP(M5958,People!$A$2:$B$5,2,FALSE)</f>
        <v>Anna Andreadi</v>
      </c>
      <c r="X5958" s="5" t="str">
        <f>IFERROR(VLOOKUP(Orders!$B5958,Returns!$A$2:$B$801,2,0),"No")</f>
        <v>No</v>
      </c>
    </row>
    <row r="5959" spans="1:24" hidden="1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f t="shared" si="93"/>
        <v>114.626</v>
      </c>
      <c r="T5959" s="1">
        <v>5</v>
      </c>
      <c r="U5959" s="1">
        <v>0</v>
      </c>
      <c r="V5959" s="1">
        <v>40.274000000000001</v>
      </c>
      <c r="W5959" t="str">
        <f>VLOOKUP(M5959,People!$A$2:$B$5,2,FALSE)</f>
        <v>Anna Andreadi</v>
      </c>
      <c r="X5959" s="5" t="str">
        <f>IFERROR(VLOOKUP(Orders!$B5959,Returns!$A$2:$B$801,2,0),"No")</f>
        <v>No</v>
      </c>
    </row>
    <row r="5960" spans="1:24" hidden="1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f t="shared" si="93"/>
        <v>15.585599999999999</v>
      </c>
      <c r="T5960" s="1">
        <v>4</v>
      </c>
      <c r="U5960" s="1">
        <v>0</v>
      </c>
      <c r="V5960" s="1">
        <v>14.974399999999999</v>
      </c>
      <c r="W5960" t="str">
        <f>VLOOKUP(M5960,People!$A$2:$B$5,2,FALSE)</f>
        <v>Anna Andreadi</v>
      </c>
      <c r="X5960" s="5" t="str">
        <f>IFERROR(VLOOKUP(Orders!$B5960,Returns!$A$2:$B$801,2,0),"No")</f>
        <v>No</v>
      </c>
    </row>
    <row r="5961" spans="1:24" hidden="1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f t="shared" si="93"/>
        <v>693.31680000000006</v>
      </c>
      <c r="T5961" s="1">
        <v>3</v>
      </c>
      <c r="U5961" s="1">
        <v>0.2</v>
      </c>
      <c r="V5961" s="1">
        <v>77.035199999999975</v>
      </c>
      <c r="W5961" t="str">
        <f>VLOOKUP(M5961,People!$A$2:$B$5,2,FALSE)</f>
        <v>Anna Andreadi</v>
      </c>
      <c r="X5961" s="5" t="str">
        <f>IFERROR(VLOOKUP(Orders!$B5961,Returns!$A$2:$B$801,2,0),"No")</f>
        <v>No</v>
      </c>
    </row>
    <row r="5962" spans="1:24" hidden="1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f t="shared" si="93"/>
        <v>14.572800000000003</v>
      </c>
      <c r="T5962" s="1">
        <v>4</v>
      </c>
      <c r="U5962" s="1">
        <v>0</v>
      </c>
      <c r="V5962" s="1">
        <v>6.5471999999999984</v>
      </c>
      <c r="W5962" t="str">
        <f>VLOOKUP(M5962,People!$A$2:$B$5,2,FALSE)</f>
        <v>Anna Andreadi</v>
      </c>
      <c r="X5962" s="5" t="str">
        <f>IFERROR(VLOOKUP(Orders!$B5962,Returns!$A$2:$B$801,2,0),"No")</f>
        <v>No</v>
      </c>
    </row>
    <row r="5963" spans="1:24" x14ac:dyDescent="0.3">
      <c r="A5963" s="1">
        <v>5797</v>
      </c>
      <c r="B5963" t="s">
        <v>8941</v>
      </c>
      <c r="C5963" s="2">
        <v>42642</v>
      </c>
      <c r="D5963" s="2">
        <v>42646</v>
      </c>
      <c r="E5963" s="1" t="s">
        <v>21</v>
      </c>
      <c r="F5963" s="1" t="s">
        <v>3049</v>
      </c>
      <c r="G5963" s="1" t="s">
        <v>3050</v>
      </c>
      <c r="H5963" s="1" t="s">
        <v>24</v>
      </c>
      <c r="I5963" s="1" t="s">
        <v>25</v>
      </c>
      <c r="J5963" s="1" t="s">
        <v>239</v>
      </c>
      <c r="K5963" s="1" t="s">
        <v>240</v>
      </c>
      <c r="L5963" s="1">
        <v>10011</v>
      </c>
      <c r="M5963" s="1" t="s">
        <v>135</v>
      </c>
      <c r="N5963" s="1" t="s">
        <v>536</v>
      </c>
      <c r="O5963" s="1" t="s">
        <v>30</v>
      </c>
      <c r="P5963" s="1" t="s">
        <v>60</v>
      </c>
      <c r="Q5963" s="1" t="s">
        <v>537</v>
      </c>
      <c r="R5963" s="1">
        <v>117.36</v>
      </c>
      <c r="S5963" s="1">
        <f t="shared" si="93"/>
        <v>80.978400000000008</v>
      </c>
      <c r="T5963" s="1">
        <v>4</v>
      </c>
      <c r="U5963" s="1">
        <v>0</v>
      </c>
      <c r="V5963" s="1">
        <v>36.381599999999992</v>
      </c>
      <c r="W5963" t="str">
        <f>VLOOKUP(M5963,People!$A$2:$B$5,2,FALSE)</f>
        <v>Chuck Magee</v>
      </c>
      <c r="X5963" s="5" t="str">
        <f>IFERROR(VLOOKUP(Orders!$B5963,Returns!$A$2:$B$801,2,0),"No")</f>
        <v>No</v>
      </c>
    </row>
    <row r="5964" spans="1:24" x14ac:dyDescent="0.3">
      <c r="A5964" s="1">
        <v>5798</v>
      </c>
      <c r="B5964" t="s">
        <v>8941</v>
      </c>
      <c r="C5964" s="2">
        <v>42642</v>
      </c>
      <c r="D5964" s="2">
        <v>42646</v>
      </c>
      <c r="E5964" s="1" t="s">
        <v>21</v>
      </c>
      <c r="F5964" s="1" t="s">
        <v>3049</v>
      </c>
      <c r="G5964" s="1" t="s">
        <v>3050</v>
      </c>
      <c r="H5964" s="1" t="s">
        <v>24</v>
      </c>
      <c r="I5964" s="1" t="s">
        <v>25</v>
      </c>
      <c r="J5964" s="1" t="s">
        <v>239</v>
      </c>
      <c r="K5964" s="1" t="s">
        <v>240</v>
      </c>
      <c r="L5964" s="1">
        <v>10011</v>
      </c>
      <c r="M5964" s="1" t="s">
        <v>135</v>
      </c>
      <c r="N5964" s="1" t="s">
        <v>2970</v>
      </c>
      <c r="O5964" s="1" t="s">
        <v>43</v>
      </c>
      <c r="P5964" s="1" t="s">
        <v>44</v>
      </c>
      <c r="Q5964" s="1" t="s">
        <v>2971</v>
      </c>
      <c r="R5964" s="1">
        <v>18.899999999999999</v>
      </c>
      <c r="S5964" s="1">
        <f t="shared" si="93"/>
        <v>10.206</v>
      </c>
      <c r="T5964" s="1">
        <v>3</v>
      </c>
      <c r="U5964" s="1">
        <v>0</v>
      </c>
      <c r="V5964" s="1">
        <v>8.6939999999999991</v>
      </c>
      <c r="W5964" t="str">
        <f>VLOOKUP(M5964,People!$A$2:$B$5,2,FALSE)</f>
        <v>Chuck Magee</v>
      </c>
      <c r="X5964" s="5" t="str">
        <f>IFERROR(VLOOKUP(Orders!$B5964,Returns!$A$2:$B$801,2,0),"No")</f>
        <v>No</v>
      </c>
    </row>
    <row r="5965" spans="1:24" x14ac:dyDescent="0.3">
      <c r="A5965" s="1">
        <v>5799</v>
      </c>
      <c r="B5965" t="s">
        <v>8941</v>
      </c>
      <c r="C5965" s="2">
        <v>42642</v>
      </c>
      <c r="D5965" s="2">
        <v>42646</v>
      </c>
      <c r="E5965" s="1" t="s">
        <v>21</v>
      </c>
      <c r="F5965" s="1" t="s">
        <v>3049</v>
      </c>
      <c r="G5965" s="1" t="s">
        <v>3050</v>
      </c>
      <c r="H5965" s="1" t="s">
        <v>24</v>
      </c>
      <c r="I5965" s="1" t="s">
        <v>25</v>
      </c>
      <c r="J5965" s="1" t="s">
        <v>239</v>
      </c>
      <c r="K5965" s="1" t="s">
        <v>240</v>
      </c>
      <c r="L5965" s="1">
        <v>10011</v>
      </c>
      <c r="M5965" s="1" t="s">
        <v>135</v>
      </c>
      <c r="N5965" s="1" t="s">
        <v>3143</v>
      </c>
      <c r="O5965" s="1" t="s">
        <v>43</v>
      </c>
      <c r="P5965" s="1" t="s">
        <v>84</v>
      </c>
      <c r="Q5965" s="1" t="s">
        <v>3144</v>
      </c>
      <c r="R5965" s="1">
        <v>77.52</v>
      </c>
      <c r="S5965" s="1">
        <f t="shared" si="93"/>
        <v>39.535199999999996</v>
      </c>
      <c r="T5965" s="1">
        <v>2</v>
      </c>
      <c r="U5965" s="1">
        <v>0</v>
      </c>
      <c r="V5965" s="1">
        <v>37.9848</v>
      </c>
      <c r="W5965" t="str">
        <f>VLOOKUP(M5965,People!$A$2:$B$5,2,FALSE)</f>
        <v>Chuck Magee</v>
      </c>
      <c r="X5965" s="5" t="str">
        <f>IFERROR(VLOOKUP(Orders!$B5965,Returns!$A$2:$B$801,2,0),"No")</f>
        <v>No</v>
      </c>
    </row>
    <row r="5966" spans="1:24" hidden="1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f t="shared" si="93"/>
        <v>12.054</v>
      </c>
      <c r="T5966" s="1">
        <v>3</v>
      </c>
      <c r="U5966" s="1">
        <v>0</v>
      </c>
      <c r="V5966" s="1">
        <v>5.1659999999999986</v>
      </c>
      <c r="W5966" t="str">
        <f>VLOOKUP(M5966,People!$A$2:$B$5,2,FALSE)</f>
        <v>Anna Andreadi</v>
      </c>
      <c r="X5966" s="5" t="str">
        <f>IFERROR(VLOOKUP(Orders!$B5966,Returns!$A$2:$B$801,2,0),"No")</f>
        <v>No</v>
      </c>
    </row>
    <row r="5967" spans="1:24" hidden="1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f t="shared" si="93"/>
        <v>163.1232</v>
      </c>
      <c r="T5967" s="1">
        <v>6</v>
      </c>
      <c r="U5967" s="1">
        <v>0</v>
      </c>
      <c r="V5967" s="1">
        <v>63.436800000000005</v>
      </c>
      <c r="W5967" t="str">
        <f>VLOOKUP(M5967,People!$A$2:$B$5,2,FALSE)</f>
        <v>Anna Andreadi</v>
      </c>
      <c r="X5967" s="5" t="str">
        <f>IFERROR(VLOOKUP(Orders!$B5967,Returns!$A$2:$B$801,2,0),"No")</f>
        <v>No</v>
      </c>
    </row>
    <row r="5968" spans="1:24" hidden="1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f t="shared" si="93"/>
        <v>97.091999999999999</v>
      </c>
      <c r="T5968" s="1">
        <v>3</v>
      </c>
      <c r="U5968" s="1">
        <v>0.2</v>
      </c>
      <c r="V5968" s="1">
        <v>10.787999999999997</v>
      </c>
      <c r="W5968" t="str">
        <f>VLOOKUP(M5968,People!$A$2:$B$5,2,FALSE)</f>
        <v>Anna Andreadi</v>
      </c>
      <c r="X5968" s="5" t="str">
        <f>IFERROR(VLOOKUP(Orders!$B5968,Returns!$A$2:$B$801,2,0),"No")</f>
        <v>No</v>
      </c>
    </row>
    <row r="5969" spans="1:24" hidden="1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f t="shared" si="93"/>
        <v>41.809800000000003</v>
      </c>
      <c r="T5969" s="1">
        <v>2</v>
      </c>
      <c r="U5969" s="1">
        <v>0</v>
      </c>
      <c r="V5969" s="1">
        <v>40.170200000000001</v>
      </c>
      <c r="W5969" t="str">
        <f>VLOOKUP(M5969,People!$A$2:$B$5,2,FALSE)</f>
        <v>Chuck Magee</v>
      </c>
      <c r="X5969" s="5" t="str">
        <f>IFERROR(VLOOKUP(Orders!$B5969,Returns!$A$2:$B$801,2,0),"No")</f>
        <v>No</v>
      </c>
    </row>
    <row r="5970" spans="1:24" x14ac:dyDescent="0.3">
      <c r="A5970" s="1">
        <v>9730</v>
      </c>
      <c r="B5970" t="s">
        <v>10827</v>
      </c>
      <c r="C5970" s="2">
        <v>42642</v>
      </c>
      <c r="D5970" s="2">
        <v>42647</v>
      </c>
      <c r="E5970" s="1" t="s">
        <v>46</v>
      </c>
      <c r="F5970" s="1" t="s">
        <v>3035</v>
      </c>
      <c r="G5970" s="1" t="s">
        <v>3036</v>
      </c>
      <c r="H5970" s="1" t="s">
        <v>24</v>
      </c>
      <c r="I5970" s="1" t="s">
        <v>25</v>
      </c>
      <c r="J5970" s="1" t="s">
        <v>88</v>
      </c>
      <c r="K5970" s="1" t="s">
        <v>89</v>
      </c>
      <c r="L5970" s="1">
        <v>98115</v>
      </c>
      <c r="M5970" s="1" t="s">
        <v>41</v>
      </c>
      <c r="N5970" s="1" t="s">
        <v>4414</v>
      </c>
      <c r="O5970" s="1" t="s">
        <v>43</v>
      </c>
      <c r="P5970" s="1" t="s">
        <v>70</v>
      </c>
      <c r="Q5970" s="1" t="s">
        <v>4415</v>
      </c>
      <c r="R5970" s="1">
        <v>10.048000000000002</v>
      </c>
      <c r="S5970" s="1">
        <f t="shared" si="93"/>
        <v>6.908000000000003</v>
      </c>
      <c r="T5970" s="1">
        <v>2</v>
      </c>
      <c r="U5970" s="1">
        <v>0.2</v>
      </c>
      <c r="V5970" s="1">
        <v>3.1399999999999988</v>
      </c>
      <c r="W5970" t="str">
        <f>VLOOKUP(M5970,People!$A$2:$B$5,2,FALSE)</f>
        <v>Anna Andreadi</v>
      </c>
      <c r="X5970" s="5" t="str">
        <f>IFERROR(VLOOKUP(Orders!$B5970,Returns!$A$2:$B$801,2,0),"No")</f>
        <v>No</v>
      </c>
    </row>
    <row r="5971" spans="1:24" x14ac:dyDescent="0.3">
      <c r="A5971" s="1">
        <v>9731</v>
      </c>
      <c r="B5971" t="s">
        <v>10827</v>
      </c>
      <c r="C5971" s="2">
        <v>42642</v>
      </c>
      <c r="D5971" s="2">
        <v>42647</v>
      </c>
      <c r="E5971" s="1" t="s">
        <v>46</v>
      </c>
      <c r="F5971" s="1" t="s">
        <v>3035</v>
      </c>
      <c r="G5971" s="1" t="s">
        <v>3036</v>
      </c>
      <c r="H5971" s="1" t="s">
        <v>24</v>
      </c>
      <c r="I5971" s="1" t="s">
        <v>25</v>
      </c>
      <c r="J5971" s="1" t="s">
        <v>88</v>
      </c>
      <c r="K5971" s="1" t="s">
        <v>89</v>
      </c>
      <c r="L5971" s="1">
        <v>98115</v>
      </c>
      <c r="M5971" s="1" t="s">
        <v>41</v>
      </c>
      <c r="N5971" s="1" t="s">
        <v>2523</v>
      </c>
      <c r="O5971" s="1" t="s">
        <v>43</v>
      </c>
      <c r="P5971" s="1" t="s">
        <v>55</v>
      </c>
      <c r="Q5971" s="1" t="s">
        <v>2524</v>
      </c>
      <c r="R5971" s="1">
        <v>807.75</v>
      </c>
      <c r="S5971" s="1">
        <f t="shared" si="93"/>
        <v>654.27749999999992</v>
      </c>
      <c r="T5971" s="1">
        <v>5</v>
      </c>
      <c r="U5971" s="1">
        <v>0</v>
      </c>
      <c r="V5971" s="1">
        <v>153.47250000000003</v>
      </c>
      <c r="W5971" t="str">
        <f>VLOOKUP(M5971,People!$A$2:$B$5,2,FALSE)</f>
        <v>Anna Andreadi</v>
      </c>
      <c r="X5971" s="5" t="str">
        <f>IFERROR(VLOOKUP(Orders!$B5971,Returns!$A$2:$B$801,2,0),"No")</f>
        <v>No</v>
      </c>
    </row>
    <row r="5972" spans="1:24" x14ac:dyDescent="0.3">
      <c r="A5972" s="1">
        <v>1791</v>
      </c>
      <c r="B5972" t="s">
        <v>7033</v>
      </c>
      <c r="C5972" s="2">
        <v>42643</v>
      </c>
      <c r="D5972" s="2">
        <v>42647</v>
      </c>
      <c r="E5972" s="1" t="s">
        <v>46</v>
      </c>
      <c r="F5972" s="1" t="s">
        <v>1161</v>
      </c>
      <c r="G5972" s="1" t="s">
        <v>1162</v>
      </c>
      <c r="H5972" s="1" t="s">
        <v>24</v>
      </c>
      <c r="I5972" s="1" t="s">
        <v>25</v>
      </c>
      <c r="J5972" s="1" t="s">
        <v>239</v>
      </c>
      <c r="K5972" s="1" t="s">
        <v>240</v>
      </c>
      <c r="L5972" s="1">
        <v>10011</v>
      </c>
      <c r="M5972" s="1" t="s">
        <v>135</v>
      </c>
      <c r="N5972" s="1" t="s">
        <v>1983</v>
      </c>
      <c r="O5972" s="1" t="s">
        <v>43</v>
      </c>
      <c r="P5972" s="1" t="s">
        <v>84</v>
      </c>
      <c r="Q5972" s="1" t="s">
        <v>1984</v>
      </c>
      <c r="R5972" s="1">
        <v>48.94</v>
      </c>
      <c r="S5972" s="1">
        <f t="shared" si="93"/>
        <v>24.47</v>
      </c>
      <c r="T5972" s="1">
        <v>1</v>
      </c>
      <c r="U5972" s="1">
        <v>0</v>
      </c>
      <c r="V5972" s="1">
        <v>24.47</v>
      </c>
      <c r="W5972" t="str">
        <f>VLOOKUP(M5972,People!$A$2:$B$5,2,FALSE)</f>
        <v>Chuck Magee</v>
      </c>
      <c r="X5972" s="5" t="str">
        <f>IFERROR(VLOOKUP(Orders!$B5972,Returns!$A$2:$B$801,2,0),"No")</f>
        <v>No</v>
      </c>
    </row>
    <row r="5973" spans="1:24" x14ac:dyDescent="0.3">
      <c r="A5973" s="1">
        <v>2106</v>
      </c>
      <c r="B5973" t="s">
        <v>7181</v>
      </c>
      <c r="C5973" s="2">
        <v>42643</v>
      </c>
      <c r="D5973" s="2">
        <v>42648</v>
      </c>
      <c r="E5973" s="1" t="s">
        <v>46</v>
      </c>
      <c r="F5973" s="1" t="s">
        <v>3991</v>
      </c>
      <c r="G5973" s="1" t="s">
        <v>3992</v>
      </c>
      <c r="H5973" s="1" t="s">
        <v>24</v>
      </c>
      <c r="I5973" s="1" t="s">
        <v>25</v>
      </c>
      <c r="J5973" s="1" t="s">
        <v>2889</v>
      </c>
      <c r="K5973" s="1" t="s">
        <v>50</v>
      </c>
      <c r="L5973" s="1">
        <v>33437</v>
      </c>
      <c r="M5973" s="1" t="s">
        <v>28</v>
      </c>
      <c r="N5973" s="1" t="s">
        <v>3158</v>
      </c>
      <c r="O5973" s="1" t="s">
        <v>43</v>
      </c>
      <c r="P5973" s="1" t="s">
        <v>84</v>
      </c>
      <c r="Q5973" s="1" t="s">
        <v>3159</v>
      </c>
      <c r="R5973" s="1">
        <v>15.552000000000003</v>
      </c>
      <c r="S5973" s="1">
        <f t="shared" si="93"/>
        <v>10.108800000000002</v>
      </c>
      <c r="T5973" s="1">
        <v>3</v>
      </c>
      <c r="U5973" s="1">
        <v>0.2</v>
      </c>
      <c r="V5973" s="1">
        <v>5.4432</v>
      </c>
      <c r="W5973" t="str">
        <f>VLOOKUP(M5973,People!$A$2:$B$5,2,FALSE)</f>
        <v>Cassandra Brandow</v>
      </c>
      <c r="X5973" s="5" t="str">
        <f>IFERROR(VLOOKUP(Orders!$B5973,Returns!$A$2:$B$801,2,0),"No")</f>
        <v>No</v>
      </c>
    </row>
    <row r="5974" spans="1:24" hidden="1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f t="shared" si="93"/>
        <v>210.68600000000004</v>
      </c>
      <c r="T5974" s="1">
        <v>1</v>
      </c>
      <c r="U5974" s="1">
        <v>0.2</v>
      </c>
      <c r="V5974" s="1">
        <v>30.097999999999978</v>
      </c>
      <c r="W5974" t="str">
        <f>VLOOKUP(M5974,People!$A$2:$B$5,2,FALSE)</f>
        <v>Chuck Magee</v>
      </c>
      <c r="X5974" s="5" t="str">
        <f>IFERROR(VLOOKUP(Orders!$B5974,Returns!$A$2:$B$801,2,0),"No")</f>
        <v>No</v>
      </c>
    </row>
    <row r="5975" spans="1:24" hidden="1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f t="shared" si="93"/>
        <v>290.47200000000004</v>
      </c>
      <c r="T5975" s="1">
        <v>2</v>
      </c>
      <c r="U5975" s="1">
        <v>0</v>
      </c>
      <c r="V5975" s="1">
        <v>124.48799999999994</v>
      </c>
      <c r="W5975" t="str">
        <f>VLOOKUP(M5975,People!$A$2:$B$5,2,FALSE)</f>
        <v>Chuck Magee</v>
      </c>
      <c r="X5975" s="5" t="str">
        <f>IFERROR(VLOOKUP(Orders!$B5975,Returns!$A$2:$B$801,2,0),"No")</f>
        <v>No</v>
      </c>
    </row>
    <row r="5976" spans="1:24" hidden="1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f t="shared" si="93"/>
        <v>455.57100000000003</v>
      </c>
      <c r="T5976" s="1">
        <v>5</v>
      </c>
      <c r="U5976" s="1">
        <v>0.2</v>
      </c>
      <c r="V5976" s="1">
        <v>-67.851000000000028</v>
      </c>
      <c r="W5976" t="str">
        <f>VLOOKUP(M5976,People!$A$2:$B$5,2,FALSE)</f>
        <v>Cassandra Brandow</v>
      </c>
      <c r="X5976" s="5" t="str">
        <f>IFERROR(VLOOKUP(Orders!$B5976,Returns!$A$2:$B$801,2,0),"No")</f>
        <v>No</v>
      </c>
    </row>
    <row r="5977" spans="1:24" hidden="1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f t="shared" si="93"/>
        <v>266.68119999999999</v>
      </c>
      <c r="T5977" s="1">
        <v>2</v>
      </c>
      <c r="U5977" s="1">
        <v>0</v>
      </c>
      <c r="V5977" s="1">
        <v>93.698800000000006</v>
      </c>
      <c r="W5977" t="str">
        <f>VLOOKUP(M5977,People!$A$2:$B$5,2,FALSE)</f>
        <v>Kelly Williams</v>
      </c>
      <c r="X5977" s="5" t="str">
        <f>IFERROR(VLOOKUP(Orders!$B5977,Returns!$A$2:$B$801,2,0),"No")</f>
        <v>No</v>
      </c>
    </row>
    <row r="5978" spans="1:24" hidden="1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f t="shared" si="93"/>
        <v>7.3224000000000009</v>
      </c>
      <c r="T5978" s="1">
        <v>2</v>
      </c>
      <c r="U5978" s="1">
        <v>0</v>
      </c>
      <c r="V5978" s="1">
        <v>6.2375999999999996</v>
      </c>
      <c r="W5978" t="str">
        <f>VLOOKUP(M5978,People!$A$2:$B$5,2,FALSE)</f>
        <v>Kelly Williams</v>
      </c>
      <c r="X5978" s="5" t="str">
        <f>IFERROR(VLOOKUP(Orders!$B5978,Returns!$A$2:$B$801,2,0),"No")</f>
        <v>No</v>
      </c>
    </row>
    <row r="5979" spans="1:24" hidden="1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f t="shared" si="93"/>
        <v>517.5</v>
      </c>
      <c r="T5979" s="1">
        <v>10</v>
      </c>
      <c r="U5979" s="1">
        <v>0.2</v>
      </c>
      <c r="V5979" s="1">
        <v>34.5</v>
      </c>
      <c r="W5979" t="str">
        <f>VLOOKUP(M5979,People!$A$2:$B$5,2,FALSE)</f>
        <v>Anna Andreadi</v>
      </c>
      <c r="X5979" s="5" t="str">
        <f>IFERROR(VLOOKUP(Orders!$B5979,Returns!$A$2:$B$801,2,0),"No")</f>
        <v>No</v>
      </c>
    </row>
    <row r="5980" spans="1:24" x14ac:dyDescent="0.3">
      <c r="A5980" s="1">
        <v>2335</v>
      </c>
      <c r="B5980" t="s">
        <v>7297</v>
      </c>
      <c r="C5980" s="2">
        <v>42643</v>
      </c>
      <c r="D5980" s="2">
        <v>42647</v>
      </c>
      <c r="E5980" s="1" t="s">
        <v>46</v>
      </c>
      <c r="F5980" s="1" t="s">
        <v>4210</v>
      </c>
      <c r="G5980" s="1" t="s">
        <v>4211</v>
      </c>
      <c r="H5980" s="1" t="s">
        <v>24</v>
      </c>
      <c r="I5980" s="1" t="s">
        <v>25</v>
      </c>
      <c r="J5980" s="1" t="s">
        <v>4212</v>
      </c>
      <c r="K5980" s="1" t="s">
        <v>300</v>
      </c>
      <c r="L5980" s="1">
        <v>37042</v>
      </c>
      <c r="M5980" s="1" t="s">
        <v>28</v>
      </c>
      <c r="N5980" s="1" t="s">
        <v>1163</v>
      </c>
      <c r="O5980" s="1" t="s">
        <v>43</v>
      </c>
      <c r="P5980" s="1" t="s">
        <v>73</v>
      </c>
      <c r="Q5980" s="1" t="s">
        <v>1164</v>
      </c>
      <c r="R5980" s="1">
        <v>69.216000000000008</v>
      </c>
      <c r="S5980" s="1">
        <f t="shared" si="93"/>
        <v>57.968400000000017</v>
      </c>
      <c r="T5980" s="1">
        <v>6</v>
      </c>
      <c r="U5980" s="1">
        <v>0.2</v>
      </c>
      <c r="V5980" s="1">
        <v>11.247599999999995</v>
      </c>
      <c r="W5980" t="str">
        <f>VLOOKUP(M5980,People!$A$2:$B$5,2,FALSE)</f>
        <v>Cassandra Brandow</v>
      </c>
      <c r="X5980" s="5" t="str">
        <f>IFERROR(VLOOKUP(Orders!$B5980,Returns!$A$2:$B$801,2,0),"No")</f>
        <v>No</v>
      </c>
    </row>
    <row r="5981" spans="1:24" x14ac:dyDescent="0.3">
      <c r="A5981" s="1">
        <v>3048</v>
      </c>
      <c r="B5981" t="s">
        <v>7647</v>
      </c>
      <c r="C5981" s="2">
        <v>42643</v>
      </c>
      <c r="D5981" s="2">
        <v>42647</v>
      </c>
      <c r="E5981" s="1" t="s">
        <v>46</v>
      </c>
      <c r="F5981" s="1" t="s">
        <v>1060</v>
      </c>
      <c r="G5981" s="1" t="s">
        <v>1061</v>
      </c>
      <c r="H5981" s="1" t="s">
        <v>24</v>
      </c>
      <c r="I5981" s="1" t="s">
        <v>25</v>
      </c>
      <c r="J5981" s="1" t="s">
        <v>88</v>
      </c>
      <c r="K5981" s="1" t="s">
        <v>89</v>
      </c>
      <c r="L5981" s="1">
        <v>98105</v>
      </c>
      <c r="M5981" s="1" t="s">
        <v>41</v>
      </c>
      <c r="N5981" s="1" t="s">
        <v>69</v>
      </c>
      <c r="O5981" s="1" t="s">
        <v>43</v>
      </c>
      <c r="P5981" s="1" t="s">
        <v>70</v>
      </c>
      <c r="Q5981" s="1" t="s">
        <v>71</v>
      </c>
      <c r="R5981" s="1">
        <v>43.176000000000002</v>
      </c>
      <c r="S5981" s="1">
        <f t="shared" si="93"/>
        <v>29.683500000000002</v>
      </c>
      <c r="T5981" s="1">
        <v>7</v>
      </c>
      <c r="U5981" s="1">
        <v>0.2</v>
      </c>
      <c r="V5981" s="1">
        <v>13.4925</v>
      </c>
      <c r="W5981" t="str">
        <f>VLOOKUP(M5981,People!$A$2:$B$5,2,FALSE)</f>
        <v>Anna Andreadi</v>
      </c>
      <c r="X5981" s="5" t="str">
        <f>IFERROR(VLOOKUP(Orders!$B5981,Returns!$A$2:$B$801,2,0),"No")</f>
        <v>No</v>
      </c>
    </row>
    <row r="5982" spans="1:24" x14ac:dyDescent="0.3">
      <c r="A5982" s="1">
        <v>3284</v>
      </c>
      <c r="B5982" t="s">
        <v>7756</v>
      </c>
      <c r="C5982" s="2">
        <v>42643</v>
      </c>
      <c r="D5982" s="2">
        <v>42649</v>
      </c>
      <c r="E5982" s="1" t="s">
        <v>46</v>
      </c>
      <c r="F5982" s="1" t="s">
        <v>1408</v>
      </c>
      <c r="G5982" s="1" t="s">
        <v>1409</v>
      </c>
      <c r="H5982" s="1" t="s">
        <v>38</v>
      </c>
      <c r="I5982" s="1" t="s">
        <v>25</v>
      </c>
      <c r="J5982" s="1" t="s">
        <v>239</v>
      </c>
      <c r="K5982" s="1" t="s">
        <v>240</v>
      </c>
      <c r="L5982" s="1">
        <v>10035</v>
      </c>
      <c r="M5982" s="1" t="s">
        <v>135</v>
      </c>
      <c r="N5982" s="1" t="s">
        <v>1784</v>
      </c>
      <c r="O5982" s="1" t="s">
        <v>30</v>
      </c>
      <c r="P5982" s="1" t="s">
        <v>60</v>
      </c>
      <c r="Q5982" s="1" t="s">
        <v>1785</v>
      </c>
      <c r="R5982" s="1">
        <v>15.24</v>
      </c>
      <c r="S5982" s="1">
        <f t="shared" si="93"/>
        <v>10.058400000000001</v>
      </c>
      <c r="T5982" s="1">
        <v>3</v>
      </c>
      <c r="U5982" s="1">
        <v>0</v>
      </c>
      <c r="V5982" s="1">
        <v>5.1815999999999995</v>
      </c>
      <c r="W5982" t="str">
        <f>VLOOKUP(M5982,People!$A$2:$B$5,2,FALSE)</f>
        <v>Chuck Magee</v>
      </c>
      <c r="X5982" s="5" t="str">
        <f>IFERROR(VLOOKUP(Orders!$B5982,Returns!$A$2:$B$801,2,0),"No")</f>
        <v>No</v>
      </c>
    </row>
    <row r="5983" spans="1:24" x14ac:dyDescent="0.3">
      <c r="A5983" s="1">
        <v>7398</v>
      </c>
      <c r="B5983" t="s">
        <v>9679</v>
      </c>
      <c r="C5983" s="2">
        <v>42643</v>
      </c>
      <c r="D5983" s="2">
        <v>42643</v>
      </c>
      <c r="E5983" s="1" t="s">
        <v>1126</v>
      </c>
      <c r="F5983" s="1" t="s">
        <v>4732</v>
      </c>
      <c r="G5983" s="1" t="s">
        <v>4733</v>
      </c>
      <c r="H5983" s="1" t="s">
        <v>38</v>
      </c>
      <c r="I5983" s="1" t="s">
        <v>25</v>
      </c>
      <c r="J5983" s="1" t="s">
        <v>657</v>
      </c>
      <c r="K5983" s="1" t="s">
        <v>440</v>
      </c>
      <c r="L5983" s="1">
        <v>45014</v>
      </c>
      <c r="M5983" s="1" t="s">
        <v>135</v>
      </c>
      <c r="N5983" s="1" t="s">
        <v>717</v>
      </c>
      <c r="O5983" s="1" t="s">
        <v>43</v>
      </c>
      <c r="P5983" s="1" t="s">
        <v>73</v>
      </c>
      <c r="Q5983" s="1" t="s">
        <v>718</v>
      </c>
      <c r="R5983" s="1">
        <v>795.40800000000013</v>
      </c>
      <c r="S5983" s="1">
        <f t="shared" si="93"/>
        <v>735.75240000000008</v>
      </c>
      <c r="T5983" s="1">
        <v>6</v>
      </c>
      <c r="U5983" s="1">
        <v>0.2</v>
      </c>
      <c r="V5983" s="1">
        <v>59.655599999999993</v>
      </c>
      <c r="W5983" t="str">
        <f>VLOOKUP(M5983,People!$A$2:$B$5,2,FALSE)</f>
        <v>Chuck Magee</v>
      </c>
      <c r="X5983" s="5" t="str">
        <f>IFERROR(VLOOKUP(Orders!$B5983,Returns!$A$2:$B$801,2,0),"No")</f>
        <v>No</v>
      </c>
    </row>
    <row r="5984" spans="1:24" hidden="1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f t="shared" si="93"/>
        <v>6.6096000000000004</v>
      </c>
      <c r="T5984" s="1">
        <v>2</v>
      </c>
      <c r="U5984" s="1">
        <v>0</v>
      </c>
      <c r="V5984" s="1">
        <v>6.3504000000000005</v>
      </c>
      <c r="W5984" t="str">
        <f>VLOOKUP(M5984,People!$A$2:$B$5,2,FALSE)</f>
        <v>Chuck Magee</v>
      </c>
      <c r="X5984" s="5" t="str">
        <f>IFERROR(VLOOKUP(Orders!$B5984,Returns!$A$2:$B$801,2,0),"No")</f>
        <v>No</v>
      </c>
    </row>
    <row r="5985" spans="1:24" hidden="1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f t="shared" si="93"/>
        <v>14.124000000000008</v>
      </c>
      <c r="T5985" s="1">
        <v>6</v>
      </c>
      <c r="U5985" s="1">
        <v>0.2</v>
      </c>
      <c r="V5985" s="1">
        <v>6.4199999999999964</v>
      </c>
      <c r="W5985" t="str">
        <f>VLOOKUP(M5985,People!$A$2:$B$5,2,FALSE)</f>
        <v>Chuck Magee</v>
      </c>
      <c r="X5985" s="5" t="str">
        <f>IFERROR(VLOOKUP(Orders!$B5985,Returns!$A$2:$B$801,2,0),"No")</f>
        <v>No</v>
      </c>
    </row>
    <row r="5986" spans="1:24" hidden="1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f t="shared" si="93"/>
        <v>109.49219999999998</v>
      </c>
      <c r="T5986" s="1">
        <v>6</v>
      </c>
      <c r="U5986" s="1">
        <v>0</v>
      </c>
      <c r="V5986" s="1">
        <v>76.087800000000001</v>
      </c>
      <c r="W5986" t="str">
        <f>VLOOKUP(M5986,People!$A$2:$B$5,2,FALSE)</f>
        <v>Cassandra Brandow</v>
      </c>
      <c r="X5986" s="5" t="str">
        <f>IFERROR(VLOOKUP(Orders!$B5986,Returns!$A$2:$B$801,2,0),"No")</f>
        <v>No</v>
      </c>
    </row>
    <row r="5987" spans="1:24" hidden="1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f t="shared" si="93"/>
        <v>41.882400000000004</v>
      </c>
      <c r="T5987" s="1">
        <v>2</v>
      </c>
      <c r="U5987" s="1">
        <v>0</v>
      </c>
      <c r="V5987" s="1">
        <v>35.677599999999998</v>
      </c>
      <c r="W5987" t="str">
        <f>VLOOKUP(M5987,People!$A$2:$B$5,2,FALSE)</f>
        <v>Cassandra Brandow</v>
      </c>
      <c r="X5987" s="5" t="str">
        <f>IFERROR(VLOOKUP(Orders!$B5987,Returns!$A$2:$B$801,2,0),"No")</f>
        <v>No</v>
      </c>
    </row>
    <row r="5988" spans="1:24" hidden="1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f t="shared" si="93"/>
        <v>87.040800000000004</v>
      </c>
      <c r="T5988" s="1">
        <v>4</v>
      </c>
      <c r="U5988" s="1">
        <v>0</v>
      </c>
      <c r="V5988" s="1">
        <v>0.87919999999999732</v>
      </c>
      <c r="W5988" t="str">
        <f>VLOOKUP(M5988,People!$A$2:$B$5,2,FALSE)</f>
        <v>Cassandra Brandow</v>
      </c>
      <c r="X5988" s="5" t="str">
        <f>IFERROR(VLOOKUP(Orders!$B5988,Returns!$A$2:$B$801,2,0),"No")</f>
        <v>No</v>
      </c>
    </row>
    <row r="5989" spans="1:24" hidden="1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f t="shared" si="93"/>
        <v>125.42939999999999</v>
      </c>
      <c r="T5989" s="1">
        <v>6</v>
      </c>
      <c r="U5989" s="1">
        <v>0</v>
      </c>
      <c r="V5989" s="1">
        <v>120.51060000000001</v>
      </c>
      <c r="W5989" t="str">
        <f>VLOOKUP(M5989,People!$A$2:$B$5,2,FALSE)</f>
        <v>Cassandra Brandow</v>
      </c>
      <c r="X5989" s="5" t="str">
        <f>IFERROR(VLOOKUP(Orders!$B5989,Returns!$A$2:$B$801,2,0),"No")</f>
        <v>No</v>
      </c>
    </row>
    <row r="5990" spans="1:24" hidden="1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f t="shared" si="93"/>
        <v>4.5579999999999998</v>
      </c>
      <c r="T5990" s="1">
        <v>1</v>
      </c>
      <c r="U5990" s="1">
        <v>0</v>
      </c>
      <c r="V5990" s="1">
        <v>4.0419999999999998</v>
      </c>
      <c r="W5990" t="str">
        <f>VLOOKUP(M5990,People!$A$2:$B$5,2,FALSE)</f>
        <v>Cassandra Brandow</v>
      </c>
      <c r="X5990" s="5" t="str">
        <f>IFERROR(VLOOKUP(Orders!$B5990,Returns!$A$2:$B$801,2,0),"No")</f>
        <v>No</v>
      </c>
    </row>
    <row r="5991" spans="1:24" hidden="1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f t="shared" si="93"/>
        <v>378.67500000000001</v>
      </c>
      <c r="T5991" s="1">
        <v>5</v>
      </c>
      <c r="U5991" s="1">
        <v>0</v>
      </c>
      <c r="V5991" s="1">
        <v>126.22500000000002</v>
      </c>
      <c r="W5991" t="str">
        <f>VLOOKUP(M5991,People!$A$2:$B$5,2,FALSE)</f>
        <v>Cassandra Brandow</v>
      </c>
      <c r="X5991" s="5" t="str">
        <f>IFERROR(VLOOKUP(Orders!$B5991,Returns!$A$2:$B$801,2,0),"No")</f>
        <v>No</v>
      </c>
    </row>
    <row r="5992" spans="1:24" hidden="1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f t="shared" si="93"/>
        <v>1473.4300000000003</v>
      </c>
      <c r="T5992" s="1">
        <v>7</v>
      </c>
      <c r="U5992" s="1">
        <v>0.2</v>
      </c>
      <c r="V5992" s="1">
        <v>884.05799999999999</v>
      </c>
      <c r="W5992" t="str">
        <f>VLOOKUP(M5992,People!$A$2:$B$5,2,FALSE)</f>
        <v>Anna Andreadi</v>
      </c>
      <c r="X5992" s="5" t="str">
        <f>IFERROR(VLOOKUP(Orders!$B5992,Returns!$A$2:$B$801,2,0),"No")</f>
        <v>No</v>
      </c>
    </row>
    <row r="5993" spans="1:24" hidden="1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f t="shared" si="93"/>
        <v>337.20889999999997</v>
      </c>
      <c r="T5993" s="1">
        <v>7</v>
      </c>
      <c r="U5993" s="1">
        <v>0.2</v>
      </c>
      <c r="V5993" s="1">
        <v>32.335100000000025</v>
      </c>
      <c r="W5993" t="str">
        <f>VLOOKUP(M5993,People!$A$2:$B$5,2,FALSE)</f>
        <v>Anna Andreadi</v>
      </c>
      <c r="X5993" s="5" t="str">
        <f>IFERROR(VLOOKUP(Orders!$B5993,Returns!$A$2:$B$801,2,0),"No")</f>
        <v>No</v>
      </c>
    </row>
    <row r="5994" spans="1:24" hidden="1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f t="shared" si="93"/>
        <v>205.53660000000002</v>
      </c>
      <c r="T5994" s="1">
        <v>3</v>
      </c>
      <c r="U5994" s="1">
        <v>0.2</v>
      </c>
      <c r="V5994" s="1">
        <v>-20.784600000000012</v>
      </c>
      <c r="W5994" t="str">
        <f>VLOOKUP(M5994,People!$A$2:$B$5,2,FALSE)</f>
        <v>Anna Andreadi</v>
      </c>
      <c r="X5994" s="5" t="str">
        <f>IFERROR(VLOOKUP(Orders!$B5994,Returns!$A$2:$B$801,2,0),"No")</f>
        <v>No</v>
      </c>
    </row>
    <row r="5995" spans="1:24" hidden="1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f t="shared" si="93"/>
        <v>69.02</v>
      </c>
      <c r="T5995" s="1">
        <v>5</v>
      </c>
      <c r="U5995" s="1">
        <v>0.2</v>
      </c>
      <c r="V5995" s="1">
        <v>-4.0599999999999987</v>
      </c>
      <c r="W5995" t="str">
        <f>VLOOKUP(M5995,People!$A$2:$B$5,2,FALSE)</f>
        <v>Chuck Magee</v>
      </c>
      <c r="X5995" s="5" t="str">
        <f>IFERROR(VLOOKUP(Orders!$B5995,Returns!$A$2:$B$801,2,0),"No")</f>
        <v>No</v>
      </c>
    </row>
    <row r="5996" spans="1:24" hidden="1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f t="shared" si="93"/>
        <v>11.830000000000002</v>
      </c>
      <c r="T5996" s="1">
        <v>2</v>
      </c>
      <c r="U5996" s="1">
        <v>0.2</v>
      </c>
      <c r="V5996" s="1">
        <v>1.6899999999999986</v>
      </c>
      <c r="W5996" t="str">
        <f>VLOOKUP(M5996,People!$A$2:$B$5,2,FALSE)</f>
        <v>Chuck Magee</v>
      </c>
      <c r="X5996" s="5" t="str">
        <f>IFERROR(VLOOKUP(Orders!$B5996,Returns!$A$2:$B$801,2,0),"No")</f>
        <v>No</v>
      </c>
    </row>
    <row r="5997" spans="1:24" hidden="1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f t="shared" si="93"/>
        <v>595.95899999999995</v>
      </c>
      <c r="T5997" s="1">
        <v>5</v>
      </c>
      <c r="U5997" s="1">
        <v>0.3</v>
      </c>
      <c r="V5997" s="1">
        <v>-137.52900000000002</v>
      </c>
      <c r="W5997" t="str">
        <f>VLOOKUP(M5997,People!$A$2:$B$5,2,FALSE)</f>
        <v>Chuck Magee</v>
      </c>
      <c r="X5997" s="5" t="str">
        <f>IFERROR(VLOOKUP(Orders!$B5997,Returns!$A$2:$B$801,2,0),"No")</f>
        <v>No</v>
      </c>
    </row>
    <row r="5998" spans="1:24" hidden="1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f t="shared" si="93"/>
        <v>362.94</v>
      </c>
      <c r="T5998" s="1">
        <v>4</v>
      </c>
      <c r="U5998" s="1">
        <v>0.2</v>
      </c>
      <c r="V5998" s="1">
        <v>24.196000000000012</v>
      </c>
      <c r="W5998" t="str">
        <f>VLOOKUP(M5998,People!$A$2:$B$5,2,FALSE)</f>
        <v>Chuck Magee</v>
      </c>
      <c r="X5998" s="5" t="str">
        <f>IFERROR(VLOOKUP(Orders!$B5998,Returns!$A$2:$B$801,2,0),"No")</f>
        <v>No</v>
      </c>
    </row>
    <row r="5999" spans="1:24" hidden="1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f t="shared" si="93"/>
        <v>476.45550000000003</v>
      </c>
      <c r="T5999" s="1">
        <v>3</v>
      </c>
      <c r="U5999" s="1">
        <v>0.4</v>
      </c>
      <c r="V5999" s="1">
        <v>-147.8655</v>
      </c>
      <c r="W5999" t="str">
        <f>VLOOKUP(M5999,People!$A$2:$B$5,2,FALSE)</f>
        <v>Chuck Magee</v>
      </c>
      <c r="X5999" s="5" t="str">
        <f>IFERROR(VLOOKUP(Orders!$B5999,Returns!$A$2:$B$801,2,0),"No")</f>
        <v>No</v>
      </c>
    </row>
    <row r="6000" spans="1:24" x14ac:dyDescent="0.3">
      <c r="A6000" s="1">
        <v>8706</v>
      </c>
      <c r="B6000" t="s">
        <v>10309</v>
      </c>
      <c r="C6000" s="2">
        <v>42644</v>
      </c>
      <c r="D6000" s="2">
        <v>42648</v>
      </c>
      <c r="E6000" s="1" t="s">
        <v>46</v>
      </c>
      <c r="F6000" s="1" t="s">
        <v>5246</v>
      </c>
      <c r="G6000" s="1" t="s">
        <v>5247</v>
      </c>
      <c r="H6000" s="1" t="s">
        <v>94</v>
      </c>
      <c r="I6000" s="1" t="s">
        <v>25</v>
      </c>
      <c r="J6000" s="1" t="s">
        <v>2778</v>
      </c>
      <c r="K6000" s="1" t="s">
        <v>1215</v>
      </c>
      <c r="L6000" s="1">
        <v>89502</v>
      </c>
      <c r="M6000" s="1" t="s">
        <v>41</v>
      </c>
      <c r="N6000" s="1" t="s">
        <v>5835</v>
      </c>
      <c r="O6000" s="1" t="s">
        <v>43</v>
      </c>
      <c r="P6000" s="1" t="s">
        <v>242</v>
      </c>
      <c r="Q6000" s="1" t="s">
        <v>5836</v>
      </c>
      <c r="R6000" s="1">
        <v>4.71</v>
      </c>
      <c r="S6000" s="1">
        <f t="shared" si="93"/>
        <v>4.71</v>
      </c>
      <c r="T6000" s="1">
        <v>1</v>
      </c>
      <c r="U6000" s="1">
        <v>0</v>
      </c>
      <c r="V6000" s="1">
        <v>0</v>
      </c>
      <c r="W6000" t="str">
        <f>VLOOKUP(M6000,People!$A$2:$B$5,2,FALSE)</f>
        <v>Anna Andreadi</v>
      </c>
      <c r="X6000" s="5" t="str">
        <f>IFERROR(VLOOKUP(Orders!$B6000,Returns!$A$2:$B$801,2,0),"No")</f>
        <v>No</v>
      </c>
    </row>
    <row r="6001" spans="1:24" x14ac:dyDescent="0.3">
      <c r="A6001" s="1">
        <v>3223</v>
      </c>
      <c r="B6001" t="s">
        <v>7725</v>
      </c>
      <c r="C6001" s="2">
        <v>42645</v>
      </c>
      <c r="D6001" s="2">
        <v>42648</v>
      </c>
      <c r="E6001" s="1" t="s">
        <v>170</v>
      </c>
      <c r="F6001" s="1" t="s">
        <v>198</v>
      </c>
      <c r="G6001" s="1" t="s">
        <v>199</v>
      </c>
      <c r="H6001" s="1" t="s">
        <v>38</v>
      </c>
      <c r="I6001" s="1" t="s">
        <v>25</v>
      </c>
      <c r="J6001" s="1" t="s">
        <v>3346</v>
      </c>
      <c r="K6001" s="1" t="s">
        <v>279</v>
      </c>
      <c r="L6001" s="1">
        <v>85281</v>
      </c>
      <c r="M6001" s="1" t="s">
        <v>41</v>
      </c>
      <c r="N6001" s="1" t="s">
        <v>3298</v>
      </c>
      <c r="O6001" s="1" t="s">
        <v>43</v>
      </c>
      <c r="P6001" s="1" t="s">
        <v>84</v>
      </c>
      <c r="Q6001" s="1" t="s">
        <v>3299</v>
      </c>
      <c r="R6001" s="1">
        <v>9.4079999999999995</v>
      </c>
      <c r="S6001" s="1">
        <f t="shared" si="93"/>
        <v>5.9976000000000003</v>
      </c>
      <c r="T6001" s="1">
        <v>2</v>
      </c>
      <c r="U6001" s="1">
        <v>0.2</v>
      </c>
      <c r="V6001" s="1">
        <v>3.4103999999999997</v>
      </c>
      <c r="W6001" t="str">
        <f>VLOOKUP(M6001,People!$A$2:$B$5,2,FALSE)</f>
        <v>Anna Andreadi</v>
      </c>
      <c r="X6001" s="5" t="str">
        <f>IFERROR(VLOOKUP(Orders!$B6001,Returns!$A$2:$B$801,2,0),"No")</f>
        <v>No</v>
      </c>
    </row>
    <row r="6002" spans="1:24" x14ac:dyDescent="0.3">
      <c r="A6002" s="1">
        <v>3224</v>
      </c>
      <c r="B6002" t="s">
        <v>7725</v>
      </c>
      <c r="C6002" s="2">
        <v>42645</v>
      </c>
      <c r="D6002" s="2">
        <v>42648</v>
      </c>
      <c r="E6002" s="1" t="s">
        <v>170</v>
      </c>
      <c r="F6002" s="1" t="s">
        <v>198</v>
      </c>
      <c r="G6002" s="1" t="s">
        <v>199</v>
      </c>
      <c r="H6002" s="1" t="s">
        <v>38</v>
      </c>
      <c r="I6002" s="1" t="s">
        <v>25</v>
      </c>
      <c r="J6002" s="1" t="s">
        <v>3346</v>
      </c>
      <c r="K6002" s="1" t="s">
        <v>279</v>
      </c>
      <c r="L6002" s="1">
        <v>85281</v>
      </c>
      <c r="M6002" s="1" t="s">
        <v>41</v>
      </c>
      <c r="N6002" s="1" t="s">
        <v>2768</v>
      </c>
      <c r="O6002" s="1" t="s">
        <v>43</v>
      </c>
      <c r="P6002" s="1" t="s">
        <v>242</v>
      </c>
      <c r="Q6002" s="1" t="s">
        <v>497</v>
      </c>
      <c r="R6002" s="1">
        <v>4.6719999999999997</v>
      </c>
      <c r="S6002" s="1">
        <f t="shared" si="93"/>
        <v>3.2119999999999997</v>
      </c>
      <c r="T6002" s="1">
        <v>2</v>
      </c>
      <c r="U6002" s="1">
        <v>0.2</v>
      </c>
      <c r="V6002" s="1">
        <v>1.4599999999999997</v>
      </c>
      <c r="W6002" t="str">
        <f>VLOOKUP(M6002,People!$A$2:$B$5,2,FALSE)</f>
        <v>Anna Andreadi</v>
      </c>
      <c r="X6002" s="5" t="str">
        <f>IFERROR(VLOOKUP(Orders!$B6002,Returns!$A$2:$B$801,2,0),"No")</f>
        <v>No</v>
      </c>
    </row>
    <row r="6003" spans="1:24" x14ac:dyDescent="0.3">
      <c r="A6003" s="1">
        <v>3225</v>
      </c>
      <c r="B6003" t="s">
        <v>7725</v>
      </c>
      <c r="C6003" s="2">
        <v>42645</v>
      </c>
      <c r="D6003" s="2">
        <v>42648</v>
      </c>
      <c r="E6003" s="1" t="s">
        <v>170</v>
      </c>
      <c r="F6003" s="1" t="s">
        <v>198</v>
      </c>
      <c r="G6003" s="1" t="s">
        <v>199</v>
      </c>
      <c r="H6003" s="1" t="s">
        <v>38</v>
      </c>
      <c r="I6003" s="1" t="s">
        <v>25</v>
      </c>
      <c r="J6003" s="1" t="s">
        <v>3346</v>
      </c>
      <c r="K6003" s="1" t="s">
        <v>279</v>
      </c>
      <c r="L6003" s="1">
        <v>85281</v>
      </c>
      <c r="M6003" s="1" t="s">
        <v>41</v>
      </c>
      <c r="N6003" s="1" t="s">
        <v>917</v>
      </c>
      <c r="O6003" s="1" t="s">
        <v>66</v>
      </c>
      <c r="P6003" s="1" t="s">
        <v>67</v>
      </c>
      <c r="Q6003" s="1" t="s">
        <v>918</v>
      </c>
      <c r="R6003" s="1">
        <v>318.40000000000003</v>
      </c>
      <c r="S6003" s="1">
        <f t="shared" si="93"/>
        <v>210.94000000000005</v>
      </c>
      <c r="T6003" s="1">
        <v>2</v>
      </c>
      <c r="U6003" s="1">
        <v>0.2</v>
      </c>
      <c r="V6003" s="1">
        <v>107.46</v>
      </c>
      <c r="W6003" t="str">
        <f>VLOOKUP(M6003,People!$A$2:$B$5,2,FALSE)</f>
        <v>Anna Andreadi</v>
      </c>
      <c r="X6003" s="5" t="str">
        <f>IFERROR(VLOOKUP(Orders!$B6003,Returns!$A$2:$B$801,2,0),"No")</f>
        <v>No</v>
      </c>
    </row>
    <row r="6004" spans="1:24" x14ac:dyDescent="0.3">
      <c r="A6004" s="1">
        <v>3226</v>
      </c>
      <c r="B6004" t="s">
        <v>7725</v>
      </c>
      <c r="C6004" s="2">
        <v>42645</v>
      </c>
      <c r="D6004" s="2">
        <v>42648</v>
      </c>
      <c r="E6004" s="1" t="s">
        <v>170</v>
      </c>
      <c r="F6004" s="1" t="s">
        <v>198</v>
      </c>
      <c r="G6004" s="1" t="s">
        <v>199</v>
      </c>
      <c r="H6004" s="1" t="s">
        <v>38</v>
      </c>
      <c r="I6004" s="1" t="s">
        <v>25</v>
      </c>
      <c r="J6004" s="1" t="s">
        <v>3346</v>
      </c>
      <c r="K6004" s="1" t="s">
        <v>279</v>
      </c>
      <c r="L6004" s="1">
        <v>85281</v>
      </c>
      <c r="M6004" s="1" t="s">
        <v>41</v>
      </c>
      <c r="N6004" s="1" t="s">
        <v>4845</v>
      </c>
      <c r="O6004" s="1" t="s">
        <v>43</v>
      </c>
      <c r="P6004" s="1" t="s">
        <v>157</v>
      </c>
      <c r="Q6004" s="1" t="s">
        <v>4846</v>
      </c>
      <c r="R6004" s="1">
        <v>12.768000000000001</v>
      </c>
      <c r="S6004" s="1">
        <f t="shared" si="93"/>
        <v>8.1395999999999997</v>
      </c>
      <c r="T6004" s="1">
        <v>6</v>
      </c>
      <c r="U6004" s="1">
        <v>0.2</v>
      </c>
      <c r="V6004" s="1">
        <v>4.628400000000001</v>
      </c>
      <c r="W6004" t="str">
        <f>VLOOKUP(M6004,People!$A$2:$B$5,2,FALSE)</f>
        <v>Anna Andreadi</v>
      </c>
      <c r="X6004" s="5" t="str">
        <f>IFERROR(VLOOKUP(Orders!$B6004,Returns!$A$2:$B$801,2,0),"No")</f>
        <v>No</v>
      </c>
    </row>
    <row r="6005" spans="1:24" hidden="1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f t="shared" si="93"/>
        <v>20.899799999999999</v>
      </c>
      <c r="T6005" s="1">
        <v>1</v>
      </c>
      <c r="U6005" s="1">
        <v>0.7</v>
      </c>
      <c r="V6005" s="1">
        <v>-8.6057999999999986</v>
      </c>
      <c r="W6005" t="str">
        <f>VLOOKUP(M6005,People!$A$2:$B$5,2,FALSE)</f>
        <v>Cassandra Brandow</v>
      </c>
      <c r="X6005" s="5" t="str">
        <f>IFERROR(VLOOKUP(Orders!$B6005,Returns!$A$2:$B$801,2,0),"No")</f>
        <v>No</v>
      </c>
    </row>
    <row r="6006" spans="1:24" hidden="1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f t="shared" si="93"/>
        <v>11.460800000000001</v>
      </c>
      <c r="T6006" s="1">
        <v>4</v>
      </c>
      <c r="U6006" s="1">
        <v>0</v>
      </c>
      <c r="V6006" s="1">
        <v>8.2992000000000008</v>
      </c>
      <c r="W6006" t="str">
        <f>VLOOKUP(M6006,People!$A$2:$B$5,2,FALSE)</f>
        <v>Anna Andreadi</v>
      </c>
      <c r="X6006" s="5" t="str">
        <f>IFERROR(VLOOKUP(Orders!$B6006,Returns!$A$2:$B$801,2,0),"No")</f>
        <v>No</v>
      </c>
    </row>
    <row r="6007" spans="1:24" hidden="1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f t="shared" si="93"/>
        <v>101.2268</v>
      </c>
      <c r="T6007" s="1">
        <v>2</v>
      </c>
      <c r="U6007" s="1">
        <v>0.1</v>
      </c>
      <c r="V6007" s="1">
        <v>8.5371999999999968</v>
      </c>
      <c r="W6007" t="str">
        <f>VLOOKUP(M6007,People!$A$2:$B$5,2,FALSE)</f>
        <v>Chuck Magee</v>
      </c>
      <c r="X6007" s="5" t="str">
        <f>IFERROR(VLOOKUP(Orders!$B6007,Returns!$A$2:$B$801,2,0),"No")</f>
        <v>No</v>
      </c>
    </row>
    <row r="6008" spans="1:24" hidden="1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f t="shared" si="93"/>
        <v>124.98450000000003</v>
      </c>
      <c r="T6008" s="1">
        <v>3</v>
      </c>
      <c r="U6008" s="1">
        <v>0</v>
      </c>
      <c r="V6008" s="1">
        <v>3.8654999999999973</v>
      </c>
      <c r="W6008" t="str">
        <f>VLOOKUP(M6008,People!$A$2:$B$5,2,FALSE)</f>
        <v>Chuck Magee</v>
      </c>
      <c r="X6008" s="5" t="str">
        <f>IFERROR(VLOOKUP(Orders!$B6008,Returns!$A$2:$B$801,2,0),"No")</f>
        <v>No</v>
      </c>
    </row>
    <row r="6009" spans="1:24" hidden="1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f t="shared" si="93"/>
        <v>106.1985</v>
      </c>
      <c r="T6009" s="1">
        <v>3</v>
      </c>
      <c r="U6009" s="1">
        <v>0</v>
      </c>
      <c r="V6009" s="1">
        <v>21.751499999999986</v>
      </c>
      <c r="W6009" t="str">
        <f>VLOOKUP(M6009,People!$A$2:$B$5,2,FALSE)</f>
        <v>Cassandra Brandow</v>
      </c>
      <c r="X6009" s="5" t="str">
        <f>IFERROR(VLOOKUP(Orders!$B6009,Returns!$A$2:$B$801,2,0),"No")</f>
        <v>No</v>
      </c>
    </row>
    <row r="6010" spans="1:24" hidden="1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f t="shared" si="93"/>
        <v>37.000799999999998</v>
      </c>
      <c r="T6010" s="1">
        <v>3</v>
      </c>
      <c r="U6010" s="1">
        <v>0</v>
      </c>
      <c r="V6010" s="1">
        <v>31.519199999999998</v>
      </c>
      <c r="W6010" t="str">
        <f>VLOOKUP(M6010,People!$A$2:$B$5,2,FALSE)</f>
        <v>Anna Andreadi</v>
      </c>
      <c r="X6010" s="5" t="str">
        <f>IFERROR(VLOOKUP(Orders!$B6010,Returns!$A$2:$B$801,2,0),"No")</f>
        <v>Yes</v>
      </c>
    </row>
    <row r="6011" spans="1:24" hidden="1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f t="shared" si="93"/>
        <v>60.701400000000007</v>
      </c>
      <c r="T6011" s="1">
        <v>3</v>
      </c>
      <c r="U6011" s="1">
        <v>0</v>
      </c>
      <c r="V6011" s="1">
        <v>14.238599999999995</v>
      </c>
      <c r="W6011" t="str">
        <f>VLOOKUP(M6011,People!$A$2:$B$5,2,FALSE)</f>
        <v>Anna Andreadi</v>
      </c>
      <c r="X6011" s="5" t="str">
        <f>IFERROR(VLOOKUP(Orders!$B6011,Returns!$A$2:$B$801,2,0),"No")</f>
        <v>Yes</v>
      </c>
    </row>
    <row r="6012" spans="1:24" hidden="1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f t="shared" si="93"/>
        <v>2261.8470000000007</v>
      </c>
      <c r="T6012" s="1">
        <v>6</v>
      </c>
      <c r="U6012" s="1">
        <v>0.2</v>
      </c>
      <c r="V6012" s="1">
        <v>286.71299999999962</v>
      </c>
      <c r="W6012" t="str">
        <f>VLOOKUP(M6012,People!$A$2:$B$5,2,FALSE)</f>
        <v>Anna Andreadi</v>
      </c>
      <c r="X6012" s="5" t="str">
        <f>IFERROR(VLOOKUP(Orders!$B6012,Returns!$A$2:$B$801,2,0),"No")</f>
        <v>Yes</v>
      </c>
    </row>
    <row r="6013" spans="1:24" hidden="1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f t="shared" si="93"/>
        <v>149.292</v>
      </c>
      <c r="T6013" s="1">
        <v>3</v>
      </c>
      <c r="U6013" s="1">
        <v>0</v>
      </c>
      <c r="V6013" s="1">
        <v>122.148</v>
      </c>
      <c r="W6013" t="str">
        <f>VLOOKUP(M6013,People!$A$2:$B$5,2,FALSE)</f>
        <v>Anna Andreadi</v>
      </c>
      <c r="X6013" s="5" t="str">
        <f>IFERROR(VLOOKUP(Orders!$B6013,Returns!$A$2:$B$801,2,0),"No")</f>
        <v>Yes</v>
      </c>
    </row>
    <row r="6014" spans="1:24" hidden="1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f t="shared" si="93"/>
        <v>251.89499999999998</v>
      </c>
      <c r="T6014" s="1">
        <v>3</v>
      </c>
      <c r="U6014" s="1">
        <v>0.2</v>
      </c>
      <c r="V6014" s="1">
        <v>35.984999999999999</v>
      </c>
      <c r="W6014" t="str">
        <f>VLOOKUP(M6014,People!$A$2:$B$5,2,FALSE)</f>
        <v>Anna Andreadi</v>
      </c>
      <c r="X6014" s="5" t="str">
        <f>IFERROR(VLOOKUP(Orders!$B6014,Returns!$A$2:$B$801,2,0),"No")</f>
        <v>Yes</v>
      </c>
    </row>
    <row r="6015" spans="1:24" hidden="1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f t="shared" si="93"/>
        <v>7.7480000000000011</v>
      </c>
      <c r="T6015" s="1">
        <v>5</v>
      </c>
      <c r="U6015" s="1">
        <v>0</v>
      </c>
      <c r="V6015" s="1">
        <v>7.1519999999999992</v>
      </c>
      <c r="W6015" t="str">
        <f>VLOOKUP(M6015,People!$A$2:$B$5,2,FALSE)</f>
        <v>Anna Andreadi</v>
      </c>
      <c r="X6015" s="5" t="str">
        <f>IFERROR(VLOOKUP(Orders!$B6015,Returns!$A$2:$B$801,2,0),"No")</f>
        <v>No</v>
      </c>
    </row>
    <row r="6016" spans="1:24" hidden="1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f t="shared" si="93"/>
        <v>3795.0072</v>
      </c>
      <c r="T6016" s="1">
        <v>8</v>
      </c>
      <c r="U6016" s="1">
        <v>0.2</v>
      </c>
      <c r="V6016" s="1">
        <v>363.90480000000025</v>
      </c>
      <c r="W6016" t="str">
        <f>VLOOKUP(M6016,People!$A$2:$B$5,2,FALSE)</f>
        <v>Anna Andreadi</v>
      </c>
      <c r="X6016" s="5" t="str">
        <f>IFERROR(VLOOKUP(Orders!$B6016,Returns!$A$2:$B$801,2,0),"No")</f>
        <v>No</v>
      </c>
    </row>
    <row r="6017" spans="1:24" x14ac:dyDescent="0.3">
      <c r="A6017" s="1">
        <v>3227</v>
      </c>
      <c r="B6017" t="s">
        <v>7725</v>
      </c>
      <c r="C6017" s="2">
        <v>42645</v>
      </c>
      <c r="D6017" s="2">
        <v>42648</v>
      </c>
      <c r="E6017" s="1" t="s">
        <v>170</v>
      </c>
      <c r="F6017" s="1" t="s">
        <v>198</v>
      </c>
      <c r="G6017" s="1" t="s">
        <v>199</v>
      </c>
      <c r="H6017" s="1" t="s">
        <v>38</v>
      </c>
      <c r="I6017" s="1" t="s">
        <v>25</v>
      </c>
      <c r="J6017" s="1" t="s">
        <v>3346</v>
      </c>
      <c r="K6017" s="1" t="s">
        <v>279</v>
      </c>
      <c r="L6017" s="1">
        <v>85281</v>
      </c>
      <c r="M6017" s="1" t="s">
        <v>41</v>
      </c>
      <c r="N6017" s="1" t="s">
        <v>4847</v>
      </c>
      <c r="O6017" s="1" t="s">
        <v>43</v>
      </c>
      <c r="P6017" s="1" t="s">
        <v>512</v>
      </c>
      <c r="Q6017" s="1" t="s">
        <v>4848</v>
      </c>
      <c r="R6017" s="1">
        <v>15.36</v>
      </c>
      <c r="S6017" s="1">
        <f t="shared" si="93"/>
        <v>18.623999999999999</v>
      </c>
      <c r="T6017" s="1">
        <v>2</v>
      </c>
      <c r="U6017" s="1">
        <v>0.2</v>
      </c>
      <c r="V6017" s="1">
        <v>-3.2639999999999993</v>
      </c>
      <c r="W6017" t="str">
        <f>VLOOKUP(M6017,People!$A$2:$B$5,2,FALSE)</f>
        <v>Anna Andreadi</v>
      </c>
      <c r="X6017" s="5" t="str">
        <f>IFERROR(VLOOKUP(Orders!$B6017,Returns!$A$2:$B$801,2,0),"No")</f>
        <v>No</v>
      </c>
    </row>
    <row r="6018" spans="1:24" x14ac:dyDescent="0.3">
      <c r="A6018" s="1">
        <v>3228</v>
      </c>
      <c r="B6018" t="s">
        <v>7725</v>
      </c>
      <c r="C6018" s="2">
        <v>42645</v>
      </c>
      <c r="D6018" s="2">
        <v>42648</v>
      </c>
      <c r="E6018" s="1" t="s">
        <v>170</v>
      </c>
      <c r="F6018" s="1" t="s">
        <v>198</v>
      </c>
      <c r="G6018" s="1" t="s">
        <v>199</v>
      </c>
      <c r="H6018" s="1" t="s">
        <v>38</v>
      </c>
      <c r="I6018" s="1" t="s">
        <v>25</v>
      </c>
      <c r="J6018" s="1" t="s">
        <v>3346</v>
      </c>
      <c r="K6018" s="1" t="s">
        <v>279</v>
      </c>
      <c r="L6018" s="1">
        <v>85281</v>
      </c>
      <c r="M6018" s="1" t="s">
        <v>41</v>
      </c>
      <c r="N6018" s="1" t="s">
        <v>2201</v>
      </c>
      <c r="O6018" s="1" t="s">
        <v>66</v>
      </c>
      <c r="P6018" s="1" t="s">
        <v>67</v>
      </c>
      <c r="Q6018" s="1" t="s">
        <v>2202</v>
      </c>
      <c r="R6018" s="1">
        <v>230.376</v>
      </c>
      <c r="S6018" s="1">
        <f t="shared" ref="S6018:S6081" si="94">R6018-V6018</f>
        <v>210.21810000000002</v>
      </c>
      <c r="T6018" s="1">
        <v>3</v>
      </c>
      <c r="U6018" s="1">
        <v>0.2</v>
      </c>
      <c r="V6018" s="1">
        <v>20.157899999999991</v>
      </c>
      <c r="W6018" t="str">
        <f>VLOOKUP(M6018,People!$A$2:$B$5,2,FALSE)</f>
        <v>Anna Andreadi</v>
      </c>
      <c r="X6018" s="5" t="str">
        <f>IFERROR(VLOOKUP(Orders!$B6018,Returns!$A$2:$B$801,2,0),"No")</f>
        <v>No</v>
      </c>
    </row>
    <row r="6019" spans="1:24" x14ac:dyDescent="0.3">
      <c r="A6019" s="1">
        <v>3229</v>
      </c>
      <c r="B6019" t="s">
        <v>7725</v>
      </c>
      <c r="C6019" s="2">
        <v>42645</v>
      </c>
      <c r="D6019" s="2">
        <v>42648</v>
      </c>
      <c r="E6019" s="1" t="s">
        <v>170</v>
      </c>
      <c r="F6019" s="1" t="s">
        <v>198</v>
      </c>
      <c r="G6019" s="1" t="s">
        <v>199</v>
      </c>
      <c r="H6019" s="1" t="s">
        <v>38</v>
      </c>
      <c r="I6019" s="1" t="s">
        <v>25</v>
      </c>
      <c r="J6019" s="1" t="s">
        <v>3346</v>
      </c>
      <c r="K6019" s="1" t="s">
        <v>279</v>
      </c>
      <c r="L6019" s="1">
        <v>85281</v>
      </c>
      <c r="M6019" s="1" t="s">
        <v>41</v>
      </c>
      <c r="N6019" s="1" t="s">
        <v>3402</v>
      </c>
      <c r="O6019" s="1" t="s">
        <v>66</v>
      </c>
      <c r="P6019" s="1" t="s">
        <v>146</v>
      </c>
      <c r="Q6019" s="1" t="s">
        <v>3403</v>
      </c>
      <c r="R6019" s="1">
        <v>7.16</v>
      </c>
      <c r="S6019" s="1">
        <f t="shared" si="94"/>
        <v>7.2495000000000012</v>
      </c>
      <c r="T6019" s="1">
        <v>1</v>
      </c>
      <c r="U6019" s="1">
        <v>0.2</v>
      </c>
      <c r="V6019" s="1">
        <v>-8.9500000000001023E-2</v>
      </c>
      <c r="W6019" t="str">
        <f>VLOOKUP(M6019,People!$A$2:$B$5,2,FALSE)</f>
        <v>Anna Andreadi</v>
      </c>
      <c r="X6019" s="5" t="str">
        <f>IFERROR(VLOOKUP(Orders!$B6019,Returns!$A$2:$B$801,2,0),"No")</f>
        <v>No</v>
      </c>
    </row>
    <row r="6020" spans="1:24" x14ac:dyDescent="0.3">
      <c r="A6020" s="1">
        <v>1351</v>
      </c>
      <c r="B6020" t="s">
        <v>6822</v>
      </c>
      <c r="C6020" s="2">
        <v>42646</v>
      </c>
      <c r="D6020" s="2">
        <v>42651</v>
      </c>
      <c r="E6020" s="1" t="s">
        <v>21</v>
      </c>
      <c r="F6020" s="1" t="s">
        <v>3089</v>
      </c>
      <c r="G6020" s="1" t="s">
        <v>3090</v>
      </c>
      <c r="H6020" s="1" t="s">
        <v>24</v>
      </c>
      <c r="I6020" s="1" t="s">
        <v>25</v>
      </c>
      <c r="J6020" s="1" t="s">
        <v>2037</v>
      </c>
      <c r="K6020" s="1" t="s">
        <v>191</v>
      </c>
      <c r="L6020" s="1">
        <v>60201</v>
      </c>
      <c r="M6020" s="1" t="s">
        <v>97</v>
      </c>
      <c r="N6020" s="1" t="s">
        <v>2671</v>
      </c>
      <c r="O6020" s="1" t="s">
        <v>30</v>
      </c>
      <c r="P6020" s="1" t="s">
        <v>34</v>
      </c>
      <c r="Q6020" s="1" t="s">
        <v>2672</v>
      </c>
      <c r="R6020" s="1">
        <v>258.279</v>
      </c>
      <c r="S6020" s="1">
        <f t="shared" si="94"/>
        <v>328.38330000000002</v>
      </c>
      <c r="T6020" s="1">
        <v>3</v>
      </c>
      <c r="U6020" s="1">
        <v>0.3</v>
      </c>
      <c r="V6020" s="1">
        <v>-70.104300000000023</v>
      </c>
      <c r="W6020" t="str">
        <f>VLOOKUP(M6020,People!$A$2:$B$5,2,FALSE)</f>
        <v>Kelly Williams</v>
      </c>
      <c r="X6020" s="5" t="str">
        <f>IFERROR(VLOOKUP(Orders!$B6020,Returns!$A$2:$B$801,2,0),"No")</f>
        <v>No</v>
      </c>
    </row>
    <row r="6021" spans="1:24" x14ac:dyDescent="0.3">
      <c r="A6021" s="1">
        <v>2275</v>
      </c>
      <c r="B6021" t="s">
        <v>7269</v>
      </c>
      <c r="C6021" s="2">
        <v>42646</v>
      </c>
      <c r="D6021" s="2">
        <v>42651</v>
      </c>
      <c r="E6021" s="1" t="s">
        <v>21</v>
      </c>
      <c r="F6021" s="1" t="s">
        <v>1157</v>
      </c>
      <c r="G6021" s="1" t="s">
        <v>1158</v>
      </c>
      <c r="H6021" s="1" t="s">
        <v>38</v>
      </c>
      <c r="I6021" s="1" t="s">
        <v>25</v>
      </c>
      <c r="J6021" s="1" t="s">
        <v>39</v>
      </c>
      <c r="K6021" s="1" t="s">
        <v>40</v>
      </c>
      <c r="L6021" s="1">
        <v>90036</v>
      </c>
      <c r="M6021" s="1" t="s">
        <v>41</v>
      </c>
      <c r="N6021" s="1" t="s">
        <v>4165</v>
      </c>
      <c r="O6021" s="1" t="s">
        <v>30</v>
      </c>
      <c r="P6021" s="1" t="s">
        <v>52</v>
      </c>
      <c r="Q6021" s="1" t="s">
        <v>4166</v>
      </c>
      <c r="R6021" s="1">
        <v>143.43199999999999</v>
      </c>
      <c r="S6021" s="1">
        <f t="shared" si="94"/>
        <v>139.84620000000001</v>
      </c>
      <c r="T6021" s="1">
        <v>1</v>
      </c>
      <c r="U6021" s="1">
        <v>0.2</v>
      </c>
      <c r="V6021" s="1">
        <v>3.5857999999999848</v>
      </c>
      <c r="W6021" t="str">
        <f>VLOOKUP(M6021,People!$A$2:$B$5,2,FALSE)</f>
        <v>Anna Andreadi</v>
      </c>
      <c r="X6021" s="5" t="str">
        <f>IFERROR(VLOOKUP(Orders!$B6021,Returns!$A$2:$B$801,2,0),"No")</f>
        <v>No</v>
      </c>
    </row>
    <row r="6022" spans="1:24" hidden="1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f t="shared" si="94"/>
        <v>12.658199999999999</v>
      </c>
      <c r="T6022" s="1">
        <v>2</v>
      </c>
      <c r="U6022" s="1">
        <v>0</v>
      </c>
      <c r="V6022" s="1">
        <v>4.6818000000000008</v>
      </c>
      <c r="W6022" t="str">
        <f>VLOOKUP(M6022,People!$A$2:$B$5,2,FALSE)</f>
        <v>Cassandra Brandow</v>
      </c>
      <c r="X6022" s="5" t="str">
        <f>IFERROR(VLOOKUP(Orders!$B6022,Returns!$A$2:$B$801,2,0),"No")</f>
        <v>No</v>
      </c>
    </row>
    <row r="6023" spans="1:24" hidden="1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f t="shared" si="94"/>
        <v>56.864200000000004</v>
      </c>
      <c r="T6023" s="1">
        <v>2</v>
      </c>
      <c r="U6023" s="1">
        <v>0</v>
      </c>
      <c r="V6023" s="1">
        <v>15.1158</v>
      </c>
      <c r="W6023" t="str">
        <f>VLOOKUP(M6023,People!$A$2:$B$5,2,FALSE)</f>
        <v>Cassandra Brandow</v>
      </c>
      <c r="X6023" s="5" t="str">
        <f>IFERROR(VLOOKUP(Orders!$B6023,Returns!$A$2:$B$801,2,0),"No")</f>
        <v>No</v>
      </c>
    </row>
    <row r="6024" spans="1:24" x14ac:dyDescent="0.3">
      <c r="A6024" s="1">
        <v>2276</v>
      </c>
      <c r="B6024" t="s">
        <v>7269</v>
      </c>
      <c r="C6024" s="2">
        <v>42646</v>
      </c>
      <c r="D6024" s="2">
        <v>42651</v>
      </c>
      <c r="E6024" s="1" t="s">
        <v>21</v>
      </c>
      <c r="F6024" s="1" t="s">
        <v>1157</v>
      </c>
      <c r="G6024" s="1" t="s">
        <v>1158</v>
      </c>
      <c r="H6024" s="1" t="s">
        <v>38</v>
      </c>
      <c r="I6024" s="1" t="s">
        <v>25</v>
      </c>
      <c r="J6024" s="1" t="s">
        <v>39</v>
      </c>
      <c r="K6024" s="1" t="s">
        <v>40</v>
      </c>
      <c r="L6024" s="1">
        <v>90036</v>
      </c>
      <c r="M6024" s="1" t="s">
        <v>41</v>
      </c>
      <c r="N6024" s="1" t="s">
        <v>136</v>
      </c>
      <c r="O6024" s="1" t="s">
        <v>30</v>
      </c>
      <c r="P6024" s="1" t="s">
        <v>34</v>
      </c>
      <c r="Q6024" s="1" t="s">
        <v>137</v>
      </c>
      <c r="R6024" s="1">
        <v>122.352</v>
      </c>
      <c r="S6024" s="1">
        <f t="shared" si="94"/>
        <v>108.5874</v>
      </c>
      <c r="T6024" s="1">
        <v>3</v>
      </c>
      <c r="U6024" s="1">
        <v>0.2</v>
      </c>
      <c r="V6024" s="1">
        <v>13.764599999999994</v>
      </c>
      <c r="W6024" t="str">
        <f>VLOOKUP(M6024,People!$A$2:$B$5,2,FALSE)</f>
        <v>Anna Andreadi</v>
      </c>
      <c r="X6024" s="5" t="str">
        <f>IFERROR(VLOOKUP(Orders!$B6024,Returns!$A$2:$B$801,2,0),"No")</f>
        <v>No</v>
      </c>
    </row>
    <row r="6025" spans="1:24" hidden="1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f t="shared" si="94"/>
        <v>65.081400000000002</v>
      </c>
      <c r="T6025" s="1">
        <v>2</v>
      </c>
      <c r="U6025" s="1">
        <v>0</v>
      </c>
      <c r="V6025" s="1">
        <v>4.8986000000000018</v>
      </c>
      <c r="W6025" t="str">
        <f>VLOOKUP(M6025,People!$A$2:$B$5,2,FALSE)</f>
        <v>Chuck Magee</v>
      </c>
      <c r="X6025" s="5" t="str">
        <f>IFERROR(VLOOKUP(Orders!$B6025,Returns!$A$2:$B$801,2,0),"No")</f>
        <v>No</v>
      </c>
    </row>
    <row r="6026" spans="1:24" hidden="1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f t="shared" si="94"/>
        <v>581.64480000000003</v>
      </c>
      <c r="T6026" s="1">
        <v>8</v>
      </c>
      <c r="U6026" s="1">
        <v>0.2</v>
      </c>
      <c r="V6026" s="1">
        <v>64.627199999999988</v>
      </c>
      <c r="W6026" t="str">
        <f>VLOOKUP(M6026,People!$A$2:$B$5,2,FALSE)</f>
        <v>Chuck Magee</v>
      </c>
      <c r="X6026" s="5" t="str">
        <f>IFERROR(VLOOKUP(Orders!$B6026,Returns!$A$2:$B$801,2,0),"No")</f>
        <v>No</v>
      </c>
    </row>
    <row r="6027" spans="1:24" hidden="1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f t="shared" si="94"/>
        <v>6.6096000000000021</v>
      </c>
      <c r="T6027" s="1">
        <v>2</v>
      </c>
      <c r="U6027" s="1">
        <v>0.2</v>
      </c>
      <c r="V6027" s="1">
        <v>3.7584</v>
      </c>
      <c r="W6027" t="str">
        <f>VLOOKUP(M6027,People!$A$2:$B$5,2,FALSE)</f>
        <v>Chuck Magee</v>
      </c>
      <c r="X6027" s="5" t="str">
        <f>IFERROR(VLOOKUP(Orders!$B6027,Returns!$A$2:$B$801,2,0),"No")</f>
        <v>No</v>
      </c>
    </row>
    <row r="6028" spans="1:24" hidden="1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f t="shared" si="94"/>
        <v>8.0640000000000001</v>
      </c>
      <c r="T6028" s="1">
        <v>5</v>
      </c>
      <c r="U6028" s="1">
        <v>0</v>
      </c>
      <c r="V6028" s="1">
        <v>0.33599999999999963</v>
      </c>
      <c r="W6028" t="str">
        <f>VLOOKUP(M6028,People!$A$2:$B$5,2,FALSE)</f>
        <v>Anna Andreadi</v>
      </c>
      <c r="X6028" s="5" t="str">
        <f>IFERROR(VLOOKUP(Orders!$B6028,Returns!$A$2:$B$801,2,0),"No")</f>
        <v>No</v>
      </c>
    </row>
    <row r="6029" spans="1:24" hidden="1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f t="shared" si="94"/>
        <v>46.774000000000001</v>
      </c>
      <c r="T6029" s="1">
        <v>5</v>
      </c>
      <c r="U6029" s="1">
        <v>0.2</v>
      </c>
      <c r="V6029" s="1">
        <v>25.185999999999996</v>
      </c>
      <c r="W6029" t="str">
        <f>VLOOKUP(M6029,People!$A$2:$B$5,2,FALSE)</f>
        <v>Anna Andreadi</v>
      </c>
      <c r="X6029" s="5" t="str">
        <f>IFERROR(VLOOKUP(Orders!$B6029,Returns!$A$2:$B$801,2,0),"No")</f>
        <v>No</v>
      </c>
    </row>
    <row r="6030" spans="1:24" hidden="1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f t="shared" si="94"/>
        <v>12.474</v>
      </c>
      <c r="T6030" s="1">
        <v>2</v>
      </c>
      <c r="U6030" s="1">
        <v>0.2</v>
      </c>
      <c r="V6030" s="1">
        <v>6.0059999999999993</v>
      </c>
      <c r="W6030" t="str">
        <f>VLOOKUP(M6030,People!$A$2:$B$5,2,FALSE)</f>
        <v>Cassandra Brandow</v>
      </c>
      <c r="X6030" s="5" t="str">
        <f>IFERROR(VLOOKUP(Orders!$B6030,Returns!$A$2:$B$801,2,0),"No")</f>
        <v>No</v>
      </c>
    </row>
    <row r="6031" spans="1:24" hidden="1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f t="shared" si="94"/>
        <v>6.9864000000000015</v>
      </c>
      <c r="T6031" s="1">
        <v>3</v>
      </c>
      <c r="U6031" s="1">
        <v>0</v>
      </c>
      <c r="V6031" s="1">
        <v>2.8535999999999988</v>
      </c>
      <c r="W6031" t="str">
        <f>VLOOKUP(M6031,People!$A$2:$B$5,2,FALSE)</f>
        <v>Anna Andreadi</v>
      </c>
      <c r="X6031" s="5" t="str">
        <f>IFERROR(VLOOKUP(Orders!$B6031,Returns!$A$2:$B$801,2,0),"No")</f>
        <v>No</v>
      </c>
    </row>
    <row r="6032" spans="1:24" hidden="1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f t="shared" si="94"/>
        <v>215.316</v>
      </c>
      <c r="T6032" s="1">
        <v>1</v>
      </c>
      <c r="U6032" s="1">
        <v>0.2</v>
      </c>
      <c r="V6032" s="1">
        <v>23.924000000000007</v>
      </c>
      <c r="W6032" t="str">
        <f>VLOOKUP(M6032,People!$A$2:$B$5,2,FALSE)</f>
        <v>Cassandra Brandow</v>
      </c>
      <c r="X6032" s="5" t="str">
        <f>IFERROR(VLOOKUP(Orders!$B6032,Returns!$A$2:$B$801,2,0),"No")</f>
        <v>No</v>
      </c>
    </row>
    <row r="6033" spans="1:24" hidden="1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f t="shared" si="94"/>
        <v>14.572800000000003</v>
      </c>
      <c r="T6033" s="1">
        <v>4</v>
      </c>
      <c r="U6033" s="1">
        <v>0</v>
      </c>
      <c r="V6033" s="1">
        <v>6.5471999999999984</v>
      </c>
      <c r="W6033" t="str">
        <f>VLOOKUP(M6033,People!$A$2:$B$5,2,FALSE)</f>
        <v>Chuck Magee</v>
      </c>
      <c r="X6033" s="5" t="str">
        <f>IFERROR(VLOOKUP(Orders!$B6033,Returns!$A$2:$B$801,2,0),"No")</f>
        <v>No</v>
      </c>
    </row>
    <row r="6034" spans="1:24" hidden="1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f t="shared" si="94"/>
        <v>39.528000000000006</v>
      </c>
      <c r="T6034" s="1">
        <v>5</v>
      </c>
      <c r="U6034" s="1">
        <v>0</v>
      </c>
      <c r="V6034" s="1">
        <v>15.372000000000003</v>
      </c>
      <c r="W6034" t="str">
        <f>VLOOKUP(M6034,People!$A$2:$B$5,2,FALSE)</f>
        <v>Chuck Magee</v>
      </c>
      <c r="X6034" s="5" t="str">
        <f>IFERROR(VLOOKUP(Orders!$B6034,Returns!$A$2:$B$801,2,0),"No")</f>
        <v>No</v>
      </c>
    </row>
    <row r="6035" spans="1:24" hidden="1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f t="shared" si="94"/>
        <v>10.058400000000001</v>
      </c>
      <c r="T6035" s="1">
        <v>3</v>
      </c>
      <c r="U6035" s="1">
        <v>0</v>
      </c>
      <c r="V6035" s="1">
        <v>5.1815999999999995</v>
      </c>
      <c r="W6035" t="str">
        <f>VLOOKUP(M6035,People!$A$2:$B$5,2,FALSE)</f>
        <v>Anna Andreadi</v>
      </c>
      <c r="X6035" s="5" t="str">
        <f>IFERROR(VLOOKUP(Orders!$B6035,Returns!$A$2:$B$801,2,0),"No")</f>
        <v>No</v>
      </c>
    </row>
    <row r="6036" spans="1:24" hidden="1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f t="shared" si="94"/>
        <v>72.401600000000002</v>
      </c>
      <c r="T6036" s="1">
        <v>2</v>
      </c>
      <c r="U6036" s="1">
        <v>0.8</v>
      </c>
      <c r="V6036" s="1">
        <v>-52.833600000000004</v>
      </c>
      <c r="W6036" t="str">
        <f>VLOOKUP(M6036,People!$A$2:$B$5,2,FALSE)</f>
        <v>Kelly Williams</v>
      </c>
      <c r="X6036" s="5" t="str">
        <f>IFERROR(VLOOKUP(Orders!$B6036,Returns!$A$2:$B$801,2,0),"No")</f>
        <v>No</v>
      </c>
    </row>
    <row r="6037" spans="1:24" hidden="1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f t="shared" si="94"/>
        <v>822.53880000000015</v>
      </c>
      <c r="T6037" s="1">
        <v>4</v>
      </c>
      <c r="U6037" s="1">
        <v>0.8</v>
      </c>
      <c r="V6037" s="1">
        <v>-512.14680000000021</v>
      </c>
      <c r="W6037" t="str">
        <f>VLOOKUP(M6037,People!$A$2:$B$5,2,FALSE)</f>
        <v>Kelly Williams</v>
      </c>
      <c r="X6037" s="5" t="str">
        <f>IFERROR(VLOOKUP(Orders!$B6037,Returns!$A$2:$B$801,2,0),"No")</f>
        <v>No</v>
      </c>
    </row>
    <row r="6038" spans="1:24" hidden="1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f t="shared" si="94"/>
        <v>25.985999999999994</v>
      </c>
      <c r="T6038" s="1">
        <v>3</v>
      </c>
      <c r="U6038" s="1">
        <v>0</v>
      </c>
      <c r="V6038" s="1">
        <v>16.614000000000001</v>
      </c>
      <c r="W6038" t="str">
        <f>VLOOKUP(M6038,People!$A$2:$B$5,2,FALSE)</f>
        <v>Cassandra Brandow</v>
      </c>
      <c r="X6038" s="5" t="str">
        <f>IFERROR(VLOOKUP(Orders!$B6038,Returns!$A$2:$B$801,2,0),"No")</f>
        <v>No</v>
      </c>
    </row>
    <row r="6039" spans="1:24" hidden="1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f t="shared" si="94"/>
        <v>59.248800000000003</v>
      </c>
      <c r="T6039" s="1">
        <v>6</v>
      </c>
      <c r="U6039" s="1">
        <v>0</v>
      </c>
      <c r="V6039" s="1">
        <v>54.691199999999995</v>
      </c>
      <c r="W6039" t="str">
        <f>VLOOKUP(M6039,People!$A$2:$B$5,2,FALSE)</f>
        <v>Cassandra Brandow</v>
      </c>
      <c r="X6039" s="5" t="str">
        <f>IFERROR(VLOOKUP(Orders!$B6039,Returns!$A$2:$B$801,2,0),"No")</f>
        <v>No</v>
      </c>
    </row>
    <row r="6040" spans="1:24" hidden="1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f t="shared" si="94"/>
        <v>124.72319999999999</v>
      </c>
      <c r="T6040" s="1">
        <v>4</v>
      </c>
      <c r="U6040" s="1">
        <v>0</v>
      </c>
      <c r="V6040" s="1">
        <v>5.1967999999999961</v>
      </c>
      <c r="W6040" t="str">
        <f>VLOOKUP(M6040,People!$A$2:$B$5,2,FALSE)</f>
        <v>Cassandra Brandow</v>
      </c>
      <c r="X6040" s="5" t="str">
        <f>IFERROR(VLOOKUP(Orders!$B6040,Returns!$A$2:$B$801,2,0),"No")</f>
        <v>No</v>
      </c>
    </row>
    <row r="6041" spans="1:24" hidden="1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f t="shared" si="94"/>
        <v>2.7456000000000005</v>
      </c>
      <c r="T6041" s="1">
        <v>3</v>
      </c>
      <c r="U6041" s="1">
        <v>0</v>
      </c>
      <c r="V6041" s="1">
        <v>2.5343999999999998</v>
      </c>
      <c r="W6041" t="str">
        <f>VLOOKUP(M6041,People!$A$2:$B$5,2,FALSE)</f>
        <v>Cassandra Brandow</v>
      </c>
      <c r="X6041" s="5" t="str">
        <f>IFERROR(VLOOKUP(Orders!$B6041,Returns!$A$2:$B$801,2,0),"No")</f>
        <v>No</v>
      </c>
    </row>
    <row r="6042" spans="1:24" hidden="1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f t="shared" si="94"/>
        <v>784.02</v>
      </c>
      <c r="T6042" s="1">
        <v>3</v>
      </c>
      <c r="U6042" s="1">
        <v>0.2</v>
      </c>
      <c r="V6042" s="1">
        <v>75.180000000000064</v>
      </c>
      <c r="W6042" t="str">
        <f>VLOOKUP(M6042,People!$A$2:$B$5,2,FALSE)</f>
        <v>Anna Andreadi</v>
      </c>
      <c r="X6042" s="5" t="str">
        <f>IFERROR(VLOOKUP(Orders!$B6042,Returns!$A$2:$B$801,2,0),"No")</f>
        <v>No</v>
      </c>
    </row>
    <row r="6043" spans="1:24" hidden="1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f t="shared" si="94"/>
        <v>329.08199999999999</v>
      </c>
      <c r="T6043" s="1">
        <v>3</v>
      </c>
      <c r="U6043" s="1">
        <v>0.2</v>
      </c>
      <c r="V6043" s="1">
        <v>177.19799999999998</v>
      </c>
      <c r="W6043" t="str">
        <f>VLOOKUP(M6043,People!$A$2:$B$5,2,FALSE)</f>
        <v>Anna Andreadi</v>
      </c>
      <c r="X6043" s="5" t="str">
        <f>IFERROR(VLOOKUP(Orders!$B6043,Returns!$A$2:$B$801,2,0),"No")</f>
        <v>No</v>
      </c>
    </row>
    <row r="6044" spans="1:24" hidden="1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f t="shared" si="94"/>
        <v>10.416800000000002</v>
      </c>
      <c r="T6044" s="1">
        <v>2</v>
      </c>
      <c r="U6044" s="1">
        <v>0.2</v>
      </c>
      <c r="V6044" s="1">
        <v>3.9512</v>
      </c>
      <c r="W6044" t="str">
        <f>VLOOKUP(M6044,People!$A$2:$B$5,2,FALSE)</f>
        <v>Anna Andreadi</v>
      </c>
      <c r="X6044" s="5" t="str">
        <f>IFERROR(VLOOKUP(Orders!$B6044,Returns!$A$2:$B$801,2,0),"No")</f>
        <v>No</v>
      </c>
    </row>
    <row r="6045" spans="1:24" hidden="1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f t="shared" si="94"/>
        <v>349.71659999999997</v>
      </c>
      <c r="T6045" s="1">
        <v>3</v>
      </c>
      <c r="U6045" s="1">
        <v>0.2</v>
      </c>
      <c r="V6045" s="1">
        <v>-35.36460000000001</v>
      </c>
      <c r="W6045" t="str">
        <f>VLOOKUP(M6045,People!$A$2:$B$5,2,FALSE)</f>
        <v>Cassandra Brandow</v>
      </c>
      <c r="X6045" s="5" t="str">
        <f>IFERROR(VLOOKUP(Orders!$B6045,Returns!$A$2:$B$801,2,0),"No")</f>
        <v>No</v>
      </c>
    </row>
    <row r="6046" spans="1:24" hidden="1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f t="shared" si="94"/>
        <v>17.778600000000001</v>
      </c>
      <c r="T6046" s="1">
        <v>7</v>
      </c>
      <c r="U6046" s="1">
        <v>0.2</v>
      </c>
      <c r="V6046" s="1">
        <v>10.109400000000001</v>
      </c>
      <c r="W6046" t="str">
        <f>VLOOKUP(M6046,People!$A$2:$B$5,2,FALSE)</f>
        <v>Cassandra Brandow</v>
      </c>
      <c r="X6046" s="5" t="str">
        <f>IFERROR(VLOOKUP(Orders!$B6046,Returns!$A$2:$B$801,2,0),"No")</f>
        <v>No</v>
      </c>
    </row>
    <row r="6047" spans="1:24" hidden="1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f t="shared" si="94"/>
        <v>148.84500000000006</v>
      </c>
      <c r="T6047" s="1">
        <v>3</v>
      </c>
      <c r="U6047" s="1">
        <v>0.2</v>
      </c>
      <c r="V6047" s="1">
        <v>89.306999999999988</v>
      </c>
      <c r="W6047" t="str">
        <f>VLOOKUP(M6047,People!$A$2:$B$5,2,FALSE)</f>
        <v>Anna Andreadi</v>
      </c>
      <c r="X6047" s="5" t="str">
        <f>IFERROR(VLOOKUP(Orders!$B6047,Returns!$A$2:$B$801,2,0),"No")</f>
        <v>No</v>
      </c>
    </row>
    <row r="6048" spans="1:24" hidden="1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f t="shared" si="94"/>
        <v>519.70499999999993</v>
      </c>
      <c r="T6048" s="1">
        <v>3</v>
      </c>
      <c r="U6048" s="1">
        <v>0</v>
      </c>
      <c r="V6048" s="1">
        <v>173.23500000000001</v>
      </c>
      <c r="W6048" t="str">
        <f>VLOOKUP(M6048,People!$A$2:$B$5,2,FALSE)</f>
        <v>Kelly Williams</v>
      </c>
      <c r="X6048" s="5" t="str">
        <f>IFERROR(VLOOKUP(Orders!$B6048,Returns!$A$2:$B$801,2,0),"No")</f>
        <v>No</v>
      </c>
    </row>
    <row r="6049" spans="1:24" hidden="1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f t="shared" si="94"/>
        <v>29.062800000000006</v>
      </c>
      <c r="T6049" s="1">
        <v>9</v>
      </c>
      <c r="U6049" s="1">
        <v>0.7</v>
      </c>
      <c r="V6049" s="1">
        <v>-12.916800000000002</v>
      </c>
      <c r="W6049" t="str">
        <f>VLOOKUP(M6049,People!$A$2:$B$5,2,FALSE)</f>
        <v>Cassandra Brandow</v>
      </c>
      <c r="X6049" s="5" t="str">
        <f>IFERROR(VLOOKUP(Orders!$B6049,Returns!$A$2:$B$801,2,0),"No")</f>
        <v>No</v>
      </c>
    </row>
    <row r="6050" spans="1:24" hidden="1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f t="shared" si="94"/>
        <v>2377.0235000000002</v>
      </c>
      <c r="T6050" s="1">
        <v>5</v>
      </c>
      <c r="U6050" s="1">
        <v>0.7</v>
      </c>
      <c r="V6050" s="1">
        <v>-1031.5385000000001</v>
      </c>
      <c r="W6050" t="str">
        <f>VLOOKUP(M6050,People!$A$2:$B$5,2,FALSE)</f>
        <v>Cassandra Brandow</v>
      </c>
      <c r="X6050" s="5" t="str">
        <f>IFERROR(VLOOKUP(Orders!$B6050,Returns!$A$2:$B$801,2,0),"No")</f>
        <v>No</v>
      </c>
    </row>
    <row r="6051" spans="1:24" hidden="1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f t="shared" si="94"/>
        <v>119.27300000000005</v>
      </c>
      <c r="T6051" s="1">
        <v>7</v>
      </c>
      <c r="U6051" s="1">
        <v>0.2</v>
      </c>
      <c r="V6051" s="1">
        <v>54.214999999999982</v>
      </c>
      <c r="W6051" t="str">
        <f>VLOOKUP(M6051,People!$A$2:$B$5,2,FALSE)</f>
        <v>Kelly Williams</v>
      </c>
      <c r="X6051" s="5" t="str">
        <f>IFERROR(VLOOKUP(Orders!$B6051,Returns!$A$2:$B$801,2,0),"No")</f>
        <v>No</v>
      </c>
    </row>
    <row r="6052" spans="1:24" hidden="1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f t="shared" si="94"/>
        <v>41.58</v>
      </c>
      <c r="T6052" s="1">
        <v>5</v>
      </c>
      <c r="U6052" s="1">
        <v>0</v>
      </c>
      <c r="V6052" s="1">
        <v>16.170000000000002</v>
      </c>
      <c r="W6052" t="str">
        <f>VLOOKUP(M6052,People!$A$2:$B$5,2,FALSE)</f>
        <v>Kelly Williams</v>
      </c>
      <c r="X6052" s="5" t="str">
        <f>IFERROR(VLOOKUP(Orders!$B6052,Returns!$A$2:$B$801,2,0),"No")</f>
        <v>No</v>
      </c>
    </row>
    <row r="6053" spans="1:24" hidden="1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f t="shared" si="94"/>
        <v>196.12799999999996</v>
      </c>
      <c r="T6053" s="1">
        <v>5</v>
      </c>
      <c r="U6053" s="1">
        <v>0</v>
      </c>
      <c r="V6053" s="1">
        <v>76.27200000000002</v>
      </c>
      <c r="W6053" t="str">
        <f>VLOOKUP(M6053,People!$A$2:$B$5,2,FALSE)</f>
        <v>Kelly Williams</v>
      </c>
      <c r="X6053" s="5" t="str">
        <f>IFERROR(VLOOKUP(Orders!$B6053,Returns!$A$2:$B$801,2,0),"No")</f>
        <v>No</v>
      </c>
    </row>
    <row r="6054" spans="1:24" hidden="1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f t="shared" si="94"/>
        <v>7.9182000000000015</v>
      </c>
      <c r="T6054" s="1">
        <v>3</v>
      </c>
      <c r="U6054" s="1">
        <v>0.2</v>
      </c>
      <c r="V6054" s="1">
        <v>4.0338000000000003</v>
      </c>
      <c r="W6054" t="str">
        <f>VLOOKUP(M6054,People!$A$2:$B$5,2,FALSE)</f>
        <v>Chuck Magee</v>
      </c>
      <c r="X6054" s="5" t="str">
        <f>IFERROR(VLOOKUP(Orders!$B6054,Returns!$A$2:$B$801,2,0),"No")</f>
        <v>No</v>
      </c>
    </row>
    <row r="6055" spans="1:24" hidden="1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f t="shared" si="94"/>
        <v>20.299999999999997</v>
      </c>
      <c r="T6055" s="1">
        <v>4</v>
      </c>
      <c r="U6055" s="1">
        <v>0.2</v>
      </c>
      <c r="V6055" s="1">
        <v>7.7000000000000028</v>
      </c>
      <c r="W6055" t="str">
        <f>VLOOKUP(M6055,People!$A$2:$B$5,2,FALSE)</f>
        <v>Chuck Magee</v>
      </c>
      <c r="X6055" s="5" t="str">
        <f>IFERROR(VLOOKUP(Orders!$B6055,Returns!$A$2:$B$801,2,0),"No")</f>
        <v>No</v>
      </c>
    </row>
    <row r="6056" spans="1:24" hidden="1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f t="shared" si="94"/>
        <v>21.961799999999997</v>
      </c>
      <c r="T6056" s="1">
        <v>7</v>
      </c>
      <c r="U6056" s="1">
        <v>0.7</v>
      </c>
      <c r="V6056" s="1">
        <v>-9.7607999999999961</v>
      </c>
      <c r="W6056" t="str">
        <f>VLOOKUP(M6056,People!$A$2:$B$5,2,FALSE)</f>
        <v>Chuck Magee</v>
      </c>
      <c r="X6056" s="5" t="str">
        <f>IFERROR(VLOOKUP(Orders!$B6056,Returns!$A$2:$B$801,2,0),"No")</f>
        <v>No</v>
      </c>
    </row>
    <row r="6057" spans="1:24" hidden="1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f t="shared" si="94"/>
        <v>5.4802</v>
      </c>
      <c r="T6057" s="1">
        <v>1</v>
      </c>
      <c r="U6057" s="1">
        <v>0.8</v>
      </c>
      <c r="V6057" s="1">
        <v>-3.4122000000000003</v>
      </c>
      <c r="W6057" t="str">
        <f>VLOOKUP(M6057,People!$A$2:$B$5,2,FALSE)</f>
        <v>Kelly Williams</v>
      </c>
      <c r="X6057" s="5" t="str">
        <f>IFERROR(VLOOKUP(Orders!$B6057,Returns!$A$2:$B$801,2,0),"No")</f>
        <v>No</v>
      </c>
    </row>
    <row r="6058" spans="1:24" hidden="1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f t="shared" si="94"/>
        <v>53.448000000000008</v>
      </c>
      <c r="T6058" s="1">
        <v>8</v>
      </c>
      <c r="U6058" s="1">
        <v>0.2</v>
      </c>
      <c r="V6058" s="1">
        <v>30.391999999999996</v>
      </c>
      <c r="W6058" t="str">
        <f>VLOOKUP(M6058,People!$A$2:$B$5,2,FALSE)</f>
        <v>Kelly Williams</v>
      </c>
      <c r="X6058" s="5" t="str">
        <f>IFERROR(VLOOKUP(Orders!$B6058,Returns!$A$2:$B$801,2,0),"No")</f>
        <v>No</v>
      </c>
    </row>
    <row r="6059" spans="1:24" x14ac:dyDescent="0.3">
      <c r="A6059" s="1">
        <v>4877</v>
      </c>
      <c r="B6059" t="s">
        <v>8493</v>
      </c>
      <c r="C6059" s="2">
        <v>42646</v>
      </c>
      <c r="D6059" s="2">
        <v>42652</v>
      </c>
      <c r="E6059" s="1" t="s">
        <v>46</v>
      </c>
      <c r="F6059" s="1" t="s">
        <v>2500</v>
      </c>
      <c r="G6059" s="1" t="s">
        <v>2501</v>
      </c>
      <c r="H6059" s="1" t="s">
        <v>94</v>
      </c>
      <c r="I6059" s="1" t="s">
        <v>25</v>
      </c>
      <c r="J6059" s="1" t="s">
        <v>333</v>
      </c>
      <c r="K6059" s="1" t="s">
        <v>82</v>
      </c>
      <c r="L6059" s="1">
        <v>27707</v>
      </c>
      <c r="M6059" s="1" t="s">
        <v>28</v>
      </c>
      <c r="N6059" s="1" t="s">
        <v>4569</v>
      </c>
      <c r="O6059" s="1" t="s">
        <v>43</v>
      </c>
      <c r="P6059" s="1" t="s">
        <v>55</v>
      </c>
      <c r="Q6059" s="1" t="s">
        <v>4570</v>
      </c>
      <c r="R6059" s="1">
        <v>61.567999999999998</v>
      </c>
      <c r="S6059" s="1">
        <f t="shared" si="94"/>
        <v>56.950400000000002</v>
      </c>
      <c r="T6059" s="1">
        <v>2</v>
      </c>
      <c r="U6059" s="1">
        <v>0.2</v>
      </c>
      <c r="V6059" s="1">
        <v>4.6175999999999995</v>
      </c>
      <c r="W6059" t="str">
        <f>VLOOKUP(M6059,People!$A$2:$B$5,2,FALSE)</f>
        <v>Cassandra Brandow</v>
      </c>
      <c r="X6059" s="5" t="str">
        <f>IFERROR(VLOOKUP(Orders!$B6059,Returns!$A$2:$B$801,2,0),"No")</f>
        <v>No</v>
      </c>
    </row>
    <row r="6060" spans="1:24" x14ac:dyDescent="0.3">
      <c r="A6060" s="1">
        <v>4878</v>
      </c>
      <c r="B6060" t="s">
        <v>8493</v>
      </c>
      <c r="C6060" s="2">
        <v>42646</v>
      </c>
      <c r="D6060" s="2">
        <v>42652</v>
      </c>
      <c r="E6060" s="1" t="s">
        <v>46</v>
      </c>
      <c r="F6060" s="1" t="s">
        <v>2500</v>
      </c>
      <c r="G6060" s="1" t="s">
        <v>2501</v>
      </c>
      <c r="H6060" s="1" t="s">
        <v>94</v>
      </c>
      <c r="I6060" s="1" t="s">
        <v>25</v>
      </c>
      <c r="J6060" s="1" t="s">
        <v>333</v>
      </c>
      <c r="K6060" s="1" t="s">
        <v>82</v>
      </c>
      <c r="L6060" s="1">
        <v>27707</v>
      </c>
      <c r="M6060" s="1" t="s">
        <v>28</v>
      </c>
      <c r="N6060" s="1" t="s">
        <v>2248</v>
      </c>
      <c r="O6060" s="1" t="s">
        <v>43</v>
      </c>
      <c r="P6060" s="1" t="s">
        <v>63</v>
      </c>
      <c r="Q6060" s="1" t="s">
        <v>2249</v>
      </c>
      <c r="R6060" s="1">
        <v>6.1920000000000002</v>
      </c>
      <c r="S6060" s="1">
        <f t="shared" si="94"/>
        <v>5.7275999999999998</v>
      </c>
      <c r="T6060" s="1">
        <v>3</v>
      </c>
      <c r="U6060" s="1">
        <v>0.2</v>
      </c>
      <c r="V6060" s="1">
        <v>0.46440000000000037</v>
      </c>
      <c r="W6060" t="str">
        <f>VLOOKUP(M6060,People!$A$2:$B$5,2,FALSE)</f>
        <v>Cassandra Brandow</v>
      </c>
      <c r="X6060" s="5" t="str">
        <f>IFERROR(VLOOKUP(Orders!$B6060,Returns!$A$2:$B$801,2,0),"No")</f>
        <v>No</v>
      </c>
    </row>
    <row r="6061" spans="1:24" x14ac:dyDescent="0.3">
      <c r="A6061" s="1">
        <v>5600</v>
      </c>
      <c r="B6061" t="s">
        <v>8846</v>
      </c>
      <c r="C6061" s="2">
        <v>42646</v>
      </c>
      <c r="D6061" s="2">
        <v>42646</v>
      </c>
      <c r="E6061" s="1" t="s">
        <v>1126</v>
      </c>
      <c r="F6061" s="1" t="s">
        <v>1179</v>
      </c>
      <c r="G6061" s="1" t="s">
        <v>1180</v>
      </c>
      <c r="H6061" s="1" t="s">
        <v>24</v>
      </c>
      <c r="I6061" s="1" t="s">
        <v>25</v>
      </c>
      <c r="J6061" s="1" t="s">
        <v>439</v>
      </c>
      <c r="K6061" s="1" t="s">
        <v>440</v>
      </c>
      <c r="L6061" s="1">
        <v>43229</v>
      </c>
      <c r="M6061" s="1" t="s">
        <v>135</v>
      </c>
      <c r="N6061" s="1" t="s">
        <v>5576</v>
      </c>
      <c r="O6061" s="1" t="s">
        <v>43</v>
      </c>
      <c r="P6061" s="1" t="s">
        <v>63</v>
      </c>
      <c r="Q6061" s="1" t="s">
        <v>5577</v>
      </c>
      <c r="R6061" s="1">
        <v>55.984000000000009</v>
      </c>
      <c r="S6061" s="1">
        <f t="shared" si="94"/>
        <v>51.78520000000001</v>
      </c>
      <c r="T6061" s="1">
        <v>2</v>
      </c>
      <c r="U6061" s="1">
        <v>0.2</v>
      </c>
      <c r="V6061" s="1">
        <v>4.1987999999999985</v>
      </c>
      <c r="W6061" t="str">
        <f>VLOOKUP(M6061,People!$A$2:$B$5,2,FALSE)</f>
        <v>Chuck Magee</v>
      </c>
      <c r="X6061" s="5" t="str">
        <f>IFERROR(VLOOKUP(Orders!$B6061,Returns!$A$2:$B$801,2,0),"No")</f>
        <v>No</v>
      </c>
    </row>
    <row r="6062" spans="1:24" hidden="1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f t="shared" si="94"/>
        <v>103.68919999999999</v>
      </c>
      <c r="T6062" s="1">
        <v>4</v>
      </c>
      <c r="U6062" s="1">
        <v>0</v>
      </c>
      <c r="V6062" s="1">
        <v>38.350800000000007</v>
      </c>
      <c r="W6062" t="str">
        <f>VLOOKUP(M6062,People!$A$2:$B$5,2,FALSE)</f>
        <v>Chuck Magee</v>
      </c>
      <c r="X6062" s="5" t="str">
        <f>IFERROR(VLOOKUP(Orders!$B6062,Returns!$A$2:$B$801,2,0),"No")</f>
        <v>Yes</v>
      </c>
    </row>
    <row r="6063" spans="1:24" hidden="1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f t="shared" si="94"/>
        <v>8.6552999999999969</v>
      </c>
      <c r="T6063" s="1">
        <v>3</v>
      </c>
      <c r="U6063" s="1">
        <v>0</v>
      </c>
      <c r="V6063" s="1">
        <v>6.0147000000000004</v>
      </c>
      <c r="W6063" t="str">
        <f>VLOOKUP(M6063,People!$A$2:$B$5,2,FALSE)</f>
        <v>Chuck Magee</v>
      </c>
      <c r="X6063" s="5" t="str">
        <f>IFERROR(VLOOKUP(Orders!$B6063,Returns!$A$2:$B$801,2,0),"No")</f>
        <v>Yes</v>
      </c>
    </row>
    <row r="6064" spans="1:24" hidden="1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f t="shared" si="94"/>
        <v>974.96750000000009</v>
      </c>
      <c r="T6064" s="1">
        <v>5</v>
      </c>
      <c r="U6064" s="1">
        <v>0.2</v>
      </c>
      <c r="V6064" s="1">
        <v>224.99249999999995</v>
      </c>
      <c r="W6064" t="str">
        <f>VLOOKUP(M6064,People!$A$2:$B$5,2,FALSE)</f>
        <v>Anna Andreadi</v>
      </c>
      <c r="X6064" s="5" t="str">
        <f>IFERROR(VLOOKUP(Orders!$B6064,Returns!$A$2:$B$801,2,0),"No")</f>
        <v>No</v>
      </c>
    </row>
    <row r="6065" spans="1:24" hidden="1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f t="shared" si="94"/>
        <v>6.4260000000000019</v>
      </c>
      <c r="T6065" s="1">
        <v>3</v>
      </c>
      <c r="U6065" s="1">
        <v>0</v>
      </c>
      <c r="V6065" s="1">
        <v>6.1739999999999995</v>
      </c>
      <c r="W6065" t="str">
        <f>VLOOKUP(M6065,People!$A$2:$B$5,2,FALSE)</f>
        <v>Anna Andreadi</v>
      </c>
      <c r="X6065" s="5" t="str">
        <f>IFERROR(VLOOKUP(Orders!$B6065,Returns!$A$2:$B$801,2,0),"No")</f>
        <v>No</v>
      </c>
    </row>
    <row r="6066" spans="1:24" hidden="1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f t="shared" si="94"/>
        <v>9.8670000000000009</v>
      </c>
      <c r="T6066" s="1">
        <v>3</v>
      </c>
      <c r="U6066" s="1">
        <v>0</v>
      </c>
      <c r="V6066" s="1">
        <v>8.0730000000000004</v>
      </c>
      <c r="W6066" t="str">
        <f>VLOOKUP(M6066,People!$A$2:$B$5,2,FALSE)</f>
        <v>Anna Andreadi</v>
      </c>
      <c r="X6066" s="5" t="str">
        <f>IFERROR(VLOOKUP(Orders!$B6066,Returns!$A$2:$B$801,2,0),"No")</f>
        <v>No</v>
      </c>
    </row>
    <row r="6067" spans="1:24" hidden="1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f t="shared" si="94"/>
        <v>16.135200000000005</v>
      </c>
      <c r="T6067" s="1">
        <v>6</v>
      </c>
      <c r="U6067" s="1">
        <v>0.2</v>
      </c>
      <c r="V6067" s="1">
        <v>7.7687999999999988</v>
      </c>
      <c r="W6067" t="str">
        <f>VLOOKUP(M6067,People!$A$2:$B$5,2,FALSE)</f>
        <v>Chuck Magee</v>
      </c>
      <c r="X6067" s="5" t="str">
        <f>IFERROR(VLOOKUP(Orders!$B6067,Returns!$A$2:$B$801,2,0),"No")</f>
        <v>No</v>
      </c>
    </row>
    <row r="6068" spans="1:24" hidden="1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f t="shared" si="94"/>
        <v>78.952000000000027</v>
      </c>
      <c r="T6068" s="1">
        <v>8</v>
      </c>
      <c r="U6068" s="1">
        <v>0.2</v>
      </c>
      <c r="V6068" s="1">
        <v>10.007999999999988</v>
      </c>
      <c r="W6068" t="str">
        <f>VLOOKUP(M6068,People!$A$2:$B$5,2,FALSE)</f>
        <v>Cassandra Brandow</v>
      </c>
      <c r="X6068" s="5" t="str">
        <f>IFERROR(VLOOKUP(Orders!$B6068,Returns!$A$2:$B$801,2,0),"No")</f>
        <v>Yes</v>
      </c>
    </row>
    <row r="6069" spans="1:24" hidden="1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f t="shared" si="94"/>
        <v>615.44800000000009</v>
      </c>
      <c r="T6069" s="1">
        <v>8</v>
      </c>
      <c r="U6069" s="1">
        <v>0.2</v>
      </c>
      <c r="V6069" s="1">
        <v>-97.176000000000073</v>
      </c>
      <c r="W6069" t="str">
        <f>VLOOKUP(M6069,People!$A$2:$B$5,2,FALSE)</f>
        <v>Anna Andreadi</v>
      </c>
      <c r="X6069" s="5" t="str">
        <f>IFERROR(VLOOKUP(Orders!$B6069,Returns!$A$2:$B$801,2,0),"No")</f>
        <v>No</v>
      </c>
    </row>
    <row r="6070" spans="1:24" hidden="1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f t="shared" si="94"/>
        <v>3.6296000000000004</v>
      </c>
      <c r="T6070" s="1">
        <v>1</v>
      </c>
      <c r="U6070" s="1">
        <v>0</v>
      </c>
      <c r="V6070" s="1">
        <v>3.3504</v>
      </c>
      <c r="W6070" t="str">
        <f>VLOOKUP(M6070,People!$A$2:$B$5,2,FALSE)</f>
        <v>Anna Andreadi</v>
      </c>
      <c r="X6070" s="5" t="str">
        <f>IFERROR(VLOOKUP(Orders!$B6070,Returns!$A$2:$B$801,2,0),"No")</f>
        <v>No</v>
      </c>
    </row>
    <row r="6071" spans="1:24" hidden="1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f t="shared" si="94"/>
        <v>304.59000000000009</v>
      </c>
      <c r="T6071" s="1">
        <v>1</v>
      </c>
      <c r="U6071" s="1">
        <v>0.2</v>
      </c>
      <c r="V6071" s="1">
        <v>38.609999999999957</v>
      </c>
      <c r="W6071" t="str">
        <f>VLOOKUP(M6071,People!$A$2:$B$5,2,FALSE)</f>
        <v>Anna Andreadi</v>
      </c>
      <c r="X6071" s="5" t="str">
        <f>IFERROR(VLOOKUP(Orders!$B6071,Returns!$A$2:$B$801,2,0),"No")</f>
        <v>No</v>
      </c>
    </row>
    <row r="6072" spans="1:24" hidden="1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f t="shared" si="94"/>
        <v>11.622900000000001</v>
      </c>
      <c r="T6072" s="1">
        <v>3</v>
      </c>
      <c r="U6072" s="1">
        <v>0.2</v>
      </c>
      <c r="V6072" s="1">
        <v>5.9210999999999983</v>
      </c>
      <c r="W6072" t="str">
        <f>VLOOKUP(M6072,People!$A$2:$B$5,2,FALSE)</f>
        <v>Chuck Magee</v>
      </c>
      <c r="X6072" s="5" t="str">
        <f>IFERROR(VLOOKUP(Orders!$B6072,Returns!$A$2:$B$801,2,0),"No")</f>
        <v>No</v>
      </c>
    </row>
    <row r="6073" spans="1:24" hidden="1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f t="shared" si="94"/>
        <v>179.40840000000003</v>
      </c>
      <c r="T6073" s="1">
        <v>2</v>
      </c>
      <c r="U6073" s="1">
        <v>0.2</v>
      </c>
      <c r="V6073" s="1">
        <v>-26.720400000000019</v>
      </c>
      <c r="W6073" t="str">
        <f>VLOOKUP(M6073,People!$A$2:$B$5,2,FALSE)</f>
        <v>Kelly Williams</v>
      </c>
      <c r="X6073" s="5" t="str">
        <f>IFERROR(VLOOKUP(Orders!$B6073,Returns!$A$2:$B$801,2,0),"No")</f>
        <v>No</v>
      </c>
    </row>
    <row r="6074" spans="1:24" hidden="1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f t="shared" si="94"/>
        <v>2.9212000000000007</v>
      </c>
      <c r="T6074" s="1">
        <v>2</v>
      </c>
      <c r="U6074" s="1">
        <v>0.2</v>
      </c>
      <c r="V6074" s="1">
        <v>0.56679999999999997</v>
      </c>
      <c r="W6074" t="str">
        <f>VLOOKUP(M6074,People!$A$2:$B$5,2,FALSE)</f>
        <v>Kelly Williams</v>
      </c>
      <c r="X6074" s="5" t="str">
        <f>IFERROR(VLOOKUP(Orders!$B6074,Returns!$A$2:$B$801,2,0),"No")</f>
        <v>No</v>
      </c>
    </row>
    <row r="6075" spans="1:24" hidden="1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f t="shared" si="94"/>
        <v>7.2128000000000014</v>
      </c>
      <c r="T6075" s="1">
        <v>2</v>
      </c>
      <c r="U6075" s="1">
        <v>0.2</v>
      </c>
      <c r="V6075" s="1">
        <v>-1.3248000000000004</v>
      </c>
      <c r="W6075" t="str">
        <f>VLOOKUP(M6075,People!$A$2:$B$5,2,FALSE)</f>
        <v>Kelly Williams</v>
      </c>
      <c r="X6075" s="5" t="str">
        <f>IFERROR(VLOOKUP(Orders!$B6075,Returns!$A$2:$B$801,2,0),"No")</f>
        <v>No</v>
      </c>
    </row>
    <row r="6076" spans="1:24" hidden="1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f t="shared" si="94"/>
        <v>101.72819999999999</v>
      </c>
      <c r="T6076" s="1">
        <v>3</v>
      </c>
      <c r="U6076" s="1">
        <v>0.2</v>
      </c>
      <c r="V6076" s="1">
        <v>51.823799999999999</v>
      </c>
      <c r="W6076" t="str">
        <f>VLOOKUP(M6076,People!$A$2:$B$5,2,FALSE)</f>
        <v>Anna Andreadi</v>
      </c>
      <c r="X6076" s="5" t="str">
        <f>IFERROR(VLOOKUP(Orders!$B6076,Returns!$A$2:$B$801,2,0),"No")</f>
        <v>No</v>
      </c>
    </row>
    <row r="6077" spans="1:24" hidden="1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f t="shared" si="94"/>
        <v>267.91379999999998</v>
      </c>
      <c r="T6077" s="1">
        <v>2</v>
      </c>
      <c r="U6077" s="1">
        <v>0</v>
      </c>
      <c r="V6077" s="1">
        <v>2.7062000000000239</v>
      </c>
      <c r="W6077" t="str">
        <f>VLOOKUP(M6077,People!$A$2:$B$5,2,FALSE)</f>
        <v>Anna Andreadi</v>
      </c>
      <c r="X6077" s="5" t="str">
        <f>IFERROR(VLOOKUP(Orders!$B6077,Returns!$A$2:$B$801,2,0),"No")</f>
        <v>No</v>
      </c>
    </row>
    <row r="6078" spans="1:24" hidden="1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f t="shared" si="94"/>
        <v>262.58399999999995</v>
      </c>
      <c r="T6078" s="1">
        <v>6</v>
      </c>
      <c r="U6078" s="1">
        <v>0</v>
      </c>
      <c r="V6078" s="1">
        <v>206.31600000000006</v>
      </c>
      <c r="W6078" t="str">
        <f>VLOOKUP(M6078,People!$A$2:$B$5,2,FALSE)</f>
        <v>Chuck Magee</v>
      </c>
      <c r="X6078" s="5" t="str">
        <f>IFERROR(VLOOKUP(Orders!$B6078,Returns!$A$2:$B$801,2,0),"No")</f>
        <v>No</v>
      </c>
    </row>
    <row r="6079" spans="1:24" hidden="1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f t="shared" si="94"/>
        <v>42.038400000000003</v>
      </c>
      <c r="T6079" s="1">
        <v>2</v>
      </c>
      <c r="U6079" s="1">
        <v>0</v>
      </c>
      <c r="V6079" s="1">
        <v>30.441600000000001</v>
      </c>
      <c r="W6079" t="str">
        <f>VLOOKUP(M6079,People!$A$2:$B$5,2,FALSE)</f>
        <v>Chuck Magee</v>
      </c>
      <c r="X6079" s="5" t="str">
        <f>IFERROR(VLOOKUP(Orders!$B6079,Returns!$A$2:$B$801,2,0),"No")</f>
        <v>No</v>
      </c>
    </row>
    <row r="6080" spans="1:24" hidden="1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f t="shared" si="94"/>
        <v>7.665</v>
      </c>
      <c r="T6080" s="1">
        <v>3</v>
      </c>
      <c r="U6080" s="1">
        <v>0</v>
      </c>
      <c r="V6080" s="1">
        <v>3.2849999999999993</v>
      </c>
      <c r="W6080" t="str">
        <f>VLOOKUP(M6080,People!$A$2:$B$5,2,FALSE)</f>
        <v>Chuck Magee</v>
      </c>
      <c r="X6080" s="5" t="str">
        <f>IFERROR(VLOOKUP(Orders!$B6080,Returns!$A$2:$B$801,2,0),"No")</f>
        <v>No</v>
      </c>
    </row>
    <row r="6081" spans="1:24" hidden="1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f t="shared" si="94"/>
        <v>130.4376</v>
      </c>
      <c r="T6081" s="1">
        <v>3</v>
      </c>
      <c r="U6081" s="1">
        <v>0</v>
      </c>
      <c r="V6081" s="1">
        <v>61.382399999999997</v>
      </c>
      <c r="W6081" t="str">
        <f>VLOOKUP(M6081,People!$A$2:$B$5,2,FALSE)</f>
        <v>Chuck Magee</v>
      </c>
      <c r="X6081" s="5" t="str">
        <f>IFERROR(VLOOKUP(Orders!$B6081,Returns!$A$2:$B$801,2,0),"No")</f>
        <v>No</v>
      </c>
    </row>
    <row r="6082" spans="1:24" hidden="1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f t="shared" ref="S6082:S6145" si="95">R6082-V6082</f>
        <v>143.50320000000002</v>
      </c>
      <c r="T6082" s="1">
        <v>9</v>
      </c>
      <c r="U6082" s="1">
        <v>0.2</v>
      </c>
      <c r="V6082" s="1">
        <v>7.5527999999999977</v>
      </c>
      <c r="W6082" t="str">
        <f>VLOOKUP(M6082,People!$A$2:$B$5,2,FALSE)</f>
        <v>Kelly Williams</v>
      </c>
      <c r="X6082" s="5" t="str">
        <f>IFERROR(VLOOKUP(Orders!$B6082,Returns!$A$2:$B$801,2,0),"No")</f>
        <v>No</v>
      </c>
    </row>
    <row r="6083" spans="1:24" x14ac:dyDescent="0.3">
      <c r="A6083" s="1">
        <v>5601</v>
      </c>
      <c r="B6083" t="s">
        <v>8846</v>
      </c>
      <c r="C6083" s="2">
        <v>42646</v>
      </c>
      <c r="D6083" s="2">
        <v>42646</v>
      </c>
      <c r="E6083" s="1" t="s">
        <v>1126</v>
      </c>
      <c r="F6083" s="1" t="s">
        <v>1179</v>
      </c>
      <c r="G6083" s="1" t="s">
        <v>1180</v>
      </c>
      <c r="H6083" s="1" t="s">
        <v>24</v>
      </c>
      <c r="I6083" s="1" t="s">
        <v>25</v>
      </c>
      <c r="J6083" s="1" t="s">
        <v>439</v>
      </c>
      <c r="K6083" s="1" t="s">
        <v>440</v>
      </c>
      <c r="L6083" s="1">
        <v>43229</v>
      </c>
      <c r="M6083" s="1" t="s">
        <v>135</v>
      </c>
      <c r="N6083" s="1" t="s">
        <v>520</v>
      </c>
      <c r="O6083" s="1" t="s">
        <v>43</v>
      </c>
      <c r="P6083" s="1" t="s">
        <v>157</v>
      </c>
      <c r="Q6083" s="1" t="s">
        <v>521</v>
      </c>
      <c r="R6083" s="1">
        <v>14.480000000000002</v>
      </c>
      <c r="S6083" s="1">
        <f t="shared" si="95"/>
        <v>9.5930000000000035</v>
      </c>
      <c r="T6083" s="1">
        <v>5</v>
      </c>
      <c r="U6083" s="1">
        <v>0.2</v>
      </c>
      <c r="V6083" s="1">
        <v>4.8869999999999987</v>
      </c>
      <c r="W6083" t="str">
        <f>VLOOKUP(M6083,People!$A$2:$B$5,2,FALSE)</f>
        <v>Chuck Magee</v>
      </c>
      <c r="X6083" s="5" t="str">
        <f>IFERROR(VLOOKUP(Orders!$B6083,Returns!$A$2:$B$801,2,0),"No")</f>
        <v>No</v>
      </c>
    </row>
    <row r="6084" spans="1:24" hidden="1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f t="shared" si="95"/>
        <v>15.850800000000001</v>
      </c>
      <c r="T6084" s="1">
        <v>6</v>
      </c>
      <c r="U6084" s="1">
        <v>0.8</v>
      </c>
      <c r="V6084" s="1">
        <v>-9.634800000000002</v>
      </c>
      <c r="W6084" t="str">
        <f>VLOOKUP(M6084,People!$A$2:$B$5,2,FALSE)</f>
        <v>Kelly Williams</v>
      </c>
      <c r="X6084" s="5" t="str">
        <f>IFERROR(VLOOKUP(Orders!$B6084,Returns!$A$2:$B$801,2,0),"No")</f>
        <v>No</v>
      </c>
    </row>
    <row r="6085" spans="1:24" hidden="1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f t="shared" si="95"/>
        <v>20.959200000000003</v>
      </c>
      <c r="T6085" s="1">
        <v>9</v>
      </c>
      <c r="U6085" s="1">
        <v>0.2</v>
      </c>
      <c r="V6085" s="1">
        <v>2.6567999999999969</v>
      </c>
      <c r="W6085" t="str">
        <f>VLOOKUP(M6085,People!$A$2:$B$5,2,FALSE)</f>
        <v>Kelly Williams</v>
      </c>
      <c r="X6085" s="5" t="str">
        <f>IFERROR(VLOOKUP(Orders!$B6085,Returns!$A$2:$B$801,2,0),"No")</f>
        <v>No</v>
      </c>
    </row>
    <row r="6086" spans="1:24" hidden="1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f t="shared" si="95"/>
        <v>24.6328</v>
      </c>
      <c r="T6086" s="1">
        <v>2</v>
      </c>
      <c r="U6086" s="1">
        <v>0.2</v>
      </c>
      <c r="V6086" s="1">
        <v>-0.60080000000000044</v>
      </c>
      <c r="W6086" t="str">
        <f>VLOOKUP(M6086,People!$A$2:$B$5,2,FALSE)</f>
        <v>Kelly Williams</v>
      </c>
      <c r="X6086" s="5" t="str">
        <f>IFERROR(VLOOKUP(Orders!$B6086,Returns!$A$2:$B$801,2,0),"No")</f>
        <v>No</v>
      </c>
    </row>
    <row r="6087" spans="1:24" hidden="1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f t="shared" si="95"/>
        <v>1.4094000000000002</v>
      </c>
      <c r="T6087" s="1">
        <v>1</v>
      </c>
      <c r="U6087" s="1">
        <v>0.2</v>
      </c>
      <c r="V6087" s="1">
        <v>0.67859999999999987</v>
      </c>
      <c r="W6087" t="str">
        <f>VLOOKUP(M6087,People!$A$2:$B$5,2,FALSE)</f>
        <v>Kelly Williams</v>
      </c>
      <c r="X6087" s="5" t="str">
        <f>IFERROR(VLOOKUP(Orders!$B6087,Returns!$A$2:$B$801,2,0),"No")</f>
        <v>No</v>
      </c>
    </row>
    <row r="6088" spans="1:24" hidden="1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f t="shared" si="95"/>
        <v>11.22</v>
      </c>
      <c r="T6088" s="1">
        <v>6</v>
      </c>
      <c r="U6088" s="1">
        <v>0.8</v>
      </c>
      <c r="V6088" s="1">
        <v>-6.7320000000000011</v>
      </c>
      <c r="W6088" t="str">
        <f>VLOOKUP(M6088,People!$A$2:$B$5,2,FALSE)</f>
        <v>Kelly Williams</v>
      </c>
      <c r="X6088" s="5" t="str">
        <f>IFERROR(VLOOKUP(Orders!$B6088,Returns!$A$2:$B$801,2,0),"No")</f>
        <v>No</v>
      </c>
    </row>
    <row r="6089" spans="1:24" hidden="1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f t="shared" si="95"/>
        <v>16.363199999999999</v>
      </c>
      <c r="T6089" s="1">
        <v>3</v>
      </c>
      <c r="U6089" s="1">
        <v>0</v>
      </c>
      <c r="V6089" s="1">
        <v>12.856800000000002</v>
      </c>
      <c r="W6089" t="str">
        <f>VLOOKUP(M6089,People!$A$2:$B$5,2,FALSE)</f>
        <v>Anna Andreadi</v>
      </c>
      <c r="X6089" s="5" t="str">
        <f>IFERROR(VLOOKUP(Orders!$B6089,Returns!$A$2:$B$801,2,0),"No")</f>
        <v>Yes</v>
      </c>
    </row>
    <row r="6090" spans="1:24" hidden="1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f t="shared" si="95"/>
        <v>3.3696000000000002</v>
      </c>
      <c r="T6090" s="1">
        <v>1</v>
      </c>
      <c r="U6090" s="1">
        <v>0</v>
      </c>
      <c r="V6090" s="1">
        <v>3.1104000000000003</v>
      </c>
      <c r="W6090" t="str">
        <f>VLOOKUP(M6090,People!$A$2:$B$5,2,FALSE)</f>
        <v>Cassandra Brandow</v>
      </c>
      <c r="X6090" s="5" t="str">
        <f>IFERROR(VLOOKUP(Orders!$B6090,Returns!$A$2:$B$801,2,0),"No")</f>
        <v>No</v>
      </c>
    </row>
    <row r="6091" spans="1:24" hidden="1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f t="shared" si="95"/>
        <v>2.1779999999999999</v>
      </c>
      <c r="T6091" s="1">
        <v>2</v>
      </c>
      <c r="U6091" s="1">
        <v>0.7</v>
      </c>
      <c r="V6091" s="1">
        <v>-0.98999999999999977</v>
      </c>
      <c r="W6091" t="str">
        <f>VLOOKUP(M6091,People!$A$2:$B$5,2,FALSE)</f>
        <v>Anna Andreadi</v>
      </c>
      <c r="X6091" s="5" t="str">
        <f>IFERROR(VLOOKUP(Orders!$B6091,Returns!$A$2:$B$801,2,0),"No")</f>
        <v>No</v>
      </c>
    </row>
    <row r="6092" spans="1:24" hidden="1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f t="shared" si="95"/>
        <v>254.46960000000001</v>
      </c>
      <c r="T6092" s="1">
        <v>3</v>
      </c>
      <c r="U6092" s="1">
        <v>0.1</v>
      </c>
      <c r="V6092" s="1">
        <v>18.176400000000008</v>
      </c>
      <c r="W6092" t="str">
        <f>VLOOKUP(M6092,People!$A$2:$B$5,2,FALSE)</f>
        <v>Chuck Magee</v>
      </c>
      <c r="X6092" s="5" t="str">
        <f>IFERROR(VLOOKUP(Orders!$B6092,Returns!$A$2:$B$801,2,0),"No")</f>
        <v>Yes</v>
      </c>
    </row>
    <row r="6093" spans="1:24" hidden="1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f t="shared" si="95"/>
        <v>117.04000000000002</v>
      </c>
      <c r="T6093" s="1">
        <v>2</v>
      </c>
      <c r="U6093" s="1">
        <v>0</v>
      </c>
      <c r="V6093" s="1">
        <v>95.759999999999991</v>
      </c>
      <c r="W6093" t="str">
        <f>VLOOKUP(M6093,People!$A$2:$B$5,2,FALSE)</f>
        <v>Chuck Magee</v>
      </c>
      <c r="X6093" s="5" t="str">
        <f>IFERROR(VLOOKUP(Orders!$B6093,Returns!$A$2:$B$801,2,0),"No")</f>
        <v>Yes</v>
      </c>
    </row>
    <row r="6094" spans="1:24" hidden="1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f t="shared" si="95"/>
        <v>20.415600000000001</v>
      </c>
      <c r="T6094" s="1">
        <v>9</v>
      </c>
      <c r="U6094" s="1">
        <v>0</v>
      </c>
      <c r="V6094" s="1">
        <v>18.104400000000002</v>
      </c>
      <c r="W6094" t="str">
        <f>VLOOKUP(M6094,People!$A$2:$B$5,2,FALSE)</f>
        <v>Chuck Magee</v>
      </c>
      <c r="X6094" s="5" t="str">
        <f>IFERROR(VLOOKUP(Orders!$B6094,Returns!$A$2:$B$801,2,0),"No")</f>
        <v>Yes</v>
      </c>
    </row>
    <row r="6095" spans="1:24" hidden="1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f t="shared" si="95"/>
        <v>50.848000000000006</v>
      </c>
      <c r="T6095" s="1">
        <v>2</v>
      </c>
      <c r="U6095" s="1">
        <v>0</v>
      </c>
      <c r="V6095" s="1">
        <v>21.791999999999994</v>
      </c>
      <c r="W6095" t="str">
        <f>VLOOKUP(M6095,People!$A$2:$B$5,2,FALSE)</f>
        <v>Chuck Magee</v>
      </c>
      <c r="X6095" s="5" t="str">
        <f>IFERROR(VLOOKUP(Orders!$B6095,Returns!$A$2:$B$801,2,0),"No")</f>
        <v>Yes</v>
      </c>
    </row>
    <row r="6096" spans="1:24" hidden="1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f t="shared" si="95"/>
        <v>32.687999999999995</v>
      </c>
      <c r="T6096" s="1">
        <v>4</v>
      </c>
      <c r="U6096" s="1">
        <v>0</v>
      </c>
      <c r="V6096" s="1">
        <v>12.712000000000003</v>
      </c>
      <c r="W6096" t="str">
        <f>VLOOKUP(M6096,People!$A$2:$B$5,2,FALSE)</f>
        <v>Chuck Magee</v>
      </c>
      <c r="X6096" s="5" t="str">
        <f>IFERROR(VLOOKUP(Orders!$B6096,Returns!$A$2:$B$801,2,0),"No")</f>
        <v>Yes</v>
      </c>
    </row>
    <row r="6097" spans="1:24" hidden="1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f t="shared" si="95"/>
        <v>7.4304000000000006</v>
      </c>
      <c r="T6097" s="1">
        <v>2</v>
      </c>
      <c r="U6097" s="1">
        <v>0</v>
      </c>
      <c r="V6097" s="1">
        <v>6.3295999999999992</v>
      </c>
      <c r="W6097" t="str">
        <f>VLOOKUP(M6097,People!$A$2:$B$5,2,FALSE)</f>
        <v>Chuck Magee</v>
      </c>
      <c r="X6097" s="5" t="str">
        <f>IFERROR(VLOOKUP(Orders!$B6097,Returns!$A$2:$B$801,2,0),"No")</f>
        <v>Yes</v>
      </c>
    </row>
    <row r="6098" spans="1:24" hidden="1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f t="shared" si="95"/>
        <v>72.891900000000007</v>
      </c>
      <c r="T6098" s="1">
        <v>1</v>
      </c>
      <c r="U6098" s="1">
        <v>0.1</v>
      </c>
      <c r="V6098" s="1">
        <v>8.0990999999999875</v>
      </c>
      <c r="W6098" t="str">
        <f>VLOOKUP(M6098,People!$A$2:$B$5,2,FALSE)</f>
        <v>Chuck Magee</v>
      </c>
      <c r="X6098" s="5" t="str">
        <f>IFERROR(VLOOKUP(Orders!$B6098,Returns!$A$2:$B$801,2,0),"No")</f>
        <v>Yes</v>
      </c>
    </row>
    <row r="6099" spans="1:24" hidden="1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f t="shared" si="95"/>
        <v>7.8069000000000006</v>
      </c>
      <c r="T6099" s="1">
        <v>3</v>
      </c>
      <c r="U6099" s="1">
        <v>0.2</v>
      </c>
      <c r="V6099" s="1">
        <v>3.9770999999999996</v>
      </c>
      <c r="W6099" t="str">
        <f>VLOOKUP(M6099,People!$A$2:$B$5,2,FALSE)</f>
        <v>Chuck Magee</v>
      </c>
      <c r="X6099" s="5" t="str">
        <f>IFERROR(VLOOKUP(Orders!$B6099,Returns!$A$2:$B$801,2,0),"No")</f>
        <v>Yes</v>
      </c>
    </row>
    <row r="6100" spans="1:24" hidden="1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f t="shared" si="95"/>
        <v>2.5724</v>
      </c>
      <c r="T6100" s="1">
        <v>2</v>
      </c>
      <c r="U6100" s="1">
        <v>0</v>
      </c>
      <c r="V6100" s="1">
        <v>1.7876000000000003</v>
      </c>
      <c r="W6100" t="str">
        <f>VLOOKUP(M6100,People!$A$2:$B$5,2,FALSE)</f>
        <v>Chuck Magee</v>
      </c>
      <c r="X6100" s="5" t="str">
        <f>IFERROR(VLOOKUP(Orders!$B6100,Returns!$A$2:$B$801,2,0),"No")</f>
        <v>Yes</v>
      </c>
    </row>
    <row r="6101" spans="1:24" hidden="1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f t="shared" si="95"/>
        <v>2278.4113000000007</v>
      </c>
      <c r="T6101" s="1">
        <v>11</v>
      </c>
      <c r="U6101" s="1">
        <v>0.1</v>
      </c>
      <c r="V6101" s="1">
        <v>609.71569999999997</v>
      </c>
      <c r="W6101" t="str">
        <f>VLOOKUP(M6101,People!$A$2:$B$5,2,FALSE)</f>
        <v>Chuck Magee</v>
      </c>
      <c r="X6101" s="5" t="str">
        <f>IFERROR(VLOOKUP(Orders!$B6101,Returns!$A$2:$B$801,2,0),"No")</f>
        <v>Yes</v>
      </c>
    </row>
    <row r="6102" spans="1:24" hidden="1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f t="shared" si="95"/>
        <v>948.7518</v>
      </c>
      <c r="T6102" s="1">
        <v>2</v>
      </c>
      <c r="U6102" s="1">
        <v>0</v>
      </c>
      <c r="V6102" s="1">
        <v>350.90820000000008</v>
      </c>
      <c r="W6102" t="str">
        <f>VLOOKUP(M6102,People!$A$2:$B$5,2,FALSE)</f>
        <v>Chuck Magee</v>
      </c>
      <c r="X6102" s="5" t="str">
        <f>IFERROR(VLOOKUP(Orders!$B6102,Returns!$A$2:$B$801,2,0),"No")</f>
        <v>Yes</v>
      </c>
    </row>
    <row r="6103" spans="1:24" hidden="1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f t="shared" si="95"/>
        <v>1878.6749999999997</v>
      </c>
      <c r="T6103" s="1">
        <v>5</v>
      </c>
      <c r="U6103" s="1">
        <v>0.1</v>
      </c>
      <c r="V6103" s="1">
        <v>375.73500000000001</v>
      </c>
      <c r="W6103" t="str">
        <f>VLOOKUP(M6103,People!$A$2:$B$5,2,FALSE)</f>
        <v>Chuck Magee</v>
      </c>
      <c r="X6103" s="5" t="str">
        <f>IFERROR(VLOOKUP(Orders!$B6103,Returns!$A$2:$B$801,2,0),"No")</f>
        <v>Yes</v>
      </c>
    </row>
    <row r="6104" spans="1:24" hidden="1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f t="shared" si="95"/>
        <v>76.540500000000009</v>
      </c>
      <c r="T6104" s="1">
        <v>3</v>
      </c>
      <c r="U6104" s="1">
        <v>0</v>
      </c>
      <c r="V6104" s="1">
        <v>28.309500000000007</v>
      </c>
      <c r="W6104" t="str">
        <f>VLOOKUP(M6104,People!$A$2:$B$5,2,FALSE)</f>
        <v>Chuck Magee</v>
      </c>
      <c r="X6104" s="5" t="str">
        <f>IFERROR(VLOOKUP(Orders!$B6104,Returns!$A$2:$B$801,2,0),"No")</f>
        <v>Yes</v>
      </c>
    </row>
    <row r="6105" spans="1:24" hidden="1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f t="shared" si="95"/>
        <v>39.580200000000005</v>
      </c>
      <c r="T6105" s="1">
        <v>3</v>
      </c>
      <c r="U6105" s="1">
        <v>0</v>
      </c>
      <c r="V6105" s="1">
        <v>20.389799999999994</v>
      </c>
      <c r="W6105" t="str">
        <f>VLOOKUP(M6105,People!$A$2:$B$5,2,FALSE)</f>
        <v>Chuck Magee</v>
      </c>
      <c r="X6105" s="5" t="str">
        <f>IFERROR(VLOOKUP(Orders!$B6105,Returns!$A$2:$B$801,2,0),"No")</f>
        <v>Yes</v>
      </c>
    </row>
    <row r="6106" spans="1:24" hidden="1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f t="shared" si="95"/>
        <v>398.40719999999999</v>
      </c>
      <c r="T6106" s="1">
        <v>2</v>
      </c>
      <c r="U6106" s="1">
        <v>0.4</v>
      </c>
      <c r="V6106" s="1">
        <v>-83.875200000000035</v>
      </c>
      <c r="W6106" t="str">
        <f>VLOOKUP(M6106,People!$A$2:$B$5,2,FALSE)</f>
        <v>Chuck Magee</v>
      </c>
      <c r="X6106" s="5" t="str">
        <f>IFERROR(VLOOKUP(Orders!$B6106,Returns!$A$2:$B$801,2,0),"No")</f>
        <v>No</v>
      </c>
    </row>
    <row r="6107" spans="1:24" hidden="1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f t="shared" si="95"/>
        <v>10.053599999999999</v>
      </c>
      <c r="T6107" s="1">
        <v>4</v>
      </c>
      <c r="U6107" s="1">
        <v>0.2</v>
      </c>
      <c r="V6107" s="1">
        <v>3.5783999999999998</v>
      </c>
      <c r="W6107" t="str">
        <f>VLOOKUP(M6107,People!$A$2:$B$5,2,FALSE)</f>
        <v>Cassandra Brandow</v>
      </c>
      <c r="X6107" s="5" t="str">
        <f>IFERROR(VLOOKUP(Orders!$B6107,Returns!$A$2:$B$801,2,0),"No")</f>
        <v>No</v>
      </c>
    </row>
    <row r="6108" spans="1:24" x14ac:dyDescent="0.3">
      <c r="A6108" s="1">
        <v>5602</v>
      </c>
      <c r="B6108" t="s">
        <v>8846</v>
      </c>
      <c r="C6108" s="2">
        <v>42646</v>
      </c>
      <c r="D6108" s="2">
        <v>42646</v>
      </c>
      <c r="E6108" s="1" t="s">
        <v>1126</v>
      </c>
      <c r="F6108" s="1" t="s">
        <v>1179</v>
      </c>
      <c r="G6108" s="1" t="s">
        <v>1180</v>
      </c>
      <c r="H6108" s="1" t="s">
        <v>24</v>
      </c>
      <c r="I6108" s="1" t="s">
        <v>25</v>
      </c>
      <c r="J6108" s="1" t="s">
        <v>439</v>
      </c>
      <c r="K6108" s="1" t="s">
        <v>440</v>
      </c>
      <c r="L6108" s="1">
        <v>43229</v>
      </c>
      <c r="M6108" s="1" t="s">
        <v>135</v>
      </c>
      <c r="N6108" s="1" t="s">
        <v>3536</v>
      </c>
      <c r="O6108" s="1" t="s">
        <v>66</v>
      </c>
      <c r="P6108" s="1" t="s">
        <v>146</v>
      </c>
      <c r="Q6108" s="1" t="s">
        <v>3537</v>
      </c>
      <c r="R6108" s="1">
        <v>142.488</v>
      </c>
      <c r="S6108" s="1">
        <f t="shared" si="95"/>
        <v>146.05020000000002</v>
      </c>
      <c r="T6108" s="1">
        <v>3</v>
      </c>
      <c r="U6108" s="1">
        <v>0.2</v>
      </c>
      <c r="V6108" s="1">
        <v>-3.5622000000000043</v>
      </c>
      <c r="W6108" t="str">
        <f>VLOOKUP(M6108,People!$A$2:$B$5,2,FALSE)</f>
        <v>Chuck Magee</v>
      </c>
      <c r="X6108" s="5" t="str">
        <f>IFERROR(VLOOKUP(Orders!$B6108,Returns!$A$2:$B$801,2,0),"No")</f>
        <v>No</v>
      </c>
    </row>
    <row r="6109" spans="1:24" x14ac:dyDescent="0.3">
      <c r="A6109" s="1">
        <v>8218</v>
      </c>
      <c r="B6109" t="s">
        <v>10055</v>
      </c>
      <c r="C6109" s="2">
        <v>42646</v>
      </c>
      <c r="D6109" s="2">
        <v>42650</v>
      </c>
      <c r="E6109" s="1" t="s">
        <v>46</v>
      </c>
      <c r="F6109" s="1" t="s">
        <v>4960</v>
      </c>
      <c r="G6109" s="1" t="s">
        <v>4961</v>
      </c>
      <c r="H6109" s="1" t="s">
        <v>24</v>
      </c>
      <c r="I6109" s="1" t="s">
        <v>25</v>
      </c>
      <c r="J6109" s="1" t="s">
        <v>716</v>
      </c>
      <c r="K6109" s="1" t="s">
        <v>96</v>
      </c>
      <c r="L6109" s="1">
        <v>75217</v>
      </c>
      <c r="M6109" s="1" t="s">
        <v>97</v>
      </c>
      <c r="N6109" s="1" t="s">
        <v>3534</v>
      </c>
      <c r="O6109" s="1" t="s">
        <v>43</v>
      </c>
      <c r="P6109" s="1" t="s">
        <v>242</v>
      </c>
      <c r="Q6109" s="1" t="s">
        <v>3535</v>
      </c>
      <c r="R6109" s="1">
        <v>4.3440000000000003</v>
      </c>
      <c r="S6109" s="1">
        <f t="shared" si="95"/>
        <v>3.4752000000000005</v>
      </c>
      <c r="T6109" s="1">
        <v>3</v>
      </c>
      <c r="U6109" s="1">
        <v>0.2</v>
      </c>
      <c r="V6109" s="1">
        <v>0.86879999999999979</v>
      </c>
      <c r="W6109" t="str">
        <f>VLOOKUP(M6109,People!$A$2:$B$5,2,FALSE)</f>
        <v>Kelly Williams</v>
      </c>
      <c r="X6109" s="5" t="str">
        <f>IFERROR(VLOOKUP(Orders!$B6109,Returns!$A$2:$B$801,2,0),"No")</f>
        <v>No</v>
      </c>
    </row>
    <row r="6110" spans="1:24" hidden="1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f t="shared" si="95"/>
        <v>3.9000000000000004</v>
      </c>
      <c r="T6110" s="1">
        <v>2</v>
      </c>
      <c r="U6110" s="1">
        <v>0.2</v>
      </c>
      <c r="V6110" s="1">
        <v>2.0999999999999996</v>
      </c>
      <c r="W6110" t="str">
        <f>VLOOKUP(M6110,People!$A$2:$B$5,2,FALSE)</f>
        <v>Kelly Williams</v>
      </c>
      <c r="X6110" s="5" t="str">
        <f>IFERROR(VLOOKUP(Orders!$B6110,Returns!$A$2:$B$801,2,0),"No")</f>
        <v>No</v>
      </c>
    </row>
    <row r="6111" spans="1:24" hidden="1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f t="shared" si="95"/>
        <v>5.1516000000000011</v>
      </c>
      <c r="T6111" s="1">
        <v>3</v>
      </c>
      <c r="U6111" s="1">
        <v>0.8</v>
      </c>
      <c r="V6111" s="1">
        <v>-3.2436000000000016</v>
      </c>
      <c r="W6111" t="str">
        <f>VLOOKUP(M6111,People!$A$2:$B$5,2,FALSE)</f>
        <v>Kelly Williams</v>
      </c>
      <c r="X6111" s="5" t="str">
        <f>IFERROR(VLOOKUP(Orders!$B6111,Returns!$A$2:$B$801,2,0),"No")</f>
        <v>No</v>
      </c>
    </row>
    <row r="6112" spans="1:24" hidden="1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f t="shared" si="95"/>
        <v>1495.8706000000002</v>
      </c>
      <c r="T6112" s="1">
        <v>7</v>
      </c>
      <c r="U6112" s="1">
        <v>0.3</v>
      </c>
      <c r="V6112" s="1">
        <v>-21.068600000000174</v>
      </c>
      <c r="W6112" t="str">
        <f>VLOOKUP(M6112,People!$A$2:$B$5,2,FALSE)</f>
        <v>Chuck Magee</v>
      </c>
      <c r="X6112" s="5" t="str">
        <f>IFERROR(VLOOKUP(Orders!$B6112,Returns!$A$2:$B$801,2,0),"No")</f>
        <v>No</v>
      </c>
    </row>
    <row r="6113" spans="1:24" hidden="1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f t="shared" si="95"/>
        <v>77.0672</v>
      </c>
      <c r="T6113" s="1">
        <v>2</v>
      </c>
      <c r="U6113" s="1">
        <v>0.2</v>
      </c>
      <c r="V6113" s="1">
        <v>33.028800000000004</v>
      </c>
      <c r="W6113" t="str">
        <f>VLOOKUP(M6113,People!$A$2:$B$5,2,FALSE)</f>
        <v>Chuck Magee</v>
      </c>
      <c r="X6113" s="5" t="str">
        <f>IFERROR(VLOOKUP(Orders!$B6113,Returns!$A$2:$B$801,2,0),"No")</f>
        <v>No</v>
      </c>
    </row>
    <row r="6114" spans="1:24" hidden="1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f t="shared" si="95"/>
        <v>11.307600000000003</v>
      </c>
      <c r="T6114" s="1">
        <v>6</v>
      </c>
      <c r="U6114" s="1">
        <v>0.2</v>
      </c>
      <c r="V6114" s="1">
        <v>5.4443999999999999</v>
      </c>
      <c r="W6114" t="str">
        <f>VLOOKUP(M6114,People!$A$2:$B$5,2,FALSE)</f>
        <v>Chuck Magee</v>
      </c>
      <c r="X6114" s="5" t="str">
        <f>IFERROR(VLOOKUP(Orders!$B6114,Returns!$A$2:$B$801,2,0),"No")</f>
        <v>No</v>
      </c>
    </row>
    <row r="6115" spans="1:24" hidden="1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f t="shared" si="95"/>
        <v>1537.0739999999998</v>
      </c>
      <c r="T6115" s="1">
        <v>9</v>
      </c>
      <c r="U6115" s="1">
        <v>0.3</v>
      </c>
      <c r="V6115" s="1">
        <v>0</v>
      </c>
      <c r="W6115" t="str">
        <f>VLOOKUP(M6115,People!$A$2:$B$5,2,FALSE)</f>
        <v>Chuck Magee</v>
      </c>
      <c r="X6115" s="5" t="str">
        <f>IFERROR(VLOOKUP(Orders!$B6115,Returns!$A$2:$B$801,2,0),"No")</f>
        <v>No</v>
      </c>
    </row>
    <row r="6116" spans="1:24" hidden="1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f t="shared" si="95"/>
        <v>462.21119999999996</v>
      </c>
      <c r="T6116" s="1">
        <v>2</v>
      </c>
      <c r="U6116" s="1">
        <v>0.3</v>
      </c>
      <c r="V6116" s="1">
        <v>-12.839199999999977</v>
      </c>
      <c r="W6116" t="str">
        <f>VLOOKUP(M6116,People!$A$2:$B$5,2,FALSE)</f>
        <v>Chuck Magee</v>
      </c>
      <c r="X6116" s="5" t="str">
        <f>IFERROR(VLOOKUP(Orders!$B6116,Returns!$A$2:$B$801,2,0),"No")</f>
        <v>No</v>
      </c>
    </row>
    <row r="6117" spans="1:24" hidden="1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f t="shared" si="95"/>
        <v>27.761400000000009</v>
      </c>
      <c r="T6117" s="1">
        <v>6</v>
      </c>
      <c r="U6117" s="1">
        <v>0.2</v>
      </c>
      <c r="V6117" s="1">
        <v>14.142599999999996</v>
      </c>
      <c r="W6117" t="str">
        <f>VLOOKUP(M6117,People!$A$2:$B$5,2,FALSE)</f>
        <v>Anna Andreadi</v>
      </c>
      <c r="X6117" s="5" t="str">
        <f>IFERROR(VLOOKUP(Orders!$B6117,Returns!$A$2:$B$801,2,0),"No")</f>
        <v>Yes</v>
      </c>
    </row>
    <row r="6118" spans="1:24" hidden="1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f t="shared" si="95"/>
        <v>1687.1704</v>
      </c>
      <c r="T6118" s="1">
        <v>4</v>
      </c>
      <c r="U6118" s="1">
        <v>0</v>
      </c>
      <c r="V6118" s="1">
        <v>592.78960000000006</v>
      </c>
      <c r="W6118" t="str">
        <f>VLOOKUP(M6118,People!$A$2:$B$5,2,FALSE)</f>
        <v>Chuck Magee</v>
      </c>
      <c r="X6118" s="5" t="str">
        <f>IFERROR(VLOOKUP(Orders!$B6118,Returns!$A$2:$B$801,2,0),"No")</f>
        <v>No</v>
      </c>
    </row>
    <row r="6119" spans="1:24" hidden="1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f t="shared" si="95"/>
        <v>8.0676000000000023</v>
      </c>
      <c r="T6119" s="1">
        <v>3</v>
      </c>
      <c r="U6119" s="1">
        <v>0</v>
      </c>
      <c r="V6119" s="1">
        <v>6.8723999999999998</v>
      </c>
      <c r="W6119" t="str">
        <f>VLOOKUP(M6119,People!$A$2:$B$5,2,FALSE)</f>
        <v>Chuck Magee</v>
      </c>
      <c r="X6119" s="5" t="str">
        <f>IFERROR(VLOOKUP(Orders!$B6119,Returns!$A$2:$B$801,2,0),"No")</f>
        <v>No</v>
      </c>
    </row>
    <row r="6120" spans="1:24" hidden="1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f t="shared" si="95"/>
        <v>172.7784</v>
      </c>
      <c r="T6120" s="1">
        <v>3</v>
      </c>
      <c r="U6120" s="1">
        <v>0.2</v>
      </c>
      <c r="V6120" s="1">
        <v>19.197599999999994</v>
      </c>
      <c r="W6120" t="str">
        <f>VLOOKUP(M6120,People!$A$2:$B$5,2,FALSE)</f>
        <v>Anna Andreadi</v>
      </c>
      <c r="X6120" s="5" t="str">
        <f>IFERROR(VLOOKUP(Orders!$B6120,Returns!$A$2:$B$801,2,0),"No")</f>
        <v>No</v>
      </c>
    </row>
    <row r="6121" spans="1:24" hidden="1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f t="shared" si="95"/>
        <v>17.278199999999998</v>
      </c>
      <c r="T6121" s="1">
        <v>3</v>
      </c>
      <c r="U6121" s="1">
        <v>0.2</v>
      </c>
      <c r="V6121" s="1">
        <v>6.5538000000000007</v>
      </c>
      <c r="W6121" t="str">
        <f>VLOOKUP(M6121,People!$A$2:$B$5,2,FALSE)</f>
        <v>Anna Andreadi</v>
      </c>
      <c r="X6121" s="5" t="str">
        <f>IFERROR(VLOOKUP(Orders!$B6121,Returns!$A$2:$B$801,2,0),"No")</f>
        <v>No</v>
      </c>
    </row>
    <row r="6122" spans="1:24" hidden="1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f t="shared" si="95"/>
        <v>347.83360000000005</v>
      </c>
      <c r="T6122" s="1">
        <v>8</v>
      </c>
      <c r="U6122" s="1">
        <v>0.2</v>
      </c>
      <c r="V6122" s="1">
        <v>61.38239999999999</v>
      </c>
      <c r="W6122" t="str">
        <f>VLOOKUP(M6122,People!$A$2:$B$5,2,FALSE)</f>
        <v>Anna Andreadi</v>
      </c>
      <c r="X6122" s="5" t="str">
        <f>IFERROR(VLOOKUP(Orders!$B6122,Returns!$A$2:$B$801,2,0),"No")</f>
        <v>No</v>
      </c>
    </row>
    <row r="6123" spans="1:24" hidden="1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f t="shared" si="95"/>
        <v>200.82679999999999</v>
      </c>
      <c r="T6123" s="1">
        <v>2</v>
      </c>
      <c r="U6123" s="1">
        <v>0.7</v>
      </c>
      <c r="V6123" s="1">
        <v>-128.2388</v>
      </c>
      <c r="W6123" t="str">
        <f>VLOOKUP(M6123,People!$A$2:$B$5,2,FALSE)</f>
        <v>Anna Andreadi</v>
      </c>
      <c r="X6123" s="5" t="str">
        <f>IFERROR(VLOOKUP(Orders!$B6123,Returns!$A$2:$B$801,2,0),"No")</f>
        <v>No</v>
      </c>
    </row>
    <row r="6124" spans="1:24" hidden="1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f t="shared" si="95"/>
        <v>56.950400000000002</v>
      </c>
      <c r="T6124" s="1">
        <v>2</v>
      </c>
      <c r="U6124" s="1">
        <v>0.2</v>
      </c>
      <c r="V6124" s="1">
        <v>4.6175999999999995</v>
      </c>
      <c r="W6124" t="str">
        <f>VLOOKUP(M6124,People!$A$2:$B$5,2,FALSE)</f>
        <v>Kelly Williams</v>
      </c>
      <c r="X6124" s="5" t="str">
        <f>IFERROR(VLOOKUP(Orders!$B6124,Returns!$A$2:$B$801,2,0),"No")</f>
        <v>Yes</v>
      </c>
    </row>
    <row r="6125" spans="1:24" hidden="1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f t="shared" si="95"/>
        <v>14.148000000000001</v>
      </c>
      <c r="T6125" s="1">
        <v>4</v>
      </c>
      <c r="U6125" s="1">
        <v>0.2</v>
      </c>
      <c r="V6125" s="1">
        <v>6.8119999999999994</v>
      </c>
      <c r="W6125" t="str">
        <f>VLOOKUP(M6125,People!$A$2:$B$5,2,FALSE)</f>
        <v>Kelly Williams</v>
      </c>
      <c r="X6125" s="5" t="str">
        <f>IFERROR(VLOOKUP(Orders!$B6125,Returns!$A$2:$B$801,2,0),"No")</f>
        <v>No</v>
      </c>
    </row>
    <row r="6126" spans="1:24" hidden="1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f t="shared" si="95"/>
        <v>36.247500000000002</v>
      </c>
      <c r="T6126" s="1">
        <v>5</v>
      </c>
      <c r="U6126" s="1">
        <v>0</v>
      </c>
      <c r="V6126" s="1">
        <v>8.5024999999999942</v>
      </c>
      <c r="W6126" t="str">
        <f>VLOOKUP(M6126,People!$A$2:$B$5,2,FALSE)</f>
        <v>Anna Andreadi</v>
      </c>
      <c r="X6126" s="5" t="str">
        <f>IFERROR(VLOOKUP(Orders!$B6126,Returns!$A$2:$B$801,2,0),"No")</f>
        <v>Yes</v>
      </c>
    </row>
    <row r="6127" spans="1:24" hidden="1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f t="shared" si="95"/>
        <v>6.5780000000000012</v>
      </c>
      <c r="T6127" s="1">
        <v>2</v>
      </c>
      <c r="U6127" s="1">
        <v>0</v>
      </c>
      <c r="V6127" s="1">
        <v>5.3819999999999997</v>
      </c>
      <c r="W6127" t="str">
        <f>VLOOKUP(M6127,People!$A$2:$B$5,2,FALSE)</f>
        <v>Anna Andreadi</v>
      </c>
      <c r="X6127" s="5" t="str">
        <f>IFERROR(VLOOKUP(Orders!$B6127,Returns!$A$2:$B$801,2,0),"No")</f>
        <v>Yes</v>
      </c>
    </row>
    <row r="6128" spans="1:24" hidden="1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f t="shared" si="95"/>
        <v>2.6406000000000001</v>
      </c>
      <c r="T6128" s="1">
        <v>1</v>
      </c>
      <c r="U6128" s="1">
        <v>0.2</v>
      </c>
      <c r="V6128" s="1">
        <v>1.2713999999999996</v>
      </c>
      <c r="W6128" t="str">
        <f>VLOOKUP(M6128,People!$A$2:$B$5,2,FALSE)</f>
        <v>Anna Andreadi</v>
      </c>
      <c r="X6128" s="5" t="str">
        <f>IFERROR(VLOOKUP(Orders!$B6128,Returns!$A$2:$B$801,2,0),"No")</f>
        <v>Yes</v>
      </c>
    </row>
    <row r="6129" spans="1:24" hidden="1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f t="shared" si="95"/>
        <v>273.33000000000004</v>
      </c>
      <c r="T6129" s="1">
        <v>6</v>
      </c>
      <c r="U6129" s="1">
        <v>0.1</v>
      </c>
      <c r="V6129" s="1">
        <v>54.666000000000011</v>
      </c>
      <c r="W6129" t="str">
        <f>VLOOKUP(M6129,People!$A$2:$B$5,2,FALSE)</f>
        <v>Chuck Magee</v>
      </c>
      <c r="X6129" s="5" t="str">
        <f>IFERROR(VLOOKUP(Orders!$B6129,Returns!$A$2:$B$801,2,0),"No")</f>
        <v>No</v>
      </c>
    </row>
    <row r="6130" spans="1:24" x14ac:dyDescent="0.3">
      <c r="A6130" s="1">
        <v>8219</v>
      </c>
      <c r="B6130" t="s">
        <v>10055</v>
      </c>
      <c r="C6130" s="2">
        <v>42646</v>
      </c>
      <c r="D6130" s="2">
        <v>42650</v>
      </c>
      <c r="E6130" s="1" t="s">
        <v>46</v>
      </c>
      <c r="F6130" s="1" t="s">
        <v>4960</v>
      </c>
      <c r="G6130" s="1" t="s">
        <v>4961</v>
      </c>
      <c r="H6130" s="1" t="s">
        <v>24</v>
      </c>
      <c r="I6130" s="1" t="s">
        <v>25</v>
      </c>
      <c r="J6130" s="1" t="s">
        <v>716</v>
      </c>
      <c r="K6130" s="1" t="s">
        <v>96</v>
      </c>
      <c r="L6130" s="1">
        <v>75217</v>
      </c>
      <c r="M6130" s="1" t="s">
        <v>97</v>
      </c>
      <c r="N6130" s="1" t="s">
        <v>3550</v>
      </c>
      <c r="O6130" s="1" t="s">
        <v>30</v>
      </c>
      <c r="P6130" s="1" t="s">
        <v>60</v>
      </c>
      <c r="Q6130" s="1" t="s">
        <v>3551</v>
      </c>
      <c r="R6130" s="1">
        <v>31.776000000000003</v>
      </c>
      <c r="S6130" s="1">
        <f t="shared" si="95"/>
        <v>50.841600000000014</v>
      </c>
      <c r="T6130" s="1">
        <v>3</v>
      </c>
      <c r="U6130" s="1">
        <v>0.6</v>
      </c>
      <c r="V6130" s="1">
        <v>-19.065600000000007</v>
      </c>
      <c r="W6130" t="str">
        <f>VLOOKUP(M6130,People!$A$2:$B$5,2,FALSE)</f>
        <v>Kelly Williams</v>
      </c>
      <c r="X6130" s="5" t="str">
        <f>IFERROR(VLOOKUP(Orders!$B6130,Returns!$A$2:$B$801,2,0),"No")</f>
        <v>No</v>
      </c>
    </row>
    <row r="6131" spans="1:24" hidden="1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f t="shared" si="95"/>
        <v>32.482500000000002</v>
      </c>
      <c r="T6131" s="1">
        <v>3</v>
      </c>
      <c r="U6131" s="1">
        <v>0</v>
      </c>
      <c r="V6131" s="1">
        <v>20.767499999999998</v>
      </c>
      <c r="W6131" t="str">
        <f>VLOOKUP(M6131,People!$A$2:$B$5,2,FALSE)</f>
        <v>Cassandra Brandow</v>
      </c>
      <c r="X6131" s="5" t="str">
        <f>IFERROR(VLOOKUP(Orders!$B6131,Returns!$A$2:$B$801,2,0),"No")</f>
        <v>No</v>
      </c>
    </row>
    <row r="6132" spans="1:24" hidden="1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f t="shared" si="95"/>
        <v>2.444</v>
      </c>
      <c r="T6132" s="1">
        <v>2</v>
      </c>
      <c r="U6132" s="1">
        <v>0</v>
      </c>
      <c r="V6132" s="1">
        <v>1.3159999999999998</v>
      </c>
      <c r="W6132" t="str">
        <f>VLOOKUP(M6132,People!$A$2:$B$5,2,FALSE)</f>
        <v>Cassandra Brandow</v>
      </c>
      <c r="X6132" s="5" t="str">
        <f>IFERROR(VLOOKUP(Orders!$B6132,Returns!$A$2:$B$801,2,0),"No")</f>
        <v>No</v>
      </c>
    </row>
    <row r="6133" spans="1:24" x14ac:dyDescent="0.3">
      <c r="A6133" s="1">
        <v>8220</v>
      </c>
      <c r="B6133" t="s">
        <v>10055</v>
      </c>
      <c r="C6133" s="2">
        <v>42646</v>
      </c>
      <c r="D6133" s="2">
        <v>42650</v>
      </c>
      <c r="E6133" s="1" t="s">
        <v>46</v>
      </c>
      <c r="F6133" s="1" t="s">
        <v>4960</v>
      </c>
      <c r="G6133" s="1" t="s">
        <v>4961</v>
      </c>
      <c r="H6133" s="1" t="s">
        <v>24</v>
      </c>
      <c r="I6133" s="1" t="s">
        <v>25</v>
      </c>
      <c r="J6133" s="1" t="s">
        <v>716</v>
      </c>
      <c r="K6133" s="1" t="s">
        <v>96</v>
      </c>
      <c r="L6133" s="1">
        <v>75217</v>
      </c>
      <c r="M6133" s="1" t="s">
        <v>97</v>
      </c>
      <c r="N6133" s="1" t="s">
        <v>2133</v>
      </c>
      <c r="O6133" s="1" t="s">
        <v>43</v>
      </c>
      <c r="P6133" s="1" t="s">
        <v>44</v>
      </c>
      <c r="Q6133" s="1" t="s">
        <v>2134</v>
      </c>
      <c r="R6133" s="1">
        <v>4.9280000000000008</v>
      </c>
      <c r="S6133" s="1">
        <f t="shared" si="95"/>
        <v>3.2032000000000012</v>
      </c>
      <c r="T6133" s="1">
        <v>2</v>
      </c>
      <c r="U6133" s="1">
        <v>0.2</v>
      </c>
      <c r="V6133" s="1">
        <v>1.7247999999999997</v>
      </c>
      <c r="W6133" t="str">
        <f>VLOOKUP(M6133,People!$A$2:$B$5,2,FALSE)</f>
        <v>Kelly Williams</v>
      </c>
      <c r="X6133" s="5" t="str">
        <f>IFERROR(VLOOKUP(Orders!$B6133,Returns!$A$2:$B$801,2,0),"No")</f>
        <v>No</v>
      </c>
    </row>
    <row r="6134" spans="1:24" hidden="1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f t="shared" si="95"/>
        <v>104.52450000000002</v>
      </c>
      <c r="T6134" s="1">
        <v>5</v>
      </c>
      <c r="U6134" s="1">
        <v>0.2</v>
      </c>
      <c r="V6134" s="1">
        <v>59.435499999999998</v>
      </c>
      <c r="W6134" t="str">
        <f>VLOOKUP(M6134,People!$A$2:$B$5,2,FALSE)</f>
        <v>Cassandra Brandow</v>
      </c>
      <c r="X6134" s="5" t="str">
        <f>IFERROR(VLOOKUP(Orders!$B6134,Returns!$A$2:$B$801,2,0),"No")</f>
        <v>No</v>
      </c>
    </row>
    <row r="6135" spans="1:24" hidden="1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f t="shared" si="95"/>
        <v>149.184</v>
      </c>
      <c r="T6135" s="1">
        <v>2</v>
      </c>
      <c r="U6135" s="1">
        <v>0.2</v>
      </c>
      <c r="V6135" s="1">
        <v>12.095999999999997</v>
      </c>
      <c r="W6135" t="str">
        <f>VLOOKUP(M6135,People!$A$2:$B$5,2,FALSE)</f>
        <v>Anna Andreadi</v>
      </c>
      <c r="X6135" s="5" t="str">
        <f>IFERROR(VLOOKUP(Orders!$B6135,Returns!$A$2:$B$801,2,0),"No")</f>
        <v>No</v>
      </c>
    </row>
    <row r="6136" spans="1:24" hidden="1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f t="shared" si="95"/>
        <v>136.88800000000003</v>
      </c>
      <c r="T6136" s="1">
        <v>4</v>
      </c>
      <c r="U6136" s="1">
        <v>0</v>
      </c>
      <c r="V6136" s="1">
        <v>55.911999999999978</v>
      </c>
      <c r="W6136" t="str">
        <f>VLOOKUP(M6136,People!$A$2:$B$5,2,FALSE)</f>
        <v>Anna Andreadi</v>
      </c>
      <c r="X6136" s="5" t="str">
        <f>IFERROR(VLOOKUP(Orders!$B6136,Returns!$A$2:$B$801,2,0),"No")</f>
        <v>No</v>
      </c>
    </row>
    <row r="6137" spans="1:24" hidden="1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f t="shared" si="95"/>
        <v>24.233999999999998</v>
      </c>
      <c r="T6137" s="1">
        <v>3</v>
      </c>
      <c r="U6137" s="1">
        <v>0.2</v>
      </c>
      <c r="V6137" s="1">
        <v>3.4619999999999997</v>
      </c>
      <c r="W6137" t="str">
        <f>VLOOKUP(M6137,People!$A$2:$B$5,2,FALSE)</f>
        <v>Kelly Williams</v>
      </c>
      <c r="X6137" s="5" t="str">
        <f>IFERROR(VLOOKUP(Orders!$B6137,Returns!$A$2:$B$801,2,0),"No")</f>
        <v>No</v>
      </c>
    </row>
    <row r="6138" spans="1:24" hidden="1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f t="shared" si="95"/>
        <v>259.73220000000003</v>
      </c>
      <c r="T6138" s="1">
        <v>6</v>
      </c>
      <c r="U6138" s="1">
        <v>0.8</v>
      </c>
      <c r="V6138" s="1">
        <v>-186.56820000000005</v>
      </c>
      <c r="W6138" t="str">
        <f>VLOOKUP(M6138,People!$A$2:$B$5,2,FALSE)</f>
        <v>Kelly Williams</v>
      </c>
      <c r="X6138" s="5" t="str">
        <f>IFERROR(VLOOKUP(Orders!$B6138,Returns!$A$2:$B$801,2,0),"No")</f>
        <v>No</v>
      </c>
    </row>
    <row r="6139" spans="1:24" hidden="1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f t="shared" si="95"/>
        <v>20.8416</v>
      </c>
      <c r="T6139" s="1">
        <v>6</v>
      </c>
      <c r="U6139" s="1">
        <v>0.2</v>
      </c>
      <c r="V6139" s="1">
        <v>11.222399999999999</v>
      </c>
      <c r="W6139" t="str">
        <f>VLOOKUP(M6139,People!$A$2:$B$5,2,FALSE)</f>
        <v>Cassandra Brandow</v>
      </c>
      <c r="X6139" s="5" t="str">
        <f>IFERROR(VLOOKUP(Orders!$B6139,Returns!$A$2:$B$801,2,0),"No")</f>
        <v>No</v>
      </c>
    </row>
    <row r="6140" spans="1:24" x14ac:dyDescent="0.3">
      <c r="A6140" s="1">
        <v>8221</v>
      </c>
      <c r="B6140" t="s">
        <v>10055</v>
      </c>
      <c r="C6140" s="2">
        <v>42646</v>
      </c>
      <c r="D6140" s="2">
        <v>42650</v>
      </c>
      <c r="E6140" s="1" t="s">
        <v>46</v>
      </c>
      <c r="F6140" s="1" t="s">
        <v>4960</v>
      </c>
      <c r="G6140" s="1" t="s">
        <v>4961</v>
      </c>
      <c r="H6140" s="1" t="s">
        <v>24</v>
      </c>
      <c r="I6140" s="1" t="s">
        <v>25</v>
      </c>
      <c r="J6140" s="1" t="s">
        <v>716</v>
      </c>
      <c r="K6140" s="1" t="s">
        <v>96</v>
      </c>
      <c r="L6140" s="1">
        <v>75217</v>
      </c>
      <c r="M6140" s="1" t="s">
        <v>97</v>
      </c>
      <c r="N6140" s="1" t="s">
        <v>395</v>
      </c>
      <c r="O6140" s="1" t="s">
        <v>43</v>
      </c>
      <c r="P6140" s="1" t="s">
        <v>70</v>
      </c>
      <c r="Q6140" s="1" t="s">
        <v>396</v>
      </c>
      <c r="R6140" s="1">
        <v>1.7879999999999996</v>
      </c>
      <c r="S6140" s="1">
        <f t="shared" si="95"/>
        <v>4.8275999999999994</v>
      </c>
      <c r="T6140" s="1">
        <v>3</v>
      </c>
      <c r="U6140" s="1">
        <v>0.8</v>
      </c>
      <c r="V6140" s="1">
        <v>-3.0396000000000001</v>
      </c>
      <c r="W6140" t="str">
        <f>VLOOKUP(M6140,People!$A$2:$B$5,2,FALSE)</f>
        <v>Kelly Williams</v>
      </c>
      <c r="X6140" s="5" t="str">
        <f>IFERROR(VLOOKUP(Orders!$B6140,Returns!$A$2:$B$801,2,0),"No")</f>
        <v>No</v>
      </c>
    </row>
    <row r="6141" spans="1:24" hidden="1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f t="shared" si="95"/>
        <v>85.425600000000003</v>
      </c>
      <c r="T6141" s="1">
        <v>3</v>
      </c>
      <c r="U6141" s="1">
        <v>0</v>
      </c>
      <c r="V6141" s="1">
        <v>30.014399999999998</v>
      </c>
      <c r="W6141" t="str">
        <f>VLOOKUP(M6141,People!$A$2:$B$5,2,FALSE)</f>
        <v>Anna Andreadi</v>
      </c>
      <c r="X6141" s="5" t="str">
        <f>IFERROR(VLOOKUP(Orders!$B6141,Returns!$A$2:$B$801,2,0),"No")</f>
        <v>No</v>
      </c>
    </row>
    <row r="6142" spans="1:24" hidden="1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f t="shared" si="95"/>
        <v>140.14800000000002</v>
      </c>
      <c r="T6142" s="1">
        <v>5</v>
      </c>
      <c r="U6142" s="1">
        <v>0</v>
      </c>
      <c r="V6142" s="1">
        <v>134.65199999999999</v>
      </c>
      <c r="W6142" t="str">
        <f>VLOOKUP(M6142,People!$A$2:$B$5,2,FALSE)</f>
        <v>Chuck Magee</v>
      </c>
      <c r="X6142" s="5" t="str">
        <f>IFERROR(VLOOKUP(Orders!$B6142,Returns!$A$2:$B$801,2,0),"No")</f>
        <v>No</v>
      </c>
    </row>
    <row r="6143" spans="1:24" hidden="1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f t="shared" si="95"/>
        <v>191.72719999999998</v>
      </c>
      <c r="T6143" s="1">
        <v>4</v>
      </c>
      <c r="U6143" s="1">
        <v>0</v>
      </c>
      <c r="V6143" s="1">
        <v>3.9128000000000043</v>
      </c>
      <c r="W6143" t="str">
        <f>VLOOKUP(M6143,People!$A$2:$B$5,2,FALSE)</f>
        <v>Chuck Magee</v>
      </c>
      <c r="X6143" s="5" t="str">
        <f>IFERROR(VLOOKUP(Orders!$B6143,Returns!$A$2:$B$801,2,0),"No")</f>
        <v>No</v>
      </c>
    </row>
    <row r="6144" spans="1:24" hidden="1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f t="shared" si="95"/>
        <v>183.16580000000002</v>
      </c>
      <c r="T6144" s="1">
        <v>2</v>
      </c>
      <c r="U6144" s="1">
        <v>0</v>
      </c>
      <c r="V6144" s="1">
        <v>74.8142</v>
      </c>
      <c r="W6144" t="str">
        <f>VLOOKUP(M6144,People!$A$2:$B$5,2,FALSE)</f>
        <v>Chuck Magee</v>
      </c>
      <c r="X6144" s="5" t="str">
        <f>IFERROR(VLOOKUP(Orders!$B6144,Returns!$A$2:$B$801,2,0),"No")</f>
        <v>No</v>
      </c>
    </row>
    <row r="6145" spans="1:24" hidden="1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f t="shared" si="95"/>
        <v>70.233599999999981</v>
      </c>
      <c r="T6145" s="1">
        <v>6</v>
      </c>
      <c r="U6145" s="1">
        <v>0</v>
      </c>
      <c r="V6145" s="1">
        <v>48.806400000000011</v>
      </c>
      <c r="W6145" t="str">
        <f>VLOOKUP(M6145,People!$A$2:$B$5,2,FALSE)</f>
        <v>Chuck Magee</v>
      </c>
      <c r="X6145" s="5" t="str">
        <f>IFERROR(VLOOKUP(Orders!$B6145,Returns!$A$2:$B$801,2,0),"No")</f>
        <v>No</v>
      </c>
    </row>
    <row r="6146" spans="1:24" hidden="1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f t="shared" ref="S6146:S6209" si="96">R6146-V6146</f>
        <v>10.837800000000001</v>
      </c>
      <c r="T6146" s="1">
        <v>3</v>
      </c>
      <c r="U6146" s="1">
        <v>0</v>
      </c>
      <c r="V6146" s="1">
        <v>9.2321999999999989</v>
      </c>
      <c r="W6146" t="str">
        <f>VLOOKUP(M6146,People!$A$2:$B$5,2,FALSE)</f>
        <v>Kelly Williams</v>
      </c>
      <c r="X6146" s="5" t="str">
        <f>IFERROR(VLOOKUP(Orders!$B6146,Returns!$A$2:$B$801,2,0),"No")</f>
        <v>No</v>
      </c>
    </row>
    <row r="6147" spans="1:24" x14ac:dyDescent="0.3">
      <c r="A6147" s="1">
        <v>8222</v>
      </c>
      <c r="B6147" t="s">
        <v>10055</v>
      </c>
      <c r="C6147" s="2">
        <v>42646</v>
      </c>
      <c r="D6147" s="2">
        <v>42650</v>
      </c>
      <c r="E6147" s="1" t="s">
        <v>46</v>
      </c>
      <c r="F6147" s="1" t="s">
        <v>4960</v>
      </c>
      <c r="G6147" s="1" t="s">
        <v>4961</v>
      </c>
      <c r="H6147" s="1" t="s">
        <v>24</v>
      </c>
      <c r="I6147" s="1" t="s">
        <v>25</v>
      </c>
      <c r="J6147" s="1" t="s">
        <v>716</v>
      </c>
      <c r="K6147" s="1" t="s">
        <v>96</v>
      </c>
      <c r="L6147" s="1">
        <v>75217</v>
      </c>
      <c r="M6147" s="1" t="s">
        <v>97</v>
      </c>
      <c r="N6147" s="1" t="s">
        <v>5835</v>
      </c>
      <c r="O6147" s="1" t="s">
        <v>43</v>
      </c>
      <c r="P6147" s="1" t="s">
        <v>242</v>
      </c>
      <c r="Q6147" s="1" t="s">
        <v>5836</v>
      </c>
      <c r="R6147" s="1">
        <v>15.072000000000001</v>
      </c>
      <c r="S6147" s="1">
        <f t="shared" si="96"/>
        <v>18.84</v>
      </c>
      <c r="T6147" s="1">
        <v>4</v>
      </c>
      <c r="U6147" s="1">
        <v>0.2</v>
      </c>
      <c r="V6147" s="1">
        <v>-3.7680000000000002</v>
      </c>
      <c r="W6147" t="str">
        <f>VLOOKUP(M6147,People!$A$2:$B$5,2,FALSE)</f>
        <v>Kelly Williams</v>
      </c>
      <c r="X6147" s="5" t="str">
        <f>IFERROR(VLOOKUP(Orders!$B6147,Returns!$A$2:$B$801,2,0),"No")</f>
        <v>No</v>
      </c>
    </row>
    <row r="6148" spans="1:24" hidden="1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f t="shared" si="96"/>
        <v>8.5847999999999995</v>
      </c>
      <c r="T6148" s="1">
        <v>4</v>
      </c>
      <c r="U6148" s="1">
        <v>0</v>
      </c>
      <c r="V6148" s="1">
        <v>3.1752000000000002</v>
      </c>
      <c r="W6148" t="str">
        <f>VLOOKUP(M6148,People!$A$2:$B$5,2,FALSE)</f>
        <v>Anna Andreadi</v>
      </c>
      <c r="X6148" s="5" t="str">
        <f>IFERROR(VLOOKUP(Orders!$B6148,Returns!$A$2:$B$801,2,0),"No")</f>
        <v>No</v>
      </c>
    </row>
    <row r="6149" spans="1:24" hidden="1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f t="shared" si="96"/>
        <v>25.969200000000004</v>
      </c>
      <c r="T6149" s="1">
        <v>2</v>
      </c>
      <c r="U6149" s="1">
        <v>0.2</v>
      </c>
      <c r="V6149" s="1">
        <v>14.7668</v>
      </c>
      <c r="W6149" t="str">
        <f>VLOOKUP(M6149,People!$A$2:$B$5,2,FALSE)</f>
        <v>Anna Andreadi</v>
      </c>
      <c r="X6149" s="5" t="str">
        <f>IFERROR(VLOOKUP(Orders!$B6149,Returns!$A$2:$B$801,2,0),"No")</f>
        <v>No</v>
      </c>
    </row>
    <row r="6150" spans="1:24" hidden="1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f t="shared" si="96"/>
        <v>188.98500000000001</v>
      </c>
      <c r="T6150" s="1">
        <v>2</v>
      </c>
      <c r="U6150" s="1">
        <v>0.2</v>
      </c>
      <c r="V6150" s="1">
        <v>12.599000000000004</v>
      </c>
      <c r="W6150" t="str">
        <f>VLOOKUP(M6150,People!$A$2:$B$5,2,FALSE)</f>
        <v>Anna Andreadi</v>
      </c>
      <c r="X6150" s="5" t="str">
        <f>IFERROR(VLOOKUP(Orders!$B6150,Returns!$A$2:$B$801,2,0),"No")</f>
        <v>No</v>
      </c>
    </row>
    <row r="6151" spans="1:24" hidden="1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f t="shared" si="96"/>
        <v>374.77440000000007</v>
      </c>
      <c r="T6151" s="1">
        <v>6</v>
      </c>
      <c r="U6151" s="1">
        <v>0.2</v>
      </c>
      <c r="V6151" s="1">
        <v>-34.070400000000006</v>
      </c>
      <c r="W6151" t="str">
        <f>VLOOKUP(M6151,People!$A$2:$B$5,2,FALSE)</f>
        <v>Anna Andreadi</v>
      </c>
      <c r="X6151" s="5" t="str">
        <f>IFERROR(VLOOKUP(Orders!$B6151,Returns!$A$2:$B$801,2,0),"No")</f>
        <v>No</v>
      </c>
    </row>
    <row r="6152" spans="1:24" hidden="1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f t="shared" si="96"/>
        <v>266.17500000000001</v>
      </c>
      <c r="T6152" s="1">
        <v>5</v>
      </c>
      <c r="U6152" s="1">
        <v>0</v>
      </c>
      <c r="V6152" s="1">
        <v>88.725000000000023</v>
      </c>
      <c r="W6152" t="str">
        <f>VLOOKUP(M6152,People!$A$2:$B$5,2,FALSE)</f>
        <v>Cassandra Brandow</v>
      </c>
      <c r="X6152" s="5" t="str">
        <f>IFERROR(VLOOKUP(Orders!$B6152,Returns!$A$2:$B$801,2,0),"No")</f>
        <v>No</v>
      </c>
    </row>
    <row r="6153" spans="1:24" x14ac:dyDescent="0.3">
      <c r="A6153" s="1">
        <v>2724</v>
      </c>
      <c r="B6153" t="s">
        <v>7479</v>
      </c>
      <c r="C6153" s="2">
        <v>42647</v>
      </c>
      <c r="D6153" s="2">
        <v>42651</v>
      </c>
      <c r="E6153" s="1" t="s">
        <v>46</v>
      </c>
      <c r="F6153" s="1" t="s">
        <v>4547</v>
      </c>
      <c r="G6153" s="1" t="s">
        <v>4548</v>
      </c>
      <c r="H6153" s="1" t="s">
        <v>24</v>
      </c>
      <c r="I6153" s="1" t="s">
        <v>25</v>
      </c>
      <c r="J6153" s="1" t="s">
        <v>1813</v>
      </c>
      <c r="K6153" s="1" t="s">
        <v>40</v>
      </c>
      <c r="L6153" s="1">
        <v>94591</v>
      </c>
      <c r="M6153" s="1" t="s">
        <v>41</v>
      </c>
      <c r="N6153" s="1" t="s">
        <v>939</v>
      </c>
      <c r="O6153" s="1" t="s">
        <v>43</v>
      </c>
      <c r="P6153" s="1" t="s">
        <v>44</v>
      </c>
      <c r="Q6153" s="1" t="s">
        <v>940</v>
      </c>
      <c r="R6153" s="1">
        <v>14.450000000000001</v>
      </c>
      <c r="S6153" s="1">
        <f t="shared" si="96"/>
        <v>7.658500000000001</v>
      </c>
      <c r="T6153" s="1">
        <v>5</v>
      </c>
      <c r="U6153" s="1">
        <v>0</v>
      </c>
      <c r="V6153" s="1">
        <v>6.7915000000000001</v>
      </c>
      <c r="W6153" t="str">
        <f>VLOOKUP(M6153,People!$A$2:$B$5,2,FALSE)</f>
        <v>Anna Andreadi</v>
      </c>
      <c r="X6153" s="5" t="str">
        <f>IFERROR(VLOOKUP(Orders!$B6153,Returns!$A$2:$B$801,2,0),"No")</f>
        <v>No</v>
      </c>
    </row>
    <row r="6154" spans="1:24" hidden="1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f t="shared" si="96"/>
        <v>87.040800000000004</v>
      </c>
      <c r="T6154" s="1">
        <v>4</v>
      </c>
      <c r="U6154" s="1">
        <v>0</v>
      </c>
      <c r="V6154" s="1">
        <v>0.87919999999999732</v>
      </c>
      <c r="W6154" t="str">
        <f>VLOOKUP(M6154,People!$A$2:$B$5,2,FALSE)</f>
        <v>Anna Andreadi</v>
      </c>
      <c r="X6154" s="5" t="str">
        <f>IFERROR(VLOOKUP(Orders!$B6154,Returns!$A$2:$B$801,2,0),"No")</f>
        <v>No</v>
      </c>
    </row>
    <row r="6155" spans="1:24" hidden="1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f t="shared" si="96"/>
        <v>41.574399999999997</v>
      </c>
      <c r="T6155" s="1">
        <v>2</v>
      </c>
      <c r="U6155" s="1">
        <v>0.2</v>
      </c>
      <c r="V6155" s="1">
        <v>10.393599999999998</v>
      </c>
      <c r="W6155" t="str">
        <f>VLOOKUP(M6155,People!$A$2:$B$5,2,FALSE)</f>
        <v>Chuck Magee</v>
      </c>
      <c r="X6155" s="5" t="str">
        <f>IFERROR(VLOOKUP(Orders!$B6155,Returns!$A$2:$B$801,2,0),"No")</f>
        <v>No</v>
      </c>
    </row>
    <row r="6156" spans="1:24" hidden="1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f t="shared" si="96"/>
        <v>45.560700000000011</v>
      </c>
      <c r="T6156" s="1">
        <v>3</v>
      </c>
      <c r="U6156" s="1">
        <v>0.2</v>
      </c>
      <c r="V6156" s="1">
        <v>5.7752999999999961</v>
      </c>
      <c r="W6156" t="str">
        <f>VLOOKUP(M6156,People!$A$2:$B$5,2,FALSE)</f>
        <v>Chuck Magee</v>
      </c>
      <c r="X6156" s="5" t="str">
        <f>IFERROR(VLOOKUP(Orders!$B6156,Returns!$A$2:$B$801,2,0),"No")</f>
        <v>No</v>
      </c>
    </row>
    <row r="6157" spans="1:24" hidden="1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f t="shared" si="96"/>
        <v>299.43360000000001</v>
      </c>
      <c r="T6157" s="1">
        <v>1</v>
      </c>
      <c r="U6157" s="1">
        <v>0.2</v>
      </c>
      <c r="V6157" s="1">
        <v>33.270399999999981</v>
      </c>
      <c r="W6157" t="str">
        <f>VLOOKUP(M6157,People!$A$2:$B$5,2,FALSE)</f>
        <v>Chuck Magee</v>
      </c>
      <c r="X6157" s="5" t="str">
        <f>IFERROR(VLOOKUP(Orders!$B6157,Returns!$A$2:$B$801,2,0),"No")</f>
        <v>No</v>
      </c>
    </row>
    <row r="6158" spans="1:24" hidden="1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f t="shared" si="96"/>
        <v>32.866200000000006</v>
      </c>
      <c r="T6158" s="1">
        <v>3</v>
      </c>
      <c r="U6158" s="1">
        <v>0.2</v>
      </c>
      <c r="V6158" s="1">
        <v>9.5418000000000003</v>
      </c>
      <c r="W6158" t="str">
        <f>VLOOKUP(M6158,People!$A$2:$B$5,2,FALSE)</f>
        <v>Chuck Magee</v>
      </c>
      <c r="X6158" s="5" t="str">
        <f>IFERROR(VLOOKUP(Orders!$B6158,Returns!$A$2:$B$801,2,0),"No")</f>
        <v>No</v>
      </c>
    </row>
    <row r="6159" spans="1:24" hidden="1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f t="shared" si="96"/>
        <v>43.216199999999994</v>
      </c>
      <c r="T6159" s="1">
        <v>3</v>
      </c>
      <c r="U6159" s="1">
        <v>0</v>
      </c>
      <c r="V6159" s="1">
        <v>38.323799999999999</v>
      </c>
      <c r="W6159" t="str">
        <f>VLOOKUP(M6159,People!$A$2:$B$5,2,FALSE)</f>
        <v>Kelly Williams</v>
      </c>
      <c r="X6159" s="5" t="str">
        <f>IFERROR(VLOOKUP(Orders!$B6159,Returns!$A$2:$B$801,2,0),"No")</f>
        <v>No</v>
      </c>
    </row>
    <row r="6160" spans="1:24" hidden="1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f t="shared" si="96"/>
        <v>143.86079999999998</v>
      </c>
      <c r="T6160" s="1">
        <v>12</v>
      </c>
      <c r="U6160" s="1">
        <v>0</v>
      </c>
      <c r="V6160" s="1">
        <v>23.419200000000011</v>
      </c>
      <c r="W6160" t="str">
        <f>VLOOKUP(M6160,People!$A$2:$B$5,2,FALSE)</f>
        <v>Kelly Williams</v>
      </c>
      <c r="X6160" s="5" t="str">
        <f>IFERROR(VLOOKUP(Orders!$B6160,Returns!$A$2:$B$801,2,0),"No")</f>
        <v>No</v>
      </c>
    </row>
    <row r="6161" spans="1:24" hidden="1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f t="shared" si="96"/>
        <v>664.50479999999993</v>
      </c>
      <c r="T6161" s="1">
        <v>4</v>
      </c>
      <c r="U6161" s="1">
        <v>0</v>
      </c>
      <c r="V6161" s="1">
        <v>108.17520000000002</v>
      </c>
      <c r="W6161" t="str">
        <f>VLOOKUP(M6161,People!$A$2:$B$5,2,FALSE)</f>
        <v>Anna Andreadi</v>
      </c>
      <c r="X6161" s="5" t="str">
        <f>IFERROR(VLOOKUP(Orders!$B6161,Returns!$A$2:$B$801,2,0),"No")</f>
        <v>No</v>
      </c>
    </row>
    <row r="6162" spans="1:24" x14ac:dyDescent="0.3">
      <c r="A6162" s="1">
        <v>2725</v>
      </c>
      <c r="B6162" t="s">
        <v>7479</v>
      </c>
      <c r="C6162" s="2">
        <v>42647</v>
      </c>
      <c r="D6162" s="2">
        <v>42651</v>
      </c>
      <c r="E6162" s="1" t="s">
        <v>46</v>
      </c>
      <c r="F6162" s="1" t="s">
        <v>4547</v>
      </c>
      <c r="G6162" s="1" t="s">
        <v>4548</v>
      </c>
      <c r="H6162" s="1" t="s">
        <v>24</v>
      </c>
      <c r="I6162" s="1" t="s">
        <v>25</v>
      </c>
      <c r="J6162" s="1" t="s">
        <v>1813</v>
      </c>
      <c r="K6162" s="1" t="s">
        <v>40</v>
      </c>
      <c r="L6162" s="1">
        <v>94591</v>
      </c>
      <c r="M6162" s="1" t="s">
        <v>41</v>
      </c>
      <c r="N6162" s="1" t="s">
        <v>3173</v>
      </c>
      <c r="O6162" s="1" t="s">
        <v>43</v>
      </c>
      <c r="P6162" s="1" t="s">
        <v>70</v>
      </c>
      <c r="Q6162" s="1" t="s">
        <v>3174</v>
      </c>
      <c r="R6162" s="1">
        <v>95.64800000000001</v>
      </c>
      <c r="S6162" s="1">
        <f t="shared" si="96"/>
        <v>64.562400000000025</v>
      </c>
      <c r="T6162" s="1">
        <v>2</v>
      </c>
      <c r="U6162" s="1">
        <v>0.2</v>
      </c>
      <c r="V6162" s="1">
        <v>31.085599999999989</v>
      </c>
      <c r="W6162" t="str">
        <f>VLOOKUP(M6162,People!$A$2:$B$5,2,FALSE)</f>
        <v>Anna Andreadi</v>
      </c>
      <c r="X6162" s="5" t="str">
        <f>IFERROR(VLOOKUP(Orders!$B6162,Returns!$A$2:$B$801,2,0),"No")</f>
        <v>No</v>
      </c>
    </row>
    <row r="6163" spans="1:24" x14ac:dyDescent="0.3">
      <c r="A6163" s="1">
        <v>4948</v>
      </c>
      <c r="B6163" t="s">
        <v>8523</v>
      </c>
      <c r="C6163" s="2">
        <v>42647</v>
      </c>
      <c r="D6163" s="2">
        <v>42652</v>
      </c>
      <c r="E6163" s="1" t="s">
        <v>46</v>
      </c>
      <c r="F6163" s="1" t="s">
        <v>3873</v>
      </c>
      <c r="G6163" s="1" t="s">
        <v>3874</v>
      </c>
      <c r="H6163" s="1" t="s">
        <v>24</v>
      </c>
      <c r="I6163" s="1" t="s">
        <v>25</v>
      </c>
      <c r="J6163" s="1" t="s">
        <v>88</v>
      </c>
      <c r="K6163" s="1" t="s">
        <v>89</v>
      </c>
      <c r="L6163" s="1">
        <v>98115</v>
      </c>
      <c r="M6163" s="1" t="s">
        <v>41</v>
      </c>
      <c r="N6163" s="1" t="s">
        <v>573</v>
      </c>
      <c r="O6163" s="1" t="s">
        <v>43</v>
      </c>
      <c r="P6163" s="1" t="s">
        <v>44</v>
      </c>
      <c r="Q6163" s="1" t="s">
        <v>574</v>
      </c>
      <c r="R6163" s="1">
        <v>29.24</v>
      </c>
      <c r="S6163" s="1">
        <f t="shared" si="96"/>
        <v>15.497199999999999</v>
      </c>
      <c r="T6163" s="1">
        <v>4</v>
      </c>
      <c r="U6163" s="1">
        <v>0</v>
      </c>
      <c r="V6163" s="1">
        <v>13.742799999999999</v>
      </c>
      <c r="W6163" t="str">
        <f>VLOOKUP(M6163,People!$A$2:$B$5,2,FALSE)</f>
        <v>Anna Andreadi</v>
      </c>
      <c r="X6163" s="5" t="str">
        <f>IFERROR(VLOOKUP(Orders!$B6163,Returns!$A$2:$B$801,2,0),"No")</f>
        <v>No</v>
      </c>
    </row>
    <row r="6164" spans="1:24" x14ac:dyDescent="0.3">
      <c r="A6164" s="1">
        <v>6440</v>
      </c>
      <c r="B6164" t="s">
        <v>9236</v>
      </c>
      <c r="C6164" s="2">
        <v>42647</v>
      </c>
      <c r="D6164" s="2">
        <v>42649</v>
      </c>
      <c r="E6164" s="1" t="s">
        <v>170</v>
      </c>
      <c r="F6164" s="1" t="s">
        <v>2940</v>
      </c>
      <c r="G6164" s="1" t="s">
        <v>2941</v>
      </c>
      <c r="H6164" s="1" t="s">
        <v>24</v>
      </c>
      <c r="I6164" s="1" t="s">
        <v>25</v>
      </c>
      <c r="J6164" s="1" t="s">
        <v>239</v>
      </c>
      <c r="K6164" s="1" t="s">
        <v>240</v>
      </c>
      <c r="L6164" s="1">
        <v>10024</v>
      </c>
      <c r="M6164" s="1" t="s">
        <v>135</v>
      </c>
      <c r="N6164" s="1" t="s">
        <v>5078</v>
      </c>
      <c r="O6164" s="1" t="s">
        <v>30</v>
      </c>
      <c r="P6164" s="1" t="s">
        <v>34</v>
      </c>
      <c r="Q6164" s="1" t="s">
        <v>5079</v>
      </c>
      <c r="R6164" s="1">
        <v>589.41</v>
      </c>
      <c r="S6164" s="1">
        <f t="shared" si="96"/>
        <v>595.95900000000006</v>
      </c>
      <c r="T6164" s="1">
        <v>5</v>
      </c>
      <c r="U6164" s="1">
        <v>0.1</v>
      </c>
      <c r="V6164" s="1">
        <v>-6.5490000000000492</v>
      </c>
      <c r="W6164" t="str">
        <f>VLOOKUP(M6164,People!$A$2:$B$5,2,FALSE)</f>
        <v>Chuck Magee</v>
      </c>
      <c r="X6164" s="5" t="str">
        <f>IFERROR(VLOOKUP(Orders!$B6164,Returns!$A$2:$B$801,2,0),"No")</f>
        <v>No</v>
      </c>
    </row>
    <row r="6165" spans="1:24" x14ac:dyDescent="0.3">
      <c r="A6165" s="1">
        <v>6020</v>
      </c>
      <c r="B6165" t="s">
        <v>9037</v>
      </c>
      <c r="C6165" s="2">
        <v>42648</v>
      </c>
      <c r="D6165" s="2">
        <v>42653</v>
      </c>
      <c r="E6165" s="1" t="s">
        <v>21</v>
      </c>
      <c r="F6165" s="1" t="s">
        <v>4411</v>
      </c>
      <c r="G6165" s="1" t="s">
        <v>4412</v>
      </c>
      <c r="H6165" s="1" t="s">
        <v>24</v>
      </c>
      <c r="I6165" s="1" t="s">
        <v>25</v>
      </c>
      <c r="J6165" s="1" t="s">
        <v>439</v>
      </c>
      <c r="K6165" s="1" t="s">
        <v>440</v>
      </c>
      <c r="L6165" s="1">
        <v>43229</v>
      </c>
      <c r="M6165" s="1" t="s">
        <v>135</v>
      </c>
      <c r="N6165" s="1" t="s">
        <v>72</v>
      </c>
      <c r="O6165" s="1" t="s">
        <v>43</v>
      </c>
      <c r="P6165" s="1" t="s">
        <v>73</v>
      </c>
      <c r="Q6165" s="1" t="s">
        <v>74</v>
      </c>
      <c r="R6165" s="1">
        <v>91.92</v>
      </c>
      <c r="S6165" s="1">
        <f t="shared" si="96"/>
        <v>80.430000000000007</v>
      </c>
      <c r="T6165" s="1">
        <v>5</v>
      </c>
      <c r="U6165" s="1">
        <v>0.2</v>
      </c>
      <c r="V6165" s="1">
        <v>11.489999999999991</v>
      </c>
      <c r="W6165" t="str">
        <f>VLOOKUP(M6165,People!$A$2:$B$5,2,FALSE)</f>
        <v>Chuck Magee</v>
      </c>
      <c r="X6165" s="5" t="str">
        <f>IFERROR(VLOOKUP(Orders!$B6165,Returns!$A$2:$B$801,2,0),"No")</f>
        <v>No</v>
      </c>
    </row>
    <row r="6166" spans="1:24" x14ac:dyDescent="0.3">
      <c r="A6166" s="1">
        <v>6805</v>
      </c>
      <c r="B6166" t="s">
        <v>9392</v>
      </c>
      <c r="C6166" s="2">
        <v>42648</v>
      </c>
      <c r="D6166" s="2">
        <v>42649</v>
      </c>
      <c r="E6166" s="1" t="s">
        <v>170</v>
      </c>
      <c r="F6166" s="1" t="s">
        <v>1247</v>
      </c>
      <c r="G6166" s="1" t="s">
        <v>1248</v>
      </c>
      <c r="H6166" s="1" t="s">
        <v>24</v>
      </c>
      <c r="I6166" s="1" t="s">
        <v>25</v>
      </c>
      <c r="J6166" s="1" t="s">
        <v>3321</v>
      </c>
      <c r="K6166" s="1" t="s">
        <v>40</v>
      </c>
      <c r="L6166" s="1">
        <v>91767</v>
      </c>
      <c r="M6166" s="1" t="s">
        <v>41</v>
      </c>
      <c r="N6166" s="1" t="s">
        <v>3951</v>
      </c>
      <c r="O6166" s="1" t="s">
        <v>66</v>
      </c>
      <c r="P6166" s="1" t="s">
        <v>146</v>
      </c>
      <c r="Q6166" s="1" t="s">
        <v>3952</v>
      </c>
      <c r="R6166" s="1">
        <v>99.98</v>
      </c>
      <c r="S6166" s="1">
        <f t="shared" si="96"/>
        <v>64.987000000000009</v>
      </c>
      <c r="T6166" s="1">
        <v>2</v>
      </c>
      <c r="U6166" s="1">
        <v>0</v>
      </c>
      <c r="V6166" s="1">
        <v>34.992999999999995</v>
      </c>
      <c r="W6166" t="str">
        <f>VLOOKUP(M6166,People!$A$2:$B$5,2,FALSE)</f>
        <v>Anna Andreadi</v>
      </c>
      <c r="X6166" s="5" t="str">
        <f>IFERROR(VLOOKUP(Orders!$B6166,Returns!$A$2:$B$801,2,0),"No")</f>
        <v>No</v>
      </c>
    </row>
    <row r="6167" spans="1:24" x14ac:dyDescent="0.3">
      <c r="A6167" s="1">
        <v>482</v>
      </c>
      <c r="B6167" t="s">
        <v>6436</v>
      </c>
      <c r="C6167" s="2">
        <v>42649</v>
      </c>
      <c r="D6167" s="2">
        <v>42653</v>
      </c>
      <c r="E6167" s="1" t="s">
        <v>46</v>
      </c>
      <c r="F6167" s="1" t="s">
        <v>1437</v>
      </c>
      <c r="G6167" s="1" t="s">
        <v>1438</v>
      </c>
      <c r="H6167" s="1" t="s">
        <v>24</v>
      </c>
      <c r="I6167" s="1" t="s">
        <v>25</v>
      </c>
      <c r="J6167" s="1" t="s">
        <v>833</v>
      </c>
      <c r="K6167" s="1" t="s">
        <v>40</v>
      </c>
      <c r="L6167" s="1">
        <v>92024</v>
      </c>
      <c r="M6167" s="1" t="s">
        <v>41</v>
      </c>
      <c r="N6167" s="1" t="s">
        <v>1439</v>
      </c>
      <c r="O6167" s="1" t="s">
        <v>66</v>
      </c>
      <c r="P6167" s="1" t="s">
        <v>146</v>
      </c>
      <c r="Q6167" s="1" t="s">
        <v>1440</v>
      </c>
      <c r="R6167" s="1">
        <v>9.09</v>
      </c>
      <c r="S6167" s="1">
        <f t="shared" si="96"/>
        <v>7.1811000000000007</v>
      </c>
      <c r="T6167" s="1">
        <v>3</v>
      </c>
      <c r="U6167" s="1">
        <v>0</v>
      </c>
      <c r="V6167" s="1">
        <v>1.9088999999999996</v>
      </c>
      <c r="W6167" t="str">
        <f>VLOOKUP(M6167,People!$A$2:$B$5,2,FALSE)</f>
        <v>Anna Andreadi</v>
      </c>
      <c r="X6167" s="5" t="str">
        <f>IFERROR(VLOOKUP(Orders!$B6167,Returns!$A$2:$B$801,2,0),"No")</f>
        <v>No</v>
      </c>
    </row>
    <row r="6168" spans="1:24" x14ac:dyDescent="0.3">
      <c r="A6168" s="1">
        <v>5418</v>
      </c>
      <c r="B6168" t="s">
        <v>8759</v>
      </c>
      <c r="C6168" s="2">
        <v>42649</v>
      </c>
      <c r="D6168" s="2">
        <v>42651</v>
      </c>
      <c r="E6168" s="1" t="s">
        <v>21</v>
      </c>
      <c r="F6168" s="1" t="s">
        <v>665</v>
      </c>
      <c r="G6168" s="1" t="s">
        <v>666</v>
      </c>
      <c r="H6168" s="1" t="s">
        <v>38</v>
      </c>
      <c r="I6168" s="1" t="s">
        <v>25</v>
      </c>
      <c r="J6168" s="1" t="s">
        <v>2156</v>
      </c>
      <c r="K6168" s="1" t="s">
        <v>126</v>
      </c>
      <c r="L6168" s="1">
        <v>68104</v>
      </c>
      <c r="M6168" s="1" t="s">
        <v>97</v>
      </c>
      <c r="N6168" s="1" t="s">
        <v>5526</v>
      </c>
      <c r="O6168" s="1" t="s">
        <v>43</v>
      </c>
      <c r="P6168" s="1" t="s">
        <v>70</v>
      </c>
      <c r="Q6168" s="1" t="s">
        <v>5527</v>
      </c>
      <c r="R6168" s="1">
        <v>15.36</v>
      </c>
      <c r="S6168" s="1">
        <f t="shared" si="96"/>
        <v>7.68</v>
      </c>
      <c r="T6168" s="1">
        <v>2</v>
      </c>
      <c r="U6168" s="1">
        <v>0</v>
      </c>
      <c r="V6168" s="1">
        <v>7.68</v>
      </c>
      <c r="W6168" t="str">
        <f>VLOOKUP(M6168,People!$A$2:$B$5,2,FALSE)</f>
        <v>Kelly Williams</v>
      </c>
      <c r="X6168" s="5" t="str">
        <f>IFERROR(VLOOKUP(Orders!$B6168,Returns!$A$2:$B$801,2,0),"No")</f>
        <v>No</v>
      </c>
    </row>
    <row r="6169" spans="1:24" hidden="1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f t="shared" si="96"/>
        <v>73.410000000000011</v>
      </c>
      <c r="T6169" s="1">
        <v>3</v>
      </c>
      <c r="U6169" s="1">
        <v>0.2</v>
      </c>
      <c r="V6169" s="1">
        <v>44.045999999999992</v>
      </c>
      <c r="W6169" t="str">
        <f>VLOOKUP(M6169,People!$A$2:$B$5,2,FALSE)</f>
        <v>Kelly Williams</v>
      </c>
      <c r="X6169" s="5" t="str">
        <f>IFERROR(VLOOKUP(Orders!$B6169,Returns!$A$2:$B$801,2,0),"No")</f>
        <v>No</v>
      </c>
    </row>
    <row r="6170" spans="1:24" hidden="1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f t="shared" si="96"/>
        <v>11.7096</v>
      </c>
      <c r="T6170" s="1">
        <v>2</v>
      </c>
      <c r="U6170" s="1">
        <v>0</v>
      </c>
      <c r="V6170" s="1">
        <v>11.250400000000001</v>
      </c>
      <c r="W6170" t="str">
        <f>VLOOKUP(M6170,People!$A$2:$B$5,2,FALSE)</f>
        <v>Anna Andreadi</v>
      </c>
      <c r="X6170" s="5" t="str">
        <f>IFERROR(VLOOKUP(Orders!$B6170,Returns!$A$2:$B$801,2,0),"No")</f>
        <v>No</v>
      </c>
    </row>
    <row r="6171" spans="1:24" x14ac:dyDescent="0.3">
      <c r="A6171" s="1">
        <v>6356</v>
      </c>
      <c r="B6171" t="s">
        <v>9200</v>
      </c>
      <c r="C6171" s="2">
        <v>42649</v>
      </c>
      <c r="D6171" s="2">
        <v>42656</v>
      </c>
      <c r="E6171" s="1" t="s">
        <v>46</v>
      </c>
      <c r="F6171" s="1" t="s">
        <v>3873</v>
      </c>
      <c r="G6171" s="1" t="s">
        <v>3874</v>
      </c>
      <c r="H6171" s="1" t="s">
        <v>24</v>
      </c>
      <c r="I6171" s="1" t="s">
        <v>25</v>
      </c>
      <c r="J6171" s="1" t="s">
        <v>133</v>
      </c>
      <c r="K6171" s="1" t="s">
        <v>134</v>
      </c>
      <c r="L6171" s="1">
        <v>19120</v>
      </c>
      <c r="M6171" s="1" t="s">
        <v>135</v>
      </c>
      <c r="N6171" s="1" t="s">
        <v>731</v>
      </c>
      <c r="O6171" s="1" t="s">
        <v>43</v>
      </c>
      <c r="P6171" s="1" t="s">
        <v>55</v>
      </c>
      <c r="Q6171" s="1" t="s">
        <v>732</v>
      </c>
      <c r="R6171" s="1">
        <v>83.920000000000016</v>
      </c>
      <c r="S6171" s="1">
        <f t="shared" si="96"/>
        <v>97.557000000000031</v>
      </c>
      <c r="T6171" s="1">
        <v>5</v>
      </c>
      <c r="U6171" s="1">
        <v>0.2</v>
      </c>
      <c r="V6171" s="1">
        <v>-13.637000000000011</v>
      </c>
      <c r="W6171" t="str">
        <f>VLOOKUP(M6171,People!$A$2:$B$5,2,FALSE)</f>
        <v>Chuck Magee</v>
      </c>
      <c r="X6171" s="5" t="str">
        <f>IFERROR(VLOOKUP(Orders!$B6171,Returns!$A$2:$B$801,2,0),"No")</f>
        <v>No</v>
      </c>
    </row>
    <row r="6172" spans="1:24" hidden="1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f t="shared" si="96"/>
        <v>22.689300000000006</v>
      </c>
      <c r="T6172" s="1">
        <v>3</v>
      </c>
      <c r="U6172" s="1">
        <v>0.2</v>
      </c>
      <c r="V6172" s="1">
        <v>11.558699999999998</v>
      </c>
      <c r="W6172" t="str">
        <f>VLOOKUP(M6172,People!$A$2:$B$5,2,FALSE)</f>
        <v>Chuck Magee</v>
      </c>
      <c r="X6172" s="5" t="str">
        <f>IFERROR(VLOOKUP(Orders!$B6172,Returns!$A$2:$B$801,2,0),"No")</f>
        <v>No</v>
      </c>
    </row>
    <row r="6173" spans="1:24" hidden="1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f t="shared" si="96"/>
        <v>2.4992000000000001</v>
      </c>
      <c r="T6173" s="1">
        <v>2</v>
      </c>
      <c r="U6173" s="1">
        <v>0</v>
      </c>
      <c r="V6173" s="1">
        <v>1.0207999999999999</v>
      </c>
      <c r="W6173" t="str">
        <f>VLOOKUP(M6173,People!$A$2:$B$5,2,FALSE)</f>
        <v>Chuck Magee</v>
      </c>
      <c r="X6173" s="5" t="str">
        <f>IFERROR(VLOOKUP(Orders!$B6173,Returns!$A$2:$B$801,2,0),"No")</f>
        <v>No</v>
      </c>
    </row>
    <row r="6174" spans="1:24" x14ac:dyDescent="0.3">
      <c r="A6174" s="1">
        <v>8830</v>
      </c>
      <c r="B6174" t="s">
        <v>10371</v>
      </c>
      <c r="C6174" s="2">
        <v>42649</v>
      </c>
      <c r="D6174" s="2">
        <v>42652</v>
      </c>
      <c r="E6174" s="1" t="s">
        <v>170</v>
      </c>
      <c r="F6174" s="1" t="s">
        <v>5712</v>
      </c>
      <c r="G6174" s="1" t="s">
        <v>5713</v>
      </c>
      <c r="H6174" s="1" t="s">
        <v>38</v>
      </c>
      <c r="I6174" s="1" t="s">
        <v>25</v>
      </c>
      <c r="J6174" s="1" t="s">
        <v>3562</v>
      </c>
      <c r="K6174" s="1" t="s">
        <v>228</v>
      </c>
      <c r="L6174" s="1">
        <v>46203</v>
      </c>
      <c r="M6174" s="1" t="s">
        <v>97</v>
      </c>
      <c r="N6174" s="1" t="s">
        <v>5306</v>
      </c>
      <c r="O6174" s="1" t="s">
        <v>43</v>
      </c>
      <c r="P6174" s="1" t="s">
        <v>55</v>
      </c>
      <c r="Q6174" s="1" t="s">
        <v>5307</v>
      </c>
      <c r="R6174" s="1">
        <v>386.34</v>
      </c>
      <c r="S6174" s="1">
        <f t="shared" si="96"/>
        <v>332.25239999999997</v>
      </c>
      <c r="T6174" s="1">
        <v>2</v>
      </c>
      <c r="U6174" s="1">
        <v>0</v>
      </c>
      <c r="V6174" s="1">
        <v>54.087600000000009</v>
      </c>
      <c r="W6174" t="str">
        <f>VLOOKUP(M6174,People!$A$2:$B$5,2,FALSE)</f>
        <v>Kelly Williams</v>
      </c>
      <c r="X6174" s="5" t="str">
        <f>IFERROR(VLOOKUP(Orders!$B6174,Returns!$A$2:$B$801,2,0),"No")</f>
        <v>No</v>
      </c>
    </row>
    <row r="6175" spans="1:24" x14ac:dyDescent="0.3">
      <c r="A6175" s="1">
        <v>724</v>
      </c>
      <c r="B6175" t="s">
        <v>6543</v>
      </c>
      <c r="C6175" s="2">
        <v>42650</v>
      </c>
      <c r="D6175" s="2">
        <v>42656</v>
      </c>
      <c r="E6175" s="1" t="s">
        <v>46</v>
      </c>
      <c r="F6175" s="1" t="s">
        <v>1989</v>
      </c>
      <c r="G6175" s="1" t="s">
        <v>1990</v>
      </c>
      <c r="H6175" s="1" t="s">
        <v>94</v>
      </c>
      <c r="I6175" s="1" t="s">
        <v>25</v>
      </c>
      <c r="J6175" s="1" t="s">
        <v>133</v>
      </c>
      <c r="K6175" s="1" t="s">
        <v>134</v>
      </c>
      <c r="L6175" s="1">
        <v>19140</v>
      </c>
      <c r="M6175" s="1" t="s">
        <v>135</v>
      </c>
      <c r="N6175" s="1" t="s">
        <v>1991</v>
      </c>
      <c r="O6175" s="1" t="s">
        <v>30</v>
      </c>
      <c r="P6175" s="1" t="s">
        <v>60</v>
      </c>
      <c r="Q6175" s="1" t="s">
        <v>1992</v>
      </c>
      <c r="R6175" s="1">
        <v>129.91999999999999</v>
      </c>
      <c r="S6175" s="1">
        <f t="shared" si="96"/>
        <v>108.80799999999999</v>
      </c>
      <c r="T6175" s="1">
        <v>5</v>
      </c>
      <c r="U6175" s="1">
        <v>0.2</v>
      </c>
      <c r="V6175" s="1">
        <v>21.112000000000002</v>
      </c>
      <c r="W6175" t="str">
        <f>VLOOKUP(M6175,People!$A$2:$B$5,2,FALSE)</f>
        <v>Chuck Magee</v>
      </c>
      <c r="X6175" s="5" t="str">
        <f>IFERROR(VLOOKUP(Orders!$B6175,Returns!$A$2:$B$801,2,0),"No")</f>
        <v>No</v>
      </c>
    </row>
    <row r="6176" spans="1:24" x14ac:dyDescent="0.3">
      <c r="A6176" s="1">
        <v>3827</v>
      </c>
      <c r="B6176" t="s">
        <v>7997</v>
      </c>
      <c r="C6176" s="2">
        <v>42650</v>
      </c>
      <c r="D6176" s="2">
        <v>42655</v>
      </c>
      <c r="E6176" s="1" t="s">
        <v>46</v>
      </c>
      <c r="F6176" s="1" t="s">
        <v>1431</v>
      </c>
      <c r="G6176" s="1" t="s">
        <v>1432</v>
      </c>
      <c r="H6176" s="1" t="s">
        <v>38</v>
      </c>
      <c r="I6176" s="1" t="s">
        <v>25</v>
      </c>
      <c r="J6176" s="1" t="s">
        <v>716</v>
      </c>
      <c r="K6176" s="1" t="s">
        <v>96</v>
      </c>
      <c r="L6176" s="1">
        <v>75217</v>
      </c>
      <c r="M6176" s="1" t="s">
        <v>97</v>
      </c>
      <c r="N6176" s="1" t="s">
        <v>838</v>
      </c>
      <c r="O6176" s="1" t="s">
        <v>43</v>
      </c>
      <c r="P6176" s="1" t="s">
        <v>55</v>
      </c>
      <c r="Q6176" s="1" t="s">
        <v>839</v>
      </c>
      <c r="R6176" s="1">
        <v>107.44</v>
      </c>
      <c r="S6176" s="1">
        <f t="shared" si="96"/>
        <v>96.695999999999998</v>
      </c>
      <c r="T6176" s="1">
        <v>10</v>
      </c>
      <c r="U6176" s="1">
        <v>0.2</v>
      </c>
      <c r="V6176" s="1">
        <v>10.744000000000007</v>
      </c>
      <c r="W6176" t="str">
        <f>VLOOKUP(M6176,People!$A$2:$B$5,2,FALSE)</f>
        <v>Kelly Williams</v>
      </c>
      <c r="X6176" s="5" t="str">
        <f>IFERROR(VLOOKUP(Orders!$B6176,Returns!$A$2:$B$801,2,0),"No")</f>
        <v>No</v>
      </c>
    </row>
    <row r="6177" spans="1:24" hidden="1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f t="shared" si="96"/>
        <v>1267.53</v>
      </c>
      <c r="T6177" s="1">
        <v>4</v>
      </c>
      <c r="U6177" s="1">
        <v>0</v>
      </c>
      <c r="V6177" s="1">
        <v>422.51</v>
      </c>
      <c r="W6177" t="str">
        <f>VLOOKUP(M6177,People!$A$2:$B$5,2,FALSE)</f>
        <v>Cassandra Brandow</v>
      </c>
      <c r="X6177" s="5" t="str">
        <f>IFERROR(VLOOKUP(Orders!$B6177,Returns!$A$2:$B$801,2,0),"No")</f>
        <v>No</v>
      </c>
    </row>
    <row r="6178" spans="1:24" hidden="1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f t="shared" si="96"/>
        <v>61.891199999999998</v>
      </c>
      <c r="T6178" s="1">
        <v>7</v>
      </c>
      <c r="U6178" s="1">
        <v>0</v>
      </c>
      <c r="V6178" s="1">
        <v>24.068799999999996</v>
      </c>
      <c r="W6178" t="str">
        <f>VLOOKUP(M6178,People!$A$2:$B$5,2,FALSE)</f>
        <v>Cassandra Brandow</v>
      </c>
      <c r="X6178" s="5" t="str">
        <f>IFERROR(VLOOKUP(Orders!$B6178,Returns!$A$2:$B$801,2,0),"No")</f>
        <v>No</v>
      </c>
    </row>
    <row r="6179" spans="1:24" hidden="1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f t="shared" si="96"/>
        <v>64.638800000000003</v>
      </c>
      <c r="T6179" s="1">
        <v>2</v>
      </c>
      <c r="U6179" s="1">
        <v>0</v>
      </c>
      <c r="V6179" s="1">
        <v>57.32119999999999</v>
      </c>
      <c r="W6179" t="str">
        <f>VLOOKUP(M6179,People!$A$2:$B$5,2,FALSE)</f>
        <v>Cassandra Brandow</v>
      </c>
      <c r="X6179" s="5" t="str">
        <f>IFERROR(VLOOKUP(Orders!$B6179,Returns!$A$2:$B$801,2,0),"No")</f>
        <v>No</v>
      </c>
    </row>
    <row r="6180" spans="1:24" hidden="1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f t="shared" si="96"/>
        <v>12.199200000000001</v>
      </c>
      <c r="T6180" s="1">
        <v>4</v>
      </c>
      <c r="U6180" s="1">
        <v>0</v>
      </c>
      <c r="V6180" s="1">
        <v>11.720800000000001</v>
      </c>
      <c r="W6180" t="str">
        <f>VLOOKUP(M6180,People!$A$2:$B$5,2,FALSE)</f>
        <v>Cassandra Brandow</v>
      </c>
      <c r="X6180" s="5" t="str">
        <f>IFERROR(VLOOKUP(Orders!$B6180,Returns!$A$2:$B$801,2,0),"No")</f>
        <v>No</v>
      </c>
    </row>
    <row r="6181" spans="1:24" hidden="1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f t="shared" si="96"/>
        <v>57.564</v>
      </c>
      <c r="T6181" s="1">
        <v>2</v>
      </c>
      <c r="U6181" s="1">
        <v>0</v>
      </c>
      <c r="V6181" s="1">
        <v>6.3960000000000008</v>
      </c>
      <c r="W6181" t="str">
        <f>VLOOKUP(M6181,People!$A$2:$B$5,2,FALSE)</f>
        <v>Cassandra Brandow</v>
      </c>
      <c r="X6181" s="5" t="str">
        <f>IFERROR(VLOOKUP(Orders!$B6181,Returns!$A$2:$B$801,2,0),"No")</f>
        <v>No</v>
      </c>
    </row>
    <row r="6182" spans="1:24" hidden="1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f t="shared" si="96"/>
        <v>453.56399999999991</v>
      </c>
      <c r="T6182" s="1">
        <v>5</v>
      </c>
      <c r="U6182" s="1">
        <v>0</v>
      </c>
      <c r="V6182" s="1">
        <v>176.38600000000002</v>
      </c>
      <c r="W6182" t="str">
        <f>VLOOKUP(M6182,People!$A$2:$B$5,2,FALSE)</f>
        <v>Cassandra Brandow</v>
      </c>
      <c r="X6182" s="5" t="str">
        <f>IFERROR(VLOOKUP(Orders!$B6182,Returns!$A$2:$B$801,2,0),"No")</f>
        <v>No</v>
      </c>
    </row>
    <row r="6183" spans="1:24" hidden="1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f t="shared" si="96"/>
        <v>80.7483</v>
      </c>
      <c r="T6183" s="1">
        <v>3</v>
      </c>
      <c r="U6183" s="1">
        <v>0</v>
      </c>
      <c r="V6183" s="1">
        <v>32.981699999999989</v>
      </c>
      <c r="W6183" t="str">
        <f>VLOOKUP(M6183,People!$A$2:$B$5,2,FALSE)</f>
        <v>Cassandra Brandow</v>
      </c>
      <c r="X6183" s="5" t="str">
        <f>IFERROR(VLOOKUP(Orders!$B6183,Returns!$A$2:$B$801,2,0),"No")</f>
        <v>No</v>
      </c>
    </row>
    <row r="6184" spans="1:24" hidden="1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f t="shared" si="96"/>
        <v>7.7380000000000004</v>
      </c>
      <c r="T6184" s="1">
        <v>2</v>
      </c>
      <c r="U6184" s="1">
        <v>0</v>
      </c>
      <c r="V6184" s="1">
        <v>6.8619999999999992</v>
      </c>
      <c r="W6184" t="str">
        <f>VLOOKUP(M6184,People!$A$2:$B$5,2,FALSE)</f>
        <v>Cassandra Brandow</v>
      </c>
      <c r="X6184" s="5" t="str">
        <f>IFERROR(VLOOKUP(Orders!$B6184,Returns!$A$2:$B$801,2,0),"No")</f>
        <v>No</v>
      </c>
    </row>
    <row r="6185" spans="1:24" hidden="1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f t="shared" si="96"/>
        <v>870.08320000000003</v>
      </c>
      <c r="T6185" s="1">
        <v>8</v>
      </c>
      <c r="U6185" s="1">
        <v>0</v>
      </c>
      <c r="V6185" s="1">
        <v>17.756799999999998</v>
      </c>
      <c r="W6185" t="str">
        <f>VLOOKUP(M6185,People!$A$2:$B$5,2,FALSE)</f>
        <v>Cassandra Brandow</v>
      </c>
      <c r="X6185" s="5" t="str">
        <f>IFERROR(VLOOKUP(Orders!$B6185,Returns!$A$2:$B$801,2,0),"No")</f>
        <v>No</v>
      </c>
    </row>
    <row r="6186" spans="1:24" hidden="1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f t="shared" si="96"/>
        <v>378.67500000000001</v>
      </c>
      <c r="T6186" s="1">
        <v>5</v>
      </c>
      <c r="U6186" s="1">
        <v>0.2</v>
      </c>
      <c r="V6186" s="1">
        <v>25.245000000000019</v>
      </c>
      <c r="W6186" t="str">
        <f>VLOOKUP(M6186,People!$A$2:$B$5,2,FALSE)</f>
        <v>Anna Andreadi</v>
      </c>
      <c r="X6186" s="5" t="str">
        <f>IFERROR(VLOOKUP(Orders!$B6186,Returns!$A$2:$B$801,2,0),"No")</f>
        <v>No</v>
      </c>
    </row>
    <row r="6187" spans="1:24" hidden="1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f t="shared" si="96"/>
        <v>96.12</v>
      </c>
      <c r="T6187" s="1">
        <v>10</v>
      </c>
      <c r="U6187" s="1">
        <v>0.2</v>
      </c>
      <c r="V6187" s="1">
        <v>10.679999999999996</v>
      </c>
      <c r="W6187" t="str">
        <f>VLOOKUP(M6187,People!$A$2:$B$5,2,FALSE)</f>
        <v>Chuck Magee</v>
      </c>
      <c r="X6187" s="5" t="str">
        <f>IFERROR(VLOOKUP(Orders!$B6187,Returns!$A$2:$B$801,2,0),"No")</f>
        <v>No</v>
      </c>
    </row>
    <row r="6188" spans="1:24" hidden="1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f t="shared" si="96"/>
        <v>50.374499999999991</v>
      </c>
      <c r="T6188" s="1">
        <v>3</v>
      </c>
      <c r="U6188" s="1">
        <v>0</v>
      </c>
      <c r="V6188" s="1">
        <v>20.575499999999998</v>
      </c>
      <c r="W6188" t="str">
        <f>VLOOKUP(M6188,People!$A$2:$B$5,2,FALSE)</f>
        <v>Chuck Magee</v>
      </c>
      <c r="X6188" s="5" t="str">
        <f>IFERROR(VLOOKUP(Orders!$B6188,Returns!$A$2:$B$801,2,0),"No")</f>
        <v>No</v>
      </c>
    </row>
    <row r="6189" spans="1:24" hidden="1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f t="shared" si="96"/>
        <v>23.150400000000005</v>
      </c>
      <c r="T6189" s="1">
        <v>6</v>
      </c>
      <c r="U6189" s="1">
        <v>0.2</v>
      </c>
      <c r="V6189" s="1">
        <v>11.793599999999998</v>
      </c>
      <c r="W6189" t="str">
        <f>VLOOKUP(M6189,People!$A$2:$B$5,2,FALSE)</f>
        <v>Chuck Magee</v>
      </c>
      <c r="X6189" s="5" t="str">
        <f>IFERROR(VLOOKUP(Orders!$B6189,Returns!$A$2:$B$801,2,0),"No")</f>
        <v>No</v>
      </c>
    </row>
    <row r="6190" spans="1:24" hidden="1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f t="shared" si="96"/>
        <v>83.328000000000003</v>
      </c>
      <c r="T6190" s="1">
        <v>6</v>
      </c>
      <c r="U6190" s="1">
        <v>0</v>
      </c>
      <c r="V6190" s="1">
        <v>35.711999999999989</v>
      </c>
      <c r="W6190" t="str">
        <f>VLOOKUP(M6190,People!$A$2:$B$5,2,FALSE)</f>
        <v>Chuck Magee</v>
      </c>
      <c r="X6190" s="5" t="str">
        <f>IFERROR(VLOOKUP(Orders!$B6190,Returns!$A$2:$B$801,2,0),"No")</f>
        <v>No</v>
      </c>
    </row>
    <row r="6191" spans="1:24" hidden="1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f t="shared" si="96"/>
        <v>335.86</v>
      </c>
      <c r="T6191" s="1">
        <v>4</v>
      </c>
      <c r="U6191" s="1">
        <v>0.2</v>
      </c>
      <c r="V6191" s="1">
        <v>47.97999999999999</v>
      </c>
      <c r="W6191" t="str">
        <f>VLOOKUP(M6191,People!$A$2:$B$5,2,FALSE)</f>
        <v>Kelly Williams</v>
      </c>
      <c r="X6191" s="5" t="str">
        <f>IFERROR(VLOOKUP(Orders!$B6191,Returns!$A$2:$B$801,2,0),"No")</f>
        <v>No</v>
      </c>
    </row>
    <row r="6192" spans="1:24" hidden="1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f t="shared" si="96"/>
        <v>591.67440000000011</v>
      </c>
      <c r="T6192" s="1">
        <v>9</v>
      </c>
      <c r="U6192" s="1">
        <v>0</v>
      </c>
      <c r="V6192" s="1">
        <v>207.88559999999998</v>
      </c>
      <c r="W6192" t="str">
        <f>VLOOKUP(M6192,People!$A$2:$B$5,2,FALSE)</f>
        <v>Chuck Magee</v>
      </c>
      <c r="X6192" s="5" t="str">
        <f>IFERROR(VLOOKUP(Orders!$B6192,Returns!$A$2:$B$801,2,0),"No")</f>
        <v>No</v>
      </c>
    </row>
    <row r="6193" spans="1:24" hidden="1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f t="shared" si="96"/>
        <v>22.9512</v>
      </c>
      <c r="T6193" s="1">
        <v>3</v>
      </c>
      <c r="U6193" s="1">
        <v>0</v>
      </c>
      <c r="V6193" s="1">
        <v>8.4888000000000012</v>
      </c>
      <c r="W6193" t="str">
        <f>VLOOKUP(M6193,People!$A$2:$B$5,2,FALSE)</f>
        <v>Anna Andreadi</v>
      </c>
      <c r="X6193" s="5" t="str">
        <f>IFERROR(VLOOKUP(Orders!$B6193,Returns!$A$2:$B$801,2,0),"No")</f>
        <v>No</v>
      </c>
    </row>
    <row r="6194" spans="1:24" hidden="1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f t="shared" si="96"/>
        <v>16.848000000000006</v>
      </c>
      <c r="T6194" s="1">
        <v>5</v>
      </c>
      <c r="U6194" s="1">
        <v>0.2</v>
      </c>
      <c r="V6194" s="1">
        <v>9.0719999999999992</v>
      </c>
      <c r="W6194" t="str">
        <f>VLOOKUP(M6194,People!$A$2:$B$5,2,FALSE)</f>
        <v>Kelly Williams</v>
      </c>
      <c r="X6194" s="5" t="str">
        <f>IFERROR(VLOOKUP(Orders!$B6194,Returns!$A$2:$B$801,2,0),"No")</f>
        <v>No</v>
      </c>
    </row>
    <row r="6195" spans="1:24" hidden="1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f t="shared" si="96"/>
        <v>16.141499999999997</v>
      </c>
      <c r="T6195" s="1">
        <v>5</v>
      </c>
      <c r="U6195" s="1">
        <v>0.8</v>
      </c>
      <c r="V6195" s="1">
        <v>-9.8114999999999988</v>
      </c>
      <c r="W6195" t="str">
        <f>VLOOKUP(M6195,People!$A$2:$B$5,2,FALSE)</f>
        <v>Kelly Williams</v>
      </c>
      <c r="X6195" s="5" t="str">
        <f>IFERROR(VLOOKUP(Orders!$B6195,Returns!$A$2:$B$801,2,0),"No")</f>
        <v>No</v>
      </c>
    </row>
    <row r="6196" spans="1:24" hidden="1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f t="shared" si="96"/>
        <v>49.322000000000003</v>
      </c>
      <c r="T6196" s="1">
        <v>5</v>
      </c>
      <c r="U6196" s="1">
        <v>0.2</v>
      </c>
      <c r="V6196" s="1">
        <v>26.557999999999993</v>
      </c>
      <c r="W6196" t="str">
        <f>VLOOKUP(M6196,People!$A$2:$B$5,2,FALSE)</f>
        <v>Kelly Williams</v>
      </c>
      <c r="X6196" s="5" t="str">
        <f>IFERROR(VLOOKUP(Orders!$B6196,Returns!$A$2:$B$801,2,0),"No")</f>
        <v>No</v>
      </c>
    </row>
    <row r="6197" spans="1:24" hidden="1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f t="shared" si="96"/>
        <v>406.98520000000002</v>
      </c>
      <c r="T6197" s="1">
        <v>2</v>
      </c>
      <c r="U6197" s="1">
        <v>0.4</v>
      </c>
      <c r="V6197" s="1">
        <v>-76.997200000000021</v>
      </c>
      <c r="W6197" t="str">
        <f>VLOOKUP(M6197,People!$A$2:$B$5,2,FALSE)</f>
        <v>Chuck Magee</v>
      </c>
      <c r="X6197" s="5" t="str">
        <f>IFERROR(VLOOKUP(Orders!$B6197,Returns!$A$2:$B$801,2,0),"No")</f>
        <v>No</v>
      </c>
    </row>
    <row r="6198" spans="1:24" hidden="1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f t="shared" si="96"/>
        <v>75.837000000000003</v>
      </c>
      <c r="T6198" s="1">
        <v>3</v>
      </c>
      <c r="U6198" s="1">
        <v>0.2</v>
      </c>
      <c r="V6198" s="1">
        <v>-4.460999999999995</v>
      </c>
      <c r="W6198" t="str">
        <f>VLOOKUP(M6198,People!$A$2:$B$5,2,FALSE)</f>
        <v>Chuck Magee</v>
      </c>
      <c r="X6198" s="5" t="str">
        <f>IFERROR(VLOOKUP(Orders!$B6198,Returns!$A$2:$B$801,2,0),"No")</f>
        <v>No</v>
      </c>
    </row>
    <row r="6199" spans="1:24" hidden="1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f t="shared" si="96"/>
        <v>35.073500000000003</v>
      </c>
      <c r="T6199" s="1">
        <v>7</v>
      </c>
      <c r="U6199" s="1">
        <v>0</v>
      </c>
      <c r="V6199" s="1">
        <v>28.696499999999993</v>
      </c>
      <c r="W6199" t="str">
        <f>VLOOKUP(M6199,People!$A$2:$B$5,2,FALSE)</f>
        <v>Kelly Williams</v>
      </c>
      <c r="X6199" s="5" t="str">
        <f>IFERROR(VLOOKUP(Orders!$B6199,Returns!$A$2:$B$801,2,0),"No")</f>
        <v>No</v>
      </c>
    </row>
    <row r="6200" spans="1:24" hidden="1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f t="shared" si="96"/>
        <v>37.717800000000004</v>
      </c>
      <c r="T6200" s="1">
        <v>3</v>
      </c>
      <c r="U6200" s="1">
        <v>0</v>
      </c>
      <c r="V6200" s="1">
        <v>13.252199999999997</v>
      </c>
      <c r="W6200" t="str">
        <f>VLOOKUP(M6200,People!$A$2:$B$5,2,FALSE)</f>
        <v>Kelly Williams</v>
      </c>
      <c r="X6200" s="5" t="str">
        <f>IFERROR(VLOOKUP(Orders!$B6200,Returns!$A$2:$B$801,2,0),"No")</f>
        <v>No</v>
      </c>
    </row>
    <row r="6201" spans="1:24" hidden="1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f t="shared" si="96"/>
        <v>49.961600000000004</v>
      </c>
      <c r="T6201" s="1">
        <v>2</v>
      </c>
      <c r="U6201" s="1">
        <v>0</v>
      </c>
      <c r="V6201" s="1">
        <v>46.118399999999994</v>
      </c>
      <c r="W6201" t="str">
        <f>VLOOKUP(M6201,People!$A$2:$B$5,2,FALSE)</f>
        <v>Kelly Williams</v>
      </c>
      <c r="X6201" s="5" t="str">
        <f>IFERROR(VLOOKUP(Orders!$B6201,Returns!$A$2:$B$801,2,0),"No")</f>
        <v>No</v>
      </c>
    </row>
    <row r="6202" spans="1:24" hidden="1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f t="shared" si="96"/>
        <v>953.97880000000009</v>
      </c>
      <c r="T6202" s="1">
        <v>4</v>
      </c>
      <c r="U6202" s="1">
        <v>0.2</v>
      </c>
      <c r="V6202" s="1">
        <v>485.98919999999993</v>
      </c>
      <c r="W6202" t="str">
        <f>VLOOKUP(M6202,People!$A$2:$B$5,2,FALSE)</f>
        <v>Kelly Williams</v>
      </c>
      <c r="X6202" s="5" t="str">
        <f>IFERROR(VLOOKUP(Orders!$B6202,Returns!$A$2:$B$801,2,0),"No")</f>
        <v>No</v>
      </c>
    </row>
    <row r="6203" spans="1:24" hidden="1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f t="shared" si="96"/>
        <v>48.460499999999996</v>
      </c>
      <c r="T6203" s="1">
        <v>3</v>
      </c>
      <c r="U6203" s="1">
        <v>0.2</v>
      </c>
      <c r="V6203" s="1">
        <v>-4.9004999999999974</v>
      </c>
      <c r="W6203" t="str">
        <f>VLOOKUP(M6203,People!$A$2:$B$5,2,FALSE)</f>
        <v>Kelly Williams</v>
      </c>
      <c r="X6203" s="5" t="str">
        <f>IFERROR(VLOOKUP(Orders!$B6203,Returns!$A$2:$B$801,2,0),"No")</f>
        <v>No</v>
      </c>
    </row>
    <row r="6204" spans="1:24" hidden="1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f t="shared" si="96"/>
        <v>556.87099999999998</v>
      </c>
      <c r="T6204" s="1">
        <v>5</v>
      </c>
      <c r="U6204" s="1">
        <v>0.2</v>
      </c>
      <c r="V6204" s="1">
        <v>7.0489999999999498</v>
      </c>
      <c r="W6204" t="str">
        <f>VLOOKUP(M6204,People!$A$2:$B$5,2,FALSE)</f>
        <v>Anna Andreadi</v>
      </c>
      <c r="X6204" s="5" t="str">
        <f>IFERROR(VLOOKUP(Orders!$B6204,Returns!$A$2:$B$801,2,0),"No")</f>
        <v>No</v>
      </c>
    </row>
    <row r="6205" spans="1:24" hidden="1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f t="shared" si="96"/>
        <v>282.18239999999997</v>
      </c>
      <c r="T6205" s="1">
        <v>8</v>
      </c>
      <c r="U6205" s="1">
        <v>0.4</v>
      </c>
      <c r="V6205" s="1">
        <v>-47.030399999999986</v>
      </c>
      <c r="W6205" t="str">
        <f>VLOOKUP(M6205,People!$A$2:$B$5,2,FALSE)</f>
        <v>Chuck Magee</v>
      </c>
      <c r="X6205" s="5" t="str">
        <f>IFERROR(VLOOKUP(Orders!$B6205,Returns!$A$2:$B$801,2,0),"No")</f>
        <v>No</v>
      </c>
    </row>
    <row r="6206" spans="1:24" hidden="1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f t="shared" si="96"/>
        <v>5.9767999999999999</v>
      </c>
      <c r="T6206" s="1">
        <v>2</v>
      </c>
      <c r="U6206" s="1">
        <v>0.2</v>
      </c>
      <c r="V6206" s="1">
        <v>1.7352000000000005</v>
      </c>
      <c r="W6206" t="str">
        <f>VLOOKUP(M6206,People!$A$2:$B$5,2,FALSE)</f>
        <v>Chuck Magee</v>
      </c>
      <c r="X6206" s="5" t="str">
        <f>IFERROR(VLOOKUP(Orders!$B6206,Returns!$A$2:$B$801,2,0),"No")</f>
        <v>No</v>
      </c>
    </row>
    <row r="6207" spans="1:24" hidden="1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f t="shared" si="96"/>
        <v>35.07350000000001</v>
      </c>
      <c r="T6207" s="1">
        <v>7</v>
      </c>
      <c r="U6207" s="1">
        <v>0.2</v>
      </c>
      <c r="V6207" s="1">
        <v>15.942499999999992</v>
      </c>
      <c r="W6207" t="str">
        <f>VLOOKUP(M6207,People!$A$2:$B$5,2,FALSE)</f>
        <v>Kelly Williams</v>
      </c>
      <c r="X6207" s="5" t="str">
        <f>IFERROR(VLOOKUP(Orders!$B6207,Returns!$A$2:$B$801,2,0),"No")</f>
        <v>No</v>
      </c>
    </row>
    <row r="6208" spans="1:24" hidden="1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f t="shared" si="96"/>
        <v>17.358000000000004</v>
      </c>
      <c r="T6208" s="1">
        <v>4</v>
      </c>
      <c r="U6208" s="1">
        <v>0.2</v>
      </c>
      <c r="V6208" s="1">
        <v>7.8899999999999979</v>
      </c>
      <c r="W6208" t="str">
        <f>VLOOKUP(M6208,People!$A$2:$B$5,2,FALSE)</f>
        <v>Kelly Williams</v>
      </c>
      <c r="X6208" s="5" t="str">
        <f>IFERROR(VLOOKUP(Orders!$B6208,Returns!$A$2:$B$801,2,0),"No")</f>
        <v>No</v>
      </c>
    </row>
    <row r="6209" spans="1:24" hidden="1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f t="shared" si="96"/>
        <v>71.2624</v>
      </c>
      <c r="T6209" s="1">
        <v>1</v>
      </c>
      <c r="U6209" s="1">
        <v>0.3</v>
      </c>
      <c r="V6209" s="1">
        <v>-14.576399999999996</v>
      </c>
      <c r="W6209" t="str">
        <f>VLOOKUP(M6209,People!$A$2:$B$5,2,FALSE)</f>
        <v>Kelly Williams</v>
      </c>
      <c r="X6209" s="5" t="str">
        <f>IFERROR(VLOOKUP(Orders!$B6209,Returns!$A$2:$B$801,2,0),"No")</f>
        <v>No</v>
      </c>
    </row>
    <row r="6210" spans="1:24" hidden="1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f t="shared" ref="S6210:S6273" si="97">R6210-V6210</f>
        <v>57.564000000000007</v>
      </c>
      <c r="T6210" s="1">
        <v>2</v>
      </c>
      <c r="U6210" s="1">
        <v>0.2</v>
      </c>
      <c r="V6210" s="1">
        <v>-6.3960000000000008</v>
      </c>
      <c r="W6210" t="str">
        <f>VLOOKUP(M6210,People!$A$2:$B$5,2,FALSE)</f>
        <v>Chuck Magee</v>
      </c>
      <c r="X6210" s="5" t="str">
        <f>IFERROR(VLOOKUP(Orders!$B6210,Returns!$A$2:$B$801,2,0),"No")</f>
        <v>No</v>
      </c>
    </row>
    <row r="6211" spans="1:24" hidden="1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f t="shared" si="97"/>
        <v>1850.7123000000004</v>
      </c>
      <c r="T6211" s="1">
        <v>9</v>
      </c>
      <c r="U6211" s="1">
        <v>0.2</v>
      </c>
      <c r="V6211" s="1">
        <v>942.81569999999988</v>
      </c>
      <c r="W6211" t="str">
        <f>VLOOKUP(M6211,People!$A$2:$B$5,2,FALSE)</f>
        <v>Anna Andreadi</v>
      </c>
      <c r="X6211" s="5" t="str">
        <f>IFERROR(VLOOKUP(Orders!$B6211,Returns!$A$2:$B$801,2,0),"No")</f>
        <v>No</v>
      </c>
    </row>
    <row r="6212" spans="1:24" hidden="1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f t="shared" si="97"/>
        <v>710.01420000000019</v>
      </c>
      <c r="T6212" s="1">
        <v>7</v>
      </c>
      <c r="U6212" s="1">
        <v>0</v>
      </c>
      <c r="V6212" s="1">
        <v>290.00579999999991</v>
      </c>
      <c r="W6212" t="str">
        <f>VLOOKUP(M6212,People!$A$2:$B$5,2,FALSE)</f>
        <v>Anna Andreadi</v>
      </c>
      <c r="X6212" s="5" t="str">
        <f>IFERROR(VLOOKUP(Orders!$B6212,Returns!$A$2:$B$801,2,0),"No")</f>
        <v>No</v>
      </c>
    </row>
    <row r="6213" spans="1:24" hidden="1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f t="shared" si="97"/>
        <v>43.520399999999995</v>
      </c>
      <c r="T6213" s="1">
        <v>3</v>
      </c>
      <c r="U6213" s="1">
        <v>0</v>
      </c>
      <c r="V6213" s="1">
        <v>22.419600000000003</v>
      </c>
      <c r="W6213" t="str">
        <f>VLOOKUP(M6213,People!$A$2:$B$5,2,FALSE)</f>
        <v>Anna Andreadi</v>
      </c>
      <c r="X6213" s="5" t="str">
        <f>IFERROR(VLOOKUP(Orders!$B6213,Returns!$A$2:$B$801,2,0),"No")</f>
        <v>No</v>
      </c>
    </row>
    <row r="6214" spans="1:24" hidden="1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f t="shared" si="97"/>
        <v>9.120000000000001</v>
      </c>
      <c r="T6214" s="1">
        <v>3</v>
      </c>
      <c r="U6214" s="1">
        <v>0</v>
      </c>
      <c r="V6214" s="1">
        <v>9.120000000000001</v>
      </c>
      <c r="W6214" t="str">
        <f>VLOOKUP(M6214,People!$A$2:$B$5,2,FALSE)</f>
        <v>Anna Andreadi</v>
      </c>
      <c r="X6214" s="5" t="str">
        <f>IFERROR(VLOOKUP(Orders!$B6214,Returns!$A$2:$B$801,2,0),"No")</f>
        <v>No</v>
      </c>
    </row>
    <row r="6215" spans="1:24" hidden="1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f t="shared" si="97"/>
        <v>54.045200000000008</v>
      </c>
      <c r="T6215" s="1">
        <v>2</v>
      </c>
      <c r="U6215" s="1">
        <v>0</v>
      </c>
      <c r="V6215" s="1">
        <v>22.074799999999996</v>
      </c>
      <c r="W6215" t="str">
        <f>VLOOKUP(M6215,People!$A$2:$B$5,2,FALSE)</f>
        <v>Anna Andreadi</v>
      </c>
      <c r="X6215" s="5" t="str">
        <f>IFERROR(VLOOKUP(Orders!$B6215,Returns!$A$2:$B$801,2,0),"No")</f>
        <v>No</v>
      </c>
    </row>
    <row r="6216" spans="1:24" x14ac:dyDescent="0.3">
      <c r="A6216" s="1">
        <v>7677</v>
      </c>
      <c r="B6216" t="s">
        <v>9796</v>
      </c>
      <c r="C6216" s="2">
        <v>42651</v>
      </c>
      <c r="D6216" s="2">
        <v>42651</v>
      </c>
      <c r="E6216" s="1" t="s">
        <v>1126</v>
      </c>
      <c r="F6216" s="1" t="s">
        <v>1200</v>
      </c>
      <c r="G6216" s="1" t="s">
        <v>1201</v>
      </c>
      <c r="H6216" s="1" t="s">
        <v>24</v>
      </c>
      <c r="I6216" s="1" t="s">
        <v>25</v>
      </c>
      <c r="J6216" s="1" t="s">
        <v>413</v>
      </c>
      <c r="K6216" s="1" t="s">
        <v>82</v>
      </c>
      <c r="L6216" s="1">
        <v>28205</v>
      </c>
      <c r="M6216" s="1" t="s">
        <v>28</v>
      </c>
      <c r="N6216" s="1" t="s">
        <v>5118</v>
      </c>
      <c r="O6216" s="1" t="s">
        <v>66</v>
      </c>
      <c r="P6216" s="1" t="s">
        <v>146</v>
      </c>
      <c r="Q6216" s="1" t="s">
        <v>5119</v>
      </c>
      <c r="R6216" s="1">
        <v>23.472000000000001</v>
      </c>
      <c r="S6216" s="1">
        <f t="shared" si="97"/>
        <v>18.484200000000001</v>
      </c>
      <c r="T6216" s="1">
        <v>3</v>
      </c>
      <c r="U6216" s="1">
        <v>0.2</v>
      </c>
      <c r="V6216" s="1">
        <v>4.9877999999999982</v>
      </c>
      <c r="W6216" t="str">
        <f>VLOOKUP(M6216,People!$A$2:$B$5,2,FALSE)</f>
        <v>Cassandra Brandow</v>
      </c>
      <c r="X6216" s="5" t="str">
        <f>IFERROR(VLOOKUP(Orders!$B6216,Returns!$A$2:$B$801,2,0),"No")</f>
        <v>No</v>
      </c>
    </row>
    <row r="6217" spans="1:24" hidden="1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f t="shared" si="97"/>
        <v>40.214399999999998</v>
      </c>
      <c r="T6217" s="1">
        <v>3</v>
      </c>
      <c r="U6217" s="1">
        <v>0</v>
      </c>
      <c r="V6217" s="1">
        <v>27.945600000000002</v>
      </c>
      <c r="W6217" t="str">
        <f>VLOOKUP(M6217,People!$A$2:$B$5,2,FALSE)</f>
        <v>Chuck Magee</v>
      </c>
      <c r="X6217" s="5" t="str">
        <f>IFERROR(VLOOKUP(Orders!$B6217,Returns!$A$2:$B$801,2,0),"No")</f>
        <v>No</v>
      </c>
    </row>
    <row r="6218" spans="1:24" hidden="1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f t="shared" si="97"/>
        <v>32.987200000000001</v>
      </c>
      <c r="T6218" s="1">
        <v>8</v>
      </c>
      <c r="U6218" s="1">
        <v>0</v>
      </c>
      <c r="V6218" s="1">
        <v>29.252800000000001</v>
      </c>
      <c r="W6218" t="str">
        <f>VLOOKUP(M6218,People!$A$2:$B$5,2,FALSE)</f>
        <v>Chuck Magee</v>
      </c>
      <c r="X6218" s="5" t="str">
        <f>IFERROR(VLOOKUP(Orders!$B6218,Returns!$A$2:$B$801,2,0),"No")</f>
        <v>No</v>
      </c>
    </row>
    <row r="6219" spans="1:24" hidden="1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f t="shared" si="97"/>
        <v>29.670299999999997</v>
      </c>
      <c r="T6219" s="1">
        <v>3</v>
      </c>
      <c r="U6219" s="1">
        <v>0</v>
      </c>
      <c r="V6219" s="1">
        <v>0.29969999999999963</v>
      </c>
      <c r="W6219" t="str">
        <f>VLOOKUP(M6219,People!$A$2:$B$5,2,FALSE)</f>
        <v>Cassandra Brandow</v>
      </c>
      <c r="X6219" s="5" t="str">
        <f>IFERROR(VLOOKUP(Orders!$B6219,Returns!$A$2:$B$801,2,0),"No")</f>
        <v>No</v>
      </c>
    </row>
    <row r="6220" spans="1:24" hidden="1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f t="shared" si="97"/>
        <v>90.503999999999991</v>
      </c>
      <c r="T6220" s="1">
        <v>6</v>
      </c>
      <c r="U6220" s="1">
        <v>0</v>
      </c>
      <c r="V6220" s="1">
        <v>35.195999999999998</v>
      </c>
      <c r="W6220" t="str">
        <f>VLOOKUP(M6220,People!$A$2:$B$5,2,FALSE)</f>
        <v>Kelly Williams</v>
      </c>
      <c r="X6220" s="5" t="str">
        <f>IFERROR(VLOOKUP(Orders!$B6220,Returns!$A$2:$B$801,2,0),"No")</f>
        <v>No</v>
      </c>
    </row>
    <row r="6221" spans="1:24" hidden="1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f t="shared" si="97"/>
        <v>140.1454</v>
      </c>
      <c r="T6221" s="1">
        <v>2</v>
      </c>
      <c r="U6221" s="1">
        <v>0</v>
      </c>
      <c r="V6221" s="1">
        <v>51.834599999999995</v>
      </c>
      <c r="W6221" t="str">
        <f>VLOOKUP(M6221,People!$A$2:$B$5,2,FALSE)</f>
        <v>Kelly Williams</v>
      </c>
      <c r="X6221" s="5" t="str">
        <f>IFERROR(VLOOKUP(Orders!$B6221,Returns!$A$2:$B$801,2,0),"No")</f>
        <v>No</v>
      </c>
    </row>
    <row r="6222" spans="1:24" hidden="1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f t="shared" si="97"/>
        <v>19.399800000000003</v>
      </c>
      <c r="T6222" s="1">
        <v>7</v>
      </c>
      <c r="U6222" s="1">
        <v>0</v>
      </c>
      <c r="V6222" s="1">
        <v>1.4601999999999977</v>
      </c>
      <c r="W6222" t="str">
        <f>VLOOKUP(M6222,People!$A$2:$B$5,2,FALSE)</f>
        <v>Kelly Williams</v>
      </c>
      <c r="X6222" s="5" t="str">
        <f>IFERROR(VLOOKUP(Orders!$B6222,Returns!$A$2:$B$801,2,0),"No")</f>
        <v>No</v>
      </c>
    </row>
    <row r="6223" spans="1:24" hidden="1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f t="shared" si="97"/>
        <v>30.617999999999999</v>
      </c>
      <c r="T6223" s="1">
        <v>9</v>
      </c>
      <c r="U6223" s="1">
        <v>0</v>
      </c>
      <c r="V6223" s="1">
        <v>26.081999999999997</v>
      </c>
      <c r="W6223" t="str">
        <f>VLOOKUP(M6223,People!$A$2:$B$5,2,FALSE)</f>
        <v>Anna Andreadi</v>
      </c>
      <c r="X6223" s="5" t="str">
        <f>IFERROR(VLOOKUP(Orders!$B6223,Returns!$A$2:$B$801,2,0),"No")</f>
        <v>No</v>
      </c>
    </row>
    <row r="6224" spans="1:24" hidden="1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f t="shared" si="97"/>
        <v>53.619199999999992</v>
      </c>
      <c r="T6224" s="1">
        <v>4</v>
      </c>
      <c r="U6224" s="1">
        <v>0.2</v>
      </c>
      <c r="V6224" s="1">
        <v>19.084800000000005</v>
      </c>
      <c r="W6224" t="str">
        <f>VLOOKUP(M6224,People!$A$2:$B$5,2,FALSE)</f>
        <v>Cassandra Brandow</v>
      </c>
      <c r="X6224" s="5" t="str">
        <f>IFERROR(VLOOKUP(Orders!$B6224,Returns!$A$2:$B$801,2,0),"No")</f>
        <v>No</v>
      </c>
    </row>
    <row r="6225" spans="1:24" hidden="1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f t="shared" si="97"/>
        <v>11.190899999999999</v>
      </c>
      <c r="T6225" s="1">
        <v>7</v>
      </c>
      <c r="U6225" s="1">
        <v>0.2</v>
      </c>
      <c r="V6225" s="1">
        <v>1.0730999999999993</v>
      </c>
      <c r="W6225" t="str">
        <f>VLOOKUP(M6225,People!$A$2:$B$5,2,FALSE)</f>
        <v>Cassandra Brandow</v>
      </c>
      <c r="X6225" s="5" t="str">
        <f>IFERROR(VLOOKUP(Orders!$B6225,Returns!$A$2:$B$801,2,0),"No")</f>
        <v>No</v>
      </c>
    </row>
    <row r="6226" spans="1:24" hidden="1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f t="shared" si="97"/>
        <v>272.94000000000005</v>
      </c>
      <c r="T6226" s="1">
        <v>3</v>
      </c>
      <c r="U6226" s="1">
        <v>0.2</v>
      </c>
      <c r="V6226" s="1">
        <v>-54.588000000000008</v>
      </c>
      <c r="W6226" t="str">
        <f>VLOOKUP(M6226,People!$A$2:$B$5,2,FALSE)</f>
        <v>Cassandra Brandow</v>
      </c>
      <c r="X6226" s="5" t="str">
        <f>IFERROR(VLOOKUP(Orders!$B6226,Returns!$A$2:$B$801,2,0),"No")</f>
        <v>No</v>
      </c>
    </row>
    <row r="6227" spans="1:24" hidden="1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f t="shared" si="97"/>
        <v>170.15459999999999</v>
      </c>
      <c r="T6227" s="1">
        <v>1</v>
      </c>
      <c r="U6227" s="1">
        <v>0.7</v>
      </c>
      <c r="V6227" s="1">
        <v>-103.86059999999998</v>
      </c>
      <c r="W6227" t="str">
        <f>VLOOKUP(M6227,People!$A$2:$B$5,2,FALSE)</f>
        <v>Anna Andreadi</v>
      </c>
      <c r="X6227" s="5" t="str">
        <f>IFERROR(VLOOKUP(Orders!$B6227,Returns!$A$2:$B$801,2,0),"No")</f>
        <v>No</v>
      </c>
    </row>
    <row r="6228" spans="1:24" hidden="1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f t="shared" si="97"/>
        <v>305.72640000000001</v>
      </c>
      <c r="T6228" s="1">
        <v>4</v>
      </c>
      <c r="U6228" s="1">
        <v>0.2</v>
      </c>
      <c r="V6228" s="1">
        <v>-14.558399999999978</v>
      </c>
      <c r="W6228" t="str">
        <f>VLOOKUP(M6228,People!$A$2:$B$5,2,FALSE)</f>
        <v>Anna Andreadi</v>
      </c>
      <c r="X6228" s="5" t="str">
        <f>IFERROR(VLOOKUP(Orders!$B6228,Returns!$A$2:$B$801,2,0),"No")</f>
        <v>No</v>
      </c>
    </row>
    <row r="6229" spans="1:24" x14ac:dyDescent="0.3">
      <c r="A6229" s="1">
        <v>8853</v>
      </c>
      <c r="B6229" t="s">
        <v>10381</v>
      </c>
      <c r="C6229" s="2">
        <v>42651</v>
      </c>
      <c r="D6229" s="2">
        <v>42656</v>
      </c>
      <c r="E6229" s="1" t="s">
        <v>21</v>
      </c>
      <c r="F6229" s="1" t="s">
        <v>325</v>
      </c>
      <c r="G6229" s="1" t="s">
        <v>326</v>
      </c>
      <c r="H6229" s="1" t="s">
        <v>24</v>
      </c>
      <c r="I6229" s="1" t="s">
        <v>25</v>
      </c>
      <c r="J6229" s="1" t="s">
        <v>239</v>
      </c>
      <c r="K6229" s="1" t="s">
        <v>240</v>
      </c>
      <c r="L6229" s="1">
        <v>10011</v>
      </c>
      <c r="M6229" s="1" t="s">
        <v>135</v>
      </c>
      <c r="N6229" s="1" t="s">
        <v>3307</v>
      </c>
      <c r="O6229" s="1" t="s">
        <v>43</v>
      </c>
      <c r="P6229" s="1" t="s">
        <v>84</v>
      </c>
      <c r="Q6229" s="1" t="s">
        <v>3308</v>
      </c>
      <c r="R6229" s="1">
        <v>123.92</v>
      </c>
      <c r="S6229" s="1">
        <f t="shared" si="97"/>
        <v>68.156000000000006</v>
      </c>
      <c r="T6229" s="1">
        <v>4</v>
      </c>
      <c r="U6229" s="1">
        <v>0</v>
      </c>
      <c r="V6229" s="1">
        <v>55.763999999999996</v>
      </c>
      <c r="W6229" t="str">
        <f>VLOOKUP(M6229,People!$A$2:$B$5,2,FALSE)</f>
        <v>Chuck Magee</v>
      </c>
      <c r="X6229" s="5" t="str">
        <f>IFERROR(VLOOKUP(Orders!$B6229,Returns!$A$2:$B$801,2,0),"No")</f>
        <v>No</v>
      </c>
    </row>
    <row r="6230" spans="1:24" hidden="1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f t="shared" si="97"/>
        <v>130.61160000000001</v>
      </c>
      <c r="T6230" s="1">
        <v>4</v>
      </c>
      <c r="U6230" s="1">
        <v>0.4</v>
      </c>
      <c r="V6230" s="1">
        <v>-20.235600000000005</v>
      </c>
      <c r="W6230" t="str">
        <f>VLOOKUP(M6230,People!$A$2:$B$5,2,FALSE)</f>
        <v>Chuck Magee</v>
      </c>
      <c r="X6230" s="5" t="str">
        <f>IFERROR(VLOOKUP(Orders!$B6230,Returns!$A$2:$B$801,2,0),"No")</f>
        <v>No</v>
      </c>
    </row>
    <row r="6231" spans="1:24" hidden="1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f t="shared" si="97"/>
        <v>39.312899999999999</v>
      </c>
      <c r="T6231" s="1">
        <v>3</v>
      </c>
      <c r="U6231" s="1">
        <v>0.2</v>
      </c>
      <c r="V6231" s="1">
        <v>15.863099999999999</v>
      </c>
      <c r="W6231" t="str">
        <f>VLOOKUP(M6231,People!$A$2:$B$5,2,FALSE)</f>
        <v>Chuck Magee</v>
      </c>
      <c r="X6231" s="5" t="str">
        <f>IFERROR(VLOOKUP(Orders!$B6231,Returns!$A$2:$B$801,2,0),"No")</f>
        <v>No</v>
      </c>
    </row>
    <row r="6232" spans="1:24" hidden="1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f t="shared" si="97"/>
        <v>18.495200000000001</v>
      </c>
      <c r="T6232" s="1">
        <v>4</v>
      </c>
      <c r="U6232" s="1">
        <v>0</v>
      </c>
      <c r="V6232" s="1">
        <v>11.8248</v>
      </c>
      <c r="W6232" t="str">
        <f>VLOOKUP(M6232,People!$A$2:$B$5,2,FALSE)</f>
        <v>Kelly Williams</v>
      </c>
      <c r="X6232" s="5" t="str">
        <f>IFERROR(VLOOKUP(Orders!$B6232,Returns!$A$2:$B$801,2,0),"No")</f>
        <v>No</v>
      </c>
    </row>
    <row r="6233" spans="1:24" hidden="1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f t="shared" si="97"/>
        <v>168.68960000000001</v>
      </c>
      <c r="T6233" s="1">
        <v>2</v>
      </c>
      <c r="U6233" s="1">
        <v>0.2</v>
      </c>
      <c r="V6233" s="1">
        <v>8.8783999999999921</v>
      </c>
      <c r="W6233" t="str">
        <f>VLOOKUP(M6233,People!$A$2:$B$5,2,FALSE)</f>
        <v>Anna Andreadi</v>
      </c>
      <c r="X6233" s="5" t="str">
        <f>IFERROR(VLOOKUP(Orders!$B6233,Returns!$A$2:$B$801,2,0),"No")</f>
        <v>No</v>
      </c>
    </row>
    <row r="6234" spans="1:24" hidden="1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f t="shared" si="97"/>
        <v>10.1088</v>
      </c>
      <c r="T6234" s="1">
        <v>3</v>
      </c>
      <c r="U6234" s="1">
        <v>0</v>
      </c>
      <c r="V6234" s="1">
        <v>9.3312000000000008</v>
      </c>
      <c r="W6234" t="str">
        <f>VLOOKUP(M6234,People!$A$2:$B$5,2,FALSE)</f>
        <v>Anna Andreadi</v>
      </c>
      <c r="X6234" s="5" t="str">
        <f>IFERROR(VLOOKUP(Orders!$B6234,Returns!$A$2:$B$801,2,0),"No")</f>
        <v>No</v>
      </c>
    </row>
    <row r="6235" spans="1:24" hidden="1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f t="shared" si="97"/>
        <v>37.065599999999996</v>
      </c>
      <c r="T6235" s="1">
        <v>11</v>
      </c>
      <c r="U6235" s="1">
        <v>0</v>
      </c>
      <c r="V6235" s="1">
        <v>34.214400000000005</v>
      </c>
      <c r="W6235" t="str">
        <f>VLOOKUP(M6235,People!$A$2:$B$5,2,FALSE)</f>
        <v>Anna Andreadi</v>
      </c>
      <c r="X6235" s="5" t="str">
        <f>IFERROR(VLOOKUP(Orders!$B6235,Returns!$A$2:$B$801,2,0),"No")</f>
        <v>No</v>
      </c>
    </row>
    <row r="6236" spans="1:24" hidden="1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f t="shared" si="97"/>
        <v>1011.9725000000001</v>
      </c>
      <c r="T6236" s="1">
        <v>5</v>
      </c>
      <c r="U6236" s="1">
        <v>0.2</v>
      </c>
      <c r="V6236" s="1">
        <v>459.98749999999995</v>
      </c>
      <c r="W6236" t="str">
        <f>VLOOKUP(M6236,People!$A$2:$B$5,2,FALSE)</f>
        <v>Anna Andreadi</v>
      </c>
      <c r="X6236" s="5" t="str">
        <f>IFERROR(VLOOKUP(Orders!$B6236,Returns!$A$2:$B$801,2,0),"No")</f>
        <v>No</v>
      </c>
    </row>
    <row r="6237" spans="1:24" hidden="1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f t="shared" si="97"/>
        <v>97.950999999999993</v>
      </c>
      <c r="T6237" s="1">
        <v>5</v>
      </c>
      <c r="U6237" s="1">
        <v>0.2</v>
      </c>
      <c r="V6237" s="1">
        <v>-17.991000000000003</v>
      </c>
      <c r="W6237" t="str">
        <f>VLOOKUP(M6237,People!$A$2:$B$5,2,FALSE)</f>
        <v>Anna Andreadi</v>
      </c>
      <c r="X6237" s="5" t="str">
        <f>IFERROR(VLOOKUP(Orders!$B6237,Returns!$A$2:$B$801,2,0),"No")</f>
        <v>No</v>
      </c>
    </row>
    <row r="6238" spans="1:24" hidden="1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f t="shared" si="97"/>
        <v>35.984999999999999</v>
      </c>
      <c r="T6238" s="1">
        <v>3</v>
      </c>
      <c r="U6238" s="1">
        <v>0.2</v>
      </c>
      <c r="V6238" s="1">
        <v>21.591000000000001</v>
      </c>
      <c r="W6238" t="str">
        <f>VLOOKUP(M6238,People!$A$2:$B$5,2,FALSE)</f>
        <v>Chuck Magee</v>
      </c>
      <c r="X6238" s="5" t="str">
        <f>IFERROR(VLOOKUP(Orders!$B6238,Returns!$A$2:$B$801,2,0),"No")</f>
        <v>No</v>
      </c>
    </row>
    <row r="6239" spans="1:24" hidden="1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f t="shared" si="97"/>
        <v>17.118400000000001</v>
      </c>
      <c r="T6239" s="1">
        <v>4</v>
      </c>
      <c r="U6239" s="1">
        <v>0.2</v>
      </c>
      <c r="V6239" s="1">
        <v>9.2176000000000009</v>
      </c>
      <c r="W6239" t="str">
        <f>VLOOKUP(M6239,People!$A$2:$B$5,2,FALSE)</f>
        <v>Chuck Magee</v>
      </c>
      <c r="X6239" s="5" t="str">
        <f>IFERROR(VLOOKUP(Orders!$B6239,Returns!$A$2:$B$801,2,0),"No")</f>
        <v>No</v>
      </c>
    </row>
    <row r="6240" spans="1:24" hidden="1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f t="shared" si="97"/>
        <v>144.85499999999999</v>
      </c>
      <c r="T6240" s="1">
        <v>3</v>
      </c>
      <c r="U6240" s="1">
        <v>0</v>
      </c>
      <c r="V6240" s="1">
        <v>21.64500000000001</v>
      </c>
      <c r="W6240" t="str">
        <f>VLOOKUP(M6240,People!$A$2:$B$5,2,FALSE)</f>
        <v>Anna Andreadi</v>
      </c>
      <c r="X6240" s="5" t="str">
        <f>IFERROR(VLOOKUP(Orders!$B6240,Returns!$A$2:$B$801,2,0),"No")</f>
        <v>Yes</v>
      </c>
    </row>
    <row r="6241" spans="1:24" hidden="1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f t="shared" si="97"/>
        <v>266.68119999999999</v>
      </c>
      <c r="T6241" s="1">
        <v>2</v>
      </c>
      <c r="U6241" s="1">
        <v>0</v>
      </c>
      <c r="V6241" s="1">
        <v>93.698800000000006</v>
      </c>
      <c r="W6241" t="str">
        <f>VLOOKUP(M6241,People!$A$2:$B$5,2,FALSE)</f>
        <v>Anna Andreadi</v>
      </c>
      <c r="X6241" s="5" t="str">
        <f>IFERROR(VLOOKUP(Orders!$B6241,Returns!$A$2:$B$801,2,0),"No")</f>
        <v>Yes</v>
      </c>
    </row>
    <row r="6242" spans="1:24" hidden="1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f t="shared" si="97"/>
        <v>7.9272</v>
      </c>
      <c r="T6242" s="1">
        <v>1</v>
      </c>
      <c r="U6242" s="1">
        <v>0.2</v>
      </c>
      <c r="V6242" s="1">
        <v>3.8167999999999997</v>
      </c>
      <c r="W6242" t="str">
        <f>VLOOKUP(M6242,People!$A$2:$B$5,2,FALSE)</f>
        <v>Anna Andreadi</v>
      </c>
      <c r="X6242" s="5" t="str">
        <f>IFERROR(VLOOKUP(Orders!$B6242,Returns!$A$2:$B$801,2,0),"No")</f>
        <v>No</v>
      </c>
    </row>
    <row r="6243" spans="1:24" hidden="1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f t="shared" si="97"/>
        <v>145.9896</v>
      </c>
      <c r="T6243" s="1">
        <v>8</v>
      </c>
      <c r="U6243" s="1">
        <v>0</v>
      </c>
      <c r="V6243" s="1">
        <v>101.4504</v>
      </c>
      <c r="W6243" t="str">
        <f>VLOOKUP(M6243,People!$A$2:$B$5,2,FALSE)</f>
        <v>Chuck Magee</v>
      </c>
      <c r="X6243" s="5" t="str">
        <f>IFERROR(VLOOKUP(Orders!$B6243,Returns!$A$2:$B$801,2,0),"No")</f>
        <v>No</v>
      </c>
    </row>
    <row r="6244" spans="1:24" x14ac:dyDescent="0.3">
      <c r="A6244" s="1">
        <v>7153</v>
      </c>
      <c r="B6244" t="s">
        <v>9558</v>
      </c>
      <c r="C6244" s="2">
        <v>42652</v>
      </c>
      <c r="D6244" s="2">
        <v>42658</v>
      </c>
      <c r="E6244" s="1" t="s">
        <v>46</v>
      </c>
      <c r="F6244" s="1" t="s">
        <v>1207</v>
      </c>
      <c r="G6244" s="1" t="s">
        <v>1208</v>
      </c>
      <c r="H6244" s="1" t="s">
        <v>38</v>
      </c>
      <c r="I6244" s="1" t="s">
        <v>25</v>
      </c>
      <c r="J6244" s="1" t="s">
        <v>1324</v>
      </c>
      <c r="K6244" s="1" t="s">
        <v>82</v>
      </c>
      <c r="L6244" s="1">
        <v>28540</v>
      </c>
      <c r="M6244" s="1" t="s">
        <v>28</v>
      </c>
      <c r="N6244" s="1" t="s">
        <v>1411</v>
      </c>
      <c r="O6244" s="1" t="s">
        <v>43</v>
      </c>
      <c r="P6244" s="1" t="s">
        <v>84</v>
      </c>
      <c r="Q6244" s="1" t="s">
        <v>1412</v>
      </c>
      <c r="R6244" s="1">
        <v>88.768000000000001</v>
      </c>
      <c r="S6244" s="1">
        <f t="shared" si="97"/>
        <v>57.699200000000005</v>
      </c>
      <c r="T6244" s="1">
        <v>2</v>
      </c>
      <c r="U6244" s="1">
        <v>0.2</v>
      </c>
      <c r="V6244" s="1">
        <v>31.068799999999996</v>
      </c>
      <c r="W6244" t="str">
        <f>VLOOKUP(M6244,People!$A$2:$B$5,2,FALSE)</f>
        <v>Cassandra Brandow</v>
      </c>
      <c r="X6244" s="5" t="str">
        <f>IFERROR(VLOOKUP(Orders!$B6244,Returns!$A$2:$B$801,2,0),"No")</f>
        <v>No</v>
      </c>
    </row>
    <row r="6245" spans="1:24" hidden="1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f t="shared" si="97"/>
        <v>17.745000000000001</v>
      </c>
      <c r="T6245" s="1">
        <v>3</v>
      </c>
      <c r="U6245" s="1">
        <v>0</v>
      </c>
      <c r="V6245" s="1">
        <v>7.6049999999999978</v>
      </c>
      <c r="W6245" t="str">
        <f>VLOOKUP(M6245,People!$A$2:$B$5,2,FALSE)</f>
        <v>Anna Andreadi</v>
      </c>
      <c r="X6245" s="5" t="str">
        <f>IFERROR(VLOOKUP(Orders!$B6245,Returns!$A$2:$B$801,2,0),"No")</f>
        <v>No</v>
      </c>
    </row>
    <row r="6246" spans="1:24" hidden="1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f t="shared" si="97"/>
        <v>88.08959999999999</v>
      </c>
      <c r="T6246" s="1">
        <v>6</v>
      </c>
      <c r="U6246" s="1">
        <v>0</v>
      </c>
      <c r="V6246" s="1">
        <v>30.950400000000002</v>
      </c>
      <c r="W6246" t="str">
        <f>VLOOKUP(M6246,People!$A$2:$B$5,2,FALSE)</f>
        <v>Anna Andreadi</v>
      </c>
      <c r="X6246" s="5" t="str">
        <f>IFERROR(VLOOKUP(Orders!$B6246,Returns!$A$2:$B$801,2,0),"No")</f>
        <v>No</v>
      </c>
    </row>
    <row r="6247" spans="1:24" hidden="1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f t="shared" si="97"/>
        <v>15.719400000000004</v>
      </c>
      <c r="T6247" s="1">
        <v>3</v>
      </c>
      <c r="U6247" s="1">
        <v>0</v>
      </c>
      <c r="V6247" s="1">
        <v>6.4205999999999976</v>
      </c>
      <c r="W6247" t="str">
        <f>VLOOKUP(M6247,People!$A$2:$B$5,2,FALSE)</f>
        <v>Anna Andreadi</v>
      </c>
      <c r="X6247" s="5" t="str">
        <f>IFERROR(VLOOKUP(Orders!$B6247,Returns!$A$2:$B$801,2,0),"No")</f>
        <v>No</v>
      </c>
    </row>
    <row r="6248" spans="1:24" hidden="1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f t="shared" si="97"/>
        <v>7.9685999999999995</v>
      </c>
      <c r="T6248" s="1">
        <v>2</v>
      </c>
      <c r="U6248" s="1">
        <v>0</v>
      </c>
      <c r="V6248" s="1">
        <v>6.011400000000001</v>
      </c>
      <c r="W6248" t="str">
        <f>VLOOKUP(M6248,People!$A$2:$B$5,2,FALSE)</f>
        <v>Anna Andreadi</v>
      </c>
      <c r="X6248" s="5" t="str">
        <f>IFERROR(VLOOKUP(Orders!$B6248,Returns!$A$2:$B$801,2,0),"No")</f>
        <v>No</v>
      </c>
    </row>
    <row r="6249" spans="1:24" hidden="1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f t="shared" si="97"/>
        <v>23.441399999999998</v>
      </c>
      <c r="T6249" s="1">
        <v>1</v>
      </c>
      <c r="U6249" s="1">
        <v>0</v>
      </c>
      <c r="V6249" s="1">
        <v>19.968599999999999</v>
      </c>
      <c r="W6249" t="str">
        <f>VLOOKUP(M6249,People!$A$2:$B$5,2,FALSE)</f>
        <v>Kelly Williams</v>
      </c>
      <c r="X6249" s="5" t="str">
        <f>IFERROR(VLOOKUP(Orders!$B6249,Returns!$A$2:$B$801,2,0),"No")</f>
        <v>No</v>
      </c>
    </row>
    <row r="6250" spans="1:24" hidden="1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f t="shared" si="97"/>
        <v>3.6191999999999998</v>
      </c>
      <c r="T6250" s="1">
        <v>3</v>
      </c>
      <c r="U6250" s="1">
        <v>0</v>
      </c>
      <c r="V6250" s="1">
        <v>2.6208000000000005</v>
      </c>
      <c r="W6250" t="str">
        <f>VLOOKUP(M6250,People!$A$2:$B$5,2,FALSE)</f>
        <v>Kelly Williams</v>
      </c>
      <c r="X6250" s="5" t="str">
        <f>IFERROR(VLOOKUP(Orders!$B6250,Returns!$A$2:$B$801,2,0),"No")</f>
        <v>No</v>
      </c>
    </row>
    <row r="6251" spans="1:24" hidden="1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f t="shared" si="97"/>
        <v>344.21840000000003</v>
      </c>
      <c r="T6251" s="1">
        <v>2</v>
      </c>
      <c r="U6251" s="1">
        <v>0</v>
      </c>
      <c r="V6251" s="1">
        <v>120.94159999999999</v>
      </c>
      <c r="W6251" t="str">
        <f>VLOOKUP(M6251,People!$A$2:$B$5,2,FALSE)</f>
        <v>Kelly Williams</v>
      </c>
      <c r="X6251" s="5" t="str">
        <f>IFERROR(VLOOKUP(Orders!$B6251,Returns!$A$2:$B$801,2,0),"No")</f>
        <v>No</v>
      </c>
    </row>
    <row r="6252" spans="1:24" hidden="1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f t="shared" si="97"/>
        <v>3.99</v>
      </c>
      <c r="T6252" s="1">
        <v>1</v>
      </c>
      <c r="U6252" s="1">
        <v>0</v>
      </c>
      <c r="V6252" s="1">
        <v>3.99</v>
      </c>
      <c r="W6252" t="str">
        <f>VLOOKUP(M6252,People!$A$2:$B$5,2,FALSE)</f>
        <v>Kelly Williams</v>
      </c>
      <c r="X6252" s="5" t="str">
        <f>IFERROR(VLOOKUP(Orders!$B6252,Returns!$A$2:$B$801,2,0),"No")</f>
        <v>No</v>
      </c>
    </row>
    <row r="6253" spans="1:24" x14ac:dyDescent="0.3">
      <c r="A6253" s="1">
        <v>9459</v>
      </c>
      <c r="B6253" t="s">
        <v>10683</v>
      </c>
      <c r="C6253" s="2">
        <v>42652</v>
      </c>
      <c r="D6253" s="2">
        <v>42657</v>
      </c>
      <c r="E6253" s="1" t="s">
        <v>46</v>
      </c>
      <c r="F6253" s="1" t="s">
        <v>627</v>
      </c>
      <c r="G6253" s="1" t="s">
        <v>628</v>
      </c>
      <c r="H6253" s="1" t="s">
        <v>24</v>
      </c>
      <c r="I6253" s="1" t="s">
        <v>25</v>
      </c>
      <c r="J6253" s="1" t="s">
        <v>116</v>
      </c>
      <c r="K6253" s="1" t="s">
        <v>40</v>
      </c>
      <c r="L6253" s="1">
        <v>94122</v>
      </c>
      <c r="M6253" s="1" t="s">
        <v>41</v>
      </c>
      <c r="N6253" s="1" t="s">
        <v>983</v>
      </c>
      <c r="O6253" s="1" t="s">
        <v>43</v>
      </c>
      <c r="P6253" s="1" t="s">
        <v>63</v>
      </c>
      <c r="Q6253" s="1" t="s">
        <v>984</v>
      </c>
      <c r="R6253" s="1">
        <v>144.60000000000002</v>
      </c>
      <c r="S6253" s="1">
        <f t="shared" si="97"/>
        <v>102.66600000000004</v>
      </c>
      <c r="T6253" s="1">
        <v>3</v>
      </c>
      <c r="U6253" s="1">
        <v>0</v>
      </c>
      <c r="V6253" s="1">
        <v>41.933999999999983</v>
      </c>
      <c r="W6253" t="str">
        <f>VLOOKUP(M6253,People!$A$2:$B$5,2,FALSE)</f>
        <v>Anna Andreadi</v>
      </c>
      <c r="X6253" s="5" t="str">
        <f>IFERROR(VLOOKUP(Orders!$B6253,Returns!$A$2:$B$801,2,0),"No")</f>
        <v>No</v>
      </c>
    </row>
    <row r="6254" spans="1:24" x14ac:dyDescent="0.3">
      <c r="A6254" s="1">
        <v>9460</v>
      </c>
      <c r="B6254" t="s">
        <v>10683</v>
      </c>
      <c r="C6254" s="2">
        <v>42652</v>
      </c>
      <c r="D6254" s="2">
        <v>42657</v>
      </c>
      <c r="E6254" s="1" t="s">
        <v>46</v>
      </c>
      <c r="F6254" s="1" t="s">
        <v>627</v>
      </c>
      <c r="G6254" s="1" t="s">
        <v>628</v>
      </c>
      <c r="H6254" s="1" t="s">
        <v>24</v>
      </c>
      <c r="I6254" s="1" t="s">
        <v>25</v>
      </c>
      <c r="J6254" s="1" t="s">
        <v>116</v>
      </c>
      <c r="K6254" s="1" t="s">
        <v>40</v>
      </c>
      <c r="L6254" s="1">
        <v>94122</v>
      </c>
      <c r="M6254" s="1" t="s">
        <v>41</v>
      </c>
      <c r="N6254" s="1" t="s">
        <v>5502</v>
      </c>
      <c r="O6254" s="1" t="s">
        <v>66</v>
      </c>
      <c r="P6254" s="1" t="s">
        <v>67</v>
      </c>
      <c r="Q6254" s="1" t="s">
        <v>5503</v>
      </c>
      <c r="R6254" s="1">
        <v>15.991999999999999</v>
      </c>
      <c r="S6254" s="1">
        <f t="shared" si="97"/>
        <v>18.990500000000001</v>
      </c>
      <c r="T6254" s="1">
        <v>1</v>
      </c>
      <c r="U6254" s="1">
        <v>0.2</v>
      </c>
      <c r="V6254" s="1">
        <v>-2.9985000000000022</v>
      </c>
      <c r="W6254" t="str">
        <f>VLOOKUP(M6254,People!$A$2:$B$5,2,FALSE)</f>
        <v>Anna Andreadi</v>
      </c>
      <c r="X6254" s="5" t="str">
        <f>IFERROR(VLOOKUP(Orders!$B6254,Returns!$A$2:$B$801,2,0),"No")</f>
        <v>No</v>
      </c>
    </row>
    <row r="6255" spans="1:24" x14ac:dyDescent="0.3">
      <c r="A6255" s="1">
        <v>4533</v>
      </c>
      <c r="B6255" t="s">
        <v>8330</v>
      </c>
      <c r="C6255" s="2">
        <v>42653</v>
      </c>
      <c r="D6255" s="2">
        <v>42653</v>
      </c>
      <c r="E6255" s="1" t="s">
        <v>1126</v>
      </c>
      <c r="F6255" s="1" t="s">
        <v>1390</v>
      </c>
      <c r="G6255" s="1" t="s">
        <v>1391</v>
      </c>
      <c r="H6255" s="1" t="s">
        <v>94</v>
      </c>
      <c r="I6255" s="1" t="s">
        <v>25</v>
      </c>
      <c r="J6255" s="1" t="s">
        <v>4050</v>
      </c>
      <c r="K6255" s="1" t="s">
        <v>40</v>
      </c>
      <c r="L6255" s="1">
        <v>95336</v>
      </c>
      <c r="M6255" s="1" t="s">
        <v>41</v>
      </c>
      <c r="N6255" s="1" t="s">
        <v>136</v>
      </c>
      <c r="O6255" s="1" t="s">
        <v>30</v>
      </c>
      <c r="P6255" s="1" t="s">
        <v>34</v>
      </c>
      <c r="Q6255" s="1" t="s">
        <v>137</v>
      </c>
      <c r="R6255" s="1">
        <v>122.352</v>
      </c>
      <c r="S6255" s="1">
        <f t="shared" si="97"/>
        <v>108.5874</v>
      </c>
      <c r="T6255" s="1">
        <v>3</v>
      </c>
      <c r="U6255" s="1">
        <v>0.2</v>
      </c>
      <c r="V6255" s="1">
        <v>13.764599999999994</v>
      </c>
      <c r="W6255" t="str">
        <f>VLOOKUP(M6255,People!$A$2:$B$5,2,FALSE)</f>
        <v>Anna Andreadi</v>
      </c>
      <c r="X6255" s="5" t="str">
        <f>IFERROR(VLOOKUP(Orders!$B6255,Returns!$A$2:$B$801,2,0),"No")</f>
        <v>No</v>
      </c>
    </row>
    <row r="6256" spans="1:24" hidden="1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f t="shared" si="97"/>
        <v>13.2432</v>
      </c>
      <c r="T6256" s="1">
        <v>8</v>
      </c>
      <c r="U6256" s="1">
        <v>0</v>
      </c>
      <c r="V6256" s="1">
        <v>8.1167999999999996</v>
      </c>
      <c r="W6256" t="str">
        <f>VLOOKUP(M6256,People!$A$2:$B$5,2,FALSE)</f>
        <v>Cassandra Brandow</v>
      </c>
      <c r="X6256" s="5" t="str">
        <f>IFERROR(VLOOKUP(Orders!$B6256,Returns!$A$2:$B$801,2,0),"No")</f>
        <v>No</v>
      </c>
    </row>
    <row r="6257" spans="1:24" hidden="1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f t="shared" si="97"/>
        <v>6.4064000000000023</v>
      </c>
      <c r="T6257" s="1">
        <v>4</v>
      </c>
      <c r="U6257" s="1">
        <v>0.2</v>
      </c>
      <c r="V6257" s="1">
        <v>3.4495999999999993</v>
      </c>
      <c r="W6257" t="str">
        <f>VLOOKUP(M6257,People!$A$2:$B$5,2,FALSE)</f>
        <v>Kelly Williams</v>
      </c>
      <c r="X6257" s="5" t="str">
        <f>IFERROR(VLOOKUP(Orders!$B6257,Returns!$A$2:$B$801,2,0),"No")</f>
        <v>No</v>
      </c>
    </row>
    <row r="6258" spans="1:24" hidden="1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f t="shared" si="97"/>
        <v>5.9696000000000007</v>
      </c>
      <c r="T6258" s="1">
        <v>1</v>
      </c>
      <c r="U6258" s="1">
        <v>0.7</v>
      </c>
      <c r="V6258" s="1">
        <v>-2.5255999999999998</v>
      </c>
      <c r="W6258" t="str">
        <f>VLOOKUP(M6258,People!$A$2:$B$5,2,FALSE)</f>
        <v>Cassandra Brandow</v>
      </c>
      <c r="X6258" s="5" t="str">
        <f>IFERROR(VLOOKUP(Orders!$B6258,Returns!$A$2:$B$801,2,0),"No")</f>
        <v>No</v>
      </c>
    </row>
    <row r="6259" spans="1:24" hidden="1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f t="shared" si="97"/>
        <v>466.31780000000003</v>
      </c>
      <c r="T6259" s="1">
        <v>2</v>
      </c>
      <c r="U6259" s="1">
        <v>0.2</v>
      </c>
      <c r="V6259" s="1">
        <v>-81.725799999999978</v>
      </c>
      <c r="W6259" t="str">
        <f>VLOOKUP(M6259,People!$A$2:$B$5,2,FALSE)</f>
        <v>Chuck Magee</v>
      </c>
      <c r="X6259" s="5" t="str">
        <f>IFERROR(VLOOKUP(Orders!$B6259,Returns!$A$2:$B$801,2,0),"No")</f>
        <v>No</v>
      </c>
    </row>
    <row r="6260" spans="1:24" hidden="1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f t="shared" si="97"/>
        <v>11.6892</v>
      </c>
      <c r="T6260" s="1">
        <v>3</v>
      </c>
      <c r="U6260" s="1">
        <v>0</v>
      </c>
      <c r="V6260" s="1">
        <v>11.230799999999999</v>
      </c>
      <c r="W6260" t="str">
        <f>VLOOKUP(M6260,People!$A$2:$B$5,2,FALSE)</f>
        <v>Chuck Magee</v>
      </c>
      <c r="X6260" s="5" t="str">
        <f>IFERROR(VLOOKUP(Orders!$B6260,Returns!$A$2:$B$801,2,0),"No")</f>
        <v>No</v>
      </c>
    </row>
    <row r="6261" spans="1:24" hidden="1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f t="shared" si="97"/>
        <v>5.7935999999999996</v>
      </c>
      <c r="T6261" s="1">
        <v>4</v>
      </c>
      <c r="U6261" s="1">
        <v>0</v>
      </c>
      <c r="V6261" s="1">
        <v>5.5663999999999998</v>
      </c>
      <c r="W6261" t="str">
        <f>VLOOKUP(M6261,People!$A$2:$B$5,2,FALSE)</f>
        <v>Kelly Williams</v>
      </c>
      <c r="X6261" s="5" t="str">
        <f>IFERROR(VLOOKUP(Orders!$B6261,Returns!$A$2:$B$801,2,0),"No")</f>
        <v>No</v>
      </c>
    </row>
    <row r="6262" spans="1:24" hidden="1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f t="shared" si="97"/>
        <v>9.6672000000000047</v>
      </c>
      <c r="T6262" s="1">
        <v>3</v>
      </c>
      <c r="U6262" s="1">
        <v>0.2</v>
      </c>
      <c r="V6262" s="1">
        <v>4.9247999999999985</v>
      </c>
      <c r="W6262" t="str">
        <f>VLOOKUP(M6262,People!$A$2:$B$5,2,FALSE)</f>
        <v>Anna Andreadi</v>
      </c>
      <c r="X6262" s="5" t="str">
        <f>IFERROR(VLOOKUP(Orders!$B6262,Returns!$A$2:$B$801,2,0),"No")</f>
        <v>No</v>
      </c>
    </row>
    <row r="6263" spans="1:24" hidden="1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f t="shared" si="97"/>
        <v>21.527999999999999</v>
      </c>
      <c r="T6263" s="1">
        <v>4</v>
      </c>
      <c r="U6263" s="1">
        <v>0</v>
      </c>
      <c r="V6263" s="1">
        <v>19.872</v>
      </c>
      <c r="W6263" t="str">
        <f>VLOOKUP(M6263,People!$A$2:$B$5,2,FALSE)</f>
        <v>Chuck Magee</v>
      </c>
      <c r="X6263" s="5" t="str">
        <f>IFERROR(VLOOKUP(Orders!$B6263,Returns!$A$2:$B$801,2,0),"No")</f>
        <v>No</v>
      </c>
    </row>
    <row r="6264" spans="1:24" hidden="1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f t="shared" si="97"/>
        <v>1172.2858000000001</v>
      </c>
      <c r="T6264" s="1">
        <v>7</v>
      </c>
      <c r="U6264" s="1">
        <v>0.8</v>
      </c>
      <c r="V6264" s="1">
        <v>-729.91380000000004</v>
      </c>
      <c r="W6264" t="str">
        <f>VLOOKUP(M6264,People!$A$2:$B$5,2,FALSE)</f>
        <v>Kelly Williams</v>
      </c>
      <c r="X6264" s="5" t="str">
        <f>IFERROR(VLOOKUP(Orders!$B6264,Returns!$A$2:$B$801,2,0),"No")</f>
        <v>No</v>
      </c>
    </row>
    <row r="6265" spans="1:24" hidden="1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f t="shared" si="97"/>
        <v>18.975000000000001</v>
      </c>
      <c r="T6265" s="1">
        <v>3</v>
      </c>
      <c r="U6265" s="1">
        <v>0</v>
      </c>
      <c r="V6265" s="1">
        <v>15.524999999999999</v>
      </c>
      <c r="W6265" t="str">
        <f>VLOOKUP(M6265,People!$A$2:$B$5,2,FALSE)</f>
        <v>Cassandra Brandow</v>
      </c>
      <c r="X6265" s="5" t="str">
        <f>IFERROR(VLOOKUP(Orders!$B6265,Returns!$A$2:$B$801,2,0),"No")</f>
        <v>No</v>
      </c>
    </row>
    <row r="6266" spans="1:24" hidden="1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f t="shared" si="97"/>
        <v>14.424999999999999</v>
      </c>
      <c r="T6266" s="1">
        <v>5</v>
      </c>
      <c r="U6266" s="1">
        <v>0</v>
      </c>
      <c r="V6266" s="1">
        <v>14.424999999999999</v>
      </c>
      <c r="W6266" t="str">
        <f>VLOOKUP(M6266,People!$A$2:$B$5,2,FALSE)</f>
        <v>Kelly Williams</v>
      </c>
      <c r="X6266" s="5" t="str">
        <f>IFERROR(VLOOKUP(Orders!$B6266,Returns!$A$2:$B$801,2,0),"No")</f>
        <v>Yes</v>
      </c>
    </row>
    <row r="6267" spans="1:24" x14ac:dyDescent="0.3">
      <c r="A6267" s="1">
        <v>4534</v>
      </c>
      <c r="B6267" t="s">
        <v>8330</v>
      </c>
      <c r="C6267" s="2">
        <v>42653</v>
      </c>
      <c r="D6267" s="2">
        <v>42653</v>
      </c>
      <c r="E6267" s="1" t="s">
        <v>1126</v>
      </c>
      <c r="F6267" s="1" t="s">
        <v>1390</v>
      </c>
      <c r="G6267" s="1" t="s">
        <v>1391</v>
      </c>
      <c r="H6267" s="1" t="s">
        <v>94</v>
      </c>
      <c r="I6267" s="1" t="s">
        <v>25</v>
      </c>
      <c r="J6267" s="1" t="s">
        <v>4050</v>
      </c>
      <c r="K6267" s="1" t="s">
        <v>40</v>
      </c>
      <c r="L6267" s="1">
        <v>95336</v>
      </c>
      <c r="M6267" s="1" t="s">
        <v>41</v>
      </c>
      <c r="N6267" s="1" t="s">
        <v>1964</v>
      </c>
      <c r="O6267" s="1" t="s">
        <v>43</v>
      </c>
      <c r="P6267" s="1" t="s">
        <v>157</v>
      </c>
      <c r="Q6267" s="1" t="s">
        <v>1965</v>
      </c>
      <c r="R6267" s="1">
        <v>15.28</v>
      </c>
      <c r="S6267" s="1">
        <f t="shared" si="97"/>
        <v>7.7927999999999997</v>
      </c>
      <c r="T6267" s="1">
        <v>2</v>
      </c>
      <c r="U6267" s="1">
        <v>0</v>
      </c>
      <c r="V6267" s="1">
        <v>7.4871999999999996</v>
      </c>
      <c r="W6267" t="str">
        <f>VLOOKUP(M6267,People!$A$2:$B$5,2,FALSE)</f>
        <v>Anna Andreadi</v>
      </c>
      <c r="X6267" s="5" t="str">
        <f>IFERROR(VLOOKUP(Orders!$B6267,Returns!$A$2:$B$801,2,0),"No")</f>
        <v>No</v>
      </c>
    </row>
    <row r="6268" spans="1:24" x14ac:dyDescent="0.3">
      <c r="A6268" s="1">
        <v>6679</v>
      </c>
      <c r="B6268" t="s">
        <v>9330</v>
      </c>
      <c r="C6268" s="2">
        <v>42653</v>
      </c>
      <c r="D6268" s="2">
        <v>42657</v>
      </c>
      <c r="E6268" s="1" t="s">
        <v>46</v>
      </c>
      <c r="F6268" s="1" t="s">
        <v>1304</v>
      </c>
      <c r="G6268" s="1" t="s">
        <v>1305</v>
      </c>
      <c r="H6268" s="1" t="s">
        <v>94</v>
      </c>
      <c r="I6268" s="1" t="s">
        <v>25</v>
      </c>
      <c r="J6268" s="1" t="s">
        <v>480</v>
      </c>
      <c r="K6268" s="1" t="s">
        <v>279</v>
      </c>
      <c r="L6268" s="1">
        <v>85023</v>
      </c>
      <c r="M6268" s="1" t="s">
        <v>41</v>
      </c>
      <c r="N6268" s="1" t="s">
        <v>2925</v>
      </c>
      <c r="O6268" s="1" t="s">
        <v>30</v>
      </c>
      <c r="P6268" s="1" t="s">
        <v>60</v>
      </c>
      <c r="Q6268" s="1" t="s">
        <v>2926</v>
      </c>
      <c r="R6268" s="1">
        <v>46.872</v>
      </c>
      <c r="S6268" s="1">
        <f t="shared" si="97"/>
        <v>43.3566</v>
      </c>
      <c r="T6268" s="1">
        <v>7</v>
      </c>
      <c r="U6268" s="1">
        <v>0.2</v>
      </c>
      <c r="V6268" s="1">
        <v>3.5153999999999979</v>
      </c>
      <c r="W6268" t="str">
        <f>VLOOKUP(M6268,People!$A$2:$B$5,2,FALSE)</f>
        <v>Anna Andreadi</v>
      </c>
      <c r="X6268" s="5" t="str">
        <f>IFERROR(VLOOKUP(Orders!$B6268,Returns!$A$2:$B$801,2,0),"No")</f>
        <v>No</v>
      </c>
    </row>
    <row r="6269" spans="1:24" hidden="1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f t="shared" si="97"/>
        <v>218.38600000000002</v>
      </c>
      <c r="T6269" s="1">
        <v>2</v>
      </c>
      <c r="U6269" s="1">
        <v>0</v>
      </c>
      <c r="V6269" s="1">
        <v>93.593999999999994</v>
      </c>
      <c r="W6269" t="str">
        <f>VLOOKUP(M6269,People!$A$2:$B$5,2,FALSE)</f>
        <v>Chuck Magee</v>
      </c>
      <c r="X6269" s="5" t="str">
        <f>IFERROR(VLOOKUP(Orders!$B6269,Returns!$A$2:$B$801,2,0),"No")</f>
        <v>No</v>
      </c>
    </row>
    <row r="6270" spans="1:24" hidden="1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f t="shared" si="97"/>
        <v>12.123000000000003</v>
      </c>
      <c r="T6270" s="1">
        <v>5</v>
      </c>
      <c r="U6270" s="1">
        <v>0</v>
      </c>
      <c r="V6270" s="1">
        <v>10.327</v>
      </c>
      <c r="W6270" t="str">
        <f>VLOOKUP(M6270,People!$A$2:$B$5,2,FALSE)</f>
        <v>Chuck Magee</v>
      </c>
      <c r="X6270" s="5" t="str">
        <f>IFERROR(VLOOKUP(Orders!$B6270,Returns!$A$2:$B$801,2,0),"No")</f>
        <v>No</v>
      </c>
    </row>
    <row r="6271" spans="1:24" hidden="1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f t="shared" si="97"/>
        <v>47.990400000000008</v>
      </c>
      <c r="T6271" s="1">
        <v>1</v>
      </c>
      <c r="U6271" s="1">
        <v>0.2</v>
      </c>
      <c r="V6271" s="1">
        <v>-7.9984000000000073</v>
      </c>
      <c r="W6271" t="str">
        <f>VLOOKUP(M6271,People!$A$2:$B$5,2,FALSE)</f>
        <v>Anna Andreadi</v>
      </c>
      <c r="X6271" s="5" t="str">
        <f>IFERROR(VLOOKUP(Orders!$B6271,Returns!$A$2:$B$801,2,0),"No")</f>
        <v>No</v>
      </c>
    </row>
    <row r="6272" spans="1:24" hidden="1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f t="shared" si="97"/>
        <v>1115.5914000000002</v>
      </c>
      <c r="T6272" s="1">
        <v>9</v>
      </c>
      <c r="U6272" s="1">
        <v>0.2</v>
      </c>
      <c r="V6272" s="1">
        <v>43.464599999999905</v>
      </c>
      <c r="W6272" t="str">
        <f>VLOOKUP(M6272,People!$A$2:$B$5,2,FALSE)</f>
        <v>Anna Andreadi</v>
      </c>
      <c r="X6272" s="5" t="str">
        <f>IFERROR(VLOOKUP(Orders!$B6272,Returns!$A$2:$B$801,2,0),"No")</f>
        <v>No</v>
      </c>
    </row>
    <row r="6273" spans="1:24" hidden="1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f t="shared" si="97"/>
        <v>134.92499999999998</v>
      </c>
      <c r="T6273" s="1">
        <v>5</v>
      </c>
      <c r="U6273" s="1">
        <v>0</v>
      </c>
      <c r="V6273" s="1">
        <v>44.974999999999987</v>
      </c>
      <c r="W6273" t="str">
        <f>VLOOKUP(M6273,People!$A$2:$B$5,2,FALSE)</f>
        <v>Anna Andreadi</v>
      </c>
      <c r="X6273" s="5" t="str">
        <f>IFERROR(VLOOKUP(Orders!$B6273,Returns!$A$2:$B$801,2,0),"No")</f>
        <v>No</v>
      </c>
    </row>
    <row r="6274" spans="1:24" hidden="1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f t="shared" ref="S6274:S6337" si="98">R6274-V6274</f>
        <v>93.049599999999998</v>
      </c>
      <c r="T6274" s="1">
        <v>7</v>
      </c>
      <c r="U6274" s="1">
        <v>0.2</v>
      </c>
      <c r="V6274" s="1">
        <v>23.262400000000003</v>
      </c>
      <c r="W6274" t="str">
        <f>VLOOKUP(M6274,People!$A$2:$B$5,2,FALSE)</f>
        <v>Kelly Williams</v>
      </c>
      <c r="X6274" s="5" t="str">
        <f>IFERROR(VLOOKUP(Orders!$B6274,Returns!$A$2:$B$801,2,0),"No")</f>
        <v>No</v>
      </c>
    </row>
    <row r="6275" spans="1:24" hidden="1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f t="shared" si="98"/>
        <v>7.9487999999999985</v>
      </c>
      <c r="T6275" s="1">
        <v>3</v>
      </c>
      <c r="U6275" s="1">
        <v>0</v>
      </c>
      <c r="V6275" s="1">
        <v>4.4711999999999996</v>
      </c>
      <c r="W6275" t="str">
        <f>VLOOKUP(M6275,People!$A$2:$B$5,2,FALSE)</f>
        <v>Anna Andreadi</v>
      </c>
      <c r="X6275" s="5" t="str">
        <f>IFERROR(VLOOKUP(Orders!$B6275,Returns!$A$2:$B$801,2,0),"No")</f>
        <v>No</v>
      </c>
    </row>
    <row r="6276" spans="1:24" hidden="1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f t="shared" si="98"/>
        <v>338.43600000000004</v>
      </c>
      <c r="T6276" s="1">
        <v>3</v>
      </c>
      <c r="U6276" s="1">
        <v>0</v>
      </c>
      <c r="V6276" s="1">
        <v>89.963999999999999</v>
      </c>
      <c r="W6276" t="str">
        <f>VLOOKUP(M6276,People!$A$2:$B$5,2,FALSE)</f>
        <v>Anna Andreadi</v>
      </c>
      <c r="X6276" s="5" t="str">
        <f>IFERROR(VLOOKUP(Orders!$B6276,Returns!$A$2:$B$801,2,0),"No")</f>
        <v>No</v>
      </c>
    </row>
    <row r="6277" spans="1:24" hidden="1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f t="shared" si="98"/>
        <v>13.859999999999998</v>
      </c>
      <c r="T6277" s="1">
        <v>5</v>
      </c>
      <c r="U6277" s="1">
        <v>0</v>
      </c>
      <c r="V6277" s="1">
        <v>10.890000000000002</v>
      </c>
      <c r="W6277" t="str">
        <f>VLOOKUP(M6277,People!$A$2:$B$5,2,FALSE)</f>
        <v>Anna Andreadi</v>
      </c>
      <c r="X6277" s="5" t="str">
        <f>IFERROR(VLOOKUP(Orders!$B6277,Returns!$A$2:$B$801,2,0),"No")</f>
        <v>No</v>
      </c>
    </row>
    <row r="6278" spans="1:24" hidden="1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f t="shared" si="98"/>
        <v>46.4863</v>
      </c>
      <c r="T6278" s="1">
        <v>7</v>
      </c>
      <c r="U6278" s="1">
        <v>0</v>
      </c>
      <c r="V6278" s="1">
        <v>41.223699999999994</v>
      </c>
      <c r="W6278" t="str">
        <f>VLOOKUP(M6278,People!$A$2:$B$5,2,FALSE)</f>
        <v>Anna Andreadi</v>
      </c>
      <c r="X6278" s="5" t="str">
        <f>IFERROR(VLOOKUP(Orders!$B6278,Returns!$A$2:$B$801,2,0),"No")</f>
        <v>No</v>
      </c>
    </row>
    <row r="6279" spans="1:24" hidden="1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f t="shared" si="98"/>
        <v>52.14</v>
      </c>
      <c r="T6279" s="1">
        <v>2</v>
      </c>
      <c r="U6279" s="1">
        <v>0</v>
      </c>
      <c r="V6279" s="1">
        <v>17.379999999999995</v>
      </c>
      <c r="W6279" t="str">
        <f>VLOOKUP(M6279,People!$A$2:$B$5,2,FALSE)</f>
        <v>Anna Andreadi</v>
      </c>
      <c r="X6279" s="5" t="str">
        <f>IFERROR(VLOOKUP(Orders!$B6279,Returns!$A$2:$B$801,2,0),"No")</f>
        <v>No</v>
      </c>
    </row>
    <row r="6280" spans="1:24" hidden="1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f t="shared" si="98"/>
        <v>25.460400000000003</v>
      </c>
      <c r="T6280" s="1">
        <v>2</v>
      </c>
      <c r="U6280" s="1">
        <v>0.2</v>
      </c>
      <c r="V6280" s="1">
        <v>-4.6764000000000001</v>
      </c>
      <c r="W6280" t="str">
        <f>VLOOKUP(M6280,People!$A$2:$B$5,2,FALSE)</f>
        <v>Anna Andreadi</v>
      </c>
      <c r="X6280" s="5" t="str">
        <f>IFERROR(VLOOKUP(Orders!$B6280,Returns!$A$2:$B$801,2,0),"No")</f>
        <v>No</v>
      </c>
    </row>
    <row r="6281" spans="1:24" hidden="1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f t="shared" si="98"/>
        <v>8.650800000000002</v>
      </c>
      <c r="T6281" s="1">
        <v>3</v>
      </c>
      <c r="U6281" s="1">
        <v>0.2</v>
      </c>
      <c r="V6281" s="1">
        <v>4.1651999999999987</v>
      </c>
      <c r="W6281" t="str">
        <f>VLOOKUP(M6281,People!$A$2:$B$5,2,FALSE)</f>
        <v>Anna Andreadi</v>
      </c>
      <c r="X6281" s="5" t="str">
        <f>IFERROR(VLOOKUP(Orders!$B6281,Returns!$A$2:$B$801,2,0),"No")</f>
        <v>No</v>
      </c>
    </row>
    <row r="6282" spans="1:24" hidden="1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f t="shared" si="98"/>
        <v>3.9114</v>
      </c>
      <c r="T6282" s="1">
        <v>2</v>
      </c>
      <c r="U6282" s="1">
        <v>0.2</v>
      </c>
      <c r="V6282" s="1">
        <v>1.9925999999999999</v>
      </c>
      <c r="W6282" t="str">
        <f>VLOOKUP(M6282,People!$A$2:$B$5,2,FALSE)</f>
        <v>Chuck Magee</v>
      </c>
      <c r="X6282" s="5" t="str">
        <f>IFERROR(VLOOKUP(Orders!$B6282,Returns!$A$2:$B$801,2,0),"No")</f>
        <v>No</v>
      </c>
    </row>
    <row r="6283" spans="1:24" hidden="1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f t="shared" si="98"/>
        <v>54.250400000000013</v>
      </c>
      <c r="T6283" s="1">
        <v>2</v>
      </c>
      <c r="U6283" s="1">
        <v>0.2</v>
      </c>
      <c r="V6283" s="1">
        <v>9.5735999999999937</v>
      </c>
      <c r="W6283" t="str">
        <f>VLOOKUP(M6283,People!$A$2:$B$5,2,FALSE)</f>
        <v>Chuck Magee</v>
      </c>
      <c r="X6283" s="5" t="str">
        <f>IFERROR(VLOOKUP(Orders!$B6283,Returns!$A$2:$B$801,2,0),"No")</f>
        <v>No</v>
      </c>
    </row>
    <row r="6284" spans="1:24" hidden="1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f t="shared" si="98"/>
        <v>168.09299999999999</v>
      </c>
      <c r="T6284" s="1">
        <v>3</v>
      </c>
      <c r="U6284" s="1">
        <v>0.2</v>
      </c>
      <c r="V6284" s="1">
        <v>-26.541000000000004</v>
      </c>
      <c r="W6284" t="str">
        <f>VLOOKUP(M6284,People!$A$2:$B$5,2,FALSE)</f>
        <v>Chuck Magee</v>
      </c>
      <c r="X6284" s="5" t="str">
        <f>IFERROR(VLOOKUP(Orders!$B6284,Returns!$A$2:$B$801,2,0),"No")</f>
        <v>No</v>
      </c>
    </row>
    <row r="6285" spans="1:24" hidden="1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f t="shared" si="98"/>
        <v>161.59700000000001</v>
      </c>
      <c r="T6285" s="1">
        <v>5</v>
      </c>
      <c r="U6285" s="1">
        <v>0</v>
      </c>
      <c r="V6285" s="1">
        <v>143.30299999999997</v>
      </c>
      <c r="W6285" t="str">
        <f>VLOOKUP(M6285,People!$A$2:$B$5,2,FALSE)</f>
        <v>Anna Andreadi</v>
      </c>
      <c r="X6285" s="5" t="str">
        <f>IFERROR(VLOOKUP(Orders!$B6285,Returns!$A$2:$B$801,2,0),"No")</f>
        <v>No</v>
      </c>
    </row>
    <row r="6286" spans="1:24" hidden="1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f t="shared" si="98"/>
        <v>506.916</v>
      </c>
      <c r="T6286" s="1">
        <v>5</v>
      </c>
      <c r="U6286" s="1">
        <v>0.2</v>
      </c>
      <c r="V6286" s="1">
        <v>56.324000000000012</v>
      </c>
      <c r="W6286" t="str">
        <f>VLOOKUP(M6286,People!$A$2:$B$5,2,FALSE)</f>
        <v>Anna Andreadi</v>
      </c>
      <c r="X6286" s="5" t="str">
        <f>IFERROR(VLOOKUP(Orders!$B6286,Returns!$A$2:$B$801,2,0),"No")</f>
        <v>No</v>
      </c>
    </row>
    <row r="6287" spans="1:24" hidden="1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f t="shared" si="98"/>
        <v>892.58760000000007</v>
      </c>
      <c r="T6287" s="1">
        <v>2</v>
      </c>
      <c r="U6287" s="1">
        <v>0.4</v>
      </c>
      <c r="V6287" s="1">
        <v>-231.41160000000008</v>
      </c>
      <c r="W6287" t="str">
        <f>VLOOKUP(M6287,People!$A$2:$B$5,2,FALSE)</f>
        <v>Chuck Magee</v>
      </c>
      <c r="X6287" s="5" t="str">
        <f>IFERROR(VLOOKUP(Orders!$B6287,Returns!$A$2:$B$801,2,0),"No")</f>
        <v>No</v>
      </c>
    </row>
    <row r="6288" spans="1:24" hidden="1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f t="shared" si="98"/>
        <v>221.9778</v>
      </c>
      <c r="T6288" s="1">
        <v>3</v>
      </c>
      <c r="U6288" s="1">
        <v>0.2</v>
      </c>
      <c r="V6288" s="1">
        <v>17.998199999999997</v>
      </c>
      <c r="W6288" t="str">
        <f>VLOOKUP(M6288,People!$A$2:$B$5,2,FALSE)</f>
        <v>Cassandra Brandow</v>
      </c>
      <c r="X6288" s="5" t="str">
        <f>IFERROR(VLOOKUP(Orders!$B6288,Returns!$A$2:$B$801,2,0),"No")</f>
        <v>No</v>
      </c>
    </row>
    <row r="6289" spans="1:24" x14ac:dyDescent="0.3">
      <c r="A6289" s="1">
        <v>7546</v>
      </c>
      <c r="B6289" t="s">
        <v>9737</v>
      </c>
      <c r="C6289" s="2">
        <v>42653</v>
      </c>
      <c r="D6289" s="2">
        <v>42658</v>
      </c>
      <c r="E6289" s="1" t="s">
        <v>46</v>
      </c>
      <c r="F6289" s="1" t="s">
        <v>5792</v>
      </c>
      <c r="G6289" s="1" t="s">
        <v>5793</v>
      </c>
      <c r="H6289" s="1" t="s">
        <v>38</v>
      </c>
      <c r="I6289" s="1" t="s">
        <v>25</v>
      </c>
      <c r="J6289" s="1" t="s">
        <v>1459</v>
      </c>
      <c r="K6289" s="1" t="s">
        <v>96</v>
      </c>
      <c r="L6289" s="1">
        <v>77340</v>
      </c>
      <c r="M6289" s="1" t="s">
        <v>97</v>
      </c>
      <c r="N6289" s="1" t="s">
        <v>4885</v>
      </c>
      <c r="O6289" s="1" t="s">
        <v>66</v>
      </c>
      <c r="P6289" s="1" t="s">
        <v>67</v>
      </c>
      <c r="Q6289" s="1" t="s">
        <v>4886</v>
      </c>
      <c r="R6289" s="1">
        <v>719.95200000000011</v>
      </c>
      <c r="S6289" s="1">
        <f t="shared" si="98"/>
        <v>647.95680000000016</v>
      </c>
      <c r="T6289" s="1">
        <v>6</v>
      </c>
      <c r="U6289" s="1">
        <v>0.2</v>
      </c>
      <c r="V6289" s="1">
        <v>71.995200000000011</v>
      </c>
      <c r="W6289" t="str">
        <f>VLOOKUP(M6289,People!$A$2:$B$5,2,FALSE)</f>
        <v>Kelly Williams</v>
      </c>
      <c r="X6289" s="5" t="str">
        <f>IFERROR(VLOOKUP(Orders!$B6289,Returns!$A$2:$B$801,2,0),"No")</f>
        <v>No</v>
      </c>
    </row>
    <row r="6290" spans="1:24" x14ac:dyDescent="0.3">
      <c r="A6290" s="1">
        <v>7547</v>
      </c>
      <c r="B6290" t="s">
        <v>9737</v>
      </c>
      <c r="C6290" s="2">
        <v>42653</v>
      </c>
      <c r="D6290" s="2">
        <v>42658</v>
      </c>
      <c r="E6290" s="1" t="s">
        <v>46</v>
      </c>
      <c r="F6290" s="1" t="s">
        <v>5792</v>
      </c>
      <c r="G6290" s="1" t="s">
        <v>5793</v>
      </c>
      <c r="H6290" s="1" t="s">
        <v>38</v>
      </c>
      <c r="I6290" s="1" t="s">
        <v>25</v>
      </c>
      <c r="J6290" s="1" t="s">
        <v>1459</v>
      </c>
      <c r="K6290" s="1" t="s">
        <v>96</v>
      </c>
      <c r="L6290" s="1">
        <v>77340</v>
      </c>
      <c r="M6290" s="1" t="s">
        <v>97</v>
      </c>
      <c r="N6290" s="1" t="s">
        <v>1752</v>
      </c>
      <c r="O6290" s="1" t="s">
        <v>66</v>
      </c>
      <c r="P6290" s="1" t="s">
        <v>67</v>
      </c>
      <c r="Q6290" s="1" t="s">
        <v>1753</v>
      </c>
      <c r="R6290" s="1">
        <v>755.94400000000019</v>
      </c>
      <c r="S6290" s="1">
        <f t="shared" si="98"/>
        <v>689.79890000000023</v>
      </c>
      <c r="T6290" s="1">
        <v>7</v>
      </c>
      <c r="U6290" s="1">
        <v>0.2</v>
      </c>
      <c r="V6290" s="1">
        <v>66.145099999999957</v>
      </c>
      <c r="W6290" t="str">
        <f>VLOOKUP(M6290,People!$A$2:$B$5,2,FALSE)</f>
        <v>Kelly Williams</v>
      </c>
      <c r="X6290" s="5" t="str">
        <f>IFERROR(VLOOKUP(Orders!$B6290,Returns!$A$2:$B$801,2,0),"No")</f>
        <v>No</v>
      </c>
    </row>
    <row r="6291" spans="1:24" hidden="1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f t="shared" si="98"/>
        <v>812.18320000000017</v>
      </c>
      <c r="T6291" s="1">
        <v>4</v>
      </c>
      <c r="U6291" s="1">
        <v>0.2</v>
      </c>
      <c r="V6291" s="1">
        <v>102.95279999999988</v>
      </c>
      <c r="W6291" t="str">
        <f>VLOOKUP(M6291,People!$A$2:$B$5,2,FALSE)</f>
        <v>Anna Andreadi</v>
      </c>
      <c r="X6291" s="5" t="str">
        <f>IFERROR(VLOOKUP(Orders!$B6291,Returns!$A$2:$B$801,2,0),"No")</f>
        <v>No</v>
      </c>
    </row>
    <row r="6292" spans="1:24" hidden="1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f t="shared" si="98"/>
        <v>235.98719999999997</v>
      </c>
      <c r="T6292" s="1">
        <v>8</v>
      </c>
      <c r="U6292" s="1">
        <v>0</v>
      </c>
      <c r="V6292" s="1">
        <v>91.772800000000018</v>
      </c>
      <c r="W6292" t="str">
        <f>VLOOKUP(M6292,People!$A$2:$B$5,2,FALSE)</f>
        <v>Anna Andreadi</v>
      </c>
      <c r="X6292" s="5" t="str">
        <f>IFERROR(VLOOKUP(Orders!$B6292,Returns!$A$2:$B$801,2,0),"No")</f>
        <v>No</v>
      </c>
    </row>
    <row r="6293" spans="1:24" hidden="1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f t="shared" si="98"/>
        <v>533.4896</v>
      </c>
      <c r="T6293" s="1">
        <v>2</v>
      </c>
      <c r="U6293" s="1">
        <v>0</v>
      </c>
      <c r="V6293" s="1">
        <v>168.47040000000004</v>
      </c>
      <c r="W6293" t="str">
        <f>VLOOKUP(M6293,People!$A$2:$B$5,2,FALSE)</f>
        <v>Cassandra Brandow</v>
      </c>
      <c r="X6293" s="5" t="str">
        <f>IFERROR(VLOOKUP(Orders!$B6293,Returns!$A$2:$B$801,2,0),"No")</f>
        <v>No</v>
      </c>
    </row>
    <row r="6294" spans="1:24" hidden="1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f t="shared" si="98"/>
        <v>81.008100000000013</v>
      </c>
      <c r="T6294" s="1">
        <v>3</v>
      </c>
      <c r="U6294" s="1">
        <v>0.2</v>
      </c>
      <c r="V6294" s="1">
        <v>7.7679000000000009</v>
      </c>
      <c r="W6294" t="str">
        <f>VLOOKUP(M6294,People!$A$2:$B$5,2,FALSE)</f>
        <v>Anna Andreadi</v>
      </c>
      <c r="X6294" s="5" t="str">
        <f>IFERROR(VLOOKUP(Orders!$B6294,Returns!$A$2:$B$801,2,0),"No")</f>
        <v>No</v>
      </c>
    </row>
    <row r="6295" spans="1:24" hidden="1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f t="shared" si="98"/>
        <v>47.4636</v>
      </c>
      <c r="T6295" s="1">
        <v>3</v>
      </c>
      <c r="U6295" s="1">
        <v>0</v>
      </c>
      <c r="V6295" s="1">
        <v>16.676400000000001</v>
      </c>
      <c r="W6295" t="str">
        <f>VLOOKUP(M6295,People!$A$2:$B$5,2,FALSE)</f>
        <v>Anna Andreadi</v>
      </c>
      <c r="X6295" s="5" t="str">
        <f>IFERROR(VLOOKUP(Orders!$B6295,Returns!$A$2:$B$801,2,0),"No")</f>
        <v>No</v>
      </c>
    </row>
    <row r="6296" spans="1:24" x14ac:dyDescent="0.3">
      <c r="A6296" s="1">
        <v>7548</v>
      </c>
      <c r="B6296" t="s">
        <v>9737</v>
      </c>
      <c r="C6296" s="2">
        <v>42653</v>
      </c>
      <c r="D6296" s="2">
        <v>42658</v>
      </c>
      <c r="E6296" s="1" t="s">
        <v>46</v>
      </c>
      <c r="F6296" s="1" t="s">
        <v>5792</v>
      </c>
      <c r="G6296" s="1" t="s">
        <v>5793</v>
      </c>
      <c r="H6296" s="1" t="s">
        <v>38</v>
      </c>
      <c r="I6296" s="1" t="s">
        <v>25</v>
      </c>
      <c r="J6296" s="1" t="s">
        <v>1459</v>
      </c>
      <c r="K6296" s="1" t="s">
        <v>96</v>
      </c>
      <c r="L6296" s="1">
        <v>77340</v>
      </c>
      <c r="M6296" s="1" t="s">
        <v>97</v>
      </c>
      <c r="N6296" s="1" t="s">
        <v>3931</v>
      </c>
      <c r="O6296" s="1" t="s">
        <v>43</v>
      </c>
      <c r="P6296" s="1" t="s">
        <v>70</v>
      </c>
      <c r="Q6296" s="1" t="s">
        <v>3932</v>
      </c>
      <c r="R6296" s="1">
        <v>11.979999999999997</v>
      </c>
      <c r="S6296" s="1">
        <f t="shared" si="98"/>
        <v>31.148000000000007</v>
      </c>
      <c r="T6296" s="1">
        <v>5</v>
      </c>
      <c r="U6296" s="1">
        <v>0.8</v>
      </c>
      <c r="V6296" s="1">
        <v>-19.16800000000001</v>
      </c>
      <c r="W6296" t="str">
        <f>VLOOKUP(M6296,People!$A$2:$B$5,2,FALSE)</f>
        <v>Kelly Williams</v>
      </c>
      <c r="X6296" s="5" t="str">
        <f>IFERROR(VLOOKUP(Orders!$B6296,Returns!$A$2:$B$801,2,0),"No")</f>
        <v>No</v>
      </c>
    </row>
    <row r="6297" spans="1:24" x14ac:dyDescent="0.3">
      <c r="A6297" s="1">
        <v>7549</v>
      </c>
      <c r="B6297" t="s">
        <v>9737</v>
      </c>
      <c r="C6297" s="2">
        <v>42653</v>
      </c>
      <c r="D6297" s="2">
        <v>42658</v>
      </c>
      <c r="E6297" s="1" t="s">
        <v>46</v>
      </c>
      <c r="F6297" s="1" t="s">
        <v>5792</v>
      </c>
      <c r="G6297" s="1" t="s">
        <v>5793</v>
      </c>
      <c r="H6297" s="1" t="s">
        <v>38</v>
      </c>
      <c r="I6297" s="1" t="s">
        <v>25</v>
      </c>
      <c r="J6297" s="1" t="s">
        <v>1459</v>
      </c>
      <c r="K6297" s="1" t="s">
        <v>96</v>
      </c>
      <c r="L6297" s="1">
        <v>77340</v>
      </c>
      <c r="M6297" s="1" t="s">
        <v>97</v>
      </c>
      <c r="N6297" s="1" t="s">
        <v>1067</v>
      </c>
      <c r="O6297" s="1" t="s">
        <v>43</v>
      </c>
      <c r="P6297" s="1" t="s">
        <v>70</v>
      </c>
      <c r="Q6297" s="1" t="s">
        <v>1068</v>
      </c>
      <c r="R6297" s="1">
        <v>0.8979999999999998</v>
      </c>
      <c r="S6297" s="1">
        <f t="shared" si="98"/>
        <v>2.4695000000000005</v>
      </c>
      <c r="T6297" s="1">
        <v>1</v>
      </c>
      <c r="U6297" s="1">
        <v>0.8</v>
      </c>
      <c r="V6297" s="1">
        <v>-1.5715000000000008</v>
      </c>
      <c r="W6297" t="str">
        <f>VLOOKUP(M6297,People!$A$2:$B$5,2,FALSE)</f>
        <v>Kelly Williams</v>
      </c>
      <c r="X6297" s="5" t="str">
        <f>IFERROR(VLOOKUP(Orders!$B6297,Returns!$A$2:$B$801,2,0),"No")</f>
        <v>No</v>
      </c>
    </row>
    <row r="6298" spans="1:24" x14ac:dyDescent="0.3">
      <c r="A6298" s="1">
        <v>8873</v>
      </c>
      <c r="B6298" t="s">
        <v>6186</v>
      </c>
      <c r="C6298" s="2">
        <v>42653</v>
      </c>
      <c r="D6298" s="2">
        <v>42653</v>
      </c>
      <c r="E6298" s="1" t="s">
        <v>1126</v>
      </c>
      <c r="F6298" s="1" t="s">
        <v>4041</v>
      </c>
      <c r="G6298" s="1" t="s">
        <v>4042</v>
      </c>
      <c r="H6298" s="1" t="s">
        <v>24</v>
      </c>
      <c r="I6298" s="1" t="s">
        <v>25</v>
      </c>
      <c r="J6298" s="1" t="s">
        <v>439</v>
      </c>
      <c r="K6298" s="1" t="s">
        <v>440</v>
      </c>
      <c r="L6298" s="1">
        <v>43229</v>
      </c>
      <c r="M6298" s="1" t="s">
        <v>135</v>
      </c>
      <c r="N6298" s="1" t="s">
        <v>5869</v>
      </c>
      <c r="O6298" s="1" t="s">
        <v>66</v>
      </c>
      <c r="P6298" s="1" t="s">
        <v>601</v>
      </c>
      <c r="Q6298" s="1" t="s">
        <v>5870</v>
      </c>
      <c r="R6298" s="1">
        <v>101.99400000000001</v>
      </c>
      <c r="S6298" s="1">
        <f t="shared" si="98"/>
        <v>173.38979999999998</v>
      </c>
      <c r="T6298" s="1">
        <v>2</v>
      </c>
      <c r="U6298" s="1">
        <v>0.7</v>
      </c>
      <c r="V6298" s="1">
        <v>-71.39579999999998</v>
      </c>
      <c r="W6298" t="str">
        <f>VLOOKUP(M6298,People!$A$2:$B$5,2,FALSE)</f>
        <v>Chuck Magee</v>
      </c>
      <c r="X6298" s="5" t="str">
        <f>IFERROR(VLOOKUP(Orders!$B6298,Returns!$A$2:$B$801,2,0),"No")</f>
        <v>Yes</v>
      </c>
    </row>
    <row r="6299" spans="1:24" x14ac:dyDescent="0.3">
      <c r="A6299" s="1">
        <v>8874</v>
      </c>
      <c r="B6299" t="s">
        <v>6186</v>
      </c>
      <c r="C6299" s="2">
        <v>42653</v>
      </c>
      <c r="D6299" s="2">
        <v>42653</v>
      </c>
      <c r="E6299" s="1" t="s">
        <v>1126</v>
      </c>
      <c r="F6299" s="1" t="s">
        <v>4041</v>
      </c>
      <c r="G6299" s="1" t="s">
        <v>4042</v>
      </c>
      <c r="H6299" s="1" t="s">
        <v>24</v>
      </c>
      <c r="I6299" s="1" t="s">
        <v>25</v>
      </c>
      <c r="J6299" s="1" t="s">
        <v>439</v>
      </c>
      <c r="K6299" s="1" t="s">
        <v>440</v>
      </c>
      <c r="L6299" s="1">
        <v>43229</v>
      </c>
      <c r="M6299" s="1" t="s">
        <v>135</v>
      </c>
      <c r="N6299" s="1" t="s">
        <v>1584</v>
      </c>
      <c r="O6299" s="1" t="s">
        <v>43</v>
      </c>
      <c r="P6299" s="1" t="s">
        <v>70</v>
      </c>
      <c r="Q6299" s="1" t="s">
        <v>1585</v>
      </c>
      <c r="R6299" s="1">
        <v>18.264000000000003</v>
      </c>
      <c r="S6299" s="1">
        <f t="shared" si="98"/>
        <v>31.657600000000002</v>
      </c>
      <c r="T6299" s="1">
        <v>2</v>
      </c>
      <c r="U6299" s="1">
        <v>0.7</v>
      </c>
      <c r="V6299" s="1">
        <v>-13.393599999999999</v>
      </c>
      <c r="W6299" t="str">
        <f>VLOOKUP(M6299,People!$A$2:$B$5,2,FALSE)</f>
        <v>Chuck Magee</v>
      </c>
      <c r="X6299" s="5" t="str">
        <f>IFERROR(VLOOKUP(Orders!$B6299,Returns!$A$2:$B$801,2,0),"No")</f>
        <v>Yes</v>
      </c>
    </row>
    <row r="6300" spans="1:24" x14ac:dyDescent="0.3">
      <c r="A6300" s="1">
        <v>9275</v>
      </c>
      <c r="B6300" t="s">
        <v>10586</v>
      </c>
      <c r="C6300" s="2">
        <v>42653</v>
      </c>
      <c r="D6300" s="2">
        <v>42653</v>
      </c>
      <c r="E6300" s="1" t="s">
        <v>1126</v>
      </c>
      <c r="F6300" s="1" t="s">
        <v>4987</v>
      </c>
      <c r="G6300" s="1" t="s">
        <v>4988</v>
      </c>
      <c r="H6300" s="1" t="s">
        <v>38</v>
      </c>
      <c r="I6300" s="1" t="s">
        <v>25</v>
      </c>
      <c r="J6300" s="1" t="s">
        <v>4287</v>
      </c>
      <c r="K6300" s="1" t="s">
        <v>588</v>
      </c>
      <c r="L6300" s="1">
        <v>87105</v>
      </c>
      <c r="M6300" s="1" t="s">
        <v>41</v>
      </c>
      <c r="N6300" s="1" t="s">
        <v>5828</v>
      </c>
      <c r="O6300" s="1" t="s">
        <v>43</v>
      </c>
      <c r="P6300" s="1" t="s">
        <v>63</v>
      </c>
      <c r="Q6300" s="1" t="s">
        <v>5829</v>
      </c>
      <c r="R6300" s="1">
        <v>255.84999999999997</v>
      </c>
      <c r="S6300" s="1">
        <f t="shared" si="98"/>
        <v>143.27599999999995</v>
      </c>
      <c r="T6300" s="1">
        <v>7</v>
      </c>
      <c r="U6300" s="1">
        <v>0</v>
      </c>
      <c r="V6300" s="1">
        <v>112.57400000000001</v>
      </c>
      <c r="W6300" t="str">
        <f>VLOOKUP(M6300,People!$A$2:$B$5,2,FALSE)</f>
        <v>Anna Andreadi</v>
      </c>
      <c r="X6300" s="5" t="str">
        <f>IFERROR(VLOOKUP(Orders!$B6300,Returns!$A$2:$B$801,2,0),"No")</f>
        <v>No</v>
      </c>
    </row>
    <row r="6301" spans="1:24" hidden="1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f t="shared" si="98"/>
        <v>16.2729</v>
      </c>
      <c r="T6301" s="1">
        <v>3</v>
      </c>
      <c r="U6301" s="1">
        <v>0</v>
      </c>
      <c r="V6301" s="1">
        <v>9.5570999999999984</v>
      </c>
      <c r="W6301" t="str">
        <f>VLOOKUP(M6301,People!$A$2:$B$5,2,FALSE)</f>
        <v>Anna Andreadi</v>
      </c>
      <c r="X6301" s="5" t="str">
        <f>IFERROR(VLOOKUP(Orders!$B6301,Returns!$A$2:$B$801,2,0),"No")</f>
        <v>No</v>
      </c>
    </row>
    <row r="6302" spans="1:24" x14ac:dyDescent="0.3">
      <c r="A6302" s="1">
        <v>3266</v>
      </c>
      <c r="B6302" t="s">
        <v>7748</v>
      </c>
      <c r="C6302" s="2">
        <v>42654</v>
      </c>
      <c r="D6302" s="2">
        <v>42658</v>
      </c>
      <c r="E6302" s="1" t="s">
        <v>46</v>
      </c>
      <c r="F6302" s="1" t="s">
        <v>3671</v>
      </c>
      <c r="G6302" s="1" t="s">
        <v>3672</v>
      </c>
      <c r="H6302" s="1" t="s">
        <v>24</v>
      </c>
      <c r="I6302" s="1" t="s">
        <v>25</v>
      </c>
      <c r="J6302" s="1" t="s">
        <v>133</v>
      </c>
      <c r="K6302" s="1" t="s">
        <v>134</v>
      </c>
      <c r="L6302" s="1">
        <v>19120</v>
      </c>
      <c r="M6302" s="1" t="s">
        <v>135</v>
      </c>
      <c r="N6302" s="1" t="s">
        <v>2367</v>
      </c>
      <c r="O6302" s="1" t="s">
        <v>43</v>
      </c>
      <c r="P6302" s="1" t="s">
        <v>55</v>
      </c>
      <c r="Q6302" s="1" t="s">
        <v>2368</v>
      </c>
      <c r="R6302" s="1">
        <v>281.904</v>
      </c>
      <c r="S6302" s="1">
        <f t="shared" si="98"/>
        <v>271.33260000000001</v>
      </c>
      <c r="T6302" s="1">
        <v>2</v>
      </c>
      <c r="U6302" s="1">
        <v>0.2</v>
      </c>
      <c r="V6302" s="1">
        <v>10.571399999999983</v>
      </c>
      <c r="W6302" t="str">
        <f>VLOOKUP(M6302,People!$A$2:$B$5,2,FALSE)</f>
        <v>Chuck Magee</v>
      </c>
      <c r="X6302" s="5" t="str">
        <f>IFERROR(VLOOKUP(Orders!$B6302,Returns!$A$2:$B$801,2,0),"No")</f>
        <v>No</v>
      </c>
    </row>
    <row r="6303" spans="1:24" x14ac:dyDescent="0.3">
      <c r="A6303" s="1">
        <v>3267</v>
      </c>
      <c r="B6303" t="s">
        <v>7748</v>
      </c>
      <c r="C6303" s="2">
        <v>42654</v>
      </c>
      <c r="D6303" s="2">
        <v>42658</v>
      </c>
      <c r="E6303" s="1" t="s">
        <v>46</v>
      </c>
      <c r="F6303" s="1" t="s">
        <v>3671</v>
      </c>
      <c r="G6303" s="1" t="s">
        <v>3672</v>
      </c>
      <c r="H6303" s="1" t="s">
        <v>24</v>
      </c>
      <c r="I6303" s="1" t="s">
        <v>25</v>
      </c>
      <c r="J6303" s="1" t="s">
        <v>133</v>
      </c>
      <c r="K6303" s="1" t="s">
        <v>134</v>
      </c>
      <c r="L6303" s="1">
        <v>19120</v>
      </c>
      <c r="M6303" s="1" t="s">
        <v>135</v>
      </c>
      <c r="N6303" s="1" t="s">
        <v>1856</v>
      </c>
      <c r="O6303" s="1" t="s">
        <v>43</v>
      </c>
      <c r="P6303" s="1" t="s">
        <v>157</v>
      </c>
      <c r="Q6303" s="1" t="s">
        <v>1857</v>
      </c>
      <c r="R6303" s="1">
        <v>201.43200000000002</v>
      </c>
      <c r="S6303" s="1">
        <f t="shared" si="98"/>
        <v>133.44870000000003</v>
      </c>
      <c r="T6303" s="1">
        <v>3</v>
      </c>
      <c r="U6303" s="1">
        <v>0.2</v>
      </c>
      <c r="V6303" s="1">
        <v>67.983299999999986</v>
      </c>
      <c r="W6303" t="str">
        <f>VLOOKUP(M6303,People!$A$2:$B$5,2,FALSE)</f>
        <v>Chuck Magee</v>
      </c>
      <c r="X6303" s="5" t="str">
        <f>IFERROR(VLOOKUP(Orders!$B6303,Returns!$A$2:$B$801,2,0),"No")</f>
        <v>No</v>
      </c>
    </row>
    <row r="6304" spans="1:24" hidden="1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f t="shared" si="98"/>
        <v>176.36400000000003</v>
      </c>
      <c r="T6304" s="1">
        <v>5</v>
      </c>
      <c r="U6304" s="1">
        <v>0.2</v>
      </c>
      <c r="V6304" s="1">
        <v>19.596000000000018</v>
      </c>
      <c r="W6304" t="str">
        <f>VLOOKUP(M6304,People!$A$2:$B$5,2,FALSE)</f>
        <v>Kelly Williams</v>
      </c>
      <c r="X6304" s="5" t="str">
        <f>IFERROR(VLOOKUP(Orders!$B6304,Returns!$A$2:$B$801,2,0),"No")</f>
        <v>No</v>
      </c>
    </row>
    <row r="6305" spans="1:24" hidden="1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f t="shared" si="98"/>
        <v>51.117000000000012</v>
      </c>
      <c r="T6305" s="1">
        <v>3</v>
      </c>
      <c r="U6305" s="1">
        <v>0.2</v>
      </c>
      <c r="V6305" s="1">
        <v>23.234999999999992</v>
      </c>
      <c r="W6305" t="str">
        <f>VLOOKUP(M6305,People!$A$2:$B$5,2,FALSE)</f>
        <v>Kelly Williams</v>
      </c>
      <c r="X6305" s="5" t="str">
        <f>IFERROR(VLOOKUP(Orders!$B6305,Returns!$A$2:$B$801,2,0),"No")</f>
        <v>No</v>
      </c>
    </row>
    <row r="6306" spans="1:24" hidden="1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f t="shared" si="98"/>
        <v>3.4735999999999998</v>
      </c>
      <c r="T6306" s="1">
        <v>1</v>
      </c>
      <c r="U6306" s="1">
        <v>0</v>
      </c>
      <c r="V6306" s="1">
        <v>3.2063999999999999</v>
      </c>
      <c r="W6306" t="str">
        <f>VLOOKUP(M6306,People!$A$2:$B$5,2,FALSE)</f>
        <v>Chuck Magee</v>
      </c>
      <c r="X6306" s="5" t="str">
        <f>IFERROR(VLOOKUP(Orders!$B6306,Returns!$A$2:$B$801,2,0),"No")</f>
        <v>No</v>
      </c>
    </row>
    <row r="6307" spans="1:24" hidden="1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f t="shared" si="98"/>
        <v>21.760200000000005</v>
      </c>
      <c r="T6307" s="1">
        <v>7</v>
      </c>
      <c r="U6307" s="1">
        <v>0.2</v>
      </c>
      <c r="V6307" s="1">
        <v>-4.1761999999999997</v>
      </c>
      <c r="W6307" t="str">
        <f>VLOOKUP(M6307,People!$A$2:$B$5,2,FALSE)</f>
        <v>Anna Andreadi</v>
      </c>
      <c r="X6307" s="5" t="str">
        <f>IFERROR(VLOOKUP(Orders!$B6307,Returns!$A$2:$B$801,2,0),"No")</f>
        <v>No</v>
      </c>
    </row>
    <row r="6308" spans="1:24" hidden="1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f t="shared" si="98"/>
        <v>119.1918</v>
      </c>
      <c r="T6308" s="1">
        <v>1</v>
      </c>
      <c r="U6308" s="1">
        <v>0.2</v>
      </c>
      <c r="V6308" s="1">
        <v>-14.407800000000009</v>
      </c>
      <c r="W6308" t="str">
        <f>VLOOKUP(M6308,People!$A$2:$B$5,2,FALSE)</f>
        <v>Anna Andreadi</v>
      </c>
      <c r="X6308" s="5" t="str">
        <f>IFERROR(VLOOKUP(Orders!$B6308,Returns!$A$2:$B$801,2,0),"No")</f>
        <v>No</v>
      </c>
    </row>
    <row r="6309" spans="1:24" hidden="1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f t="shared" si="98"/>
        <v>31.168800000000005</v>
      </c>
      <c r="T6309" s="1">
        <v>3</v>
      </c>
      <c r="U6309" s="1">
        <v>0.2</v>
      </c>
      <c r="V6309" s="1">
        <v>16.783200000000001</v>
      </c>
      <c r="W6309" t="str">
        <f>VLOOKUP(M6309,People!$A$2:$B$5,2,FALSE)</f>
        <v>Anna Andreadi</v>
      </c>
      <c r="X6309" s="5" t="str">
        <f>IFERROR(VLOOKUP(Orders!$B6309,Returns!$A$2:$B$801,2,0),"No")</f>
        <v>No</v>
      </c>
    </row>
    <row r="6310" spans="1:24" hidden="1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f t="shared" si="98"/>
        <v>747.90480000000014</v>
      </c>
      <c r="T6310" s="1">
        <v>3</v>
      </c>
      <c r="U6310" s="1">
        <v>0.2</v>
      </c>
      <c r="V6310" s="1">
        <v>-97.552800000000076</v>
      </c>
      <c r="W6310" t="str">
        <f>VLOOKUP(M6310,People!$A$2:$B$5,2,FALSE)</f>
        <v>Anna Andreadi</v>
      </c>
      <c r="X6310" s="5" t="str">
        <f>IFERROR(VLOOKUP(Orders!$B6310,Returns!$A$2:$B$801,2,0),"No")</f>
        <v>No</v>
      </c>
    </row>
    <row r="6311" spans="1:24" hidden="1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f t="shared" si="98"/>
        <v>401.10480000000007</v>
      </c>
      <c r="T6311" s="1">
        <v>8</v>
      </c>
      <c r="U6311" s="1">
        <v>0.2</v>
      </c>
      <c r="V6311" s="1">
        <v>228.07919999999999</v>
      </c>
      <c r="W6311" t="str">
        <f>VLOOKUP(M6311,People!$A$2:$B$5,2,FALSE)</f>
        <v>Anna Andreadi</v>
      </c>
      <c r="X6311" s="5" t="str">
        <f>IFERROR(VLOOKUP(Orders!$B6311,Returns!$A$2:$B$801,2,0),"No")</f>
        <v>No</v>
      </c>
    </row>
    <row r="6312" spans="1:24" hidden="1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f t="shared" si="98"/>
        <v>9.8644000000000016</v>
      </c>
      <c r="T6312" s="1">
        <v>1</v>
      </c>
      <c r="U6312" s="1">
        <v>0.2</v>
      </c>
      <c r="V6312" s="1">
        <v>5.3115999999999985</v>
      </c>
      <c r="W6312" t="str">
        <f>VLOOKUP(M6312,People!$A$2:$B$5,2,FALSE)</f>
        <v>Anna Andreadi</v>
      </c>
      <c r="X6312" s="5" t="str">
        <f>IFERROR(VLOOKUP(Orders!$B6312,Returns!$A$2:$B$801,2,0),"No")</f>
        <v>No</v>
      </c>
    </row>
    <row r="6313" spans="1:24" x14ac:dyDescent="0.3">
      <c r="A6313" s="1">
        <v>4001</v>
      </c>
      <c r="B6313" t="s">
        <v>8082</v>
      </c>
      <c r="C6313" s="2">
        <v>42654</v>
      </c>
      <c r="D6313" s="2">
        <v>42659</v>
      </c>
      <c r="E6313" s="1" t="s">
        <v>46</v>
      </c>
      <c r="F6313" s="1" t="s">
        <v>4575</v>
      </c>
      <c r="G6313" s="1" t="s">
        <v>4576</v>
      </c>
      <c r="H6313" s="1" t="s">
        <v>94</v>
      </c>
      <c r="I6313" s="1" t="s">
        <v>25</v>
      </c>
      <c r="J6313" s="1" t="s">
        <v>88</v>
      </c>
      <c r="K6313" s="1" t="s">
        <v>89</v>
      </c>
      <c r="L6313" s="1">
        <v>98115</v>
      </c>
      <c r="M6313" s="1" t="s">
        <v>41</v>
      </c>
      <c r="N6313" s="1" t="s">
        <v>3682</v>
      </c>
      <c r="O6313" s="1" t="s">
        <v>30</v>
      </c>
      <c r="P6313" s="1" t="s">
        <v>60</v>
      </c>
      <c r="Q6313" s="1" t="s">
        <v>3683</v>
      </c>
      <c r="R6313" s="1">
        <v>63.47</v>
      </c>
      <c r="S6313" s="1">
        <f t="shared" si="98"/>
        <v>44.429000000000002</v>
      </c>
      <c r="T6313" s="1">
        <v>11</v>
      </c>
      <c r="U6313" s="1">
        <v>0</v>
      </c>
      <c r="V6313" s="1">
        <v>19.040999999999997</v>
      </c>
      <c r="W6313" t="str">
        <f>VLOOKUP(M6313,People!$A$2:$B$5,2,FALSE)</f>
        <v>Anna Andreadi</v>
      </c>
      <c r="X6313" s="5" t="str">
        <f>IFERROR(VLOOKUP(Orders!$B6313,Returns!$A$2:$B$801,2,0),"No")</f>
        <v>No</v>
      </c>
    </row>
    <row r="6314" spans="1:24" hidden="1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f t="shared" si="98"/>
        <v>498.37860000000001</v>
      </c>
      <c r="T6314" s="1">
        <v>3</v>
      </c>
      <c r="U6314" s="1">
        <v>0</v>
      </c>
      <c r="V6314" s="1">
        <v>81.131400000000014</v>
      </c>
      <c r="W6314" t="str">
        <f>VLOOKUP(M6314,People!$A$2:$B$5,2,FALSE)</f>
        <v>Chuck Magee</v>
      </c>
      <c r="X6314" s="5" t="str">
        <f>IFERROR(VLOOKUP(Orders!$B6314,Returns!$A$2:$B$801,2,0),"No")</f>
        <v>No</v>
      </c>
    </row>
    <row r="6315" spans="1:24" hidden="1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f t="shared" si="98"/>
        <v>7.6448999999999998</v>
      </c>
      <c r="T6315" s="1">
        <v>1</v>
      </c>
      <c r="U6315" s="1">
        <v>0</v>
      </c>
      <c r="V6315" s="1">
        <v>7.3451000000000004</v>
      </c>
      <c r="W6315" t="str">
        <f>VLOOKUP(M6315,People!$A$2:$B$5,2,FALSE)</f>
        <v>Chuck Magee</v>
      </c>
      <c r="X6315" s="5" t="str">
        <f>IFERROR(VLOOKUP(Orders!$B6315,Returns!$A$2:$B$801,2,0),"No")</f>
        <v>No</v>
      </c>
    </row>
    <row r="6316" spans="1:24" x14ac:dyDescent="0.3">
      <c r="A6316" s="1">
        <v>4002</v>
      </c>
      <c r="B6316" t="s">
        <v>8082</v>
      </c>
      <c r="C6316" s="2">
        <v>42654</v>
      </c>
      <c r="D6316" s="2">
        <v>42659</v>
      </c>
      <c r="E6316" s="1" t="s">
        <v>46</v>
      </c>
      <c r="F6316" s="1" t="s">
        <v>4575</v>
      </c>
      <c r="G6316" s="1" t="s">
        <v>4576</v>
      </c>
      <c r="H6316" s="1" t="s">
        <v>94</v>
      </c>
      <c r="I6316" s="1" t="s">
        <v>25</v>
      </c>
      <c r="J6316" s="1" t="s">
        <v>88</v>
      </c>
      <c r="K6316" s="1" t="s">
        <v>89</v>
      </c>
      <c r="L6316" s="1">
        <v>98115</v>
      </c>
      <c r="M6316" s="1" t="s">
        <v>41</v>
      </c>
      <c r="N6316" s="1" t="s">
        <v>5163</v>
      </c>
      <c r="O6316" s="1" t="s">
        <v>66</v>
      </c>
      <c r="P6316" s="1" t="s">
        <v>146</v>
      </c>
      <c r="Q6316" s="1" t="s">
        <v>5164</v>
      </c>
      <c r="R6316" s="1">
        <v>345</v>
      </c>
      <c r="S6316" s="1">
        <f t="shared" si="98"/>
        <v>286.35000000000002</v>
      </c>
      <c r="T6316" s="1">
        <v>5</v>
      </c>
      <c r="U6316" s="1">
        <v>0</v>
      </c>
      <c r="V6316" s="1">
        <v>58.649999999999984</v>
      </c>
      <c r="W6316" t="str">
        <f>VLOOKUP(M6316,People!$A$2:$B$5,2,FALSE)</f>
        <v>Anna Andreadi</v>
      </c>
      <c r="X6316" s="5" t="str">
        <f>IFERROR(VLOOKUP(Orders!$B6316,Returns!$A$2:$B$801,2,0),"No")</f>
        <v>No</v>
      </c>
    </row>
    <row r="6317" spans="1:24" x14ac:dyDescent="0.3">
      <c r="A6317" s="1">
        <v>4168</v>
      </c>
      <c r="B6317" t="s">
        <v>5971</v>
      </c>
      <c r="C6317" s="2">
        <v>42654</v>
      </c>
      <c r="D6317" s="2">
        <v>42656</v>
      </c>
      <c r="E6317" s="1" t="s">
        <v>170</v>
      </c>
      <c r="F6317" s="1" t="s">
        <v>530</v>
      </c>
      <c r="G6317" s="1" t="s">
        <v>531</v>
      </c>
      <c r="H6317" s="1" t="s">
        <v>24</v>
      </c>
      <c r="I6317" s="1" t="s">
        <v>25</v>
      </c>
      <c r="J6317" s="1" t="s">
        <v>532</v>
      </c>
      <c r="K6317" s="1" t="s">
        <v>40</v>
      </c>
      <c r="L6317" s="1">
        <v>91104</v>
      </c>
      <c r="M6317" s="1" t="s">
        <v>41</v>
      </c>
      <c r="N6317" s="1" t="s">
        <v>2806</v>
      </c>
      <c r="O6317" s="1" t="s">
        <v>43</v>
      </c>
      <c r="P6317" s="1" t="s">
        <v>55</v>
      </c>
      <c r="Q6317" s="1" t="s">
        <v>2807</v>
      </c>
      <c r="R6317" s="1">
        <v>31.92</v>
      </c>
      <c r="S6317" s="1">
        <f t="shared" si="98"/>
        <v>23.620800000000003</v>
      </c>
      <c r="T6317" s="1">
        <v>4</v>
      </c>
      <c r="U6317" s="1">
        <v>0</v>
      </c>
      <c r="V6317" s="1">
        <v>8.299199999999999</v>
      </c>
      <c r="W6317" t="str">
        <f>VLOOKUP(M6317,People!$A$2:$B$5,2,FALSE)</f>
        <v>Anna Andreadi</v>
      </c>
      <c r="X6317" s="5" t="str">
        <f>IFERROR(VLOOKUP(Orders!$B6317,Returns!$A$2:$B$801,2,0),"No")</f>
        <v>Yes</v>
      </c>
    </row>
    <row r="6318" spans="1:24" x14ac:dyDescent="0.3">
      <c r="A6318" s="1">
        <v>4169</v>
      </c>
      <c r="B6318" t="s">
        <v>5971</v>
      </c>
      <c r="C6318" s="2">
        <v>42654</v>
      </c>
      <c r="D6318" s="2">
        <v>42656</v>
      </c>
      <c r="E6318" s="1" t="s">
        <v>170</v>
      </c>
      <c r="F6318" s="1" t="s">
        <v>530</v>
      </c>
      <c r="G6318" s="1" t="s">
        <v>531</v>
      </c>
      <c r="H6318" s="1" t="s">
        <v>24</v>
      </c>
      <c r="I6318" s="1" t="s">
        <v>25</v>
      </c>
      <c r="J6318" s="1" t="s">
        <v>532</v>
      </c>
      <c r="K6318" s="1" t="s">
        <v>40</v>
      </c>
      <c r="L6318" s="1">
        <v>91104</v>
      </c>
      <c r="M6318" s="1" t="s">
        <v>41</v>
      </c>
      <c r="N6318" s="1" t="s">
        <v>5212</v>
      </c>
      <c r="O6318" s="1" t="s">
        <v>30</v>
      </c>
      <c r="P6318" s="1" t="s">
        <v>34</v>
      </c>
      <c r="Q6318" s="1" t="s">
        <v>5213</v>
      </c>
      <c r="R6318" s="1">
        <v>433.56800000000004</v>
      </c>
      <c r="S6318" s="1">
        <f t="shared" si="98"/>
        <v>498.60320000000007</v>
      </c>
      <c r="T6318" s="1">
        <v>2</v>
      </c>
      <c r="U6318" s="1">
        <v>0.2</v>
      </c>
      <c r="V6318" s="1">
        <v>-65.035200000000046</v>
      </c>
      <c r="W6318" t="str">
        <f>VLOOKUP(M6318,People!$A$2:$B$5,2,FALSE)</f>
        <v>Anna Andreadi</v>
      </c>
      <c r="X6318" s="5" t="str">
        <f>IFERROR(VLOOKUP(Orders!$B6318,Returns!$A$2:$B$801,2,0),"No")</f>
        <v>Yes</v>
      </c>
    </row>
    <row r="6319" spans="1:24" x14ac:dyDescent="0.3">
      <c r="A6319" s="1">
        <v>5928</v>
      </c>
      <c r="B6319" t="s">
        <v>9001</v>
      </c>
      <c r="C6319" s="2">
        <v>42654</v>
      </c>
      <c r="D6319" s="2">
        <v>42658</v>
      </c>
      <c r="E6319" s="1" t="s">
        <v>46</v>
      </c>
      <c r="F6319" s="1" t="s">
        <v>4091</v>
      </c>
      <c r="G6319" s="1" t="s">
        <v>4092</v>
      </c>
      <c r="H6319" s="1" t="s">
        <v>38</v>
      </c>
      <c r="I6319" s="1" t="s">
        <v>25</v>
      </c>
      <c r="J6319" s="1" t="s">
        <v>1480</v>
      </c>
      <c r="K6319" s="1" t="s">
        <v>1481</v>
      </c>
      <c r="L6319" s="1">
        <v>72701</v>
      </c>
      <c r="M6319" s="1" t="s">
        <v>28</v>
      </c>
      <c r="N6319" s="1" t="s">
        <v>42</v>
      </c>
      <c r="O6319" s="1" t="s">
        <v>43</v>
      </c>
      <c r="P6319" s="1" t="s">
        <v>44</v>
      </c>
      <c r="Q6319" s="1" t="s">
        <v>45</v>
      </c>
      <c r="R6319" s="1">
        <v>7.31</v>
      </c>
      <c r="S6319" s="1">
        <f t="shared" si="98"/>
        <v>3.8742999999999999</v>
      </c>
      <c r="T6319" s="1">
        <v>1</v>
      </c>
      <c r="U6319" s="1">
        <v>0</v>
      </c>
      <c r="V6319" s="1">
        <v>3.4356999999999998</v>
      </c>
      <c r="W6319" t="str">
        <f>VLOOKUP(M6319,People!$A$2:$B$5,2,FALSE)</f>
        <v>Cassandra Brandow</v>
      </c>
      <c r="X6319" s="5" t="str">
        <f>IFERROR(VLOOKUP(Orders!$B6319,Returns!$A$2:$B$801,2,0),"No")</f>
        <v>No</v>
      </c>
    </row>
    <row r="6320" spans="1:24" hidden="1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f t="shared" si="98"/>
        <v>36.46350000000001</v>
      </c>
      <c r="T6320" s="1">
        <v>5</v>
      </c>
      <c r="U6320" s="1">
        <v>0.2</v>
      </c>
      <c r="V6320" s="1">
        <v>3.4964999999999993</v>
      </c>
      <c r="W6320" t="str">
        <f>VLOOKUP(M6320,People!$A$2:$B$5,2,FALSE)</f>
        <v>Anna Andreadi</v>
      </c>
      <c r="X6320" s="5" t="str">
        <f>IFERROR(VLOOKUP(Orders!$B6320,Returns!$A$2:$B$801,2,0),"No")</f>
        <v>Yes</v>
      </c>
    </row>
    <row r="6321" spans="1:24" hidden="1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f t="shared" si="98"/>
        <v>18.744</v>
      </c>
      <c r="T6321" s="1">
        <v>6</v>
      </c>
      <c r="U6321" s="1">
        <v>0</v>
      </c>
      <c r="V6321" s="1">
        <v>15.335999999999999</v>
      </c>
      <c r="W6321" t="str">
        <f>VLOOKUP(M6321,People!$A$2:$B$5,2,FALSE)</f>
        <v>Anna Andreadi</v>
      </c>
      <c r="X6321" s="5" t="str">
        <f>IFERROR(VLOOKUP(Orders!$B6321,Returns!$A$2:$B$801,2,0),"No")</f>
        <v>Yes</v>
      </c>
    </row>
    <row r="6322" spans="1:24" hidden="1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f t="shared" si="98"/>
        <v>6.7392000000000021</v>
      </c>
      <c r="T6322" s="1">
        <v>2</v>
      </c>
      <c r="U6322" s="1">
        <v>0.2</v>
      </c>
      <c r="V6322" s="1">
        <v>3.6288</v>
      </c>
      <c r="W6322" t="str">
        <f>VLOOKUP(M6322,People!$A$2:$B$5,2,FALSE)</f>
        <v>Cassandra Brandow</v>
      </c>
      <c r="X6322" s="5" t="str">
        <f>IFERROR(VLOOKUP(Orders!$B6322,Returns!$A$2:$B$801,2,0),"No")</f>
        <v>No</v>
      </c>
    </row>
    <row r="6323" spans="1:24" x14ac:dyDescent="0.3">
      <c r="A6323" s="1">
        <v>5929</v>
      </c>
      <c r="B6323" t="s">
        <v>9001</v>
      </c>
      <c r="C6323" s="2">
        <v>42654</v>
      </c>
      <c r="D6323" s="2">
        <v>42658</v>
      </c>
      <c r="E6323" s="1" t="s">
        <v>46</v>
      </c>
      <c r="F6323" s="1" t="s">
        <v>4091</v>
      </c>
      <c r="G6323" s="1" t="s">
        <v>4092</v>
      </c>
      <c r="H6323" s="1" t="s">
        <v>38</v>
      </c>
      <c r="I6323" s="1" t="s">
        <v>25</v>
      </c>
      <c r="J6323" s="1" t="s">
        <v>1480</v>
      </c>
      <c r="K6323" s="1" t="s">
        <v>1481</v>
      </c>
      <c r="L6323" s="1">
        <v>72701</v>
      </c>
      <c r="M6323" s="1" t="s">
        <v>28</v>
      </c>
      <c r="N6323" s="1" t="s">
        <v>4330</v>
      </c>
      <c r="O6323" s="1" t="s">
        <v>30</v>
      </c>
      <c r="P6323" s="1" t="s">
        <v>60</v>
      </c>
      <c r="Q6323" s="1" t="s">
        <v>4331</v>
      </c>
      <c r="R6323" s="1">
        <v>8.92</v>
      </c>
      <c r="S6323" s="1">
        <f t="shared" si="98"/>
        <v>4.9951999999999996</v>
      </c>
      <c r="T6323" s="1">
        <v>4</v>
      </c>
      <c r="U6323" s="1">
        <v>0</v>
      </c>
      <c r="V6323" s="1">
        <v>3.9248000000000003</v>
      </c>
      <c r="W6323" t="str">
        <f>VLOOKUP(M6323,People!$A$2:$B$5,2,FALSE)</f>
        <v>Cassandra Brandow</v>
      </c>
      <c r="X6323" s="5" t="str">
        <f>IFERROR(VLOOKUP(Orders!$B6323,Returns!$A$2:$B$801,2,0),"No")</f>
        <v>No</v>
      </c>
    </row>
    <row r="6324" spans="1:24" x14ac:dyDescent="0.3">
      <c r="A6324" s="1">
        <v>6215</v>
      </c>
      <c r="B6324" t="s">
        <v>9129</v>
      </c>
      <c r="C6324" s="2">
        <v>42654</v>
      </c>
      <c r="D6324" s="2">
        <v>42658</v>
      </c>
      <c r="E6324" s="1" t="s">
        <v>46</v>
      </c>
      <c r="F6324" s="1" t="s">
        <v>1732</v>
      </c>
      <c r="G6324" s="1" t="s">
        <v>1733</v>
      </c>
      <c r="H6324" s="1" t="s">
        <v>24</v>
      </c>
      <c r="I6324" s="1" t="s">
        <v>25</v>
      </c>
      <c r="J6324" s="1" t="s">
        <v>4599</v>
      </c>
      <c r="K6324" s="1" t="s">
        <v>40</v>
      </c>
      <c r="L6324" s="1">
        <v>90278</v>
      </c>
      <c r="M6324" s="1" t="s">
        <v>41</v>
      </c>
      <c r="N6324" s="1" t="s">
        <v>1964</v>
      </c>
      <c r="O6324" s="1" t="s">
        <v>43</v>
      </c>
      <c r="P6324" s="1" t="s">
        <v>157</v>
      </c>
      <c r="Q6324" s="1" t="s">
        <v>1965</v>
      </c>
      <c r="R6324" s="1">
        <v>7.64</v>
      </c>
      <c r="S6324" s="1">
        <f t="shared" si="98"/>
        <v>3.8963999999999999</v>
      </c>
      <c r="T6324" s="1">
        <v>1</v>
      </c>
      <c r="U6324" s="1">
        <v>0</v>
      </c>
      <c r="V6324" s="1">
        <v>3.7435999999999998</v>
      </c>
      <c r="W6324" t="str">
        <f>VLOOKUP(M6324,People!$A$2:$B$5,2,FALSE)</f>
        <v>Anna Andreadi</v>
      </c>
      <c r="X6324" s="5" t="str">
        <f>IFERROR(VLOOKUP(Orders!$B6324,Returns!$A$2:$B$801,2,0),"No")</f>
        <v>No</v>
      </c>
    </row>
    <row r="6325" spans="1:24" x14ac:dyDescent="0.3">
      <c r="A6325" s="1">
        <v>82</v>
      </c>
      <c r="B6325" t="s">
        <v>6264</v>
      </c>
      <c r="C6325" s="2">
        <v>42655</v>
      </c>
      <c r="D6325" s="2">
        <v>42659</v>
      </c>
      <c r="E6325" s="1" t="s">
        <v>46</v>
      </c>
      <c r="F6325" s="1" t="s">
        <v>325</v>
      </c>
      <c r="G6325" s="1" t="s">
        <v>326</v>
      </c>
      <c r="H6325" s="1" t="s">
        <v>24</v>
      </c>
      <c r="I6325" s="1" t="s">
        <v>25</v>
      </c>
      <c r="J6325" s="1" t="s">
        <v>116</v>
      </c>
      <c r="K6325" s="1" t="s">
        <v>40</v>
      </c>
      <c r="L6325" s="1">
        <v>94122</v>
      </c>
      <c r="M6325" s="1" t="s">
        <v>41</v>
      </c>
      <c r="N6325" s="1" t="s">
        <v>327</v>
      </c>
      <c r="O6325" s="1" t="s">
        <v>43</v>
      </c>
      <c r="P6325" s="1" t="s">
        <v>63</v>
      </c>
      <c r="Q6325" s="1" t="s">
        <v>328</v>
      </c>
      <c r="R6325" s="1">
        <v>14.9</v>
      </c>
      <c r="S6325" s="1">
        <f t="shared" si="98"/>
        <v>10.728</v>
      </c>
      <c r="T6325" s="1">
        <v>5</v>
      </c>
      <c r="U6325" s="1">
        <v>0</v>
      </c>
      <c r="V6325" s="1">
        <v>4.1720000000000006</v>
      </c>
      <c r="W6325" t="str">
        <f>VLOOKUP(M6325,People!$A$2:$B$5,2,FALSE)</f>
        <v>Anna Andreadi</v>
      </c>
      <c r="X6325" s="5" t="str">
        <f>IFERROR(VLOOKUP(Orders!$B6325,Returns!$A$2:$B$801,2,0),"No")</f>
        <v>No</v>
      </c>
    </row>
    <row r="6326" spans="1:24" hidden="1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f t="shared" si="98"/>
        <v>17.367999999999999</v>
      </c>
      <c r="T6326" s="1">
        <v>5</v>
      </c>
      <c r="U6326" s="1">
        <v>0</v>
      </c>
      <c r="V6326" s="1">
        <v>16.032</v>
      </c>
      <c r="W6326" t="str">
        <f>VLOOKUP(M6326,People!$A$2:$B$5,2,FALSE)</f>
        <v>Anna Andreadi</v>
      </c>
      <c r="X6326" s="5" t="str">
        <f>IFERROR(VLOOKUP(Orders!$B6326,Returns!$A$2:$B$801,2,0),"No")</f>
        <v>No</v>
      </c>
    </row>
    <row r="6327" spans="1:24" hidden="1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f t="shared" si="98"/>
        <v>107.5284</v>
      </c>
      <c r="T6327" s="1">
        <v>4</v>
      </c>
      <c r="U6327" s="1">
        <v>0</v>
      </c>
      <c r="V6327" s="1">
        <v>103.3116</v>
      </c>
      <c r="W6327" t="str">
        <f>VLOOKUP(M6327,People!$A$2:$B$5,2,FALSE)</f>
        <v>Anna Andreadi</v>
      </c>
      <c r="X6327" s="5" t="str">
        <f>IFERROR(VLOOKUP(Orders!$B6327,Returns!$A$2:$B$801,2,0),"No")</f>
        <v>No</v>
      </c>
    </row>
    <row r="6328" spans="1:24" x14ac:dyDescent="0.3">
      <c r="A6328" s="1">
        <v>83</v>
      </c>
      <c r="B6328" t="s">
        <v>6264</v>
      </c>
      <c r="C6328" s="2">
        <v>42655</v>
      </c>
      <c r="D6328" s="2">
        <v>42659</v>
      </c>
      <c r="E6328" s="1" t="s">
        <v>46</v>
      </c>
      <c r="F6328" s="1" t="s">
        <v>325</v>
      </c>
      <c r="G6328" s="1" t="s">
        <v>326</v>
      </c>
      <c r="H6328" s="1" t="s">
        <v>24</v>
      </c>
      <c r="I6328" s="1" t="s">
        <v>25</v>
      </c>
      <c r="J6328" s="1" t="s">
        <v>116</v>
      </c>
      <c r="K6328" s="1" t="s">
        <v>40</v>
      </c>
      <c r="L6328" s="1">
        <v>94122</v>
      </c>
      <c r="M6328" s="1" t="s">
        <v>41</v>
      </c>
      <c r="N6328" s="1" t="s">
        <v>329</v>
      </c>
      <c r="O6328" s="1" t="s">
        <v>43</v>
      </c>
      <c r="P6328" s="1" t="s">
        <v>55</v>
      </c>
      <c r="Q6328" s="1" t="s">
        <v>330</v>
      </c>
      <c r="R6328" s="1">
        <v>21.39</v>
      </c>
      <c r="S6328" s="1">
        <f t="shared" si="98"/>
        <v>15.186900000000001</v>
      </c>
      <c r="T6328" s="1">
        <v>1</v>
      </c>
      <c r="U6328" s="1">
        <v>0</v>
      </c>
      <c r="V6328" s="1">
        <v>6.2030999999999992</v>
      </c>
      <c r="W6328" t="str">
        <f>VLOOKUP(M6328,People!$A$2:$B$5,2,FALSE)</f>
        <v>Anna Andreadi</v>
      </c>
      <c r="X6328" s="5" t="str">
        <f>IFERROR(VLOOKUP(Orders!$B6328,Returns!$A$2:$B$801,2,0),"No")</f>
        <v>No</v>
      </c>
    </row>
    <row r="6329" spans="1:24" x14ac:dyDescent="0.3">
      <c r="A6329" s="1">
        <v>9440</v>
      </c>
      <c r="B6329" t="s">
        <v>10670</v>
      </c>
      <c r="C6329" s="2">
        <v>42655</v>
      </c>
      <c r="D6329" s="2">
        <v>42660</v>
      </c>
      <c r="E6329" s="1" t="s">
        <v>46</v>
      </c>
      <c r="F6329" s="1" t="s">
        <v>5624</v>
      </c>
      <c r="G6329" s="1" t="s">
        <v>5625</v>
      </c>
      <c r="H6329" s="1" t="s">
        <v>38</v>
      </c>
      <c r="I6329" s="1" t="s">
        <v>25</v>
      </c>
      <c r="J6329" s="1" t="s">
        <v>273</v>
      </c>
      <c r="K6329" s="1" t="s">
        <v>191</v>
      </c>
      <c r="L6329" s="1">
        <v>60623</v>
      </c>
      <c r="M6329" s="1" t="s">
        <v>97</v>
      </c>
      <c r="N6329" s="1" t="s">
        <v>3871</v>
      </c>
      <c r="O6329" s="1" t="s">
        <v>43</v>
      </c>
      <c r="P6329" s="1" t="s">
        <v>512</v>
      </c>
      <c r="Q6329" s="1" t="s">
        <v>3872</v>
      </c>
      <c r="R6329" s="1">
        <v>22.240000000000002</v>
      </c>
      <c r="S6329" s="1">
        <f t="shared" si="98"/>
        <v>19.738000000000007</v>
      </c>
      <c r="T6329" s="1">
        <v>2</v>
      </c>
      <c r="U6329" s="1">
        <v>0.2</v>
      </c>
      <c r="V6329" s="1">
        <v>2.5019999999999971</v>
      </c>
      <c r="W6329" t="str">
        <f>VLOOKUP(M6329,People!$A$2:$B$5,2,FALSE)</f>
        <v>Kelly Williams</v>
      </c>
      <c r="X6329" s="5" t="str">
        <f>IFERROR(VLOOKUP(Orders!$B6329,Returns!$A$2:$B$801,2,0),"No")</f>
        <v>No</v>
      </c>
    </row>
    <row r="6330" spans="1:24" x14ac:dyDescent="0.3">
      <c r="A6330" s="1">
        <v>810</v>
      </c>
      <c r="B6330" t="s">
        <v>6583</v>
      </c>
      <c r="C6330" s="2">
        <v>42656</v>
      </c>
      <c r="D6330" s="2">
        <v>42658</v>
      </c>
      <c r="E6330" s="1" t="s">
        <v>170</v>
      </c>
      <c r="F6330" s="1" t="s">
        <v>1702</v>
      </c>
      <c r="G6330" s="1" t="s">
        <v>1703</v>
      </c>
      <c r="H6330" s="1" t="s">
        <v>24</v>
      </c>
      <c r="I6330" s="1" t="s">
        <v>25</v>
      </c>
      <c r="J6330" s="1" t="s">
        <v>2159</v>
      </c>
      <c r="K6330" s="1" t="s">
        <v>89</v>
      </c>
      <c r="L6330" s="1">
        <v>98026</v>
      </c>
      <c r="M6330" s="1" t="s">
        <v>41</v>
      </c>
      <c r="N6330" s="1" t="s">
        <v>2160</v>
      </c>
      <c r="O6330" s="1" t="s">
        <v>43</v>
      </c>
      <c r="P6330" s="1" t="s">
        <v>63</v>
      </c>
      <c r="Q6330" s="1" t="s">
        <v>2161</v>
      </c>
      <c r="R6330" s="1">
        <v>11.52</v>
      </c>
      <c r="S6330" s="1">
        <f t="shared" si="98"/>
        <v>8.2943999999999996</v>
      </c>
      <c r="T6330" s="1">
        <v>4</v>
      </c>
      <c r="U6330" s="1">
        <v>0</v>
      </c>
      <c r="V6330" s="1">
        <v>3.2256</v>
      </c>
      <c r="W6330" t="str">
        <f>VLOOKUP(M6330,People!$A$2:$B$5,2,FALSE)</f>
        <v>Anna Andreadi</v>
      </c>
      <c r="X6330" s="5" t="str">
        <f>IFERROR(VLOOKUP(Orders!$B6330,Returns!$A$2:$B$801,2,0),"No")</f>
        <v>No</v>
      </c>
    </row>
    <row r="6331" spans="1:24" x14ac:dyDescent="0.3">
      <c r="A6331" s="1">
        <v>811</v>
      </c>
      <c r="B6331" t="s">
        <v>6583</v>
      </c>
      <c r="C6331" s="2">
        <v>42656</v>
      </c>
      <c r="D6331" s="2">
        <v>42658</v>
      </c>
      <c r="E6331" s="1" t="s">
        <v>170</v>
      </c>
      <c r="F6331" s="1" t="s">
        <v>1702</v>
      </c>
      <c r="G6331" s="1" t="s">
        <v>1703</v>
      </c>
      <c r="H6331" s="1" t="s">
        <v>24</v>
      </c>
      <c r="I6331" s="1" t="s">
        <v>25</v>
      </c>
      <c r="J6331" s="1" t="s">
        <v>2159</v>
      </c>
      <c r="K6331" s="1" t="s">
        <v>89</v>
      </c>
      <c r="L6331" s="1">
        <v>98026</v>
      </c>
      <c r="M6331" s="1" t="s">
        <v>41</v>
      </c>
      <c r="N6331" s="1" t="s">
        <v>921</v>
      </c>
      <c r="O6331" s="1" t="s">
        <v>30</v>
      </c>
      <c r="P6331" s="1" t="s">
        <v>52</v>
      </c>
      <c r="Q6331" s="1" t="s">
        <v>922</v>
      </c>
      <c r="R6331" s="1">
        <v>1298.55</v>
      </c>
      <c r="S6331" s="1">
        <f t="shared" si="98"/>
        <v>986.89799999999991</v>
      </c>
      <c r="T6331" s="1">
        <v>5</v>
      </c>
      <c r="U6331" s="1">
        <v>0</v>
      </c>
      <c r="V6331" s="1">
        <v>311.65199999999999</v>
      </c>
      <c r="W6331" t="str">
        <f>VLOOKUP(M6331,People!$A$2:$B$5,2,FALSE)</f>
        <v>Anna Andreadi</v>
      </c>
      <c r="X6331" s="5" t="str">
        <f>IFERROR(VLOOKUP(Orders!$B6331,Returns!$A$2:$B$801,2,0),"No")</f>
        <v>No</v>
      </c>
    </row>
    <row r="6332" spans="1:24" x14ac:dyDescent="0.3">
      <c r="A6332" s="1">
        <v>812</v>
      </c>
      <c r="B6332" t="s">
        <v>6583</v>
      </c>
      <c r="C6332" s="2">
        <v>42656</v>
      </c>
      <c r="D6332" s="2">
        <v>42658</v>
      </c>
      <c r="E6332" s="1" t="s">
        <v>170</v>
      </c>
      <c r="F6332" s="1" t="s">
        <v>1702</v>
      </c>
      <c r="G6332" s="1" t="s">
        <v>1703</v>
      </c>
      <c r="H6332" s="1" t="s">
        <v>24</v>
      </c>
      <c r="I6332" s="1" t="s">
        <v>25</v>
      </c>
      <c r="J6332" s="1" t="s">
        <v>2159</v>
      </c>
      <c r="K6332" s="1" t="s">
        <v>89</v>
      </c>
      <c r="L6332" s="1">
        <v>98026</v>
      </c>
      <c r="M6332" s="1" t="s">
        <v>41</v>
      </c>
      <c r="N6332" s="1" t="s">
        <v>2162</v>
      </c>
      <c r="O6332" s="1" t="s">
        <v>43</v>
      </c>
      <c r="P6332" s="1" t="s">
        <v>73</v>
      </c>
      <c r="Q6332" s="1" t="s">
        <v>2163</v>
      </c>
      <c r="R6332" s="1">
        <v>213.92</v>
      </c>
      <c r="S6332" s="1">
        <f t="shared" si="98"/>
        <v>151.88320000000002</v>
      </c>
      <c r="T6332" s="1">
        <v>4</v>
      </c>
      <c r="U6332" s="1">
        <v>0</v>
      </c>
      <c r="V6332" s="1">
        <v>62.036799999999971</v>
      </c>
      <c r="W6332" t="str">
        <f>VLOOKUP(M6332,People!$A$2:$B$5,2,FALSE)</f>
        <v>Anna Andreadi</v>
      </c>
      <c r="X6332" s="5" t="str">
        <f>IFERROR(VLOOKUP(Orders!$B6332,Returns!$A$2:$B$801,2,0),"No")</f>
        <v>No</v>
      </c>
    </row>
    <row r="6333" spans="1:24" x14ac:dyDescent="0.3">
      <c r="A6333" s="1">
        <v>813</v>
      </c>
      <c r="B6333" t="s">
        <v>6583</v>
      </c>
      <c r="C6333" s="2">
        <v>42656</v>
      </c>
      <c r="D6333" s="2">
        <v>42658</v>
      </c>
      <c r="E6333" s="1" t="s">
        <v>170</v>
      </c>
      <c r="F6333" s="1" t="s">
        <v>1702</v>
      </c>
      <c r="G6333" s="1" t="s">
        <v>1703</v>
      </c>
      <c r="H6333" s="1" t="s">
        <v>24</v>
      </c>
      <c r="I6333" s="1" t="s">
        <v>25</v>
      </c>
      <c r="J6333" s="1" t="s">
        <v>2159</v>
      </c>
      <c r="K6333" s="1" t="s">
        <v>89</v>
      </c>
      <c r="L6333" s="1">
        <v>98026</v>
      </c>
      <c r="M6333" s="1" t="s">
        <v>41</v>
      </c>
      <c r="N6333" s="1" t="s">
        <v>1848</v>
      </c>
      <c r="O6333" s="1" t="s">
        <v>66</v>
      </c>
      <c r="P6333" s="1" t="s">
        <v>146</v>
      </c>
      <c r="Q6333" s="1" t="s">
        <v>1849</v>
      </c>
      <c r="R6333" s="1">
        <v>25.78</v>
      </c>
      <c r="S6333" s="1">
        <f t="shared" si="98"/>
        <v>23.202000000000002</v>
      </c>
      <c r="T6333" s="1">
        <v>2</v>
      </c>
      <c r="U6333" s="1">
        <v>0</v>
      </c>
      <c r="V6333" s="1">
        <v>2.5779999999999994</v>
      </c>
      <c r="W6333" t="str">
        <f>VLOOKUP(M6333,People!$A$2:$B$5,2,FALSE)</f>
        <v>Anna Andreadi</v>
      </c>
      <c r="X6333" s="5" t="str">
        <f>IFERROR(VLOOKUP(Orders!$B6333,Returns!$A$2:$B$801,2,0),"No")</f>
        <v>No</v>
      </c>
    </row>
    <row r="6334" spans="1:24" x14ac:dyDescent="0.3">
      <c r="A6334" s="1">
        <v>5592</v>
      </c>
      <c r="B6334" t="s">
        <v>8841</v>
      </c>
      <c r="C6334" s="2">
        <v>42656</v>
      </c>
      <c r="D6334" s="2">
        <v>42661</v>
      </c>
      <c r="E6334" s="1" t="s">
        <v>21</v>
      </c>
      <c r="F6334" s="1" t="s">
        <v>3461</v>
      </c>
      <c r="G6334" s="1" t="s">
        <v>3462</v>
      </c>
      <c r="H6334" s="1" t="s">
        <v>38</v>
      </c>
      <c r="I6334" s="1" t="s">
        <v>25</v>
      </c>
      <c r="J6334" s="1" t="s">
        <v>980</v>
      </c>
      <c r="K6334" s="1" t="s">
        <v>693</v>
      </c>
      <c r="L6334" s="1">
        <v>8701</v>
      </c>
      <c r="M6334" s="1" t="s">
        <v>135</v>
      </c>
      <c r="N6334" s="1" t="s">
        <v>2671</v>
      </c>
      <c r="O6334" s="1" t="s">
        <v>30</v>
      </c>
      <c r="P6334" s="1" t="s">
        <v>34</v>
      </c>
      <c r="Q6334" s="1" t="s">
        <v>2672</v>
      </c>
      <c r="R6334" s="1">
        <v>245.98</v>
      </c>
      <c r="S6334" s="1">
        <f t="shared" si="98"/>
        <v>218.9222</v>
      </c>
      <c r="T6334" s="1">
        <v>2</v>
      </c>
      <c r="U6334" s="1">
        <v>0</v>
      </c>
      <c r="V6334" s="1">
        <v>27.057799999999986</v>
      </c>
      <c r="W6334" t="str">
        <f>VLOOKUP(M6334,People!$A$2:$B$5,2,FALSE)</f>
        <v>Chuck Magee</v>
      </c>
      <c r="X6334" s="5" t="str">
        <f>IFERROR(VLOOKUP(Orders!$B6334,Returns!$A$2:$B$801,2,0),"No")</f>
        <v>No</v>
      </c>
    </row>
    <row r="6335" spans="1:24" x14ac:dyDescent="0.3">
      <c r="A6335" s="1">
        <v>5593</v>
      </c>
      <c r="B6335" t="s">
        <v>8841</v>
      </c>
      <c r="C6335" s="2">
        <v>42656</v>
      </c>
      <c r="D6335" s="2">
        <v>42661</v>
      </c>
      <c r="E6335" s="1" t="s">
        <v>21</v>
      </c>
      <c r="F6335" s="1" t="s">
        <v>3461</v>
      </c>
      <c r="G6335" s="1" t="s">
        <v>3462</v>
      </c>
      <c r="H6335" s="1" t="s">
        <v>38</v>
      </c>
      <c r="I6335" s="1" t="s">
        <v>25</v>
      </c>
      <c r="J6335" s="1" t="s">
        <v>980</v>
      </c>
      <c r="K6335" s="1" t="s">
        <v>693</v>
      </c>
      <c r="L6335" s="1">
        <v>8701</v>
      </c>
      <c r="M6335" s="1" t="s">
        <v>135</v>
      </c>
      <c r="N6335" s="1" t="s">
        <v>374</v>
      </c>
      <c r="O6335" s="1" t="s">
        <v>43</v>
      </c>
      <c r="P6335" s="1" t="s">
        <v>70</v>
      </c>
      <c r="Q6335" s="1" t="s">
        <v>375</v>
      </c>
      <c r="R6335" s="1">
        <v>18.940000000000001</v>
      </c>
      <c r="S6335" s="1">
        <f t="shared" si="98"/>
        <v>9.4700000000000006</v>
      </c>
      <c r="T6335" s="1">
        <v>1</v>
      </c>
      <c r="U6335" s="1">
        <v>0</v>
      </c>
      <c r="V6335" s="1">
        <v>9.4700000000000006</v>
      </c>
      <c r="W6335" t="str">
        <f>VLOOKUP(M6335,People!$A$2:$B$5,2,FALSE)</f>
        <v>Chuck Magee</v>
      </c>
      <c r="X6335" s="5" t="str">
        <f>IFERROR(VLOOKUP(Orders!$B6335,Returns!$A$2:$B$801,2,0),"No")</f>
        <v>No</v>
      </c>
    </row>
    <row r="6336" spans="1:24" x14ac:dyDescent="0.3">
      <c r="A6336" s="1">
        <v>6322</v>
      </c>
      <c r="B6336" t="s">
        <v>9186</v>
      </c>
      <c r="C6336" s="2">
        <v>42656</v>
      </c>
      <c r="D6336" s="2">
        <v>42660</v>
      </c>
      <c r="E6336" s="1" t="s">
        <v>46</v>
      </c>
      <c r="F6336" s="1" t="s">
        <v>1862</v>
      </c>
      <c r="G6336" s="1" t="s">
        <v>1863</v>
      </c>
      <c r="H6336" s="1" t="s">
        <v>38</v>
      </c>
      <c r="I6336" s="1" t="s">
        <v>25</v>
      </c>
      <c r="J6336" s="1" t="s">
        <v>1968</v>
      </c>
      <c r="K6336" s="1" t="s">
        <v>240</v>
      </c>
      <c r="L6336" s="1">
        <v>10550</v>
      </c>
      <c r="M6336" s="1" t="s">
        <v>135</v>
      </c>
      <c r="N6336" s="1" t="s">
        <v>1696</v>
      </c>
      <c r="O6336" s="1" t="s">
        <v>43</v>
      </c>
      <c r="P6336" s="1" t="s">
        <v>70</v>
      </c>
      <c r="Q6336" s="1" t="s">
        <v>1697</v>
      </c>
      <c r="R6336" s="1">
        <v>7.7520000000000007</v>
      </c>
      <c r="S6336" s="1">
        <f t="shared" si="98"/>
        <v>4.9419000000000004</v>
      </c>
      <c r="T6336" s="1">
        <v>3</v>
      </c>
      <c r="U6336" s="1">
        <v>0.2</v>
      </c>
      <c r="V6336" s="1">
        <v>2.8100999999999998</v>
      </c>
      <c r="W6336" t="str">
        <f>VLOOKUP(M6336,People!$A$2:$B$5,2,FALSE)</f>
        <v>Chuck Magee</v>
      </c>
      <c r="X6336" s="5" t="str">
        <f>IFERROR(VLOOKUP(Orders!$B6336,Returns!$A$2:$B$801,2,0),"No")</f>
        <v>No</v>
      </c>
    </row>
    <row r="6337" spans="1:24" x14ac:dyDescent="0.3">
      <c r="A6337" s="1">
        <v>9111</v>
      </c>
      <c r="B6337" t="s">
        <v>10510</v>
      </c>
      <c r="C6337" s="2">
        <v>42656</v>
      </c>
      <c r="D6337" s="2">
        <v>42658</v>
      </c>
      <c r="E6337" s="1" t="s">
        <v>170</v>
      </c>
      <c r="F6337" s="1" t="s">
        <v>4689</v>
      </c>
      <c r="G6337" s="1" t="s">
        <v>4690</v>
      </c>
      <c r="H6337" s="1" t="s">
        <v>94</v>
      </c>
      <c r="I6337" s="1" t="s">
        <v>25</v>
      </c>
      <c r="J6337" s="1" t="s">
        <v>1277</v>
      </c>
      <c r="K6337" s="1" t="s">
        <v>287</v>
      </c>
      <c r="L6337" s="1">
        <v>23223</v>
      </c>
      <c r="M6337" s="1" t="s">
        <v>28</v>
      </c>
      <c r="N6337" s="1" t="s">
        <v>3408</v>
      </c>
      <c r="O6337" s="1" t="s">
        <v>43</v>
      </c>
      <c r="P6337" s="1" t="s">
        <v>157</v>
      </c>
      <c r="Q6337" s="1" t="s">
        <v>3409</v>
      </c>
      <c r="R6337" s="1">
        <v>36.4</v>
      </c>
      <c r="S6337" s="1">
        <f t="shared" si="98"/>
        <v>18.927999999999997</v>
      </c>
      <c r="T6337" s="1">
        <v>5</v>
      </c>
      <c r="U6337" s="1">
        <v>0</v>
      </c>
      <c r="V6337" s="1">
        <v>17.472000000000001</v>
      </c>
      <c r="W6337" t="str">
        <f>VLOOKUP(M6337,People!$A$2:$B$5,2,FALSE)</f>
        <v>Cassandra Brandow</v>
      </c>
      <c r="X6337" s="5" t="str">
        <f>IFERROR(VLOOKUP(Orders!$B6337,Returns!$A$2:$B$801,2,0),"No")</f>
        <v>No</v>
      </c>
    </row>
    <row r="6338" spans="1:24" hidden="1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f t="shared" ref="S6338:S6401" si="99">R6338-V6338</f>
        <v>31.046400000000002</v>
      </c>
      <c r="T6338" s="1">
        <v>4</v>
      </c>
      <c r="U6338" s="1">
        <v>0</v>
      </c>
      <c r="V6338" s="1">
        <v>15.993599999999997</v>
      </c>
      <c r="W6338" t="str">
        <f>VLOOKUP(M6338,People!$A$2:$B$5,2,FALSE)</f>
        <v>Anna Andreadi</v>
      </c>
      <c r="X6338" s="5" t="str">
        <f>IFERROR(VLOOKUP(Orders!$B6338,Returns!$A$2:$B$801,2,0),"No")</f>
        <v>No</v>
      </c>
    </row>
    <row r="6339" spans="1:24" hidden="1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f t="shared" si="99"/>
        <v>297.46500000000009</v>
      </c>
      <c r="T6339" s="1">
        <v>5</v>
      </c>
      <c r="U6339" s="1">
        <v>0.2</v>
      </c>
      <c r="V6339" s="1">
        <v>42.494999999999948</v>
      </c>
      <c r="W6339" t="str">
        <f>VLOOKUP(M6339,People!$A$2:$B$5,2,FALSE)</f>
        <v>Anna Andreadi</v>
      </c>
      <c r="X6339" s="5" t="str">
        <f>IFERROR(VLOOKUP(Orders!$B6339,Returns!$A$2:$B$801,2,0),"No")</f>
        <v>No</v>
      </c>
    </row>
    <row r="6340" spans="1:24" hidden="1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f t="shared" si="99"/>
        <v>43.9</v>
      </c>
      <c r="T6340" s="1">
        <v>4</v>
      </c>
      <c r="U6340" s="1">
        <v>0</v>
      </c>
      <c r="V6340" s="1">
        <v>43.9</v>
      </c>
      <c r="W6340" t="str">
        <f>VLOOKUP(M6340,People!$A$2:$B$5,2,FALSE)</f>
        <v>Chuck Magee</v>
      </c>
      <c r="X6340" s="5" t="str">
        <f>IFERROR(VLOOKUP(Orders!$B6340,Returns!$A$2:$B$801,2,0),"No")</f>
        <v>No</v>
      </c>
    </row>
    <row r="6341" spans="1:24" hidden="1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f t="shared" si="99"/>
        <v>218.92220000000003</v>
      </c>
      <c r="T6341" s="1">
        <v>2</v>
      </c>
      <c r="U6341" s="1">
        <v>0.1</v>
      </c>
      <c r="V6341" s="1">
        <v>2.4597999999999871</v>
      </c>
      <c r="W6341" t="str">
        <f>VLOOKUP(M6341,People!$A$2:$B$5,2,FALSE)</f>
        <v>Chuck Magee</v>
      </c>
      <c r="X6341" s="5" t="str">
        <f>IFERROR(VLOOKUP(Orders!$B6341,Returns!$A$2:$B$801,2,0),"No")</f>
        <v>No</v>
      </c>
    </row>
    <row r="6342" spans="1:24" hidden="1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f t="shared" si="99"/>
        <v>3847.9704000000002</v>
      </c>
      <c r="T6342" s="1">
        <v>4</v>
      </c>
      <c r="U6342" s="1">
        <v>0</v>
      </c>
      <c r="V6342" s="1">
        <v>1351.9895999999999</v>
      </c>
      <c r="W6342" t="str">
        <f>VLOOKUP(M6342,People!$A$2:$B$5,2,FALSE)</f>
        <v>Chuck Magee</v>
      </c>
      <c r="X6342" s="5" t="str">
        <f>IFERROR(VLOOKUP(Orders!$B6342,Returns!$A$2:$B$801,2,0),"No")</f>
        <v>No</v>
      </c>
    </row>
    <row r="6343" spans="1:24" hidden="1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f t="shared" si="99"/>
        <v>191.72719999999998</v>
      </c>
      <c r="T6343" s="1">
        <v>4</v>
      </c>
      <c r="U6343" s="1">
        <v>0.2</v>
      </c>
      <c r="V6343" s="1">
        <v>-35.215199999999996</v>
      </c>
      <c r="W6343" t="str">
        <f>VLOOKUP(M6343,People!$A$2:$B$5,2,FALSE)</f>
        <v>Chuck Magee</v>
      </c>
      <c r="X6343" s="5" t="str">
        <f>IFERROR(VLOOKUP(Orders!$B6343,Returns!$A$2:$B$801,2,0),"No")</f>
        <v>No</v>
      </c>
    </row>
    <row r="6344" spans="1:24" hidden="1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f t="shared" si="99"/>
        <v>67.116</v>
      </c>
      <c r="T6344" s="1">
        <v>3</v>
      </c>
      <c r="U6344" s="1">
        <v>0</v>
      </c>
      <c r="V6344" s="1">
        <v>52.734000000000009</v>
      </c>
      <c r="W6344" t="str">
        <f>VLOOKUP(M6344,People!$A$2:$B$5,2,FALSE)</f>
        <v>Chuck Magee</v>
      </c>
      <c r="X6344" s="5" t="str">
        <f>IFERROR(VLOOKUP(Orders!$B6344,Returns!$A$2:$B$801,2,0),"No")</f>
        <v>Yes</v>
      </c>
    </row>
    <row r="6345" spans="1:24" hidden="1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f t="shared" si="99"/>
        <v>15.524400000000002</v>
      </c>
      <c r="T6345" s="1">
        <v>2</v>
      </c>
      <c r="U6345" s="1">
        <v>0</v>
      </c>
      <c r="V6345" s="1">
        <v>14.9156</v>
      </c>
      <c r="W6345" t="str">
        <f>VLOOKUP(M6345,People!$A$2:$B$5,2,FALSE)</f>
        <v>Chuck Magee</v>
      </c>
      <c r="X6345" s="5" t="str">
        <f>IFERROR(VLOOKUP(Orders!$B6345,Returns!$A$2:$B$801,2,0),"No")</f>
        <v>Yes</v>
      </c>
    </row>
    <row r="6346" spans="1:24" hidden="1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f t="shared" si="99"/>
        <v>36.025600000000004</v>
      </c>
      <c r="T6346" s="1">
        <v>2</v>
      </c>
      <c r="U6346" s="1">
        <v>0</v>
      </c>
      <c r="V6346" s="1">
        <v>33.254399999999997</v>
      </c>
      <c r="W6346" t="str">
        <f>VLOOKUP(M6346,People!$A$2:$B$5,2,FALSE)</f>
        <v>Chuck Magee</v>
      </c>
      <c r="X6346" s="5" t="str">
        <f>IFERROR(VLOOKUP(Orders!$B6346,Returns!$A$2:$B$801,2,0),"No")</f>
        <v>Yes</v>
      </c>
    </row>
    <row r="6347" spans="1:24" hidden="1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f t="shared" si="99"/>
        <v>417.45870000000002</v>
      </c>
      <c r="T6347" s="1">
        <v>3</v>
      </c>
      <c r="U6347" s="1">
        <v>0</v>
      </c>
      <c r="V6347" s="1">
        <v>170.51129999999998</v>
      </c>
      <c r="W6347" t="str">
        <f>VLOOKUP(M6347,People!$A$2:$B$5,2,FALSE)</f>
        <v>Chuck Magee</v>
      </c>
      <c r="X6347" s="5" t="str">
        <f>IFERROR(VLOOKUP(Orders!$B6347,Returns!$A$2:$B$801,2,0),"No")</f>
        <v>Yes</v>
      </c>
    </row>
    <row r="6348" spans="1:24" hidden="1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f t="shared" si="99"/>
        <v>12.520500000000002</v>
      </c>
      <c r="T6348" s="1">
        <v>5</v>
      </c>
      <c r="U6348" s="1">
        <v>0</v>
      </c>
      <c r="V6348" s="1">
        <v>12.029499999999999</v>
      </c>
      <c r="W6348" t="str">
        <f>VLOOKUP(M6348,People!$A$2:$B$5,2,FALSE)</f>
        <v>Chuck Magee</v>
      </c>
      <c r="X6348" s="5" t="str">
        <f>IFERROR(VLOOKUP(Orders!$B6348,Returns!$A$2:$B$801,2,0),"No")</f>
        <v>No</v>
      </c>
    </row>
    <row r="6349" spans="1:24" hidden="1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f t="shared" si="99"/>
        <v>7.7622000000000027</v>
      </c>
      <c r="T6349" s="1">
        <v>1</v>
      </c>
      <c r="U6349" s="1">
        <v>0.2</v>
      </c>
      <c r="V6349" s="1">
        <v>4.4137999999999993</v>
      </c>
      <c r="W6349" t="str">
        <f>VLOOKUP(M6349,People!$A$2:$B$5,2,FALSE)</f>
        <v>Anna Andreadi</v>
      </c>
      <c r="X6349" s="5" t="str">
        <f>IFERROR(VLOOKUP(Orders!$B6349,Returns!$A$2:$B$801,2,0),"No")</f>
        <v>No</v>
      </c>
    </row>
    <row r="6350" spans="1:24" hidden="1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f t="shared" si="99"/>
        <v>26.8704</v>
      </c>
      <c r="T6350" s="1">
        <v>3</v>
      </c>
      <c r="U6350" s="1">
        <v>0</v>
      </c>
      <c r="V6350" s="1">
        <v>10.4496</v>
      </c>
      <c r="W6350" t="str">
        <f>VLOOKUP(M6350,People!$A$2:$B$5,2,FALSE)</f>
        <v>Anna Andreadi</v>
      </c>
      <c r="X6350" s="5" t="str">
        <f>IFERROR(VLOOKUP(Orders!$B6350,Returns!$A$2:$B$801,2,0),"No")</f>
        <v>No</v>
      </c>
    </row>
    <row r="6351" spans="1:24" hidden="1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f t="shared" si="99"/>
        <v>24.542000000000005</v>
      </c>
      <c r="T6351" s="1">
        <v>2</v>
      </c>
      <c r="U6351" s="1">
        <v>0</v>
      </c>
      <c r="V6351" s="1">
        <v>10.517999999999997</v>
      </c>
      <c r="W6351" t="str">
        <f>VLOOKUP(M6351,People!$A$2:$B$5,2,FALSE)</f>
        <v>Anna Andreadi</v>
      </c>
      <c r="X6351" s="5" t="str">
        <f>IFERROR(VLOOKUP(Orders!$B6351,Returns!$A$2:$B$801,2,0),"No")</f>
        <v>No</v>
      </c>
    </row>
    <row r="6352" spans="1:24" hidden="1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f t="shared" si="99"/>
        <v>214.09000000000003</v>
      </c>
      <c r="T6352" s="1">
        <v>5</v>
      </c>
      <c r="U6352" s="1">
        <v>0.6</v>
      </c>
      <c r="V6352" s="1">
        <v>-105.69000000000003</v>
      </c>
      <c r="W6352" t="str">
        <f>VLOOKUP(M6352,People!$A$2:$B$5,2,FALSE)</f>
        <v>Kelly Williams</v>
      </c>
      <c r="X6352" s="5" t="str">
        <f>IFERROR(VLOOKUP(Orders!$B6352,Returns!$A$2:$B$801,2,0),"No")</f>
        <v>Yes</v>
      </c>
    </row>
    <row r="6353" spans="1:24" hidden="1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f t="shared" si="99"/>
        <v>334.27280000000002</v>
      </c>
      <c r="T6353" s="1">
        <v>2</v>
      </c>
      <c r="U6353" s="1">
        <v>0.2</v>
      </c>
      <c r="V6353" s="1">
        <v>27.103200000000001</v>
      </c>
      <c r="W6353" t="str">
        <f>VLOOKUP(M6353,People!$A$2:$B$5,2,FALSE)</f>
        <v>Cassandra Brandow</v>
      </c>
      <c r="X6353" s="5" t="str">
        <f>IFERROR(VLOOKUP(Orders!$B6353,Returns!$A$2:$B$801,2,0),"No")</f>
        <v>No</v>
      </c>
    </row>
    <row r="6354" spans="1:24" hidden="1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f t="shared" si="99"/>
        <v>4.4219999999999997</v>
      </c>
      <c r="T6354" s="1">
        <v>1</v>
      </c>
      <c r="U6354" s="1">
        <v>0.7</v>
      </c>
      <c r="V6354" s="1">
        <v>-2.0099999999999998</v>
      </c>
      <c r="W6354" t="str">
        <f>VLOOKUP(M6354,People!$A$2:$B$5,2,FALSE)</f>
        <v>Chuck Magee</v>
      </c>
      <c r="X6354" s="5" t="str">
        <f>IFERROR(VLOOKUP(Orders!$B6354,Returns!$A$2:$B$801,2,0),"No")</f>
        <v>No</v>
      </c>
    </row>
    <row r="6355" spans="1:24" hidden="1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f t="shared" si="99"/>
        <v>6.2925000000000004</v>
      </c>
      <c r="T6355" s="1">
        <v>1</v>
      </c>
      <c r="U6355" s="1">
        <v>0</v>
      </c>
      <c r="V6355" s="1">
        <v>2.0975000000000001</v>
      </c>
      <c r="W6355" t="str">
        <f>VLOOKUP(M6355,People!$A$2:$B$5,2,FALSE)</f>
        <v>Chuck Magee</v>
      </c>
      <c r="X6355" s="5" t="str">
        <f>IFERROR(VLOOKUP(Orders!$B6355,Returns!$A$2:$B$801,2,0),"No")</f>
        <v>No</v>
      </c>
    </row>
    <row r="6356" spans="1:24" hidden="1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f t="shared" si="99"/>
        <v>236.58600000000004</v>
      </c>
      <c r="T6356" s="1">
        <v>2</v>
      </c>
      <c r="U6356" s="1">
        <v>0</v>
      </c>
      <c r="V6356" s="1">
        <v>101.39399999999998</v>
      </c>
      <c r="W6356" t="str">
        <f>VLOOKUP(M6356,People!$A$2:$B$5,2,FALSE)</f>
        <v>Chuck Magee</v>
      </c>
      <c r="X6356" s="5" t="str">
        <f>IFERROR(VLOOKUP(Orders!$B6356,Returns!$A$2:$B$801,2,0),"No")</f>
        <v>No</v>
      </c>
    </row>
    <row r="6357" spans="1:24" x14ac:dyDescent="0.3">
      <c r="A6357" s="1">
        <v>9112</v>
      </c>
      <c r="B6357" t="s">
        <v>10510</v>
      </c>
      <c r="C6357" s="2">
        <v>42656</v>
      </c>
      <c r="D6357" s="2">
        <v>42658</v>
      </c>
      <c r="E6357" s="1" t="s">
        <v>170</v>
      </c>
      <c r="F6357" s="1" t="s">
        <v>4689</v>
      </c>
      <c r="G6357" s="1" t="s">
        <v>4690</v>
      </c>
      <c r="H6357" s="1" t="s">
        <v>94</v>
      </c>
      <c r="I6357" s="1" t="s">
        <v>25</v>
      </c>
      <c r="J6357" s="1" t="s">
        <v>1277</v>
      </c>
      <c r="K6357" s="1" t="s">
        <v>287</v>
      </c>
      <c r="L6357" s="1">
        <v>23223</v>
      </c>
      <c r="M6357" s="1" t="s">
        <v>28</v>
      </c>
      <c r="N6357" s="1" t="s">
        <v>5380</v>
      </c>
      <c r="O6357" s="1" t="s">
        <v>66</v>
      </c>
      <c r="P6357" s="1" t="s">
        <v>146</v>
      </c>
      <c r="Q6357" s="1" t="s">
        <v>5381</v>
      </c>
      <c r="R6357" s="1">
        <v>22.96</v>
      </c>
      <c r="S6357" s="1">
        <f t="shared" si="99"/>
        <v>18.597600000000003</v>
      </c>
      <c r="T6357" s="1">
        <v>2</v>
      </c>
      <c r="U6357" s="1">
        <v>0</v>
      </c>
      <c r="V6357" s="1">
        <v>4.3623999999999974</v>
      </c>
      <c r="W6357" t="str">
        <f>VLOOKUP(M6357,People!$A$2:$B$5,2,FALSE)</f>
        <v>Cassandra Brandow</v>
      </c>
      <c r="X6357" s="5" t="str">
        <f>IFERROR(VLOOKUP(Orders!$B6357,Returns!$A$2:$B$801,2,0),"No")</f>
        <v>No</v>
      </c>
    </row>
    <row r="6358" spans="1:24" hidden="1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f t="shared" si="99"/>
        <v>12.792000000000002</v>
      </c>
      <c r="T6358" s="1">
        <v>5</v>
      </c>
      <c r="U6358" s="1">
        <v>0.2</v>
      </c>
      <c r="V6358" s="1">
        <v>6.8879999999999981</v>
      </c>
      <c r="W6358" t="str">
        <f>VLOOKUP(M6358,People!$A$2:$B$5,2,FALSE)</f>
        <v>Anna Andreadi</v>
      </c>
      <c r="X6358" s="5" t="str">
        <f>IFERROR(VLOOKUP(Orders!$B6358,Returns!$A$2:$B$801,2,0),"No")</f>
        <v>No</v>
      </c>
    </row>
    <row r="6359" spans="1:24" hidden="1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f t="shared" si="99"/>
        <v>13.478400000000001</v>
      </c>
      <c r="T6359" s="1">
        <v>4</v>
      </c>
      <c r="U6359" s="1">
        <v>0</v>
      </c>
      <c r="V6359" s="1">
        <v>12.441600000000001</v>
      </c>
      <c r="W6359" t="str">
        <f>VLOOKUP(M6359,People!$A$2:$B$5,2,FALSE)</f>
        <v>Anna Andreadi</v>
      </c>
      <c r="X6359" s="5" t="str">
        <f>IFERROR(VLOOKUP(Orders!$B6359,Returns!$A$2:$B$801,2,0),"No")</f>
        <v>No</v>
      </c>
    </row>
    <row r="6360" spans="1:24" hidden="1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f t="shared" si="99"/>
        <v>3.3696000000000002</v>
      </c>
      <c r="T6360" s="1">
        <v>1</v>
      </c>
      <c r="U6360" s="1">
        <v>0</v>
      </c>
      <c r="V6360" s="1">
        <v>3.1104000000000003</v>
      </c>
      <c r="W6360" t="str">
        <f>VLOOKUP(M6360,People!$A$2:$B$5,2,FALSE)</f>
        <v>Anna Andreadi</v>
      </c>
      <c r="X6360" s="5" t="str">
        <f>IFERROR(VLOOKUP(Orders!$B6360,Returns!$A$2:$B$801,2,0),"No")</f>
        <v>No</v>
      </c>
    </row>
    <row r="6361" spans="1:24" hidden="1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f t="shared" si="99"/>
        <v>77.716800000000006</v>
      </c>
      <c r="T6361" s="1">
        <v>6</v>
      </c>
      <c r="U6361" s="1">
        <v>0.2</v>
      </c>
      <c r="V6361" s="1">
        <v>8.6352000000000011</v>
      </c>
      <c r="W6361" t="str">
        <f>VLOOKUP(M6361,People!$A$2:$B$5,2,FALSE)</f>
        <v>Anna Andreadi</v>
      </c>
      <c r="X6361" s="5" t="str">
        <f>IFERROR(VLOOKUP(Orders!$B6361,Returns!$A$2:$B$801,2,0),"No")</f>
        <v>No</v>
      </c>
    </row>
    <row r="6362" spans="1:24" hidden="1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f t="shared" si="99"/>
        <v>40.535999999999994</v>
      </c>
      <c r="T6362" s="1">
        <v>2</v>
      </c>
      <c r="U6362" s="1">
        <v>0</v>
      </c>
      <c r="V6362" s="1">
        <v>15.764000000000003</v>
      </c>
      <c r="W6362" t="str">
        <f>VLOOKUP(M6362,People!$A$2:$B$5,2,FALSE)</f>
        <v>Anna Andreadi</v>
      </c>
      <c r="X6362" s="5" t="str">
        <f>IFERROR(VLOOKUP(Orders!$B6362,Returns!$A$2:$B$801,2,0),"No")</f>
        <v>No</v>
      </c>
    </row>
    <row r="6363" spans="1:24" x14ac:dyDescent="0.3">
      <c r="A6363" s="1">
        <v>9113</v>
      </c>
      <c r="B6363" t="s">
        <v>10510</v>
      </c>
      <c r="C6363" s="2">
        <v>42656</v>
      </c>
      <c r="D6363" s="2">
        <v>42658</v>
      </c>
      <c r="E6363" s="1" t="s">
        <v>170</v>
      </c>
      <c r="F6363" s="1" t="s">
        <v>4689</v>
      </c>
      <c r="G6363" s="1" t="s">
        <v>4690</v>
      </c>
      <c r="H6363" s="1" t="s">
        <v>94</v>
      </c>
      <c r="I6363" s="1" t="s">
        <v>25</v>
      </c>
      <c r="J6363" s="1" t="s">
        <v>1277</v>
      </c>
      <c r="K6363" s="1" t="s">
        <v>287</v>
      </c>
      <c r="L6363" s="1">
        <v>23223</v>
      </c>
      <c r="M6363" s="1" t="s">
        <v>28</v>
      </c>
      <c r="N6363" s="1" t="s">
        <v>5787</v>
      </c>
      <c r="O6363" s="1" t="s">
        <v>43</v>
      </c>
      <c r="P6363" s="1" t="s">
        <v>55</v>
      </c>
      <c r="Q6363" s="1" t="s">
        <v>5788</v>
      </c>
      <c r="R6363" s="1">
        <v>315.2</v>
      </c>
      <c r="S6363" s="1">
        <f t="shared" si="99"/>
        <v>308.89599999999996</v>
      </c>
      <c r="T6363" s="1">
        <v>4</v>
      </c>
      <c r="U6363" s="1">
        <v>0</v>
      </c>
      <c r="V6363" s="1">
        <v>6.3040000000000305</v>
      </c>
      <c r="W6363" t="str">
        <f>VLOOKUP(M6363,People!$A$2:$B$5,2,FALSE)</f>
        <v>Cassandra Brandow</v>
      </c>
      <c r="X6363" s="5" t="str">
        <f>IFERROR(VLOOKUP(Orders!$B6363,Returns!$A$2:$B$801,2,0),"No")</f>
        <v>No</v>
      </c>
    </row>
    <row r="6364" spans="1:24" hidden="1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f t="shared" si="99"/>
        <v>94.250000000000014</v>
      </c>
      <c r="T6364" s="1">
        <v>5</v>
      </c>
      <c r="U6364" s="1">
        <v>0.2</v>
      </c>
      <c r="V6364" s="1">
        <v>56.55</v>
      </c>
      <c r="W6364" t="str">
        <f>VLOOKUP(M6364,People!$A$2:$B$5,2,FALSE)</f>
        <v>Anna Andreadi</v>
      </c>
      <c r="X6364" s="5" t="str">
        <f>IFERROR(VLOOKUP(Orders!$B6364,Returns!$A$2:$B$801,2,0),"No")</f>
        <v>No</v>
      </c>
    </row>
    <row r="6365" spans="1:24" hidden="1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f t="shared" si="99"/>
        <v>935.99279999999999</v>
      </c>
      <c r="T6365" s="1">
        <v>1</v>
      </c>
      <c r="U6365" s="1">
        <v>0.2</v>
      </c>
      <c r="V6365" s="1">
        <v>103.99920000000003</v>
      </c>
      <c r="W6365" t="str">
        <f>VLOOKUP(M6365,People!$A$2:$B$5,2,FALSE)</f>
        <v>Anna Andreadi</v>
      </c>
      <c r="X6365" s="5" t="str">
        <f>IFERROR(VLOOKUP(Orders!$B6365,Returns!$A$2:$B$801,2,0),"No")</f>
        <v>No</v>
      </c>
    </row>
    <row r="6366" spans="1:24" hidden="1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f t="shared" si="99"/>
        <v>26.956800000000001</v>
      </c>
      <c r="T6366" s="1">
        <v>8</v>
      </c>
      <c r="U6366" s="1">
        <v>0</v>
      </c>
      <c r="V6366" s="1">
        <v>24.883200000000002</v>
      </c>
      <c r="W6366" t="str">
        <f>VLOOKUP(M6366,People!$A$2:$B$5,2,FALSE)</f>
        <v>Anna Andreadi</v>
      </c>
      <c r="X6366" s="5" t="str">
        <f>IFERROR(VLOOKUP(Orders!$B6366,Returns!$A$2:$B$801,2,0),"No")</f>
        <v>No</v>
      </c>
    </row>
    <row r="6367" spans="1:24" hidden="1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f t="shared" si="99"/>
        <v>30.090599999999998</v>
      </c>
      <c r="T6367" s="1">
        <v>1</v>
      </c>
      <c r="U6367" s="1">
        <v>0</v>
      </c>
      <c r="V6367" s="1">
        <v>11.1294</v>
      </c>
      <c r="W6367" t="str">
        <f>VLOOKUP(M6367,People!$A$2:$B$5,2,FALSE)</f>
        <v>Chuck Magee</v>
      </c>
      <c r="X6367" s="5" t="str">
        <f>IFERROR(VLOOKUP(Orders!$B6367,Returns!$A$2:$B$801,2,0),"No")</f>
        <v>No</v>
      </c>
    </row>
    <row r="6368" spans="1:24" hidden="1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f t="shared" si="99"/>
        <v>233.15889999999999</v>
      </c>
      <c r="T6368" s="1">
        <v>1</v>
      </c>
      <c r="U6368" s="1">
        <v>0</v>
      </c>
      <c r="V6368" s="1">
        <v>7.2111000000000161</v>
      </c>
      <c r="W6368" t="str">
        <f>VLOOKUP(M6368,People!$A$2:$B$5,2,FALSE)</f>
        <v>Chuck Magee</v>
      </c>
      <c r="X6368" s="5" t="str">
        <f>IFERROR(VLOOKUP(Orders!$B6368,Returns!$A$2:$B$801,2,0),"No")</f>
        <v>No</v>
      </c>
    </row>
    <row r="6369" spans="1:24" hidden="1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f t="shared" si="99"/>
        <v>85.694399999999987</v>
      </c>
      <c r="T6369" s="1">
        <v>2</v>
      </c>
      <c r="U6369" s="1">
        <v>0</v>
      </c>
      <c r="V6369" s="1">
        <v>33.325600000000009</v>
      </c>
      <c r="W6369" t="str">
        <f>VLOOKUP(M6369,People!$A$2:$B$5,2,FALSE)</f>
        <v>Chuck Magee</v>
      </c>
      <c r="X6369" s="5" t="str">
        <f>IFERROR(VLOOKUP(Orders!$B6369,Returns!$A$2:$B$801,2,0),"No")</f>
        <v>No</v>
      </c>
    </row>
    <row r="6370" spans="1:24" hidden="1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f t="shared" si="99"/>
        <v>83.2</v>
      </c>
      <c r="T6370" s="1">
        <v>5</v>
      </c>
      <c r="U6370" s="1">
        <v>0.2</v>
      </c>
      <c r="V6370" s="1">
        <v>49.92</v>
      </c>
      <c r="W6370" t="str">
        <f>VLOOKUP(M6370,People!$A$2:$B$5,2,FALSE)</f>
        <v>Anna Andreadi</v>
      </c>
      <c r="X6370" s="5" t="str">
        <f>IFERROR(VLOOKUP(Orders!$B6370,Returns!$A$2:$B$801,2,0),"No")</f>
        <v>Yes</v>
      </c>
    </row>
    <row r="6371" spans="1:24" hidden="1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f t="shared" si="99"/>
        <v>67.592000000000013</v>
      </c>
      <c r="T6371" s="1">
        <v>5</v>
      </c>
      <c r="U6371" s="1">
        <v>0.6</v>
      </c>
      <c r="V6371" s="1">
        <v>-29.512000000000008</v>
      </c>
      <c r="W6371" t="str">
        <f>VLOOKUP(M6371,People!$A$2:$B$5,2,FALSE)</f>
        <v>Kelly Williams</v>
      </c>
      <c r="X6371" s="5" t="str">
        <f>IFERROR(VLOOKUP(Orders!$B6371,Returns!$A$2:$B$801,2,0),"No")</f>
        <v>No</v>
      </c>
    </row>
    <row r="6372" spans="1:24" hidden="1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f t="shared" si="99"/>
        <v>100.79160000000002</v>
      </c>
      <c r="T6372" s="1">
        <v>2</v>
      </c>
      <c r="U6372" s="1">
        <v>0.2</v>
      </c>
      <c r="V6372" s="1">
        <v>12.776399999999988</v>
      </c>
      <c r="W6372" t="str">
        <f>VLOOKUP(M6372,People!$A$2:$B$5,2,FALSE)</f>
        <v>Chuck Magee</v>
      </c>
      <c r="X6372" s="5" t="str">
        <f>IFERROR(VLOOKUP(Orders!$B6372,Returns!$A$2:$B$801,2,0),"No")</f>
        <v>No</v>
      </c>
    </row>
    <row r="6373" spans="1:24" hidden="1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f t="shared" si="99"/>
        <v>62.1008</v>
      </c>
      <c r="T6373" s="1">
        <v>4</v>
      </c>
      <c r="U6373" s="1">
        <v>0</v>
      </c>
      <c r="V6373" s="1">
        <v>21.819200000000002</v>
      </c>
      <c r="W6373" t="str">
        <f>VLOOKUP(M6373,People!$A$2:$B$5,2,FALSE)</f>
        <v>Chuck Magee</v>
      </c>
      <c r="X6373" s="5" t="str">
        <f>IFERROR(VLOOKUP(Orders!$B6373,Returns!$A$2:$B$801,2,0),"No")</f>
        <v>No</v>
      </c>
    </row>
    <row r="6374" spans="1:24" hidden="1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f t="shared" si="99"/>
        <v>3.5139</v>
      </c>
      <c r="T6374" s="1">
        <v>3</v>
      </c>
      <c r="U6374" s="1">
        <v>0</v>
      </c>
      <c r="V6374" s="1">
        <v>3.1160999999999999</v>
      </c>
      <c r="W6374" t="str">
        <f>VLOOKUP(M6374,People!$A$2:$B$5,2,FALSE)</f>
        <v>Chuck Magee</v>
      </c>
      <c r="X6374" s="5" t="str">
        <f>IFERROR(VLOOKUP(Orders!$B6374,Returns!$A$2:$B$801,2,0),"No")</f>
        <v>No</v>
      </c>
    </row>
    <row r="6375" spans="1:24" hidden="1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f t="shared" si="99"/>
        <v>305.0154</v>
      </c>
      <c r="T6375" s="1">
        <v>3</v>
      </c>
      <c r="U6375" s="1">
        <v>0</v>
      </c>
      <c r="V6375" s="1">
        <v>66.954599999999971</v>
      </c>
      <c r="W6375" t="str">
        <f>VLOOKUP(M6375,People!$A$2:$B$5,2,FALSE)</f>
        <v>Chuck Magee</v>
      </c>
      <c r="X6375" s="5" t="str">
        <f>IFERROR(VLOOKUP(Orders!$B6375,Returns!$A$2:$B$801,2,0),"No")</f>
        <v>No</v>
      </c>
    </row>
    <row r="6376" spans="1:24" x14ac:dyDescent="0.3">
      <c r="A6376" s="1">
        <v>9114</v>
      </c>
      <c r="B6376" t="s">
        <v>10510</v>
      </c>
      <c r="C6376" s="2">
        <v>42656</v>
      </c>
      <c r="D6376" s="2">
        <v>42658</v>
      </c>
      <c r="E6376" s="1" t="s">
        <v>170</v>
      </c>
      <c r="F6376" s="1" t="s">
        <v>4689</v>
      </c>
      <c r="G6376" s="1" t="s">
        <v>4690</v>
      </c>
      <c r="H6376" s="1" t="s">
        <v>94</v>
      </c>
      <c r="I6376" s="1" t="s">
        <v>25</v>
      </c>
      <c r="J6376" s="1" t="s">
        <v>1277</v>
      </c>
      <c r="K6376" s="1" t="s">
        <v>287</v>
      </c>
      <c r="L6376" s="1">
        <v>23223</v>
      </c>
      <c r="M6376" s="1" t="s">
        <v>28</v>
      </c>
      <c r="N6376" s="1" t="s">
        <v>2863</v>
      </c>
      <c r="O6376" s="1" t="s">
        <v>43</v>
      </c>
      <c r="P6376" s="1" t="s">
        <v>70</v>
      </c>
      <c r="Q6376" s="1" t="s">
        <v>2864</v>
      </c>
      <c r="R6376" s="1">
        <v>15.18</v>
      </c>
      <c r="S6376" s="1">
        <f t="shared" si="99"/>
        <v>8.0454000000000008</v>
      </c>
      <c r="T6376" s="1">
        <v>3</v>
      </c>
      <c r="U6376" s="1">
        <v>0</v>
      </c>
      <c r="V6376" s="1">
        <v>7.1345999999999989</v>
      </c>
      <c r="W6376" t="str">
        <f>VLOOKUP(M6376,People!$A$2:$B$5,2,FALSE)</f>
        <v>Cassandra Brandow</v>
      </c>
      <c r="X6376" s="5" t="str">
        <f>IFERROR(VLOOKUP(Orders!$B6376,Returns!$A$2:$B$801,2,0),"No")</f>
        <v>No</v>
      </c>
    </row>
    <row r="6377" spans="1:24" x14ac:dyDescent="0.3">
      <c r="A6377" s="1">
        <v>4906</v>
      </c>
      <c r="B6377" t="s">
        <v>8505</v>
      </c>
      <c r="C6377" s="2">
        <v>42657</v>
      </c>
      <c r="D6377" s="2">
        <v>42659</v>
      </c>
      <c r="E6377" s="1" t="s">
        <v>21</v>
      </c>
      <c r="F6377" s="1" t="s">
        <v>3650</v>
      </c>
      <c r="G6377" s="1" t="s">
        <v>3651</v>
      </c>
      <c r="H6377" s="1" t="s">
        <v>38</v>
      </c>
      <c r="I6377" s="1" t="s">
        <v>25</v>
      </c>
      <c r="J6377" s="1" t="s">
        <v>81</v>
      </c>
      <c r="K6377" s="1" t="s">
        <v>2291</v>
      </c>
      <c r="L6377" s="1">
        <v>3301</v>
      </c>
      <c r="M6377" s="1" t="s">
        <v>135</v>
      </c>
      <c r="N6377" s="1" t="s">
        <v>4972</v>
      </c>
      <c r="O6377" s="1" t="s">
        <v>43</v>
      </c>
      <c r="P6377" s="1" t="s">
        <v>70</v>
      </c>
      <c r="Q6377" s="1" t="s">
        <v>4973</v>
      </c>
      <c r="R6377" s="1">
        <v>22.92</v>
      </c>
      <c r="S6377" s="1">
        <f t="shared" si="99"/>
        <v>11.918400000000002</v>
      </c>
      <c r="T6377" s="1">
        <v>4</v>
      </c>
      <c r="U6377" s="1">
        <v>0</v>
      </c>
      <c r="V6377" s="1">
        <v>11.0016</v>
      </c>
      <c r="W6377" t="str">
        <f>VLOOKUP(M6377,People!$A$2:$B$5,2,FALSE)</f>
        <v>Chuck Magee</v>
      </c>
      <c r="X6377" s="5" t="str">
        <f>IFERROR(VLOOKUP(Orders!$B6377,Returns!$A$2:$B$801,2,0),"No")</f>
        <v>No</v>
      </c>
    </row>
    <row r="6378" spans="1:24" hidden="1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f t="shared" si="99"/>
        <v>3.2032000000000012</v>
      </c>
      <c r="T6378" s="1">
        <v>2</v>
      </c>
      <c r="U6378" s="1">
        <v>0.2</v>
      </c>
      <c r="V6378" s="1">
        <v>1.7247999999999997</v>
      </c>
      <c r="W6378" t="str">
        <f>VLOOKUP(M6378,People!$A$2:$B$5,2,FALSE)</f>
        <v>Chuck Magee</v>
      </c>
      <c r="X6378" s="5" t="str">
        <f>IFERROR(VLOOKUP(Orders!$B6378,Returns!$A$2:$B$801,2,0),"No")</f>
        <v>No</v>
      </c>
    </row>
    <row r="6379" spans="1:24" hidden="1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f t="shared" si="99"/>
        <v>10.479600000000001</v>
      </c>
      <c r="T6379" s="1">
        <v>2</v>
      </c>
      <c r="U6379" s="1">
        <v>0</v>
      </c>
      <c r="V6379" s="1">
        <v>4.2803999999999984</v>
      </c>
      <c r="W6379" t="str">
        <f>VLOOKUP(M6379,People!$A$2:$B$5,2,FALSE)</f>
        <v>Anna Andreadi</v>
      </c>
      <c r="X6379" s="5" t="str">
        <f>IFERROR(VLOOKUP(Orders!$B6379,Returns!$A$2:$B$801,2,0),"No")</f>
        <v>No</v>
      </c>
    </row>
    <row r="6380" spans="1:24" hidden="1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f t="shared" si="99"/>
        <v>57.994199999999992</v>
      </c>
      <c r="T6380" s="1">
        <v>1</v>
      </c>
      <c r="U6380" s="1">
        <v>0</v>
      </c>
      <c r="V6380" s="1">
        <v>41.995800000000003</v>
      </c>
      <c r="W6380" t="str">
        <f>VLOOKUP(M6380,People!$A$2:$B$5,2,FALSE)</f>
        <v>Chuck Magee</v>
      </c>
      <c r="X6380" s="5" t="str">
        <f>IFERROR(VLOOKUP(Orders!$B6380,Returns!$A$2:$B$801,2,0),"No")</f>
        <v>No</v>
      </c>
    </row>
    <row r="6381" spans="1:24" hidden="1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f t="shared" si="99"/>
        <v>214.61249999999998</v>
      </c>
      <c r="T6381" s="1">
        <v>5</v>
      </c>
      <c r="U6381" s="1">
        <v>0</v>
      </c>
      <c r="V6381" s="1">
        <v>71.537499999999994</v>
      </c>
      <c r="W6381" t="str">
        <f>VLOOKUP(M6381,People!$A$2:$B$5,2,FALSE)</f>
        <v>Chuck Magee</v>
      </c>
      <c r="X6381" s="5" t="str">
        <f>IFERROR(VLOOKUP(Orders!$B6381,Returns!$A$2:$B$801,2,0),"No")</f>
        <v>No</v>
      </c>
    </row>
    <row r="6382" spans="1:24" x14ac:dyDescent="0.3">
      <c r="A6382" s="1">
        <v>4907</v>
      </c>
      <c r="B6382" t="s">
        <v>8505</v>
      </c>
      <c r="C6382" s="2">
        <v>42657</v>
      </c>
      <c r="D6382" s="2">
        <v>42659</v>
      </c>
      <c r="E6382" s="1" t="s">
        <v>21</v>
      </c>
      <c r="F6382" s="1" t="s">
        <v>3650</v>
      </c>
      <c r="G6382" s="1" t="s">
        <v>3651</v>
      </c>
      <c r="H6382" s="1" t="s">
        <v>38</v>
      </c>
      <c r="I6382" s="1" t="s">
        <v>25</v>
      </c>
      <c r="J6382" s="1" t="s">
        <v>81</v>
      </c>
      <c r="K6382" s="1" t="s">
        <v>2291</v>
      </c>
      <c r="L6382" s="1">
        <v>3301</v>
      </c>
      <c r="M6382" s="1" t="s">
        <v>135</v>
      </c>
      <c r="N6382" s="1" t="s">
        <v>1360</v>
      </c>
      <c r="O6382" s="1" t="s">
        <v>43</v>
      </c>
      <c r="P6382" s="1" t="s">
        <v>55</v>
      </c>
      <c r="Q6382" s="1" t="s">
        <v>1361</v>
      </c>
      <c r="R6382" s="1">
        <v>269.89999999999998</v>
      </c>
      <c r="S6382" s="1">
        <f t="shared" si="99"/>
        <v>253.70599999999999</v>
      </c>
      <c r="T6382" s="1">
        <v>5</v>
      </c>
      <c r="U6382" s="1">
        <v>0</v>
      </c>
      <c r="V6382" s="1">
        <v>16.193999999999988</v>
      </c>
      <c r="W6382" t="str">
        <f>VLOOKUP(M6382,People!$A$2:$B$5,2,FALSE)</f>
        <v>Chuck Magee</v>
      </c>
      <c r="X6382" s="5" t="str">
        <f>IFERROR(VLOOKUP(Orders!$B6382,Returns!$A$2:$B$801,2,0),"No")</f>
        <v>No</v>
      </c>
    </row>
    <row r="6383" spans="1:24" hidden="1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f t="shared" si="99"/>
        <v>467.96100000000001</v>
      </c>
      <c r="T6383" s="1">
        <v>5</v>
      </c>
      <c r="U6383" s="1">
        <v>0.5</v>
      </c>
      <c r="V6383" s="1">
        <v>-167.98600000000002</v>
      </c>
      <c r="W6383" t="str">
        <f>VLOOKUP(M6383,People!$A$2:$B$5,2,FALSE)</f>
        <v>Chuck Magee</v>
      </c>
      <c r="X6383" s="5" t="str">
        <f>IFERROR(VLOOKUP(Orders!$B6383,Returns!$A$2:$B$801,2,0),"No")</f>
        <v>No</v>
      </c>
    </row>
    <row r="6384" spans="1:24" hidden="1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f t="shared" si="99"/>
        <v>195.33039999999997</v>
      </c>
      <c r="T6384" s="1">
        <v>4</v>
      </c>
      <c r="U6384" s="1">
        <v>0.4</v>
      </c>
      <c r="V6384" s="1">
        <v>-36.954399999999993</v>
      </c>
      <c r="W6384" t="str">
        <f>VLOOKUP(M6384,People!$A$2:$B$5,2,FALSE)</f>
        <v>Chuck Magee</v>
      </c>
      <c r="X6384" s="5" t="str">
        <f>IFERROR(VLOOKUP(Orders!$B6384,Returns!$A$2:$B$801,2,0),"No")</f>
        <v>No</v>
      </c>
    </row>
    <row r="6385" spans="1:24" hidden="1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f t="shared" si="99"/>
        <v>85.238399999999999</v>
      </c>
      <c r="T6385" s="1">
        <v>4</v>
      </c>
      <c r="U6385" s="1">
        <v>0.8</v>
      </c>
      <c r="V6385" s="1">
        <v>-52.454400000000007</v>
      </c>
      <c r="W6385" t="str">
        <f>VLOOKUP(M6385,People!$A$2:$B$5,2,FALSE)</f>
        <v>Kelly Williams</v>
      </c>
      <c r="X6385" s="5" t="str">
        <f>IFERROR(VLOOKUP(Orders!$B6385,Returns!$A$2:$B$801,2,0),"No")</f>
        <v>No</v>
      </c>
    </row>
    <row r="6386" spans="1:24" hidden="1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f t="shared" si="99"/>
        <v>33.588799999999999</v>
      </c>
      <c r="T6386" s="1">
        <v>2</v>
      </c>
      <c r="U6386" s="1">
        <v>0.2</v>
      </c>
      <c r="V6386" s="1">
        <v>14.395200000000004</v>
      </c>
      <c r="W6386" t="str">
        <f>VLOOKUP(M6386,People!$A$2:$B$5,2,FALSE)</f>
        <v>Kelly Williams</v>
      </c>
      <c r="X6386" s="5" t="str">
        <f>IFERROR(VLOOKUP(Orders!$B6386,Returns!$A$2:$B$801,2,0),"No")</f>
        <v>No</v>
      </c>
    </row>
    <row r="6387" spans="1:24" hidden="1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f t="shared" si="99"/>
        <v>49.291200000000003</v>
      </c>
      <c r="T6387" s="1">
        <v>8</v>
      </c>
      <c r="U6387" s="1">
        <v>0.2</v>
      </c>
      <c r="V6387" s="1">
        <v>13.300799999999999</v>
      </c>
      <c r="W6387" t="str">
        <f>VLOOKUP(M6387,People!$A$2:$B$5,2,FALSE)</f>
        <v>Kelly Williams</v>
      </c>
      <c r="X6387" s="5" t="str">
        <f>IFERROR(VLOOKUP(Orders!$B6387,Returns!$A$2:$B$801,2,0),"No")</f>
        <v>No</v>
      </c>
    </row>
    <row r="6388" spans="1:24" hidden="1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f t="shared" si="99"/>
        <v>10.9038</v>
      </c>
      <c r="T6388" s="1">
        <v>1</v>
      </c>
      <c r="U6388" s="1">
        <v>0.8</v>
      </c>
      <c r="V6388" s="1">
        <v>-6.6278000000000006</v>
      </c>
      <c r="W6388" t="str">
        <f>VLOOKUP(M6388,People!$A$2:$B$5,2,FALSE)</f>
        <v>Kelly Williams</v>
      </c>
      <c r="X6388" s="5" t="str">
        <f>IFERROR(VLOOKUP(Orders!$B6388,Returns!$A$2:$B$801,2,0),"No")</f>
        <v>No</v>
      </c>
    </row>
    <row r="6389" spans="1:24" x14ac:dyDescent="0.3">
      <c r="A6389" s="1">
        <v>5756</v>
      </c>
      <c r="B6389" t="s">
        <v>8922</v>
      </c>
      <c r="C6389" s="2">
        <v>42657</v>
      </c>
      <c r="D6389" s="2">
        <v>42661</v>
      </c>
      <c r="E6389" s="1" t="s">
        <v>46</v>
      </c>
      <c r="F6389" s="1" t="s">
        <v>4495</v>
      </c>
      <c r="G6389" s="1" t="s">
        <v>4496</v>
      </c>
      <c r="H6389" s="1" t="s">
        <v>24</v>
      </c>
      <c r="I6389" s="1" t="s">
        <v>25</v>
      </c>
      <c r="J6389" s="1" t="s">
        <v>95</v>
      </c>
      <c r="K6389" s="1" t="s">
        <v>96</v>
      </c>
      <c r="L6389" s="1">
        <v>76106</v>
      </c>
      <c r="M6389" s="1" t="s">
        <v>97</v>
      </c>
      <c r="N6389" s="1" t="s">
        <v>5364</v>
      </c>
      <c r="O6389" s="1" t="s">
        <v>43</v>
      </c>
      <c r="P6389" s="1" t="s">
        <v>73</v>
      </c>
      <c r="Q6389" s="1" t="s">
        <v>5365</v>
      </c>
      <c r="R6389" s="1">
        <v>3.1599999999999993</v>
      </c>
      <c r="S6389" s="1">
        <f t="shared" si="99"/>
        <v>11.692</v>
      </c>
      <c r="T6389" s="1">
        <v>4</v>
      </c>
      <c r="U6389" s="1">
        <v>0.8</v>
      </c>
      <c r="V6389" s="1">
        <v>-8.532</v>
      </c>
      <c r="W6389" t="str">
        <f>VLOOKUP(M6389,People!$A$2:$B$5,2,FALSE)</f>
        <v>Kelly Williams</v>
      </c>
      <c r="X6389" s="5" t="str">
        <f>IFERROR(VLOOKUP(Orders!$B6389,Returns!$A$2:$B$801,2,0),"No")</f>
        <v>No</v>
      </c>
    </row>
    <row r="6390" spans="1:24" x14ac:dyDescent="0.3">
      <c r="A6390" s="1">
        <v>5757</v>
      </c>
      <c r="B6390" t="s">
        <v>8922</v>
      </c>
      <c r="C6390" s="2">
        <v>42657</v>
      </c>
      <c r="D6390" s="2">
        <v>42661</v>
      </c>
      <c r="E6390" s="1" t="s">
        <v>46</v>
      </c>
      <c r="F6390" s="1" t="s">
        <v>4495</v>
      </c>
      <c r="G6390" s="1" t="s">
        <v>4496</v>
      </c>
      <c r="H6390" s="1" t="s">
        <v>24</v>
      </c>
      <c r="I6390" s="1" t="s">
        <v>25</v>
      </c>
      <c r="J6390" s="1" t="s">
        <v>95</v>
      </c>
      <c r="K6390" s="1" t="s">
        <v>96</v>
      </c>
      <c r="L6390" s="1">
        <v>76106</v>
      </c>
      <c r="M6390" s="1" t="s">
        <v>97</v>
      </c>
      <c r="N6390" s="1" t="s">
        <v>2051</v>
      </c>
      <c r="O6390" s="1" t="s">
        <v>66</v>
      </c>
      <c r="P6390" s="1" t="s">
        <v>1065</v>
      </c>
      <c r="Q6390" s="1" t="s">
        <v>2052</v>
      </c>
      <c r="R6390" s="1">
        <v>1999.96</v>
      </c>
      <c r="S6390" s="1">
        <f t="shared" si="99"/>
        <v>1374.9725000000001</v>
      </c>
      <c r="T6390" s="1">
        <v>5</v>
      </c>
      <c r="U6390" s="1">
        <v>0.2</v>
      </c>
      <c r="V6390" s="1">
        <v>624.98749999999995</v>
      </c>
      <c r="W6390" t="str">
        <f>VLOOKUP(M6390,People!$A$2:$B$5,2,FALSE)</f>
        <v>Kelly Williams</v>
      </c>
      <c r="X6390" s="5" t="str">
        <f>IFERROR(VLOOKUP(Orders!$B6390,Returns!$A$2:$B$801,2,0),"No")</f>
        <v>No</v>
      </c>
    </row>
    <row r="6391" spans="1:24" hidden="1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f t="shared" si="99"/>
        <v>164.90950000000001</v>
      </c>
      <c r="T6391" s="1">
        <v>5</v>
      </c>
      <c r="U6391" s="1">
        <v>0</v>
      </c>
      <c r="V6391" s="1">
        <v>146.24049999999997</v>
      </c>
      <c r="W6391" t="str">
        <f>VLOOKUP(M6391,People!$A$2:$B$5,2,FALSE)</f>
        <v>Cassandra Brandow</v>
      </c>
      <c r="X6391" s="5" t="str">
        <f>IFERROR(VLOOKUP(Orders!$B6391,Returns!$A$2:$B$801,2,0),"No")</f>
        <v>No</v>
      </c>
    </row>
    <row r="6392" spans="1:24" hidden="1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f t="shared" si="99"/>
        <v>6.6096000000000004</v>
      </c>
      <c r="T6392" s="1">
        <v>2</v>
      </c>
      <c r="U6392" s="1">
        <v>0</v>
      </c>
      <c r="V6392" s="1">
        <v>6.3504000000000005</v>
      </c>
      <c r="W6392" t="str">
        <f>VLOOKUP(M6392,People!$A$2:$B$5,2,FALSE)</f>
        <v>Cassandra Brandow</v>
      </c>
      <c r="X6392" s="5" t="str">
        <f>IFERROR(VLOOKUP(Orders!$B6392,Returns!$A$2:$B$801,2,0),"No")</f>
        <v>No</v>
      </c>
    </row>
    <row r="6393" spans="1:24" hidden="1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f t="shared" si="99"/>
        <v>7.8948</v>
      </c>
      <c r="T6393" s="1">
        <v>2</v>
      </c>
      <c r="U6393" s="1">
        <v>0</v>
      </c>
      <c r="V6393" s="1">
        <v>6.7251999999999992</v>
      </c>
      <c r="W6393" t="str">
        <f>VLOOKUP(M6393,People!$A$2:$B$5,2,FALSE)</f>
        <v>Chuck Magee</v>
      </c>
      <c r="X6393" s="5" t="str">
        <f>IFERROR(VLOOKUP(Orders!$B6393,Returns!$A$2:$B$801,2,0),"No")</f>
        <v>No</v>
      </c>
    </row>
    <row r="6394" spans="1:24" hidden="1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f t="shared" si="99"/>
        <v>2.9375999999999998</v>
      </c>
      <c r="T6394" s="1">
        <v>2</v>
      </c>
      <c r="U6394" s="1">
        <v>0</v>
      </c>
      <c r="V6394" s="1">
        <v>2.8224</v>
      </c>
      <c r="W6394" t="str">
        <f>VLOOKUP(M6394,People!$A$2:$B$5,2,FALSE)</f>
        <v>Chuck Magee</v>
      </c>
      <c r="X6394" s="5" t="str">
        <f>IFERROR(VLOOKUP(Orders!$B6394,Returns!$A$2:$B$801,2,0),"No")</f>
        <v>No</v>
      </c>
    </row>
    <row r="6395" spans="1:24" hidden="1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f t="shared" si="99"/>
        <v>10.954800000000001</v>
      </c>
      <c r="T6395" s="1">
        <v>6</v>
      </c>
      <c r="U6395" s="1">
        <v>0</v>
      </c>
      <c r="V6395" s="1">
        <v>10.5252</v>
      </c>
      <c r="W6395" t="str">
        <f>VLOOKUP(M6395,People!$A$2:$B$5,2,FALSE)</f>
        <v>Chuck Magee</v>
      </c>
      <c r="X6395" s="5" t="str">
        <f>IFERROR(VLOOKUP(Orders!$B6395,Returns!$A$2:$B$801,2,0),"No")</f>
        <v>No</v>
      </c>
    </row>
    <row r="6396" spans="1:24" hidden="1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f t="shared" si="99"/>
        <v>198.46</v>
      </c>
      <c r="T6396" s="1">
        <v>4</v>
      </c>
      <c r="U6396" s="1">
        <v>0</v>
      </c>
      <c r="V6396" s="1">
        <v>198.46</v>
      </c>
      <c r="W6396" t="str">
        <f>VLOOKUP(M6396,People!$A$2:$B$5,2,FALSE)</f>
        <v>Chuck Magee</v>
      </c>
      <c r="X6396" s="5" t="str">
        <f>IFERROR(VLOOKUP(Orders!$B6396,Returns!$A$2:$B$801,2,0),"No")</f>
        <v>No</v>
      </c>
    </row>
    <row r="6397" spans="1:24" hidden="1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f t="shared" si="99"/>
        <v>12.519499999999999</v>
      </c>
      <c r="T6397" s="1">
        <v>1</v>
      </c>
      <c r="U6397" s="1">
        <v>0</v>
      </c>
      <c r="V6397" s="1">
        <v>4.6304999999999996</v>
      </c>
      <c r="W6397" t="str">
        <f>VLOOKUP(M6397,People!$A$2:$B$5,2,FALSE)</f>
        <v>Chuck Magee</v>
      </c>
      <c r="X6397" s="5" t="str">
        <f>IFERROR(VLOOKUP(Orders!$B6397,Returns!$A$2:$B$801,2,0),"No")</f>
        <v>No</v>
      </c>
    </row>
    <row r="6398" spans="1:24" hidden="1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f t="shared" si="99"/>
        <v>15.317000000000004</v>
      </c>
      <c r="T6398" s="1">
        <v>2</v>
      </c>
      <c r="U6398" s="1">
        <v>0.2</v>
      </c>
      <c r="V6398" s="1">
        <v>7.8029999999999982</v>
      </c>
      <c r="W6398" t="str">
        <f>VLOOKUP(M6398,People!$A$2:$B$5,2,FALSE)</f>
        <v>Chuck Magee</v>
      </c>
      <c r="X6398" s="5" t="str">
        <f>IFERROR(VLOOKUP(Orders!$B6398,Returns!$A$2:$B$801,2,0),"No")</f>
        <v>No</v>
      </c>
    </row>
    <row r="6399" spans="1:24" hidden="1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f t="shared" si="99"/>
        <v>4.6576000000000013</v>
      </c>
      <c r="T6399" s="1">
        <v>2</v>
      </c>
      <c r="U6399" s="1">
        <v>0.2</v>
      </c>
      <c r="V6399" s="1">
        <v>0.59039999999999915</v>
      </c>
      <c r="W6399" t="str">
        <f>VLOOKUP(M6399,People!$A$2:$B$5,2,FALSE)</f>
        <v>Kelly Williams</v>
      </c>
      <c r="X6399" s="5" t="str">
        <f>IFERROR(VLOOKUP(Orders!$B6399,Returns!$A$2:$B$801,2,0),"No")</f>
        <v>No</v>
      </c>
    </row>
    <row r="6400" spans="1:24" hidden="1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f t="shared" si="99"/>
        <v>577.46500000000015</v>
      </c>
      <c r="T6400" s="1">
        <v>5</v>
      </c>
      <c r="U6400" s="1">
        <v>0</v>
      </c>
      <c r="V6400" s="1">
        <v>247.48499999999993</v>
      </c>
      <c r="W6400" t="str">
        <f>VLOOKUP(M6400,People!$A$2:$B$5,2,FALSE)</f>
        <v>Chuck Magee</v>
      </c>
      <c r="X6400" s="5" t="str">
        <f>IFERROR(VLOOKUP(Orders!$B6400,Returns!$A$2:$B$801,2,0),"No")</f>
        <v>No</v>
      </c>
    </row>
    <row r="6401" spans="1:24" hidden="1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f t="shared" si="99"/>
        <v>12.812800000000001</v>
      </c>
      <c r="T6401" s="1">
        <v>8</v>
      </c>
      <c r="U6401" s="1">
        <v>0</v>
      </c>
      <c r="V6401" s="1">
        <v>11.827199999999999</v>
      </c>
      <c r="W6401" t="str">
        <f>VLOOKUP(M6401,People!$A$2:$B$5,2,FALSE)</f>
        <v>Chuck Magee</v>
      </c>
      <c r="X6401" s="5" t="str">
        <f>IFERROR(VLOOKUP(Orders!$B6401,Returns!$A$2:$B$801,2,0),"No")</f>
        <v>No</v>
      </c>
    </row>
    <row r="6402" spans="1:24" hidden="1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f t="shared" ref="S6402:S6465" si="100">R6402-V6402</f>
        <v>159.51600000000002</v>
      </c>
      <c r="T6402" s="1">
        <v>6</v>
      </c>
      <c r="U6402" s="1">
        <v>0</v>
      </c>
      <c r="V6402" s="1">
        <v>68.363999999999976</v>
      </c>
      <c r="W6402" t="str">
        <f>VLOOKUP(M6402,People!$A$2:$B$5,2,FALSE)</f>
        <v>Chuck Magee</v>
      </c>
      <c r="X6402" s="5" t="str">
        <f>IFERROR(VLOOKUP(Orders!$B6402,Returns!$A$2:$B$801,2,0),"No")</f>
        <v>No</v>
      </c>
    </row>
    <row r="6403" spans="1:24" hidden="1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f t="shared" si="100"/>
        <v>208.0856</v>
      </c>
      <c r="T6403" s="1">
        <v>2</v>
      </c>
      <c r="U6403" s="1">
        <v>0</v>
      </c>
      <c r="V6403" s="1">
        <v>33.874400000000009</v>
      </c>
      <c r="W6403" t="str">
        <f>VLOOKUP(M6403,People!$A$2:$B$5,2,FALSE)</f>
        <v>Cassandra Brandow</v>
      </c>
      <c r="X6403" s="5" t="str">
        <f>IFERROR(VLOOKUP(Orders!$B6403,Returns!$A$2:$B$801,2,0),"No")</f>
        <v>No</v>
      </c>
    </row>
    <row r="6404" spans="1:24" hidden="1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f t="shared" si="100"/>
        <v>2.0228000000000002</v>
      </c>
      <c r="T6404" s="1">
        <v>1</v>
      </c>
      <c r="U6404" s="1">
        <v>0</v>
      </c>
      <c r="V6404" s="1">
        <v>1.8672</v>
      </c>
      <c r="W6404" t="str">
        <f>VLOOKUP(M6404,People!$A$2:$B$5,2,FALSE)</f>
        <v>Cassandra Brandow</v>
      </c>
      <c r="X6404" s="5" t="str">
        <f>IFERROR(VLOOKUP(Orders!$B6404,Returns!$A$2:$B$801,2,0),"No")</f>
        <v>No</v>
      </c>
    </row>
    <row r="6405" spans="1:24" hidden="1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f t="shared" si="100"/>
        <v>4.9661999999999997</v>
      </c>
      <c r="T6405" s="1">
        <v>3</v>
      </c>
      <c r="U6405" s="1">
        <v>0</v>
      </c>
      <c r="V6405" s="1">
        <v>3.0438000000000001</v>
      </c>
      <c r="W6405" t="str">
        <f>VLOOKUP(M6405,People!$A$2:$B$5,2,FALSE)</f>
        <v>Cassandra Brandow</v>
      </c>
      <c r="X6405" s="5" t="str">
        <f>IFERROR(VLOOKUP(Orders!$B6405,Returns!$A$2:$B$801,2,0),"No")</f>
        <v>No</v>
      </c>
    </row>
    <row r="6406" spans="1:24" hidden="1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f t="shared" si="100"/>
        <v>157.51350000000002</v>
      </c>
      <c r="T6406" s="1">
        <v>3</v>
      </c>
      <c r="U6406" s="1">
        <v>0.2</v>
      </c>
      <c r="V6406" s="1">
        <v>19.966499999999982</v>
      </c>
      <c r="W6406" t="str">
        <f>VLOOKUP(M6406,People!$A$2:$B$5,2,FALSE)</f>
        <v>Cassandra Brandow</v>
      </c>
      <c r="X6406" s="5" t="str">
        <f>IFERROR(VLOOKUP(Orders!$B6406,Returns!$A$2:$B$801,2,0),"No")</f>
        <v>No</v>
      </c>
    </row>
    <row r="6407" spans="1:24" hidden="1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f t="shared" si="100"/>
        <v>562.44840000000022</v>
      </c>
      <c r="T6407" s="1">
        <v>2</v>
      </c>
      <c r="U6407" s="1">
        <v>0.2</v>
      </c>
      <c r="V6407" s="1">
        <v>7.119599999999906</v>
      </c>
      <c r="W6407" t="str">
        <f>VLOOKUP(M6407,People!$A$2:$B$5,2,FALSE)</f>
        <v>Anna Andreadi</v>
      </c>
      <c r="X6407" s="5" t="str">
        <f>IFERROR(VLOOKUP(Orders!$B6407,Returns!$A$2:$B$801,2,0),"No")</f>
        <v>Yes</v>
      </c>
    </row>
    <row r="6408" spans="1:24" hidden="1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f t="shared" si="100"/>
        <v>106.30830000000003</v>
      </c>
      <c r="T6408" s="1">
        <v>7</v>
      </c>
      <c r="U6408" s="1">
        <v>0</v>
      </c>
      <c r="V6408" s="1">
        <v>43.421699999999994</v>
      </c>
      <c r="W6408" t="str">
        <f>VLOOKUP(M6408,People!$A$2:$B$5,2,FALSE)</f>
        <v>Anna Andreadi</v>
      </c>
      <c r="X6408" s="5" t="str">
        <f>IFERROR(VLOOKUP(Orders!$B6408,Returns!$A$2:$B$801,2,0),"No")</f>
        <v>Yes</v>
      </c>
    </row>
    <row r="6409" spans="1:24" hidden="1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f t="shared" si="100"/>
        <v>912.27900000000011</v>
      </c>
      <c r="T6409" s="1">
        <v>5</v>
      </c>
      <c r="U6409" s="1">
        <v>0.3</v>
      </c>
      <c r="V6409" s="1">
        <v>-12.84900000000016</v>
      </c>
      <c r="W6409" t="str">
        <f>VLOOKUP(M6409,People!$A$2:$B$5,2,FALSE)</f>
        <v>Kelly Williams</v>
      </c>
      <c r="X6409" s="5" t="str">
        <f>IFERROR(VLOOKUP(Orders!$B6409,Returns!$A$2:$B$801,2,0),"No")</f>
        <v>No</v>
      </c>
    </row>
    <row r="6410" spans="1:24" hidden="1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f t="shared" si="100"/>
        <v>40.425000000000004</v>
      </c>
      <c r="T6410" s="1">
        <v>5</v>
      </c>
      <c r="U6410" s="1">
        <v>0.2</v>
      </c>
      <c r="V6410" s="1">
        <v>5.7749999999999986</v>
      </c>
      <c r="W6410" t="str">
        <f>VLOOKUP(M6410,People!$A$2:$B$5,2,FALSE)</f>
        <v>Kelly Williams</v>
      </c>
      <c r="X6410" s="5" t="str">
        <f>IFERROR(VLOOKUP(Orders!$B6410,Returns!$A$2:$B$801,2,0),"No")</f>
        <v>No</v>
      </c>
    </row>
    <row r="6411" spans="1:24" hidden="1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f t="shared" si="100"/>
        <v>31.768200000000007</v>
      </c>
      <c r="T6411" s="1">
        <v>3</v>
      </c>
      <c r="U6411" s="1">
        <v>0.2</v>
      </c>
      <c r="V6411" s="1">
        <v>16.183799999999998</v>
      </c>
      <c r="W6411" t="str">
        <f>VLOOKUP(M6411,People!$A$2:$B$5,2,FALSE)</f>
        <v>Kelly Williams</v>
      </c>
      <c r="X6411" s="5" t="str">
        <f>IFERROR(VLOOKUP(Orders!$B6411,Returns!$A$2:$B$801,2,0),"No")</f>
        <v>No</v>
      </c>
    </row>
    <row r="6412" spans="1:24" hidden="1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f t="shared" si="100"/>
        <v>7.2927000000000008</v>
      </c>
      <c r="T6412" s="1">
        <v>1</v>
      </c>
      <c r="U6412" s="1">
        <v>0.2</v>
      </c>
      <c r="V6412" s="1">
        <v>0.69930000000000003</v>
      </c>
      <c r="W6412" t="str">
        <f>VLOOKUP(M6412,People!$A$2:$B$5,2,FALSE)</f>
        <v>Kelly Williams</v>
      </c>
      <c r="X6412" s="5" t="str">
        <f>IFERROR(VLOOKUP(Orders!$B6412,Returns!$A$2:$B$801,2,0),"No")</f>
        <v>No</v>
      </c>
    </row>
    <row r="6413" spans="1:24" hidden="1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f t="shared" si="100"/>
        <v>49.961600000000011</v>
      </c>
      <c r="T6413" s="1">
        <v>2</v>
      </c>
      <c r="U6413" s="1">
        <v>0.2</v>
      </c>
      <c r="V6413" s="1">
        <v>26.902399999999993</v>
      </c>
      <c r="W6413" t="str">
        <f>VLOOKUP(M6413,People!$A$2:$B$5,2,FALSE)</f>
        <v>Kelly Williams</v>
      </c>
      <c r="X6413" s="5" t="str">
        <f>IFERROR(VLOOKUP(Orders!$B6413,Returns!$A$2:$B$801,2,0),"No")</f>
        <v>No</v>
      </c>
    </row>
    <row r="6414" spans="1:24" hidden="1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f t="shared" si="100"/>
        <v>54.552900000000001</v>
      </c>
      <c r="T6414" s="1">
        <v>3</v>
      </c>
      <c r="U6414" s="1">
        <v>0</v>
      </c>
      <c r="V6414" s="1">
        <v>48.377100000000006</v>
      </c>
      <c r="W6414" t="str">
        <f>VLOOKUP(M6414,People!$A$2:$B$5,2,FALSE)</f>
        <v>Cassandra Brandow</v>
      </c>
      <c r="X6414" s="5" t="str">
        <f>IFERROR(VLOOKUP(Orders!$B6414,Returns!$A$2:$B$801,2,0),"No")</f>
        <v>No</v>
      </c>
    </row>
    <row r="6415" spans="1:24" hidden="1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f t="shared" si="100"/>
        <v>88.343999999999994</v>
      </c>
      <c r="T6415" s="1">
        <v>6</v>
      </c>
      <c r="U6415" s="1">
        <v>0</v>
      </c>
      <c r="V6415" s="1">
        <v>9.8159999999999954</v>
      </c>
      <c r="W6415" t="str">
        <f>VLOOKUP(M6415,People!$A$2:$B$5,2,FALSE)</f>
        <v>Cassandra Brandow</v>
      </c>
      <c r="X6415" s="5" t="str">
        <f>IFERROR(VLOOKUP(Orders!$B6415,Returns!$A$2:$B$801,2,0),"No")</f>
        <v>No</v>
      </c>
    </row>
    <row r="6416" spans="1:24" hidden="1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f t="shared" si="100"/>
        <v>19.199999999999996</v>
      </c>
      <c r="T6416" s="1">
        <v>5</v>
      </c>
      <c r="U6416" s="1">
        <v>0.7</v>
      </c>
      <c r="V6416" s="1">
        <v>-7.6799999999999962</v>
      </c>
      <c r="W6416" t="str">
        <f>VLOOKUP(M6416,People!$A$2:$B$5,2,FALSE)</f>
        <v>Cassandra Brandow</v>
      </c>
      <c r="X6416" s="5" t="str">
        <f>IFERROR(VLOOKUP(Orders!$B6416,Returns!$A$2:$B$801,2,0),"No")</f>
        <v>No</v>
      </c>
    </row>
    <row r="6417" spans="1:24" hidden="1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f t="shared" si="100"/>
        <v>54.521999999999998</v>
      </c>
      <c r="T6417" s="1">
        <v>1</v>
      </c>
      <c r="U6417" s="1">
        <v>0.2</v>
      </c>
      <c r="V6417" s="1">
        <v>29.357999999999997</v>
      </c>
      <c r="W6417" t="str">
        <f>VLOOKUP(M6417,People!$A$2:$B$5,2,FALSE)</f>
        <v>Anna Andreadi</v>
      </c>
      <c r="X6417" s="5" t="str">
        <f>IFERROR(VLOOKUP(Orders!$B6417,Returns!$A$2:$B$801,2,0),"No")</f>
        <v>No</v>
      </c>
    </row>
    <row r="6418" spans="1:24" hidden="1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f t="shared" si="100"/>
        <v>133.91040000000001</v>
      </c>
      <c r="T6418" s="1">
        <v>4</v>
      </c>
      <c r="U6418" s="1">
        <v>0.4</v>
      </c>
      <c r="V6418" s="1">
        <v>-25.334400000000002</v>
      </c>
      <c r="W6418" t="str">
        <f>VLOOKUP(M6418,People!$A$2:$B$5,2,FALSE)</f>
        <v>Chuck Magee</v>
      </c>
      <c r="X6418" s="5" t="str">
        <f>IFERROR(VLOOKUP(Orders!$B6418,Returns!$A$2:$B$801,2,0),"No")</f>
        <v>No</v>
      </c>
    </row>
    <row r="6419" spans="1:24" hidden="1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f t="shared" si="100"/>
        <v>7.3304000000000009</v>
      </c>
      <c r="T6419" s="1">
        <v>2</v>
      </c>
      <c r="U6419" s="1">
        <v>0.2</v>
      </c>
      <c r="V6419" s="1">
        <v>-1.3463999999999998</v>
      </c>
      <c r="W6419" t="str">
        <f>VLOOKUP(M6419,People!$A$2:$B$5,2,FALSE)</f>
        <v>Chuck Magee</v>
      </c>
      <c r="X6419" s="5" t="str">
        <f>IFERROR(VLOOKUP(Orders!$B6419,Returns!$A$2:$B$801,2,0),"No")</f>
        <v>No</v>
      </c>
    </row>
    <row r="6420" spans="1:24" hidden="1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f t="shared" si="100"/>
        <v>15.811199999999999</v>
      </c>
      <c r="T6420" s="1">
        <v>2</v>
      </c>
      <c r="U6420" s="1">
        <v>0</v>
      </c>
      <c r="V6420" s="1">
        <v>6.1488000000000014</v>
      </c>
      <c r="W6420" t="str">
        <f>VLOOKUP(M6420,People!$A$2:$B$5,2,FALSE)</f>
        <v>Kelly Williams</v>
      </c>
      <c r="X6420" s="5" t="str">
        <f>IFERROR(VLOOKUP(Orders!$B6420,Returns!$A$2:$B$801,2,0),"No")</f>
        <v>No</v>
      </c>
    </row>
    <row r="6421" spans="1:24" hidden="1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f t="shared" si="100"/>
        <v>287.79659999999996</v>
      </c>
      <c r="T6421" s="1">
        <v>3</v>
      </c>
      <c r="U6421" s="1">
        <v>0</v>
      </c>
      <c r="V6421" s="1">
        <v>81.173400000000001</v>
      </c>
      <c r="W6421" t="str">
        <f>VLOOKUP(M6421,People!$A$2:$B$5,2,FALSE)</f>
        <v>Kelly Williams</v>
      </c>
      <c r="X6421" s="5" t="str">
        <f>IFERROR(VLOOKUP(Orders!$B6421,Returns!$A$2:$B$801,2,0),"No")</f>
        <v>No</v>
      </c>
    </row>
    <row r="6422" spans="1:24" hidden="1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f t="shared" si="100"/>
        <v>8.9207999999999998</v>
      </c>
      <c r="T6422" s="1">
        <v>3</v>
      </c>
      <c r="U6422" s="1">
        <v>0</v>
      </c>
      <c r="V6422" s="1">
        <v>3.4692000000000003</v>
      </c>
      <c r="W6422" t="str">
        <f>VLOOKUP(M6422,People!$A$2:$B$5,2,FALSE)</f>
        <v>Kelly Williams</v>
      </c>
      <c r="X6422" s="5" t="str">
        <f>IFERROR(VLOOKUP(Orders!$B6422,Returns!$A$2:$B$801,2,0),"No")</f>
        <v>No</v>
      </c>
    </row>
    <row r="6423" spans="1:24" hidden="1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f t="shared" si="100"/>
        <v>322.95179999999999</v>
      </c>
      <c r="T6423" s="1">
        <v>3</v>
      </c>
      <c r="U6423" s="1">
        <v>0</v>
      </c>
      <c r="V6423" s="1">
        <v>9.9882000000000204</v>
      </c>
      <c r="W6423" t="str">
        <f>VLOOKUP(M6423,People!$A$2:$B$5,2,FALSE)</f>
        <v>Kelly Williams</v>
      </c>
      <c r="X6423" s="5" t="str">
        <f>IFERROR(VLOOKUP(Orders!$B6423,Returns!$A$2:$B$801,2,0),"No")</f>
        <v>No</v>
      </c>
    </row>
    <row r="6424" spans="1:24" x14ac:dyDescent="0.3">
      <c r="A6424" s="1">
        <v>9064</v>
      </c>
      <c r="B6424" t="s">
        <v>10488</v>
      </c>
      <c r="C6424" s="2">
        <v>42657</v>
      </c>
      <c r="D6424" s="2">
        <v>42663</v>
      </c>
      <c r="E6424" s="1" t="s">
        <v>46</v>
      </c>
      <c r="F6424" s="1" t="s">
        <v>1594</v>
      </c>
      <c r="G6424" s="1" t="s">
        <v>1595</v>
      </c>
      <c r="H6424" s="1" t="s">
        <v>24</v>
      </c>
      <c r="I6424" s="1" t="s">
        <v>25</v>
      </c>
      <c r="J6424" s="1" t="s">
        <v>273</v>
      </c>
      <c r="K6424" s="1" t="s">
        <v>191</v>
      </c>
      <c r="L6424" s="1">
        <v>60653</v>
      </c>
      <c r="M6424" s="1" t="s">
        <v>97</v>
      </c>
      <c r="N6424" s="1" t="s">
        <v>4252</v>
      </c>
      <c r="O6424" s="1" t="s">
        <v>43</v>
      </c>
      <c r="P6424" s="1" t="s">
        <v>84</v>
      </c>
      <c r="Q6424" s="1" t="s">
        <v>4253</v>
      </c>
      <c r="R6424" s="1">
        <v>322.19200000000001</v>
      </c>
      <c r="S6424" s="1">
        <f t="shared" si="100"/>
        <v>221.50700000000003</v>
      </c>
      <c r="T6424" s="1">
        <v>13</v>
      </c>
      <c r="U6424" s="1">
        <v>0.2</v>
      </c>
      <c r="V6424" s="1">
        <v>100.68499999999997</v>
      </c>
      <c r="W6424" t="str">
        <f>VLOOKUP(M6424,People!$A$2:$B$5,2,FALSE)</f>
        <v>Kelly Williams</v>
      </c>
      <c r="X6424" s="5" t="str">
        <f>IFERROR(VLOOKUP(Orders!$B6424,Returns!$A$2:$B$801,2,0),"No")</f>
        <v>No</v>
      </c>
    </row>
    <row r="6425" spans="1:24" hidden="1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f t="shared" si="100"/>
        <v>528.09120000000007</v>
      </c>
      <c r="T6425" s="1">
        <v>8</v>
      </c>
      <c r="U6425" s="1">
        <v>0.2</v>
      </c>
      <c r="V6425" s="1">
        <v>-73.819200000000052</v>
      </c>
      <c r="W6425" t="str">
        <f>VLOOKUP(M6425,People!$A$2:$B$5,2,FALSE)</f>
        <v>Anna Andreadi</v>
      </c>
      <c r="X6425" s="5" t="str">
        <f>IFERROR(VLOOKUP(Orders!$B6425,Returns!$A$2:$B$801,2,0),"No")</f>
        <v>Yes</v>
      </c>
    </row>
    <row r="6426" spans="1:24" hidden="1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f t="shared" si="100"/>
        <v>10.1088</v>
      </c>
      <c r="T6426" s="1">
        <v>3</v>
      </c>
      <c r="U6426" s="1">
        <v>0</v>
      </c>
      <c r="V6426" s="1">
        <v>9.3312000000000008</v>
      </c>
      <c r="W6426" t="str">
        <f>VLOOKUP(M6426,People!$A$2:$B$5,2,FALSE)</f>
        <v>Chuck Magee</v>
      </c>
      <c r="X6426" s="5" t="str">
        <f>IFERROR(VLOOKUP(Orders!$B6426,Returns!$A$2:$B$801,2,0),"No")</f>
        <v>No</v>
      </c>
    </row>
    <row r="6427" spans="1:24" hidden="1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f t="shared" si="100"/>
        <v>7279.9791999999998</v>
      </c>
      <c r="T6427" s="1">
        <v>4</v>
      </c>
      <c r="U6427" s="1">
        <v>0.4</v>
      </c>
      <c r="V6427" s="1">
        <v>1119.996799999999</v>
      </c>
      <c r="W6427" t="str">
        <f>VLOOKUP(M6427,People!$A$2:$B$5,2,FALSE)</f>
        <v>Chuck Magee</v>
      </c>
      <c r="X6427" s="5" t="str">
        <f>IFERROR(VLOOKUP(Orders!$B6427,Returns!$A$2:$B$801,2,0),"No")</f>
        <v>No</v>
      </c>
    </row>
    <row r="6428" spans="1:24" hidden="1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f t="shared" si="100"/>
        <v>10.490000000000002</v>
      </c>
      <c r="T6428" s="1">
        <v>1</v>
      </c>
      <c r="U6428" s="1">
        <v>0.7</v>
      </c>
      <c r="V6428" s="1">
        <v>-4.1959999999999997</v>
      </c>
      <c r="W6428" t="str">
        <f>VLOOKUP(M6428,People!$A$2:$B$5,2,FALSE)</f>
        <v>Chuck Magee</v>
      </c>
      <c r="X6428" s="5" t="str">
        <f>IFERROR(VLOOKUP(Orders!$B6428,Returns!$A$2:$B$801,2,0),"No")</f>
        <v>No</v>
      </c>
    </row>
    <row r="6429" spans="1:24" hidden="1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f t="shared" si="100"/>
        <v>6.7392000000000021</v>
      </c>
      <c r="T6429" s="1">
        <v>2</v>
      </c>
      <c r="U6429" s="1">
        <v>0.2</v>
      </c>
      <c r="V6429" s="1">
        <v>3.6288</v>
      </c>
      <c r="W6429" t="str">
        <f>VLOOKUP(M6429,People!$A$2:$B$5,2,FALSE)</f>
        <v>Chuck Magee</v>
      </c>
      <c r="X6429" s="5" t="str">
        <f>IFERROR(VLOOKUP(Orders!$B6429,Returns!$A$2:$B$801,2,0),"No")</f>
        <v>No</v>
      </c>
    </row>
    <row r="6430" spans="1:24" hidden="1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f t="shared" si="100"/>
        <v>146.85839999999999</v>
      </c>
      <c r="T6430" s="1">
        <v>3</v>
      </c>
      <c r="U6430" s="1">
        <v>0.4</v>
      </c>
      <c r="V6430" s="1">
        <v>-24.476399999999998</v>
      </c>
      <c r="W6430" t="str">
        <f>VLOOKUP(M6430,People!$A$2:$B$5,2,FALSE)</f>
        <v>Chuck Magee</v>
      </c>
      <c r="X6430" s="5" t="str">
        <f>IFERROR(VLOOKUP(Orders!$B6430,Returns!$A$2:$B$801,2,0),"No")</f>
        <v>No</v>
      </c>
    </row>
    <row r="6431" spans="1:24" x14ac:dyDescent="0.3">
      <c r="A6431" s="1">
        <v>9065</v>
      </c>
      <c r="B6431" t="s">
        <v>10488</v>
      </c>
      <c r="C6431" s="2">
        <v>42657</v>
      </c>
      <c r="D6431" s="2">
        <v>42663</v>
      </c>
      <c r="E6431" s="1" t="s">
        <v>46</v>
      </c>
      <c r="F6431" s="1" t="s">
        <v>1594</v>
      </c>
      <c r="G6431" s="1" t="s">
        <v>1595</v>
      </c>
      <c r="H6431" s="1" t="s">
        <v>24</v>
      </c>
      <c r="I6431" s="1" t="s">
        <v>25</v>
      </c>
      <c r="J6431" s="1" t="s">
        <v>273</v>
      </c>
      <c r="K6431" s="1" t="s">
        <v>191</v>
      </c>
      <c r="L6431" s="1">
        <v>60653</v>
      </c>
      <c r="M6431" s="1" t="s">
        <v>97</v>
      </c>
      <c r="N6431" s="1" t="s">
        <v>698</v>
      </c>
      <c r="O6431" s="1" t="s">
        <v>43</v>
      </c>
      <c r="P6431" s="1" t="s">
        <v>70</v>
      </c>
      <c r="Q6431" s="1" t="s">
        <v>699</v>
      </c>
      <c r="R6431" s="1">
        <v>2.9459999999999993</v>
      </c>
      <c r="S6431" s="1">
        <f t="shared" si="100"/>
        <v>7.8069000000000006</v>
      </c>
      <c r="T6431" s="1">
        <v>3</v>
      </c>
      <c r="U6431" s="1">
        <v>0.8</v>
      </c>
      <c r="V6431" s="1">
        <v>-4.8609000000000009</v>
      </c>
      <c r="W6431" t="str">
        <f>VLOOKUP(M6431,People!$A$2:$B$5,2,FALSE)</f>
        <v>Kelly Williams</v>
      </c>
      <c r="X6431" s="5" t="str">
        <f>IFERROR(VLOOKUP(Orders!$B6431,Returns!$A$2:$B$801,2,0),"No")</f>
        <v>No</v>
      </c>
    </row>
    <row r="6432" spans="1:24" x14ac:dyDescent="0.3">
      <c r="A6432" s="1">
        <v>9066</v>
      </c>
      <c r="B6432" t="s">
        <v>10488</v>
      </c>
      <c r="C6432" s="2">
        <v>42657</v>
      </c>
      <c r="D6432" s="2">
        <v>42663</v>
      </c>
      <c r="E6432" s="1" t="s">
        <v>46</v>
      </c>
      <c r="F6432" s="1" t="s">
        <v>1594</v>
      </c>
      <c r="G6432" s="1" t="s">
        <v>1595</v>
      </c>
      <c r="H6432" s="1" t="s">
        <v>24</v>
      </c>
      <c r="I6432" s="1" t="s">
        <v>25</v>
      </c>
      <c r="J6432" s="1" t="s">
        <v>273</v>
      </c>
      <c r="K6432" s="1" t="s">
        <v>191</v>
      </c>
      <c r="L6432" s="1">
        <v>60653</v>
      </c>
      <c r="M6432" s="1" t="s">
        <v>97</v>
      </c>
      <c r="N6432" s="1" t="s">
        <v>4271</v>
      </c>
      <c r="O6432" s="1" t="s">
        <v>43</v>
      </c>
      <c r="P6432" s="1" t="s">
        <v>84</v>
      </c>
      <c r="Q6432" s="1" t="s">
        <v>4272</v>
      </c>
      <c r="R6432" s="1">
        <v>19.136000000000003</v>
      </c>
      <c r="S6432" s="1">
        <f t="shared" si="100"/>
        <v>12.199200000000003</v>
      </c>
      <c r="T6432" s="1">
        <v>4</v>
      </c>
      <c r="U6432" s="1">
        <v>0.2</v>
      </c>
      <c r="V6432" s="1">
        <v>6.9367999999999999</v>
      </c>
      <c r="W6432" t="str">
        <f>VLOOKUP(M6432,People!$A$2:$B$5,2,FALSE)</f>
        <v>Kelly Williams</v>
      </c>
      <c r="X6432" s="5" t="str">
        <f>IFERROR(VLOOKUP(Orders!$B6432,Returns!$A$2:$B$801,2,0),"No")</f>
        <v>No</v>
      </c>
    </row>
    <row r="6433" spans="1:24" x14ac:dyDescent="0.3">
      <c r="A6433" s="1">
        <v>9634</v>
      </c>
      <c r="B6433" t="s">
        <v>10777</v>
      </c>
      <c r="C6433" s="2">
        <v>42657</v>
      </c>
      <c r="D6433" s="2">
        <v>42660</v>
      </c>
      <c r="E6433" s="1" t="s">
        <v>170</v>
      </c>
      <c r="F6433" s="1" t="s">
        <v>4505</v>
      </c>
      <c r="G6433" s="1" t="s">
        <v>4506</v>
      </c>
      <c r="H6433" s="1" t="s">
        <v>24</v>
      </c>
      <c r="I6433" s="1" t="s">
        <v>25</v>
      </c>
      <c r="J6433" s="1" t="s">
        <v>3363</v>
      </c>
      <c r="K6433" s="1" t="s">
        <v>1088</v>
      </c>
      <c r="L6433" s="1">
        <v>2149</v>
      </c>
      <c r="M6433" s="1" t="s">
        <v>135</v>
      </c>
      <c r="N6433" s="1" t="s">
        <v>3283</v>
      </c>
      <c r="O6433" s="1" t="s">
        <v>66</v>
      </c>
      <c r="P6433" s="1" t="s">
        <v>146</v>
      </c>
      <c r="Q6433" s="1" t="s">
        <v>3284</v>
      </c>
      <c r="R6433" s="1">
        <v>177</v>
      </c>
      <c r="S6433" s="1">
        <f t="shared" si="100"/>
        <v>146.91000000000003</v>
      </c>
      <c r="T6433" s="1">
        <v>3</v>
      </c>
      <c r="U6433" s="1">
        <v>0</v>
      </c>
      <c r="V6433" s="1">
        <v>30.089999999999982</v>
      </c>
      <c r="W6433" t="str">
        <f>VLOOKUP(M6433,People!$A$2:$B$5,2,FALSE)</f>
        <v>Chuck Magee</v>
      </c>
      <c r="X6433" s="5" t="str">
        <f>IFERROR(VLOOKUP(Orders!$B6433,Returns!$A$2:$B$801,2,0),"No")</f>
        <v>No</v>
      </c>
    </row>
    <row r="6434" spans="1:24" x14ac:dyDescent="0.3">
      <c r="A6434" s="1">
        <v>9635</v>
      </c>
      <c r="B6434" t="s">
        <v>10777</v>
      </c>
      <c r="C6434" s="2">
        <v>42657</v>
      </c>
      <c r="D6434" s="2">
        <v>42660</v>
      </c>
      <c r="E6434" s="1" t="s">
        <v>170</v>
      </c>
      <c r="F6434" s="1" t="s">
        <v>4505</v>
      </c>
      <c r="G6434" s="1" t="s">
        <v>4506</v>
      </c>
      <c r="H6434" s="1" t="s">
        <v>24</v>
      </c>
      <c r="I6434" s="1" t="s">
        <v>25</v>
      </c>
      <c r="J6434" s="1" t="s">
        <v>3363</v>
      </c>
      <c r="K6434" s="1" t="s">
        <v>1088</v>
      </c>
      <c r="L6434" s="1">
        <v>2149</v>
      </c>
      <c r="M6434" s="1" t="s">
        <v>135</v>
      </c>
      <c r="N6434" s="1" t="s">
        <v>313</v>
      </c>
      <c r="O6434" s="1" t="s">
        <v>43</v>
      </c>
      <c r="P6434" s="1" t="s">
        <v>55</v>
      </c>
      <c r="Q6434" s="1" t="s">
        <v>314</v>
      </c>
      <c r="R6434" s="1">
        <v>79.45</v>
      </c>
      <c r="S6434" s="1">
        <f t="shared" si="100"/>
        <v>57.203999999999994</v>
      </c>
      <c r="T6434" s="1">
        <v>7</v>
      </c>
      <c r="U6434" s="1">
        <v>0</v>
      </c>
      <c r="V6434" s="1">
        <v>22.246000000000006</v>
      </c>
      <c r="W6434" t="str">
        <f>VLOOKUP(M6434,People!$A$2:$B$5,2,FALSE)</f>
        <v>Chuck Magee</v>
      </c>
      <c r="X6434" s="5" t="str">
        <f>IFERROR(VLOOKUP(Orders!$B6434,Returns!$A$2:$B$801,2,0),"No")</f>
        <v>No</v>
      </c>
    </row>
    <row r="6435" spans="1:24" hidden="1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f t="shared" si="100"/>
        <v>14.994</v>
      </c>
      <c r="T6435" s="1">
        <v>5</v>
      </c>
      <c r="U6435" s="1">
        <v>0.2</v>
      </c>
      <c r="V6435" s="1">
        <v>8.5259999999999998</v>
      </c>
      <c r="W6435" t="str">
        <f>VLOOKUP(M6435,People!$A$2:$B$5,2,FALSE)</f>
        <v>Kelly Williams</v>
      </c>
      <c r="X6435" s="5" t="str">
        <f>IFERROR(VLOOKUP(Orders!$B6435,Returns!$A$2:$B$801,2,0),"No")</f>
        <v>No</v>
      </c>
    </row>
    <row r="6436" spans="1:24" hidden="1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f t="shared" si="100"/>
        <v>167.38800000000001</v>
      </c>
      <c r="T6436" s="1">
        <v>5</v>
      </c>
      <c r="U6436" s="1">
        <v>0.2</v>
      </c>
      <c r="V6436" s="1">
        <v>13.571999999999996</v>
      </c>
      <c r="W6436" t="str">
        <f>VLOOKUP(M6436,People!$A$2:$B$5,2,FALSE)</f>
        <v>Kelly Williams</v>
      </c>
      <c r="X6436" s="5" t="str">
        <f>IFERROR(VLOOKUP(Orders!$B6436,Returns!$A$2:$B$801,2,0),"No")</f>
        <v>No</v>
      </c>
    </row>
    <row r="6437" spans="1:24" hidden="1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f t="shared" si="100"/>
        <v>20.299999999999997</v>
      </c>
      <c r="T6437" s="1">
        <v>4</v>
      </c>
      <c r="U6437" s="1">
        <v>0</v>
      </c>
      <c r="V6437" s="1">
        <v>14.700000000000003</v>
      </c>
      <c r="W6437" t="str">
        <f>VLOOKUP(M6437,People!$A$2:$B$5,2,FALSE)</f>
        <v>Anna Andreadi</v>
      </c>
      <c r="X6437" s="5" t="str">
        <f>IFERROR(VLOOKUP(Orders!$B6437,Returns!$A$2:$B$801,2,0),"No")</f>
        <v>No</v>
      </c>
    </row>
    <row r="6438" spans="1:24" hidden="1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f t="shared" si="100"/>
        <v>448.52100000000007</v>
      </c>
      <c r="T6438" s="1">
        <v>5</v>
      </c>
      <c r="U6438" s="1">
        <v>0</v>
      </c>
      <c r="V6438" s="1">
        <v>28.628999999999962</v>
      </c>
      <c r="W6438" t="str">
        <f>VLOOKUP(M6438,People!$A$2:$B$5,2,FALSE)</f>
        <v>Anna Andreadi</v>
      </c>
      <c r="X6438" s="5" t="str">
        <f>IFERROR(VLOOKUP(Orders!$B6438,Returns!$A$2:$B$801,2,0),"No")</f>
        <v>No</v>
      </c>
    </row>
    <row r="6439" spans="1:24" hidden="1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f t="shared" si="100"/>
        <v>279.69779999999997</v>
      </c>
      <c r="T6439" s="1">
        <v>3</v>
      </c>
      <c r="U6439" s="1">
        <v>0.2</v>
      </c>
      <c r="V6439" s="1">
        <v>22.678200000000018</v>
      </c>
      <c r="W6439" t="str">
        <f>VLOOKUP(M6439,People!$A$2:$B$5,2,FALSE)</f>
        <v>Anna Andreadi</v>
      </c>
      <c r="X6439" s="5" t="str">
        <f>IFERROR(VLOOKUP(Orders!$B6439,Returns!$A$2:$B$801,2,0),"No")</f>
        <v>No</v>
      </c>
    </row>
    <row r="6440" spans="1:24" hidden="1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f t="shared" si="100"/>
        <v>1072.4867999999997</v>
      </c>
      <c r="T6440" s="1">
        <v>4</v>
      </c>
      <c r="U6440" s="1">
        <v>0.3</v>
      </c>
      <c r="V6440" s="1">
        <v>-97.49879999999996</v>
      </c>
      <c r="W6440" t="str">
        <f>VLOOKUP(M6440,People!$A$2:$B$5,2,FALSE)</f>
        <v>Kelly Williams</v>
      </c>
      <c r="X6440" s="5" t="str">
        <f>IFERROR(VLOOKUP(Orders!$B6440,Returns!$A$2:$B$801,2,0),"No")</f>
        <v>No</v>
      </c>
    </row>
    <row r="6441" spans="1:24" x14ac:dyDescent="0.3">
      <c r="A6441" s="1">
        <v>9636</v>
      </c>
      <c r="B6441" t="s">
        <v>10777</v>
      </c>
      <c r="C6441" s="2">
        <v>42657</v>
      </c>
      <c r="D6441" s="2">
        <v>42660</v>
      </c>
      <c r="E6441" s="1" t="s">
        <v>170</v>
      </c>
      <c r="F6441" s="1" t="s">
        <v>4505</v>
      </c>
      <c r="G6441" s="1" t="s">
        <v>4506</v>
      </c>
      <c r="H6441" s="1" t="s">
        <v>24</v>
      </c>
      <c r="I6441" s="1" t="s">
        <v>25</v>
      </c>
      <c r="J6441" s="1" t="s">
        <v>3363</v>
      </c>
      <c r="K6441" s="1" t="s">
        <v>1088</v>
      </c>
      <c r="L6441" s="1">
        <v>2149</v>
      </c>
      <c r="M6441" s="1" t="s">
        <v>135</v>
      </c>
      <c r="N6441" s="1" t="s">
        <v>5374</v>
      </c>
      <c r="O6441" s="1" t="s">
        <v>30</v>
      </c>
      <c r="P6441" s="1" t="s">
        <v>34</v>
      </c>
      <c r="Q6441" s="1" t="s">
        <v>5375</v>
      </c>
      <c r="R6441" s="1">
        <v>1628.82</v>
      </c>
      <c r="S6441" s="1">
        <f t="shared" si="100"/>
        <v>1368.2087999999999</v>
      </c>
      <c r="T6441" s="1">
        <v>9</v>
      </c>
      <c r="U6441" s="1">
        <v>0</v>
      </c>
      <c r="V6441" s="1">
        <v>260.61120000000017</v>
      </c>
      <c r="W6441" t="str">
        <f>VLOOKUP(M6441,People!$A$2:$B$5,2,FALSE)</f>
        <v>Chuck Magee</v>
      </c>
      <c r="X6441" s="5" t="str">
        <f>IFERROR(VLOOKUP(Orders!$B6441,Returns!$A$2:$B$801,2,0),"No")</f>
        <v>No</v>
      </c>
    </row>
    <row r="6442" spans="1:24" hidden="1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f t="shared" si="100"/>
        <v>22.208000000000002</v>
      </c>
      <c r="T6442" s="1">
        <v>5</v>
      </c>
      <c r="U6442" s="1">
        <v>0</v>
      </c>
      <c r="V6442" s="1">
        <v>12.492000000000001</v>
      </c>
      <c r="W6442" t="str">
        <f>VLOOKUP(M6442,People!$A$2:$B$5,2,FALSE)</f>
        <v>Chuck Magee</v>
      </c>
      <c r="X6442" s="5" t="str">
        <f>IFERROR(VLOOKUP(Orders!$B6442,Returns!$A$2:$B$801,2,0),"No")</f>
        <v>No</v>
      </c>
    </row>
    <row r="6443" spans="1:24" hidden="1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f t="shared" si="100"/>
        <v>75.901200000000003</v>
      </c>
      <c r="T6443" s="1">
        <v>3</v>
      </c>
      <c r="U6443" s="1">
        <v>0</v>
      </c>
      <c r="V6443" s="1">
        <v>23.968799999999998</v>
      </c>
      <c r="W6443" t="str">
        <f>VLOOKUP(M6443,People!$A$2:$B$5,2,FALSE)</f>
        <v>Chuck Magee</v>
      </c>
      <c r="X6443" s="5" t="str">
        <f>IFERROR(VLOOKUP(Orders!$B6443,Returns!$A$2:$B$801,2,0),"No")</f>
        <v>No</v>
      </c>
    </row>
    <row r="6444" spans="1:24" hidden="1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f t="shared" si="100"/>
        <v>19.7288</v>
      </c>
      <c r="T6444" s="1">
        <v>2</v>
      </c>
      <c r="U6444" s="1">
        <v>0</v>
      </c>
      <c r="V6444" s="1">
        <v>18.211199999999998</v>
      </c>
      <c r="W6444" t="str">
        <f>VLOOKUP(M6444,People!$A$2:$B$5,2,FALSE)</f>
        <v>Chuck Magee</v>
      </c>
      <c r="X6444" s="5" t="str">
        <f>IFERROR(VLOOKUP(Orders!$B6444,Returns!$A$2:$B$801,2,0),"No")</f>
        <v>No</v>
      </c>
    </row>
    <row r="6445" spans="1:24" hidden="1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f t="shared" si="100"/>
        <v>13.446000000000002</v>
      </c>
      <c r="T6445" s="1">
        <v>5</v>
      </c>
      <c r="U6445" s="1">
        <v>0</v>
      </c>
      <c r="V6445" s="1">
        <v>11.454000000000001</v>
      </c>
      <c r="W6445" t="str">
        <f>VLOOKUP(M6445,People!$A$2:$B$5,2,FALSE)</f>
        <v>Chuck Magee</v>
      </c>
      <c r="X6445" s="5" t="str">
        <f>IFERROR(VLOOKUP(Orders!$B6445,Returns!$A$2:$B$801,2,0),"No")</f>
        <v>No</v>
      </c>
    </row>
    <row r="6446" spans="1:24" hidden="1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f t="shared" si="100"/>
        <v>48.5334</v>
      </c>
      <c r="T6446" s="1">
        <v>3</v>
      </c>
      <c r="U6446" s="1">
        <v>0</v>
      </c>
      <c r="V6446" s="1">
        <v>33.726600000000005</v>
      </c>
      <c r="W6446" t="str">
        <f>VLOOKUP(M6446,People!$A$2:$B$5,2,FALSE)</f>
        <v>Chuck Magee</v>
      </c>
      <c r="X6446" s="5" t="str">
        <f>IFERROR(VLOOKUP(Orders!$B6446,Returns!$A$2:$B$801,2,0),"No")</f>
        <v>No</v>
      </c>
    </row>
    <row r="6447" spans="1:24" hidden="1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f t="shared" si="100"/>
        <v>4.6175999999999995</v>
      </c>
      <c r="T6447" s="1">
        <v>6</v>
      </c>
      <c r="U6447" s="1">
        <v>0.2</v>
      </c>
      <c r="V6447" s="1">
        <v>2.4863999999999997</v>
      </c>
      <c r="W6447" t="str">
        <f>VLOOKUP(M6447,People!$A$2:$B$5,2,FALSE)</f>
        <v>Kelly Williams</v>
      </c>
      <c r="X6447" s="5" t="str">
        <f>IFERROR(VLOOKUP(Orders!$B6447,Returns!$A$2:$B$801,2,0),"No")</f>
        <v>No</v>
      </c>
    </row>
    <row r="6448" spans="1:24" hidden="1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f t="shared" si="100"/>
        <v>181.125</v>
      </c>
      <c r="T6448" s="1">
        <v>5</v>
      </c>
      <c r="U6448" s="1">
        <v>0.6</v>
      </c>
      <c r="V6448" s="1">
        <v>-77.625</v>
      </c>
      <c r="W6448" t="str">
        <f>VLOOKUP(M6448,People!$A$2:$B$5,2,FALSE)</f>
        <v>Kelly Williams</v>
      </c>
      <c r="X6448" s="5" t="str">
        <f>IFERROR(VLOOKUP(Orders!$B6448,Returns!$A$2:$B$801,2,0),"No")</f>
        <v>No</v>
      </c>
    </row>
    <row r="6449" spans="1:24" hidden="1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f t="shared" si="100"/>
        <v>1.6016000000000006</v>
      </c>
      <c r="T6449" s="1">
        <v>1</v>
      </c>
      <c r="U6449" s="1">
        <v>0.2</v>
      </c>
      <c r="V6449" s="1">
        <v>0.86239999999999983</v>
      </c>
      <c r="W6449" t="str">
        <f>VLOOKUP(M6449,People!$A$2:$B$5,2,FALSE)</f>
        <v>Kelly Williams</v>
      </c>
      <c r="X6449" s="5" t="str">
        <f>IFERROR(VLOOKUP(Orders!$B6449,Returns!$A$2:$B$801,2,0),"No")</f>
        <v>No</v>
      </c>
    </row>
    <row r="6450" spans="1:24" hidden="1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f t="shared" si="100"/>
        <v>8.0660000000000007</v>
      </c>
      <c r="T6450" s="1">
        <v>1</v>
      </c>
      <c r="U6450" s="1">
        <v>0.2</v>
      </c>
      <c r="V6450" s="1">
        <v>0.65399999999999947</v>
      </c>
      <c r="W6450" t="str">
        <f>VLOOKUP(M6450,People!$A$2:$B$5,2,FALSE)</f>
        <v>Kelly Williams</v>
      </c>
      <c r="X6450" s="5" t="str">
        <f>IFERROR(VLOOKUP(Orders!$B6450,Returns!$A$2:$B$801,2,0),"No")</f>
        <v>No</v>
      </c>
    </row>
    <row r="6451" spans="1:24" hidden="1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f t="shared" si="100"/>
        <v>5.5952000000000002</v>
      </c>
      <c r="T6451" s="1">
        <v>2</v>
      </c>
      <c r="U6451" s="1">
        <v>0</v>
      </c>
      <c r="V6451" s="1">
        <v>5.1647999999999996</v>
      </c>
      <c r="W6451" t="str">
        <f>VLOOKUP(M6451,People!$A$2:$B$5,2,FALSE)</f>
        <v>Chuck Magee</v>
      </c>
      <c r="X6451" s="5" t="str">
        <f>IFERROR(VLOOKUP(Orders!$B6451,Returns!$A$2:$B$801,2,0),"No")</f>
        <v>No</v>
      </c>
    </row>
    <row r="6452" spans="1:24" hidden="1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f t="shared" si="100"/>
        <v>24.667200000000001</v>
      </c>
      <c r="T6452" s="1">
        <v>2</v>
      </c>
      <c r="U6452" s="1">
        <v>0</v>
      </c>
      <c r="V6452" s="1">
        <v>21.012799999999999</v>
      </c>
      <c r="W6452" t="str">
        <f>VLOOKUP(M6452,People!$A$2:$B$5,2,FALSE)</f>
        <v>Chuck Magee</v>
      </c>
      <c r="X6452" s="5" t="str">
        <f>IFERROR(VLOOKUP(Orders!$B6452,Returns!$A$2:$B$801,2,0),"No")</f>
        <v>No</v>
      </c>
    </row>
    <row r="6453" spans="1:24" hidden="1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f t="shared" si="100"/>
        <v>4.4890000000000008</v>
      </c>
      <c r="T6453" s="1">
        <v>1</v>
      </c>
      <c r="U6453" s="1">
        <v>0</v>
      </c>
      <c r="V6453" s="1">
        <v>2.2109999999999994</v>
      </c>
      <c r="W6453" t="str">
        <f>VLOOKUP(M6453,People!$A$2:$B$5,2,FALSE)</f>
        <v>Chuck Magee</v>
      </c>
      <c r="X6453" s="5" t="str">
        <f>IFERROR(VLOOKUP(Orders!$B6453,Returns!$A$2:$B$801,2,0),"No")</f>
        <v>No</v>
      </c>
    </row>
    <row r="6454" spans="1:24" hidden="1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f t="shared" si="100"/>
        <v>144.5181</v>
      </c>
      <c r="T6454" s="1">
        <v>3</v>
      </c>
      <c r="U6454" s="1">
        <v>0.2</v>
      </c>
      <c r="V6454" s="1">
        <v>13.857900000000008</v>
      </c>
      <c r="W6454" t="str">
        <f>VLOOKUP(M6454,People!$A$2:$B$5,2,FALSE)</f>
        <v>Kelly Williams</v>
      </c>
      <c r="X6454" s="5" t="str">
        <f>IFERROR(VLOOKUP(Orders!$B6454,Returns!$A$2:$B$801,2,0),"No")</f>
        <v>No</v>
      </c>
    </row>
    <row r="6455" spans="1:24" hidden="1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f t="shared" si="100"/>
        <v>2.8810000000000002</v>
      </c>
      <c r="T6455" s="1">
        <v>2</v>
      </c>
      <c r="U6455" s="1">
        <v>0.2</v>
      </c>
      <c r="V6455" s="1">
        <v>0.55899999999999961</v>
      </c>
      <c r="W6455" t="str">
        <f>VLOOKUP(M6455,People!$A$2:$B$5,2,FALSE)</f>
        <v>Kelly Williams</v>
      </c>
      <c r="X6455" s="5" t="str">
        <f>IFERROR(VLOOKUP(Orders!$B6455,Returns!$A$2:$B$801,2,0),"No")</f>
        <v>No</v>
      </c>
    </row>
    <row r="6456" spans="1:24" hidden="1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f t="shared" si="100"/>
        <v>41.288800000000002</v>
      </c>
      <c r="T6456" s="1">
        <v>2</v>
      </c>
      <c r="U6456" s="1">
        <v>0</v>
      </c>
      <c r="V6456" s="1">
        <v>15.2712</v>
      </c>
      <c r="W6456" t="str">
        <f>VLOOKUP(M6456,People!$A$2:$B$5,2,FALSE)</f>
        <v>Anna Andreadi</v>
      </c>
      <c r="X6456" s="5" t="str">
        <f>IFERROR(VLOOKUP(Orders!$B6456,Returns!$A$2:$B$801,2,0),"No")</f>
        <v>No</v>
      </c>
    </row>
    <row r="6457" spans="1:24" hidden="1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f t="shared" si="100"/>
        <v>25.502400000000002</v>
      </c>
      <c r="T6457" s="1">
        <v>7</v>
      </c>
      <c r="U6457" s="1">
        <v>0</v>
      </c>
      <c r="V6457" s="1">
        <v>11.457599999999998</v>
      </c>
      <c r="W6457" t="str">
        <f>VLOOKUP(M6457,People!$A$2:$B$5,2,FALSE)</f>
        <v>Anna Andreadi</v>
      </c>
      <c r="X6457" s="5" t="str">
        <f>IFERROR(VLOOKUP(Orders!$B6457,Returns!$A$2:$B$801,2,0),"No")</f>
        <v>No</v>
      </c>
    </row>
    <row r="6458" spans="1:24" x14ac:dyDescent="0.3">
      <c r="A6458" s="1">
        <v>2695</v>
      </c>
      <c r="B6458" t="s">
        <v>7460</v>
      </c>
      <c r="C6458" s="2">
        <v>42658</v>
      </c>
      <c r="D6458" s="2">
        <v>42663</v>
      </c>
      <c r="E6458" s="1" t="s">
        <v>46</v>
      </c>
      <c r="F6458" s="1" t="s">
        <v>2093</v>
      </c>
      <c r="G6458" s="1" t="s">
        <v>2094</v>
      </c>
      <c r="H6458" s="1" t="s">
        <v>24</v>
      </c>
      <c r="I6458" s="1" t="s">
        <v>25</v>
      </c>
      <c r="J6458" s="1" t="s">
        <v>1995</v>
      </c>
      <c r="K6458" s="1" t="s">
        <v>50</v>
      </c>
      <c r="L6458" s="1">
        <v>33012</v>
      </c>
      <c r="M6458" s="1" t="s">
        <v>28</v>
      </c>
      <c r="N6458" s="1" t="s">
        <v>3262</v>
      </c>
      <c r="O6458" s="1" t="s">
        <v>30</v>
      </c>
      <c r="P6458" s="1" t="s">
        <v>60</v>
      </c>
      <c r="Q6458" s="1" t="s">
        <v>4480</v>
      </c>
      <c r="R6458" s="1">
        <v>15.384</v>
      </c>
      <c r="S6458" s="1">
        <f t="shared" si="100"/>
        <v>11.345699999999999</v>
      </c>
      <c r="T6458" s="1">
        <v>1</v>
      </c>
      <c r="U6458" s="1">
        <v>0.2</v>
      </c>
      <c r="V6458" s="1">
        <v>4.0383000000000013</v>
      </c>
      <c r="W6458" t="str">
        <f>VLOOKUP(M6458,People!$A$2:$B$5,2,FALSE)</f>
        <v>Cassandra Brandow</v>
      </c>
      <c r="X6458" s="5" t="str">
        <f>IFERROR(VLOOKUP(Orders!$B6458,Returns!$A$2:$B$801,2,0),"No")</f>
        <v>No</v>
      </c>
    </row>
    <row r="6459" spans="1:24" x14ac:dyDescent="0.3">
      <c r="A6459" s="1">
        <v>4898</v>
      </c>
      <c r="B6459" t="s">
        <v>8500</v>
      </c>
      <c r="C6459" s="2">
        <v>42658</v>
      </c>
      <c r="D6459" s="2">
        <v>42660</v>
      </c>
      <c r="E6459" s="1" t="s">
        <v>170</v>
      </c>
      <c r="F6459" s="1" t="s">
        <v>4626</v>
      </c>
      <c r="G6459" s="1" t="s">
        <v>4627</v>
      </c>
      <c r="H6459" s="1" t="s">
        <v>24</v>
      </c>
      <c r="I6459" s="1" t="s">
        <v>25</v>
      </c>
      <c r="J6459" s="1" t="s">
        <v>3201</v>
      </c>
      <c r="K6459" s="1" t="s">
        <v>440</v>
      </c>
      <c r="L6459" s="1">
        <v>44134</v>
      </c>
      <c r="M6459" s="1" t="s">
        <v>135</v>
      </c>
      <c r="N6459" s="1" t="s">
        <v>4501</v>
      </c>
      <c r="O6459" s="1" t="s">
        <v>30</v>
      </c>
      <c r="P6459" s="1" t="s">
        <v>34</v>
      </c>
      <c r="Q6459" s="1" t="s">
        <v>4502</v>
      </c>
      <c r="R6459" s="1">
        <v>183.37199999999999</v>
      </c>
      <c r="S6459" s="1">
        <f t="shared" si="100"/>
        <v>191.23079999999999</v>
      </c>
      <c r="T6459" s="1">
        <v>2</v>
      </c>
      <c r="U6459" s="1">
        <v>0.3</v>
      </c>
      <c r="V6459" s="1">
        <v>-7.8588000000000022</v>
      </c>
      <c r="W6459" t="str">
        <f>VLOOKUP(M6459,People!$A$2:$B$5,2,FALSE)</f>
        <v>Chuck Magee</v>
      </c>
      <c r="X6459" s="5" t="str">
        <f>IFERROR(VLOOKUP(Orders!$B6459,Returns!$A$2:$B$801,2,0),"No")</f>
        <v>No</v>
      </c>
    </row>
    <row r="6460" spans="1:24" hidden="1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f t="shared" si="100"/>
        <v>2.6696</v>
      </c>
      <c r="T6460" s="1">
        <v>2</v>
      </c>
      <c r="U6460" s="1">
        <v>0</v>
      </c>
      <c r="V6460" s="1">
        <v>1.0903999999999998</v>
      </c>
      <c r="W6460" t="str">
        <f>VLOOKUP(M6460,People!$A$2:$B$5,2,FALSE)</f>
        <v>Chuck Magee</v>
      </c>
      <c r="X6460" s="5" t="str">
        <f>IFERROR(VLOOKUP(Orders!$B6460,Returns!$A$2:$B$801,2,0),"No")</f>
        <v>No</v>
      </c>
    </row>
    <row r="6461" spans="1:24" hidden="1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f t="shared" si="100"/>
        <v>8.0849999999999991</v>
      </c>
      <c r="T6461" s="1">
        <v>5</v>
      </c>
      <c r="U6461" s="1">
        <v>0</v>
      </c>
      <c r="V6461" s="1">
        <v>6.6150000000000002</v>
      </c>
      <c r="W6461" t="str">
        <f>VLOOKUP(M6461,People!$A$2:$B$5,2,FALSE)</f>
        <v>Chuck Magee</v>
      </c>
      <c r="X6461" s="5" t="str">
        <f>IFERROR(VLOOKUP(Orders!$B6461,Returns!$A$2:$B$801,2,0),"No")</f>
        <v>No</v>
      </c>
    </row>
    <row r="6462" spans="1:24" hidden="1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f t="shared" si="100"/>
        <v>27.900000000000002</v>
      </c>
      <c r="T6462" s="1">
        <v>5</v>
      </c>
      <c r="U6462" s="1">
        <v>0</v>
      </c>
      <c r="V6462" s="1">
        <v>9.3000000000000007</v>
      </c>
      <c r="W6462" t="str">
        <f>VLOOKUP(M6462,People!$A$2:$B$5,2,FALSE)</f>
        <v>Chuck Magee</v>
      </c>
      <c r="X6462" s="5" t="str">
        <f>IFERROR(VLOOKUP(Orders!$B6462,Returns!$A$2:$B$801,2,0),"No")</f>
        <v>No</v>
      </c>
    </row>
    <row r="6463" spans="1:24" hidden="1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f t="shared" si="100"/>
        <v>71.076300000000003</v>
      </c>
      <c r="T6463" s="1">
        <v>3</v>
      </c>
      <c r="U6463" s="1">
        <v>0</v>
      </c>
      <c r="V6463" s="1">
        <v>18.893699999999995</v>
      </c>
      <c r="W6463" t="str">
        <f>VLOOKUP(M6463,People!$A$2:$B$5,2,FALSE)</f>
        <v>Chuck Magee</v>
      </c>
      <c r="X6463" s="5" t="str">
        <f>IFERROR(VLOOKUP(Orders!$B6463,Returns!$A$2:$B$801,2,0),"No")</f>
        <v>No</v>
      </c>
    </row>
    <row r="6464" spans="1:24" hidden="1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f t="shared" si="100"/>
        <v>238.3836</v>
      </c>
      <c r="T6464" s="1">
        <v>2</v>
      </c>
      <c r="U6464" s="1">
        <v>0</v>
      </c>
      <c r="V6464" s="1">
        <v>23.576399999999978</v>
      </c>
      <c r="W6464" t="str">
        <f>VLOOKUP(M6464,People!$A$2:$B$5,2,FALSE)</f>
        <v>Chuck Magee</v>
      </c>
      <c r="X6464" s="5" t="str">
        <f>IFERROR(VLOOKUP(Orders!$B6464,Returns!$A$2:$B$801,2,0),"No")</f>
        <v>No</v>
      </c>
    </row>
    <row r="6465" spans="1:24" hidden="1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f t="shared" si="100"/>
        <v>37</v>
      </c>
      <c r="T6465" s="1">
        <v>5</v>
      </c>
      <c r="U6465" s="1">
        <v>0</v>
      </c>
      <c r="V6465" s="1">
        <v>37</v>
      </c>
      <c r="W6465" t="str">
        <f>VLOOKUP(M6465,People!$A$2:$B$5,2,FALSE)</f>
        <v>Chuck Magee</v>
      </c>
      <c r="X6465" s="5" t="str">
        <f>IFERROR(VLOOKUP(Orders!$B6465,Returns!$A$2:$B$801,2,0),"No")</f>
        <v>No</v>
      </c>
    </row>
    <row r="6466" spans="1:24" hidden="1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f t="shared" ref="S6466:S6529" si="101">R6466-V6466</f>
        <v>6.9055999999999997</v>
      </c>
      <c r="T6466" s="1">
        <v>2</v>
      </c>
      <c r="U6466" s="1">
        <v>0</v>
      </c>
      <c r="V6466" s="1">
        <v>6.3743999999999996</v>
      </c>
      <c r="W6466" t="str">
        <f>VLOOKUP(M6466,People!$A$2:$B$5,2,FALSE)</f>
        <v>Cassandra Brandow</v>
      </c>
      <c r="X6466" s="5" t="str">
        <f>IFERROR(VLOOKUP(Orders!$B6466,Returns!$A$2:$B$801,2,0),"No")</f>
        <v>No</v>
      </c>
    </row>
    <row r="6467" spans="1:24" hidden="1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f t="shared" si="101"/>
        <v>78.588000000000008</v>
      </c>
      <c r="T6467" s="1">
        <v>6</v>
      </c>
      <c r="U6467" s="1">
        <v>0.2</v>
      </c>
      <c r="V6467" s="1">
        <v>6.3719999999999999</v>
      </c>
      <c r="W6467" t="str">
        <f>VLOOKUP(M6467,People!$A$2:$B$5,2,FALSE)</f>
        <v>Cassandra Brandow</v>
      </c>
      <c r="X6467" s="5" t="str">
        <f>IFERROR(VLOOKUP(Orders!$B6467,Returns!$A$2:$B$801,2,0),"No")</f>
        <v>No</v>
      </c>
    </row>
    <row r="6468" spans="1:24" hidden="1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f t="shared" si="101"/>
        <v>43.129799999999996</v>
      </c>
      <c r="T6468" s="1">
        <v>7</v>
      </c>
      <c r="U6468" s="1">
        <v>0</v>
      </c>
      <c r="V6468" s="1">
        <v>25.330199999999998</v>
      </c>
      <c r="W6468" t="str">
        <f>VLOOKUP(M6468,People!$A$2:$B$5,2,FALSE)</f>
        <v>Anna Andreadi</v>
      </c>
      <c r="X6468" s="5" t="str">
        <f>IFERROR(VLOOKUP(Orders!$B6468,Returns!$A$2:$B$801,2,0),"No")</f>
        <v>No</v>
      </c>
    </row>
    <row r="6469" spans="1:24" hidden="1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f t="shared" si="101"/>
        <v>1497.1680000000001</v>
      </c>
      <c r="T6469" s="1">
        <v>5</v>
      </c>
      <c r="U6469" s="1">
        <v>0</v>
      </c>
      <c r="V6469" s="1">
        <v>582.23199999999997</v>
      </c>
      <c r="W6469" t="str">
        <f>VLOOKUP(M6469,People!$A$2:$B$5,2,FALSE)</f>
        <v>Chuck Magee</v>
      </c>
      <c r="X6469" s="5" t="str">
        <f>IFERROR(VLOOKUP(Orders!$B6469,Returns!$A$2:$B$801,2,0),"No")</f>
        <v>No</v>
      </c>
    </row>
    <row r="6470" spans="1:24" hidden="1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f t="shared" si="101"/>
        <v>453.56399999999991</v>
      </c>
      <c r="T6470" s="1">
        <v>5</v>
      </c>
      <c r="U6470" s="1">
        <v>0</v>
      </c>
      <c r="V6470" s="1">
        <v>176.38600000000002</v>
      </c>
      <c r="W6470" t="str">
        <f>VLOOKUP(M6470,People!$A$2:$B$5,2,FALSE)</f>
        <v>Chuck Magee</v>
      </c>
      <c r="X6470" s="5" t="str">
        <f>IFERROR(VLOOKUP(Orders!$B6470,Returns!$A$2:$B$801,2,0),"No")</f>
        <v>No</v>
      </c>
    </row>
    <row r="6471" spans="1:24" hidden="1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f t="shared" si="101"/>
        <v>48.5214</v>
      </c>
      <c r="T6471" s="1">
        <v>6</v>
      </c>
      <c r="U6471" s="1">
        <v>0</v>
      </c>
      <c r="V6471" s="1">
        <v>23.898600000000002</v>
      </c>
      <c r="W6471" t="str">
        <f>VLOOKUP(M6471,People!$A$2:$B$5,2,FALSE)</f>
        <v>Chuck Magee</v>
      </c>
      <c r="X6471" s="5" t="str">
        <f>IFERROR(VLOOKUP(Orders!$B6471,Returns!$A$2:$B$801,2,0),"No")</f>
        <v>No</v>
      </c>
    </row>
    <row r="6472" spans="1:24" hidden="1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f t="shared" si="101"/>
        <v>96.345399999999984</v>
      </c>
      <c r="T6472" s="1">
        <v>2</v>
      </c>
      <c r="U6472" s="1">
        <v>0</v>
      </c>
      <c r="V6472" s="1">
        <v>35.634600000000006</v>
      </c>
      <c r="W6472" t="str">
        <f>VLOOKUP(M6472,People!$A$2:$B$5,2,FALSE)</f>
        <v>Kelly Williams</v>
      </c>
      <c r="X6472" s="5" t="str">
        <f>IFERROR(VLOOKUP(Orders!$B6472,Returns!$A$2:$B$801,2,0),"No")</f>
        <v>No</v>
      </c>
    </row>
    <row r="6473" spans="1:24" hidden="1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f t="shared" si="101"/>
        <v>103.068</v>
      </c>
      <c r="T6473" s="1">
        <v>7</v>
      </c>
      <c r="U6473" s="1">
        <v>0</v>
      </c>
      <c r="V6473" s="1">
        <v>11.451999999999995</v>
      </c>
      <c r="W6473" t="str">
        <f>VLOOKUP(M6473,People!$A$2:$B$5,2,FALSE)</f>
        <v>Kelly Williams</v>
      </c>
      <c r="X6473" s="5" t="str">
        <f>IFERROR(VLOOKUP(Orders!$B6473,Returns!$A$2:$B$801,2,0),"No")</f>
        <v>No</v>
      </c>
    </row>
    <row r="6474" spans="1:24" x14ac:dyDescent="0.3">
      <c r="A6474" s="1">
        <v>4899</v>
      </c>
      <c r="B6474" t="s">
        <v>8500</v>
      </c>
      <c r="C6474" s="2">
        <v>42658</v>
      </c>
      <c r="D6474" s="2">
        <v>42660</v>
      </c>
      <c r="E6474" s="1" t="s">
        <v>170</v>
      </c>
      <c r="F6474" s="1" t="s">
        <v>4626</v>
      </c>
      <c r="G6474" s="1" t="s">
        <v>4627</v>
      </c>
      <c r="H6474" s="1" t="s">
        <v>24</v>
      </c>
      <c r="I6474" s="1" t="s">
        <v>25</v>
      </c>
      <c r="J6474" s="1" t="s">
        <v>3201</v>
      </c>
      <c r="K6474" s="1" t="s">
        <v>440</v>
      </c>
      <c r="L6474" s="1">
        <v>44134</v>
      </c>
      <c r="M6474" s="1" t="s">
        <v>135</v>
      </c>
      <c r="N6474" s="1" t="s">
        <v>1335</v>
      </c>
      <c r="O6474" s="1" t="s">
        <v>43</v>
      </c>
      <c r="P6474" s="1" t="s">
        <v>84</v>
      </c>
      <c r="Q6474" s="1" t="s">
        <v>1336</v>
      </c>
      <c r="R6474" s="1">
        <v>7.9680000000000009</v>
      </c>
      <c r="S6474" s="1">
        <f t="shared" si="101"/>
        <v>5.0796000000000001</v>
      </c>
      <c r="T6474" s="1">
        <v>2</v>
      </c>
      <c r="U6474" s="1">
        <v>0.2</v>
      </c>
      <c r="V6474" s="1">
        <v>2.8884000000000007</v>
      </c>
      <c r="W6474" t="str">
        <f>VLOOKUP(M6474,People!$A$2:$B$5,2,FALSE)</f>
        <v>Chuck Magee</v>
      </c>
      <c r="X6474" s="5" t="str">
        <f>IFERROR(VLOOKUP(Orders!$B6474,Returns!$A$2:$B$801,2,0),"No")</f>
        <v>No</v>
      </c>
    </row>
    <row r="6475" spans="1:24" hidden="1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f t="shared" si="101"/>
        <v>784.62</v>
      </c>
      <c r="T6475" s="1">
        <v>3</v>
      </c>
      <c r="U6475" s="1">
        <v>0.2</v>
      </c>
      <c r="V6475" s="1">
        <v>87.180000000000092</v>
      </c>
      <c r="W6475" t="str">
        <f>VLOOKUP(M6475,People!$A$2:$B$5,2,FALSE)</f>
        <v>Cassandra Brandow</v>
      </c>
      <c r="X6475" s="5" t="str">
        <f>IFERROR(VLOOKUP(Orders!$B6475,Returns!$A$2:$B$801,2,0),"No")</f>
        <v>No</v>
      </c>
    </row>
    <row r="6476" spans="1:24" x14ac:dyDescent="0.3">
      <c r="A6476" s="1">
        <v>5886</v>
      </c>
      <c r="B6476" t="s">
        <v>8981</v>
      </c>
      <c r="C6476" s="2">
        <v>42659</v>
      </c>
      <c r="D6476" s="2">
        <v>42660</v>
      </c>
      <c r="E6476" s="1" t="s">
        <v>1126</v>
      </c>
      <c r="F6476" s="1" t="s">
        <v>1514</v>
      </c>
      <c r="G6476" s="1" t="s">
        <v>1515</v>
      </c>
      <c r="H6476" s="1" t="s">
        <v>24</v>
      </c>
      <c r="I6476" s="1" t="s">
        <v>25</v>
      </c>
      <c r="J6476" s="1" t="s">
        <v>116</v>
      </c>
      <c r="K6476" s="1" t="s">
        <v>40</v>
      </c>
      <c r="L6476" s="1">
        <v>94110</v>
      </c>
      <c r="M6476" s="1" t="s">
        <v>41</v>
      </c>
      <c r="N6476" s="1" t="s">
        <v>3087</v>
      </c>
      <c r="O6476" s="1" t="s">
        <v>43</v>
      </c>
      <c r="P6476" s="1" t="s">
        <v>70</v>
      </c>
      <c r="Q6476" s="1" t="s">
        <v>3088</v>
      </c>
      <c r="R6476" s="1">
        <v>14.352000000000002</v>
      </c>
      <c r="S6476" s="1">
        <f t="shared" si="101"/>
        <v>9.3288000000000029</v>
      </c>
      <c r="T6476" s="1">
        <v>3</v>
      </c>
      <c r="U6476" s="1">
        <v>0.2</v>
      </c>
      <c r="V6476" s="1">
        <v>5.0231999999999992</v>
      </c>
      <c r="W6476" t="str">
        <f>VLOOKUP(M6476,People!$A$2:$B$5,2,FALSE)</f>
        <v>Anna Andreadi</v>
      </c>
      <c r="X6476" s="5" t="str">
        <f>IFERROR(VLOOKUP(Orders!$B6476,Returns!$A$2:$B$801,2,0),"No")</f>
        <v>No</v>
      </c>
    </row>
    <row r="6477" spans="1:24" hidden="1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f t="shared" si="101"/>
        <v>8.045399999999999</v>
      </c>
      <c r="T6477" s="1">
        <v>3</v>
      </c>
      <c r="U6477" s="1">
        <v>0.7</v>
      </c>
      <c r="V6477" s="1">
        <v>-3.4913999999999987</v>
      </c>
      <c r="W6477" t="str">
        <f>VLOOKUP(M6477,People!$A$2:$B$5,2,FALSE)</f>
        <v>Cassandra Brandow</v>
      </c>
      <c r="X6477" s="5" t="str">
        <f>IFERROR(VLOOKUP(Orders!$B6477,Returns!$A$2:$B$801,2,0),"No")</f>
        <v>No</v>
      </c>
    </row>
    <row r="6478" spans="1:24" hidden="1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f t="shared" si="101"/>
        <v>4.6150000000000002</v>
      </c>
      <c r="T6478" s="1">
        <v>2</v>
      </c>
      <c r="U6478" s="1">
        <v>0.2</v>
      </c>
      <c r="V6478" s="1">
        <v>0.58499999999999974</v>
      </c>
      <c r="W6478" t="str">
        <f>VLOOKUP(M6478,People!$A$2:$B$5,2,FALSE)</f>
        <v>Cassandra Brandow</v>
      </c>
      <c r="X6478" s="5" t="str">
        <f>IFERROR(VLOOKUP(Orders!$B6478,Returns!$A$2:$B$801,2,0),"No")</f>
        <v>No</v>
      </c>
    </row>
    <row r="6479" spans="1:24" hidden="1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f t="shared" si="101"/>
        <v>208.56690000000003</v>
      </c>
      <c r="T6479" s="1">
        <v>1</v>
      </c>
      <c r="U6479" s="1">
        <v>0.2</v>
      </c>
      <c r="V6479" s="1">
        <v>-2.5749000000000279</v>
      </c>
      <c r="W6479" t="str">
        <f>VLOOKUP(M6479,People!$A$2:$B$5,2,FALSE)</f>
        <v>Cassandra Brandow</v>
      </c>
      <c r="X6479" s="5" t="str">
        <f>IFERROR(VLOOKUP(Orders!$B6479,Returns!$A$2:$B$801,2,0),"No")</f>
        <v>No</v>
      </c>
    </row>
    <row r="6480" spans="1:24" hidden="1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f t="shared" si="101"/>
        <v>10.108800000000002</v>
      </c>
      <c r="T6480" s="1">
        <v>3</v>
      </c>
      <c r="U6480" s="1">
        <v>0.2</v>
      </c>
      <c r="V6480" s="1">
        <v>5.4432</v>
      </c>
      <c r="W6480" t="str">
        <f>VLOOKUP(M6480,People!$A$2:$B$5,2,FALSE)</f>
        <v>Cassandra Brandow</v>
      </c>
      <c r="X6480" s="5" t="str">
        <f>IFERROR(VLOOKUP(Orders!$B6480,Returns!$A$2:$B$801,2,0),"No")</f>
        <v>No</v>
      </c>
    </row>
    <row r="6481" spans="1:24" hidden="1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f t="shared" si="101"/>
        <v>453.56400000000002</v>
      </c>
      <c r="T6481" s="1">
        <v>5</v>
      </c>
      <c r="U6481" s="1">
        <v>0.2</v>
      </c>
      <c r="V6481" s="1">
        <v>50.396000000000015</v>
      </c>
      <c r="W6481" t="str">
        <f>VLOOKUP(M6481,People!$A$2:$B$5,2,FALSE)</f>
        <v>Cassandra Brandow</v>
      </c>
      <c r="X6481" s="5" t="str">
        <f>IFERROR(VLOOKUP(Orders!$B6481,Returns!$A$2:$B$801,2,0),"No")</f>
        <v>No</v>
      </c>
    </row>
    <row r="6482" spans="1:24" hidden="1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f t="shared" si="101"/>
        <v>22.636600000000001</v>
      </c>
      <c r="T6482" s="1">
        <v>7</v>
      </c>
      <c r="U6482" s="1">
        <v>0.2</v>
      </c>
      <c r="V6482" s="1">
        <v>1.8353999999999999</v>
      </c>
      <c r="W6482" t="str">
        <f>VLOOKUP(M6482,People!$A$2:$B$5,2,FALSE)</f>
        <v>Cassandra Brandow</v>
      </c>
      <c r="X6482" s="5" t="str">
        <f>IFERROR(VLOOKUP(Orders!$B6482,Returns!$A$2:$B$801,2,0),"No")</f>
        <v>No</v>
      </c>
    </row>
    <row r="6483" spans="1:24" hidden="1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f t="shared" si="101"/>
        <v>241.56799999999998</v>
      </c>
      <c r="T6483" s="1">
        <v>2</v>
      </c>
      <c r="U6483" s="1">
        <v>0.2</v>
      </c>
      <c r="V6483" s="1">
        <v>0</v>
      </c>
      <c r="W6483" t="str">
        <f>VLOOKUP(M6483,People!$A$2:$B$5,2,FALSE)</f>
        <v>Cassandra Brandow</v>
      </c>
      <c r="X6483" s="5" t="str">
        <f>IFERROR(VLOOKUP(Orders!$B6483,Returns!$A$2:$B$801,2,0),"No")</f>
        <v>No</v>
      </c>
    </row>
    <row r="6484" spans="1:24" hidden="1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f t="shared" si="101"/>
        <v>114.54000000000002</v>
      </c>
      <c r="T6484" s="1">
        <v>2</v>
      </c>
      <c r="U6484" s="1">
        <v>0.2</v>
      </c>
      <c r="V6484" s="1">
        <v>-4.1400000000000077</v>
      </c>
      <c r="W6484" t="str">
        <f>VLOOKUP(M6484,People!$A$2:$B$5,2,FALSE)</f>
        <v>Cassandra Brandow</v>
      </c>
      <c r="X6484" s="5" t="str">
        <f>IFERROR(VLOOKUP(Orders!$B6484,Returns!$A$2:$B$801,2,0),"No")</f>
        <v>No</v>
      </c>
    </row>
    <row r="6485" spans="1:24" hidden="1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f t="shared" si="101"/>
        <v>500.19839999999999</v>
      </c>
      <c r="T6485" s="1">
        <v>2</v>
      </c>
      <c r="U6485" s="1">
        <v>0.4</v>
      </c>
      <c r="V6485" s="1">
        <v>-115.43040000000002</v>
      </c>
      <c r="W6485" t="str">
        <f>VLOOKUP(M6485,People!$A$2:$B$5,2,FALSE)</f>
        <v>Chuck Magee</v>
      </c>
      <c r="X6485" s="5" t="str">
        <f>IFERROR(VLOOKUP(Orders!$B6485,Returns!$A$2:$B$801,2,0),"No")</f>
        <v>No</v>
      </c>
    </row>
    <row r="6486" spans="1:24" hidden="1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f t="shared" si="101"/>
        <v>42.476400000000005</v>
      </c>
      <c r="T6486" s="1">
        <v>6</v>
      </c>
      <c r="U6486" s="1">
        <v>0</v>
      </c>
      <c r="V6486" s="1">
        <v>36.183599999999991</v>
      </c>
      <c r="W6486" t="str">
        <f>VLOOKUP(M6486,People!$A$2:$B$5,2,FALSE)</f>
        <v>Chuck Magee</v>
      </c>
      <c r="X6486" s="5" t="str">
        <f>IFERROR(VLOOKUP(Orders!$B6486,Returns!$A$2:$B$801,2,0),"No")</f>
        <v>No</v>
      </c>
    </row>
    <row r="6487" spans="1:24" hidden="1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f t="shared" si="101"/>
        <v>23.133600000000001</v>
      </c>
      <c r="T6487" s="1">
        <v>4</v>
      </c>
      <c r="U6487" s="1">
        <v>0</v>
      </c>
      <c r="V6487" s="1">
        <v>22.226399999999998</v>
      </c>
      <c r="W6487" t="str">
        <f>VLOOKUP(M6487,People!$A$2:$B$5,2,FALSE)</f>
        <v>Chuck Magee</v>
      </c>
      <c r="X6487" s="5" t="str">
        <f>IFERROR(VLOOKUP(Orders!$B6487,Returns!$A$2:$B$801,2,0),"No")</f>
        <v>No</v>
      </c>
    </row>
    <row r="6488" spans="1:24" hidden="1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f t="shared" si="101"/>
        <v>805.74199999999996</v>
      </c>
      <c r="T6488" s="1">
        <v>4</v>
      </c>
      <c r="U6488" s="1">
        <v>0.2</v>
      </c>
      <c r="V6488" s="1">
        <v>156.33799999999997</v>
      </c>
      <c r="W6488" t="str">
        <f>VLOOKUP(M6488,People!$A$2:$B$5,2,FALSE)</f>
        <v>Cassandra Brandow</v>
      </c>
      <c r="X6488" s="5" t="str">
        <f>IFERROR(VLOOKUP(Orders!$B6488,Returns!$A$2:$B$801,2,0),"No")</f>
        <v>No</v>
      </c>
    </row>
    <row r="6489" spans="1:24" hidden="1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f t="shared" si="101"/>
        <v>22.689300000000003</v>
      </c>
      <c r="T6489" s="1">
        <v>3</v>
      </c>
      <c r="U6489" s="1">
        <v>0.7</v>
      </c>
      <c r="V6489" s="1">
        <v>-9.8462999999999994</v>
      </c>
      <c r="W6489" t="str">
        <f>VLOOKUP(M6489,People!$A$2:$B$5,2,FALSE)</f>
        <v>Cassandra Brandow</v>
      </c>
      <c r="X6489" s="5" t="str">
        <f>IFERROR(VLOOKUP(Orders!$B6489,Returns!$A$2:$B$801,2,0),"No")</f>
        <v>No</v>
      </c>
    </row>
    <row r="6490" spans="1:24" hidden="1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f t="shared" si="101"/>
        <v>199.43280000000004</v>
      </c>
      <c r="T6490" s="1">
        <v>14</v>
      </c>
      <c r="U6490" s="1">
        <v>0.2</v>
      </c>
      <c r="V6490" s="1">
        <v>96.023199999999974</v>
      </c>
      <c r="W6490" t="str">
        <f>VLOOKUP(M6490,People!$A$2:$B$5,2,FALSE)</f>
        <v>Cassandra Brandow</v>
      </c>
      <c r="X6490" s="5" t="str">
        <f>IFERROR(VLOOKUP(Orders!$B6490,Returns!$A$2:$B$801,2,0),"No")</f>
        <v>No</v>
      </c>
    </row>
    <row r="6491" spans="1:24" hidden="1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f t="shared" si="101"/>
        <v>16.848000000000006</v>
      </c>
      <c r="T6491" s="1">
        <v>5</v>
      </c>
      <c r="U6491" s="1">
        <v>0</v>
      </c>
      <c r="V6491" s="1">
        <v>15.552000000000001</v>
      </c>
      <c r="W6491" t="str">
        <f>VLOOKUP(M6491,People!$A$2:$B$5,2,FALSE)</f>
        <v>Chuck Magee</v>
      </c>
      <c r="X6491" s="5" t="str">
        <f>IFERROR(VLOOKUP(Orders!$B6491,Returns!$A$2:$B$801,2,0),"No")</f>
        <v>No</v>
      </c>
    </row>
    <row r="6492" spans="1:24" x14ac:dyDescent="0.3">
      <c r="A6492" s="1">
        <v>5887</v>
      </c>
      <c r="B6492" t="s">
        <v>8981</v>
      </c>
      <c r="C6492" s="2">
        <v>42659</v>
      </c>
      <c r="D6492" s="2">
        <v>42660</v>
      </c>
      <c r="E6492" s="1" t="s">
        <v>1126</v>
      </c>
      <c r="F6492" s="1" t="s">
        <v>1514</v>
      </c>
      <c r="G6492" s="1" t="s">
        <v>1515</v>
      </c>
      <c r="H6492" s="1" t="s">
        <v>24</v>
      </c>
      <c r="I6492" s="1" t="s">
        <v>25</v>
      </c>
      <c r="J6492" s="1" t="s">
        <v>116</v>
      </c>
      <c r="K6492" s="1" t="s">
        <v>40</v>
      </c>
      <c r="L6492" s="1">
        <v>94110</v>
      </c>
      <c r="M6492" s="1" t="s">
        <v>41</v>
      </c>
      <c r="N6492" s="1" t="s">
        <v>2015</v>
      </c>
      <c r="O6492" s="1" t="s">
        <v>66</v>
      </c>
      <c r="P6492" s="1" t="s">
        <v>146</v>
      </c>
      <c r="Q6492" s="1" t="s">
        <v>2016</v>
      </c>
      <c r="R6492" s="1">
        <v>179.97</v>
      </c>
      <c r="S6492" s="1">
        <f t="shared" si="101"/>
        <v>93.584399999999988</v>
      </c>
      <c r="T6492" s="1">
        <v>3</v>
      </c>
      <c r="U6492" s="1">
        <v>0</v>
      </c>
      <c r="V6492" s="1">
        <v>86.385600000000011</v>
      </c>
      <c r="W6492" t="str">
        <f>VLOOKUP(M6492,People!$A$2:$B$5,2,FALSE)</f>
        <v>Anna Andreadi</v>
      </c>
      <c r="X6492" s="5" t="str">
        <f>IFERROR(VLOOKUP(Orders!$B6492,Returns!$A$2:$B$801,2,0),"No")</f>
        <v>No</v>
      </c>
    </row>
    <row r="6493" spans="1:24" hidden="1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f t="shared" si="101"/>
        <v>278.70920000000001</v>
      </c>
      <c r="T6493" s="1">
        <v>2</v>
      </c>
      <c r="U6493" s="1">
        <v>0.2</v>
      </c>
      <c r="V6493" s="1">
        <v>10.858799999999974</v>
      </c>
      <c r="W6493" t="str">
        <f>VLOOKUP(M6493,People!$A$2:$B$5,2,FALSE)</f>
        <v>Cassandra Brandow</v>
      </c>
      <c r="X6493" s="5" t="str">
        <f>IFERROR(VLOOKUP(Orders!$B6493,Returns!$A$2:$B$801,2,0),"No")</f>
        <v>No</v>
      </c>
    </row>
    <row r="6494" spans="1:24" hidden="1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f t="shared" si="101"/>
        <v>35.251500000000007</v>
      </c>
      <c r="T6494" s="1">
        <v>5</v>
      </c>
      <c r="U6494" s="1">
        <v>0.2</v>
      </c>
      <c r="V6494" s="1">
        <v>4.4684999999999953</v>
      </c>
      <c r="W6494" t="str">
        <f>VLOOKUP(M6494,People!$A$2:$B$5,2,FALSE)</f>
        <v>Cassandra Brandow</v>
      </c>
      <c r="X6494" s="5" t="str">
        <f>IFERROR(VLOOKUP(Orders!$B6494,Returns!$A$2:$B$801,2,0),"No")</f>
        <v>No</v>
      </c>
    </row>
    <row r="6495" spans="1:24" hidden="1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f t="shared" si="101"/>
        <v>220.2912</v>
      </c>
      <c r="T6495" s="1">
        <v>4</v>
      </c>
      <c r="U6495" s="1">
        <v>0.2</v>
      </c>
      <c r="V6495" s="1">
        <v>24.476800000000004</v>
      </c>
      <c r="W6495" t="str">
        <f>VLOOKUP(M6495,People!$A$2:$B$5,2,FALSE)</f>
        <v>Cassandra Brandow</v>
      </c>
      <c r="X6495" s="5" t="str">
        <f>IFERROR(VLOOKUP(Orders!$B6495,Returns!$A$2:$B$801,2,0),"No")</f>
        <v>No</v>
      </c>
    </row>
    <row r="6496" spans="1:24" hidden="1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f t="shared" si="101"/>
        <v>26.7</v>
      </c>
      <c r="T6496" s="1">
        <v>2</v>
      </c>
      <c r="U6496" s="1">
        <v>0.2</v>
      </c>
      <c r="V6496" s="1">
        <v>-2.6999999999999993</v>
      </c>
      <c r="W6496" t="str">
        <f>VLOOKUP(M6496,People!$A$2:$B$5,2,FALSE)</f>
        <v>Kelly Williams</v>
      </c>
      <c r="X6496" s="5" t="str">
        <f>IFERROR(VLOOKUP(Orders!$B6496,Returns!$A$2:$B$801,2,0),"No")</f>
        <v>No</v>
      </c>
    </row>
    <row r="6497" spans="1:24" hidden="1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f t="shared" si="101"/>
        <v>10.108800000000002</v>
      </c>
      <c r="T6497" s="1">
        <v>3</v>
      </c>
      <c r="U6497" s="1">
        <v>0.2</v>
      </c>
      <c r="V6497" s="1">
        <v>5.4432</v>
      </c>
      <c r="W6497" t="str">
        <f>VLOOKUP(M6497,People!$A$2:$B$5,2,FALSE)</f>
        <v>Kelly Williams</v>
      </c>
      <c r="X6497" s="5" t="str">
        <f>IFERROR(VLOOKUP(Orders!$B6497,Returns!$A$2:$B$801,2,0),"No")</f>
        <v>No</v>
      </c>
    </row>
    <row r="6498" spans="1:24" hidden="1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f t="shared" si="101"/>
        <v>29.448000000000004</v>
      </c>
      <c r="T6498" s="1">
        <v>2</v>
      </c>
      <c r="U6498" s="1">
        <v>0.2</v>
      </c>
      <c r="V6498" s="1">
        <v>-3.272000000000002</v>
      </c>
      <c r="W6498" t="str">
        <f>VLOOKUP(M6498,People!$A$2:$B$5,2,FALSE)</f>
        <v>Kelly Williams</v>
      </c>
      <c r="X6498" s="5" t="str">
        <f>IFERROR(VLOOKUP(Orders!$B6498,Returns!$A$2:$B$801,2,0),"No")</f>
        <v>No</v>
      </c>
    </row>
    <row r="6499" spans="1:24" hidden="1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f t="shared" si="101"/>
        <v>14.867400000000004</v>
      </c>
      <c r="T6499" s="1">
        <v>3</v>
      </c>
      <c r="U6499" s="1">
        <v>0</v>
      </c>
      <c r="V6499" s="1">
        <v>6.0725999999999987</v>
      </c>
      <c r="W6499" t="str">
        <f>VLOOKUP(M6499,People!$A$2:$B$5,2,FALSE)</f>
        <v>Cassandra Brandow</v>
      </c>
      <c r="X6499" s="5" t="str">
        <f>IFERROR(VLOOKUP(Orders!$B6499,Returns!$A$2:$B$801,2,0),"No")</f>
        <v>No</v>
      </c>
    </row>
    <row r="6500" spans="1:24" hidden="1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f t="shared" si="101"/>
        <v>72.948600000000013</v>
      </c>
      <c r="T6500" s="1">
        <v>9</v>
      </c>
      <c r="U6500" s="1">
        <v>0</v>
      </c>
      <c r="V6500" s="1">
        <v>62.14139999999999</v>
      </c>
      <c r="W6500" t="str">
        <f>VLOOKUP(M6500,People!$A$2:$B$5,2,FALSE)</f>
        <v>Cassandra Brandow</v>
      </c>
      <c r="X6500" s="5" t="str">
        <f>IFERROR(VLOOKUP(Orders!$B6500,Returns!$A$2:$B$801,2,0),"No")</f>
        <v>No</v>
      </c>
    </row>
    <row r="6501" spans="1:24" hidden="1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f t="shared" si="101"/>
        <v>215.49219999999997</v>
      </c>
      <c r="T6501" s="1">
        <v>14</v>
      </c>
      <c r="U6501" s="1">
        <v>0</v>
      </c>
      <c r="V6501" s="1">
        <v>64.367799999999988</v>
      </c>
      <c r="W6501" t="str">
        <f>VLOOKUP(M6501,People!$A$2:$B$5,2,FALSE)</f>
        <v>Cassandra Brandow</v>
      </c>
      <c r="X6501" s="5" t="str">
        <f>IFERROR(VLOOKUP(Orders!$B6501,Returns!$A$2:$B$801,2,0),"No")</f>
        <v>No</v>
      </c>
    </row>
    <row r="6502" spans="1:24" hidden="1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f t="shared" si="101"/>
        <v>48.632400000000011</v>
      </c>
      <c r="T6502" s="1">
        <v>6</v>
      </c>
      <c r="U6502" s="1">
        <v>0</v>
      </c>
      <c r="V6502" s="1">
        <v>41.427599999999991</v>
      </c>
      <c r="W6502" t="str">
        <f>VLOOKUP(M6502,People!$A$2:$B$5,2,FALSE)</f>
        <v>Cassandra Brandow</v>
      </c>
      <c r="X6502" s="5" t="str">
        <f>IFERROR(VLOOKUP(Orders!$B6502,Returns!$A$2:$B$801,2,0),"No")</f>
        <v>No</v>
      </c>
    </row>
    <row r="6503" spans="1:24" x14ac:dyDescent="0.3">
      <c r="A6503" s="1">
        <v>6874</v>
      </c>
      <c r="B6503" t="s">
        <v>9423</v>
      </c>
      <c r="C6503" s="2">
        <v>42660</v>
      </c>
      <c r="D6503" s="2">
        <v>42665</v>
      </c>
      <c r="E6503" s="1" t="s">
        <v>21</v>
      </c>
      <c r="F6503" s="1" t="s">
        <v>148</v>
      </c>
      <c r="G6503" s="1" t="s">
        <v>149</v>
      </c>
      <c r="H6503" s="1" t="s">
        <v>24</v>
      </c>
      <c r="I6503" s="1" t="s">
        <v>25</v>
      </c>
      <c r="J6503" s="1" t="s">
        <v>5744</v>
      </c>
      <c r="K6503" s="1" t="s">
        <v>96</v>
      </c>
      <c r="L6503" s="1">
        <v>77705</v>
      </c>
      <c r="M6503" s="1" t="s">
        <v>97</v>
      </c>
      <c r="N6503" s="1" t="s">
        <v>2715</v>
      </c>
      <c r="O6503" s="1" t="s">
        <v>43</v>
      </c>
      <c r="P6503" s="1" t="s">
        <v>70</v>
      </c>
      <c r="Q6503" s="1" t="s">
        <v>2716</v>
      </c>
      <c r="R6503" s="1">
        <v>10.779999999999996</v>
      </c>
      <c r="S6503" s="1">
        <f t="shared" si="101"/>
        <v>28.028000000000006</v>
      </c>
      <c r="T6503" s="1">
        <v>5</v>
      </c>
      <c r="U6503" s="1">
        <v>0.8</v>
      </c>
      <c r="V6503" s="1">
        <v>-17.248000000000008</v>
      </c>
      <c r="W6503" t="str">
        <f>VLOOKUP(M6503,People!$A$2:$B$5,2,FALSE)</f>
        <v>Kelly Williams</v>
      </c>
      <c r="X6503" s="5" t="str">
        <f>IFERROR(VLOOKUP(Orders!$B6503,Returns!$A$2:$B$801,2,0),"No")</f>
        <v>No</v>
      </c>
    </row>
    <row r="6504" spans="1:24" x14ac:dyDescent="0.3">
      <c r="A6504" s="1">
        <v>6875</v>
      </c>
      <c r="B6504" t="s">
        <v>9423</v>
      </c>
      <c r="C6504" s="2">
        <v>42660</v>
      </c>
      <c r="D6504" s="2">
        <v>42665</v>
      </c>
      <c r="E6504" s="1" t="s">
        <v>21</v>
      </c>
      <c r="F6504" s="1" t="s">
        <v>148</v>
      </c>
      <c r="G6504" s="1" t="s">
        <v>149</v>
      </c>
      <c r="H6504" s="1" t="s">
        <v>24</v>
      </c>
      <c r="I6504" s="1" t="s">
        <v>25</v>
      </c>
      <c r="J6504" s="1" t="s">
        <v>5744</v>
      </c>
      <c r="K6504" s="1" t="s">
        <v>96</v>
      </c>
      <c r="L6504" s="1">
        <v>77705</v>
      </c>
      <c r="M6504" s="1" t="s">
        <v>97</v>
      </c>
      <c r="N6504" s="1" t="s">
        <v>3113</v>
      </c>
      <c r="O6504" s="1" t="s">
        <v>66</v>
      </c>
      <c r="P6504" s="1" t="s">
        <v>146</v>
      </c>
      <c r="Q6504" s="1" t="s">
        <v>3114</v>
      </c>
      <c r="R6504" s="1">
        <v>119.97600000000001</v>
      </c>
      <c r="S6504" s="1">
        <f t="shared" si="101"/>
        <v>137.97240000000002</v>
      </c>
      <c r="T6504" s="1">
        <v>3</v>
      </c>
      <c r="U6504" s="1">
        <v>0.2</v>
      </c>
      <c r="V6504" s="1">
        <v>-17.996400000000019</v>
      </c>
      <c r="W6504" t="str">
        <f>VLOOKUP(M6504,People!$A$2:$B$5,2,FALSE)</f>
        <v>Kelly Williams</v>
      </c>
      <c r="X6504" s="5" t="str">
        <f>IFERROR(VLOOKUP(Orders!$B6504,Returns!$A$2:$B$801,2,0),"No")</f>
        <v>No</v>
      </c>
    </row>
    <row r="6505" spans="1:24" x14ac:dyDescent="0.3">
      <c r="A6505" s="1">
        <v>9558</v>
      </c>
      <c r="B6505" t="s">
        <v>10737</v>
      </c>
      <c r="C6505" s="2">
        <v>42660</v>
      </c>
      <c r="D6505" s="2">
        <v>42662</v>
      </c>
      <c r="E6505" s="1" t="s">
        <v>21</v>
      </c>
      <c r="F6505" s="1" t="s">
        <v>3035</v>
      </c>
      <c r="G6505" s="1" t="s">
        <v>3036</v>
      </c>
      <c r="H6505" s="1" t="s">
        <v>24</v>
      </c>
      <c r="I6505" s="1" t="s">
        <v>25</v>
      </c>
      <c r="J6505" s="1" t="s">
        <v>167</v>
      </c>
      <c r="K6505" s="1" t="s">
        <v>96</v>
      </c>
      <c r="L6505" s="1">
        <v>77095</v>
      </c>
      <c r="M6505" s="1" t="s">
        <v>97</v>
      </c>
      <c r="N6505" s="1" t="s">
        <v>4799</v>
      </c>
      <c r="O6505" s="1" t="s">
        <v>30</v>
      </c>
      <c r="P6505" s="1" t="s">
        <v>60</v>
      </c>
      <c r="Q6505" s="1" t="s">
        <v>4800</v>
      </c>
      <c r="R6505" s="1">
        <v>5.3120000000000003</v>
      </c>
      <c r="S6505" s="1">
        <f t="shared" si="101"/>
        <v>6.9055999999999997</v>
      </c>
      <c r="T6505" s="1">
        <v>2</v>
      </c>
      <c r="U6505" s="1">
        <v>0.6</v>
      </c>
      <c r="V6505" s="1">
        <v>-1.5935999999999995</v>
      </c>
      <c r="W6505" t="str">
        <f>VLOOKUP(M6505,People!$A$2:$B$5,2,FALSE)</f>
        <v>Kelly Williams</v>
      </c>
      <c r="X6505" s="5" t="str">
        <f>IFERROR(VLOOKUP(Orders!$B6505,Returns!$A$2:$B$801,2,0),"No")</f>
        <v>No</v>
      </c>
    </row>
    <row r="6506" spans="1:24" hidden="1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f t="shared" si="101"/>
        <v>898.30079999999998</v>
      </c>
      <c r="T6506" s="1">
        <v>3</v>
      </c>
      <c r="U6506" s="1">
        <v>0</v>
      </c>
      <c r="V6506" s="1">
        <v>349.33919999999995</v>
      </c>
      <c r="W6506" t="str">
        <f>VLOOKUP(M6506,People!$A$2:$B$5,2,FALSE)</f>
        <v>Chuck Magee</v>
      </c>
      <c r="X6506" s="5" t="str">
        <f>IFERROR(VLOOKUP(Orders!$B6506,Returns!$A$2:$B$801,2,0),"No")</f>
        <v>No</v>
      </c>
    </row>
    <row r="6507" spans="1:24" hidden="1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f t="shared" si="101"/>
        <v>4.8399000000000001</v>
      </c>
      <c r="T6507" s="1">
        <v>3</v>
      </c>
      <c r="U6507" s="1">
        <v>0.2</v>
      </c>
      <c r="V6507" s="1">
        <v>0.46409999999999996</v>
      </c>
      <c r="W6507" t="str">
        <f>VLOOKUP(M6507,People!$A$2:$B$5,2,FALSE)</f>
        <v>Kelly Williams</v>
      </c>
      <c r="X6507" s="5" t="str">
        <f>IFERROR(VLOOKUP(Orders!$B6507,Returns!$A$2:$B$801,2,0),"No")</f>
        <v>No</v>
      </c>
    </row>
    <row r="6508" spans="1:24" hidden="1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f t="shared" si="101"/>
        <v>13.156000000000004</v>
      </c>
      <c r="T6508" s="1">
        <v>4</v>
      </c>
      <c r="U6508" s="1">
        <v>0.2</v>
      </c>
      <c r="V6508" s="1">
        <v>5.9799999999999986</v>
      </c>
      <c r="W6508" t="str">
        <f>VLOOKUP(M6508,People!$A$2:$B$5,2,FALSE)</f>
        <v>Chuck Magee</v>
      </c>
      <c r="X6508" s="5" t="str">
        <f>IFERROR(VLOOKUP(Orders!$B6508,Returns!$A$2:$B$801,2,0),"No")</f>
        <v>No</v>
      </c>
    </row>
    <row r="6509" spans="1:24" hidden="1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f t="shared" si="101"/>
        <v>357.79440000000005</v>
      </c>
      <c r="T6509" s="1">
        <v>4</v>
      </c>
      <c r="U6509" s="1">
        <v>0.2</v>
      </c>
      <c r="V6509" s="1">
        <v>-24.962399999999988</v>
      </c>
      <c r="W6509" t="str">
        <f>VLOOKUP(M6509,People!$A$2:$B$5,2,FALSE)</f>
        <v>Chuck Magee</v>
      </c>
      <c r="X6509" s="5" t="str">
        <f>IFERROR(VLOOKUP(Orders!$B6509,Returns!$A$2:$B$801,2,0),"No")</f>
        <v>No</v>
      </c>
    </row>
    <row r="6510" spans="1:24" hidden="1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f t="shared" si="101"/>
        <v>142.74899999999997</v>
      </c>
      <c r="T6510" s="1">
        <v>5</v>
      </c>
      <c r="U6510" s="1">
        <v>0</v>
      </c>
      <c r="V6510" s="1">
        <v>137.15100000000001</v>
      </c>
      <c r="W6510" t="str">
        <f>VLOOKUP(M6510,People!$A$2:$B$5,2,FALSE)</f>
        <v>Chuck Magee</v>
      </c>
      <c r="X6510" s="5" t="str">
        <f>IFERROR(VLOOKUP(Orders!$B6510,Returns!$A$2:$B$801,2,0),"No")</f>
        <v>No</v>
      </c>
    </row>
    <row r="6511" spans="1:24" hidden="1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f t="shared" si="101"/>
        <v>32.728800000000007</v>
      </c>
      <c r="T6511" s="1">
        <v>3</v>
      </c>
      <c r="U6511" s="1">
        <v>0.2</v>
      </c>
      <c r="V6511" s="1">
        <v>17.623199999999997</v>
      </c>
      <c r="W6511" t="str">
        <f>VLOOKUP(M6511,People!$A$2:$B$5,2,FALSE)</f>
        <v>Chuck Magee</v>
      </c>
      <c r="X6511" s="5" t="str">
        <f>IFERROR(VLOOKUP(Orders!$B6511,Returns!$A$2:$B$801,2,0),"No")</f>
        <v>No</v>
      </c>
    </row>
    <row r="6512" spans="1:24" hidden="1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f t="shared" si="101"/>
        <v>17.350199999999997</v>
      </c>
      <c r="T6512" s="1">
        <v>3</v>
      </c>
      <c r="U6512" s="1">
        <v>0</v>
      </c>
      <c r="V6512" s="1">
        <v>16.669799999999999</v>
      </c>
      <c r="W6512" t="str">
        <f>VLOOKUP(M6512,People!$A$2:$B$5,2,FALSE)</f>
        <v>Chuck Magee</v>
      </c>
      <c r="X6512" s="5" t="str">
        <f>IFERROR(VLOOKUP(Orders!$B6512,Returns!$A$2:$B$801,2,0),"No")</f>
        <v>No</v>
      </c>
    </row>
    <row r="6513" spans="1:24" hidden="1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f t="shared" si="101"/>
        <v>15.7608</v>
      </c>
      <c r="T6513" s="1">
        <v>6</v>
      </c>
      <c r="U6513" s="1">
        <v>0</v>
      </c>
      <c r="V6513" s="1">
        <v>8.1191999999999993</v>
      </c>
      <c r="W6513" t="str">
        <f>VLOOKUP(M6513,People!$A$2:$B$5,2,FALSE)</f>
        <v>Anna Andreadi</v>
      </c>
      <c r="X6513" s="5" t="str">
        <f>IFERROR(VLOOKUP(Orders!$B6513,Returns!$A$2:$B$801,2,0),"No")</f>
        <v>No</v>
      </c>
    </row>
    <row r="6514" spans="1:24" hidden="1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f t="shared" si="101"/>
        <v>5.8751999999999995</v>
      </c>
      <c r="T6514" s="1">
        <v>4</v>
      </c>
      <c r="U6514" s="1">
        <v>0</v>
      </c>
      <c r="V6514" s="1">
        <v>5.6448</v>
      </c>
      <c r="W6514" t="str">
        <f>VLOOKUP(M6514,People!$A$2:$B$5,2,FALSE)</f>
        <v>Anna Andreadi</v>
      </c>
      <c r="X6514" s="5" t="str">
        <f>IFERROR(VLOOKUP(Orders!$B6514,Returns!$A$2:$B$801,2,0),"No")</f>
        <v>No</v>
      </c>
    </row>
    <row r="6515" spans="1:24" hidden="1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f t="shared" si="101"/>
        <v>146.33430000000001</v>
      </c>
      <c r="T6515" s="1">
        <v>7</v>
      </c>
      <c r="U6515" s="1">
        <v>0</v>
      </c>
      <c r="V6515" s="1">
        <v>140.59569999999999</v>
      </c>
      <c r="W6515" t="str">
        <f>VLOOKUP(M6515,People!$A$2:$B$5,2,FALSE)</f>
        <v>Anna Andreadi</v>
      </c>
      <c r="X6515" s="5" t="str">
        <f>IFERROR(VLOOKUP(Orders!$B6515,Returns!$A$2:$B$801,2,0),"No")</f>
        <v>No</v>
      </c>
    </row>
    <row r="6516" spans="1:24" hidden="1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f t="shared" si="101"/>
        <v>183.16580000000002</v>
      </c>
      <c r="T6516" s="1">
        <v>2</v>
      </c>
      <c r="U6516" s="1">
        <v>0.2</v>
      </c>
      <c r="V6516" s="1">
        <v>23.218199999999996</v>
      </c>
      <c r="W6516" t="str">
        <f>VLOOKUP(M6516,People!$A$2:$B$5,2,FALSE)</f>
        <v>Anna Andreadi</v>
      </c>
      <c r="X6516" s="5" t="str">
        <f>IFERROR(VLOOKUP(Orders!$B6516,Returns!$A$2:$B$801,2,0),"No")</f>
        <v>No</v>
      </c>
    </row>
    <row r="6517" spans="1:24" hidden="1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f t="shared" si="101"/>
        <v>218.35200000000003</v>
      </c>
      <c r="T6517" s="1">
        <v>3</v>
      </c>
      <c r="U6517" s="1">
        <v>0.2</v>
      </c>
      <c r="V6517" s="1">
        <v>0</v>
      </c>
      <c r="W6517" t="str">
        <f>VLOOKUP(M6517,People!$A$2:$B$5,2,FALSE)</f>
        <v>Anna Andreadi</v>
      </c>
      <c r="X6517" s="5" t="str">
        <f>IFERROR(VLOOKUP(Orders!$B6517,Returns!$A$2:$B$801,2,0),"No")</f>
        <v>No</v>
      </c>
    </row>
    <row r="6518" spans="1:24" hidden="1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f t="shared" si="101"/>
        <v>423.91999999999996</v>
      </c>
      <c r="T6518" s="1">
        <v>5</v>
      </c>
      <c r="U6518" s="1">
        <v>0</v>
      </c>
      <c r="V6518" s="1">
        <v>105.97999999999999</v>
      </c>
      <c r="W6518" t="str">
        <f>VLOOKUP(M6518,People!$A$2:$B$5,2,FALSE)</f>
        <v>Anna Andreadi</v>
      </c>
      <c r="X6518" s="5" t="str">
        <f>IFERROR(VLOOKUP(Orders!$B6518,Returns!$A$2:$B$801,2,0),"No")</f>
        <v>No</v>
      </c>
    </row>
    <row r="6519" spans="1:24" hidden="1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f t="shared" si="101"/>
        <v>57.593999999999994</v>
      </c>
      <c r="T6519" s="1">
        <v>10</v>
      </c>
      <c r="U6519" s="1">
        <v>0</v>
      </c>
      <c r="V6519" s="1">
        <v>41.706000000000003</v>
      </c>
      <c r="W6519" t="str">
        <f>VLOOKUP(M6519,People!$A$2:$B$5,2,FALSE)</f>
        <v>Anna Andreadi</v>
      </c>
      <c r="X6519" s="5" t="str">
        <f>IFERROR(VLOOKUP(Orders!$B6519,Returns!$A$2:$B$801,2,0),"No")</f>
        <v>No</v>
      </c>
    </row>
    <row r="6520" spans="1:24" hidden="1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f t="shared" si="101"/>
        <v>78.451199999999986</v>
      </c>
      <c r="T6520" s="1">
        <v>2</v>
      </c>
      <c r="U6520" s="1">
        <v>0</v>
      </c>
      <c r="V6520" s="1">
        <v>30.508800000000008</v>
      </c>
      <c r="W6520" t="str">
        <f>VLOOKUP(M6520,People!$A$2:$B$5,2,FALSE)</f>
        <v>Anna Andreadi</v>
      </c>
      <c r="X6520" s="5" t="str">
        <f>IFERROR(VLOOKUP(Orders!$B6520,Returns!$A$2:$B$801,2,0),"No")</f>
        <v>No</v>
      </c>
    </row>
    <row r="6521" spans="1:24" hidden="1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f t="shared" si="101"/>
        <v>1.8480000000000003</v>
      </c>
      <c r="T6521" s="1">
        <v>1</v>
      </c>
      <c r="U6521" s="1">
        <v>0.2</v>
      </c>
      <c r="V6521" s="1">
        <v>0.83999999999999975</v>
      </c>
      <c r="W6521" t="str">
        <f>VLOOKUP(M6521,People!$A$2:$B$5,2,FALSE)</f>
        <v>Anna Andreadi</v>
      </c>
      <c r="X6521" s="5" t="str">
        <f>IFERROR(VLOOKUP(Orders!$B6521,Returns!$A$2:$B$801,2,0),"No")</f>
        <v>No</v>
      </c>
    </row>
    <row r="6522" spans="1:24" hidden="1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f t="shared" si="101"/>
        <v>2939.7384000000002</v>
      </c>
      <c r="T6522" s="1">
        <v>4</v>
      </c>
      <c r="U6522" s="1">
        <v>0</v>
      </c>
      <c r="V6522" s="1">
        <v>2504.2215999999999</v>
      </c>
      <c r="W6522" t="str">
        <f>VLOOKUP(M6522,People!$A$2:$B$5,2,FALSE)</f>
        <v>Kelly Williams</v>
      </c>
      <c r="X6522" s="5" t="str">
        <f>IFERROR(VLOOKUP(Orders!$B6522,Returns!$A$2:$B$801,2,0),"No")</f>
        <v>No</v>
      </c>
    </row>
    <row r="6523" spans="1:24" hidden="1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f t="shared" si="101"/>
        <v>230.0292</v>
      </c>
      <c r="T6523" s="1">
        <v>3</v>
      </c>
      <c r="U6523" s="1">
        <v>0</v>
      </c>
      <c r="V6523" s="1">
        <v>72.640799999999999</v>
      </c>
      <c r="W6523" t="str">
        <f>VLOOKUP(M6523,People!$A$2:$B$5,2,FALSE)</f>
        <v>Kelly Williams</v>
      </c>
      <c r="X6523" s="5" t="str">
        <f>IFERROR(VLOOKUP(Orders!$B6523,Returns!$A$2:$B$801,2,0),"No")</f>
        <v>No</v>
      </c>
    </row>
    <row r="6524" spans="1:24" hidden="1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f t="shared" si="101"/>
        <v>30.838500000000003</v>
      </c>
      <c r="T6524" s="1">
        <v>7</v>
      </c>
      <c r="U6524" s="1">
        <v>0</v>
      </c>
      <c r="V6524" s="1">
        <v>25.231499999999997</v>
      </c>
      <c r="W6524" t="str">
        <f>VLOOKUP(M6524,People!$A$2:$B$5,2,FALSE)</f>
        <v>Kelly Williams</v>
      </c>
      <c r="X6524" s="5" t="str">
        <f>IFERROR(VLOOKUP(Orders!$B6524,Returns!$A$2:$B$801,2,0),"No")</f>
        <v>No</v>
      </c>
    </row>
    <row r="6525" spans="1:24" hidden="1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f t="shared" si="101"/>
        <v>6.8040000000000003</v>
      </c>
      <c r="T6525" s="1">
        <v>2</v>
      </c>
      <c r="U6525" s="1">
        <v>0.2</v>
      </c>
      <c r="V6525" s="1">
        <v>3.2759999999999994</v>
      </c>
      <c r="W6525" t="str">
        <f>VLOOKUP(M6525,People!$A$2:$B$5,2,FALSE)</f>
        <v>Chuck Magee</v>
      </c>
      <c r="X6525" s="5" t="str">
        <f>IFERROR(VLOOKUP(Orders!$B6525,Returns!$A$2:$B$801,2,0),"No")</f>
        <v>No</v>
      </c>
    </row>
    <row r="6526" spans="1:24" hidden="1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f t="shared" si="101"/>
        <v>72.992699999999999</v>
      </c>
      <c r="T6526" s="1">
        <v>1</v>
      </c>
      <c r="U6526" s="1">
        <v>0.4</v>
      </c>
      <c r="V6526" s="1">
        <v>-12.998700000000007</v>
      </c>
      <c r="W6526" t="str">
        <f>VLOOKUP(M6526,People!$A$2:$B$5,2,FALSE)</f>
        <v>Chuck Magee</v>
      </c>
      <c r="X6526" s="5" t="str">
        <f>IFERROR(VLOOKUP(Orders!$B6526,Returns!$A$2:$B$801,2,0),"No")</f>
        <v>No</v>
      </c>
    </row>
    <row r="6527" spans="1:24" hidden="1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f t="shared" si="101"/>
        <v>10.477500000000003</v>
      </c>
      <c r="T6527" s="1">
        <v>5</v>
      </c>
      <c r="U6527" s="1">
        <v>0.7</v>
      </c>
      <c r="V6527" s="1">
        <v>-4.7625000000000011</v>
      </c>
      <c r="W6527" t="str">
        <f>VLOOKUP(M6527,People!$A$2:$B$5,2,FALSE)</f>
        <v>Chuck Magee</v>
      </c>
      <c r="X6527" s="5" t="str">
        <f>IFERROR(VLOOKUP(Orders!$B6527,Returns!$A$2:$B$801,2,0),"No")</f>
        <v>No</v>
      </c>
    </row>
    <row r="6528" spans="1:24" hidden="1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f t="shared" si="101"/>
        <v>17.270000000000003</v>
      </c>
      <c r="T6528" s="1">
        <v>5</v>
      </c>
      <c r="U6528" s="1">
        <v>0.7</v>
      </c>
      <c r="V6528" s="1">
        <v>-7.8500000000000014</v>
      </c>
      <c r="W6528" t="str">
        <f>VLOOKUP(M6528,People!$A$2:$B$5,2,FALSE)</f>
        <v>Chuck Magee</v>
      </c>
      <c r="X6528" s="5" t="str">
        <f>IFERROR(VLOOKUP(Orders!$B6528,Returns!$A$2:$B$801,2,0),"No")</f>
        <v>No</v>
      </c>
    </row>
    <row r="6529" spans="1:24" hidden="1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f t="shared" si="101"/>
        <v>1099.9780000000001</v>
      </c>
      <c r="T6529" s="1">
        <v>4</v>
      </c>
      <c r="U6529" s="1">
        <v>0</v>
      </c>
      <c r="V6529" s="1">
        <v>899.98199999999997</v>
      </c>
      <c r="W6529" t="str">
        <f>VLOOKUP(M6529,People!$A$2:$B$5,2,FALSE)</f>
        <v>Chuck Magee</v>
      </c>
      <c r="X6529" s="5" t="str">
        <f>IFERROR(VLOOKUP(Orders!$B6529,Returns!$A$2:$B$801,2,0),"No")</f>
        <v>No</v>
      </c>
    </row>
    <row r="6530" spans="1:24" x14ac:dyDescent="0.3">
      <c r="A6530" s="1">
        <v>1976</v>
      </c>
      <c r="B6530" t="s">
        <v>7128</v>
      </c>
      <c r="C6530" s="2">
        <v>42661</v>
      </c>
      <c r="D6530" s="2">
        <v>42663</v>
      </c>
      <c r="E6530" s="1" t="s">
        <v>21</v>
      </c>
      <c r="F6530" s="1" t="s">
        <v>971</v>
      </c>
      <c r="G6530" s="1" t="s">
        <v>972</v>
      </c>
      <c r="H6530" s="1" t="s">
        <v>38</v>
      </c>
      <c r="I6530" s="1" t="s">
        <v>25</v>
      </c>
      <c r="J6530" s="1" t="s">
        <v>1574</v>
      </c>
      <c r="K6530" s="1" t="s">
        <v>320</v>
      </c>
      <c r="L6530" s="1">
        <v>36116</v>
      </c>
      <c r="M6530" s="1" t="s">
        <v>28</v>
      </c>
      <c r="N6530" s="1" t="s">
        <v>737</v>
      </c>
      <c r="O6530" s="1" t="s">
        <v>43</v>
      </c>
      <c r="P6530" s="1" t="s">
        <v>55</v>
      </c>
      <c r="Q6530" s="1" t="s">
        <v>738</v>
      </c>
      <c r="R6530" s="1">
        <v>275.96999999999997</v>
      </c>
      <c r="S6530" s="1">
        <f t="shared" ref="S6530:S6593" si="102">R6530-V6530</f>
        <v>264.93119999999999</v>
      </c>
      <c r="T6530" s="1">
        <v>3</v>
      </c>
      <c r="U6530" s="1">
        <v>0</v>
      </c>
      <c r="V6530" s="1">
        <v>11.038799999999981</v>
      </c>
      <c r="W6530" t="str">
        <f>VLOOKUP(M6530,People!$A$2:$B$5,2,FALSE)</f>
        <v>Cassandra Brandow</v>
      </c>
      <c r="X6530" s="5" t="str">
        <f>IFERROR(VLOOKUP(Orders!$B6530,Returns!$A$2:$B$801,2,0),"No")</f>
        <v>No</v>
      </c>
    </row>
    <row r="6531" spans="1:24" x14ac:dyDescent="0.3">
      <c r="A6531" s="1">
        <v>1977</v>
      </c>
      <c r="B6531" t="s">
        <v>7128</v>
      </c>
      <c r="C6531" s="2">
        <v>42661</v>
      </c>
      <c r="D6531" s="2">
        <v>42663</v>
      </c>
      <c r="E6531" s="1" t="s">
        <v>21</v>
      </c>
      <c r="F6531" s="1" t="s">
        <v>971</v>
      </c>
      <c r="G6531" s="1" t="s">
        <v>972</v>
      </c>
      <c r="H6531" s="1" t="s">
        <v>38</v>
      </c>
      <c r="I6531" s="1" t="s">
        <v>25</v>
      </c>
      <c r="J6531" s="1" t="s">
        <v>1574</v>
      </c>
      <c r="K6531" s="1" t="s">
        <v>320</v>
      </c>
      <c r="L6531" s="1">
        <v>36116</v>
      </c>
      <c r="M6531" s="1" t="s">
        <v>28</v>
      </c>
      <c r="N6531" s="1" t="s">
        <v>3879</v>
      </c>
      <c r="O6531" s="1" t="s">
        <v>66</v>
      </c>
      <c r="P6531" s="1" t="s">
        <v>67</v>
      </c>
      <c r="Q6531" s="1" t="s">
        <v>3880</v>
      </c>
      <c r="R6531" s="1">
        <v>1394.95</v>
      </c>
      <c r="S6531" s="1">
        <f t="shared" si="102"/>
        <v>1032.2630000000001</v>
      </c>
      <c r="T6531" s="1">
        <v>5</v>
      </c>
      <c r="U6531" s="1">
        <v>0</v>
      </c>
      <c r="V6531" s="1">
        <v>362.68699999999995</v>
      </c>
      <c r="W6531" t="str">
        <f>VLOOKUP(M6531,People!$A$2:$B$5,2,FALSE)</f>
        <v>Cassandra Brandow</v>
      </c>
      <c r="X6531" s="5" t="str">
        <f>IFERROR(VLOOKUP(Orders!$B6531,Returns!$A$2:$B$801,2,0),"No")</f>
        <v>No</v>
      </c>
    </row>
    <row r="6532" spans="1:24" x14ac:dyDescent="0.3">
      <c r="A6532" s="1">
        <v>1978</v>
      </c>
      <c r="B6532" t="s">
        <v>7128</v>
      </c>
      <c r="C6532" s="2">
        <v>42661</v>
      </c>
      <c r="D6532" s="2">
        <v>42663</v>
      </c>
      <c r="E6532" s="1" t="s">
        <v>21</v>
      </c>
      <c r="F6532" s="1" t="s">
        <v>971</v>
      </c>
      <c r="G6532" s="1" t="s">
        <v>972</v>
      </c>
      <c r="H6532" s="1" t="s">
        <v>38</v>
      </c>
      <c r="I6532" s="1" t="s">
        <v>25</v>
      </c>
      <c r="J6532" s="1" t="s">
        <v>1574</v>
      </c>
      <c r="K6532" s="1" t="s">
        <v>320</v>
      </c>
      <c r="L6532" s="1">
        <v>36116</v>
      </c>
      <c r="M6532" s="1" t="s">
        <v>28</v>
      </c>
      <c r="N6532" s="1" t="s">
        <v>3881</v>
      </c>
      <c r="O6532" s="1" t="s">
        <v>30</v>
      </c>
      <c r="P6532" s="1" t="s">
        <v>34</v>
      </c>
      <c r="Q6532" s="1" t="s">
        <v>3882</v>
      </c>
      <c r="R6532" s="1">
        <v>545.88</v>
      </c>
      <c r="S6532" s="1">
        <f t="shared" si="102"/>
        <v>474.91560000000004</v>
      </c>
      <c r="T6532" s="1">
        <v>6</v>
      </c>
      <c r="U6532" s="1">
        <v>0</v>
      </c>
      <c r="V6532" s="1">
        <v>70.964399999999983</v>
      </c>
      <c r="W6532" t="str">
        <f>VLOOKUP(M6532,People!$A$2:$B$5,2,FALSE)</f>
        <v>Cassandra Brandow</v>
      </c>
      <c r="X6532" s="5" t="str">
        <f>IFERROR(VLOOKUP(Orders!$B6532,Returns!$A$2:$B$801,2,0),"No")</f>
        <v>No</v>
      </c>
    </row>
    <row r="6533" spans="1:24" hidden="1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f t="shared" si="102"/>
        <v>6.2480000000000011</v>
      </c>
      <c r="T6533" s="1">
        <v>5</v>
      </c>
      <c r="U6533" s="1">
        <v>0</v>
      </c>
      <c r="V6533" s="1">
        <v>2.5519999999999996</v>
      </c>
      <c r="W6533" t="str">
        <f>VLOOKUP(M6533,People!$A$2:$B$5,2,FALSE)</f>
        <v>Kelly Williams</v>
      </c>
      <c r="X6533" s="5" t="str">
        <f>IFERROR(VLOOKUP(Orders!$B6533,Returns!$A$2:$B$801,2,0),"No")</f>
        <v>No</v>
      </c>
    </row>
    <row r="6534" spans="1:24" hidden="1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f t="shared" si="102"/>
        <v>112.81200000000001</v>
      </c>
      <c r="T6534" s="1">
        <v>1</v>
      </c>
      <c r="U6534" s="1">
        <v>0</v>
      </c>
      <c r="V6534" s="1">
        <v>29.988</v>
      </c>
      <c r="W6534" t="str">
        <f>VLOOKUP(M6534,People!$A$2:$B$5,2,FALSE)</f>
        <v>Kelly Williams</v>
      </c>
      <c r="X6534" s="5" t="str">
        <f>IFERROR(VLOOKUP(Orders!$B6534,Returns!$A$2:$B$801,2,0),"No")</f>
        <v>No</v>
      </c>
    </row>
    <row r="6535" spans="1:24" hidden="1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f t="shared" si="102"/>
        <v>255.96799999999999</v>
      </c>
      <c r="T6535" s="1">
        <v>5</v>
      </c>
      <c r="U6535" s="1">
        <v>0</v>
      </c>
      <c r="V6535" s="1">
        <v>143.982</v>
      </c>
      <c r="W6535" t="str">
        <f>VLOOKUP(M6535,People!$A$2:$B$5,2,FALSE)</f>
        <v>Kelly Williams</v>
      </c>
      <c r="X6535" s="5" t="str">
        <f>IFERROR(VLOOKUP(Orders!$B6535,Returns!$A$2:$B$801,2,0),"No")</f>
        <v>No</v>
      </c>
    </row>
    <row r="6536" spans="1:24" x14ac:dyDescent="0.3">
      <c r="A6536" s="1">
        <v>5110</v>
      </c>
      <c r="B6536" t="s">
        <v>8604</v>
      </c>
      <c r="C6536" s="2">
        <v>42661</v>
      </c>
      <c r="D6536" s="2">
        <v>42665</v>
      </c>
      <c r="E6536" s="1" t="s">
        <v>46</v>
      </c>
      <c r="F6536" s="1" t="s">
        <v>3827</v>
      </c>
      <c r="G6536" s="1" t="s">
        <v>3828</v>
      </c>
      <c r="H6536" s="1" t="s">
        <v>38</v>
      </c>
      <c r="I6536" s="1" t="s">
        <v>25</v>
      </c>
      <c r="J6536" s="1" t="s">
        <v>133</v>
      </c>
      <c r="K6536" s="1" t="s">
        <v>134</v>
      </c>
      <c r="L6536" s="1">
        <v>19134</v>
      </c>
      <c r="M6536" s="1" t="s">
        <v>135</v>
      </c>
      <c r="N6536" s="1" t="s">
        <v>1562</v>
      </c>
      <c r="O6536" s="1" t="s">
        <v>43</v>
      </c>
      <c r="P6536" s="1" t="s">
        <v>157</v>
      </c>
      <c r="Q6536" s="1" t="s">
        <v>1563</v>
      </c>
      <c r="R6536" s="1">
        <v>52.512</v>
      </c>
      <c r="S6536" s="1">
        <f t="shared" si="102"/>
        <v>32.82</v>
      </c>
      <c r="T6536" s="1">
        <v>6</v>
      </c>
      <c r="U6536" s="1">
        <v>0.2</v>
      </c>
      <c r="V6536" s="1">
        <v>19.692</v>
      </c>
      <c r="W6536" t="str">
        <f>VLOOKUP(M6536,People!$A$2:$B$5,2,FALSE)</f>
        <v>Chuck Magee</v>
      </c>
      <c r="X6536" s="5" t="str">
        <f>IFERROR(VLOOKUP(Orders!$B6536,Returns!$A$2:$B$801,2,0),"No")</f>
        <v>No</v>
      </c>
    </row>
    <row r="6537" spans="1:24" x14ac:dyDescent="0.3">
      <c r="A6537" s="1">
        <v>5111</v>
      </c>
      <c r="B6537" t="s">
        <v>8604</v>
      </c>
      <c r="C6537" s="2">
        <v>42661</v>
      </c>
      <c r="D6537" s="2">
        <v>42665</v>
      </c>
      <c r="E6537" s="1" t="s">
        <v>46</v>
      </c>
      <c r="F6537" s="1" t="s">
        <v>3827</v>
      </c>
      <c r="G6537" s="1" t="s">
        <v>3828</v>
      </c>
      <c r="H6537" s="1" t="s">
        <v>38</v>
      </c>
      <c r="I6537" s="1" t="s">
        <v>25</v>
      </c>
      <c r="J6537" s="1" t="s">
        <v>133</v>
      </c>
      <c r="K6537" s="1" t="s">
        <v>134</v>
      </c>
      <c r="L6537" s="1">
        <v>19134</v>
      </c>
      <c r="M6537" s="1" t="s">
        <v>135</v>
      </c>
      <c r="N6537" s="1" t="s">
        <v>196</v>
      </c>
      <c r="O6537" s="1" t="s">
        <v>43</v>
      </c>
      <c r="P6537" s="1" t="s">
        <v>55</v>
      </c>
      <c r="Q6537" s="1" t="s">
        <v>197</v>
      </c>
      <c r="R6537" s="1">
        <v>186.91200000000001</v>
      </c>
      <c r="S6537" s="1">
        <f t="shared" si="102"/>
        <v>221.95800000000003</v>
      </c>
      <c r="T6537" s="1">
        <v>6</v>
      </c>
      <c r="U6537" s="1">
        <v>0.2</v>
      </c>
      <c r="V6537" s="1">
        <v>-35.046000000000028</v>
      </c>
      <c r="W6537" t="str">
        <f>VLOOKUP(M6537,People!$A$2:$B$5,2,FALSE)</f>
        <v>Chuck Magee</v>
      </c>
      <c r="X6537" s="5" t="str">
        <f>IFERROR(VLOOKUP(Orders!$B6537,Returns!$A$2:$B$801,2,0),"No")</f>
        <v>No</v>
      </c>
    </row>
    <row r="6538" spans="1:24" x14ac:dyDescent="0.3">
      <c r="A6538" s="1">
        <v>5112</v>
      </c>
      <c r="B6538" t="s">
        <v>8604</v>
      </c>
      <c r="C6538" s="2">
        <v>42661</v>
      </c>
      <c r="D6538" s="2">
        <v>42665</v>
      </c>
      <c r="E6538" s="1" t="s">
        <v>46</v>
      </c>
      <c r="F6538" s="1" t="s">
        <v>3827</v>
      </c>
      <c r="G6538" s="1" t="s">
        <v>3828</v>
      </c>
      <c r="H6538" s="1" t="s">
        <v>38</v>
      </c>
      <c r="I6538" s="1" t="s">
        <v>25</v>
      </c>
      <c r="J6538" s="1" t="s">
        <v>133</v>
      </c>
      <c r="K6538" s="1" t="s">
        <v>134</v>
      </c>
      <c r="L6538" s="1">
        <v>19134</v>
      </c>
      <c r="M6538" s="1" t="s">
        <v>135</v>
      </c>
      <c r="N6538" s="1" t="s">
        <v>4517</v>
      </c>
      <c r="O6538" s="1" t="s">
        <v>43</v>
      </c>
      <c r="P6538" s="1" t="s">
        <v>84</v>
      </c>
      <c r="Q6538" s="1" t="s">
        <v>4518</v>
      </c>
      <c r="R6538" s="1">
        <v>10.048000000000002</v>
      </c>
      <c r="S6538" s="1">
        <f t="shared" si="102"/>
        <v>6.908000000000003</v>
      </c>
      <c r="T6538" s="1">
        <v>4</v>
      </c>
      <c r="U6538" s="1">
        <v>0.2</v>
      </c>
      <c r="V6538" s="1">
        <v>3.1399999999999988</v>
      </c>
      <c r="W6538" t="str">
        <f>VLOOKUP(M6538,People!$A$2:$B$5,2,FALSE)</f>
        <v>Chuck Magee</v>
      </c>
      <c r="X6538" s="5" t="str">
        <f>IFERROR(VLOOKUP(Orders!$B6538,Returns!$A$2:$B$801,2,0),"No")</f>
        <v>No</v>
      </c>
    </row>
    <row r="6539" spans="1:24" x14ac:dyDescent="0.3">
      <c r="A6539" s="1">
        <v>5234</v>
      </c>
      <c r="B6539" t="s">
        <v>8662</v>
      </c>
      <c r="C6539" s="2">
        <v>42661</v>
      </c>
      <c r="D6539" s="2">
        <v>42665</v>
      </c>
      <c r="E6539" s="1" t="s">
        <v>46</v>
      </c>
      <c r="F6539" s="1" t="s">
        <v>4363</v>
      </c>
      <c r="G6539" s="1" t="s">
        <v>4364</v>
      </c>
      <c r="H6539" s="1" t="s">
        <v>38</v>
      </c>
      <c r="I6539" s="1" t="s">
        <v>25</v>
      </c>
      <c r="J6539" s="1" t="s">
        <v>5117</v>
      </c>
      <c r="K6539" s="1" t="s">
        <v>1481</v>
      </c>
      <c r="L6539" s="1">
        <v>71854</v>
      </c>
      <c r="M6539" s="1" t="s">
        <v>28</v>
      </c>
      <c r="N6539" s="1" t="s">
        <v>5469</v>
      </c>
      <c r="O6539" s="1" t="s">
        <v>30</v>
      </c>
      <c r="P6539" s="1" t="s">
        <v>34</v>
      </c>
      <c r="Q6539" s="1" t="s">
        <v>5470</v>
      </c>
      <c r="R6539" s="1">
        <v>605.34</v>
      </c>
      <c r="S6539" s="1">
        <f t="shared" si="102"/>
        <v>460.05840000000001</v>
      </c>
      <c r="T6539" s="1">
        <v>6</v>
      </c>
      <c r="U6539" s="1">
        <v>0</v>
      </c>
      <c r="V6539" s="1">
        <v>145.2816</v>
      </c>
      <c r="W6539" t="str">
        <f>VLOOKUP(M6539,People!$A$2:$B$5,2,FALSE)</f>
        <v>Cassandra Brandow</v>
      </c>
      <c r="X6539" s="5" t="str">
        <f>IFERROR(VLOOKUP(Orders!$B6539,Returns!$A$2:$B$801,2,0),"No")</f>
        <v>No</v>
      </c>
    </row>
    <row r="6540" spans="1:24" hidden="1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f t="shared" si="102"/>
        <v>117.65260000000001</v>
      </c>
      <c r="T6540" s="1">
        <v>1</v>
      </c>
      <c r="U6540" s="1">
        <v>0</v>
      </c>
      <c r="V6540" s="1">
        <v>41.337400000000002</v>
      </c>
      <c r="W6540" t="str">
        <f>VLOOKUP(M6540,People!$A$2:$B$5,2,FALSE)</f>
        <v>Chuck Magee</v>
      </c>
      <c r="X6540" s="5" t="str">
        <f>IFERROR(VLOOKUP(Orders!$B6540,Returns!$A$2:$B$801,2,0),"No")</f>
        <v>No</v>
      </c>
    </row>
    <row r="6541" spans="1:24" hidden="1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f t="shared" si="102"/>
        <v>215.41400000000002</v>
      </c>
      <c r="T6541" s="1">
        <v>5</v>
      </c>
      <c r="U6541" s="1">
        <v>0</v>
      </c>
      <c r="V6541" s="1">
        <v>75.686000000000007</v>
      </c>
      <c r="W6541" t="str">
        <f>VLOOKUP(M6541,People!$A$2:$B$5,2,FALSE)</f>
        <v>Chuck Magee</v>
      </c>
      <c r="X6541" s="5" t="str">
        <f>IFERROR(VLOOKUP(Orders!$B6541,Returns!$A$2:$B$801,2,0),"No")</f>
        <v>No</v>
      </c>
    </row>
    <row r="6542" spans="1:24" hidden="1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f t="shared" si="102"/>
        <v>39.050399999999996</v>
      </c>
      <c r="T6542" s="1">
        <v>6</v>
      </c>
      <c r="U6542" s="1">
        <v>0</v>
      </c>
      <c r="V6542" s="1">
        <v>34.629599999999996</v>
      </c>
      <c r="W6542" t="str">
        <f>VLOOKUP(M6542,People!$A$2:$B$5,2,FALSE)</f>
        <v>Anna Andreadi</v>
      </c>
      <c r="X6542" s="5" t="str">
        <f>IFERROR(VLOOKUP(Orders!$B6542,Returns!$A$2:$B$801,2,0),"No")</f>
        <v>Yes</v>
      </c>
    </row>
    <row r="6543" spans="1:24" hidden="1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f t="shared" si="102"/>
        <v>116.1336</v>
      </c>
      <c r="T6543" s="1">
        <v>2</v>
      </c>
      <c r="U6543" s="1">
        <v>0</v>
      </c>
      <c r="V6543" s="1">
        <v>23.786399999999986</v>
      </c>
      <c r="W6543" t="str">
        <f>VLOOKUP(M6543,People!$A$2:$B$5,2,FALSE)</f>
        <v>Anna Andreadi</v>
      </c>
      <c r="X6543" s="5" t="str">
        <f>IFERROR(VLOOKUP(Orders!$B6543,Returns!$A$2:$B$801,2,0),"No")</f>
        <v>Yes</v>
      </c>
    </row>
    <row r="6544" spans="1:24" hidden="1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f t="shared" si="102"/>
        <v>97.091999999999999</v>
      </c>
      <c r="T6544" s="1">
        <v>3</v>
      </c>
      <c r="U6544" s="1">
        <v>0.2</v>
      </c>
      <c r="V6544" s="1">
        <v>10.787999999999997</v>
      </c>
      <c r="W6544" t="str">
        <f>VLOOKUP(M6544,People!$A$2:$B$5,2,FALSE)</f>
        <v>Anna Andreadi</v>
      </c>
      <c r="X6544" s="5" t="str">
        <f>IFERROR(VLOOKUP(Orders!$B6544,Returns!$A$2:$B$801,2,0),"No")</f>
        <v>Yes</v>
      </c>
    </row>
    <row r="6545" spans="1:24" hidden="1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f t="shared" si="102"/>
        <v>25.3004</v>
      </c>
      <c r="T6545" s="1">
        <v>1</v>
      </c>
      <c r="U6545" s="1">
        <v>0</v>
      </c>
      <c r="V6545" s="1">
        <v>7.9895999999999994</v>
      </c>
      <c r="W6545" t="str">
        <f>VLOOKUP(M6545,People!$A$2:$B$5,2,FALSE)</f>
        <v>Anna Andreadi</v>
      </c>
      <c r="X6545" s="5" t="str">
        <f>IFERROR(VLOOKUP(Orders!$B6545,Returns!$A$2:$B$801,2,0),"No")</f>
        <v>Yes</v>
      </c>
    </row>
    <row r="6546" spans="1:24" hidden="1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f t="shared" si="102"/>
        <v>104.70600000000005</v>
      </c>
      <c r="T6546" s="1">
        <v>5</v>
      </c>
      <c r="U6546" s="1">
        <v>0.7</v>
      </c>
      <c r="V6546" s="1">
        <v>-46.53600000000003</v>
      </c>
      <c r="W6546" t="str">
        <f>VLOOKUP(M6546,People!$A$2:$B$5,2,FALSE)</f>
        <v>Chuck Magee</v>
      </c>
      <c r="X6546" s="5" t="str">
        <f>IFERROR(VLOOKUP(Orders!$B6546,Returns!$A$2:$B$801,2,0),"No")</f>
        <v>No</v>
      </c>
    </row>
    <row r="6547" spans="1:24" hidden="1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f t="shared" si="102"/>
        <v>3.2759999999999998</v>
      </c>
      <c r="T6547" s="1">
        <v>2</v>
      </c>
      <c r="U6547" s="1">
        <v>0.2</v>
      </c>
      <c r="V6547" s="1">
        <v>1.764</v>
      </c>
      <c r="W6547" t="str">
        <f>VLOOKUP(M6547,People!$A$2:$B$5,2,FALSE)</f>
        <v>Chuck Magee</v>
      </c>
      <c r="X6547" s="5" t="str">
        <f>IFERROR(VLOOKUP(Orders!$B6547,Returns!$A$2:$B$801,2,0),"No")</f>
        <v>No</v>
      </c>
    </row>
    <row r="6548" spans="1:24" hidden="1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f t="shared" si="102"/>
        <v>17.039000000000005</v>
      </c>
      <c r="T6548" s="1">
        <v>1</v>
      </c>
      <c r="U6548" s="1">
        <v>0.2</v>
      </c>
      <c r="V6548" s="1">
        <v>7.7449999999999983</v>
      </c>
      <c r="W6548" t="str">
        <f>VLOOKUP(M6548,People!$A$2:$B$5,2,FALSE)</f>
        <v>Chuck Magee</v>
      </c>
      <c r="X6548" s="5" t="str">
        <f>IFERROR(VLOOKUP(Orders!$B6548,Returns!$A$2:$B$801,2,0),"No")</f>
        <v>No</v>
      </c>
    </row>
    <row r="6549" spans="1:24" x14ac:dyDescent="0.3">
      <c r="A6549" s="1">
        <v>7117</v>
      </c>
      <c r="B6549" t="s">
        <v>9541</v>
      </c>
      <c r="C6549" s="2">
        <v>42661</v>
      </c>
      <c r="D6549" s="2">
        <v>42666</v>
      </c>
      <c r="E6549" s="1" t="s">
        <v>21</v>
      </c>
      <c r="F6549" s="1" t="s">
        <v>3372</v>
      </c>
      <c r="G6549" s="1" t="s">
        <v>3373</v>
      </c>
      <c r="H6549" s="1" t="s">
        <v>24</v>
      </c>
      <c r="I6549" s="1" t="s">
        <v>25</v>
      </c>
      <c r="J6549" s="1" t="s">
        <v>88</v>
      </c>
      <c r="K6549" s="1" t="s">
        <v>89</v>
      </c>
      <c r="L6549" s="1">
        <v>98103</v>
      </c>
      <c r="M6549" s="1" t="s">
        <v>41</v>
      </c>
      <c r="N6549" s="1" t="s">
        <v>3538</v>
      </c>
      <c r="O6549" s="1" t="s">
        <v>43</v>
      </c>
      <c r="P6549" s="1" t="s">
        <v>84</v>
      </c>
      <c r="Q6549" s="1" t="s">
        <v>3539</v>
      </c>
      <c r="R6549" s="1">
        <v>61.96</v>
      </c>
      <c r="S6549" s="1">
        <f t="shared" si="102"/>
        <v>34.078000000000003</v>
      </c>
      <c r="T6549" s="1">
        <v>2</v>
      </c>
      <c r="U6549" s="1">
        <v>0</v>
      </c>
      <c r="V6549" s="1">
        <v>27.881999999999998</v>
      </c>
      <c r="W6549" t="str">
        <f>VLOOKUP(M6549,People!$A$2:$B$5,2,FALSE)</f>
        <v>Anna Andreadi</v>
      </c>
      <c r="X6549" s="5" t="str">
        <f>IFERROR(VLOOKUP(Orders!$B6549,Returns!$A$2:$B$801,2,0),"No")</f>
        <v>No</v>
      </c>
    </row>
    <row r="6550" spans="1:24" x14ac:dyDescent="0.3">
      <c r="A6550" s="1">
        <v>7118</v>
      </c>
      <c r="B6550" t="s">
        <v>9541</v>
      </c>
      <c r="C6550" s="2">
        <v>42661</v>
      </c>
      <c r="D6550" s="2">
        <v>42666</v>
      </c>
      <c r="E6550" s="1" t="s">
        <v>21</v>
      </c>
      <c r="F6550" s="1" t="s">
        <v>3372</v>
      </c>
      <c r="G6550" s="1" t="s">
        <v>3373</v>
      </c>
      <c r="H6550" s="1" t="s">
        <v>24</v>
      </c>
      <c r="I6550" s="1" t="s">
        <v>25</v>
      </c>
      <c r="J6550" s="1" t="s">
        <v>88</v>
      </c>
      <c r="K6550" s="1" t="s">
        <v>89</v>
      </c>
      <c r="L6550" s="1">
        <v>98103</v>
      </c>
      <c r="M6550" s="1" t="s">
        <v>41</v>
      </c>
      <c r="N6550" s="1" t="s">
        <v>4299</v>
      </c>
      <c r="O6550" s="1" t="s">
        <v>43</v>
      </c>
      <c r="P6550" s="1" t="s">
        <v>70</v>
      </c>
      <c r="Q6550" s="1" t="s">
        <v>4300</v>
      </c>
      <c r="R6550" s="1">
        <v>1.3440000000000001</v>
      </c>
      <c r="S6550" s="1">
        <f t="shared" si="102"/>
        <v>0.87360000000000015</v>
      </c>
      <c r="T6550" s="1">
        <v>1</v>
      </c>
      <c r="U6550" s="1">
        <v>0.2</v>
      </c>
      <c r="V6550" s="1">
        <v>0.47039999999999987</v>
      </c>
      <c r="W6550" t="str">
        <f>VLOOKUP(M6550,People!$A$2:$B$5,2,FALSE)</f>
        <v>Anna Andreadi</v>
      </c>
      <c r="X6550" s="5" t="str">
        <f>IFERROR(VLOOKUP(Orders!$B6550,Returns!$A$2:$B$801,2,0),"No")</f>
        <v>No</v>
      </c>
    </row>
    <row r="6551" spans="1:24" hidden="1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f t="shared" si="102"/>
        <v>116.91</v>
      </c>
      <c r="T6551" s="1">
        <v>6</v>
      </c>
      <c r="U6551" s="1">
        <v>0</v>
      </c>
      <c r="V6551" s="1">
        <v>38.970000000000006</v>
      </c>
      <c r="W6551" t="str">
        <f>VLOOKUP(M6551,People!$A$2:$B$5,2,FALSE)</f>
        <v>Kelly Williams</v>
      </c>
      <c r="X6551" s="5" t="str">
        <f>IFERROR(VLOOKUP(Orders!$B6551,Returns!$A$2:$B$801,2,0),"No")</f>
        <v>No</v>
      </c>
    </row>
    <row r="6552" spans="1:24" hidden="1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f t="shared" si="102"/>
        <v>305.72639999999996</v>
      </c>
      <c r="T6552" s="1">
        <v>4</v>
      </c>
      <c r="U6552" s="1">
        <v>0.1</v>
      </c>
      <c r="V6552" s="1">
        <v>21.837600000000023</v>
      </c>
      <c r="W6552" t="str">
        <f>VLOOKUP(M6552,People!$A$2:$B$5,2,FALSE)</f>
        <v>Chuck Magee</v>
      </c>
      <c r="X6552" s="5" t="str">
        <f>IFERROR(VLOOKUP(Orders!$B6552,Returns!$A$2:$B$801,2,0),"No")</f>
        <v>No</v>
      </c>
    </row>
    <row r="6553" spans="1:24" hidden="1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f t="shared" si="102"/>
        <v>6.9471999999999996</v>
      </c>
      <c r="T6553" s="1">
        <v>2</v>
      </c>
      <c r="U6553" s="1">
        <v>0</v>
      </c>
      <c r="V6553" s="1">
        <v>6.4127999999999998</v>
      </c>
      <c r="W6553" t="str">
        <f>VLOOKUP(M6553,People!$A$2:$B$5,2,FALSE)</f>
        <v>Anna Andreadi</v>
      </c>
      <c r="X6553" s="5" t="str">
        <f>IFERROR(VLOOKUP(Orders!$B6553,Returns!$A$2:$B$801,2,0),"No")</f>
        <v>No</v>
      </c>
    </row>
    <row r="6554" spans="1:24" hidden="1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f t="shared" si="102"/>
        <v>150.95500000000001</v>
      </c>
      <c r="T6554" s="1">
        <v>5</v>
      </c>
      <c r="U6554" s="1">
        <v>0</v>
      </c>
      <c r="V6554" s="1">
        <v>7.9449999999999932</v>
      </c>
      <c r="W6554" t="str">
        <f>VLOOKUP(M6554,People!$A$2:$B$5,2,FALSE)</f>
        <v>Anna Andreadi</v>
      </c>
      <c r="X6554" s="5" t="str">
        <f>IFERROR(VLOOKUP(Orders!$B6554,Returns!$A$2:$B$801,2,0),"No")</f>
        <v>No</v>
      </c>
    </row>
    <row r="6555" spans="1:24" x14ac:dyDescent="0.3">
      <c r="A6555" s="1">
        <v>1594</v>
      </c>
      <c r="B6555" t="s">
        <v>6946</v>
      </c>
      <c r="C6555" s="2">
        <v>42662</v>
      </c>
      <c r="D6555" s="2">
        <v>42662</v>
      </c>
      <c r="E6555" s="1" t="s">
        <v>1126</v>
      </c>
      <c r="F6555" s="1" t="s">
        <v>1651</v>
      </c>
      <c r="G6555" s="1" t="s">
        <v>1652</v>
      </c>
      <c r="H6555" s="1" t="s">
        <v>24</v>
      </c>
      <c r="I6555" s="1" t="s">
        <v>25</v>
      </c>
      <c r="J6555" s="1" t="s">
        <v>39</v>
      </c>
      <c r="K6555" s="1" t="s">
        <v>40</v>
      </c>
      <c r="L6555" s="1">
        <v>90032</v>
      </c>
      <c r="M6555" s="1" t="s">
        <v>41</v>
      </c>
      <c r="N6555" s="1" t="s">
        <v>3438</v>
      </c>
      <c r="O6555" s="1" t="s">
        <v>43</v>
      </c>
      <c r="P6555" s="1" t="s">
        <v>84</v>
      </c>
      <c r="Q6555" s="1" t="s">
        <v>3439</v>
      </c>
      <c r="R6555" s="1">
        <v>13.440000000000001</v>
      </c>
      <c r="S6555" s="1">
        <f t="shared" si="102"/>
        <v>6.8544</v>
      </c>
      <c r="T6555" s="1">
        <v>3</v>
      </c>
      <c r="U6555" s="1">
        <v>0</v>
      </c>
      <c r="V6555" s="1">
        <v>6.5856000000000012</v>
      </c>
      <c r="W6555" t="str">
        <f>VLOOKUP(M6555,People!$A$2:$B$5,2,FALSE)</f>
        <v>Anna Andreadi</v>
      </c>
      <c r="X6555" s="5" t="str">
        <f>IFERROR(VLOOKUP(Orders!$B6555,Returns!$A$2:$B$801,2,0),"No")</f>
        <v>No</v>
      </c>
    </row>
    <row r="6556" spans="1:24" x14ac:dyDescent="0.3">
      <c r="A6556" s="1">
        <v>9338</v>
      </c>
      <c r="B6556" t="s">
        <v>10618</v>
      </c>
      <c r="C6556" s="2">
        <v>42662</v>
      </c>
      <c r="D6556" s="2">
        <v>42665</v>
      </c>
      <c r="E6556" s="1" t="s">
        <v>21</v>
      </c>
      <c r="F6556" s="1" t="s">
        <v>2411</v>
      </c>
      <c r="G6556" s="1" t="s">
        <v>2412</v>
      </c>
      <c r="H6556" s="1" t="s">
        <v>38</v>
      </c>
      <c r="I6556" s="1" t="s">
        <v>25</v>
      </c>
      <c r="J6556" s="1" t="s">
        <v>116</v>
      </c>
      <c r="K6556" s="1" t="s">
        <v>40</v>
      </c>
      <c r="L6556" s="1">
        <v>94110</v>
      </c>
      <c r="M6556" s="1" t="s">
        <v>41</v>
      </c>
      <c r="N6556" s="1" t="s">
        <v>4463</v>
      </c>
      <c r="O6556" s="1" t="s">
        <v>43</v>
      </c>
      <c r="P6556" s="1" t="s">
        <v>70</v>
      </c>
      <c r="Q6556" s="1" t="s">
        <v>4464</v>
      </c>
      <c r="R6556" s="1">
        <v>2.9920000000000004</v>
      </c>
      <c r="S6556" s="1">
        <f t="shared" si="102"/>
        <v>1.8700000000000006</v>
      </c>
      <c r="T6556" s="1">
        <v>1</v>
      </c>
      <c r="U6556" s="1">
        <v>0.2</v>
      </c>
      <c r="V6556" s="1">
        <v>1.1219999999999999</v>
      </c>
      <c r="W6556" t="str">
        <f>VLOOKUP(M6556,People!$A$2:$B$5,2,FALSE)</f>
        <v>Anna Andreadi</v>
      </c>
      <c r="X6556" s="5" t="str">
        <f>IFERROR(VLOOKUP(Orders!$B6556,Returns!$A$2:$B$801,2,0),"No")</f>
        <v>No</v>
      </c>
    </row>
    <row r="6557" spans="1:24" x14ac:dyDescent="0.3">
      <c r="A6557" s="1">
        <v>9339</v>
      </c>
      <c r="B6557" t="s">
        <v>10618</v>
      </c>
      <c r="C6557" s="2">
        <v>42662</v>
      </c>
      <c r="D6557" s="2">
        <v>42665</v>
      </c>
      <c r="E6557" s="1" t="s">
        <v>21</v>
      </c>
      <c r="F6557" s="1" t="s">
        <v>2411</v>
      </c>
      <c r="G6557" s="1" t="s">
        <v>2412</v>
      </c>
      <c r="H6557" s="1" t="s">
        <v>38</v>
      </c>
      <c r="I6557" s="1" t="s">
        <v>25</v>
      </c>
      <c r="J6557" s="1" t="s">
        <v>116</v>
      </c>
      <c r="K6557" s="1" t="s">
        <v>40</v>
      </c>
      <c r="L6557" s="1">
        <v>94110</v>
      </c>
      <c r="M6557" s="1" t="s">
        <v>41</v>
      </c>
      <c r="N6557" s="1" t="s">
        <v>2656</v>
      </c>
      <c r="O6557" s="1" t="s">
        <v>43</v>
      </c>
      <c r="P6557" s="1" t="s">
        <v>70</v>
      </c>
      <c r="Q6557" s="1" t="s">
        <v>2657</v>
      </c>
      <c r="R6557" s="1">
        <v>20.064</v>
      </c>
      <c r="S6557" s="1">
        <f t="shared" si="102"/>
        <v>13.041600000000001</v>
      </c>
      <c r="T6557" s="1">
        <v>6</v>
      </c>
      <c r="U6557" s="1">
        <v>0.2</v>
      </c>
      <c r="V6557" s="1">
        <v>7.0223999999999993</v>
      </c>
      <c r="W6557" t="str">
        <f>VLOOKUP(M6557,People!$A$2:$B$5,2,FALSE)</f>
        <v>Anna Andreadi</v>
      </c>
      <c r="X6557" s="5" t="str">
        <f>IFERROR(VLOOKUP(Orders!$B6557,Returns!$A$2:$B$801,2,0),"No")</f>
        <v>No</v>
      </c>
    </row>
    <row r="6558" spans="1:24" x14ac:dyDescent="0.3">
      <c r="A6558" s="1">
        <v>9340</v>
      </c>
      <c r="B6558" t="s">
        <v>10618</v>
      </c>
      <c r="C6558" s="2">
        <v>42662</v>
      </c>
      <c r="D6558" s="2">
        <v>42665</v>
      </c>
      <c r="E6558" s="1" t="s">
        <v>21</v>
      </c>
      <c r="F6558" s="1" t="s">
        <v>2411</v>
      </c>
      <c r="G6558" s="1" t="s">
        <v>2412</v>
      </c>
      <c r="H6558" s="1" t="s">
        <v>38</v>
      </c>
      <c r="I6558" s="1" t="s">
        <v>25</v>
      </c>
      <c r="J6558" s="1" t="s">
        <v>116</v>
      </c>
      <c r="K6558" s="1" t="s">
        <v>40</v>
      </c>
      <c r="L6558" s="1">
        <v>94110</v>
      </c>
      <c r="M6558" s="1" t="s">
        <v>41</v>
      </c>
      <c r="N6558" s="1" t="s">
        <v>5378</v>
      </c>
      <c r="O6558" s="1" t="s">
        <v>43</v>
      </c>
      <c r="P6558" s="1" t="s">
        <v>84</v>
      </c>
      <c r="Q6558" s="1" t="s">
        <v>5379</v>
      </c>
      <c r="R6558" s="1">
        <v>146.72999999999999</v>
      </c>
      <c r="S6558" s="1">
        <f t="shared" si="102"/>
        <v>77.766899999999993</v>
      </c>
      <c r="T6558" s="1">
        <v>3</v>
      </c>
      <c r="U6558" s="1">
        <v>0</v>
      </c>
      <c r="V6558" s="1">
        <v>68.963099999999997</v>
      </c>
      <c r="W6558" t="str">
        <f>VLOOKUP(M6558,People!$A$2:$B$5,2,FALSE)</f>
        <v>Anna Andreadi</v>
      </c>
      <c r="X6558" s="5" t="str">
        <f>IFERROR(VLOOKUP(Orders!$B6558,Returns!$A$2:$B$801,2,0),"No")</f>
        <v>No</v>
      </c>
    </row>
    <row r="6559" spans="1:24" x14ac:dyDescent="0.3">
      <c r="A6559" s="1">
        <v>9341</v>
      </c>
      <c r="B6559" t="s">
        <v>10618</v>
      </c>
      <c r="C6559" s="2">
        <v>42662</v>
      </c>
      <c r="D6559" s="2">
        <v>42665</v>
      </c>
      <c r="E6559" s="1" t="s">
        <v>21</v>
      </c>
      <c r="F6559" s="1" t="s">
        <v>2411</v>
      </c>
      <c r="G6559" s="1" t="s">
        <v>2412</v>
      </c>
      <c r="H6559" s="1" t="s">
        <v>38</v>
      </c>
      <c r="I6559" s="1" t="s">
        <v>25</v>
      </c>
      <c r="J6559" s="1" t="s">
        <v>116</v>
      </c>
      <c r="K6559" s="1" t="s">
        <v>40</v>
      </c>
      <c r="L6559" s="1">
        <v>94110</v>
      </c>
      <c r="M6559" s="1" t="s">
        <v>41</v>
      </c>
      <c r="N6559" s="1" t="s">
        <v>1825</v>
      </c>
      <c r="O6559" s="1" t="s">
        <v>43</v>
      </c>
      <c r="P6559" s="1" t="s">
        <v>44</v>
      </c>
      <c r="Q6559" s="1" t="s">
        <v>1826</v>
      </c>
      <c r="R6559" s="1">
        <v>18.75</v>
      </c>
      <c r="S6559" s="1">
        <f t="shared" si="102"/>
        <v>9.75</v>
      </c>
      <c r="T6559" s="1">
        <v>5</v>
      </c>
      <c r="U6559" s="1">
        <v>0</v>
      </c>
      <c r="V6559" s="1">
        <v>9</v>
      </c>
      <c r="W6559" t="str">
        <f>VLOOKUP(M6559,People!$A$2:$B$5,2,FALSE)</f>
        <v>Anna Andreadi</v>
      </c>
      <c r="X6559" s="5" t="str">
        <f>IFERROR(VLOOKUP(Orders!$B6559,Returns!$A$2:$B$801,2,0),"No")</f>
        <v>No</v>
      </c>
    </row>
    <row r="6560" spans="1:24" hidden="1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f t="shared" si="102"/>
        <v>1353.4559999999999</v>
      </c>
      <c r="T6560" s="1">
        <v>9</v>
      </c>
      <c r="U6560" s="1">
        <v>0.1</v>
      </c>
      <c r="V6560" s="1">
        <v>169.18200000000004</v>
      </c>
      <c r="W6560" t="str">
        <f>VLOOKUP(M6560,People!$A$2:$B$5,2,FALSE)</f>
        <v>Chuck Magee</v>
      </c>
      <c r="X6560" s="5" t="str">
        <f>IFERROR(VLOOKUP(Orders!$B6560,Returns!$A$2:$B$801,2,0),"No")</f>
        <v>No</v>
      </c>
    </row>
    <row r="6561" spans="1:24" hidden="1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f t="shared" si="102"/>
        <v>222.54700000000005</v>
      </c>
      <c r="T6561" s="1">
        <v>5</v>
      </c>
      <c r="U6561" s="1">
        <v>0</v>
      </c>
      <c r="V6561" s="1">
        <v>197.35299999999998</v>
      </c>
      <c r="W6561" t="str">
        <f>VLOOKUP(M6561,People!$A$2:$B$5,2,FALSE)</f>
        <v>Anna Andreadi</v>
      </c>
      <c r="X6561" s="5" t="str">
        <f>IFERROR(VLOOKUP(Orders!$B6561,Returns!$A$2:$B$801,2,0),"No")</f>
        <v>No</v>
      </c>
    </row>
    <row r="6562" spans="1:24" hidden="1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f t="shared" si="102"/>
        <v>1.6379999999999999</v>
      </c>
      <c r="T6562" s="1">
        <v>1</v>
      </c>
      <c r="U6562" s="1">
        <v>0</v>
      </c>
      <c r="V6562" s="1">
        <v>1.512</v>
      </c>
      <c r="W6562" t="str">
        <f>VLOOKUP(M6562,People!$A$2:$B$5,2,FALSE)</f>
        <v>Anna Andreadi</v>
      </c>
      <c r="X6562" s="5" t="str">
        <f>IFERROR(VLOOKUP(Orders!$B6562,Returns!$A$2:$B$801,2,0),"No")</f>
        <v>No</v>
      </c>
    </row>
    <row r="6563" spans="1:24" hidden="1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f t="shared" si="102"/>
        <v>124.39400000000002</v>
      </c>
      <c r="T6563" s="1">
        <v>5</v>
      </c>
      <c r="U6563" s="1">
        <v>0.8</v>
      </c>
      <c r="V6563" s="1">
        <v>-90.774000000000029</v>
      </c>
      <c r="W6563" t="str">
        <f>VLOOKUP(M6563,People!$A$2:$B$5,2,FALSE)</f>
        <v>Kelly Williams</v>
      </c>
      <c r="X6563" s="5" t="str">
        <f>IFERROR(VLOOKUP(Orders!$B6563,Returns!$A$2:$B$801,2,0),"No")</f>
        <v>No</v>
      </c>
    </row>
    <row r="6564" spans="1:24" x14ac:dyDescent="0.3">
      <c r="A6564" s="1">
        <v>9342</v>
      </c>
      <c r="B6564" t="s">
        <v>10618</v>
      </c>
      <c r="C6564" s="2">
        <v>42662</v>
      </c>
      <c r="D6564" s="2">
        <v>42665</v>
      </c>
      <c r="E6564" s="1" t="s">
        <v>21</v>
      </c>
      <c r="F6564" s="1" t="s">
        <v>2411</v>
      </c>
      <c r="G6564" s="1" t="s">
        <v>2412</v>
      </c>
      <c r="H6564" s="1" t="s">
        <v>38</v>
      </c>
      <c r="I6564" s="1" t="s">
        <v>25</v>
      </c>
      <c r="J6564" s="1" t="s">
        <v>116</v>
      </c>
      <c r="K6564" s="1" t="s">
        <v>40</v>
      </c>
      <c r="L6564" s="1">
        <v>94110</v>
      </c>
      <c r="M6564" s="1" t="s">
        <v>41</v>
      </c>
      <c r="N6564" s="1" t="s">
        <v>5385</v>
      </c>
      <c r="O6564" s="1" t="s">
        <v>66</v>
      </c>
      <c r="P6564" s="1" t="s">
        <v>67</v>
      </c>
      <c r="Q6564" s="1" t="s">
        <v>5386</v>
      </c>
      <c r="R6564" s="1">
        <v>117.57600000000002</v>
      </c>
      <c r="S6564" s="1">
        <f t="shared" si="102"/>
        <v>105.81840000000001</v>
      </c>
      <c r="T6564" s="1">
        <v>3</v>
      </c>
      <c r="U6564" s="1">
        <v>0.2</v>
      </c>
      <c r="V6564" s="1">
        <v>11.757600000000011</v>
      </c>
      <c r="W6564" t="str">
        <f>VLOOKUP(M6564,People!$A$2:$B$5,2,FALSE)</f>
        <v>Anna Andreadi</v>
      </c>
      <c r="X6564" s="5" t="str">
        <f>IFERROR(VLOOKUP(Orders!$B6564,Returns!$A$2:$B$801,2,0),"No")</f>
        <v>No</v>
      </c>
    </row>
    <row r="6565" spans="1:24" x14ac:dyDescent="0.3">
      <c r="A6565" s="1">
        <v>9462</v>
      </c>
      <c r="B6565" t="s">
        <v>5934</v>
      </c>
      <c r="C6565" s="2">
        <v>42662</v>
      </c>
      <c r="D6565" s="2">
        <v>42667</v>
      </c>
      <c r="E6565" s="1" t="s">
        <v>46</v>
      </c>
      <c r="F6565" s="1" t="s">
        <v>1858</v>
      </c>
      <c r="G6565" s="1" t="s">
        <v>1859</v>
      </c>
      <c r="H6565" s="1" t="s">
        <v>94</v>
      </c>
      <c r="I6565" s="1" t="s">
        <v>25</v>
      </c>
      <c r="J6565" s="1" t="s">
        <v>980</v>
      </c>
      <c r="K6565" s="1" t="s">
        <v>40</v>
      </c>
      <c r="L6565" s="1">
        <v>90712</v>
      </c>
      <c r="M6565" s="1" t="s">
        <v>41</v>
      </c>
      <c r="N6565" s="1" t="s">
        <v>3526</v>
      </c>
      <c r="O6565" s="1" t="s">
        <v>66</v>
      </c>
      <c r="P6565" s="1" t="s">
        <v>67</v>
      </c>
      <c r="Q6565" s="1" t="s">
        <v>3527</v>
      </c>
      <c r="R6565" s="1">
        <v>321.55200000000002</v>
      </c>
      <c r="S6565" s="1">
        <f t="shared" si="102"/>
        <v>301.45500000000004</v>
      </c>
      <c r="T6565" s="1">
        <v>6</v>
      </c>
      <c r="U6565" s="1">
        <v>0.2</v>
      </c>
      <c r="V6565" s="1">
        <v>20.097000000000008</v>
      </c>
      <c r="W6565" t="str">
        <f>VLOOKUP(M6565,People!$A$2:$B$5,2,FALSE)</f>
        <v>Anna Andreadi</v>
      </c>
      <c r="X6565" s="5" t="str">
        <f>IFERROR(VLOOKUP(Orders!$B6565,Returns!$A$2:$B$801,2,0),"No")</f>
        <v>Yes</v>
      </c>
    </row>
    <row r="6566" spans="1:24" x14ac:dyDescent="0.3">
      <c r="A6566" s="1">
        <v>47</v>
      </c>
      <c r="B6566" t="s">
        <v>6250</v>
      </c>
      <c r="C6566" s="2">
        <v>42663</v>
      </c>
      <c r="D6566" s="2">
        <v>42668</v>
      </c>
      <c r="E6566" s="1" t="s">
        <v>21</v>
      </c>
      <c r="F6566" s="1" t="s">
        <v>211</v>
      </c>
      <c r="G6566" s="1" t="s">
        <v>212</v>
      </c>
      <c r="H6566" s="1" t="s">
        <v>24</v>
      </c>
      <c r="I6566" s="1" t="s">
        <v>25</v>
      </c>
      <c r="J6566" s="1" t="s">
        <v>213</v>
      </c>
      <c r="K6566" s="1" t="s">
        <v>214</v>
      </c>
      <c r="L6566" s="1">
        <v>48185</v>
      </c>
      <c r="M6566" s="1" t="s">
        <v>97</v>
      </c>
      <c r="N6566" s="1" t="s">
        <v>215</v>
      </c>
      <c r="O6566" s="1" t="s">
        <v>43</v>
      </c>
      <c r="P6566" s="1" t="s">
        <v>55</v>
      </c>
      <c r="Q6566" s="1" t="s">
        <v>216</v>
      </c>
      <c r="R6566" s="1">
        <v>211.96</v>
      </c>
      <c r="S6566" s="1">
        <f t="shared" si="102"/>
        <v>203.48160000000001</v>
      </c>
      <c r="T6566" s="1">
        <v>4</v>
      </c>
      <c r="U6566" s="1">
        <v>0</v>
      </c>
      <c r="V6566" s="1">
        <v>8.4783999999999935</v>
      </c>
      <c r="W6566" t="str">
        <f>VLOOKUP(M6566,People!$A$2:$B$5,2,FALSE)</f>
        <v>Kelly Williams</v>
      </c>
      <c r="X6566" s="5" t="str">
        <f>IFERROR(VLOOKUP(Orders!$B6566,Returns!$A$2:$B$801,2,0),"No")</f>
        <v>No</v>
      </c>
    </row>
    <row r="6567" spans="1:24" x14ac:dyDescent="0.3">
      <c r="A6567" s="1">
        <v>6537</v>
      </c>
      <c r="B6567" t="s">
        <v>9275</v>
      </c>
      <c r="C6567" s="2">
        <v>42663</v>
      </c>
      <c r="D6567" s="2">
        <v>42666</v>
      </c>
      <c r="E6567" s="1" t="s">
        <v>170</v>
      </c>
      <c r="F6567" s="1" t="s">
        <v>696</v>
      </c>
      <c r="G6567" s="1" t="s">
        <v>697</v>
      </c>
      <c r="H6567" s="1" t="s">
        <v>38</v>
      </c>
      <c r="I6567" s="1" t="s">
        <v>25</v>
      </c>
      <c r="J6567" s="1" t="s">
        <v>4073</v>
      </c>
      <c r="K6567" s="1" t="s">
        <v>300</v>
      </c>
      <c r="L6567" s="1">
        <v>37918</v>
      </c>
      <c r="M6567" s="1" t="s">
        <v>28</v>
      </c>
      <c r="N6567" s="1" t="s">
        <v>3125</v>
      </c>
      <c r="O6567" s="1" t="s">
        <v>30</v>
      </c>
      <c r="P6567" s="1" t="s">
        <v>52</v>
      </c>
      <c r="Q6567" s="1" t="s">
        <v>3126</v>
      </c>
      <c r="R6567" s="1">
        <v>328.59000000000003</v>
      </c>
      <c r="S6567" s="1">
        <f t="shared" si="102"/>
        <v>476.45550000000003</v>
      </c>
      <c r="T6567" s="1">
        <v>3</v>
      </c>
      <c r="U6567" s="1">
        <v>0.4</v>
      </c>
      <c r="V6567" s="1">
        <v>-147.8655</v>
      </c>
      <c r="W6567" t="str">
        <f>VLOOKUP(M6567,People!$A$2:$B$5,2,FALSE)</f>
        <v>Cassandra Brandow</v>
      </c>
      <c r="X6567" s="5" t="str">
        <f>IFERROR(VLOOKUP(Orders!$B6567,Returns!$A$2:$B$801,2,0),"No")</f>
        <v>No</v>
      </c>
    </row>
    <row r="6568" spans="1:24" hidden="1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f t="shared" si="102"/>
        <v>670.97800000000007</v>
      </c>
      <c r="T6568" s="1">
        <v>4</v>
      </c>
      <c r="U6568" s="1">
        <v>0.8</v>
      </c>
      <c r="V6568" s="1">
        <v>-426.9860000000001</v>
      </c>
      <c r="W6568" t="str">
        <f>VLOOKUP(M6568,People!$A$2:$B$5,2,FALSE)</f>
        <v>Kelly Williams</v>
      </c>
      <c r="X6568" s="5" t="str">
        <f>IFERROR(VLOOKUP(Orders!$B6568,Returns!$A$2:$B$801,2,0),"No")</f>
        <v>No</v>
      </c>
    </row>
    <row r="6569" spans="1:24" hidden="1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f t="shared" si="102"/>
        <v>6.4080000000000013</v>
      </c>
      <c r="T6569" s="1">
        <v>5</v>
      </c>
      <c r="U6569" s="1">
        <v>0.2</v>
      </c>
      <c r="V6569" s="1">
        <v>0.71199999999999974</v>
      </c>
      <c r="W6569" t="str">
        <f>VLOOKUP(M6569,People!$A$2:$B$5,2,FALSE)</f>
        <v>Kelly Williams</v>
      </c>
      <c r="X6569" s="5" t="str">
        <f>IFERROR(VLOOKUP(Orders!$B6569,Returns!$A$2:$B$801,2,0),"No")</f>
        <v>No</v>
      </c>
    </row>
    <row r="6570" spans="1:24" x14ac:dyDescent="0.3">
      <c r="A6570" s="1">
        <v>6538</v>
      </c>
      <c r="B6570" t="s">
        <v>9275</v>
      </c>
      <c r="C6570" s="2">
        <v>42663</v>
      </c>
      <c r="D6570" s="2">
        <v>42666</v>
      </c>
      <c r="E6570" s="1" t="s">
        <v>170</v>
      </c>
      <c r="F6570" s="1" t="s">
        <v>696</v>
      </c>
      <c r="G6570" s="1" t="s">
        <v>697</v>
      </c>
      <c r="H6570" s="1" t="s">
        <v>38</v>
      </c>
      <c r="I6570" s="1" t="s">
        <v>25</v>
      </c>
      <c r="J6570" s="1" t="s">
        <v>4073</v>
      </c>
      <c r="K6570" s="1" t="s">
        <v>300</v>
      </c>
      <c r="L6570" s="1">
        <v>37918</v>
      </c>
      <c r="M6570" s="1" t="s">
        <v>28</v>
      </c>
      <c r="N6570" s="1" t="s">
        <v>1232</v>
      </c>
      <c r="O6570" s="1" t="s">
        <v>43</v>
      </c>
      <c r="P6570" s="1" t="s">
        <v>55</v>
      </c>
      <c r="Q6570" s="1" t="s">
        <v>1233</v>
      </c>
      <c r="R6570" s="1">
        <v>98.352000000000004</v>
      </c>
      <c r="S6570" s="1">
        <f t="shared" si="102"/>
        <v>122.94</v>
      </c>
      <c r="T6570" s="1">
        <v>3</v>
      </c>
      <c r="U6570" s="1">
        <v>0.2</v>
      </c>
      <c r="V6570" s="1">
        <v>-24.588000000000001</v>
      </c>
      <c r="W6570" t="str">
        <f>VLOOKUP(M6570,People!$A$2:$B$5,2,FALSE)</f>
        <v>Cassandra Brandow</v>
      </c>
      <c r="X6570" s="5" t="str">
        <f>IFERROR(VLOOKUP(Orders!$B6570,Returns!$A$2:$B$801,2,0),"No")</f>
        <v>No</v>
      </c>
    </row>
    <row r="6571" spans="1:24" x14ac:dyDescent="0.3">
      <c r="A6571" s="1">
        <v>6554</v>
      </c>
      <c r="B6571" t="s">
        <v>9282</v>
      </c>
      <c r="C6571" s="2">
        <v>42663</v>
      </c>
      <c r="D6571" s="2">
        <v>42665</v>
      </c>
      <c r="E6571" s="1" t="s">
        <v>21</v>
      </c>
      <c r="F6571" s="1" t="s">
        <v>485</v>
      </c>
      <c r="G6571" s="1" t="s">
        <v>486</v>
      </c>
      <c r="H6571" s="1" t="s">
        <v>94</v>
      </c>
      <c r="I6571" s="1" t="s">
        <v>25</v>
      </c>
      <c r="J6571" s="1" t="s">
        <v>273</v>
      </c>
      <c r="K6571" s="1" t="s">
        <v>191</v>
      </c>
      <c r="L6571" s="1">
        <v>60653</v>
      </c>
      <c r="M6571" s="1" t="s">
        <v>97</v>
      </c>
      <c r="N6571" s="1" t="s">
        <v>1971</v>
      </c>
      <c r="O6571" s="1" t="s">
        <v>66</v>
      </c>
      <c r="P6571" s="1" t="s">
        <v>146</v>
      </c>
      <c r="Q6571" s="1" t="s">
        <v>1972</v>
      </c>
      <c r="R6571" s="1">
        <v>319.96800000000002</v>
      </c>
      <c r="S6571" s="1">
        <f t="shared" si="102"/>
        <v>247.97520000000003</v>
      </c>
      <c r="T6571" s="1">
        <v>4</v>
      </c>
      <c r="U6571" s="1">
        <v>0.2</v>
      </c>
      <c r="V6571" s="1">
        <v>71.992800000000003</v>
      </c>
      <c r="W6571" t="str">
        <f>VLOOKUP(M6571,People!$A$2:$B$5,2,FALSE)</f>
        <v>Kelly Williams</v>
      </c>
      <c r="X6571" s="5" t="str">
        <f>IFERROR(VLOOKUP(Orders!$B6571,Returns!$A$2:$B$801,2,0),"No")</f>
        <v>No</v>
      </c>
    </row>
    <row r="6572" spans="1:24" x14ac:dyDescent="0.3">
      <c r="A6572" s="1">
        <v>6555</v>
      </c>
      <c r="B6572" t="s">
        <v>9282</v>
      </c>
      <c r="C6572" s="2">
        <v>42663</v>
      </c>
      <c r="D6572" s="2">
        <v>42665</v>
      </c>
      <c r="E6572" s="1" t="s">
        <v>21</v>
      </c>
      <c r="F6572" s="1" t="s">
        <v>485</v>
      </c>
      <c r="G6572" s="1" t="s">
        <v>486</v>
      </c>
      <c r="H6572" s="1" t="s">
        <v>94</v>
      </c>
      <c r="I6572" s="1" t="s">
        <v>25</v>
      </c>
      <c r="J6572" s="1" t="s">
        <v>273</v>
      </c>
      <c r="K6572" s="1" t="s">
        <v>191</v>
      </c>
      <c r="L6572" s="1">
        <v>60653</v>
      </c>
      <c r="M6572" s="1" t="s">
        <v>97</v>
      </c>
      <c r="N6572" s="1" t="s">
        <v>5333</v>
      </c>
      <c r="O6572" s="1" t="s">
        <v>43</v>
      </c>
      <c r="P6572" s="1" t="s">
        <v>55</v>
      </c>
      <c r="Q6572" s="1" t="s">
        <v>5334</v>
      </c>
      <c r="R6572" s="1">
        <v>505.32000000000005</v>
      </c>
      <c r="S6572" s="1">
        <f t="shared" si="102"/>
        <v>473.73750000000007</v>
      </c>
      <c r="T6572" s="1">
        <v>3</v>
      </c>
      <c r="U6572" s="1">
        <v>0.2</v>
      </c>
      <c r="V6572" s="1">
        <v>31.582499999999953</v>
      </c>
      <c r="W6572" t="str">
        <f>VLOOKUP(M6572,People!$A$2:$B$5,2,FALSE)</f>
        <v>Kelly Williams</v>
      </c>
      <c r="X6572" s="5" t="str">
        <f>IFERROR(VLOOKUP(Orders!$B6572,Returns!$A$2:$B$801,2,0),"No")</f>
        <v>No</v>
      </c>
    </row>
    <row r="6573" spans="1:24" x14ac:dyDescent="0.3">
      <c r="A6573" s="1">
        <v>6556</v>
      </c>
      <c r="B6573" t="s">
        <v>9282</v>
      </c>
      <c r="C6573" s="2">
        <v>42663</v>
      </c>
      <c r="D6573" s="2">
        <v>42665</v>
      </c>
      <c r="E6573" s="1" t="s">
        <v>21</v>
      </c>
      <c r="F6573" s="1" t="s">
        <v>485</v>
      </c>
      <c r="G6573" s="1" t="s">
        <v>486</v>
      </c>
      <c r="H6573" s="1" t="s">
        <v>94</v>
      </c>
      <c r="I6573" s="1" t="s">
        <v>25</v>
      </c>
      <c r="J6573" s="1" t="s">
        <v>273</v>
      </c>
      <c r="K6573" s="1" t="s">
        <v>191</v>
      </c>
      <c r="L6573" s="1">
        <v>60653</v>
      </c>
      <c r="M6573" s="1" t="s">
        <v>97</v>
      </c>
      <c r="N6573" s="1" t="s">
        <v>5704</v>
      </c>
      <c r="O6573" s="1" t="s">
        <v>43</v>
      </c>
      <c r="P6573" s="1" t="s">
        <v>84</v>
      </c>
      <c r="Q6573" s="1" t="s">
        <v>5705</v>
      </c>
      <c r="R6573" s="1">
        <v>3.8079999999999998</v>
      </c>
      <c r="S6573" s="1">
        <f t="shared" si="102"/>
        <v>2.5704000000000002</v>
      </c>
      <c r="T6573" s="1">
        <v>1</v>
      </c>
      <c r="U6573" s="1">
        <v>0.2</v>
      </c>
      <c r="V6573" s="1">
        <v>1.2375999999999996</v>
      </c>
      <c r="W6573" t="str">
        <f>VLOOKUP(M6573,People!$A$2:$B$5,2,FALSE)</f>
        <v>Kelly Williams</v>
      </c>
      <c r="X6573" s="5" t="str">
        <f>IFERROR(VLOOKUP(Orders!$B6573,Returns!$A$2:$B$801,2,0),"No")</f>
        <v>No</v>
      </c>
    </row>
    <row r="6574" spans="1:24" hidden="1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f t="shared" si="102"/>
        <v>6.0996000000000006</v>
      </c>
      <c r="T6574" s="1">
        <v>2</v>
      </c>
      <c r="U6574" s="1">
        <v>0</v>
      </c>
      <c r="V6574" s="1">
        <v>5.8604000000000003</v>
      </c>
      <c r="W6574" t="str">
        <f>VLOOKUP(M6574,People!$A$2:$B$5,2,FALSE)</f>
        <v>Anna Andreadi</v>
      </c>
      <c r="X6574" s="5" t="str">
        <f>IFERROR(VLOOKUP(Orders!$B6574,Returns!$A$2:$B$801,2,0),"No")</f>
        <v>No</v>
      </c>
    </row>
    <row r="6575" spans="1:24" hidden="1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f t="shared" si="102"/>
        <v>495.79199999999997</v>
      </c>
      <c r="T6575" s="1">
        <v>4</v>
      </c>
      <c r="U6575" s="1">
        <v>0</v>
      </c>
      <c r="V6575" s="1">
        <v>67.608000000000004</v>
      </c>
      <c r="W6575" t="str">
        <f>VLOOKUP(M6575,People!$A$2:$B$5,2,FALSE)</f>
        <v>Chuck Magee</v>
      </c>
      <c r="X6575" s="5" t="str">
        <f>IFERROR(VLOOKUP(Orders!$B6575,Returns!$A$2:$B$801,2,0),"No")</f>
        <v>No</v>
      </c>
    </row>
    <row r="6576" spans="1:24" hidden="1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f t="shared" si="102"/>
        <v>201.5496</v>
      </c>
      <c r="T6576" s="1">
        <v>8</v>
      </c>
      <c r="U6576" s="1">
        <v>0</v>
      </c>
      <c r="V6576" s="1">
        <v>118.37040000000002</v>
      </c>
      <c r="W6576" t="str">
        <f>VLOOKUP(M6576,People!$A$2:$B$5,2,FALSE)</f>
        <v>Chuck Magee</v>
      </c>
      <c r="X6576" s="5" t="str">
        <f>IFERROR(VLOOKUP(Orders!$B6576,Returns!$A$2:$B$801,2,0),"No")</f>
        <v>No</v>
      </c>
    </row>
    <row r="6577" spans="1:24" hidden="1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f t="shared" si="102"/>
        <v>608.67520000000002</v>
      </c>
      <c r="T6577" s="1">
        <v>8</v>
      </c>
      <c r="U6577" s="1">
        <v>0</v>
      </c>
      <c r="V6577" s="1">
        <v>440.76480000000004</v>
      </c>
      <c r="W6577" t="str">
        <f>VLOOKUP(M6577,People!$A$2:$B$5,2,FALSE)</f>
        <v>Anna Andreadi</v>
      </c>
      <c r="X6577" s="5" t="str">
        <f>IFERROR(VLOOKUP(Orders!$B6577,Returns!$A$2:$B$801,2,0),"No")</f>
        <v>Yes</v>
      </c>
    </row>
    <row r="6578" spans="1:24" hidden="1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f t="shared" si="102"/>
        <v>187.38720000000004</v>
      </c>
      <c r="T6578" s="1">
        <v>3</v>
      </c>
      <c r="U6578" s="1">
        <v>0.2</v>
      </c>
      <c r="V6578" s="1">
        <v>-17.035200000000003</v>
      </c>
      <c r="W6578" t="str">
        <f>VLOOKUP(M6578,People!$A$2:$B$5,2,FALSE)</f>
        <v>Anna Andreadi</v>
      </c>
      <c r="X6578" s="5" t="str">
        <f>IFERROR(VLOOKUP(Orders!$B6578,Returns!$A$2:$B$801,2,0),"No")</f>
        <v>Yes</v>
      </c>
    </row>
    <row r="6579" spans="1:24" hidden="1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f t="shared" si="102"/>
        <v>123.49740000000003</v>
      </c>
      <c r="T6579" s="1">
        <v>6</v>
      </c>
      <c r="U6579" s="1">
        <v>0</v>
      </c>
      <c r="V6579" s="1">
        <v>50.442599999999977</v>
      </c>
      <c r="W6579" t="str">
        <f>VLOOKUP(M6579,People!$A$2:$B$5,2,FALSE)</f>
        <v>Cassandra Brandow</v>
      </c>
      <c r="X6579" s="5" t="str">
        <f>IFERROR(VLOOKUP(Orders!$B6579,Returns!$A$2:$B$801,2,0),"No")</f>
        <v>No</v>
      </c>
    </row>
    <row r="6580" spans="1:24" x14ac:dyDescent="0.3">
      <c r="A6580" s="1">
        <v>6557</v>
      </c>
      <c r="B6580" t="s">
        <v>9282</v>
      </c>
      <c r="C6580" s="2">
        <v>42663</v>
      </c>
      <c r="D6580" s="2">
        <v>42665</v>
      </c>
      <c r="E6580" s="1" t="s">
        <v>21</v>
      </c>
      <c r="F6580" s="1" t="s">
        <v>485</v>
      </c>
      <c r="G6580" s="1" t="s">
        <v>486</v>
      </c>
      <c r="H6580" s="1" t="s">
        <v>94</v>
      </c>
      <c r="I6580" s="1" t="s">
        <v>25</v>
      </c>
      <c r="J6580" s="1" t="s">
        <v>273</v>
      </c>
      <c r="K6580" s="1" t="s">
        <v>191</v>
      </c>
      <c r="L6580" s="1">
        <v>60653</v>
      </c>
      <c r="M6580" s="1" t="s">
        <v>97</v>
      </c>
      <c r="N6580" s="1" t="s">
        <v>4224</v>
      </c>
      <c r="O6580" s="1" t="s">
        <v>43</v>
      </c>
      <c r="P6580" s="1" t="s">
        <v>70</v>
      </c>
      <c r="Q6580" s="1" t="s">
        <v>4225</v>
      </c>
      <c r="R6580" s="1">
        <v>8.6819999999999968</v>
      </c>
      <c r="S6580" s="1">
        <f t="shared" si="102"/>
        <v>23.441400000000002</v>
      </c>
      <c r="T6580" s="1">
        <v>1</v>
      </c>
      <c r="U6580" s="1">
        <v>0.8</v>
      </c>
      <c r="V6580" s="1">
        <v>-14.759400000000003</v>
      </c>
      <c r="W6580" t="str">
        <f>VLOOKUP(M6580,People!$A$2:$B$5,2,FALSE)</f>
        <v>Kelly Williams</v>
      </c>
      <c r="X6580" s="5" t="str">
        <f>IFERROR(VLOOKUP(Orders!$B6580,Returns!$A$2:$B$801,2,0),"No")</f>
        <v>No</v>
      </c>
    </row>
    <row r="6581" spans="1:24" hidden="1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f t="shared" si="102"/>
        <v>3.4735999999999998</v>
      </c>
      <c r="T6581" s="1">
        <v>1</v>
      </c>
      <c r="U6581" s="1">
        <v>0</v>
      </c>
      <c r="V6581" s="1">
        <v>3.2063999999999999</v>
      </c>
      <c r="W6581" t="str">
        <f>VLOOKUP(M6581,People!$A$2:$B$5,2,FALSE)</f>
        <v>Anna Andreadi</v>
      </c>
      <c r="X6581" s="5" t="str">
        <f>IFERROR(VLOOKUP(Orders!$B6581,Returns!$A$2:$B$801,2,0),"No")</f>
        <v>No</v>
      </c>
    </row>
    <row r="6582" spans="1:24" hidden="1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f t="shared" si="102"/>
        <v>6.0882000000000005</v>
      </c>
      <c r="T6582" s="1">
        <v>3</v>
      </c>
      <c r="U6582" s="1">
        <v>0</v>
      </c>
      <c r="V6582" s="1">
        <v>2.2517999999999998</v>
      </c>
      <c r="W6582" t="str">
        <f>VLOOKUP(M6582,People!$A$2:$B$5,2,FALSE)</f>
        <v>Anna Andreadi</v>
      </c>
      <c r="X6582" s="5" t="str">
        <f>IFERROR(VLOOKUP(Orders!$B6582,Returns!$A$2:$B$801,2,0),"No")</f>
        <v>No</v>
      </c>
    </row>
    <row r="6583" spans="1:24" hidden="1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f t="shared" si="102"/>
        <v>71.358000000000004</v>
      </c>
      <c r="T6583" s="1">
        <v>3</v>
      </c>
      <c r="U6583" s="1">
        <v>0</v>
      </c>
      <c r="V6583" s="1">
        <v>30.581999999999987</v>
      </c>
      <c r="W6583" t="str">
        <f>VLOOKUP(M6583,People!$A$2:$B$5,2,FALSE)</f>
        <v>Anna Andreadi</v>
      </c>
      <c r="X6583" s="5" t="str">
        <f>IFERROR(VLOOKUP(Orders!$B6583,Returns!$A$2:$B$801,2,0),"No")</f>
        <v>No</v>
      </c>
    </row>
    <row r="6584" spans="1:24" hidden="1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f t="shared" si="102"/>
        <v>93.584399999999988</v>
      </c>
      <c r="T6584" s="1">
        <v>3</v>
      </c>
      <c r="U6584" s="1">
        <v>0</v>
      </c>
      <c r="V6584" s="1">
        <v>86.385600000000011</v>
      </c>
      <c r="W6584" t="str">
        <f>VLOOKUP(M6584,People!$A$2:$B$5,2,FALSE)</f>
        <v>Anna Andreadi</v>
      </c>
      <c r="X6584" s="5" t="str">
        <f>IFERROR(VLOOKUP(Orders!$B6584,Returns!$A$2:$B$801,2,0),"No")</f>
        <v>No</v>
      </c>
    </row>
    <row r="6585" spans="1:24" hidden="1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f t="shared" si="102"/>
        <v>72.377400000000009</v>
      </c>
      <c r="T6585" s="1">
        <v>6</v>
      </c>
      <c r="U6585" s="1">
        <v>0</v>
      </c>
      <c r="V6585" s="1">
        <v>29.562599999999986</v>
      </c>
      <c r="W6585" t="str">
        <f>VLOOKUP(M6585,People!$A$2:$B$5,2,FALSE)</f>
        <v>Cassandra Brandow</v>
      </c>
      <c r="X6585" s="5" t="str">
        <f>IFERROR(VLOOKUP(Orders!$B6585,Returns!$A$2:$B$801,2,0),"No")</f>
        <v>No</v>
      </c>
    </row>
    <row r="6586" spans="1:24" hidden="1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f t="shared" si="102"/>
        <v>203.96999999999997</v>
      </c>
      <c r="T6586" s="1">
        <v>4</v>
      </c>
      <c r="U6586" s="1">
        <v>0</v>
      </c>
      <c r="V6586" s="1">
        <v>67.990000000000009</v>
      </c>
      <c r="W6586" t="str">
        <f>VLOOKUP(M6586,People!$A$2:$B$5,2,FALSE)</f>
        <v>Cassandra Brandow</v>
      </c>
      <c r="X6586" s="5" t="str">
        <f>IFERROR(VLOOKUP(Orders!$B6586,Returns!$A$2:$B$801,2,0),"No")</f>
        <v>No</v>
      </c>
    </row>
    <row r="6587" spans="1:24" hidden="1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f t="shared" si="102"/>
        <v>4.9280000000000008</v>
      </c>
      <c r="T6587" s="1">
        <v>5</v>
      </c>
      <c r="U6587" s="1">
        <v>0</v>
      </c>
      <c r="V6587" s="1">
        <v>3.8720000000000003</v>
      </c>
      <c r="W6587" t="str">
        <f>VLOOKUP(M6587,People!$A$2:$B$5,2,FALSE)</f>
        <v>Cassandra Brandow</v>
      </c>
      <c r="X6587" s="5" t="str">
        <f>IFERROR(VLOOKUP(Orders!$B6587,Returns!$A$2:$B$801,2,0),"No")</f>
        <v>No</v>
      </c>
    </row>
    <row r="6588" spans="1:24" hidden="1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f t="shared" si="102"/>
        <v>13.972800000000003</v>
      </c>
      <c r="T6588" s="1">
        <v>6</v>
      </c>
      <c r="U6588" s="1">
        <v>0</v>
      </c>
      <c r="V6588" s="1">
        <v>5.7071999999999976</v>
      </c>
      <c r="W6588" t="str">
        <f>VLOOKUP(M6588,People!$A$2:$B$5,2,FALSE)</f>
        <v>Cassandra Brandow</v>
      </c>
      <c r="X6588" s="5" t="str">
        <f>IFERROR(VLOOKUP(Orders!$B6588,Returns!$A$2:$B$801,2,0),"No")</f>
        <v>No</v>
      </c>
    </row>
    <row r="6589" spans="1:24" hidden="1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f t="shared" si="102"/>
        <v>233.2638</v>
      </c>
      <c r="T6589" s="1">
        <v>3</v>
      </c>
      <c r="U6589" s="1">
        <v>0</v>
      </c>
      <c r="V6589" s="1">
        <v>69.67619999999998</v>
      </c>
      <c r="W6589" t="str">
        <f>VLOOKUP(M6589,People!$A$2:$B$5,2,FALSE)</f>
        <v>Cassandra Brandow</v>
      </c>
      <c r="X6589" s="5" t="str">
        <f>IFERROR(VLOOKUP(Orders!$B6589,Returns!$A$2:$B$801,2,0),"No")</f>
        <v>No</v>
      </c>
    </row>
    <row r="6590" spans="1:24" hidden="1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f t="shared" si="102"/>
        <v>7.7688000000000006</v>
      </c>
      <c r="T6590" s="1">
        <v>3</v>
      </c>
      <c r="U6590" s="1">
        <v>0</v>
      </c>
      <c r="V6590" s="1">
        <v>7.1712000000000007</v>
      </c>
      <c r="W6590" t="str">
        <f>VLOOKUP(M6590,People!$A$2:$B$5,2,FALSE)</f>
        <v>Cassandra Brandow</v>
      </c>
      <c r="X6590" s="5" t="str">
        <f>IFERROR(VLOOKUP(Orders!$B6590,Returns!$A$2:$B$801,2,0),"No")</f>
        <v>No</v>
      </c>
    </row>
    <row r="6591" spans="1:24" hidden="1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f t="shared" si="102"/>
        <v>220.13400000000001</v>
      </c>
      <c r="T6591" s="1">
        <v>2</v>
      </c>
      <c r="U6591" s="1">
        <v>0</v>
      </c>
      <c r="V6591" s="1">
        <v>11.585999999999984</v>
      </c>
      <c r="W6591" t="str">
        <f>VLOOKUP(M6591,People!$A$2:$B$5,2,FALSE)</f>
        <v>Cassandra Brandow</v>
      </c>
      <c r="X6591" s="5" t="str">
        <f>IFERROR(VLOOKUP(Orders!$B6591,Returns!$A$2:$B$801,2,0),"No")</f>
        <v>No</v>
      </c>
    </row>
    <row r="6592" spans="1:24" x14ac:dyDescent="0.3">
      <c r="A6592" s="1">
        <v>6558</v>
      </c>
      <c r="B6592" t="s">
        <v>9282</v>
      </c>
      <c r="C6592" s="2">
        <v>42663</v>
      </c>
      <c r="D6592" s="2">
        <v>42665</v>
      </c>
      <c r="E6592" s="1" t="s">
        <v>21</v>
      </c>
      <c r="F6592" s="1" t="s">
        <v>485</v>
      </c>
      <c r="G6592" s="1" t="s">
        <v>486</v>
      </c>
      <c r="H6592" s="1" t="s">
        <v>94</v>
      </c>
      <c r="I6592" s="1" t="s">
        <v>25</v>
      </c>
      <c r="J6592" s="1" t="s">
        <v>273</v>
      </c>
      <c r="K6592" s="1" t="s">
        <v>191</v>
      </c>
      <c r="L6592" s="1">
        <v>60653</v>
      </c>
      <c r="M6592" s="1" t="s">
        <v>97</v>
      </c>
      <c r="N6592" s="1" t="s">
        <v>1936</v>
      </c>
      <c r="O6592" s="1" t="s">
        <v>43</v>
      </c>
      <c r="P6592" s="1" t="s">
        <v>44</v>
      </c>
      <c r="Q6592" s="1" t="s">
        <v>1937</v>
      </c>
      <c r="R6592" s="1">
        <v>24.424000000000003</v>
      </c>
      <c r="S6592" s="1">
        <f t="shared" si="102"/>
        <v>16.486200000000004</v>
      </c>
      <c r="T6592" s="1">
        <v>1</v>
      </c>
      <c r="U6592" s="1">
        <v>0.2</v>
      </c>
      <c r="V6592" s="1">
        <v>7.9378000000000002</v>
      </c>
      <c r="W6592" t="str">
        <f>VLOOKUP(M6592,People!$A$2:$B$5,2,FALSE)</f>
        <v>Kelly Williams</v>
      </c>
      <c r="X6592" s="5" t="str">
        <f>IFERROR(VLOOKUP(Orders!$B6592,Returns!$A$2:$B$801,2,0),"No")</f>
        <v>No</v>
      </c>
    </row>
    <row r="6593" spans="1:24" hidden="1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f t="shared" si="102"/>
        <v>24.948000000000008</v>
      </c>
      <c r="T6593" s="1">
        <v>3</v>
      </c>
      <c r="U6593" s="1">
        <v>0</v>
      </c>
      <c r="V6593" s="1">
        <v>9.702</v>
      </c>
      <c r="W6593" t="str">
        <f>VLOOKUP(M6593,People!$A$2:$B$5,2,FALSE)</f>
        <v>Anna Andreadi</v>
      </c>
      <c r="X6593" s="5" t="str">
        <f>IFERROR(VLOOKUP(Orders!$B6593,Returns!$A$2:$B$801,2,0),"No")</f>
        <v>Yes</v>
      </c>
    </row>
    <row r="6594" spans="1:24" hidden="1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f t="shared" ref="S6594:S6657" si="103">R6594-V6594</f>
        <v>18.067500000000003</v>
      </c>
      <c r="T6594" s="1">
        <v>5</v>
      </c>
      <c r="U6594" s="1">
        <v>0.2</v>
      </c>
      <c r="V6594" s="1">
        <v>1.7324999999999999</v>
      </c>
      <c r="W6594" t="str">
        <f>VLOOKUP(M6594,People!$A$2:$B$5,2,FALSE)</f>
        <v>Anna Andreadi</v>
      </c>
      <c r="X6594" s="5" t="str">
        <f>IFERROR(VLOOKUP(Orders!$B6594,Returns!$A$2:$B$801,2,0),"No")</f>
        <v>Yes</v>
      </c>
    </row>
    <row r="6595" spans="1:24" hidden="1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f t="shared" si="103"/>
        <v>21.819200000000009</v>
      </c>
      <c r="T6595" s="1">
        <v>2</v>
      </c>
      <c r="U6595" s="1">
        <v>0.2</v>
      </c>
      <c r="V6595" s="1">
        <v>11.748799999999997</v>
      </c>
      <c r="W6595" t="str">
        <f>VLOOKUP(M6595,People!$A$2:$B$5,2,FALSE)</f>
        <v>Chuck Magee</v>
      </c>
      <c r="X6595" s="5" t="str">
        <f>IFERROR(VLOOKUP(Orders!$B6595,Returns!$A$2:$B$801,2,0),"No")</f>
        <v>No</v>
      </c>
    </row>
    <row r="6596" spans="1:24" hidden="1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f t="shared" si="103"/>
        <v>90.669599999999988</v>
      </c>
      <c r="T6596" s="1">
        <v>7</v>
      </c>
      <c r="U6596" s="1">
        <v>0</v>
      </c>
      <c r="V6596" s="1">
        <v>35.260400000000004</v>
      </c>
      <c r="W6596" t="str">
        <f>VLOOKUP(M6596,People!$A$2:$B$5,2,FALSE)</f>
        <v>Kelly Williams</v>
      </c>
      <c r="X6596" s="5" t="str">
        <f>IFERROR(VLOOKUP(Orders!$B6596,Returns!$A$2:$B$801,2,0),"No")</f>
        <v>No</v>
      </c>
    </row>
    <row r="6597" spans="1:24" hidden="1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f t="shared" si="103"/>
        <v>19.599999999999998</v>
      </c>
      <c r="T6597" s="1">
        <v>5</v>
      </c>
      <c r="U6597" s="1">
        <v>0.7</v>
      </c>
      <c r="V6597" s="1">
        <v>-7.8399999999999963</v>
      </c>
      <c r="W6597" t="str">
        <f>VLOOKUP(M6597,People!$A$2:$B$5,2,FALSE)</f>
        <v>Chuck Magee</v>
      </c>
      <c r="X6597" s="5" t="str">
        <f>IFERROR(VLOOKUP(Orders!$B6597,Returns!$A$2:$B$801,2,0),"No")</f>
        <v>No</v>
      </c>
    </row>
    <row r="6598" spans="1:24" hidden="1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f t="shared" si="103"/>
        <v>3.4736000000000002</v>
      </c>
      <c r="T6598" s="1">
        <v>1</v>
      </c>
      <c r="U6598" s="1">
        <v>0.2</v>
      </c>
      <c r="V6598" s="1">
        <v>1.8703999999999998</v>
      </c>
      <c r="W6598" t="str">
        <f>VLOOKUP(M6598,People!$A$2:$B$5,2,FALSE)</f>
        <v>Chuck Magee</v>
      </c>
      <c r="X6598" s="5" t="str">
        <f>IFERROR(VLOOKUP(Orders!$B6598,Returns!$A$2:$B$801,2,0),"No")</f>
        <v>No</v>
      </c>
    </row>
    <row r="6599" spans="1:24" x14ac:dyDescent="0.3">
      <c r="A6599" s="1">
        <v>1889</v>
      </c>
      <c r="B6599" t="s">
        <v>7088</v>
      </c>
      <c r="C6599" s="2">
        <v>42664</v>
      </c>
      <c r="D6599" s="2">
        <v>42665</v>
      </c>
      <c r="E6599" s="1" t="s">
        <v>170</v>
      </c>
      <c r="F6599" s="1" t="s">
        <v>148</v>
      </c>
      <c r="G6599" s="1" t="s">
        <v>149</v>
      </c>
      <c r="H6599" s="1" t="s">
        <v>24</v>
      </c>
      <c r="I6599" s="1" t="s">
        <v>25</v>
      </c>
      <c r="J6599" s="1" t="s">
        <v>657</v>
      </c>
      <c r="K6599" s="1" t="s">
        <v>440</v>
      </c>
      <c r="L6599" s="1">
        <v>45014</v>
      </c>
      <c r="M6599" s="1" t="s">
        <v>135</v>
      </c>
      <c r="N6599" s="1" t="s">
        <v>1718</v>
      </c>
      <c r="O6599" s="1" t="s">
        <v>43</v>
      </c>
      <c r="P6599" s="1" t="s">
        <v>73</v>
      </c>
      <c r="Q6599" s="1" t="s">
        <v>1719</v>
      </c>
      <c r="R6599" s="1">
        <v>121.79200000000002</v>
      </c>
      <c r="S6599" s="1">
        <f t="shared" si="103"/>
        <v>108.09040000000003</v>
      </c>
      <c r="T6599" s="1">
        <v>4</v>
      </c>
      <c r="U6599" s="1">
        <v>0.2</v>
      </c>
      <c r="V6599" s="1">
        <v>13.701599999999988</v>
      </c>
      <c r="W6599" t="str">
        <f>VLOOKUP(M6599,People!$A$2:$B$5,2,FALSE)</f>
        <v>Chuck Magee</v>
      </c>
      <c r="X6599" s="5" t="str">
        <f>IFERROR(VLOOKUP(Orders!$B6599,Returns!$A$2:$B$801,2,0),"No")</f>
        <v>No</v>
      </c>
    </row>
    <row r="6600" spans="1:24" x14ac:dyDescent="0.3">
      <c r="A6600" s="1">
        <v>1890</v>
      </c>
      <c r="B6600" t="s">
        <v>7088</v>
      </c>
      <c r="C6600" s="2">
        <v>42664</v>
      </c>
      <c r="D6600" s="2">
        <v>42665</v>
      </c>
      <c r="E6600" s="1" t="s">
        <v>170</v>
      </c>
      <c r="F6600" s="1" t="s">
        <v>148</v>
      </c>
      <c r="G6600" s="1" t="s">
        <v>149</v>
      </c>
      <c r="H6600" s="1" t="s">
        <v>24</v>
      </c>
      <c r="I6600" s="1" t="s">
        <v>25</v>
      </c>
      <c r="J6600" s="1" t="s">
        <v>657</v>
      </c>
      <c r="K6600" s="1" t="s">
        <v>440</v>
      </c>
      <c r="L6600" s="1">
        <v>45014</v>
      </c>
      <c r="M6600" s="1" t="s">
        <v>135</v>
      </c>
      <c r="N6600" s="1" t="s">
        <v>1182</v>
      </c>
      <c r="O6600" s="1" t="s">
        <v>30</v>
      </c>
      <c r="P6600" s="1" t="s">
        <v>52</v>
      </c>
      <c r="Q6600" s="1" t="s">
        <v>1183</v>
      </c>
      <c r="R6600" s="1">
        <v>409.59000000000003</v>
      </c>
      <c r="S6600" s="1">
        <f t="shared" si="103"/>
        <v>532.4670000000001</v>
      </c>
      <c r="T6600" s="1">
        <v>3</v>
      </c>
      <c r="U6600" s="1">
        <v>0.4</v>
      </c>
      <c r="V6600" s="1">
        <v>-122.87700000000004</v>
      </c>
      <c r="W6600" t="str">
        <f>VLOOKUP(M6600,People!$A$2:$B$5,2,FALSE)</f>
        <v>Chuck Magee</v>
      </c>
      <c r="X6600" s="5" t="str">
        <f>IFERROR(VLOOKUP(Orders!$B6600,Returns!$A$2:$B$801,2,0),"No")</f>
        <v>No</v>
      </c>
    </row>
    <row r="6601" spans="1:24" x14ac:dyDescent="0.3">
      <c r="A6601" s="1">
        <v>6299</v>
      </c>
      <c r="B6601" t="s">
        <v>9176</v>
      </c>
      <c r="C6601" s="2">
        <v>42664</v>
      </c>
      <c r="D6601" s="2">
        <v>42669</v>
      </c>
      <c r="E6601" s="1" t="s">
        <v>46</v>
      </c>
      <c r="F6601" s="1" t="s">
        <v>1773</v>
      </c>
      <c r="G6601" s="1" t="s">
        <v>1774</v>
      </c>
      <c r="H6601" s="1" t="s">
        <v>38</v>
      </c>
      <c r="I6601" s="1" t="s">
        <v>25</v>
      </c>
      <c r="J6601" s="1" t="s">
        <v>833</v>
      </c>
      <c r="K6601" s="1" t="s">
        <v>40</v>
      </c>
      <c r="L6601" s="1">
        <v>92024</v>
      </c>
      <c r="M6601" s="1" t="s">
        <v>41</v>
      </c>
      <c r="N6601" s="1" t="s">
        <v>257</v>
      </c>
      <c r="O6601" s="1" t="s">
        <v>43</v>
      </c>
      <c r="P6601" s="1" t="s">
        <v>70</v>
      </c>
      <c r="Q6601" s="1" t="s">
        <v>258</v>
      </c>
      <c r="R6601" s="1">
        <v>36.36</v>
      </c>
      <c r="S6601" s="1">
        <f t="shared" si="103"/>
        <v>24.0885</v>
      </c>
      <c r="T6601" s="1">
        <v>3</v>
      </c>
      <c r="U6601" s="1">
        <v>0.2</v>
      </c>
      <c r="V6601" s="1">
        <v>12.2715</v>
      </c>
      <c r="W6601" t="str">
        <f>VLOOKUP(M6601,People!$A$2:$B$5,2,FALSE)</f>
        <v>Anna Andreadi</v>
      </c>
      <c r="X6601" s="5" t="str">
        <f>IFERROR(VLOOKUP(Orders!$B6601,Returns!$A$2:$B$801,2,0),"No")</f>
        <v>No</v>
      </c>
    </row>
    <row r="6602" spans="1:24" x14ac:dyDescent="0.3">
      <c r="A6602" s="1">
        <v>7572</v>
      </c>
      <c r="B6602" t="s">
        <v>9749</v>
      </c>
      <c r="C6602" s="2">
        <v>42664</v>
      </c>
      <c r="D6602" s="2">
        <v>42669</v>
      </c>
      <c r="E6602" s="1" t="s">
        <v>46</v>
      </c>
      <c r="F6602" s="1" t="s">
        <v>2750</v>
      </c>
      <c r="G6602" s="1" t="s">
        <v>2751</v>
      </c>
      <c r="H6602" s="1" t="s">
        <v>38</v>
      </c>
      <c r="I6602" s="1" t="s">
        <v>25</v>
      </c>
      <c r="J6602" s="1" t="s">
        <v>4323</v>
      </c>
      <c r="K6602" s="1" t="s">
        <v>287</v>
      </c>
      <c r="L6602" s="1">
        <v>23602</v>
      </c>
      <c r="M6602" s="1" t="s">
        <v>28</v>
      </c>
      <c r="N6602" s="1" t="s">
        <v>196</v>
      </c>
      <c r="O6602" s="1" t="s">
        <v>43</v>
      </c>
      <c r="P6602" s="1" t="s">
        <v>55</v>
      </c>
      <c r="Q6602" s="1" t="s">
        <v>197</v>
      </c>
      <c r="R6602" s="1">
        <v>194.7</v>
      </c>
      <c r="S6602" s="1">
        <f t="shared" si="103"/>
        <v>184.965</v>
      </c>
      <c r="T6602" s="1">
        <v>5</v>
      </c>
      <c r="U6602" s="1">
        <v>0</v>
      </c>
      <c r="V6602" s="1">
        <v>9.7349999999999781</v>
      </c>
      <c r="W6602" t="str">
        <f>VLOOKUP(M6602,People!$A$2:$B$5,2,FALSE)</f>
        <v>Cassandra Brandow</v>
      </c>
      <c r="X6602" s="5" t="str">
        <f>IFERROR(VLOOKUP(Orders!$B6602,Returns!$A$2:$B$801,2,0),"No")</f>
        <v>No</v>
      </c>
    </row>
    <row r="6603" spans="1:24" x14ac:dyDescent="0.3">
      <c r="A6603" s="1">
        <v>7573</v>
      </c>
      <c r="B6603" t="s">
        <v>9749</v>
      </c>
      <c r="C6603" s="2">
        <v>42664</v>
      </c>
      <c r="D6603" s="2">
        <v>42669</v>
      </c>
      <c r="E6603" s="1" t="s">
        <v>46</v>
      </c>
      <c r="F6603" s="1" t="s">
        <v>2750</v>
      </c>
      <c r="G6603" s="1" t="s">
        <v>2751</v>
      </c>
      <c r="H6603" s="1" t="s">
        <v>38</v>
      </c>
      <c r="I6603" s="1" t="s">
        <v>25</v>
      </c>
      <c r="J6603" s="1" t="s">
        <v>4323</v>
      </c>
      <c r="K6603" s="1" t="s">
        <v>287</v>
      </c>
      <c r="L6603" s="1">
        <v>23602</v>
      </c>
      <c r="M6603" s="1" t="s">
        <v>28</v>
      </c>
      <c r="N6603" s="1" t="s">
        <v>3614</v>
      </c>
      <c r="O6603" s="1" t="s">
        <v>30</v>
      </c>
      <c r="P6603" s="1" t="s">
        <v>52</v>
      </c>
      <c r="Q6603" s="1" t="s">
        <v>3615</v>
      </c>
      <c r="R6603" s="1">
        <v>591.32000000000005</v>
      </c>
      <c r="S6603" s="1">
        <f t="shared" si="103"/>
        <v>478.96920000000006</v>
      </c>
      <c r="T6603" s="1">
        <v>4</v>
      </c>
      <c r="U6603" s="1">
        <v>0</v>
      </c>
      <c r="V6603" s="1">
        <v>112.35079999999999</v>
      </c>
      <c r="W6603" t="str">
        <f>VLOOKUP(M6603,People!$A$2:$B$5,2,FALSE)</f>
        <v>Cassandra Brandow</v>
      </c>
      <c r="X6603" s="5" t="str">
        <f>IFERROR(VLOOKUP(Orders!$B6603,Returns!$A$2:$B$801,2,0),"No")</f>
        <v>No</v>
      </c>
    </row>
    <row r="6604" spans="1:24" x14ac:dyDescent="0.3">
      <c r="A6604" s="1">
        <v>7574</v>
      </c>
      <c r="B6604" t="s">
        <v>9749</v>
      </c>
      <c r="C6604" s="2">
        <v>42664</v>
      </c>
      <c r="D6604" s="2">
        <v>42669</v>
      </c>
      <c r="E6604" s="1" t="s">
        <v>46</v>
      </c>
      <c r="F6604" s="1" t="s">
        <v>2750</v>
      </c>
      <c r="G6604" s="1" t="s">
        <v>2751</v>
      </c>
      <c r="H6604" s="1" t="s">
        <v>38</v>
      </c>
      <c r="I6604" s="1" t="s">
        <v>25</v>
      </c>
      <c r="J6604" s="1" t="s">
        <v>4323</v>
      </c>
      <c r="K6604" s="1" t="s">
        <v>287</v>
      </c>
      <c r="L6604" s="1">
        <v>23602</v>
      </c>
      <c r="M6604" s="1" t="s">
        <v>28</v>
      </c>
      <c r="N6604" s="1" t="s">
        <v>2878</v>
      </c>
      <c r="O6604" s="1" t="s">
        <v>43</v>
      </c>
      <c r="P6604" s="1" t="s">
        <v>63</v>
      </c>
      <c r="Q6604" s="1" t="s">
        <v>2879</v>
      </c>
      <c r="R6604" s="1">
        <v>2.84</v>
      </c>
      <c r="S6604" s="1">
        <f t="shared" si="103"/>
        <v>1.9596</v>
      </c>
      <c r="T6604" s="1">
        <v>1</v>
      </c>
      <c r="U6604" s="1">
        <v>0</v>
      </c>
      <c r="V6604" s="1">
        <v>0.88039999999999985</v>
      </c>
      <c r="W6604" t="str">
        <f>VLOOKUP(M6604,People!$A$2:$B$5,2,FALSE)</f>
        <v>Cassandra Brandow</v>
      </c>
      <c r="X6604" s="5" t="str">
        <f>IFERROR(VLOOKUP(Orders!$B6604,Returns!$A$2:$B$801,2,0),"No")</f>
        <v>No</v>
      </c>
    </row>
    <row r="6605" spans="1:24" hidden="1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f t="shared" si="103"/>
        <v>179.28120000000001</v>
      </c>
      <c r="T6605" s="1">
        <v>3</v>
      </c>
      <c r="U6605" s="1">
        <v>0.2</v>
      </c>
      <c r="V6605" s="1">
        <v>-32.929200000000002</v>
      </c>
      <c r="W6605" t="str">
        <f>VLOOKUP(M6605,People!$A$2:$B$5,2,FALSE)</f>
        <v>Anna Andreadi</v>
      </c>
      <c r="X6605" s="5" t="str">
        <f>IFERROR(VLOOKUP(Orders!$B6605,Returns!$A$2:$B$801,2,0),"No")</f>
        <v>No</v>
      </c>
    </row>
    <row r="6606" spans="1:24" hidden="1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f t="shared" si="103"/>
        <v>5.9399999999999995</v>
      </c>
      <c r="T6606" s="1">
        <v>3</v>
      </c>
      <c r="U6606" s="1">
        <v>0</v>
      </c>
      <c r="V6606" s="1">
        <v>0</v>
      </c>
      <c r="W6606" t="str">
        <f>VLOOKUP(M6606,People!$A$2:$B$5,2,FALSE)</f>
        <v>Anna Andreadi</v>
      </c>
      <c r="X6606" s="5" t="str">
        <f>IFERROR(VLOOKUP(Orders!$B6606,Returns!$A$2:$B$801,2,0),"No")</f>
        <v>No</v>
      </c>
    </row>
    <row r="6607" spans="1:24" hidden="1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f t="shared" si="103"/>
        <v>23.587199999999996</v>
      </c>
      <c r="T6607" s="1">
        <v>7</v>
      </c>
      <c r="U6607" s="1">
        <v>0</v>
      </c>
      <c r="V6607" s="1">
        <v>21.772800000000004</v>
      </c>
      <c r="W6607" t="str">
        <f>VLOOKUP(M6607,People!$A$2:$B$5,2,FALSE)</f>
        <v>Anna Andreadi</v>
      </c>
      <c r="X6607" s="5" t="str">
        <f>IFERROR(VLOOKUP(Orders!$B6607,Returns!$A$2:$B$801,2,0),"No")</f>
        <v>No</v>
      </c>
    </row>
    <row r="6608" spans="1:24" hidden="1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f t="shared" si="103"/>
        <v>187.41160000000002</v>
      </c>
      <c r="T6608" s="1">
        <v>4</v>
      </c>
      <c r="U6608" s="1">
        <v>0.2</v>
      </c>
      <c r="V6608" s="1">
        <v>23.756399999999985</v>
      </c>
      <c r="W6608" t="str">
        <f>VLOOKUP(M6608,People!$A$2:$B$5,2,FALSE)</f>
        <v>Anna Andreadi</v>
      </c>
      <c r="X6608" s="5" t="str">
        <f>IFERROR(VLOOKUP(Orders!$B6608,Returns!$A$2:$B$801,2,0),"No")</f>
        <v>No</v>
      </c>
    </row>
    <row r="6609" spans="1:24" hidden="1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f t="shared" si="103"/>
        <v>569.52720000000011</v>
      </c>
      <c r="T6609" s="1">
        <v>6</v>
      </c>
      <c r="U6609" s="1">
        <v>0.2</v>
      </c>
      <c r="V6609" s="1">
        <v>-84.823200000000071</v>
      </c>
      <c r="W6609" t="str">
        <f>VLOOKUP(M6609,People!$A$2:$B$5,2,FALSE)</f>
        <v>Anna Andreadi</v>
      </c>
      <c r="X6609" s="5" t="str">
        <f>IFERROR(VLOOKUP(Orders!$B6609,Returns!$A$2:$B$801,2,0),"No")</f>
        <v>No</v>
      </c>
    </row>
    <row r="6610" spans="1:24" hidden="1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f t="shared" si="103"/>
        <v>255.73350000000011</v>
      </c>
      <c r="T6610" s="1">
        <v>3</v>
      </c>
      <c r="U6610" s="1">
        <v>0.2</v>
      </c>
      <c r="V6610" s="1">
        <v>116.24249999999996</v>
      </c>
      <c r="W6610" t="str">
        <f>VLOOKUP(M6610,People!$A$2:$B$5,2,FALSE)</f>
        <v>Anna Andreadi</v>
      </c>
      <c r="X6610" s="5" t="str">
        <f>IFERROR(VLOOKUP(Orders!$B6610,Returns!$A$2:$B$801,2,0),"No")</f>
        <v>No</v>
      </c>
    </row>
    <row r="6611" spans="1:24" hidden="1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f t="shared" si="103"/>
        <v>64.670400000000001</v>
      </c>
      <c r="T6611" s="1">
        <v>6</v>
      </c>
      <c r="U6611" s="1">
        <v>0</v>
      </c>
      <c r="V6611" s="1">
        <v>25.149600000000007</v>
      </c>
      <c r="W6611" t="str">
        <f>VLOOKUP(M6611,People!$A$2:$B$5,2,FALSE)</f>
        <v>Chuck Magee</v>
      </c>
      <c r="X6611" s="5" t="str">
        <f>IFERROR(VLOOKUP(Orders!$B6611,Returns!$A$2:$B$801,2,0),"No")</f>
        <v>No</v>
      </c>
    </row>
    <row r="6612" spans="1:24" hidden="1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f t="shared" si="103"/>
        <v>13.266</v>
      </c>
      <c r="T6612" s="1">
        <v>3</v>
      </c>
      <c r="U6612" s="1">
        <v>0.2</v>
      </c>
      <c r="V6612" s="1">
        <v>6.0299999999999994</v>
      </c>
      <c r="W6612" t="str">
        <f>VLOOKUP(M6612,People!$A$2:$B$5,2,FALSE)</f>
        <v>Anna Andreadi</v>
      </c>
      <c r="X6612" s="5" t="str">
        <f>IFERROR(VLOOKUP(Orders!$B6612,Returns!$A$2:$B$801,2,0),"No")</f>
        <v>Yes</v>
      </c>
    </row>
    <row r="6613" spans="1:24" hidden="1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f t="shared" si="103"/>
        <v>140.13079999999999</v>
      </c>
      <c r="T6613" s="1">
        <v>2</v>
      </c>
      <c r="U6613" s="1">
        <v>0</v>
      </c>
      <c r="V6613" s="1">
        <v>51.829200000000014</v>
      </c>
      <c r="W6613" t="str">
        <f>VLOOKUP(M6613,People!$A$2:$B$5,2,FALSE)</f>
        <v>Cassandra Brandow</v>
      </c>
      <c r="X6613" s="5" t="str">
        <f>IFERROR(VLOOKUP(Orders!$B6613,Returns!$A$2:$B$801,2,0),"No")</f>
        <v>Yes</v>
      </c>
    </row>
    <row r="6614" spans="1:24" hidden="1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f t="shared" si="103"/>
        <v>11.501999999999999</v>
      </c>
      <c r="T6614" s="1">
        <v>3</v>
      </c>
      <c r="U6614" s="1">
        <v>0</v>
      </c>
      <c r="V6614" s="1">
        <v>9.7979999999999983</v>
      </c>
      <c r="W6614" t="str">
        <f>VLOOKUP(M6614,People!$A$2:$B$5,2,FALSE)</f>
        <v>Cassandra Brandow</v>
      </c>
      <c r="X6614" s="5" t="str">
        <f>IFERROR(VLOOKUP(Orders!$B6614,Returns!$A$2:$B$801,2,0),"No")</f>
        <v>Yes</v>
      </c>
    </row>
    <row r="6615" spans="1:24" hidden="1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f t="shared" si="103"/>
        <v>338.36399999999998</v>
      </c>
      <c r="T6615" s="1">
        <v>5</v>
      </c>
      <c r="U6615" s="1">
        <v>0</v>
      </c>
      <c r="V6615" s="1">
        <v>131.58600000000001</v>
      </c>
      <c r="W6615" t="str">
        <f>VLOOKUP(M6615,People!$A$2:$B$5,2,FALSE)</f>
        <v>Cassandra Brandow</v>
      </c>
      <c r="X6615" s="5" t="str">
        <f>IFERROR(VLOOKUP(Orders!$B6615,Returns!$A$2:$B$801,2,0),"No")</f>
        <v>Yes</v>
      </c>
    </row>
    <row r="6616" spans="1:24" hidden="1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f t="shared" si="103"/>
        <v>174.2004</v>
      </c>
      <c r="T6616" s="1">
        <v>3</v>
      </c>
      <c r="U6616" s="1">
        <v>0</v>
      </c>
      <c r="V6616" s="1">
        <v>35.679599999999979</v>
      </c>
      <c r="W6616" t="str">
        <f>VLOOKUP(M6616,People!$A$2:$B$5,2,FALSE)</f>
        <v>Cassandra Brandow</v>
      </c>
      <c r="X6616" s="5" t="str">
        <f>IFERROR(VLOOKUP(Orders!$B6616,Returns!$A$2:$B$801,2,0),"No")</f>
        <v>Yes</v>
      </c>
    </row>
    <row r="6617" spans="1:24" hidden="1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f t="shared" si="103"/>
        <v>225.56799999999998</v>
      </c>
      <c r="T6617" s="1">
        <v>2</v>
      </c>
      <c r="U6617" s="1">
        <v>0.15</v>
      </c>
      <c r="V6617" s="1">
        <v>14.097999999999999</v>
      </c>
      <c r="W6617" t="str">
        <f>VLOOKUP(M6617,People!$A$2:$B$5,2,FALSE)</f>
        <v>Anna Andreadi</v>
      </c>
      <c r="X6617" s="5" t="str">
        <f>IFERROR(VLOOKUP(Orders!$B6617,Returns!$A$2:$B$801,2,0),"No")</f>
        <v>No</v>
      </c>
    </row>
    <row r="6618" spans="1:24" hidden="1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f t="shared" si="103"/>
        <v>11.700000000000001</v>
      </c>
      <c r="T6618" s="1">
        <v>6</v>
      </c>
      <c r="U6618" s="1">
        <v>0</v>
      </c>
      <c r="V6618" s="1">
        <v>10.799999999999999</v>
      </c>
      <c r="W6618" t="str">
        <f>VLOOKUP(M6618,People!$A$2:$B$5,2,FALSE)</f>
        <v>Anna Andreadi</v>
      </c>
      <c r="X6618" s="5" t="str">
        <f>IFERROR(VLOOKUP(Orders!$B6618,Returns!$A$2:$B$801,2,0),"No")</f>
        <v>No</v>
      </c>
    </row>
    <row r="6619" spans="1:24" hidden="1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f t="shared" si="103"/>
        <v>112.11840000000001</v>
      </c>
      <c r="T6619" s="1">
        <v>4</v>
      </c>
      <c r="U6619" s="1">
        <v>0</v>
      </c>
      <c r="V6619" s="1">
        <v>107.7216</v>
      </c>
      <c r="W6619" t="str">
        <f>VLOOKUP(M6619,People!$A$2:$B$5,2,FALSE)</f>
        <v>Anna Andreadi</v>
      </c>
      <c r="X6619" s="5" t="str">
        <f>IFERROR(VLOOKUP(Orders!$B6619,Returns!$A$2:$B$801,2,0),"No")</f>
        <v>No</v>
      </c>
    </row>
    <row r="6620" spans="1:24" hidden="1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f t="shared" si="103"/>
        <v>16.848000000000006</v>
      </c>
      <c r="T6620" s="1">
        <v>5</v>
      </c>
      <c r="U6620" s="1">
        <v>0</v>
      </c>
      <c r="V6620" s="1">
        <v>15.552000000000001</v>
      </c>
      <c r="W6620" t="str">
        <f>VLOOKUP(M6620,People!$A$2:$B$5,2,FALSE)</f>
        <v>Kelly Williams</v>
      </c>
      <c r="X6620" s="5" t="str">
        <f>IFERROR(VLOOKUP(Orders!$B6620,Returns!$A$2:$B$801,2,0),"No")</f>
        <v>No</v>
      </c>
    </row>
    <row r="6621" spans="1:24" hidden="1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f t="shared" si="103"/>
        <v>155.35559999999998</v>
      </c>
      <c r="T6621" s="1">
        <v>6</v>
      </c>
      <c r="U6621" s="1">
        <v>0</v>
      </c>
      <c r="V6621" s="1">
        <v>54.584400000000002</v>
      </c>
      <c r="W6621" t="str">
        <f>VLOOKUP(M6621,People!$A$2:$B$5,2,FALSE)</f>
        <v>Kelly Williams</v>
      </c>
      <c r="X6621" s="5" t="str">
        <f>IFERROR(VLOOKUP(Orders!$B6621,Returns!$A$2:$B$801,2,0),"No")</f>
        <v>No</v>
      </c>
    </row>
    <row r="6622" spans="1:24" hidden="1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f t="shared" si="103"/>
        <v>4080.7689999999993</v>
      </c>
      <c r="T6622" s="1">
        <v>5</v>
      </c>
      <c r="U6622" s="1">
        <v>0</v>
      </c>
      <c r="V6622" s="1">
        <v>83.281000000000063</v>
      </c>
      <c r="W6622" t="str">
        <f>VLOOKUP(M6622,People!$A$2:$B$5,2,FALSE)</f>
        <v>Kelly Williams</v>
      </c>
      <c r="X6622" s="5" t="str">
        <f>IFERROR(VLOOKUP(Orders!$B6622,Returns!$A$2:$B$801,2,0),"No")</f>
        <v>No</v>
      </c>
    </row>
    <row r="6623" spans="1:24" hidden="1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f t="shared" si="103"/>
        <v>159.70499999999998</v>
      </c>
      <c r="T6623" s="1">
        <v>3</v>
      </c>
      <c r="U6623" s="1">
        <v>0</v>
      </c>
      <c r="V6623" s="1">
        <v>53.235000000000014</v>
      </c>
      <c r="W6623" t="str">
        <f>VLOOKUP(M6623,People!$A$2:$B$5,2,FALSE)</f>
        <v>Kelly Williams</v>
      </c>
      <c r="X6623" s="5" t="str">
        <f>IFERROR(VLOOKUP(Orders!$B6623,Returns!$A$2:$B$801,2,0),"No")</f>
        <v>No</v>
      </c>
    </row>
    <row r="6624" spans="1:24" x14ac:dyDescent="0.3">
      <c r="A6624" s="1">
        <v>147</v>
      </c>
      <c r="B6624" t="s">
        <v>6295</v>
      </c>
      <c r="C6624" s="2">
        <v>42665</v>
      </c>
      <c r="D6624" s="2">
        <v>42671</v>
      </c>
      <c r="E6624" s="1" t="s">
        <v>46</v>
      </c>
      <c r="F6624" s="1" t="s">
        <v>533</v>
      </c>
      <c r="G6624" s="1" t="s">
        <v>534</v>
      </c>
      <c r="H6624" s="1" t="s">
        <v>94</v>
      </c>
      <c r="I6624" s="1" t="s">
        <v>25</v>
      </c>
      <c r="J6624" s="1" t="s">
        <v>535</v>
      </c>
      <c r="K6624" s="1" t="s">
        <v>440</v>
      </c>
      <c r="L6624" s="1">
        <v>43055</v>
      </c>
      <c r="M6624" s="1" t="s">
        <v>135</v>
      </c>
      <c r="N6624" s="1" t="s">
        <v>536</v>
      </c>
      <c r="O6624" s="1" t="s">
        <v>30</v>
      </c>
      <c r="P6624" s="1" t="s">
        <v>60</v>
      </c>
      <c r="Q6624" s="1" t="s">
        <v>537</v>
      </c>
      <c r="R6624" s="1">
        <v>93.888000000000005</v>
      </c>
      <c r="S6624" s="1">
        <f t="shared" si="103"/>
        <v>80.978400000000022</v>
      </c>
      <c r="T6624" s="1">
        <v>4</v>
      </c>
      <c r="U6624" s="1">
        <v>0.2</v>
      </c>
      <c r="V6624" s="1">
        <v>12.90959999999999</v>
      </c>
      <c r="W6624" t="str">
        <f>VLOOKUP(M6624,People!$A$2:$B$5,2,FALSE)</f>
        <v>Chuck Magee</v>
      </c>
      <c r="X6624" s="5" t="str">
        <f>IFERROR(VLOOKUP(Orders!$B6624,Returns!$A$2:$B$801,2,0),"No")</f>
        <v>No</v>
      </c>
    </row>
    <row r="6625" spans="1:24" x14ac:dyDescent="0.3">
      <c r="A6625" s="1">
        <v>7665</v>
      </c>
      <c r="B6625" t="s">
        <v>9792</v>
      </c>
      <c r="C6625" s="2">
        <v>42665</v>
      </c>
      <c r="D6625" s="2">
        <v>42669</v>
      </c>
      <c r="E6625" s="1" t="s">
        <v>46</v>
      </c>
      <c r="F6625" s="1" t="s">
        <v>4393</v>
      </c>
      <c r="G6625" s="1" t="s">
        <v>4394</v>
      </c>
      <c r="H6625" s="1" t="s">
        <v>38</v>
      </c>
      <c r="I6625" s="1" t="s">
        <v>25</v>
      </c>
      <c r="J6625" s="1" t="s">
        <v>2068</v>
      </c>
      <c r="K6625" s="1" t="s">
        <v>648</v>
      </c>
      <c r="L6625" s="1">
        <v>71111</v>
      </c>
      <c r="M6625" s="1" t="s">
        <v>28</v>
      </c>
      <c r="N6625" s="1" t="s">
        <v>4897</v>
      </c>
      <c r="O6625" s="1" t="s">
        <v>30</v>
      </c>
      <c r="P6625" s="1" t="s">
        <v>60</v>
      </c>
      <c r="Q6625" s="1" t="s">
        <v>4898</v>
      </c>
      <c r="R6625" s="1">
        <v>129.91999999999999</v>
      </c>
      <c r="S6625" s="1">
        <f t="shared" si="103"/>
        <v>119.5264</v>
      </c>
      <c r="T6625" s="1">
        <v>4</v>
      </c>
      <c r="U6625" s="1">
        <v>0</v>
      </c>
      <c r="V6625" s="1">
        <v>10.393599999999992</v>
      </c>
      <c r="W6625" t="str">
        <f>VLOOKUP(M6625,People!$A$2:$B$5,2,FALSE)</f>
        <v>Cassandra Brandow</v>
      </c>
      <c r="X6625" s="5" t="str">
        <f>IFERROR(VLOOKUP(Orders!$B6625,Returns!$A$2:$B$801,2,0),"No")</f>
        <v>No</v>
      </c>
    </row>
    <row r="6626" spans="1:24" hidden="1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f t="shared" si="103"/>
        <v>115.60860000000001</v>
      </c>
      <c r="T6626" s="1">
        <v>1</v>
      </c>
      <c r="U6626" s="1">
        <v>0.3</v>
      </c>
      <c r="V6626" s="1">
        <v>-13.170600000000007</v>
      </c>
      <c r="W6626" t="str">
        <f>VLOOKUP(M6626,People!$A$2:$B$5,2,FALSE)</f>
        <v>Kelly Williams</v>
      </c>
      <c r="X6626" s="5" t="str">
        <f>IFERROR(VLOOKUP(Orders!$B6626,Returns!$A$2:$B$801,2,0),"No")</f>
        <v>No</v>
      </c>
    </row>
    <row r="6627" spans="1:24" hidden="1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f t="shared" si="103"/>
        <v>207.84559999999999</v>
      </c>
      <c r="T6627" s="1">
        <v>4</v>
      </c>
      <c r="U6627" s="1">
        <v>0.3</v>
      </c>
      <c r="V6627" s="1">
        <v>-8.5416000000000025</v>
      </c>
      <c r="W6627" t="str">
        <f>VLOOKUP(M6627,People!$A$2:$B$5,2,FALSE)</f>
        <v>Kelly Williams</v>
      </c>
      <c r="X6627" s="5" t="str">
        <f>IFERROR(VLOOKUP(Orders!$B6627,Returns!$A$2:$B$801,2,0),"No")</f>
        <v>No</v>
      </c>
    </row>
    <row r="6628" spans="1:24" x14ac:dyDescent="0.3">
      <c r="A6628" s="1">
        <v>2530</v>
      </c>
      <c r="B6628" t="s">
        <v>7389</v>
      </c>
      <c r="C6628" s="2">
        <v>42667</v>
      </c>
      <c r="D6628" s="2">
        <v>42672</v>
      </c>
      <c r="E6628" s="1" t="s">
        <v>46</v>
      </c>
      <c r="F6628" s="1" t="s">
        <v>4375</v>
      </c>
      <c r="G6628" s="1" t="s">
        <v>4376</v>
      </c>
      <c r="H6628" s="1" t="s">
        <v>94</v>
      </c>
      <c r="I6628" s="1" t="s">
        <v>25</v>
      </c>
      <c r="J6628" s="1" t="s">
        <v>49</v>
      </c>
      <c r="K6628" s="1" t="s">
        <v>50</v>
      </c>
      <c r="L6628" s="1">
        <v>33311</v>
      </c>
      <c r="M6628" s="1" t="s">
        <v>28</v>
      </c>
      <c r="N6628" s="1" t="s">
        <v>2435</v>
      </c>
      <c r="O6628" s="1" t="s">
        <v>43</v>
      </c>
      <c r="P6628" s="1" t="s">
        <v>84</v>
      </c>
      <c r="Q6628" s="1" t="s">
        <v>2436</v>
      </c>
      <c r="R6628" s="1">
        <v>10.368000000000002</v>
      </c>
      <c r="S6628" s="1">
        <f t="shared" si="103"/>
        <v>6.7392000000000021</v>
      </c>
      <c r="T6628" s="1">
        <v>2</v>
      </c>
      <c r="U6628" s="1">
        <v>0.2</v>
      </c>
      <c r="V6628" s="1">
        <v>3.6288</v>
      </c>
      <c r="W6628" t="str">
        <f>VLOOKUP(M6628,People!$A$2:$B$5,2,FALSE)</f>
        <v>Cassandra Brandow</v>
      </c>
      <c r="X6628" s="5" t="str">
        <f>IFERROR(VLOOKUP(Orders!$B6628,Returns!$A$2:$B$801,2,0),"No")</f>
        <v>No</v>
      </c>
    </row>
    <row r="6629" spans="1:24" x14ac:dyDescent="0.3">
      <c r="A6629" s="1">
        <v>3008</v>
      </c>
      <c r="B6629" t="s">
        <v>7628</v>
      </c>
      <c r="C6629" s="2">
        <v>42667</v>
      </c>
      <c r="D6629" s="2">
        <v>42672</v>
      </c>
      <c r="E6629" s="1" t="s">
        <v>46</v>
      </c>
      <c r="F6629" s="1" t="s">
        <v>1577</v>
      </c>
      <c r="G6629" s="1" t="s">
        <v>1578</v>
      </c>
      <c r="H6629" s="1" t="s">
        <v>24</v>
      </c>
      <c r="I6629" s="1" t="s">
        <v>25</v>
      </c>
      <c r="J6629" s="1" t="s">
        <v>3974</v>
      </c>
      <c r="K6629" s="1" t="s">
        <v>40</v>
      </c>
      <c r="L6629" s="1">
        <v>91730</v>
      </c>
      <c r="M6629" s="1" t="s">
        <v>41</v>
      </c>
      <c r="N6629" s="1" t="s">
        <v>967</v>
      </c>
      <c r="O6629" s="1" t="s">
        <v>43</v>
      </c>
      <c r="P6629" s="1" t="s">
        <v>70</v>
      </c>
      <c r="Q6629" s="1" t="s">
        <v>968</v>
      </c>
      <c r="R6629" s="1">
        <v>34.271999999999998</v>
      </c>
      <c r="S6629" s="1">
        <f t="shared" si="103"/>
        <v>23.133600000000001</v>
      </c>
      <c r="T6629" s="1">
        <v>3</v>
      </c>
      <c r="U6629" s="1">
        <v>0.2</v>
      </c>
      <c r="V6629" s="1">
        <v>11.138399999999999</v>
      </c>
      <c r="W6629" t="str">
        <f>VLOOKUP(M6629,People!$A$2:$B$5,2,FALSE)</f>
        <v>Anna Andreadi</v>
      </c>
      <c r="X6629" s="5" t="str">
        <f>IFERROR(VLOOKUP(Orders!$B6629,Returns!$A$2:$B$801,2,0),"No")</f>
        <v>No</v>
      </c>
    </row>
    <row r="6630" spans="1:24" hidden="1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f t="shared" si="103"/>
        <v>145.52719999999999</v>
      </c>
      <c r="T6630" s="1">
        <v>14</v>
      </c>
      <c r="U6630" s="1">
        <v>0</v>
      </c>
      <c r="V6630" s="1">
        <v>134.33279999999996</v>
      </c>
      <c r="W6630" t="str">
        <f>VLOOKUP(M6630,People!$A$2:$B$5,2,FALSE)</f>
        <v>Chuck Magee</v>
      </c>
      <c r="X6630" s="5" t="str">
        <f>IFERROR(VLOOKUP(Orders!$B6630,Returns!$A$2:$B$801,2,0),"No")</f>
        <v>No</v>
      </c>
    </row>
    <row r="6631" spans="1:24" hidden="1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f t="shared" si="103"/>
        <v>12.792000000000002</v>
      </c>
      <c r="T6631" s="1">
        <v>5</v>
      </c>
      <c r="U6631" s="1">
        <v>0.7</v>
      </c>
      <c r="V6631" s="1">
        <v>-5.4120000000000008</v>
      </c>
      <c r="W6631" t="str">
        <f>VLOOKUP(M6631,People!$A$2:$B$5,2,FALSE)</f>
        <v>Cassandra Brandow</v>
      </c>
      <c r="X6631" s="5" t="str">
        <f>IFERROR(VLOOKUP(Orders!$B6631,Returns!$A$2:$B$801,2,0),"No")</f>
        <v>No</v>
      </c>
    </row>
    <row r="6632" spans="1:24" hidden="1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f t="shared" si="103"/>
        <v>645.9756000000001</v>
      </c>
      <c r="T6632" s="1">
        <v>3</v>
      </c>
      <c r="U6632" s="1">
        <v>0.2</v>
      </c>
      <c r="V6632" s="1">
        <v>52.376399999999961</v>
      </c>
      <c r="W6632" t="str">
        <f>VLOOKUP(M6632,People!$A$2:$B$5,2,FALSE)</f>
        <v>Anna Andreadi</v>
      </c>
      <c r="X6632" s="5" t="str">
        <f>IFERROR(VLOOKUP(Orders!$B6632,Returns!$A$2:$B$801,2,0),"No")</f>
        <v>Yes</v>
      </c>
    </row>
    <row r="6633" spans="1:24" hidden="1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f t="shared" si="103"/>
        <v>1118.24</v>
      </c>
      <c r="T6633" s="1">
        <v>5</v>
      </c>
      <c r="U6633" s="1">
        <v>0</v>
      </c>
      <c r="V6633" s="1">
        <v>629.01</v>
      </c>
      <c r="W6633" t="str">
        <f>VLOOKUP(M6633,People!$A$2:$B$5,2,FALSE)</f>
        <v>Anna Andreadi</v>
      </c>
      <c r="X6633" s="5" t="str">
        <f>IFERROR(VLOOKUP(Orders!$B6633,Returns!$A$2:$B$801,2,0),"No")</f>
        <v>Yes</v>
      </c>
    </row>
    <row r="6634" spans="1:24" hidden="1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f t="shared" si="103"/>
        <v>39.225599999999993</v>
      </c>
      <c r="T6634" s="1">
        <v>1</v>
      </c>
      <c r="U6634" s="1">
        <v>0</v>
      </c>
      <c r="V6634" s="1">
        <v>15.254400000000004</v>
      </c>
      <c r="W6634" t="str">
        <f>VLOOKUP(M6634,People!$A$2:$B$5,2,FALSE)</f>
        <v>Kelly Williams</v>
      </c>
      <c r="X6634" s="5" t="str">
        <f>IFERROR(VLOOKUP(Orders!$B6634,Returns!$A$2:$B$801,2,0),"No")</f>
        <v>No</v>
      </c>
    </row>
    <row r="6635" spans="1:24" hidden="1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f t="shared" si="103"/>
        <v>113.9943</v>
      </c>
      <c r="T6635" s="1">
        <v>1</v>
      </c>
      <c r="U6635" s="1">
        <v>0</v>
      </c>
      <c r="V6635" s="1">
        <v>85.995700000000014</v>
      </c>
      <c r="W6635" t="str">
        <f>VLOOKUP(M6635,People!$A$2:$B$5,2,FALSE)</f>
        <v>Anna Andreadi</v>
      </c>
      <c r="X6635" s="5" t="str">
        <f>IFERROR(VLOOKUP(Orders!$B6635,Returns!$A$2:$B$801,2,0),"No")</f>
        <v>Yes</v>
      </c>
    </row>
    <row r="6636" spans="1:24" hidden="1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f t="shared" si="103"/>
        <v>121.0891</v>
      </c>
      <c r="T6636" s="1">
        <v>11</v>
      </c>
      <c r="U6636" s="1">
        <v>0.7</v>
      </c>
      <c r="V6636" s="1">
        <v>-52.548099999999991</v>
      </c>
      <c r="W6636" t="str">
        <f>VLOOKUP(M6636,People!$A$2:$B$5,2,FALSE)</f>
        <v>Cassandra Brandow</v>
      </c>
      <c r="X6636" s="5" t="str">
        <f>IFERROR(VLOOKUP(Orders!$B6636,Returns!$A$2:$B$801,2,0),"No")</f>
        <v>No</v>
      </c>
    </row>
    <row r="6637" spans="1:24" hidden="1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f t="shared" si="103"/>
        <v>556.61160000000018</v>
      </c>
      <c r="T6637" s="1">
        <v>4</v>
      </c>
      <c r="U6637" s="1">
        <v>0.2</v>
      </c>
      <c r="V6637" s="1">
        <v>70.55639999999994</v>
      </c>
      <c r="W6637" t="str">
        <f>VLOOKUP(M6637,People!$A$2:$B$5,2,FALSE)</f>
        <v>Cassandra Brandow</v>
      </c>
      <c r="X6637" s="5" t="str">
        <f>IFERROR(VLOOKUP(Orders!$B6637,Returns!$A$2:$B$801,2,0),"No")</f>
        <v>No</v>
      </c>
    </row>
    <row r="6638" spans="1:24" hidden="1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f t="shared" si="103"/>
        <v>82.431000000000012</v>
      </c>
      <c r="T6638" s="1">
        <v>5</v>
      </c>
      <c r="U6638" s="1">
        <v>0.2</v>
      </c>
      <c r="V6638" s="1">
        <v>39.689000000000007</v>
      </c>
      <c r="W6638" t="str">
        <f>VLOOKUP(M6638,People!$A$2:$B$5,2,FALSE)</f>
        <v>Cassandra Brandow</v>
      </c>
      <c r="X6638" s="5" t="str">
        <f>IFERROR(VLOOKUP(Orders!$B6638,Returns!$A$2:$B$801,2,0),"No")</f>
        <v>No</v>
      </c>
    </row>
    <row r="6639" spans="1:24" hidden="1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f t="shared" si="103"/>
        <v>4.9629000000000012</v>
      </c>
      <c r="T6639" s="1">
        <v>3</v>
      </c>
      <c r="U6639" s="1">
        <v>0</v>
      </c>
      <c r="V6639" s="1">
        <v>2.027099999999999</v>
      </c>
      <c r="W6639" t="str">
        <f>VLOOKUP(M6639,People!$A$2:$B$5,2,FALSE)</f>
        <v>Chuck Magee</v>
      </c>
      <c r="X6639" s="5" t="str">
        <f>IFERROR(VLOOKUP(Orders!$B6639,Returns!$A$2:$B$801,2,0),"No")</f>
        <v>No</v>
      </c>
    </row>
    <row r="6640" spans="1:24" hidden="1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f t="shared" si="103"/>
        <v>71.16840000000002</v>
      </c>
      <c r="T6640" s="1">
        <v>6</v>
      </c>
      <c r="U6640" s="1">
        <v>0.2</v>
      </c>
      <c r="V6640" s="1">
        <v>36.255599999999994</v>
      </c>
      <c r="W6640" t="str">
        <f>VLOOKUP(M6640,People!$A$2:$B$5,2,FALSE)</f>
        <v>Chuck Magee</v>
      </c>
      <c r="X6640" s="5" t="str">
        <f>IFERROR(VLOOKUP(Orders!$B6640,Returns!$A$2:$B$801,2,0),"No")</f>
        <v>No</v>
      </c>
    </row>
    <row r="6641" spans="1:24" x14ac:dyDescent="0.3">
      <c r="A6641" s="1">
        <v>3745</v>
      </c>
      <c r="B6641" t="s">
        <v>7959</v>
      </c>
      <c r="C6641" s="2">
        <v>42667</v>
      </c>
      <c r="D6641" s="2">
        <v>42667</v>
      </c>
      <c r="E6641" s="1" t="s">
        <v>1126</v>
      </c>
      <c r="F6641" s="1" t="s">
        <v>1961</v>
      </c>
      <c r="G6641" s="1" t="s">
        <v>1962</v>
      </c>
      <c r="H6641" s="1" t="s">
        <v>24</v>
      </c>
      <c r="I6641" s="1" t="s">
        <v>25</v>
      </c>
      <c r="J6641" s="1" t="s">
        <v>5054</v>
      </c>
      <c r="K6641" s="1" t="s">
        <v>341</v>
      </c>
      <c r="L6641" s="1">
        <v>29730</v>
      </c>
      <c r="M6641" s="1" t="s">
        <v>28</v>
      </c>
      <c r="N6641" s="1" t="s">
        <v>4596</v>
      </c>
      <c r="O6641" s="1" t="s">
        <v>43</v>
      </c>
      <c r="P6641" s="1" t="s">
        <v>242</v>
      </c>
      <c r="Q6641" s="1" t="s">
        <v>4597</v>
      </c>
      <c r="R6641" s="1">
        <v>11.850000000000001</v>
      </c>
      <c r="S6641" s="1">
        <f t="shared" si="103"/>
        <v>8.0580000000000016</v>
      </c>
      <c r="T6641" s="1">
        <v>3</v>
      </c>
      <c r="U6641" s="1">
        <v>0</v>
      </c>
      <c r="V6641" s="1">
        <v>3.7919999999999994</v>
      </c>
      <c r="W6641" t="str">
        <f>VLOOKUP(M6641,People!$A$2:$B$5,2,FALSE)</f>
        <v>Cassandra Brandow</v>
      </c>
      <c r="X6641" s="5" t="str">
        <f>IFERROR(VLOOKUP(Orders!$B6641,Returns!$A$2:$B$801,2,0),"No")</f>
        <v>No</v>
      </c>
    </row>
    <row r="6642" spans="1:24" hidden="1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f t="shared" si="103"/>
        <v>65.457599999999999</v>
      </c>
      <c r="T6642" s="1">
        <v>6</v>
      </c>
      <c r="U6642" s="1">
        <v>0</v>
      </c>
      <c r="V6642" s="1">
        <v>60.422399999999996</v>
      </c>
      <c r="W6642" t="str">
        <f>VLOOKUP(M6642,People!$A$2:$B$5,2,FALSE)</f>
        <v>Kelly Williams</v>
      </c>
      <c r="X6642" s="5" t="str">
        <f>IFERROR(VLOOKUP(Orders!$B6642,Returns!$A$2:$B$801,2,0),"No")</f>
        <v>No</v>
      </c>
    </row>
    <row r="6643" spans="1:24" hidden="1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f t="shared" si="103"/>
        <v>50.261400000000002</v>
      </c>
      <c r="T6643" s="1">
        <v>2</v>
      </c>
      <c r="U6643" s="1">
        <v>0</v>
      </c>
      <c r="V6643" s="1">
        <v>29.518599999999999</v>
      </c>
      <c r="W6643" t="str">
        <f>VLOOKUP(M6643,People!$A$2:$B$5,2,FALSE)</f>
        <v>Kelly Williams</v>
      </c>
      <c r="X6643" s="5" t="str">
        <f>IFERROR(VLOOKUP(Orders!$B6643,Returns!$A$2:$B$801,2,0),"No")</f>
        <v>No</v>
      </c>
    </row>
    <row r="6644" spans="1:24" hidden="1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f t="shared" si="103"/>
        <v>66.600000000000009</v>
      </c>
      <c r="T6644" s="1">
        <v>9</v>
      </c>
      <c r="U6644" s="1">
        <v>0</v>
      </c>
      <c r="V6644" s="1">
        <v>66.600000000000009</v>
      </c>
      <c r="W6644" t="str">
        <f>VLOOKUP(M6644,People!$A$2:$B$5,2,FALSE)</f>
        <v>Kelly Williams</v>
      </c>
      <c r="X6644" s="5" t="str">
        <f>IFERROR(VLOOKUP(Orders!$B6644,Returns!$A$2:$B$801,2,0),"No")</f>
        <v>No</v>
      </c>
    </row>
    <row r="6645" spans="1:24" hidden="1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f t="shared" si="103"/>
        <v>400.01080000000002</v>
      </c>
      <c r="T6645" s="1">
        <v>4</v>
      </c>
      <c r="U6645" s="1">
        <v>0.2</v>
      </c>
      <c r="V6645" s="1">
        <v>38.357200000000006</v>
      </c>
      <c r="W6645" t="str">
        <f>VLOOKUP(M6645,People!$A$2:$B$5,2,FALSE)</f>
        <v>Anna Andreadi</v>
      </c>
      <c r="X6645" s="5" t="str">
        <f>IFERROR(VLOOKUP(Orders!$B6645,Returns!$A$2:$B$801,2,0),"No")</f>
        <v>No</v>
      </c>
    </row>
    <row r="6646" spans="1:24" hidden="1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f t="shared" si="103"/>
        <v>171.43140000000002</v>
      </c>
      <c r="T6646" s="1">
        <v>7</v>
      </c>
      <c r="U6646" s="1">
        <v>0.2</v>
      </c>
      <c r="V6646" s="1">
        <v>-31.487400000000001</v>
      </c>
      <c r="W6646" t="str">
        <f>VLOOKUP(M6646,People!$A$2:$B$5,2,FALSE)</f>
        <v>Anna Andreadi</v>
      </c>
      <c r="X6646" s="5" t="str">
        <f>IFERROR(VLOOKUP(Orders!$B6646,Returns!$A$2:$B$801,2,0),"No")</f>
        <v>No</v>
      </c>
    </row>
    <row r="6647" spans="1:24" hidden="1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f t="shared" si="103"/>
        <v>118.45640000000003</v>
      </c>
      <c r="T6647" s="1">
        <v>4</v>
      </c>
      <c r="U6647" s="1">
        <v>0.2</v>
      </c>
      <c r="V6647" s="1">
        <v>15.015599999999985</v>
      </c>
      <c r="W6647" t="str">
        <f>VLOOKUP(M6647,People!$A$2:$B$5,2,FALSE)</f>
        <v>Anna Andreadi</v>
      </c>
      <c r="X6647" s="5" t="str">
        <f>IFERROR(VLOOKUP(Orders!$B6647,Returns!$A$2:$B$801,2,0),"No")</f>
        <v>No</v>
      </c>
    </row>
    <row r="6648" spans="1:24" hidden="1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f t="shared" si="103"/>
        <v>868.86029999999982</v>
      </c>
      <c r="T6648" s="1">
        <v>3</v>
      </c>
      <c r="U6648" s="1">
        <v>0.5</v>
      </c>
      <c r="V6648" s="1">
        <v>-304.66529999999989</v>
      </c>
      <c r="W6648" t="str">
        <f>VLOOKUP(M6648,People!$A$2:$B$5,2,FALSE)</f>
        <v>Anna Andreadi</v>
      </c>
      <c r="X6648" s="5" t="str">
        <f>IFERROR(VLOOKUP(Orders!$B6648,Returns!$A$2:$B$801,2,0),"No")</f>
        <v>No</v>
      </c>
    </row>
    <row r="6649" spans="1:24" hidden="1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f t="shared" si="103"/>
        <v>78.4512</v>
      </c>
      <c r="T6649" s="1">
        <v>2</v>
      </c>
      <c r="U6649" s="1">
        <v>0.2</v>
      </c>
      <c r="V6649" s="1">
        <v>8.7168000000000063</v>
      </c>
      <c r="W6649" t="str">
        <f>VLOOKUP(M6649,People!$A$2:$B$5,2,FALSE)</f>
        <v>Anna Andreadi</v>
      </c>
      <c r="X6649" s="5" t="str">
        <f>IFERROR(VLOOKUP(Orders!$B6649,Returns!$A$2:$B$801,2,0),"No")</f>
        <v>No</v>
      </c>
    </row>
    <row r="6650" spans="1:24" hidden="1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f t="shared" si="103"/>
        <v>110.80160000000001</v>
      </c>
      <c r="T6650" s="1">
        <v>7</v>
      </c>
      <c r="U6650" s="1">
        <v>0.8</v>
      </c>
      <c r="V6650" s="1">
        <v>-68.185600000000022</v>
      </c>
      <c r="W6650" t="str">
        <f>VLOOKUP(M6650,People!$A$2:$B$5,2,FALSE)</f>
        <v>Kelly Williams</v>
      </c>
      <c r="X6650" s="5" t="str">
        <f>IFERROR(VLOOKUP(Orders!$B6650,Returns!$A$2:$B$801,2,0),"No")</f>
        <v>No</v>
      </c>
    </row>
    <row r="6651" spans="1:24" hidden="1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f t="shared" si="103"/>
        <v>211.98940000000005</v>
      </c>
      <c r="T6651" s="1">
        <v>2</v>
      </c>
      <c r="U6651" s="1">
        <v>0.2</v>
      </c>
      <c r="V6651" s="1">
        <v>107.99459999999999</v>
      </c>
      <c r="W6651" t="str">
        <f>VLOOKUP(M6651,People!$A$2:$B$5,2,FALSE)</f>
        <v>Kelly Williams</v>
      </c>
      <c r="X6651" s="5" t="str">
        <f>IFERROR(VLOOKUP(Orders!$B6651,Returns!$A$2:$B$801,2,0),"No")</f>
        <v>No</v>
      </c>
    </row>
    <row r="6652" spans="1:24" hidden="1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f t="shared" si="103"/>
        <v>30.422000000000001</v>
      </c>
      <c r="T6652" s="1">
        <v>5</v>
      </c>
      <c r="U6652" s="1">
        <v>0.2</v>
      </c>
      <c r="V6652" s="1">
        <v>15.498000000000001</v>
      </c>
      <c r="W6652" t="str">
        <f>VLOOKUP(M6652,People!$A$2:$B$5,2,FALSE)</f>
        <v>Kelly Williams</v>
      </c>
      <c r="X6652" s="5" t="str">
        <f>IFERROR(VLOOKUP(Orders!$B6652,Returns!$A$2:$B$801,2,0),"No")</f>
        <v>No</v>
      </c>
    </row>
    <row r="6653" spans="1:24" hidden="1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f t="shared" si="103"/>
        <v>32.8352</v>
      </c>
      <c r="T6653" s="1">
        <v>2</v>
      </c>
      <c r="U6653" s="1">
        <v>0.6</v>
      </c>
      <c r="V6653" s="1">
        <v>-11.651199999999999</v>
      </c>
      <c r="W6653" t="str">
        <f>VLOOKUP(M6653,People!$A$2:$B$5,2,FALSE)</f>
        <v>Kelly Williams</v>
      </c>
      <c r="X6653" s="5" t="str">
        <f>IFERROR(VLOOKUP(Orders!$B6653,Returns!$A$2:$B$801,2,0),"No")</f>
        <v>No</v>
      </c>
    </row>
    <row r="6654" spans="1:24" hidden="1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f t="shared" si="103"/>
        <v>13.478400000000004</v>
      </c>
      <c r="T6654" s="1">
        <v>4</v>
      </c>
      <c r="U6654" s="1">
        <v>0.2</v>
      </c>
      <c r="V6654" s="1">
        <v>7.2576000000000001</v>
      </c>
      <c r="W6654" t="str">
        <f>VLOOKUP(M6654,People!$A$2:$B$5,2,FALSE)</f>
        <v>Kelly Williams</v>
      </c>
      <c r="X6654" s="5" t="str">
        <f>IFERROR(VLOOKUP(Orders!$B6654,Returns!$A$2:$B$801,2,0),"No")</f>
        <v>No</v>
      </c>
    </row>
    <row r="6655" spans="1:24" hidden="1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f t="shared" si="103"/>
        <v>253.06699999999995</v>
      </c>
      <c r="T6655" s="1">
        <v>5</v>
      </c>
      <c r="U6655" s="1">
        <v>0.3</v>
      </c>
      <c r="V6655" s="1">
        <v>-39.636999999999993</v>
      </c>
      <c r="W6655" t="str">
        <f>VLOOKUP(M6655,People!$A$2:$B$5,2,FALSE)</f>
        <v>Kelly Williams</v>
      </c>
      <c r="X6655" s="5" t="str">
        <f>IFERROR(VLOOKUP(Orders!$B6655,Returns!$A$2:$B$801,2,0),"No")</f>
        <v>No</v>
      </c>
    </row>
    <row r="6656" spans="1:24" hidden="1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f t="shared" si="103"/>
        <v>308.55780000000004</v>
      </c>
      <c r="T6656" s="1">
        <v>3</v>
      </c>
      <c r="U6656" s="1">
        <v>0.2</v>
      </c>
      <c r="V6656" s="1">
        <v>25.018199999999993</v>
      </c>
      <c r="W6656" t="str">
        <f>VLOOKUP(M6656,People!$A$2:$B$5,2,FALSE)</f>
        <v>Anna Andreadi</v>
      </c>
      <c r="X6656" s="5" t="str">
        <f>IFERROR(VLOOKUP(Orders!$B6656,Returns!$A$2:$B$801,2,0),"No")</f>
        <v>No</v>
      </c>
    </row>
    <row r="6657" spans="1:24" hidden="1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f t="shared" si="103"/>
        <v>27.193200000000008</v>
      </c>
      <c r="T6657" s="1">
        <v>1</v>
      </c>
      <c r="U6657" s="1">
        <v>0.2</v>
      </c>
      <c r="V6657" s="1">
        <v>4.7987999999999964</v>
      </c>
      <c r="W6657" t="str">
        <f>VLOOKUP(M6657,People!$A$2:$B$5,2,FALSE)</f>
        <v>Anna Andreadi</v>
      </c>
      <c r="X6657" s="5" t="str">
        <f>IFERROR(VLOOKUP(Orders!$B6657,Returns!$A$2:$B$801,2,0),"No")</f>
        <v>No</v>
      </c>
    </row>
    <row r="6658" spans="1:24" hidden="1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f t="shared" ref="S6658:S6721" si="104">R6658-V6658</f>
        <v>57.564000000000007</v>
      </c>
      <c r="T6658" s="1">
        <v>2</v>
      </c>
      <c r="U6658" s="1">
        <v>0.2</v>
      </c>
      <c r="V6658" s="1">
        <v>-6.3960000000000008</v>
      </c>
      <c r="W6658" t="str">
        <f>VLOOKUP(M6658,People!$A$2:$B$5,2,FALSE)</f>
        <v>Anna Andreadi</v>
      </c>
      <c r="X6658" s="5" t="str">
        <f>IFERROR(VLOOKUP(Orders!$B6658,Returns!$A$2:$B$801,2,0),"No")</f>
        <v>No</v>
      </c>
    </row>
    <row r="6659" spans="1:24" hidden="1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f t="shared" si="104"/>
        <v>6.7830000000000004</v>
      </c>
      <c r="T6659" s="1">
        <v>5</v>
      </c>
      <c r="U6659" s="1">
        <v>0.2</v>
      </c>
      <c r="V6659" s="1">
        <v>3.8570000000000002</v>
      </c>
      <c r="W6659" t="str">
        <f>VLOOKUP(M6659,People!$A$2:$B$5,2,FALSE)</f>
        <v>Anna Andreadi</v>
      </c>
      <c r="X6659" s="5" t="str">
        <f>IFERROR(VLOOKUP(Orders!$B6659,Returns!$A$2:$B$801,2,0),"No")</f>
        <v>No</v>
      </c>
    </row>
    <row r="6660" spans="1:24" hidden="1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f t="shared" si="104"/>
        <v>52.386799999999994</v>
      </c>
      <c r="T6660" s="1">
        <v>2</v>
      </c>
      <c r="U6660" s="1">
        <v>0.2</v>
      </c>
      <c r="V6660" s="1">
        <v>16.317200000000003</v>
      </c>
      <c r="W6660" t="str">
        <f>VLOOKUP(M6660,People!$A$2:$B$5,2,FALSE)</f>
        <v>Anna Andreadi</v>
      </c>
      <c r="X6660" s="5" t="str">
        <f>IFERROR(VLOOKUP(Orders!$B6660,Returns!$A$2:$B$801,2,0),"No")</f>
        <v>No</v>
      </c>
    </row>
    <row r="6661" spans="1:24" hidden="1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f t="shared" si="104"/>
        <v>572.6268</v>
      </c>
      <c r="T6661" s="1">
        <v>9</v>
      </c>
      <c r="U6661" s="1">
        <v>0.5</v>
      </c>
      <c r="V6661" s="1">
        <v>-185.71679999999998</v>
      </c>
      <c r="W6661" t="str">
        <f>VLOOKUP(M6661,People!$A$2:$B$5,2,FALSE)</f>
        <v>Anna Andreadi</v>
      </c>
      <c r="X6661" s="5" t="str">
        <f>IFERROR(VLOOKUP(Orders!$B6661,Returns!$A$2:$B$801,2,0),"No")</f>
        <v>No</v>
      </c>
    </row>
    <row r="6662" spans="1:24" hidden="1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f t="shared" si="104"/>
        <v>27.762</v>
      </c>
      <c r="T6662" s="1">
        <v>2</v>
      </c>
      <c r="U6662" s="1">
        <v>0</v>
      </c>
      <c r="V6662" s="1">
        <v>11.897999999999996</v>
      </c>
      <c r="W6662" t="str">
        <f>VLOOKUP(M6662,People!$A$2:$B$5,2,FALSE)</f>
        <v>Chuck Magee</v>
      </c>
      <c r="X6662" s="5" t="str">
        <f>IFERROR(VLOOKUP(Orders!$B6662,Returns!$A$2:$B$801,2,0),"No")</f>
        <v>No</v>
      </c>
    </row>
    <row r="6663" spans="1:24" hidden="1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f t="shared" si="104"/>
        <v>80.883200000000016</v>
      </c>
      <c r="T6663" s="1">
        <v>2</v>
      </c>
      <c r="U6663" s="1">
        <v>0</v>
      </c>
      <c r="V6663" s="1">
        <v>33.036799999999985</v>
      </c>
      <c r="W6663" t="str">
        <f>VLOOKUP(M6663,People!$A$2:$B$5,2,FALSE)</f>
        <v>Chuck Magee</v>
      </c>
      <c r="X6663" s="5" t="str">
        <f>IFERROR(VLOOKUP(Orders!$B6663,Returns!$A$2:$B$801,2,0),"No")</f>
        <v>No</v>
      </c>
    </row>
    <row r="6664" spans="1:24" hidden="1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f t="shared" si="104"/>
        <v>237.36579999999998</v>
      </c>
      <c r="T6664" s="1">
        <v>7</v>
      </c>
      <c r="U6664" s="1">
        <v>0</v>
      </c>
      <c r="V6664" s="1">
        <v>210.49419999999998</v>
      </c>
      <c r="W6664" t="str">
        <f>VLOOKUP(M6664,People!$A$2:$B$5,2,FALSE)</f>
        <v>Chuck Magee</v>
      </c>
      <c r="X6664" s="5" t="str">
        <f>IFERROR(VLOOKUP(Orders!$B6664,Returns!$A$2:$B$801,2,0),"No")</f>
        <v>No</v>
      </c>
    </row>
    <row r="6665" spans="1:24" hidden="1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f t="shared" si="104"/>
        <v>296.18550000000005</v>
      </c>
      <c r="T6665" s="1">
        <v>5</v>
      </c>
      <c r="U6665" s="1">
        <v>0</v>
      </c>
      <c r="V6665" s="1">
        <v>60.664499999999961</v>
      </c>
      <c r="W6665" t="str">
        <f>VLOOKUP(M6665,People!$A$2:$B$5,2,FALSE)</f>
        <v>Cassandra Brandow</v>
      </c>
      <c r="X6665" s="5" t="str">
        <f>IFERROR(VLOOKUP(Orders!$B6665,Returns!$A$2:$B$801,2,0),"No")</f>
        <v>No</v>
      </c>
    </row>
    <row r="6666" spans="1:24" hidden="1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f t="shared" si="104"/>
        <v>138.369</v>
      </c>
      <c r="T6666" s="1">
        <v>7</v>
      </c>
      <c r="U6666" s="1">
        <v>0</v>
      </c>
      <c r="V6666" s="1">
        <v>113.21099999999998</v>
      </c>
      <c r="W6666" t="str">
        <f>VLOOKUP(M6666,People!$A$2:$B$5,2,FALSE)</f>
        <v>Cassandra Brandow</v>
      </c>
      <c r="X6666" s="5" t="str">
        <f>IFERROR(VLOOKUP(Orders!$B6666,Returns!$A$2:$B$801,2,0),"No")</f>
        <v>No</v>
      </c>
    </row>
    <row r="6667" spans="1:24" hidden="1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f t="shared" si="104"/>
        <v>140.14800000000005</v>
      </c>
      <c r="T6667" s="1">
        <v>5</v>
      </c>
      <c r="U6667" s="1">
        <v>0.2</v>
      </c>
      <c r="V6667" s="1">
        <v>79.691999999999979</v>
      </c>
      <c r="W6667" t="str">
        <f>VLOOKUP(M6667,People!$A$2:$B$5,2,FALSE)</f>
        <v>Kelly Williams</v>
      </c>
      <c r="X6667" s="5" t="str">
        <f>IFERROR(VLOOKUP(Orders!$B6667,Returns!$A$2:$B$801,2,0),"No")</f>
        <v>No</v>
      </c>
    </row>
    <row r="6668" spans="1:24" hidden="1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f t="shared" si="104"/>
        <v>27.423999999999999</v>
      </c>
      <c r="T6668" s="1">
        <v>5</v>
      </c>
      <c r="U6668" s="1">
        <v>0</v>
      </c>
      <c r="V6668" s="1">
        <v>15.426000000000002</v>
      </c>
      <c r="W6668" t="str">
        <f>VLOOKUP(M6668,People!$A$2:$B$5,2,FALSE)</f>
        <v>Chuck Magee</v>
      </c>
      <c r="X6668" s="5" t="str">
        <f>IFERROR(VLOOKUP(Orders!$B6668,Returns!$A$2:$B$801,2,0),"No")</f>
        <v>No</v>
      </c>
    </row>
    <row r="6669" spans="1:24" hidden="1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f t="shared" si="104"/>
        <v>3.2032000000000003</v>
      </c>
      <c r="T6669" s="1">
        <v>2</v>
      </c>
      <c r="U6669" s="1">
        <v>0</v>
      </c>
      <c r="V6669" s="1">
        <v>2.9567999999999999</v>
      </c>
      <c r="W6669" t="str">
        <f>VLOOKUP(M6669,People!$A$2:$B$5,2,FALSE)</f>
        <v>Chuck Magee</v>
      </c>
      <c r="X6669" s="5" t="str">
        <f>IFERROR(VLOOKUP(Orders!$B6669,Returns!$A$2:$B$801,2,0),"No")</f>
        <v>No</v>
      </c>
    </row>
    <row r="6670" spans="1:24" hidden="1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f t="shared" si="104"/>
        <v>12.58</v>
      </c>
      <c r="T6670" s="1">
        <v>2</v>
      </c>
      <c r="U6670" s="1">
        <v>0</v>
      </c>
      <c r="V6670" s="1">
        <v>4.42</v>
      </c>
      <c r="W6670" t="str">
        <f>VLOOKUP(M6670,People!$A$2:$B$5,2,FALSE)</f>
        <v>Chuck Magee</v>
      </c>
      <c r="X6670" s="5" t="str">
        <f>IFERROR(VLOOKUP(Orders!$B6670,Returns!$A$2:$B$801,2,0),"No")</f>
        <v>No</v>
      </c>
    </row>
    <row r="6671" spans="1:24" hidden="1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f t="shared" si="104"/>
        <v>52.44</v>
      </c>
      <c r="T6671" s="1">
        <v>5</v>
      </c>
      <c r="U6671" s="1">
        <v>0</v>
      </c>
      <c r="V6671" s="1">
        <v>34.960000000000008</v>
      </c>
      <c r="W6671" t="str">
        <f>VLOOKUP(M6671,People!$A$2:$B$5,2,FALSE)</f>
        <v>Chuck Magee</v>
      </c>
      <c r="X6671" s="5" t="str">
        <f>IFERROR(VLOOKUP(Orders!$B6671,Returns!$A$2:$B$801,2,0),"No")</f>
        <v>No</v>
      </c>
    </row>
    <row r="6672" spans="1:24" hidden="1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f t="shared" si="104"/>
        <v>16.412000000000003</v>
      </c>
      <c r="T6672" s="1">
        <v>2</v>
      </c>
      <c r="U6672" s="1">
        <v>0</v>
      </c>
      <c r="V6672" s="1">
        <v>13.427999999999997</v>
      </c>
      <c r="W6672" t="str">
        <f>VLOOKUP(M6672,People!$A$2:$B$5,2,FALSE)</f>
        <v>Cassandra Brandow</v>
      </c>
      <c r="X6672" s="5" t="str">
        <f>IFERROR(VLOOKUP(Orders!$B6672,Returns!$A$2:$B$801,2,0),"No")</f>
        <v>No</v>
      </c>
    </row>
    <row r="6673" spans="1:24" x14ac:dyDescent="0.3">
      <c r="A6673" s="1">
        <v>6129</v>
      </c>
      <c r="B6673" t="s">
        <v>9084</v>
      </c>
      <c r="C6673" s="2">
        <v>42668</v>
      </c>
      <c r="D6673" s="2">
        <v>42671</v>
      </c>
      <c r="E6673" s="1" t="s">
        <v>170</v>
      </c>
      <c r="F6673" s="1" t="s">
        <v>4837</v>
      </c>
      <c r="G6673" s="1" t="s">
        <v>4838</v>
      </c>
      <c r="H6673" s="1" t="s">
        <v>38</v>
      </c>
      <c r="I6673" s="1" t="s">
        <v>25</v>
      </c>
      <c r="J6673" s="1" t="s">
        <v>116</v>
      </c>
      <c r="K6673" s="1" t="s">
        <v>40</v>
      </c>
      <c r="L6673" s="1">
        <v>94109</v>
      </c>
      <c r="M6673" s="1" t="s">
        <v>41</v>
      </c>
      <c r="N6673" s="1" t="s">
        <v>3530</v>
      </c>
      <c r="O6673" s="1" t="s">
        <v>43</v>
      </c>
      <c r="P6673" s="1" t="s">
        <v>70</v>
      </c>
      <c r="Q6673" s="1" t="s">
        <v>3531</v>
      </c>
      <c r="R6673" s="1">
        <v>49.408000000000001</v>
      </c>
      <c r="S6673" s="1">
        <f t="shared" si="104"/>
        <v>30.880000000000003</v>
      </c>
      <c r="T6673" s="1">
        <v>4</v>
      </c>
      <c r="U6673" s="1">
        <v>0.2</v>
      </c>
      <c r="V6673" s="1">
        <v>18.527999999999999</v>
      </c>
      <c r="W6673" t="str">
        <f>VLOOKUP(M6673,People!$A$2:$B$5,2,FALSE)</f>
        <v>Anna Andreadi</v>
      </c>
      <c r="X6673" s="5" t="str">
        <f>IFERROR(VLOOKUP(Orders!$B6673,Returns!$A$2:$B$801,2,0),"No")</f>
        <v>No</v>
      </c>
    </row>
    <row r="6674" spans="1:24" hidden="1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f t="shared" si="104"/>
        <v>186.10199999999998</v>
      </c>
      <c r="T6674" s="1">
        <v>7</v>
      </c>
      <c r="U6674" s="1">
        <v>0</v>
      </c>
      <c r="V6674" s="1">
        <v>79.757999999999967</v>
      </c>
      <c r="W6674" t="str">
        <f>VLOOKUP(M6674,People!$A$2:$B$5,2,FALSE)</f>
        <v>Anna Andreadi</v>
      </c>
      <c r="X6674" s="5" t="str">
        <f>IFERROR(VLOOKUP(Orders!$B6674,Returns!$A$2:$B$801,2,0),"No")</f>
        <v>No</v>
      </c>
    </row>
    <row r="6675" spans="1:24" hidden="1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f t="shared" si="104"/>
        <v>55.727199999999996</v>
      </c>
      <c r="T6675" s="1">
        <v>4</v>
      </c>
      <c r="U6675" s="1">
        <v>0</v>
      </c>
      <c r="V6675" s="1">
        <v>12.232799999999997</v>
      </c>
      <c r="W6675" t="str">
        <f>VLOOKUP(M6675,People!$A$2:$B$5,2,FALSE)</f>
        <v>Cassandra Brandow</v>
      </c>
      <c r="X6675" s="5" t="str">
        <f>IFERROR(VLOOKUP(Orders!$B6675,Returns!$A$2:$B$801,2,0),"No")</f>
        <v>No</v>
      </c>
    </row>
    <row r="6676" spans="1:24" hidden="1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f t="shared" si="104"/>
        <v>6.0060000000000002</v>
      </c>
      <c r="T6676" s="1">
        <v>6</v>
      </c>
      <c r="U6676" s="1">
        <v>0</v>
      </c>
      <c r="V6676" s="1">
        <v>4.9139999999999997</v>
      </c>
      <c r="W6676" t="str">
        <f>VLOOKUP(M6676,People!$A$2:$B$5,2,FALSE)</f>
        <v>Kelly Williams</v>
      </c>
      <c r="X6676" s="5" t="str">
        <f>IFERROR(VLOOKUP(Orders!$B6676,Returns!$A$2:$B$801,2,0),"No")</f>
        <v>No</v>
      </c>
    </row>
    <row r="6677" spans="1:24" hidden="1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f t="shared" si="104"/>
        <v>61.247</v>
      </c>
      <c r="T6677" s="1">
        <v>2</v>
      </c>
      <c r="U6677" s="1">
        <v>0</v>
      </c>
      <c r="V6677" s="1">
        <v>22.653000000000006</v>
      </c>
      <c r="W6677" t="str">
        <f>VLOOKUP(M6677,People!$A$2:$B$5,2,FALSE)</f>
        <v>Kelly Williams</v>
      </c>
      <c r="X6677" s="5" t="str">
        <f>IFERROR(VLOOKUP(Orders!$B6677,Returns!$A$2:$B$801,2,0),"No")</f>
        <v>No</v>
      </c>
    </row>
    <row r="6678" spans="1:24" hidden="1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f t="shared" si="104"/>
        <v>14.614999999999998</v>
      </c>
      <c r="T6678" s="1">
        <v>5</v>
      </c>
      <c r="U6678" s="1">
        <v>0</v>
      </c>
      <c r="V6678" s="1">
        <v>5.1350000000000007</v>
      </c>
      <c r="W6678" t="str">
        <f>VLOOKUP(M6678,People!$A$2:$B$5,2,FALSE)</f>
        <v>Kelly Williams</v>
      </c>
      <c r="X6678" s="5" t="str">
        <f>IFERROR(VLOOKUP(Orders!$B6678,Returns!$A$2:$B$801,2,0),"No")</f>
        <v>No</v>
      </c>
    </row>
    <row r="6679" spans="1:24" hidden="1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f t="shared" si="104"/>
        <v>228.25319999999999</v>
      </c>
      <c r="T6679" s="1">
        <v>3</v>
      </c>
      <c r="U6679" s="1">
        <v>0</v>
      </c>
      <c r="V6679" s="1">
        <v>165.28680000000003</v>
      </c>
      <c r="W6679" t="str">
        <f>VLOOKUP(M6679,People!$A$2:$B$5,2,FALSE)</f>
        <v>Kelly Williams</v>
      </c>
      <c r="X6679" s="5" t="str">
        <f>IFERROR(VLOOKUP(Orders!$B6679,Returns!$A$2:$B$801,2,0),"No")</f>
        <v>No</v>
      </c>
    </row>
    <row r="6680" spans="1:24" x14ac:dyDescent="0.3">
      <c r="A6680" s="1">
        <v>7709</v>
      </c>
      <c r="B6680" t="s">
        <v>9807</v>
      </c>
      <c r="C6680" s="2">
        <v>42668</v>
      </c>
      <c r="D6680" s="2">
        <v>42672</v>
      </c>
      <c r="E6680" s="1" t="s">
        <v>46</v>
      </c>
      <c r="F6680" s="1" t="s">
        <v>4872</v>
      </c>
      <c r="G6680" s="1" t="s">
        <v>4873</v>
      </c>
      <c r="H6680" s="1" t="s">
        <v>24</v>
      </c>
      <c r="I6680" s="1" t="s">
        <v>25</v>
      </c>
      <c r="J6680" s="1" t="s">
        <v>133</v>
      </c>
      <c r="K6680" s="1" t="s">
        <v>134</v>
      </c>
      <c r="L6680" s="1">
        <v>19120</v>
      </c>
      <c r="M6680" s="1" t="s">
        <v>135</v>
      </c>
      <c r="N6680" s="1" t="s">
        <v>5169</v>
      </c>
      <c r="O6680" s="1" t="s">
        <v>66</v>
      </c>
      <c r="P6680" s="1" t="s">
        <v>146</v>
      </c>
      <c r="Q6680" s="1" t="s">
        <v>5170</v>
      </c>
      <c r="R6680" s="1">
        <v>40.775999999999996</v>
      </c>
      <c r="S6680" s="1">
        <f t="shared" si="104"/>
        <v>40.266299999999994</v>
      </c>
      <c r="T6680" s="1">
        <v>3</v>
      </c>
      <c r="U6680" s="1">
        <v>0.2</v>
      </c>
      <c r="V6680" s="1">
        <v>0.50970000000000049</v>
      </c>
      <c r="W6680" t="str">
        <f>VLOOKUP(M6680,People!$A$2:$B$5,2,FALSE)</f>
        <v>Chuck Magee</v>
      </c>
      <c r="X6680" s="5" t="str">
        <f>IFERROR(VLOOKUP(Orders!$B6680,Returns!$A$2:$B$801,2,0),"No")</f>
        <v>No</v>
      </c>
    </row>
    <row r="6681" spans="1:24" hidden="1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f t="shared" si="104"/>
        <v>8.0660000000000007</v>
      </c>
      <c r="T6681" s="1">
        <v>1</v>
      </c>
      <c r="U6681" s="1">
        <v>0</v>
      </c>
      <c r="V6681" s="1">
        <v>2.8339999999999996</v>
      </c>
      <c r="W6681" t="str">
        <f>VLOOKUP(M6681,People!$A$2:$B$5,2,FALSE)</f>
        <v>Chuck Magee</v>
      </c>
      <c r="X6681" s="5" t="str">
        <f>IFERROR(VLOOKUP(Orders!$B6681,Returns!$A$2:$B$801,2,0),"No")</f>
        <v>No</v>
      </c>
    </row>
    <row r="6682" spans="1:24" hidden="1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f t="shared" si="104"/>
        <v>42.357600000000005</v>
      </c>
      <c r="T6682" s="1">
        <v>4</v>
      </c>
      <c r="U6682" s="1">
        <v>0</v>
      </c>
      <c r="V6682" s="1">
        <v>37.562399999999997</v>
      </c>
      <c r="W6682" t="str">
        <f>VLOOKUP(M6682,People!$A$2:$B$5,2,FALSE)</f>
        <v>Chuck Magee</v>
      </c>
      <c r="X6682" s="5" t="str">
        <f>IFERROR(VLOOKUP(Orders!$B6682,Returns!$A$2:$B$801,2,0),"No")</f>
        <v>No</v>
      </c>
    </row>
    <row r="6683" spans="1:24" hidden="1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f t="shared" si="104"/>
        <v>73.41</v>
      </c>
      <c r="T6683" s="1">
        <v>3</v>
      </c>
      <c r="U6683" s="1">
        <v>0</v>
      </c>
      <c r="V6683" s="1">
        <v>73.41</v>
      </c>
      <c r="W6683" t="str">
        <f>VLOOKUP(M6683,People!$A$2:$B$5,2,FALSE)</f>
        <v>Chuck Magee</v>
      </c>
      <c r="X6683" s="5" t="str">
        <f>IFERROR(VLOOKUP(Orders!$B6683,Returns!$A$2:$B$801,2,0),"No")</f>
        <v>No</v>
      </c>
    </row>
    <row r="6684" spans="1:24" hidden="1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f t="shared" si="104"/>
        <v>1.8720000000000001</v>
      </c>
      <c r="T6684" s="1">
        <v>2</v>
      </c>
      <c r="U6684" s="1">
        <v>0</v>
      </c>
      <c r="V6684" s="1">
        <v>1.728</v>
      </c>
      <c r="W6684" t="str">
        <f>VLOOKUP(M6684,People!$A$2:$B$5,2,FALSE)</f>
        <v>Kelly Williams</v>
      </c>
      <c r="X6684" s="5" t="str">
        <f>IFERROR(VLOOKUP(Orders!$B6684,Returns!$A$2:$B$801,2,0),"No")</f>
        <v>No</v>
      </c>
    </row>
    <row r="6685" spans="1:24" x14ac:dyDescent="0.3">
      <c r="A6685" s="1">
        <v>7710</v>
      </c>
      <c r="B6685" t="s">
        <v>9807</v>
      </c>
      <c r="C6685" s="2">
        <v>42668</v>
      </c>
      <c r="D6685" s="2">
        <v>42672</v>
      </c>
      <c r="E6685" s="1" t="s">
        <v>46</v>
      </c>
      <c r="F6685" s="1" t="s">
        <v>4872</v>
      </c>
      <c r="G6685" s="1" t="s">
        <v>4873</v>
      </c>
      <c r="H6685" s="1" t="s">
        <v>24</v>
      </c>
      <c r="I6685" s="1" t="s">
        <v>25</v>
      </c>
      <c r="J6685" s="1" t="s">
        <v>133</v>
      </c>
      <c r="K6685" s="1" t="s">
        <v>134</v>
      </c>
      <c r="L6685" s="1">
        <v>19120</v>
      </c>
      <c r="M6685" s="1" t="s">
        <v>135</v>
      </c>
      <c r="N6685" s="1" t="s">
        <v>1167</v>
      </c>
      <c r="O6685" s="1" t="s">
        <v>43</v>
      </c>
      <c r="P6685" s="1" t="s">
        <v>70</v>
      </c>
      <c r="Q6685" s="1" t="s">
        <v>1168</v>
      </c>
      <c r="R6685" s="1">
        <v>13.698000000000002</v>
      </c>
      <c r="S6685" s="1">
        <f t="shared" si="104"/>
        <v>23.2866</v>
      </c>
      <c r="T6685" s="1">
        <v>3</v>
      </c>
      <c r="U6685" s="1">
        <v>0.7</v>
      </c>
      <c r="V6685" s="1">
        <v>-9.5885999999999996</v>
      </c>
      <c r="W6685" t="str">
        <f>VLOOKUP(M6685,People!$A$2:$B$5,2,FALSE)</f>
        <v>Chuck Magee</v>
      </c>
      <c r="X6685" s="5" t="str">
        <f>IFERROR(VLOOKUP(Orders!$B6685,Returns!$A$2:$B$801,2,0),"No")</f>
        <v>No</v>
      </c>
    </row>
    <row r="6686" spans="1:24" hidden="1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f t="shared" si="104"/>
        <v>195.76740000000001</v>
      </c>
      <c r="T6686" s="1">
        <v>1</v>
      </c>
      <c r="U6686" s="1">
        <v>0.2</v>
      </c>
      <c r="V6686" s="1">
        <v>-15.751400000000004</v>
      </c>
      <c r="W6686" t="str">
        <f>VLOOKUP(M6686,People!$A$2:$B$5,2,FALSE)</f>
        <v>Kelly Williams</v>
      </c>
      <c r="X6686" s="5" t="str">
        <f>IFERROR(VLOOKUP(Orders!$B6686,Returns!$A$2:$B$801,2,0),"No")</f>
        <v>No</v>
      </c>
    </row>
    <row r="6687" spans="1:24" hidden="1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f t="shared" si="104"/>
        <v>61.289199999999994</v>
      </c>
      <c r="T6687" s="1">
        <v>2</v>
      </c>
      <c r="U6687" s="1">
        <v>0.6</v>
      </c>
      <c r="V6687" s="1">
        <v>-19.737199999999994</v>
      </c>
      <c r="W6687" t="str">
        <f>VLOOKUP(M6687,People!$A$2:$B$5,2,FALSE)</f>
        <v>Kelly Williams</v>
      </c>
      <c r="X6687" s="5" t="str">
        <f>IFERROR(VLOOKUP(Orders!$B6687,Returns!$A$2:$B$801,2,0),"No")</f>
        <v>No</v>
      </c>
    </row>
    <row r="6688" spans="1:24" hidden="1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f t="shared" si="104"/>
        <v>11.644000000000002</v>
      </c>
      <c r="T6688" s="1">
        <v>5</v>
      </c>
      <c r="U6688" s="1">
        <v>0.2</v>
      </c>
      <c r="V6688" s="1">
        <v>1.4759999999999982</v>
      </c>
      <c r="W6688" t="str">
        <f>VLOOKUP(M6688,People!$A$2:$B$5,2,FALSE)</f>
        <v>Kelly Williams</v>
      </c>
      <c r="X6688" s="5" t="str">
        <f>IFERROR(VLOOKUP(Orders!$B6688,Returns!$A$2:$B$801,2,0),"No")</f>
        <v>No</v>
      </c>
    </row>
    <row r="6689" spans="1:24" hidden="1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f t="shared" si="104"/>
        <v>1062.0240000000001</v>
      </c>
      <c r="T6689" s="1">
        <v>4</v>
      </c>
      <c r="U6689" s="1">
        <v>0</v>
      </c>
      <c r="V6689" s="1">
        <v>55.895999999999958</v>
      </c>
      <c r="W6689" t="str">
        <f>VLOOKUP(M6689,People!$A$2:$B$5,2,FALSE)</f>
        <v>Anna Andreadi</v>
      </c>
      <c r="X6689" s="5" t="str">
        <f>IFERROR(VLOOKUP(Orders!$B6689,Returns!$A$2:$B$801,2,0),"No")</f>
        <v>No</v>
      </c>
    </row>
    <row r="6690" spans="1:24" hidden="1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f t="shared" si="104"/>
        <v>90.687600000000003</v>
      </c>
      <c r="T6690" s="1">
        <v>4</v>
      </c>
      <c r="U6690" s="1">
        <v>0</v>
      </c>
      <c r="V6690" s="1">
        <v>21.27239999999999</v>
      </c>
      <c r="W6690" t="str">
        <f>VLOOKUP(M6690,People!$A$2:$B$5,2,FALSE)</f>
        <v>Anna Andreadi</v>
      </c>
      <c r="X6690" s="5" t="str">
        <f>IFERROR(VLOOKUP(Orders!$B6690,Returns!$A$2:$B$801,2,0),"No")</f>
        <v>No</v>
      </c>
    </row>
    <row r="6691" spans="1:24" hidden="1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f t="shared" si="104"/>
        <v>10.032000000000004</v>
      </c>
      <c r="T6691" s="1">
        <v>5</v>
      </c>
      <c r="U6691" s="1">
        <v>0.2</v>
      </c>
      <c r="V6691" s="1">
        <v>2.1279999999999988</v>
      </c>
      <c r="W6691" t="str">
        <f>VLOOKUP(M6691,People!$A$2:$B$5,2,FALSE)</f>
        <v>Kelly Williams</v>
      </c>
      <c r="X6691" s="5" t="str">
        <f>IFERROR(VLOOKUP(Orders!$B6691,Returns!$A$2:$B$801,2,0),"No")</f>
        <v>No</v>
      </c>
    </row>
    <row r="6692" spans="1:24" hidden="1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f t="shared" si="104"/>
        <v>9.1104000000000003</v>
      </c>
      <c r="T6692" s="1">
        <v>4</v>
      </c>
      <c r="U6692" s="1">
        <v>0</v>
      </c>
      <c r="V6692" s="1">
        <v>8.4095999999999993</v>
      </c>
      <c r="W6692" t="str">
        <f>VLOOKUP(M6692,People!$A$2:$B$5,2,FALSE)</f>
        <v>Kelly Williams</v>
      </c>
      <c r="X6692" s="5" t="str">
        <f>IFERROR(VLOOKUP(Orders!$B6692,Returns!$A$2:$B$801,2,0),"No")</f>
        <v>No</v>
      </c>
    </row>
    <row r="6693" spans="1:24" hidden="1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f t="shared" si="104"/>
        <v>101.322</v>
      </c>
      <c r="T6693" s="1">
        <v>6</v>
      </c>
      <c r="U6693" s="1">
        <v>0</v>
      </c>
      <c r="V6693" s="1">
        <v>54.558</v>
      </c>
      <c r="W6693" t="str">
        <f>VLOOKUP(M6693,People!$A$2:$B$5,2,FALSE)</f>
        <v>Kelly Williams</v>
      </c>
      <c r="X6693" s="5" t="str">
        <f>IFERROR(VLOOKUP(Orders!$B6693,Returns!$A$2:$B$801,2,0),"No")</f>
        <v>No</v>
      </c>
    </row>
    <row r="6694" spans="1:24" hidden="1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f t="shared" si="104"/>
        <v>257.85540000000003</v>
      </c>
      <c r="T6694" s="1">
        <v>11</v>
      </c>
      <c r="U6694" s="1">
        <v>0</v>
      </c>
      <c r="V6694" s="1">
        <v>219.65459999999999</v>
      </c>
      <c r="W6694" t="str">
        <f>VLOOKUP(M6694,People!$A$2:$B$5,2,FALSE)</f>
        <v>Cassandra Brandow</v>
      </c>
      <c r="X6694" s="5" t="str">
        <f>IFERROR(VLOOKUP(Orders!$B6694,Returns!$A$2:$B$801,2,0),"No")</f>
        <v>No</v>
      </c>
    </row>
    <row r="6695" spans="1:24" hidden="1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f t="shared" si="104"/>
        <v>84.088799999999992</v>
      </c>
      <c r="T6695" s="1">
        <v>3</v>
      </c>
      <c r="U6695" s="1">
        <v>0</v>
      </c>
      <c r="V6695" s="1">
        <v>80.791200000000003</v>
      </c>
      <c r="W6695" t="str">
        <f>VLOOKUP(M6695,People!$A$2:$B$5,2,FALSE)</f>
        <v>Chuck Magee</v>
      </c>
      <c r="X6695" s="5" t="str">
        <f>IFERROR(VLOOKUP(Orders!$B6695,Returns!$A$2:$B$801,2,0),"No")</f>
        <v>No</v>
      </c>
    </row>
    <row r="6696" spans="1:24" hidden="1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f t="shared" si="104"/>
        <v>33.099299999999999</v>
      </c>
      <c r="T6696" s="1">
        <v>3</v>
      </c>
      <c r="U6696" s="1">
        <v>0</v>
      </c>
      <c r="V6696" s="1">
        <v>14.870699999999998</v>
      </c>
      <c r="W6696" t="str">
        <f>VLOOKUP(M6696,People!$A$2:$B$5,2,FALSE)</f>
        <v>Kelly Williams</v>
      </c>
      <c r="X6696" s="5" t="str">
        <f>IFERROR(VLOOKUP(Orders!$B6696,Returns!$A$2:$B$801,2,0),"No")</f>
        <v>No</v>
      </c>
    </row>
    <row r="6697" spans="1:24" hidden="1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f t="shared" si="104"/>
        <v>280.24380000000008</v>
      </c>
      <c r="T6697" s="1">
        <v>3</v>
      </c>
      <c r="U6697" s="1">
        <v>0.2</v>
      </c>
      <c r="V6697" s="1">
        <v>134.93219999999999</v>
      </c>
      <c r="W6697" t="str">
        <f>VLOOKUP(M6697,People!$A$2:$B$5,2,FALSE)</f>
        <v>Chuck Magee</v>
      </c>
      <c r="X6697" s="5" t="str">
        <f>IFERROR(VLOOKUP(Orders!$B6697,Returns!$A$2:$B$801,2,0),"No")</f>
        <v>No</v>
      </c>
    </row>
    <row r="6698" spans="1:24" hidden="1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f t="shared" si="104"/>
        <v>23.781600000000001</v>
      </c>
      <c r="T6698" s="1">
        <v>3</v>
      </c>
      <c r="U6698" s="1">
        <v>0.2</v>
      </c>
      <c r="V6698" s="1">
        <v>11.450399999999998</v>
      </c>
      <c r="W6698" t="str">
        <f>VLOOKUP(M6698,People!$A$2:$B$5,2,FALSE)</f>
        <v>Chuck Magee</v>
      </c>
      <c r="X6698" s="5" t="str">
        <f>IFERROR(VLOOKUP(Orders!$B6698,Returns!$A$2:$B$801,2,0),"No")</f>
        <v>No</v>
      </c>
    </row>
    <row r="6699" spans="1:24" hidden="1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f t="shared" si="104"/>
        <v>28.029600000000002</v>
      </c>
      <c r="T6699" s="1">
        <v>1</v>
      </c>
      <c r="U6699" s="1">
        <v>0</v>
      </c>
      <c r="V6699" s="1">
        <v>26.930399999999999</v>
      </c>
      <c r="W6699" t="str">
        <f>VLOOKUP(M6699,People!$A$2:$B$5,2,FALSE)</f>
        <v>Chuck Magee</v>
      </c>
      <c r="X6699" s="5" t="str">
        <f>IFERROR(VLOOKUP(Orders!$B6699,Returns!$A$2:$B$801,2,0),"No")</f>
        <v>No</v>
      </c>
    </row>
    <row r="6700" spans="1:24" hidden="1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f t="shared" si="104"/>
        <v>8.6601999999999997</v>
      </c>
      <c r="T6700" s="1">
        <v>2</v>
      </c>
      <c r="U6700" s="1">
        <v>0</v>
      </c>
      <c r="V6700" s="1">
        <v>7.6798000000000002</v>
      </c>
      <c r="W6700" t="str">
        <f>VLOOKUP(M6700,People!$A$2:$B$5,2,FALSE)</f>
        <v>Anna Andreadi</v>
      </c>
      <c r="X6700" s="5" t="str">
        <f>IFERROR(VLOOKUP(Orders!$B6700,Returns!$A$2:$B$801,2,0),"No")</f>
        <v>No</v>
      </c>
    </row>
    <row r="6701" spans="1:24" hidden="1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f t="shared" si="104"/>
        <v>202.76640000000003</v>
      </c>
      <c r="T6701" s="1">
        <v>2</v>
      </c>
      <c r="U6701" s="1">
        <v>0.2</v>
      </c>
      <c r="V6701" s="1">
        <v>22.529599999999995</v>
      </c>
      <c r="W6701" t="str">
        <f>VLOOKUP(M6701,People!$A$2:$B$5,2,FALSE)</f>
        <v>Anna Andreadi</v>
      </c>
      <c r="X6701" s="5" t="str">
        <f>IFERROR(VLOOKUP(Orders!$B6701,Returns!$A$2:$B$801,2,0),"No")</f>
        <v>No</v>
      </c>
    </row>
    <row r="6702" spans="1:24" hidden="1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f t="shared" si="104"/>
        <v>32.728800000000007</v>
      </c>
      <c r="T6702" s="1">
        <v>3</v>
      </c>
      <c r="U6702" s="1">
        <v>0.2</v>
      </c>
      <c r="V6702" s="1">
        <v>17.623199999999997</v>
      </c>
      <c r="W6702" t="str">
        <f>VLOOKUP(M6702,People!$A$2:$B$5,2,FALSE)</f>
        <v>Anna Andreadi</v>
      </c>
      <c r="X6702" s="5" t="str">
        <f>IFERROR(VLOOKUP(Orders!$B6702,Returns!$A$2:$B$801,2,0),"No")</f>
        <v>No</v>
      </c>
    </row>
    <row r="6703" spans="1:24" hidden="1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f t="shared" si="104"/>
        <v>142.744</v>
      </c>
      <c r="T6703" s="1">
        <v>4</v>
      </c>
      <c r="U6703" s="1">
        <v>0.2</v>
      </c>
      <c r="V6703" s="1">
        <v>20.391999999999989</v>
      </c>
      <c r="W6703" t="str">
        <f>VLOOKUP(M6703,People!$A$2:$B$5,2,FALSE)</f>
        <v>Cassandra Brandow</v>
      </c>
      <c r="X6703" s="5" t="str">
        <f>IFERROR(VLOOKUP(Orders!$B6703,Returns!$A$2:$B$801,2,0),"No")</f>
        <v>No</v>
      </c>
    </row>
    <row r="6704" spans="1:24" hidden="1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f t="shared" si="104"/>
        <v>11.320799999999998</v>
      </c>
      <c r="T6704" s="1">
        <v>4</v>
      </c>
      <c r="U6704" s="1">
        <v>0.7</v>
      </c>
      <c r="V6704" s="1">
        <v>-4.9127999999999989</v>
      </c>
      <c r="W6704" t="str">
        <f>VLOOKUP(M6704,People!$A$2:$B$5,2,FALSE)</f>
        <v>Cassandra Brandow</v>
      </c>
      <c r="X6704" s="5" t="str">
        <f>IFERROR(VLOOKUP(Orders!$B6704,Returns!$A$2:$B$801,2,0),"No")</f>
        <v>No</v>
      </c>
    </row>
    <row r="6705" spans="1:24" hidden="1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f t="shared" si="104"/>
        <v>198.54540000000003</v>
      </c>
      <c r="T6705" s="1">
        <v>2</v>
      </c>
      <c r="U6705" s="1">
        <v>0.2</v>
      </c>
      <c r="V6705" s="1">
        <v>19.03860000000001</v>
      </c>
      <c r="W6705" t="str">
        <f>VLOOKUP(M6705,People!$A$2:$B$5,2,FALSE)</f>
        <v>Anna Andreadi</v>
      </c>
      <c r="X6705" s="5" t="str">
        <f>IFERROR(VLOOKUP(Orders!$B6705,Returns!$A$2:$B$801,2,0),"No")</f>
        <v>No</v>
      </c>
    </row>
    <row r="6706" spans="1:24" hidden="1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f t="shared" si="104"/>
        <v>3.6380999999999997</v>
      </c>
      <c r="T6706" s="1">
        <v>3</v>
      </c>
      <c r="U6706" s="1">
        <v>0</v>
      </c>
      <c r="V6706" s="1">
        <v>1.7918999999999998</v>
      </c>
      <c r="W6706" t="str">
        <f>VLOOKUP(M6706,People!$A$2:$B$5,2,FALSE)</f>
        <v>Anna Andreadi</v>
      </c>
      <c r="X6706" s="5" t="str">
        <f>IFERROR(VLOOKUP(Orders!$B6706,Returns!$A$2:$B$801,2,0),"No")</f>
        <v>No</v>
      </c>
    </row>
    <row r="6707" spans="1:24" hidden="1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f t="shared" si="104"/>
        <v>134.97749999999999</v>
      </c>
      <c r="T6707" s="1">
        <v>3</v>
      </c>
      <c r="U6707" s="1">
        <v>0.2</v>
      </c>
      <c r="V6707" s="1">
        <v>8.998500000000007</v>
      </c>
      <c r="W6707" t="str">
        <f>VLOOKUP(M6707,People!$A$2:$B$5,2,FALSE)</f>
        <v>Anna Andreadi</v>
      </c>
      <c r="X6707" s="5" t="str">
        <f>IFERROR(VLOOKUP(Orders!$B6707,Returns!$A$2:$B$801,2,0),"No")</f>
        <v>No</v>
      </c>
    </row>
    <row r="6708" spans="1:24" hidden="1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f t="shared" si="104"/>
        <v>461.21600000000001</v>
      </c>
      <c r="T6708" s="1">
        <v>7</v>
      </c>
      <c r="U6708" s="1">
        <v>0.2</v>
      </c>
      <c r="V6708" s="1">
        <v>58.46399999999997</v>
      </c>
      <c r="W6708" t="str">
        <f>VLOOKUP(M6708,People!$A$2:$B$5,2,FALSE)</f>
        <v>Cassandra Brandow</v>
      </c>
      <c r="X6708" s="5" t="str">
        <f>IFERROR(VLOOKUP(Orders!$B6708,Returns!$A$2:$B$801,2,0),"No")</f>
        <v>No</v>
      </c>
    </row>
    <row r="6709" spans="1:24" x14ac:dyDescent="0.3">
      <c r="A6709" s="1">
        <v>4305</v>
      </c>
      <c r="B6709" t="s">
        <v>8233</v>
      </c>
      <c r="C6709" s="2">
        <v>42669</v>
      </c>
      <c r="D6709" s="2">
        <v>42673</v>
      </c>
      <c r="E6709" s="1" t="s">
        <v>21</v>
      </c>
      <c r="F6709" s="1" t="s">
        <v>5230</v>
      </c>
      <c r="G6709" s="1" t="s">
        <v>5231</v>
      </c>
      <c r="H6709" s="1" t="s">
        <v>24</v>
      </c>
      <c r="I6709" s="1" t="s">
        <v>25</v>
      </c>
      <c r="J6709" s="1" t="s">
        <v>88</v>
      </c>
      <c r="K6709" s="1" t="s">
        <v>89</v>
      </c>
      <c r="L6709" s="1">
        <v>98105</v>
      </c>
      <c r="M6709" s="1" t="s">
        <v>41</v>
      </c>
      <c r="N6709" s="1" t="s">
        <v>1570</v>
      </c>
      <c r="O6709" s="1" t="s">
        <v>30</v>
      </c>
      <c r="P6709" s="1" t="s">
        <v>60</v>
      </c>
      <c r="Q6709" s="1" t="s">
        <v>1571</v>
      </c>
      <c r="R6709" s="1">
        <v>63.92</v>
      </c>
      <c r="S6709" s="1">
        <f t="shared" si="104"/>
        <v>60.724000000000004</v>
      </c>
      <c r="T6709" s="1">
        <v>4</v>
      </c>
      <c r="U6709" s="1">
        <v>0</v>
      </c>
      <c r="V6709" s="1">
        <v>3.195999999999998</v>
      </c>
      <c r="W6709" t="str">
        <f>VLOOKUP(M6709,People!$A$2:$B$5,2,FALSE)</f>
        <v>Anna Andreadi</v>
      </c>
      <c r="X6709" s="5" t="str">
        <f>IFERROR(VLOOKUP(Orders!$B6709,Returns!$A$2:$B$801,2,0),"No")</f>
        <v>No</v>
      </c>
    </row>
    <row r="6710" spans="1:24" hidden="1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f t="shared" si="104"/>
        <v>784.40800000000013</v>
      </c>
      <c r="T6710" s="1">
        <v>4</v>
      </c>
      <c r="U6710" s="1">
        <v>0.2</v>
      </c>
      <c r="V6710" s="1">
        <v>99.431999999999931</v>
      </c>
      <c r="W6710" t="str">
        <f>VLOOKUP(M6710,People!$A$2:$B$5,2,FALSE)</f>
        <v>Anna Andreadi</v>
      </c>
      <c r="X6710" s="5" t="str">
        <f>IFERROR(VLOOKUP(Orders!$B6710,Returns!$A$2:$B$801,2,0),"No")</f>
        <v>No</v>
      </c>
    </row>
    <row r="6711" spans="1:24" hidden="1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f t="shared" si="104"/>
        <v>210.19620000000003</v>
      </c>
      <c r="T6711" s="1">
        <v>3</v>
      </c>
      <c r="U6711" s="1">
        <v>0.2</v>
      </c>
      <c r="V6711" s="1">
        <v>20.155800000000013</v>
      </c>
      <c r="W6711" t="str">
        <f>VLOOKUP(M6711,People!$A$2:$B$5,2,FALSE)</f>
        <v>Anna Andreadi</v>
      </c>
      <c r="X6711" s="5" t="str">
        <f>IFERROR(VLOOKUP(Orders!$B6711,Returns!$A$2:$B$801,2,0),"No")</f>
        <v>No</v>
      </c>
    </row>
    <row r="6712" spans="1:24" hidden="1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f t="shared" si="104"/>
        <v>174.62400000000002</v>
      </c>
      <c r="T6712" s="1">
        <v>8</v>
      </c>
      <c r="U6712" s="1">
        <v>0.2</v>
      </c>
      <c r="V6712" s="1">
        <v>99.295999999999978</v>
      </c>
      <c r="W6712" t="str">
        <f>VLOOKUP(M6712,People!$A$2:$B$5,2,FALSE)</f>
        <v>Anna Andreadi</v>
      </c>
      <c r="X6712" s="5" t="str">
        <f>IFERROR(VLOOKUP(Orders!$B6712,Returns!$A$2:$B$801,2,0),"No")</f>
        <v>No</v>
      </c>
    </row>
    <row r="6713" spans="1:24" hidden="1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f t="shared" si="104"/>
        <v>8.6730000000000018</v>
      </c>
      <c r="T6713" s="1">
        <v>3</v>
      </c>
      <c r="U6713" s="1">
        <v>0.2</v>
      </c>
      <c r="V6713" s="1">
        <v>1.2389999999999994</v>
      </c>
      <c r="W6713" t="str">
        <f>VLOOKUP(M6713,People!$A$2:$B$5,2,FALSE)</f>
        <v>Chuck Magee</v>
      </c>
      <c r="X6713" s="5" t="str">
        <f>IFERROR(VLOOKUP(Orders!$B6713,Returns!$A$2:$B$801,2,0),"No")</f>
        <v>No</v>
      </c>
    </row>
    <row r="6714" spans="1:24" hidden="1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f t="shared" si="104"/>
        <v>559.33920000000001</v>
      </c>
      <c r="T6714" s="1">
        <v>6</v>
      </c>
      <c r="U6714" s="1">
        <v>0.6</v>
      </c>
      <c r="V6714" s="1">
        <v>-292.98719999999997</v>
      </c>
      <c r="W6714" t="str">
        <f>VLOOKUP(M6714,People!$A$2:$B$5,2,FALSE)</f>
        <v>Kelly Williams</v>
      </c>
      <c r="X6714" s="5" t="str">
        <f>IFERROR(VLOOKUP(Orders!$B6714,Returns!$A$2:$B$801,2,0),"No")</f>
        <v>No</v>
      </c>
    </row>
    <row r="6715" spans="1:24" hidden="1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f t="shared" si="104"/>
        <v>83.083799999999997</v>
      </c>
      <c r="T6715" s="1">
        <v>3</v>
      </c>
      <c r="U6715" s="1">
        <v>0.6</v>
      </c>
      <c r="V6715" s="1">
        <v>-26.755799999999994</v>
      </c>
      <c r="W6715" t="str">
        <f>VLOOKUP(M6715,People!$A$2:$B$5,2,FALSE)</f>
        <v>Kelly Williams</v>
      </c>
      <c r="X6715" s="5" t="str">
        <f>IFERROR(VLOOKUP(Orders!$B6715,Returns!$A$2:$B$801,2,0),"No")</f>
        <v>No</v>
      </c>
    </row>
    <row r="6716" spans="1:24" hidden="1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f t="shared" si="104"/>
        <v>44.172000000000004</v>
      </c>
      <c r="T6716" s="1">
        <v>3</v>
      </c>
      <c r="U6716" s="1">
        <v>0.2</v>
      </c>
      <c r="V6716" s="1">
        <v>-4.908000000000003</v>
      </c>
      <c r="W6716" t="str">
        <f>VLOOKUP(M6716,People!$A$2:$B$5,2,FALSE)</f>
        <v>Kelly Williams</v>
      </c>
      <c r="X6716" s="5" t="str">
        <f>IFERROR(VLOOKUP(Orders!$B6716,Returns!$A$2:$B$801,2,0),"No")</f>
        <v>No</v>
      </c>
    </row>
    <row r="6717" spans="1:24" hidden="1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f t="shared" si="104"/>
        <v>70.233599999999996</v>
      </c>
      <c r="T6717" s="1">
        <v>6</v>
      </c>
      <c r="U6717" s="1">
        <v>0.2</v>
      </c>
      <c r="V6717" s="1">
        <v>24.998400000000011</v>
      </c>
      <c r="W6717" t="str">
        <f>VLOOKUP(M6717,People!$A$2:$B$5,2,FALSE)</f>
        <v>Kelly Williams</v>
      </c>
      <c r="X6717" s="5" t="str">
        <f>IFERROR(VLOOKUP(Orders!$B6717,Returns!$A$2:$B$801,2,0),"No")</f>
        <v>No</v>
      </c>
    </row>
    <row r="6718" spans="1:24" hidden="1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f t="shared" si="104"/>
        <v>15.600000000000001</v>
      </c>
      <c r="T6718" s="1">
        <v>6</v>
      </c>
      <c r="U6718" s="1">
        <v>0</v>
      </c>
      <c r="V6718" s="1">
        <v>14.399999999999999</v>
      </c>
      <c r="W6718" t="str">
        <f>VLOOKUP(M6718,People!$A$2:$B$5,2,FALSE)</f>
        <v>Cassandra Brandow</v>
      </c>
      <c r="X6718" s="5" t="str">
        <f>IFERROR(VLOOKUP(Orders!$B6718,Returns!$A$2:$B$801,2,0),"No")</f>
        <v>No</v>
      </c>
    </row>
    <row r="6719" spans="1:24" hidden="1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f t="shared" si="104"/>
        <v>13.219200000000001</v>
      </c>
      <c r="T6719" s="1">
        <v>4</v>
      </c>
      <c r="U6719" s="1">
        <v>0</v>
      </c>
      <c r="V6719" s="1">
        <v>12.700800000000001</v>
      </c>
      <c r="W6719" t="str">
        <f>VLOOKUP(M6719,People!$A$2:$B$5,2,FALSE)</f>
        <v>Cassandra Brandow</v>
      </c>
      <c r="X6719" s="5" t="str">
        <f>IFERROR(VLOOKUP(Orders!$B6719,Returns!$A$2:$B$801,2,0),"No")</f>
        <v>No</v>
      </c>
    </row>
    <row r="6720" spans="1:24" hidden="1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f t="shared" si="104"/>
        <v>127.93599999999999</v>
      </c>
      <c r="T6720" s="1">
        <v>4</v>
      </c>
      <c r="U6720" s="1">
        <v>0</v>
      </c>
      <c r="V6720" s="1">
        <v>31.983999999999995</v>
      </c>
      <c r="W6720" t="str">
        <f>VLOOKUP(M6720,People!$A$2:$B$5,2,FALSE)</f>
        <v>Cassandra Brandow</v>
      </c>
      <c r="X6720" s="5" t="str">
        <f>IFERROR(VLOOKUP(Orders!$B6720,Returns!$A$2:$B$801,2,0),"No")</f>
        <v>No</v>
      </c>
    </row>
    <row r="6721" spans="1:24" hidden="1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f t="shared" si="104"/>
        <v>31.886400000000002</v>
      </c>
      <c r="T6721" s="1">
        <v>3</v>
      </c>
      <c r="U6721" s="1">
        <v>0.2</v>
      </c>
      <c r="V6721" s="1">
        <v>3.0576000000000008</v>
      </c>
      <c r="W6721" t="str">
        <f>VLOOKUP(M6721,People!$A$2:$B$5,2,FALSE)</f>
        <v>Cassandra Brandow</v>
      </c>
      <c r="X6721" s="5" t="str">
        <f>IFERROR(VLOOKUP(Orders!$B6721,Returns!$A$2:$B$801,2,0),"No")</f>
        <v>No</v>
      </c>
    </row>
    <row r="6722" spans="1:24" hidden="1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f t="shared" ref="S6722:S6785" si="105">R6722-V6722</f>
        <v>118.4605</v>
      </c>
      <c r="T6722" s="1">
        <v>5</v>
      </c>
      <c r="U6722" s="1">
        <v>0</v>
      </c>
      <c r="V6722" s="1">
        <v>31.489499999999992</v>
      </c>
      <c r="W6722" t="str">
        <f>VLOOKUP(M6722,People!$A$2:$B$5,2,FALSE)</f>
        <v>Anna Andreadi</v>
      </c>
      <c r="X6722" s="5" t="str">
        <f>IFERROR(VLOOKUP(Orders!$B6722,Returns!$A$2:$B$801,2,0),"No")</f>
        <v>No</v>
      </c>
    </row>
    <row r="6723" spans="1:24" hidden="1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f t="shared" si="105"/>
        <v>17.256799999999998</v>
      </c>
      <c r="T6723" s="1">
        <v>2</v>
      </c>
      <c r="U6723" s="1">
        <v>0</v>
      </c>
      <c r="V6723" s="1">
        <v>6.0632000000000019</v>
      </c>
      <c r="W6723" t="str">
        <f>VLOOKUP(M6723,People!$A$2:$B$5,2,FALSE)</f>
        <v>Anna Andreadi</v>
      </c>
      <c r="X6723" s="5" t="str">
        <f>IFERROR(VLOOKUP(Orders!$B6723,Returns!$A$2:$B$801,2,0),"No")</f>
        <v>No</v>
      </c>
    </row>
    <row r="6724" spans="1:24" hidden="1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f t="shared" si="105"/>
        <v>11.885400000000004</v>
      </c>
      <c r="T6724" s="1">
        <v>3</v>
      </c>
      <c r="U6724" s="1">
        <v>0</v>
      </c>
      <c r="V6724" s="1">
        <v>4.8545999999999978</v>
      </c>
      <c r="W6724" t="str">
        <f>VLOOKUP(M6724,People!$A$2:$B$5,2,FALSE)</f>
        <v>Anna Andreadi</v>
      </c>
      <c r="X6724" s="5" t="str">
        <f>IFERROR(VLOOKUP(Orders!$B6724,Returns!$A$2:$B$801,2,0),"No")</f>
        <v>No</v>
      </c>
    </row>
    <row r="6725" spans="1:24" hidden="1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f t="shared" si="105"/>
        <v>7.8545999999999996</v>
      </c>
      <c r="T6725" s="1">
        <v>6</v>
      </c>
      <c r="U6725" s="1">
        <v>0</v>
      </c>
      <c r="V6725" s="1">
        <v>6.9654000000000007</v>
      </c>
      <c r="W6725" t="str">
        <f>VLOOKUP(M6725,People!$A$2:$B$5,2,FALSE)</f>
        <v>Chuck Magee</v>
      </c>
      <c r="X6725" s="5" t="str">
        <f>IFERROR(VLOOKUP(Orders!$B6725,Returns!$A$2:$B$801,2,0),"No")</f>
        <v>No</v>
      </c>
    </row>
    <row r="6726" spans="1:24" hidden="1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f t="shared" si="105"/>
        <v>5.6538000000000004</v>
      </c>
      <c r="T6726" s="1">
        <v>3</v>
      </c>
      <c r="U6726" s="1">
        <v>0</v>
      </c>
      <c r="V6726" s="1">
        <v>4.8162000000000003</v>
      </c>
      <c r="W6726" t="str">
        <f>VLOOKUP(M6726,People!$A$2:$B$5,2,FALSE)</f>
        <v>Anna Andreadi</v>
      </c>
      <c r="X6726" s="5" t="str">
        <f>IFERROR(VLOOKUP(Orders!$B6726,Returns!$A$2:$B$801,2,0),"No")</f>
        <v>No</v>
      </c>
    </row>
    <row r="6727" spans="1:24" hidden="1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f t="shared" si="105"/>
        <v>5.8671000000000006</v>
      </c>
      <c r="T6727" s="1">
        <v>3</v>
      </c>
      <c r="U6727" s="1">
        <v>0</v>
      </c>
      <c r="V6727" s="1">
        <v>5.2028999999999996</v>
      </c>
      <c r="W6727" t="str">
        <f>VLOOKUP(M6727,People!$A$2:$B$5,2,FALSE)</f>
        <v>Anna Andreadi</v>
      </c>
      <c r="X6727" s="5" t="str">
        <f>IFERROR(VLOOKUP(Orders!$B6727,Returns!$A$2:$B$801,2,0),"No")</f>
        <v>No</v>
      </c>
    </row>
    <row r="6728" spans="1:24" hidden="1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f t="shared" si="105"/>
        <v>12.940000000000001</v>
      </c>
      <c r="T6728" s="1">
        <v>4</v>
      </c>
      <c r="U6728" s="1">
        <v>0.2</v>
      </c>
      <c r="V6728" s="1">
        <v>7.7639999999999993</v>
      </c>
      <c r="W6728" t="str">
        <f>VLOOKUP(M6728,People!$A$2:$B$5,2,FALSE)</f>
        <v>Anna Andreadi</v>
      </c>
      <c r="X6728" s="5" t="str">
        <f>IFERROR(VLOOKUP(Orders!$B6728,Returns!$A$2:$B$801,2,0),"No")</f>
        <v>No</v>
      </c>
    </row>
    <row r="6729" spans="1:24" hidden="1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f t="shared" si="105"/>
        <v>93.915999999999997</v>
      </c>
      <c r="T6729" s="1">
        <v>5</v>
      </c>
      <c r="U6729" s="1">
        <v>0</v>
      </c>
      <c r="V6729" s="1">
        <v>83.283999999999992</v>
      </c>
      <c r="W6729" t="str">
        <f>VLOOKUP(M6729,People!$A$2:$B$5,2,FALSE)</f>
        <v>Kelly Williams</v>
      </c>
      <c r="X6729" s="5" t="str">
        <f>IFERROR(VLOOKUP(Orders!$B6729,Returns!$A$2:$B$801,2,0),"No")</f>
        <v>No</v>
      </c>
    </row>
    <row r="6730" spans="1:24" hidden="1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f t="shared" si="105"/>
        <v>42.290400000000005</v>
      </c>
      <c r="T6730" s="1">
        <v>6</v>
      </c>
      <c r="U6730" s="1">
        <v>0.2</v>
      </c>
      <c r="V6730" s="1">
        <v>8.2055999999999987</v>
      </c>
      <c r="W6730" t="str">
        <f>VLOOKUP(M6730,People!$A$2:$B$5,2,FALSE)</f>
        <v>Cassandra Brandow</v>
      </c>
      <c r="X6730" s="5" t="str">
        <f>IFERROR(VLOOKUP(Orders!$B6730,Returns!$A$2:$B$801,2,0),"No")</f>
        <v>No</v>
      </c>
    </row>
    <row r="6731" spans="1:24" hidden="1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f t="shared" si="105"/>
        <v>10.6236</v>
      </c>
      <c r="T6731" s="1">
        <v>3</v>
      </c>
      <c r="U6731" s="1">
        <v>0.7</v>
      </c>
      <c r="V6731" s="1">
        <v>-4.4945999999999984</v>
      </c>
      <c r="W6731" t="str">
        <f>VLOOKUP(M6731,People!$A$2:$B$5,2,FALSE)</f>
        <v>Cassandra Brandow</v>
      </c>
      <c r="X6731" s="5" t="str">
        <f>IFERROR(VLOOKUP(Orders!$B6731,Returns!$A$2:$B$801,2,0),"No")</f>
        <v>No</v>
      </c>
    </row>
    <row r="6732" spans="1:24" hidden="1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f t="shared" si="105"/>
        <v>586.86159999999995</v>
      </c>
      <c r="T6732" s="1">
        <v>4</v>
      </c>
      <c r="U6732" s="1">
        <v>0.2</v>
      </c>
      <c r="V6732" s="1">
        <v>56.274400000000014</v>
      </c>
      <c r="W6732" t="str">
        <f>VLOOKUP(M6732,People!$A$2:$B$5,2,FALSE)</f>
        <v>Cassandra Brandow</v>
      </c>
      <c r="X6732" s="5" t="str">
        <f>IFERROR(VLOOKUP(Orders!$B6732,Returns!$A$2:$B$801,2,0),"No")</f>
        <v>No</v>
      </c>
    </row>
    <row r="6733" spans="1:24" hidden="1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f t="shared" si="105"/>
        <v>13.478400000000004</v>
      </c>
      <c r="T6733" s="1">
        <v>4</v>
      </c>
      <c r="U6733" s="1">
        <v>0.2</v>
      </c>
      <c r="V6733" s="1">
        <v>7.2576000000000001</v>
      </c>
      <c r="W6733" t="str">
        <f>VLOOKUP(M6733,People!$A$2:$B$5,2,FALSE)</f>
        <v>Cassandra Brandow</v>
      </c>
      <c r="X6733" s="5" t="str">
        <f>IFERROR(VLOOKUP(Orders!$B6733,Returns!$A$2:$B$801,2,0),"No")</f>
        <v>No</v>
      </c>
    </row>
    <row r="6734" spans="1:24" x14ac:dyDescent="0.3">
      <c r="A6734" s="1">
        <v>4306</v>
      </c>
      <c r="B6734" t="s">
        <v>8233</v>
      </c>
      <c r="C6734" s="2">
        <v>42669</v>
      </c>
      <c r="D6734" s="2">
        <v>42673</v>
      </c>
      <c r="E6734" s="1" t="s">
        <v>21</v>
      </c>
      <c r="F6734" s="1" t="s">
        <v>5230</v>
      </c>
      <c r="G6734" s="1" t="s">
        <v>5231</v>
      </c>
      <c r="H6734" s="1" t="s">
        <v>24</v>
      </c>
      <c r="I6734" s="1" t="s">
        <v>25</v>
      </c>
      <c r="J6734" s="1" t="s">
        <v>88</v>
      </c>
      <c r="K6734" s="1" t="s">
        <v>89</v>
      </c>
      <c r="L6734" s="1">
        <v>98105</v>
      </c>
      <c r="M6734" s="1" t="s">
        <v>41</v>
      </c>
      <c r="N6734" s="1" t="s">
        <v>4771</v>
      </c>
      <c r="O6734" s="1" t="s">
        <v>66</v>
      </c>
      <c r="P6734" s="1" t="s">
        <v>67</v>
      </c>
      <c r="Q6734" s="1" t="s">
        <v>4772</v>
      </c>
      <c r="R6734" s="1">
        <v>383.96000000000004</v>
      </c>
      <c r="S6734" s="1">
        <f t="shared" si="105"/>
        <v>345.56400000000002</v>
      </c>
      <c r="T6734" s="1">
        <v>5</v>
      </c>
      <c r="U6734" s="1">
        <v>0.2</v>
      </c>
      <c r="V6734" s="1">
        <v>38.396000000000015</v>
      </c>
      <c r="W6734" t="str">
        <f>VLOOKUP(M6734,People!$A$2:$B$5,2,FALSE)</f>
        <v>Anna Andreadi</v>
      </c>
      <c r="X6734" s="5" t="str">
        <f>IFERROR(VLOOKUP(Orders!$B6734,Returns!$A$2:$B$801,2,0),"No")</f>
        <v>No</v>
      </c>
    </row>
    <row r="6735" spans="1:24" x14ac:dyDescent="0.3">
      <c r="A6735" s="1">
        <v>9418</v>
      </c>
      <c r="B6735" t="s">
        <v>10657</v>
      </c>
      <c r="C6735" s="2">
        <v>42670</v>
      </c>
      <c r="D6735" s="2">
        <v>42675</v>
      </c>
      <c r="E6735" s="1" t="s">
        <v>46</v>
      </c>
      <c r="F6735" s="1" t="s">
        <v>1981</v>
      </c>
      <c r="G6735" s="1" t="s">
        <v>1982</v>
      </c>
      <c r="H6735" s="1" t="s">
        <v>94</v>
      </c>
      <c r="I6735" s="1" t="s">
        <v>25</v>
      </c>
      <c r="J6735" s="1" t="s">
        <v>1480</v>
      </c>
      <c r="K6735" s="1" t="s">
        <v>82</v>
      </c>
      <c r="L6735" s="1">
        <v>28314</v>
      </c>
      <c r="M6735" s="1" t="s">
        <v>28</v>
      </c>
      <c r="N6735" s="1" t="s">
        <v>2563</v>
      </c>
      <c r="O6735" s="1" t="s">
        <v>43</v>
      </c>
      <c r="P6735" s="1" t="s">
        <v>84</v>
      </c>
      <c r="Q6735" s="1" t="s">
        <v>2564</v>
      </c>
      <c r="R6735" s="1">
        <v>10.368000000000002</v>
      </c>
      <c r="S6735" s="1">
        <f t="shared" si="105"/>
        <v>6.7392000000000021</v>
      </c>
      <c r="T6735" s="1">
        <v>2</v>
      </c>
      <c r="U6735" s="1">
        <v>0.2</v>
      </c>
      <c r="V6735" s="1">
        <v>3.6288</v>
      </c>
      <c r="W6735" t="str">
        <f>VLOOKUP(M6735,People!$A$2:$B$5,2,FALSE)</f>
        <v>Cassandra Brandow</v>
      </c>
      <c r="X6735" s="5" t="str">
        <f>IFERROR(VLOOKUP(Orders!$B6735,Returns!$A$2:$B$801,2,0),"No")</f>
        <v>No</v>
      </c>
    </row>
    <row r="6736" spans="1:24" hidden="1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f t="shared" si="105"/>
        <v>7.7485999999999997</v>
      </c>
      <c r="T6736" s="1">
        <v>2</v>
      </c>
      <c r="U6736" s="1">
        <v>0.2</v>
      </c>
      <c r="V6736" s="1">
        <v>3.9473999999999996</v>
      </c>
      <c r="W6736" t="str">
        <f>VLOOKUP(M6736,People!$A$2:$B$5,2,FALSE)</f>
        <v>Cassandra Brandow</v>
      </c>
      <c r="X6736" s="5" t="str">
        <f>IFERROR(VLOOKUP(Orders!$B6736,Returns!$A$2:$B$801,2,0),"No")</f>
        <v>No</v>
      </c>
    </row>
    <row r="6737" spans="1:24" hidden="1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f t="shared" si="105"/>
        <v>69.393599999999992</v>
      </c>
      <c r="T6737" s="1">
        <v>3</v>
      </c>
      <c r="U6737" s="1">
        <v>0</v>
      </c>
      <c r="V6737" s="1">
        <v>44.366400000000006</v>
      </c>
      <c r="W6737" t="str">
        <f>VLOOKUP(M6737,People!$A$2:$B$5,2,FALSE)</f>
        <v>Anna Andreadi</v>
      </c>
      <c r="X6737" s="5" t="str">
        <f>IFERROR(VLOOKUP(Orders!$B6737,Returns!$A$2:$B$801,2,0),"No")</f>
        <v>No</v>
      </c>
    </row>
    <row r="6738" spans="1:24" hidden="1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f t="shared" si="105"/>
        <v>498.37860000000001</v>
      </c>
      <c r="T6738" s="1">
        <v>3</v>
      </c>
      <c r="U6738" s="1">
        <v>0</v>
      </c>
      <c r="V6738" s="1">
        <v>81.131400000000014</v>
      </c>
      <c r="W6738" t="str">
        <f>VLOOKUP(M6738,People!$A$2:$B$5,2,FALSE)</f>
        <v>Anna Andreadi</v>
      </c>
      <c r="X6738" s="5" t="str">
        <f>IFERROR(VLOOKUP(Orders!$B6738,Returns!$A$2:$B$801,2,0),"No")</f>
        <v>No</v>
      </c>
    </row>
    <row r="6739" spans="1:24" hidden="1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f t="shared" si="105"/>
        <v>144.6336</v>
      </c>
      <c r="T6739" s="1">
        <v>9</v>
      </c>
      <c r="U6739" s="1">
        <v>0</v>
      </c>
      <c r="V6739" s="1">
        <v>6.0263999999999918</v>
      </c>
      <c r="W6739" t="str">
        <f>VLOOKUP(M6739,People!$A$2:$B$5,2,FALSE)</f>
        <v>Anna Andreadi</v>
      </c>
      <c r="X6739" s="5" t="str">
        <f>IFERROR(VLOOKUP(Orders!$B6739,Returns!$A$2:$B$801,2,0),"No")</f>
        <v>No</v>
      </c>
    </row>
    <row r="6740" spans="1:24" hidden="1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f t="shared" si="105"/>
        <v>32.421600000000012</v>
      </c>
      <c r="T6740" s="1">
        <v>4</v>
      </c>
      <c r="U6740" s="1">
        <v>0.2</v>
      </c>
      <c r="V6740" s="1">
        <v>15.610399999999993</v>
      </c>
      <c r="W6740" t="str">
        <f>VLOOKUP(M6740,People!$A$2:$B$5,2,FALSE)</f>
        <v>Anna Andreadi</v>
      </c>
      <c r="X6740" s="5" t="str">
        <f>IFERROR(VLOOKUP(Orders!$B6740,Returns!$A$2:$B$801,2,0),"No")</f>
        <v>No</v>
      </c>
    </row>
    <row r="6741" spans="1:24" x14ac:dyDescent="0.3">
      <c r="A6741" s="1">
        <v>9419</v>
      </c>
      <c r="B6741" t="s">
        <v>10657</v>
      </c>
      <c r="C6741" s="2">
        <v>42670</v>
      </c>
      <c r="D6741" s="2">
        <v>42675</v>
      </c>
      <c r="E6741" s="1" t="s">
        <v>46</v>
      </c>
      <c r="F6741" s="1" t="s">
        <v>1981</v>
      </c>
      <c r="G6741" s="1" t="s">
        <v>1982</v>
      </c>
      <c r="H6741" s="1" t="s">
        <v>94</v>
      </c>
      <c r="I6741" s="1" t="s">
        <v>25</v>
      </c>
      <c r="J6741" s="1" t="s">
        <v>1480</v>
      </c>
      <c r="K6741" s="1" t="s">
        <v>82</v>
      </c>
      <c r="L6741" s="1">
        <v>28314</v>
      </c>
      <c r="M6741" s="1" t="s">
        <v>28</v>
      </c>
      <c r="N6741" s="1" t="s">
        <v>2670</v>
      </c>
      <c r="O6741" s="1" t="s">
        <v>43</v>
      </c>
      <c r="P6741" s="1" t="s">
        <v>84</v>
      </c>
      <c r="Q6741" s="1" t="s">
        <v>169</v>
      </c>
      <c r="R6741" s="1">
        <v>11.952000000000002</v>
      </c>
      <c r="S6741" s="1">
        <f t="shared" si="105"/>
        <v>7.9182000000000015</v>
      </c>
      <c r="T6741" s="1">
        <v>3</v>
      </c>
      <c r="U6741" s="1">
        <v>0.2</v>
      </c>
      <c r="V6741" s="1">
        <v>4.0338000000000003</v>
      </c>
      <c r="W6741" t="str">
        <f>VLOOKUP(M6741,People!$A$2:$B$5,2,FALSE)</f>
        <v>Cassandra Brandow</v>
      </c>
      <c r="X6741" s="5" t="str">
        <f>IFERROR(VLOOKUP(Orders!$B6741,Returns!$A$2:$B$801,2,0),"No")</f>
        <v>No</v>
      </c>
    </row>
    <row r="6742" spans="1:24" x14ac:dyDescent="0.3">
      <c r="A6742" s="1">
        <v>3843</v>
      </c>
      <c r="B6742" t="s">
        <v>8004</v>
      </c>
      <c r="C6742" s="2">
        <v>42671</v>
      </c>
      <c r="D6742" s="2">
        <v>42674</v>
      </c>
      <c r="E6742" s="1" t="s">
        <v>170</v>
      </c>
      <c r="F6742" s="1" t="s">
        <v>3296</v>
      </c>
      <c r="G6742" s="1" t="s">
        <v>3297</v>
      </c>
      <c r="H6742" s="1" t="s">
        <v>38</v>
      </c>
      <c r="I6742" s="1" t="s">
        <v>25</v>
      </c>
      <c r="J6742" s="1" t="s">
        <v>39</v>
      </c>
      <c r="K6742" s="1" t="s">
        <v>40</v>
      </c>
      <c r="L6742" s="1">
        <v>90049</v>
      </c>
      <c r="M6742" s="1" t="s">
        <v>41</v>
      </c>
      <c r="N6742" s="1" t="s">
        <v>1067</v>
      </c>
      <c r="O6742" s="1" t="s">
        <v>43</v>
      </c>
      <c r="P6742" s="1" t="s">
        <v>70</v>
      </c>
      <c r="Q6742" s="1" t="s">
        <v>1068</v>
      </c>
      <c r="R6742" s="1">
        <v>7.1840000000000011</v>
      </c>
      <c r="S6742" s="1">
        <f t="shared" si="105"/>
        <v>4.9390000000000018</v>
      </c>
      <c r="T6742" s="1">
        <v>2</v>
      </c>
      <c r="U6742" s="1">
        <v>0.2</v>
      </c>
      <c r="V6742" s="1">
        <v>2.2449999999999992</v>
      </c>
      <c r="W6742" t="str">
        <f>VLOOKUP(M6742,People!$A$2:$B$5,2,FALSE)</f>
        <v>Anna Andreadi</v>
      </c>
      <c r="X6742" s="5" t="str">
        <f>IFERROR(VLOOKUP(Orders!$B6742,Returns!$A$2:$B$801,2,0),"No")</f>
        <v>No</v>
      </c>
    </row>
    <row r="6743" spans="1:24" x14ac:dyDescent="0.3">
      <c r="A6743" s="1">
        <v>3844</v>
      </c>
      <c r="B6743" t="s">
        <v>8004</v>
      </c>
      <c r="C6743" s="2">
        <v>42671</v>
      </c>
      <c r="D6743" s="2">
        <v>42674</v>
      </c>
      <c r="E6743" s="1" t="s">
        <v>170</v>
      </c>
      <c r="F6743" s="1" t="s">
        <v>3296</v>
      </c>
      <c r="G6743" s="1" t="s">
        <v>3297</v>
      </c>
      <c r="H6743" s="1" t="s">
        <v>38</v>
      </c>
      <c r="I6743" s="1" t="s">
        <v>25</v>
      </c>
      <c r="J6743" s="1" t="s">
        <v>39</v>
      </c>
      <c r="K6743" s="1" t="s">
        <v>40</v>
      </c>
      <c r="L6743" s="1">
        <v>90049</v>
      </c>
      <c r="M6743" s="1" t="s">
        <v>41</v>
      </c>
      <c r="N6743" s="1" t="s">
        <v>5093</v>
      </c>
      <c r="O6743" s="1" t="s">
        <v>43</v>
      </c>
      <c r="P6743" s="1" t="s">
        <v>512</v>
      </c>
      <c r="Q6743" s="1" t="s">
        <v>5094</v>
      </c>
      <c r="R6743" s="1">
        <v>6.28</v>
      </c>
      <c r="S6743" s="1">
        <f t="shared" si="105"/>
        <v>6.2172000000000001</v>
      </c>
      <c r="T6743" s="1">
        <v>2</v>
      </c>
      <c r="U6743" s="1">
        <v>0</v>
      </c>
      <c r="V6743" s="1">
        <v>6.2800000000000189E-2</v>
      </c>
      <c r="W6743" t="str">
        <f>VLOOKUP(M6743,People!$A$2:$B$5,2,FALSE)</f>
        <v>Anna Andreadi</v>
      </c>
      <c r="X6743" s="5" t="str">
        <f>IFERROR(VLOOKUP(Orders!$B6743,Returns!$A$2:$B$801,2,0),"No")</f>
        <v>No</v>
      </c>
    </row>
    <row r="6744" spans="1:24" hidden="1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f t="shared" si="105"/>
        <v>135.87630000000001</v>
      </c>
      <c r="T6744" s="1">
        <v>3</v>
      </c>
      <c r="U6744" s="1">
        <v>0.2</v>
      </c>
      <c r="V6744" s="1">
        <v>-13.740299999999994</v>
      </c>
      <c r="W6744" t="str">
        <f>VLOOKUP(M6744,People!$A$2:$B$5,2,FALSE)</f>
        <v>Anna Andreadi</v>
      </c>
      <c r="X6744" s="5" t="str">
        <f>IFERROR(VLOOKUP(Orders!$B6744,Returns!$A$2:$B$801,2,0),"No")</f>
        <v>No</v>
      </c>
    </row>
    <row r="6745" spans="1:24" hidden="1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f t="shared" si="105"/>
        <v>19.734000000000002</v>
      </c>
      <c r="T6745" s="1">
        <v>6</v>
      </c>
      <c r="U6745" s="1">
        <v>0</v>
      </c>
      <c r="V6745" s="1">
        <v>16.146000000000001</v>
      </c>
      <c r="W6745" t="str">
        <f>VLOOKUP(M6745,People!$A$2:$B$5,2,FALSE)</f>
        <v>Chuck Magee</v>
      </c>
      <c r="X6745" s="5" t="str">
        <f>IFERROR(VLOOKUP(Orders!$B6745,Returns!$A$2:$B$801,2,0),"No")</f>
        <v>No</v>
      </c>
    </row>
    <row r="6746" spans="1:24" hidden="1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f t="shared" si="105"/>
        <v>371.96280000000002</v>
      </c>
      <c r="T6746" s="1">
        <v>6</v>
      </c>
      <c r="U6746" s="1">
        <v>0.2</v>
      </c>
      <c r="V6746" s="1">
        <v>107.98920000000001</v>
      </c>
      <c r="W6746" t="str">
        <f>VLOOKUP(M6746,People!$A$2:$B$5,2,FALSE)</f>
        <v>Chuck Magee</v>
      </c>
      <c r="X6746" s="5" t="str">
        <f>IFERROR(VLOOKUP(Orders!$B6746,Returns!$A$2:$B$801,2,0),"No")</f>
        <v>No</v>
      </c>
    </row>
    <row r="6747" spans="1:24" hidden="1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f t="shared" si="105"/>
        <v>22.126000000000001</v>
      </c>
      <c r="T6747" s="1">
        <v>5</v>
      </c>
      <c r="U6747" s="1">
        <v>0.2</v>
      </c>
      <c r="V6747" s="1">
        <v>1.7940000000000005</v>
      </c>
      <c r="W6747" t="str">
        <f>VLOOKUP(M6747,People!$A$2:$B$5,2,FALSE)</f>
        <v>Chuck Magee</v>
      </c>
      <c r="X6747" s="5" t="str">
        <f>IFERROR(VLOOKUP(Orders!$B6747,Returns!$A$2:$B$801,2,0),"No")</f>
        <v>No</v>
      </c>
    </row>
    <row r="6748" spans="1:24" hidden="1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f t="shared" si="105"/>
        <v>466.1629999999999</v>
      </c>
      <c r="T6748" s="1">
        <v>5</v>
      </c>
      <c r="U6748" s="1">
        <v>0</v>
      </c>
      <c r="V6748" s="1">
        <v>163.78700000000003</v>
      </c>
      <c r="W6748" t="str">
        <f>VLOOKUP(M6748,People!$A$2:$B$5,2,FALSE)</f>
        <v>Chuck Magee</v>
      </c>
      <c r="X6748" s="5" t="str">
        <f>IFERROR(VLOOKUP(Orders!$B6748,Returns!$A$2:$B$801,2,0),"No")</f>
        <v>No</v>
      </c>
    </row>
    <row r="6749" spans="1:24" hidden="1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f t="shared" si="105"/>
        <v>9.9057000000000031</v>
      </c>
      <c r="T6749" s="1">
        <v>1</v>
      </c>
      <c r="U6749" s="1">
        <v>0.2</v>
      </c>
      <c r="V6749" s="1">
        <v>5.0462999999999996</v>
      </c>
      <c r="W6749" t="str">
        <f>VLOOKUP(M6749,People!$A$2:$B$5,2,FALSE)</f>
        <v>Chuck Magee</v>
      </c>
      <c r="X6749" s="5" t="str">
        <f>IFERROR(VLOOKUP(Orders!$B6749,Returns!$A$2:$B$801,2,0),"No")</f>
        <v>No</v>
      </c>
    </row>
    <row r="6750" spans="1:24" hidden="1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f t="shared" si="105"/>
        <v>9.8670000000000009</v>
      </c>
      <c r="T6750" s="1">
        <v>3</v>
      </c>
      <c r="U6750" s="1">
        <v>0</v>
      </c>
      <c r="V6750" s="1">
        <v>8.0730000000000004</v>
      </c>
      <c r="W6750" t="str">
        <f>VLOOKUP(M6750,People!$A$2:$B$5,2,FALSE)</f>
        <v>Chuck Magee</v>
      </c>
      <c r="X6750" s="5" t="str">
        <f>IFERROR(VLOOKUP(Orders!$B6750,Returns!$A$2:$B$801,2,0),"No")</f>
        <v>No</v>
      </c>
    </row>
    <row r="6751" spans="1:24" hidden="1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f t="shared" si="105"/>
        <v>87.734999999999999</v>
      </c>
      <c r="T6751" s="1">
        <v>2</v>
      </c>
      <c r="U6751" s="1">
        <v>0</v>
      </c>
      <c r="V6751" s="1">
        <v>29.245000000000005</v>
      </c>
      <c r="W6751" t="str">
        <f>VLOOKUP(M6751,People!$A$2:$B$5,2,FALSE)</f>
        <v>Chuck Magee</v>
      </c>
      <c r="X6751" s="5" t="str">
        <f>IFERROR(VLOOKUP(Orders!$B6751,Returns!$A$2:$B$801,2,0),"No")</f>
        <v>No</v>
      </c>
    </row>
    <row r="6752" spans="1:24" hidden="1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f t="shared" si="105"/>
        <v>101.2268</v>
      </c>
      <c r="T6752" s="1">
        <v>2</v>
      </c>
      <c r="U6752" s="1">
        <v>0</v>
      </c>
      <c r="V6752" s="1">
        <v>20.733199999999997</v>
      </c>
      <c r="W6752" t="str">
        <f>VLOOKUP(M6752,People!$A$2:$B$5,2,FALSE)</f>
        <v>Chuck Magee</v>
      </c>
      <c r="X6752" s="5" t="str">
        <f>IFERROR(VLOOKUP(Orders!$B6752,Returns!$A$2:$B$801,2,0),"No")</f>
        <v>No</v>
      </c>
    </row>
    <row r="6753" spans="1:24" hidden="1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f t="shared" si="105"/>
        <v>6.4676</v>
      </c>
      <c r="T6753" s="1">
        <v>2</v>
      </c>
      <c r="U6753" s="1">
        <v>0</v>
      </c>
      <c r="V6753" s="1">
        <v>2.2724000000000002</v>
      </c>
      <c r="W6753" t="str">
        <f>VLOOKUP(M6753,People!$A$2:$B$5,2,FALSE)</f>
        <v>Chuck Magee</v>
      </c>
      <c r="X6753" s="5" t="str">
        <f>IFERROR(VLOOKUP(Orders!$B6753,Returns!$A$2:$B$801,2,0),"No")</f>
        <v>No</v>
      </c>
    </row>
    <row r="6754" spans="1:24" hidden="1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f t="shared" si="105"/>
        <v>34.078000000000003</v>
      </c>
      <c r="T6754" s="1">
        <v>2</v>
      </c>
      <c r="U6754" s="1">
        <v>0</v>
      </c>
      <c r="V6754" s="1">
        <v>27.881999999999998</v>
      </c>
      <c r="W6754" t="str">
        <f>VLOOKUP(M6754,People!$A$2:$B$5,2,FALSE)</f>
        <v>Chuck Magee</v>
      </c>
      <c r="X6754" s="5" t="str">
        <f>IFERROR(VLOOKUP(Orders!$B6754,Returns!$A$2:$B$801,2,0),"No")</f>
        <v>No</v>
      </c>
    </row>
    <row r="6755" spans="1:24" hidden="1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f t="shared" si="105"/>
        <v>4.2187999999999999</v>
      </c>
      <c r="T6755" s="1">
        <v>2</v>
      </c>
      <c r="U6755" s="1">
        <v>0</v>
      </c>
      <c r="V6755" s="1">
        <v>3.7412000000000001</v>
      </c>
      <c r="W6755" t="str">
        <f>VLOOKUP(M6755,People!$A$2:$B$5,2,FALSE)</f>
        <v>Chuck Magee</v>
      </c>
      <c r="X6755" s="5" t="str">
        <f>IFERROR(VLOOKUP(Orders!$B6755,Returns!$A$2:$B$801,2,0),"No")</f>
        <v>No</v>
      </c>
    </row>
    <row r="6756" spans="1:24" hidden="1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f t="shared" si="105"/>
        <v>154.1344</v>
      </c>
      <c r="T6756" s="1">
        <v>4</v>
      </c>
      <c r="U6756" s="1">
        <v>0</v>
      </c>
      <c r="V6756" s="1">
        <v>121.10560000000001</v>
      </c>
      <c r="W6756" t="str">
        <f>VLOOKUP(M6756,People!$A$2:$B$5,2,FALSE)</f>
        <v>Chuck Magee</v>
      </c>
      <c r="X6756" s="5" t="str">
        <f>IFERROR(VLOOKUP(Orders!$B6756,Returns!$A$2:$B$801,2,0),"No")</f>
        <v>No</v>
      </c>
    </row>
    <row r="6757" spans="1:24" hidden="1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f t="shared" si="105"/>
        <v>28.44</v>
      </c>
      <c r="T6757" s="1">
        <v>5</v>
      </c>
      <c r="U6757" s="1">
        <v>0</v>
      </c>
      <c r="V6757" s="1">
        <v>18.960000000000004</v>
      </c>
      <c r="W6757" t="str">
        <f>VLOOKUP(M6757,People!$A$2:$B$5,2,FALSE)</f>
        <v>Chuck Magee</v>
      </c>
      <c r="X6757" s="5" t="str">
        <f>IFERROR(VLOOKUP(Orders!$B6757,Returns!$A$2:$B$801,2,0),"No")</f>
        <v>No</v>
      </c>
    </row>
    <row r="6758" spans="1:24" hidden="1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f t="shared" si="105"/>
        <v>369.33120000000002</v>
      </c>
      <c r="T6758" s="1">
        <v>4</v>
      </c>
      <c r="U6758" s="1">
        <v>0</v>
      </c>
      <c r="V6758" s="1">
        <v>143.62880000000001</v>
      </c>
      <c r="W6758" t="str">
        <f>VLOOKUP(M6758,People!$A$2:$B$5,2,FALSE)</f>
        <v>Chuck Magee</v>
      </c>
      <c r="X6758" s="5" t="str">
        <f>IFERROR(VLOOKUP(Orders!$B6758,Returns!$A$2:$B$801,2,0),"No")</f>
        <v>No</v>
      </c>
    </row>
    <row r="6759" spans="1:24" hidden="1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f t="shared" si="105"/>
        <v>292.99559999999991</v>
      </c>
      <c r="T6759" s="1">
        <v>6</v>
      </c>
      <c r="U6759" s="1">
        <v>0</v>
      </c>
      <c r="V6759" s="1">
        <v>102.94440000000002</v>
      </c>
      <c r="W6759" t="str">
        <f>VLOOKUP(M6759,People!$A$2:$B$5,2,FALSE)</f>
        <v>Chuck Magee</v>
      </c>
      <c r="X6759" s="5" t="str">
        <f>IFERROR(VLOOKUP(Orders!$B6759,Returns!$A$2:$B$801,2,0),"No")</f>
        <v>No</v>
      </c>
    </row>
    <row r="6760" spans="1:24" hidden="1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f t="shared" si="105"/>
        <v>81.96</v>
      </c>
      <c r="T6760" s="1">
        <v>2</v>
      </c>
      <c r="U6760" s="1">
        <v>0</v>
      </c>
      <c r="V6760" s="1">
        <v>0</v>
      </c>
      <c r="W6760" t="str">
        <f>VLOOKUP(M6760,People!$A$2:$B$5,2,FALSE)</f>
        <v>Chuck Magee</v>
      </c>
      <c r="X6760" s="5" t="str">
        <f>IFERROR(VLOOKUP(Orders!$B6760,Returns!$A$2:$B$801,2,0),"No")</f>
        <v>No</v>
      </c>
    </row>
    <row r="6761" spans="1:24" hidden="1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f t="shared" si="105"/>
        <v>30.317800000000005</v>
      </c>
      <c r="T6761" s="1">
        <v>1</v>
      </c>
      <c r="U6761" s="1">
        <v>0.2</v>
      </c>
      <c r="V6761" s="1">
        <v>2.4581999999999997</v>
      </c>
      <c r="W6761" t="str">
        <f>VLOOKUP(M6761,People!$A$2:$B$5,2,FALSE)</f>
        <v>Cassandra Brandow</v>
      </c>
      <c r="X6761" s="5" t="str">
        <f>IFERROR(VLOOKUP(Orders!$B6761,Returns!$A$2:$B$801,2,0),"No")</f>
        <v>No</v>
      </c>
    </row>
    <row r="6762" spans="1:24" hidden="1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f t="shared" si="105"/>
        <v>272.94</v>
      </c>
      <c r="T6762" s="1">
        <v>3</v>
      </c>
      <c r="U6762" s="1">
        <v>0</v>
      </c>
      <c r="V6762" s="1">
        <v>0</v>
      </c>
      <c r="W6762" t="str">
        <f>VLOOKUP(M6762,People!$A$2:$B$5,2,FALSE)</f>
        <v>Chuck Magee</v>
      </c>
      <c r="X6762" s="5" t="str">
        <f>IFERROR(VLOOKUP(Orders!$B6762,Returns!$A$2:$B$801,2,0),"No")</f>
        <v>No</v>
      </c>
    </row>
    <row r="6763" spans="1:24" hidden="1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f t="shared" si="105"/>
        <v>222.7484</v>
      </c>
      <c r="T6763" s="1">
        <v>2</v>
      </c>
      <c r="U6763" s="1">
        <v>0.1</v>
      </c>
      <c r="V6763" s="1">
        <v>31.015599999999978</v>
      </c>
      <c r="W6763" t="str">
        <f>VLOOKUP(M6763,People!$A$2:$B$5,2,FALSE)</f>
        <v>Chuck Magee</v>
      </c>
      <c r="X6763" s="5" t="str">
        <f>IFERROR(VLOOKUP(Orders!$B6763,Returns!$A$2:$B$801,2,0),"No")</f>
        <v>No</v>
      </c>
    </row>
    <row r="6764" spans="1:24" hidden="1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f t="shared" si="105"/>
        <v>19.371499999999997</v>
      </c>
      <c r="T6764" s="1">
        <v>5</v>
      </c>
      <c r="U6764" s="1">
        <v>0.2</v>
      </c>
      <c r="V6764" s="1">
        <v>9.8685000000000009</v>
      </c>
      <c r="W6764" t="str">
        <f>VLOOKUP(M6764,People!$A$2:$B$5,2,FALSE)</f>
        <v>Kelly Williams</v>
      </c>
      <c r="X6764" s="5" t="str">
        <f>IFERROR(VLOOKUP(Orders!$B6764,Returns!$A$2:$B$801,2,0),"No")</f>
        <v>No</v>
      </c>
    </row>
    <row r="6765" spans="1:24" hidden="1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f t="shared" si="105"/>
        <v>43.520400000000002</v>
      </c>
      <c r="T6765" s="1">
        <v>2</v>
      </c>
      <c r="U6765" s="1">
        <v>0.2</v>
      </c>
      <c r="V6765" s="1">
        <v>-8.3524000000000012</v>
      </c>
      <c r="W6765" t="str">
        <f>VLOOKUP(M6765,People!$A$2:$B$5,2,FALSE)</f>
        <v>Kelly Williams</v>
      </c>
      <c r="X6765" s="5" t="str">
        <f>IFERROR(VLOOKUP(Orders!$B6765,Returns!$A$2:$B$801,2,0),"No")</f>
        <v>No</v>
      </c>
    </row>
    <row r="6766" spans="1:24" hidden="1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f t="shared" si="105"/>
        <v>1382.37</v>
      </c>
      <c r="T6766" s="1">
        <v>3</v>
      </c>
      <c r="U6766" s="1">
        <v>0.3</v>
      </c>
      <c r="V6766" s="1">
        <v>-19.470000000000141</v>
      </c>
      <c r="W6766" t="str">
        <f>VLOOKUP(M6766,People!$A$2:$B$5,2,FALSE)</f>
        <v>Kelly Williams</v>
      </c>
      <c r="X6766" s="5" t="str">
        <f>IFERROR(VLOOKUP(Orders!$B6766,Returns!$A$2:$B$801,2,0),"No")</f>
        <v>No</v>
      </c>
    </row>
    <row r="6767" spans="1:24" hidden="1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f t="shared" si="105"/>
        <v>335.17559999999997</v>
      </c>
      <c r="T6767" s="1">
        <v>3</v>
      </c>
      <c r="U6767" s="1">
        <v>0.3</v>
      </c>
      <c r="V6767" s="1">
        <v>-18.117599999999996</v>
      </c>
      <c r="W6767" t="str">
        <f>VLOOKUP(M6767,People!$A$2:$B$5,2,FALSE)</f>
        <v>Kelly Williams</v>
      </c>
      <c r="X6767" s="5" t="str">
        <f>IFERROR(VLOOKUP(Orders!$B6767,Returns!$A$2:$B$801,2,0),"No")</f>
        <v>No</v>
      </c>
    </row>
    <row r="6768" spans="1:24" hidden="1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f t="shared" si="105"/>
        <v>12.213999999999999</v>
      </c>
      <c r="T6768" s="1">
        <v>2</v>
      </c>
      <c r="U6768" s="1">
        <v>0.2</v>
      </c>
      <c r="V6768" s="1">
        <v>3.5460000000000007</v>
      </c>
      <c r="W6768" t="str">
        <f>VLOOKUP(M6768,People!$A$2:$B$5,2,FALSE)</f>
        <v>Kelly Williams</v>
      </c>
      <c r="X6768" s="5" t="str">
        <f>IFERROR(VLOOKUP(Orders!$B6768,Returns!$A$2:$B$801,2,0),"No")</f>
        <v>No</v>
      </c>
    </row>
    <row r="6769" spans="1:24" hidden="1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f t="shared" si="105"/>
        <v>20.748000000000001</v>
      </c>
      <c r="T6769" s="1">
        <v>5</v>
      </c>
      <c r="U6769" s="1">
        <v>0.6</v>
      </c>
      <c r="V6769" s="1">
        <v>-6.1879999999999988</v>
      </c>
      <c r="W6769" t="str">
        <f>VLOOKUP(M6769,People!$A$2:$B$5,2,FALSE)</f>
        <v>Kelly Williams</v>
      </c>
      <c r="X6769" s="5" t="str">
        <f>IFERROR(VLOOKUP(Orders!$B6769,Returns!$A$2:$B$801,2,0),"No")</f>
        <v>No</v>
      </c>
    </row>
    <row r="6770" spans="1:24" x14ac:dyDescent="0.3">
      <c r="A6770" s="1">
        <v>3845</v>
      </c>
      <c r="B6770" t="s">
        <v>8004</v>
      </c>
      <c r="C6770" s="2">
        <v>42671</v>
      </c>
      <c r="D6770" s="2">
        <v>42674</v>
      </c>
      <c r="E6770" s="1" t="s">
        <v>170</v>
      </c>
      <c r="F6770" s="1" t="s">
        <v>3296</v>
      </c>
      <c r="G6770" s="1" t="s">
        <v>3297</v>
      </c>
      <c r="H6770" s="1" t="s">
        <v>38</v>
      </c>
      <c r="I6770" s="1" t="s">
        <v>25</v>
      </c>
      <c r="J6770" s="1" t="s">
        <v>39</v>
      </c>
      <c r="K6770" s="1" t="s">
        <v>40</v>
      </c>
      <c r="L6770" s="1">
        <v>90049</v>
      </c>
      <c r="M6770" s="1" t="s">
        <v>41</v>
      </c>
      <c r="N6770" s="1" t="s">
        <v>933</v>
      </c>
      <c r="O6770" s="1" t="s">
        <v>43</v>
      </c>
      <c r="P6770" s="1" t="s">
        <v>512</v>
      </c>
      <c r="Q6770" s="1" t="s">
        <v>934</v>
      </c>
      <c r="R6770" s="1">
        <v>480.74</v>
      </c>
      <c r="S6770" s="1">
        <f t="shared" si="105"/>
        <v>466.31779999999998</v>
      </c>
      <c r="T6770" s="1">
        <v>2</v>
      </c>
      <c r="U6770" s="1">
        <v>0</v>
      </c>
      <c r="V6770" s="1">
        <v>14.422200000000032</v>
      </c>
      <c r="W6770" t="str">
        <f>VLOOKUP(M6770,People!$A$2:$B$5,2,FALSE)</f>
        <v>Anna Andreadi</v>
      </c>
      <c r="X6770" s="5" t="str">
        <f>IFERROR(VLOOKUP(Orders!$B6770,Returns!$A$2:$B$801,2,0),"No")</f>
        <v>No</v>
      </c>
    </row>
    <row r="6771" spans="1:24" hidden="1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f t="shared" si="105"/>
        <v>21.947999999999997</v>
      </c>
      <c r="T6771" s="1">
        <v>5</v>
      </c>
      <c r="U6771" s="1">
        <v>0</v>
      </c>
      <c r="V6771" s="1">
        <v>13.452000000000002</v>
      </c>
      <c r="W6771" t="str">
        <f>VLOOKUP(M6771,People!$A$2:$B$5,2,FALSE)</f>
        <v>Cassandra Brandow</v>
      </c>
      <c r="X6771" s="5" t="str">
        <f>IFERROR(VLOOKUP(Orders!$B6771,Returns!$A$2:$B$801,2,0),"No")</f>
        <v>No</v>
      </c>
    </row>
    <row r="6772" spans="1:24" hidden="1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f t="shared" si="105"/>
        <v>272.61</v>
      </c>
      <c r="T6772" s="1">
        <v>5</v>
      </c>
      <c r="U6772" s="1">
        <v>0.2</v>
      </c>
      <c r="V6772" s="1">
        <v>146.79</v>
      </c>
      <c r="W6772" t="str">
        <f>VLOOKUP(M6772,People!$A$2:$B$5,2,FALSE)</f>
        <v>Anna Andreadi</v>
      </c>
      <c r="X6772" s="5" t="str">
        <f>IFERROR(VLOOKUP(Orders!$B6772,Returns!$A$2:$B$801,2,0),"No")</f>
        <v>No</v>
      </c>
    </row>
    <row r="6773" spans="1:24" hidden="1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f t="shared" si="105"/>
        <v>22.9755</v>
      </c>
      <c r="T6773" s="1">
        <v>3</v>
      </c>
      <c r="U6773" s="1">
        <v>0.7</v>
      </c>
      <c r="V6773" s="1">
        <v>-9.9704999999999977</v>
      </c>
      <c r="W6773" t="str">
        <f>VLOOKUP(M6773,People!$A$2:$B$5,2,FALSE)</f>
        <v>Anna Andreadi</v>
      </c>
      <c r="X6773" s="5" t="str">
        <f>IFERROR(VLOOKUP(Orders!$B6773,Returns!$A$2:$B$801,2,0),"No")</f>
        <v>No</v>
      </c>
    </row>
    <row r="6774" spans="1:24" hidden="1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f t="shared" si="105"/>
        <v>4.9164000000000003</v>
      </c>
      <c r="T6774" s="1">
        <v>2</v>
      </c>
      <c r="U6774" s="1">
        <v>0.2</v>
      </c>
      <c r="V6774" s="1">
        <v>2.7956000000000003</v>
      </c>
      <c r="W6774" t="str">
        <f>VLOOKUP(M6774,People!$A$2:$B$5,2,FALSE)</f>
        <v>Anna Andreadi</v>
      </c>
      <c r="X6774" s="5" t="str">
        <f>IFERROR(VLOOKUP(Orders!$B6774,Returns!$A$2:$B$801,2,0),"No")</f>
        <v>No</v>
      </c>
    </row>
    <row r="6775" spans="1:24" hidden="1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f t="shared" si="105"/>
        <v>2.8710000000000004</v>
      </c>
      <c r="T6775" s="1">
        <v>1</v>
      </c>
      <c r="U6775" s="1">
        <v>0.2</v>
      </c>
      <c r="V6775" s="1">
        <v>1.3049999999999997</v>
      </c>
      <c r="W6775" t="str">
        <f>VLOOKUP(M6775,People!$A$2:$B$5,2,FALSE)</f>
        <v>Anna Andreadi</v>
      </c>
      <c r="X6775" s="5" t="str">
        <f>IFERROR(VLOOKUP(Orders!$B6775,Returns!$A$2:$B$801,2,0),"No")</f>
        <v>No</v>
      </c>
    </row>
    <row r="6776" spans="1:24" hidden="1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f t="shared" si="105"/>
        <v>20.217600000000001</v>
      </c>
      <c r="T6776" s="1">
        <v>6</v>
      </c>
      <c r="U6776" s="1">
        <v>0</v>
      </c>
      <c r="V6776" s="1">
        <v>18.662400000000002</v>
      </c>
      <c r="W6776" t="str">
        <f>VLOOKUP(M6776,People!$A$2:$B$5,2,FALSE)</f>
        <v>Anna Andreadi</v>
      </c>
      <c r="X6776" s="5" t="str">
        <f>IFERROR(VLOOKUP(Orders!$B6776,Returns!$A$2:$B$801,2,0),"No")</f>
        <v>No</v>
      </c>
    </row>
    <row r="6777" spans="1:24" hidden="1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f t="shared" si="105"/>
        <v>9.5256000000000007</v>
      </c>
      <c r="T6777" s="1">
        <v>4</v>
      </c>
      <c r="U6777" s="1">
        <v>0</v>
      </c>
      <c r="V6777" s="1">
        <v>8.1143999999999998</v>
      </c>
      <c r="W6777" t="str">
        <f>VLOOKUP(M6777,People!$A$2:$B$5,2,FALSE)</f>
        <v>Chuck Magee</v>
      </c>
      <c r="X6777" s="5" t="str">
        <f>IFERROR(VLOOKUP(Orders!$B6777,Returns!$A$2:$B$801,2,0),"No")</f>
        <v>No</v>
      </c>
    </row>
    <row r="6778" spans="1:24" hidden="1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f t="shared" si="105"/>
        <v>110.97900000000001</v>
      </c>
      <c r="T6778" s="1">
        <v>3</v>
      </c>
      <c r="U6778" s="1">
        <v>0.2</v>
      </c>
      <c r="V6778" s="1">
        <v>-17.523000000000014</v>
      </c>
      <c r="W6778" t="str">
        <f>VLOOKUP(M6778,People!$A$2:$B$5,2,FALSE)</f>
        <v>Kelly Williams</v>
      </c>
      <c r="X6778" s="5" t="str">
        <f>IFERROR(VLOOKUP(Orders!$B6778,Returns!$A$2:$B$801,2,0),"No")</f>
        <v>No</v>
      </c>
    </row>
    <row r="6779" spans="1:24" hidden="1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f t="shared" si="105"/>
        <v>292.44150000000002</v>
      </c>
      <c r="T6779" s="1">
        <v>9</v>
      </c>
      <c r="U6779" s="1">
        <v>0</v>
      </c>
      <c r="V6779" s="1">
        <v>157.46849999999998</v>
      </c>
      <c r="W6779" t="str">
        <f>VLOOKUP(M6779,People!$A$2:$B$5,2,FALSE)</f>
        <v>Chuck Magee</v>
      </c>
      <c r="X6779" s="5" t="str">
        <f>IFERROR(VLOOKUP(Orders!$B6779,Returns!$A$2:$B$801,2,0),"No")</f>
        <v>No</v>
      </c>
    </row>
    <row r="6780" spans="1:24" hidden="1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f t="shared" si="105"/>
        <v>313.8954</v>
      </c>
      <c r="T6780" s="1">
        <v>3</v>
      </c>
      <c r="U6780" s="1">
        <v>0</v>
      </c>
      <c r="V6780" s="1">
        <v>31.044599999999974</v>
      </c>
      <c r="W6780" t="str">
        <f>VLOOKUP(M6780,People!$A$2:$B$5,2,FALSE)</f>
        <v>Chuck Magee</v>
      </c>
      <c r="X6780" s="5" t="str">
        <f>IFERROR(VLOOKUP(Orders!$B6780,Returns!$A$2:$B$801,2,0),"No")</f>
        <v>No</v>
      </c>
    </row>
    <row r="6781" spans="1:24" hidden="1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f t="shared" si="105"/>
        <v>10.479600000000001</v>
      </c>
      <c r="T6781" s="1">
        <v>2</v>
      </c>
      <c r="U6781" s="1">
        <v>0</v>
      </c>
      <c r="V6781" s="1">
        <v>4.2803999999999984</v>
      </c>
      <c r="W6781" t="str">
        <f>VLOOKUP(M6781,People!$A$2:$B$5,2,FALSE)</f>
        <v>Chuck Magee</v>
      </c>
      <c r="X6781" s="5" t="str">
        <f>IFERROR(VLOOKUP(Orders!$B6781,Returns!$A$2:$B$801,2,0),"No")</f>
        <v>No</v>
      </c>
    </row>
    <row r="6782" spans="1:24" hidden="1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f t="shared" si="105"/>
        <v>6.8904000000000005</v>
      </c>
      <c r="T6782" s="1">
        <v>2</v>
      </c>
      <c r="U6782" s="1">
        <v>0</v>
      </c>
      <c r="V6782" s="1">
        <v>5.8695999999999993</v>
      </c>
      <c r="W6782" t="str">
        <f>VLOOKUP(M6782,People!$A$2:$B$5,2,FALSE)</f>
        <v>Chuck Magee</v>
      </c>
      <c r="X6782" s="5" t="str">
        <f>IFERROR(VLOOKUP(Orders!$B6782,Returns!$A$2:$B$801,2,0),"No")</f>
        <v>No</v>
      </c>
    </row>
    <row r="6783" spans="1:24" hidden="1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f t="shared" si="105"/>
        <v>30.994399999999999</v>
      </c>
      <c r="T6783" s="1">
        <v>8</v>
      </c>
      <c r="U6783" s="1">
        <v>0</v>
      </c>
      <c r="V6783" s="1">
        <v>27.485599999999998</v>
      </c>
      <c r="W6783" t="str">
        <f>VLOOKUP(M6783,People!$A$2:$B$5,2,FALSE)</f>
        <v>Chuck Magee</v>
      </c>
      <c r="X6783" s="5" t="str">
        <f>IFERROR(VLOOKUP(Orders!$B6783,Returns!$A$2:$B$801,2,0),"No")</f>
        <v>No</v>
      </c>
    </row>
    <row r="6784" spans="1:24" hidden="1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f t="shared" si="105"/>
        <v>17.081600000000005</v>
      </c>
      <c r="T6784" s="1">
        <v>4</v>
      </c>
      <c r="U6784" s="1">
        <v>0.2</v>
      </c>
      <c r="V6784" s="1">
        <v>3.0143999999999984</v>
      </c>
      <c r="W6784" t="str">
        <f>VLOOKUP(M6784,People!$A$2:$B$5,2,FALSE)</f>
        <v>Chuck Magee</v>
      </c>
      <c r="X6784" s="5" t="str">
        <f>IFERROR(VLOOKUP(Orders!$B6784,Returns!$A$2:$B$801,2,0),"No")</f>
        <v>No</v>
      </c>
    </row>
    <row r="6785" spans="1:24" hidden="1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f t="shared" si="105"/>
        <v>33.504900000000006</v>
      </c>
      <c r="T6785" s="1">
        <v>3</v>
      </c>
      <c r="U6785" s="1">
        <v>0.2</v>
      </c>
      <c r="V6785" s="1">
        <v>4.2470999999999943</v>
      </c>
      <c r="W6785" t="str">
        <f>VLOOKUP(M6785,People!$A$2:$B$5,2,FALSE)</f>
        <v>Chuck Magee</v>
      </c>
      <c r="X6785" s="5" t="str">
        <f>IFERROR(VLOOKUP(Orders!$B6785,Returns!$A$2:$B$801,2,0),"No")</f>
        <v>No</v>
      </c>
    </row>
    <row r="6786" spans="1:24" hidden="1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f t="shared" ref="S6786:S6849" si="106">R6786-V6786</f>
        <v>173.23499999999999</v>
      </c>
      <c r="T6786" s="1">
        <v>1</v>
      </c>
      <c r="U6786" s="1">
        <v>0.4</v>
      </c>
      <c r="V6786" s="1">
        <v>-34.646999999999991</v>
      </c>
      <c r="W6786" t="str">
        <f>VLOOKUP(M6786,People!$A$2:$B$5,2,FALSE)</f>
        <v>Chuck Magee</v>
      </c>
      <c r="X6786" s="5" t="str">
        <f>IFERROR(VLOOKUP(Orders!$B6786,Returns!$A$2:$B$801,2,0),"No")</f>
        <v>No</v>
      </c>
    </row>
    <row r="6787" spans="1:24" hidden="1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f t="shared" si="106"/>
        <v>285.91200000000009</v>
      </c>
      <c r="T6787" s="1">
        <v>5</v>
      </c>
      <c r="U6787" s="1">
        <v>0.2</v>
      </c>
      <c r="V6787" s="1">
        <v>-25.992000000000004</v>
      </c>
      <c r="W6787" t="str">
        <f>VLOOKUP(M6787,People!$A$2:$B$5,2,FALSE)</f>
        <v>Chuck Magee</v>
      </c>
      <c r="X6787" s="5" t="str">
        <f>IFERROR(VLOOKUP(Orders!$B6787,Returns!$A$2:$B$801,2,0),"No")</f>
        <v>No</v>
      </c>
    </row>
    <row r="6788" spans="1:24" hidden="1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f t="shared" si="106"/>
        <v>13.478400000000004</v>
      </c>
      <c r="T6788" s="1">
        <v>4</v>
      </c>
      <c r="U6788" s="1">
        <v>0.2</v>
      </c>
      <c r="V6788" s="1">
        <v>7.2576000000000001</v>
      </c>
      <c r="W6788" t="str">
        <f>VLOOKUP(M6788,People!$A$2:$B$5,2,FALSE)</f>
        <v>Chuck Magee</v>
      </c>
      <c r="X6788" s="5" t="str">
        <f>IFERROR(VLOOKUP(Orders!$B6788,Returns!$A$2:$B$801,2,0),"No")</f>
        <v>No</v>
      </c>
    </row>
    <row r="6789" spans="1:24" hidden="1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f t="shared" si="106"/>
        <v>116.93700000000001</v>
      </c>
      <c r="T6789" s="1">
        <v>3</v>
      </c>
      <c r="U6789" s="1">
        <v>0</v>
      </c>
      <c r="V6789" s="1">
        <v>12.992999999999988</v>
      </c>
      <c r="W6789" t="str">
        <f>VLOOKUP(M6789,People!$A$2:$B$5,2,FALSE)</f>
        <v>Cassandra Brandow</v>
      </c>
      <c r="X6789" s="5" t="str">
        <f>IFERROR(VLOOKUP(Orders!$B6789,Returns!$A$2:$B$801,2,0),"No")</f>
        <v>No</v>
      </c>
    </row>
    <row r="6790" spans="1:24" hidden="1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f t="shared" si="106"/>
        <v>38.461500000000008</v>
      </c>
      <c r="T6790" s="1">
        <v>7</v>
      </c>
      <c r="U6790" s="1">
        <v>0</v>
      </c>
      <c r="V6790" s="1">
        <v>31.468499999999999</v>
      </c>
      <c r="W6790" t="str">
        <f>VLOOKUP(M6790,People!$A$2:$B$5,2,FALSE)</f>
        <v>Cassandra Brandow</v>
      </c>
      <c r="X6790" s="5" t="str">
        <f>IFERROR(VLOOKUP(Orders!$B6790,Returns!$A$2:$B$801,2,0),"No")</f>
        <v>No</v>
      </c>
    </row>
    <row r="6791" spans="1:24" hidden="1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f t="shared" si="106"/>
        <v>128.42159999999998</v>
      </c>
      <c r="T6791" s="1">
        <v>4</v>
      </c>
      <c r="U6791" s="1">
        <v>0.2</v>
      </c>
      <c r="V6791" s="1">
        <v>12.314400000000006</v>
      </c>
      <c r="W6791" t="str">
        <f>VLOOKUP(M6791,People!$A$2:$B$5,2,FALSE)</f>
        <v>Cassandra Brandow</v>
      </c>
      <c r="X6791" s="5" t="str">
        <f>IFERROR(VLOOKUP(Orders!$B6791,Returns!$A$2:$B$801,2,0),"No")</f>
        <v>No</v>
      </c>
    </row>
    <row r="6792" spans="1:24" hidden="1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f t="shared" si="106"/>
        <v>5.5120000000000005</v>
      </c>
      <c r="T6792" s="1">
        <v>5</v>
      </c>
      <c r="U6792" s="1">
        <v>0.2</v>
      </c>
      <c r="V6792" s="1">
        <v>2.8079999999999998</v>
      </c>
      <c r="W6792" t="str">
        <f>VLOOKUP(M6792,People!$A$2:$B$5,2,FALSE)</f>
        <v>Anna Andreadi</v>
      </c>
      <c r="X6792" s="5" t="str">
        <f>IFERROR(VLOOKUP(Orders!$B6792,Returns!$A$2:$B$801,2,0),"No")</f>
        <v>Yes</v>
      </c>
    </row>
    <row r="6793" spans="1:24" hidden="1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f t="shared" si="106"/>
        <v>7.1856</v>
      </c>
      <c r="T6793" s="1">
        <v>1</v>
      </c>
      <c r="U6793" s="1">
        <v>0</v>
      </c>
      <c r="V6793" s="1">
        <v>2.7944000000000004</v>
      </c>
      <c r="W6793" t="str">
        <f>VLOOKUP(M6793,People!$A$2:$B$5,2,FALSE)</f>
        <v>Anna Andreadi</v>
      </c>
      <c r="X6793" s="5" t="str">
        <f>IFERROR(VLOOKUP(Orders!$B6793,Returns!$A$2:$B$801,2,0),"No")</f>
        <v>No</v>
      </c>
    </row>
    <row r="6794" spans="1:24" x14ac:dyDescent="0.3">
      <c r="A6794" s="1">
        <v>3846</v>
      </c>
      <c r="B6794" t="s">
        <v>8004</v>
      </c>
      <c r="C6794" s="2">
        <v>42671</v>
      </c>
      <c r="D6794" s="2">
        <v>42674</v>
      </c>
      <c r="E6794" s="1" t="s">
        <v>170</v>
      </c>
      <c r="F6794" s="1" t="s">
        <v>3296</v>
      </c>
      <c r="G6794" s="1" t="s">
        <v>3297</v>
      </c>
      <c r="H6794" s="1" t="s">
        <v>38</v>
      </c>
      <c r="I6794" s="1" t="s">
        <v>25</v>
      </c>
      <c r="J6794" s="1" t="s">
        <v>39</v>
      </c>
      <c r="K6794" s="1" t="s">
        <v>40</v>
      </c>
      <c r="L6794" s="1">
        <v>90049</v>
      </c>
      <c r="M6794" s="1" t="s">
        <v>41</v>
      </c>
      <c r="N6794" s="1" t="s">
        <v>1449</v>
      </c>
      <c r="O6794" s="1" t="s">
        <v>30</v>
      </c>
      <c r="P6794" s="1" t="s">
        <v>31</v>
      </c>
      <c r="Q6794" s="1" t="s">
        <v>1450</v>
      </c>
      <c r="R6794" s="1">
        <v>616.99800000000005</v>
      </c>
      <c r="S6794" s="1">
        <f t="shared" si="106"/>
        <v>653.29200000000003</v>
      </c>
      <c r="T6794" s="1">
        <v>6</v>
      </c>
      <c r="U6794" s="1">
        <v>0.15</v>
      </c>
      <c r="V6794" s="1">
        <v>-36.293999999999997</v>
      </c>
      <c r="W6794" t="str">
        <f>VLOOKUP(M6794,People!$A$2:$B$5,2,FALSE)</f>
        <v>Anna Andreadi</v>
      </c>
      <c r="X6794" s="5" t="str">
        <f>IFERROR(VLOOKUP(Orders!$B6794,Returns!$A$2:$B$801,2,0),"No")</f>
        <v>No</v>
      </c>
    </row>
    <row r="6795" spans="1:24" hidden="1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f t="shared" si="106"/>
        <v>19.8764</v>
      </c>
      <c r="T6795" s="1">
        <v>2</v>
      </c>
      <c r="U6795" s="1">
        <v>0.2</v>
      </c>
      <c r="V6795" s="1">
        <v>1.6115999999999993</v>
      </c>
      <c r="W6795" t="str">
        <f>VLOOKUP(M6795,People!$A$2:$B$5,2,FALSE)</f>
        <v>Kelly Williams</v>
      </c>
      <c r="X6795" s="5" t="str">
        <f>IFERROR(VLOOKUP(Orders!$B6795,Returns!$A$2:$B$801,2,0),"No")</f>
        <v>No</v>
      </c>
    </row>
    <row r="6796" spans="1:24" hidden="1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f t="shared" si="106"/>
        <v>212.97870000000003</v>
      </c>
      <c r="T6796" s="1">
        <v>3</v>
      </c>
      <c r="U6796" s="1">
        <v>0.2</v>
      </c>
      <c r="V6796" s="1">
        <v>26.997299999999967</v>
      </c>
      <c r="W6796" t="str">
        <f>VLOOKUP(M6796,People!$A$2:$B$5,2,FALSE)</f>
        <v>Kelly Williams</v>
      </c>
      <c r="X6796" s="5" t="str">
        <f>IFERROR(VLOOKUP(Orders!$B6796,Returns!$A$2:$B$801,2,0),"No")</f>
        <v>No</v>
      </c>
    </row>
    <row r="6797" spans="1:24" hidden="1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f t="shared" si="106"/>
        <v>50.030799999999999</v>
      </c>
      <c r="T6797" s="1">
        <v>2</v>
      </c>
      <c r="U6797" s="1">
        <v>0.6</v>
      </c>
      <c r="V6797" s="1">
        <v>-15.526799999999994</v>
      </c>
      <c r="W6797" t="str">
        <f>VLOOKUP(M6797,People!$A$2:$B$5,2,FALSE)</f>
        <v>Kelly Williams</v>
      </c>
      <c r="X6797" s="5" t="str">
        <f>IFERROR(VLOOKUP(Orders!$B6797,Returns!$A$2:$B$801,2,0),"No")</f>
        <v>No</v>
      </c>
    </row>
    <row r="6798" spans="1:24" hidden="1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f t="shared" si="106"/>
        <v>36.689799999999998</v>
      </c>
      <c r="T6798" s="1">
        <v>2</v>
      </c>
      <c r="U6798" s="1">
        <v>0.6</v>
      </c>
      <c r="V6798" s="1">
        <v>-16.585799999999999</v>
      </c>
      <c r="W6798" t="str">
        <f>VLOOKUP(M6798,People!$A$2:$B$5,2,FALSE)</f>
        <v>Kelly Williams</v>
      </c>
      <c r="X6798" s="5" t="str">
        <f>IFERROR(VLOOKUP(Orders!$B6798,Returns!$A$2:$B$801,2,0),"No")</f>
        <v>No</v>
      </c>
    </row>
    <row r="6799" spans="1:24" hidden="1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f t="shared" si="106"/>
        <v>9.8747999999999987</v>
      </c>
      <c r="T6799" s="1">
        <v>1</v>
      </c>
      <c r="U6799" s="1">
        <v>0.8</v>
      </c>
      <c r="V6799" s="1">
        <v>-6.0768000000000004</v>
      </c>
      <c r="W6799" t="str">
        <f>VLOOKUP(M6799,People!$A$2:$B$5,2,FALSE)</f>
        <v>Kelly Williams</v>
      </c>
      <c r="X6799" s="5" t="str">
        <f>IFERROR(VLOOKUP(Orders!$B6799,Returns!$A$2:$B$801,2,0),"No")</f>
        <v>No</v>
      </c>
    </row>
    <row r="6800" spans="1:24" hidden="1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f t="shared" si="106"/>
        <v>11.82</v>
      </c>
      <c r="T6800" s="1">
        <v>5</v>
      </c>
      <c r="U6800" s="1">
        <v>0.6</v>
      </c>
      <c r="V6800" s="1">
        <v>-3.9399999999999995</v>
      </c>
      <c r="W6800" t="str">
        <f>VLOOKUP(M6800,People!$A$2:$B$5,2,FALSE)</f>
        <v>Kelly Williams</v>
      </c>
      <c r="X6800" s="5" t="str">
        <f>IFERROR(VLOOKUP(Orders!$B6800,Returns!$A$2:$B$801,2,0),"No")</f>
        <v>No</v>
      </c>
    </row>
    <row r="6801" spans="1:24" hidden="1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f t="shared" si="106"/>
        <v>59.547599999999996</v>
      </c>
      <c r="T6801" s="1">
        <v>1</v>
      </c>
      <c r="U6801" s="1">
        <v>0.5</v>
      </c>
      <c r="V6801" s="1">
        <v>-24.102599999999995</v>
      </c>
      <c r="W6801" t="str">
        <f>VLOOKUP(M6801,People!$A$2:$B$5,2,FALSE)</f>
        <v>Anna Andreadi</v>
      </c>
      <c r="X6801" s="5" t="str">
        <f>IFERROR(VLOOKUP(Orders!$B6801,Returns!$A$2:$B$801,2,0),"No")</f>
        <v>No</v>
      </c>
    </row>
    <row r="6802" spans="1:24" hidden="1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f t="shared" si="106"/>
        <v>656.92700000000002</v>
      </c>
      <c r="T6802" s="1">
        <v>2</v>
      </c>
      <c r="U6802" s="1">
        <v>0.7</v>
      </c>
      <c r="V6802" s="1">
        <v>-386.95699999999999</v>
      </c>
      <c r="W6802" t="str">
        <f>VLOOKUP(M6802,People!$A$2:$B$5,2,FALSE)</f>
        <v>Anna Andreadi</v>
      </c>
      <c r="X6802" s="5" t="str">
        <f>IFERROR(VLOOKUP(Orders!$B6802,Returns!$A$2:$B$801,2,0),"No")</f>
        <v>No</v>
      </c>
    </row>
    <row r="6803" spans="1:24" hidden="1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f t="shared" si="106"/>
        <v>53.016000000000005</v>
      </c>
      <c r="T6803" s="1">
        <v>3</v>
      </c>
      <c r="U6803" s="1">
        <v>0.2</v>
      </c>
      <c r="V6803" s="1">
        <v>-7.8960000000000008</v>
      </c>
      <c r="W6803" t="str">
        <f>VLOOKUP(M6803,People!$A$2:$B$5,2,FALSE)</f>
        <v>Anna Andreadi</v>
      </c>
      <c r="X6803" s="5" t="str">
        <f>IFERROR(VLOOKUP(Orders!$B6803,Returns!$A$2:$B$801,2,0),"No")</f>
        <v>No</v>
      </c>
    </row>
    <row r="6804" spans="1:24" hidden="1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f t="shared" si="106"/>
        <v>79.38000000000001</v>
      </c>
      <c r="T6804" s="1">
        <v>2</v>
      </c>
      <c r="U6804" s="1">
        <v>0.2</v>
      </c>
      <c r="V6804" s="1">
        <v>21.42</v>
      </c>
      <c r="W6804" t="str">
        <f>VLOOKUP(M6804,People!$A$2:$B$5,2,FALSE)</f>
        <v>Anna Andreadi</v>
      </c>
      <c r="X6804" s="5" t="str">
        <f>IFERROR(VLOOKUP(Orders!$B6804,Returns!$A$2:$B$801,2,0),"No")</f>
        <v>No</v>
      </c>
    </row>
    <row r="6805" spans="1:24" hidden="1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f t="shared" si="106"/>
        <v>43.770800000000008</v>
      </c>
      <c r="T6805" s="1">
        <v>2</v>
      </c>
      <c r="U6805" s="1">
        <v>0.2</v>
      </c>
      <c r="V6805" s="1">
        <v>4.1971999999999987</v>
      </c>
      <c r="W6805" t="str">
        <f>VLOOKUP(M6805,People!$A$2:$B$5,2,FALSE)</f>
        <v>Anna Andreadi</v>
      </c>
      <c r="X6805" s="5" t="str">
        <f>IFERROR(VLOOKUP(Orders!$B6805,Returns!$A$2:$B$801,2,0),"No")</f>
        <v>No</v>
      </c>
    </row>
    <row r="6806" spans="1:24" x14ac:dyDescent="0.3">
      <c r="A6806" s="1">
        <v>3847</v>
      </c>
      <c r="B6806" t="s">
        <v>8004</v>
      </c>
      <c r="C6806" s="2">
        <v>42671</v>
      </c>
      <c r="D6806" s="2">
        <v>42674</v>
      </c>
      <c r="E6806" s="1" t="s">
        <v>170</v>
      </c>
      <c r="F6806" s="1" t="s">
        <v>3296</v>
      </c>
      <c r="G6806" s="1" t="s">
        <v>3297</v>
      </c>
      <c r="H6806" s="1" t="s">
        <v>38</v>
      </c>
      <c r="I6806" s="1" t="s">
        <v>25</v>
      </c>
      <c r="J6806" s="1" t="s">
        <v>39</v>
      </c>
      <c r="K6806" s="1" t="s">
        <v>40</v>
      </c>
      <c r="L6806" s="1">
        <v>90049</v>
      </c>
      <c r="M6806" s="1" t="s">
        <v>41</v>
      </c>
      <c r="N6806" s="1" t="s">
        <v>353</v>
      </c>
      <c r="O6806" s="1" t="s">
        <v>43</v>
      </c>
      <c r="P6806" s="1" t="s">
        <v>55</v>
      </c>
      <c r="Q6806" s="1" t="s">
        <v>354</v>
      </c>
      <c r="R6806" s="1">
        <v>141.4</v>
      </c>
      <c r="S6806" s="1">
        <f t="shared" si="106"/>
        <v>103.22200000000001</v>
      </c>
      <c r="T6806" s="1">
        <v>5</v>
      </c>
      <c r="U6806" s="1">
        <v>0</v>
      </c>
      <c r="V6806" s="1">
        <v>38.177999999999997</v>
      </c>
      <c r="W6806" t="str">
        <f>VLOOKUP(M6806,People!$A$2:$B$5,2,FALSE)</f>
        <v>Anna Andreadi</v>
      </c>
      <c r="X6806" s="5" t="str">
        <f>IFERROR(VLOOKUP(Orders!$B6806,Returns!$A$2:$B$801,2,0),"No")</f>
        <v>No</v>
      </c>
    </row>
    <row r="6807" spans="1:24" x14ac:dyDescent="0.3">
      <c r="A6807" s="1">
        <v>7371</v>
      </c>
      <c r="B6807" t="s">
        <v>9668</v>
      </c>
      <c r="C6807" s="2">
        <v>42671</v>
      </c>
      <c r="D6807" s="2">
        <v>42675</v>
      </c>
      <c r="E6807" s="1" t="s">
        <v>46</v>
      </c>
      <c r="F6807" s="1" t="s">
        <v>2668</v>
      </c>
      <c r="G6807" s="1" t="s">
        <v>2669</v>
      </c>
      <c r="H6807" s="1" t="s">
        <v>38</v>
      </c>
      <c r="I6807" s="1" t="s">
        <v>25</v>
      </c>
      <c r="J6807" s="1" t="s">
        <v>5786</v>
      </c>
      <c r="K6807" s="1" t="s">
        <v>3668</v>
      </c>
      <c r="L6807" s="1">
        <v>67846</v>
      </c>
      <c r="M6807" s="1" t="s">
        <v>97</v>
      </c>
      <c r="N6807" s="1" t="s">
        <v>3107</v>
      </c>
      <c r="O6807" s="1" t="s">
        <v>66</v>
      </c>
      <c r="P6807" s="1" t="s">
        <v>67</v>
      </c>
      <c r="Q6807" s="1" t="s">
        <v>3108</v>
      </c>
      <c r="R6807" s="1">
        <v>257.98</v>
      </c>
      <c r="S6807" s="1">
        <f t="shared" si="106"/>
        <v>183.16580000000002</v>
      </c>
      <c r="T6807" s="1">
        <v>2</v>
      </c>
      <c r="U6807" s="1">
        <v>0</v>
      </c>
      <c r="V6807" s="1">
        <v>74.8142</v>
      </c>
      <c r="W6807" t="str">
        <f>VLOOKUP(M6807,People!$A$2:$B$5,2,FALSE)</f>
        <v>Kelly Williams</v>
      </c>
      <c r="X6807" s="5" t="str">
        <f>IFERROR(VLOOKUP(Orders!$B6807,Returns!$A$2:$B$801,2,0),"No")</f>
        <v>No</v>
      </c>
    </row>
    <row r="6808" spans="1:24" hidden="1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f t="shared" si="106"/>
        <v>2.4582000000000002</v>
      </c>
      <c r="T6808" s="1">
        <v>1</v>
      </c>
      <c r="U6808" s="1">
        <v>0.2</v>
      </c>
      <c r="V6808" s="1">
        <v>1.3978000000000002</v>
      </c>
      <c r="W6808" t="str">
        <f>VLOOKUP(M6808,People!$A$2:$B$5,2,FALSE)</f>
        <v>Anna Andreadi</v>
      </c>
      <c r="X6808" s="5" t="str">
        <f>IFERROR(VLOOKUP(Orders!$B6808,Returns!$A$2:$B$801,2,0),"No")</f>
        <v>No</v>
      </c>
    </row>
    <row r="6809" spans="1:24" hidden="1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f t="shared" si="106"/>
        <v>62.714700000000001</v>
      </c>
      <c r="T6809" s="1">
        <v>3</v>
      </c>
      <c r="U6809" s="1">
        <v>0.2</v>
      </c>
      <c r="V6809" s="1">
        <v>35.661300000000004</v>
      </c>
      <c r="W6809" t="str">
        <f>VLOOKUP(M6809,People!$A$2:$B$5,2,FALSE)</f>
        <v>Kelly Williams</v>
      </c>
      <c r="X6809" s="5" t="str">
        <f>IFERROR(VLOOKUP(Orders!$B6809,Returns!$A$2:$B$801,2,0),"No")</f>
        <v>No</v>
      </c>
    </row>
    <row r="6810" spans="1:24" hidden="1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f t="shared" si="106"/>
        <v>30.213000000000005</v>
      </c>
      <c r="T6810" s="1">
        <v>3</v>
      </c>
      <c r="U6810" s="1">
        <v>0.6</v>
      </c>
      <c r="V6810" s="1">
        <v>-7.8330000000000055</v>
      </c>
      <c r="W6810" t="str">
        <f>VLOOKUP(M6810,People!$A$2:$B$5,2,FALSE)</f>
        <v>Kelly Williams</v>
      </c>
      <c r="X6810" s="5" t="str">
        <f>IFERROR(VLOOKUP(Orders!$B6810,Returns!$A$2:$B$801,2,0),"No")</f>
        <v>No</v>
      </c>
    </row>
    <row r="6811" spans="1:24" hidden="1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f t="shared" si="106"/>
        <v>6.4700000000000006</v>
      </c>
      <c r="T6811" s="1">
        <v>2</v>
      </c>
      <c r="U6811" s="1">
        <v>0.7</v>
      </c>
      <c r="V6811" s="1">
        <v>-2.5880000000000001</v>
      </c>
      <c r="W6811" t="str">
        <f>VLOOKUP(M6811,People!$A$2:$B$5,2,FALSE)</f>
        <v>Chuck Magee</v>
      </c>
      <c r="X6811" s="5" t="str">
        <f>IFERROR(VLOOKUP(Orders!$B6811,Returns!$A$2:$B$801,2,0),"No")</f>
        <v>No</v>
      </c>
    </row>
    <row r="6812" spans="1:24" hidden="1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f t="shared" si="106"/>
        <v>30.6235</v>
      </c>
      <c r="T6812" s="1">
        <v>1</v>
      </c>
      <c r="U6812" s="1">
        <v>0.7</v>
      </c>
      <c r="V6812" s="1">
        <v>-18.038499999999996</v>
      </c>
      <c r="W6812" t="str">
        <f>VLOOKUP(M6812,People!$A$2:$B$5,2,FALSE)</f>
        <v>Chuck Magee</v>
      </c>
      <c r="X6812" s="5" t="str">
        <f>IFERROR(VLOOKUP(Orders!$B6812,Returns!$A$2:$B$801,2,0),"No")</f>
        <v>No</v>
      </c>
    </row>
    <row r="6813" spans="1:24" hidden="1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f t="shared" si="106"/>
        <v>142.5248</v>
      </c>
      <c r="T6813" s="1">
        <v>2</v>
      </c>
      <c r="U6813" s="1">
        <v>0.3</v>
      </c>
      <c r="V6813" s="1">
        <v>-29.152799999999992</v>
      </c>
      <c r="W6813" t="str">
        <f>VLOOKUP(M6813,People!$A$2:$B$5,2,FALSE)</f>
        <v>Chuck Magee</v>
      </c>
      <c r="X6813" s="5" t="str">
        <f>IFERROR(VLOOKUP(Orders!$B6813,Returns!$A$2:$B$801,2,0),"No")</f>
        <v>No</v>
      </c>
    </row>
    <row r="6814" spans="1:24" hidden="1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f t="shared" si="106"/>
        <v>30.519999999999996</v>
      </c>
      <c r="T6814" s="1">
        <v>4</v>
      </c>
      <c r="U6814" s="1">
        <v>0.7</v>
      </c>
      <c r="V6814" s="1">
        <v>-12.207999999999995</v>
      </c>
      <c r="W6814" t="str">
        <f>VLOOKUP(M6814,People!$A$2:$B$5,2,FALSE)</f>
        <v>Chuck Magee</v>
      </c>
      <c r="X6814" s="5" t="str">
        <f>IFERROR(VLOOKUP(Orders!$B6814,Returns!$A$2:$B$801,2,0),"No")</f>
        <v>No</v>
      </c>
    </row>
    <row r="6815" spans="1:24" hidden="1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f t="shared" si="106"/>
        <v>123.13839999999999</v>
      </c>
      <c r="T6815" s="1">
        <v>8</v>
      </c>
      <c r="U6815" s="1">
        <v>0.2</v>
      </c>
      <c r="V6815" s="1">
        <v>4.7975999999999992</v>
      </c>
      <c r="W6815" t="str">
        <f>VLOOKUP(M6815,People!$A$2:$B$5,2,FALSE)</f>
        <v>Chuck Magee</v>
      </c>
      <c r="X6815" s="5" t="str">
        <f>IFERROR(VLOOKUP(Orders!$B6815,Returns!$A$2:$B$801,2,0),"No")</f>
        <v>No</v>
      </c>
    </row>
    <row r="6816" spans="1:24" hidden="1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f t="shared" si="106"/>
        <v>409.98899999999992</v>
      </c>
      <c r="T6816" s="1">
        <v>2</v>
      </c>
      <c r="U6816" s="1">
        <v>0.7</v>
      </c>
      <c r="V6816" s="1">
        <v>-168.8189999999999</v>
      </c>
      <c r="W6816" t="str">
        <f>VLOOKUP(M6816,People!$A$2:$B$5,2,FALSE)</f>
        <v>Chuck Magee</v>
      </c>
      <c r="X6816" s="5" t="str">
        <f>IFERROR(VLOOKUP(Orders!$B6816,Returns!$A$2:$B$801,2,0),"No")</f>
        <v>No</v>
      </c>
    </row>
    <row r="6817" spans="1:24" x14ac:dyDescent="0.3">
      <c r="A6817" s="1">
        <v>488</v>
      </c>
      <c r="B6817" t="s">
        <v>6438</v>
      </c>
      <c r="C6817" s="2">
        <v>42672</v>
      </c>
      <c r="D6817" s="2">
        <v>42674</v>
      </c>
      <c r="E6817" s="1" t="s">
        <v>170</v>
      </c>
      <c r="F6817" s="1" t="s">
        <v>1453</v>
      </c>
      <c r="G6817" s="1" t="s">
        <v>1454</v>
      </c>
      <c r="H6817" s="1" t="s">
        <v>24</v>
      </c>
      <c r="I6817" s="1" t="s">
        <v>25</v>
      </c>
      <c r="J6817" s="1" t="s">
        <v>273</v>
      </c>
      <c r="K6817" s="1" t="s">
        <v>191</v>
      </c>
      <c r="L6817" s="1">
        <v>60610</v>
      </c>
      <c r="M6817" s="1" t="s">
        <v>97</v>
      </c>
      <c r="N6817" s="1" t="s">
        <v>1455</v>
      </c>
      <c r="O6817" s="1" t="s">
        <v>66</v>
      </c>
      <c r="P6817" s="1" t="s">
        <v>67</v>
      </c>
      <c r="Q6817" s="1" t="s">
        <v>1456</v>
      </c>
      <c r="R6817" s="1">
        <v>2735.9520000000002</v>
      </c>
      <c r="S6817" s="1">
        <f t="shared" si="106"/>
        <v>2393.9580000000005</v>
      </c>
      <c r="T6817" s="1">
        <v>6</v>
      </c>
      <c r="U6817" s="1">
        <v>0.2</v>
      </c>
      <c r="V6817" s="1">
        <v>341.99399999999969</v>
      </c>
      <c r="W6817" t="str">
        <f>VLOOKUP(M6817,People!$A$2:$B$5,2,FALSE)</f>
        <v>Kelly Williams</v>
      </c>
      <c r="X6817" s="5" t="str">
        <f>IFERROR(VLOOKUP(Orders!$B6817,Returns!$A$2:$B$801,2,0),"No")</f>
        <v>No</v>
      </c>
    </row>
    <row r="6818" spans="1:24" x14ac:dyDescent="0.3">
      <c r="A6818" s="1">
        <v>9546</v>
      </c>
      <c r="B6818" t="s">
        <v>10729</v>
      </c>
      <c r="C6818" s="2">
        <v>42672</v>
      </c>
      <c r="D6818" s="2">
        <v>42676</v>
      </c>
      <c r="E6818" s="1" t="s">
        <v>46</v>
      </c>
      <c r="F6818" s="1" t="s">
        <v>3753</v>
      </c>
      <c r="G6818" s="1" t="s">
        <v>3754</v>
      </c>
      <c r="H6818" s="1" t="s">
        <v>38</v>
      </c>
      <c r="I6818" s="1" t="s">
        <v>25</v>
      </c>
      <c r="J6818" s="1" t="s">
        <v>439</v>
      </c>
      <c r="K6818" s="1" t="s">
        <v>228</v>
      </c>
      <c r="L6818" s="1">
        <v>47201</v>
      </c>
      <c r="M6818" s="1" t="s">
        <v>97</v>
      </c>
      <c r="N6818" s="1" t="s">
        <v>4592</v>
      </c>
      <c r="O6818" s="1" t="s">
        <v>66</v>
      </c>
      <c r="P6818" s="1" t="s">
        <v>146</v>
      </c>
      <c r="Q6818" s="1" t="s">
        <v>4593</v>
      </c>
      <c r="R6818" s="1">
        <v>1.98</v>
      </c>
      <c r="S6818" s="1">
        <f t="shared" si="106"/>
        <v>1.089</v>
      </c>
      <c r="T6818" s="1">
        <v>2</v>
      </c>
      <c r="U6818" s="1">
        <v>0</v>
      </c>
      <c r="V6818" s="1">
        <v>0.89100000000000001</v>
      </c>
      <c r="W6818" t="str">
        <f>VLOOKUP(M6818,People!$A$2:$B$5,2,FALSE)</f>
        <v>Kelly Williams</v>
      </c>
      <c r="X6818" s="5" t="str">
        <f>IFERROR(VLOOKUP(Orders!$B6818,Returns!$A$2:$B$801,2,0),"No")</f>
        <v>No</v>
      </c>
    </row>
    <row r="6819" spans="1:24" x14ac:dyDescent="0.3">
      <c r="A6819" s="1">
        <v>9547</v>
      </c>
      <c r="B6819" t="s">
        <v>10729</v>
      </c>
      <c r="C6819" s="2">
        <v>42672</v>
      </c>
      <c r="D6819" s="2">
        <v>42676</v>
      </c>
      <c r="E6819" s="1" t="s">
        <v>46</v>
      </c>
      <c r="F6819" s="1" t="s">
        <v>3753</v>
      </c>
      <c r="G6819" s="1" t="s">
        <v>3754</v>
      </c>
      <c r="H6819" s="1" t="s">
        <v>38</v>
      </c>
      <c r="I6819" s="1" t="s">
        <v>25</v>
      </c>
      <c r="J6819" s="1" t="s">
        <v>439</v>
      </c>
      <c r="K6819" s="1" t="s">
        <v>228</v>
      </c>
      <c r="L6819" s="1">
        <v>47201</v>
      </c>
      <c r="M6819" s="1" t="s">
        <v>97</v>
      </c>
      <c r="N6819" s="1" t="s">
        <v>288</v>
      </c>
      <c r="O6819" s="1" t="s">
        <v>43</v>
      </c>
      <c r="P6819" s="1" t="s">
        <v>84</v>
      </c>
      <c r="Q6819" s="1" t="s">
        <v>289</v>
      </c>
      <c r="R6819" s="1">
        <v>75.88</v>
      </c>
      <c r="S6819" s="1">
        <f t="shared" si="106"/>
        <v>40.2164</v>
      </c>
      <c r="T6819" s="1">
        <v>2</v>
      </c>
      <c r="U6819" s="1">
        <v>0</v>
      </c>
      <c r="V6819" s="1">
        <v>35.663599999999995</v>
      </c>
      <c r="W6819" t="str">
        <f>VLOOKUP(M6819,People!$A$2:$B$5,2,FALSE)</f>
        <v>Kelly Williams</v>
      </c>
      <c r="X6819" s="5" t="str">
        <f>IFERROR(VLOOKUP(Orders!$B6819,Returns!$A$2:$B$801,2,0),"No")</f>
        <v>No</v>
      </c>
    </row>
    <row r="6820" spans="1:24" hidden="1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f t="shared" si="106"/>
        <v>4.3680000000000012</v>
      </c>
      <c r="T6820" s="1">
        <v>5</v>
      </c>
      <c r="U6820" s="1">
        <v>0.8</v>
      </c>
      <c r="V6820" s="1">
        <v>-2.6880000000000015</v>
      </c>
      <c r="W6820" t="str">
        <f>VLOOKUP(M6820,People!$A$2:$B$5,2,FALSE)</f>
        <v>Kelly Williams</v>
      </c>
      <c r="X6820" s="5" t="str">
        <f>IFERROR(VLOOKUP(Orders!$B6820,Returns!$A$2:$B$801,2,0),"No")</f>
        <v>No</v>
      </c>
    </row>
    <row r="6821" spans="1:24" hidden="1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f t="shared" si="106"/>
        <v>10.3584</v>
      </c>
      <c r="T6821" s="1">
        <v>3</v>
      </c>
      <c r="U6821" s="1">
        <v>0.6</v>
      </c>
      <c r="V6821" s="1">
        <v>-2.3903999999999996</v>
      </c>
      <c r="W6821" t="str">
        <f>VLOOKUP(M6821,People!$A$2:$B$5,2,FALSE)</f>
        <v>Kelly Williams</v>
      </c>
      <c r="X6821" s="5" t="str">
        <f>IFERROR(VLOOKUP(Orders!$B6821,Returns!$A$2:$B$801,2,0),"No")</f>
        <v>No</v>
      </c>
    </row>
    <row r="6822" spans="1:24" hidden="1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f t="shared" si="106"/>
        <v>116.6112</v>
      </c>
      <c r="T6822" s="1">
        <v>2</v>
      </c>
      <c r="U6822" s="1">
        <v>0.3</v>
      </c>
      <c r="V6822" s="1">
        <v>-3.2391999999999896</v>
      </c>
      <c r="W6822" t="str">
        <f>VLOOKUP(M6822,People!$A$2:$B$5,2,FALSE)</f>
        <v>Kelly Williams</v>
      </c>
      <c r="X6822" s="5" t="str">
        <f>IFERROR(VLOOKUP(Orders!$B6822,Returns!$A$2:$B$801,2,0),"No")</f>
        <v>No</v>
      </c>
    </row>
    <row r="6823" spans="1:24" hidden="1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f t="shared" si="106"/>
        <v>4.3659999999999997</v>
      </c>
      <c r="T6823" s="1">
        <v>2</v>
      </c>
      <c r="U6823" s="1">
        <v>0.6</v>
      </c>
      <c r="V6823" s="1">
        <v>-1.4059999999999997</v>
      </c>
      <c r="W6823" t="str">
        <f>VLOOKUP(M6823,People!$A$2:$B$5,2,FALSE)</f>
        <v>Kelly Williams</v>
      </c>
      <c r="X6823" s="5" t="str">
        <f>IFERROR(VLOOKUP(Orders!$B6823,Returns!$A$2:$B$801,2,0),"No")</f>
        <v>No</v>
      </c>
    </row>
    <row r="6824" spans="1:24" hidden="1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f t="shared" si="106"/>
        <v>124.39400000000001</v>
      </c>
      <c r="T6824" s="1">
        <v>5</v>
      </c>
      <c r="U6824" s="1">
        <v>0</v>
      </c>
      <c r="V6824" s="1">
        <v>43.705999999999996</v>
      </c>
      <c r="W6824" t="str">
        <f>VLOOKUP(M6824,People!$A$2:$B$5,2,FALSE)</f>
        <v>Anna Andreadi</v>
      </c>
      <c r="X6824" s="5" t="str">
        <f>IFERROR(VLOOKUP(Orders!$B6824,Returns!$A$2:$B$801,2,0),"No")</f>
        <v>No</v>
      </c>
    </row>
    <row r="6825" spans="1:24" hidden="1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f t="shared" si="106"/>
        <v>49.23</v>
      </c>
      <c r="T6825" s="1">
        <v>9</v>
      </c>
      <c r="U6825" s="1">
        <v>0</v>
      </c>
      <c r="V6825" s="1">
        <v>49.23</v>
      </c>
      <c r="W6825" t="str">
        <f>VLOOKUP(M6825,People!$A$2:$B$5,2,FALSE)</f>
        <v>Cassandra Brandow</v>
      </c>
      <c r="X6825" s="5" t="str">
        <f>IFERROR(VLOOKUP(Orders!$B6825,Returns!$A$2:$B$801,2,0),"No")</f>
        <v>No</v>
      </c>
    </row>
    <row r="6826" spans="1:24" hidden="1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f t="shared" si="106"/>
        <v>319.13619999999997</v>
      </c>
      <c r="T6826" s="1">
        <v>2</v>
      </c>
      <c r="U6826" s="1">
        <v>0</v>
      </c>
      <c r="V6826" s="1">
        <v>39.44380000000001</v>
      </c>
      <c r="W6826" t="str">
        <f>VLOOKUP(M6826,People!$A$2:$B$5,2,FALSE)</f>
        <v>Cassandra Brandow</v>
      </c>
      <c r="X6826" s="5" t="str">
        <f>IFERROR(VLOOKUP(Orders!$B6826,Returns!$A$2:$B$801,2,0),"No")</f>
        <v>No</v>
      </c>
    </row>
    <row r="6827" spans="1:24" hidden="1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f t="shared" si="106"/>
        <v>27.607999999999997</v>
      </c>
      <c r="T6827" s="1">
        <v>2</v>
      </c>
      <c r="U6827" s="1">
        <v>0</v>
      </c>
      <c r="V6827" s="1">
        <v>4.8719999999999999</v>
      </c>
      <c r="W6827" t="str">
        <f>VLOOKUP(M6827,People!$A$2:$B$5,2,FALSE)</f>
        <v>Kelly Williams</v>
      </c>
      <c r="X6827" s="5" t="str">
        <f>IFERROR(VLOOKUP(Orders!$B6827,Returns!$A$2:$B$801,2,0),"No")</f>
        <v>No</v>
      </c>
    </row>
    <row r="6828" spans="1:24" hidden="1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f t="shared" si="106"/>
        <v>9099.9739999999983</v>
      </c>
      <c r="T6828" s="1">
        <v>5</v>
      </c>
      <c r="U6828" s="1">
        <v>0</v>
      </c>
      <c r="V6828" s="1">
        <v>8399.9759999999987</v>
      </c>
      <c r="W6828" t="str">
        <f>VLOOKUP(M6828,People!$A$2:$B$5,2,FALSE)</f>
        <v>Kelly Williams</v>
      </c>
      <c r="X6828" s="5" t="str">
        <f>IFERROR(VLOOKUP(Orders!$B6828,Returns!$A$2:$B$801,2,0),"No")</f>
        <v>No</v>
      </c>
    </row>
    <row r="6829" spans="1:24" hidden="1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f t="shared" si="106"/>
        <v>404.78900000000004</v>
      </c>
      <c r="T6829" s="1">
        <v>2</v>
      </c>
      <c r="U6829" s="1">
        <v>0</v>
      </c>
      <c r="V6829" s="1">
        <v>331.19099999999997</v>
      </c>
      <c r="W6829" t="str">
        <f>VLOOKUP(M6829,People!$A$2:$B$5,2,FALSE)</f>
        <v>Kelly Williams</v>
      </c>
      <c r="X6829" s="5" t="str">
        <f>IFERROR(VLOOKUP(Orders!$B6829,Returns!$A$2:$B$801,2,0),"No")</f>
        <v>No</v>
      </c>
    </row>
    <row r="6830" spans="1:24" hidden="1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f t="shared" si="106"/>
        <v>17.528700000000004</v>
      </c>
      <c r="T6830" s="1">
        <v>7</v>
      </c>
      <c r="U6830" s="1">
        <v>0</v>
      </c>
      <c r="V6830" s="1">
        <v>16.8413</v>
      </c>
      <c r="W6830" t="str">
        <f>VLOOKUP(M6830,People!$A$2:$B$5,2,FALSE)</f>
        <v>Kelly Williams</v>
      </c>
      <c r="X6830" s="5" t="str">
        <f>IFERROR(VLOOKUP(Orders!$B6830,Returns!$A$2:$B$801,2,0),"No")</f>
        <v>No</v>
      </c>
    </row>
    <row r="6831" spans="1:24" hidden="1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f t="shared" si="106"/>
        <v>24.4512</v>
      </c>
      <c r="T6831" s="1">
        <v>2</v>
      </c>
      <c r="U6831" s="1">
        <v>0</v>
      </c>
      <c r="V6831" s="1">
        <v>9.5088000000000008</v>
      </c>
      <c r="W6831" t="str">
        <f>VLOOKUP(M6831,People!$A$2:$B$5,2,FALSE)</f>
        <v>Kelly Williams</v>
      </c>
      <c r="X6831" s="5" t="str">
        <f>IFERROR(VLOOKUP(Orders!$B6831,Returns!$A$2:$B$801,2,0),"No")</f>
        <v>No</v>
      </c>
    </row>
    <row r="6832" spans="1:24" hidden="1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f t="shared" si="106"/>
        <v>144.51809999999995</v>
      </c>
      <c r="T6832" s="1">
        <v>3</v>
      </c>
      <c r="U6832" s="1">
        <v>0</v>
      </c>
      <c r="V6832" s="1">
        <v>53.451900000000009</v>
      </c>
      <c r="W6832" t="str">
        <f>VLOOKUP(M6832,People!$A$2:$B$5,2,FALSE)</f>
        <v>Chuck Magee</v>
      </c>
      <c r="X6832" s="5" t="str">
        <f>IFERROR(VLOOKUP(Orders!$B6832,Returns!$A$2:$B$801,2,0),"No")</f>
        <v>No</v>
      </c>
    </row>
    <row r="6833" spans="1:24" hidden="1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f t="shared" si="106"/>
        <v>12.9352</v>
      </c>
      <c r="T6833" s="1">
        <v>4</v>
      </c>
      <c r="U6833" s="1">
        <v>0</v>
      </c>
      <c r="V6833" s="1">
        <v>4.5448000000000004</v>
      </c>
      <c r="W6833" t="str">
        <f>VLOOKUP(M6833,People!$A$2:$B$5,2,FALSE)</f>
        <v>Chuck Magee</v>
      </c>
      <c r="X6833" s="5" t="str">
        <f>IFERROR(VLOOKUP(Orders!$B6833,Returns!$A$2:$B$801,2,0),"No")</f>
        <v>No</v>
      </c>
    </row>
    <row r="6834" spans="1:24" hidden="1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f t="shared" si="106"/>
        <v>7.0140000000000011</v>
      </c>
      <c r="T6834" s="1">
        <v>3</v>
      </c>
      <c r="U6834" s="1">
        <v>0.2</v>
      </c>
      <c r="V6834" s="1">
        <v>1.0019999999999993</v>
      </c>
      <c r="W6834" t="str">
        <f>VLOOKUP(M6834,People!$A$2:$B$5,2,FALSE)</f>
        <v>Kelly Williams</v>
      </c>
      <c r="X6834" s="5" t="str">
        <f>IFERROR(VLOOKUP(Orders!$B6834,Returns!$A$2:$B$801,2,0),"No")</f>
        <v>No</v>
      </c>
    </row>
    <row r="6835" spans="1:24" hidden="1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f t="shared" si="106"/>
        <v>158.81850000000003</v>
      </c>
      <c r="T6835" s="1">
        <v>1</v>
      </c>
      <c r="U6835" s="1">
        <v>0.2</v>
      </c>
      <c r="V6835" s="1">
        <v>-12.778499999999994</v>
      </c>
      <c r="W6835" t="str">
        <f>VLOOKUP(M6835,People!$A$2:$B$5,2,FALSE)</f>
        <v>Anna Andreadi</v>
      </c>
      <c r="X6835" s="5" t="str">
        <f>IFERROR(VLOOKUP(Orders!$B6835,Returns!$A$2:$B$801,2,0),"No")</f>
        <v>No</v>
      </c>
    </row>
    <row r="6836" spans="1:24" hidden="1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f t="shared" si="106"/>
        <v>23.976799999999997</v>
      </c>
      <c r="T6836" s="1">
        <v>2</v>
      </c>
      <c r="U6836" s="1">
        <v>0</v>
      </c>
      <c r="V6836" s="1">
        <v>3.9032000000000018</v>
      </c>
      <c r="W6836" t="str">
        <f>VLOOKUP(M6836,People!$A$2:$B$5,2,FALSE)</f>
        <v>Anna Andreadi</v>
      </c>
      <c r="X6836" s="5" t="str">
        <f>IFERROR(VLOOKUP(Orders!$B6836,Returns!$A$2:$B$801,2,0),"No")</f>
        <v>No</v>
      </c>
    </row>
    <row r="6837" spans="1:24" hidden="1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f t="shared" si="106"/>
        <v>82.430999999999997</v>
      </c>
      <c r="T6837" s="1">
        <v>5</v>
      </c>
      <c r="U6837" s="1">
        <v>0</v>
      </c>
      <c r="V6837" s="1">
        <v>70.219000000000008</v>
      </c>
      <c r="W6837" t="str">
        <f>VLOOKUP(M6837,People!$A$2:$B$5,2,FALSE)</f>
        <v>Anna Andreadi</v>
      </c>
      <c r="X6837" s="5" t="str">
        <f>IFERROR(VLOOKUP(Orders!$B6837,Returns!$A$2:$B$801,2,0),"No")</f>
        <v>No</v>
      </c>
    </row>
    <row r="6838" spans="1:24" hidden="1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f t="shared" si="106"/>
        <v>13.404799999999998</v>
      </c>
      <c r="T6838" s="1">
        <v>1</v>
      </c>
      <c r="U6838" s="1">
        <v>0</v>
      </c>
      <c r="V6838" s="1">
        <v>9.3152000000000008</v>
      </c>
      <c r="W6838" t="str">
        <f>VLOOKUP(M6838,People!$A$2:$B$5,2,FALSE)</f>
        <v>Anna Andreadi</v>
      </c>
      <c r="X6838" s="5" t="str">
        <f>IFERROR(VLOOKUP(Orders!$B6838,Returns!$A$2:$B$801,2,0),"No")</f>
        <v>No</v>
      </c>
    </row>
    <row r="6839" spans="1:24" hidden="1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f t="shared" si="106"/>
        <v>8.2287999999999997</v>
      </c>
      <c r="T6839" s="1">
        <v>4</v>
      </c>
      <c r="U6839" s="1">
        <v>0</v>
      </c>
      <c r="V6839" s="1">
        <v>2.8911999999999995</v>
      </c>
      <c r="W6839" t="str">
        <f>VLOOKUP(M6839,People!$A$2:$B$5,2,FALSE)</f>
        <v>Chuck Magee</v>
      </c>
      <c r="X6839" s="5" t="str">
        <f>IFERROR(VLOOKUP(Orders!$B6839,Returns!$A$2:$B$801,2,0),"No")</f>
        <v>No</v>
      </c>
    </row>
    <row r="6840" spans="1:24" hidden="1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f t="shared" si="106"/>
        <v>1181.3039999999999</v>
      </c>
      <c r="T6840" s="1">
        <v>5</v>
      </c>
      <c r="U6840" s="1">
        <v>0</v>
      </c>
      <c r="V6840" s="1">
        <v>459.39599999999996</v>
      </c>
      <c r="W6840" t="str">
        <f>VLOOKUP(M6840,People!$A$2:$B$5,2,FALSE)</f>
        <v>Anna Andreadi</v>
      </c>
      <c r="X6840" s="5" t="str">
        <f>IFERROR(VLOOKUP(Orders!$B6840,Returns!$A$2:$B$801,2,0),"No")</f>
        <v>No</v>
      </c>
    </row>
    <row r="6841" spans="1:24" hidden="1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f t="shared" si="106"/>
        <v>329.44000000000005</v>
      </c>
      <c r="T6841" s="1">
        <v>5</v>
      </c>
      <c r="U6841" s="1">
        <v>0.2</v>
      </c>
      <c r="V6841" s="1">
        <v>41.759999999999948</v>
      </c>
      <c r="W6841" t="str">
        <f>VLOOKUP(M6841,People!$A$2:$B$5,2,FALSE)</f>
        <v>Anna Andreadi</v>
      </c>
      <c r="X6841" s="5" t="str">
        <f>IFERROR(VLOOKUP(Orders!$B6841,Returns!$A$2:$B$801,2,0),"No")</f>
        <v>No</v>
      </c>
    </row>
    <row r="6842" spans="1:24" hidden="1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f t="shared" si="106"/>
        <v>25.214399999999998</v>
      </c>
      <c r="T6842" s="1">
        <v>3</v>
      </c>
      <c r="U6842" s="1">
        <v>0.7</v>
      </c>
      <c r="V6842" s="1">
        <v>-10.382399999999997</v>
      </c>
      <c r="W6842" t="str">
        <f>VLOOKUP(M6842,People!$A$2:$B$5,2,FALSE)</f>
        <v>Chuck Magee</v>
      </c>
      <c r="X6842" s="5" t="str">
        <f>IFERROR(VLOOKUP(Orders!$B6842,Returns!$A$2:$B$801,2,0),"No")</f>
        <v>No</v>
      </c>
    </row>
    <row r="6843" spans="1:24" hidden="1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f t="shared" si="106"/>
        <v>19.044000000000004</v>
      </c>
      <c r="T6843" s="1">
        <v>3</v>
      </c>
      <c r="U6843" s="1">
        <v>0</v>
      </c>
      <c r="V6843" s="1">
        <v>1.6559999999999988</v>
      </c>
      <c r="W6843" t="str">
        <f>VLOOKUP(M6843,People!$A$2:$B$5,2,FALSE)</f>
        <v>Cassandra Brandow</v>
      </c>
      <c r="X6843" s="5" t="str">
        <f>IFERROR(VLOOKUP(Orders!$B6843,Returns!$A$2:$B$801,2,0),"No")</f>
        <v>No</v>
      </c>
    </row>
    <row r="6844" spans="1:24" hidden="1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f t="shared" si="106"/>
        <v>6.1235999999999997</v>
      </c>
      <c r="T6844" s="1">
        <v>3</v>
      </c>
      <c r="U6844" s="1">
        <v>0</v>
      </c>
      <c r="V6844" s="1">
        <v>5.2164000000000001</v>
      </c>
      <c r="W6844" t="str">
        <f>VLOOKUP(M6844,People!$A$2:$B$5,2,FALSE)</f>
        <v>Cassandra Brandow</v>
      </c>
      <c r="X6844" s="5" t="str">
        <f>IFERROR(VLOOKUP(Orders!$B6844,Returns!$A$2:$B$801,2,0),"No")</f>
        <v>No</v>
      </c>
    </row>
    <row r="6845" spans="1:24" hidden="1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f t="shared" si="106"/>
        <v>67.221000000000004</v>
      </c>
      <c r="T6845" s="1">
        <v>5</v>
      </c>
      <c r="U6845" s="1">
        <v>0</v>
      </c>
      <c r="V6845" s="1">
        <v>0.67899999999999849</v>
      </c>
      <c r="W6845" t="str">
        <f>VLOOKUP(M6845,People!$A$2:$B$5,2,FALSE)</f>
        <v>Cassandra Brandow</v>
      </c>
      <c r="X6845" s="5" t="str">
        <f>IFERROR(VLOOKUP(Orders!$B6845,Returns!$A$2:$B$801,2,0),"No")</f>
        <v>No</v>
      </c>
    </row>
    <row r="6846" spans="1:24" hidden="1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f t="shared" si="106"/>
        <v>751.97519999999997</v>
      </c>
      <c r="T6846" s="1">
        <v>4</v>
      </c>
      <c r="U6846" s="1">
        <v>0</v>
      </c>
      <c r="V6846" s="1">
        <v>307.14479999999992</v>
      </c>
      <c r="W6846" t="str">
        <f>VLOOKUP(M6846,People!$A$2:$B$5,2,FALSE)</f>
        <v>Cassandra Brandow</v>
      </c>
      <c r="X6846" s="5" t="str">
        <f>IFERROR(VLOOKUP(Orders!$B6846,Returns!$A$2:$B$801,2,0),"No")</f>
        <v>No</v>
      </c>
    </row>
    <row r="6847" spans="1:24" x14ac:dyDescent="0.3">
      <c r="A6847" s="1">
        <v>2060</v>
      </c>
      <c r="B6847" t="s">
        <v>7162</v>
      </c>
      <c r="C6847" s="2">
        <v>42674</v>
      </c>
      <c r="D6847" s="2">
        <v>42678</v>
      </c>
      <c r="E6847" s="1" t="s">
        <v>46</v>
      </c>
      <c r="F6847" s="1" t="s">
        <v>453</v>
      </c>
      <c r="G6847" s="1" t="s">
        <v>454</v>
      </c>
      <c r="H6847" s="1" t="s">
        <v>38</v>
      </c>
      <c r="I6847" s="1" t="s">
        <v>25</v>
      </c>
      <c r="J6847" s="1" t="s">
        <v>39</v>
      </c>
      <c r="K6847" s="1" t="s">
        <v>40</v>
      </c>
      <c r="L6847" s="1">
        <v>90049</v>
      </c>
      <c r="M6847" s="1" t="s">
        <v>41</v>
      </c>
      <c r="N6847" s="1" t="s">
        <v>3942</v>
      </c>
      <c r="O6847" s="1" t="s">
        <v>43</v>
      </c>
      <c r="P6847" s="1" t="s">
        <v>242</v>
      </c>
      <c r="Q6847" s="1" t="s">
        <v>497</v>
      </c>
      <c r="R6847" s="1">
        <v>11.34</v>
      </c>
      <c r="S6847" s="1">
        <f t="shared" si="106"/>
        <v>6.1235999999999997</v>
      </c>
      <c r="T6847" s="1">
        <v>3</v>
      </c>
      <c r="U6847" s="1">
        <v>0</v>
      </c>
      <c r="V6847" s="1">
        <v>5.2164000000000001</v>
      </c>
      <c r="W6847" t="str">
        <f>VLOOKUP(M6847,People!$A$2:$B$5,2,FALSE)</f>
        <v>Anna Andreadi</v>
      </c>
      <c r="X6847" s="5" t="str">
        <f>IFERROR(VLOOKUP(Orders!$B6847,Returns!$A$2:$B$801,2,0),"No")</f>
        <v>No</v>
      </c>
    </row>
    <row r="6848" spans="1:24" hidden="1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f t="shared" si="106"/>
        <v>17.622</v>
      </c>
      <c r="T6848" s="1">
        <v>4</v>
      </c>
      <c r="U6848" s="1">
        <v>0</v>
      </c>
      <c r="V6848" s="1">
        <v>14.417999999999999</v>
      </c>
      <c r="W6848" t="str">
        <f>VLOOKUP(M6848,People!$A$2:$B$5,2,FALSE)</f>
        <v>Anna Andreadi</v>
      </c>
      <c r="X6848" s="5" t="str">
        <f>IFERROR(VLOOKUP(Orders!$B6848,Returns!$A$2:$B$801,2,0),"No")</f>
        <v>No</v>
      </c>
    </row>
    <row r="6849" spans="1:24" hidden="1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f t="shared" si="106"/>
        <v>52.492499999999993</v>
      </c>
      <c r="T6849" s="1">
        <v>1</v>
      </c>
      <c r="U6849" s="1">
        <v>0.2</v>
      </c>
      <c r="V6849" s="1">
        <v>3.4995000000000029</v>
      </c>
      <c r="W6849" t="str">
        <f>VLOOKUP(M6849,People!$A$2:$B$5,2,FALSE)</f>
        <v>Anna Andreadi</v>
      </c>
      <c r="X6849" s="5" t="str">
        <f>IFERROR(VLOOKUP(Orders!$B6849,Returns!$A$2:$B$801,2,0),"No")</f>
        <v>No</v>
      </c>
    </row>
    <row r="6850" spans="1:24" hidden="1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f t="shared" ref="S6850:S6913" si="107">R6850-V6850</f>
        <v>49.961600000000011</v>
      </c>
      <c r="T6850" s="1">
        <v>2</v>
      </c>
      <c r="U6850" s="1">
        <v>0.2</v>
      </c>
      <c r="V6850" s="1">
        <v>26.902399999999993</v>
      </c>
      <c r="W6850" t="str">
        <f>VLOOKUP(M6850,People!$A$2:$B$5,2,FALSE)</f>
        <v>Kelly Williams</v>
      </c>
      <c r="X6850" s="5" t="str">
        <f>IFERROR(VLOOKUP(Orders!$B6850,Returns!$A$2:$B$801,2,0),"No")</f>
        <v>No</v>
      </c>
    </row>
    <row r="6851" spans="1:24" x14ac:dyDescent="0.3">
      <c r="A6851" s="1">
        <v>2061</v>
      </c>
      <c r="B6851" t="s">
        <v>7162</v>
      </c>
      <c r="C6851" s="2">
        <v>42674</v>
      </c>
      <c r="D6851" s="2">
        <v>42678</v>
      </c>
      <c r="E6851" s="1" t="s">
        <v>46</v>
      </c>
      <c r="F6851" s="1" t="s">
        <v>453</v>
      </c>
      <c r="G6851" s="1" t="s">
        <v>454</v>
      </c>
      <c r="H6851" s="1" t="s">
        <v>38</v>
      </c>
      <c r="I6851" s="1" t="s">
        <v>25</v>
      </c>
      <c r="J6851" s="1" t="s">
        <v>39</v>
      </c>
      <c r="K6851" s="1" t="s">
        <v>40</v>
      </c>
      <c r="L6851" s="1">
        <v>90049</v>
      </c>
      <c r="M6851" s="1" t="s">
        <v>41</v>
      </c>
      <c r="N6851" s="1" t="s">
        <v>3943</v>
      </c>
      <c r="O6851" s="1" t="s">
        <v>43</v>
      </c>
      <c r="P6851" s="1" t="s">
        <v>55</v>
      </c>
      <c r="Q6851" s="1" t="s">
        <v>3944</v>
      </c>
      <c r="R6851" s="1">
        <v>80.3</v>
      </c>
      <c r="S6851" s="1">
        <f t="shared" si="107"/>
        <v>59.421999999999997</v>
      </c>
      <c r="T6851" s="1">
        <v>5</v>
      </c>
      <c r="U6851" s="1">
        <v>0</v>
      </c>
      <c r="V6851" s="1">
        <v>20.877999999999997</v>
      </c>
      <c r="W6851" t="str">
        <f>VLOOKUP(M6851,People!$A$2:$B$5,2,FALSE)</f>
        <v>Anna Andreadi</v>
      </c>
      <c r="X6851" s="5" t="str">
        <f>IFERROR(VLOOKUP(Orders!$B6851,Returns!$A$2:$B$801,2,0),"No")</f>
        <v>No</v>
      </c>
    </row>
    <row r="6852" spans="1:24" hidden="1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f t="shared" si="107"/>
        <v>1158.7512000000002</v>
      </c>
      <c r="T6852" s="1">
        <v>6</v>
      </c>
      <c r="U6852" s="1">
        <v>0</v>
      </c>
      <c r="V6852" s="1">
        <v>407.12880000000007</v>
      </c>
      <c r="W6852" t="str">
        <f>VLOOKUP(M6852,People!$A$2:$B$5,2,FALSE)</f>
        <v>Kelly Williams</v>
      </c>
      <c r="X6852" s="5" t="str">
        <f>IFERROR(VLOOKUP(Orders!$B6852,Returns!$A$2:$B$801,2,0),"No")</f>
        <v>No</v>
      </c>
    </row>
    <row r="6853" spans="1:24" hidden="1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f t="shared" si="107"/>
        <v>56.206499999999998</v>
      </c>
      <c r="T6853" s="1">
        <v>7</v>
      </c>
      <c r="U6853" s="1">
        <v>0</v>
      </c>
      <c r="V6853" s="1">
        <v>49.843499999999999</v>
      </c>
      <c r="W6853" t="str">
        <f>VLOOKUP(M6853,People!$A$2:$B$5,2,FALSE)</f>
        <v>Kelly Williams</v>
      </c>
      <c r="X6853" s="5" t="str">
        <f>IFERROR(VLOOKUP(Orders!$B6853,Returns!$A$2:$B$801,2,0),"No")</f>
        <v>No</v>
      </c>
    </row>
    <row r="6854" spans="1:24" hidden="1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f t="shared" si="107"/>
        <v>44.668799999999997</v>
      </c>
      <c r="T6854" s="1">
        <v>4</v>
      </c>
      <c r="U6854" s="1">
        <v>0</v>
      </c>
      <c r="V6854" s="1">
        <v>17.371200000000002</v>
      </c>
      <c r="W6854" t="str">
        <f>VLOOKUP(M6854,People!$A$2:$B$5,2,FALSE)</f>
        <v>Cassandra Brandow</v>
      </c>
      <c r="X6854" s="5" t="str">
        <f>IFERROR(VLOOKUP(Orders!$B6854,Returns!$A$2:$B$801,2,0),"No")</f>
        <v>No</v>
      </c>
    </row>
    <row r="6855" spans="1:24" hidden="1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f t="shared" si="107"/>
        <v>346.47900000000004</v>
      </c>
      <c r="T6855" s="1">
        <v>3</v>
      </c>
      <c r="U6855" s="1">
        <v>0</v>
      </c>
      <c r="V6855" s="1">
        <v>148.49099999999996</v>
      </c>
      <c r="W6855" t="str">
        <f>VLOOKUP(M6855,People!$A$2:$B$5,2,FALSE)</f>
        <v>Cassandra Brandow</v>
      </c>
      <c r="X6855" s="5" t="str">
        <f>IFERROR(VLOOKUP(Orders!$B6855,Returns!$A$2:$B$801,2,0),"No")</f>
        <v>No</v>
      </c>
    </row>
    <row r="6856" spans="1:24" hidden="1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f t="shared" si="107"/>
        <v>353.24160000000001</v>
      </c>
      <c r="T6856" s="1">
        <v>4</v>
      </c>
      <c r="U6856" s="1">
        <v>0</v>
      </c>
      <c r="V6856" s="1">
        <v>14.718399999999974</v>
      </c>
      <c r="W6856" t="str">
        <f>VLOOKUP(M6856,People!$A$2:$B$5,2,FALSE)</f>
        <v>Cassandra Brandow</v>
      </c>
      <c r="X6856" s="5" t="str">
        <f>IFERROR(VLOOKUP(Orders!$B6856,Returns!$A$2:$B$801,2,0),"No")</f>
        <v>No</v>
      </c>
    </row>
    <row r="6857" spans="1:24" hidden="1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f t="shared" si="107"/>
        <v>24.278400000000001</v>
      </c>
      <c r="T6857" s="1">
        <v>2</v>
      </c>
      <c r="U6857" s="1">
        <v>0</v>
      </c>
      <c r="V6857" s="1">
        <v>20.6816</v>
      </c>
      <c r="W6857" t="str">
        <f>VLOOKUP(M6857,People!$A$2:$B$5,2,FALSE)</f>
        <v>Cassandra Brandow</v>
      </c>
      <c r="X6857" s="5" t="str">
        <f>IFERROR(VLOOKUP(Orders!$B6857,Returns!$A$2:$B$801,2,0),"No")</f>
        <v>No</v>
      </c>
    </row>
    <row r="6858" spans="1:24" hidden="1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f t="shared" si="107"/>
        <v>96.958200000000005</v>
      </c>
      <c r="T6858" s="1">
        <v>3</v>
      </c>
      <c r="U6858" s="1">
        <v>0</v>
      </c>
      <c r="V6858" s="1">
        <v>85.981799999999993</v>
      </c>
      <c r="W6858" t="str">
        <f>VLOOKUP(M6858,People!$A$2:$B$5,2,FALSE)</f>
        <v>Cassandra Brandow</v>
      </c>
      <c r="X6858" s="5" t="str">
        <f>IFERROR(VLOOKUP(Orders!$B6858,Returns!$A$2:$B$801,2,0),"No")</f>
        <v>No</v>
      </c>
    </row>
    <row r="6859" spans="1:24" hidden="1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f t="shared" si="107"/>
        <v>14.6328</v>
      </c>
      <c r="T6859" s="1">
        <v>3</v>
      </c>
      <c r="U6859" s="1">
        <v>0</v>
      </c>
      <c r="V6859" s="1">
        <v>13.507200000000001</v>
      </c>
      <c r="W6859" t="str">
        <f>VLOOKUP(M6859,People!$A$2:$B$5,2,FALSE)</f>
        <v>Anna Andreadi</v>
      </c>
      <c r="X6859" s="5" t="str">
        <f>IFERROR(VLOOKUP(Orders!$B6859,Returns!$A$2:$B$801,2,0),"No")</f>
        <v>Yes</v>
      </c>
    </row>
    <row r="6860" spans="1:24" hidden="1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f t="shared" si="107"/>
        <v>3.9114</v>
      </c>
      <c r="T6860" s="1">
        <v>2</v>
      </c>
      <c r="U6860" s="1">
        <v>0</v>
      </c>
      <c r="V6860" s="1">
        <v>3.4685999999999999</v>
      </c>
      <c r="W6860" t="str">
        <f>VLOOKUP(M6860,People!$A$2:$B$5,2,FALSE)</f>
        <v>Anna Andreadi</v>
      </c>
      <c r="X6860" s="5" t="str">
        <f>IFERROR(VLOOKUP(Orders!$B6860,Returns!$A$2:$B$801,2,0),"No")</f>
        <v>Yes</v>
      </c>
    </row>
    <row r="6861" spans="1:24" hidden="1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f t="shared" si="107"/>
        <v>7.3029999999999999</v>
      </c>
      <c r="T6861" s="1">
        <v>5</v>
      </c>
      <c r="U6861" s="1">
        <v>0</v>
      </c>
      <c r="V6861" s="1">
        <v>3.5970000000000004</v>
      </c>
      <c r="W6861" t="str">
        <f>VLOOKUP(M6861,People!$A$2:$B$5,2,FALSE)</f>
        <v>Anna Andreadi</v>
      </c>
      <c r="X6861" s="5" t="str">
        <f>IFERROR(VLOOKUP(Orders!$B6861,Returns!$A$2:$B$801,2,0),"No")</f>
        <v>Yes</v>
      </c>
    </row>
    <row r="6862" spans="1:24" hidden="1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f t="shared" si="107"/>
        <v>228.15870000000001</v>
      </c>
      <c r="T6862" s="1">
        <v>11</v>
      </c>
      <c r="U6862" s="1">
        <v>0</v>
      </c>
      <c r="V6862" s="1">
        <v>46.731299999999962</v>
      </c>
      <c r="W6862" t="str">
        <f>VLOOKUP(M6862,People!$A$2:$B$5,2,FALSE)</f>
        <v>Anna Andreadi</v>
      </c>
      <c r="X6862" s="5" t="str">
        <f>IFERROR(VLOOKUP(Orders!$B6862,Returns!$A$2:$B$801,2,0),"No")</f>
        <v>Yes</v>
      </c>
    </row>
    <row r="6863" spans="1:24" hidden="1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f t="shared" si="107"/>
        <v>11.750399999999999</v>
      </c>
      <c r="T6863" s="1">
        <v>8</v>
      </c>
      <c r="U6863" s="1">
        <v>0</v>
      </c>
      <c r="V6863" s="1">
        <v>11.2896</v>
      </c>
      <c r="W6863" t="str">
        <f>VLOOKUP(M6863,People!$A$2:$B$5,2,FALSE)</f>
        <v>Anna Andreadi</v>
      </c>
      <c r="X6863" s="5" t="str">
        <f>IFERROR(VLOOKUP(Orders!$B6863,Returns!$A$2:$B$801,2,0),"No")</f>
        <v>Yes</v>
      </c>
    </row>
    <row r="6864" spans="1:24" hidden="1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f t="shared" si="107"/>
        <v>237.45780000000005</v>
      </c>
      <c r="T6864" s="1">
        <v>3</v>
      </c>
      <c r="U6864" s="1">
        <v>0.2</v>
      </c>
      <c r="V6864" s="1">
        <v>-19.105800000000016</v>
      </c>
      <c r="W6864" t="str">
        <f>VLOOKUP(M6864,People!$A$2:$B$5,2,FALSE)</f>
        <v>Anna Andreadi</v>
      </c>
      <c r="X6864" s="5" t="str">
        <f>IFERROR(VLOOKUP(Orders!$B6864,Returns!$A$2:$B$801,2,0),"No")</f>
        <v>Yes</v>
      </c>
    </row>
    <row r="6865" spans="1:24" hidden="1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f t="shared" si="107"/>
        <v>6.7392000000000021</v>
      </c>
      <c r="T6865" s="1">
        <v>2</v>
      </c>
      <c r="U6865" s="1">
        <v>0.2</v>
      </c>
      <c r="V6865" s="1">
        <v>3.6288</v>
      </c>
      <c r="W6865" t="str">
        <f>VLOOKUP(M6865,People!$A$2:$B$5,2,FALSE)</f>
        <v>Kelly Williams</v>
      </c>
      <c r="X6865" s="5" t="str">
        <f>IFERROR(VLOOKUP(Orders!$B6865,Returns!$A$2:$B$801,2,0),"No")</f>
        <v>No</v>
      </c>
    </row>
    <row r="6866" spans="1:24" hidden="1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f t="shared" si="107"/>
        <v>7.9200000000000008</v>
      </c>
      <c r="T6866" s="1">
        <v>2</v>
      </c>
      <c r="U6866" s="1">
        <v>0.2</v>
      </c>
      <c r="V6866" s="1">
        <v>4.7519999999999998</v>
      </c>
      <c r="W6866" t="str">
        <f>VLOOKUP(M6866,People!$A$2:$B$5,2,FALSE)</f>
        <v>Anna Andreadi</v>
      </c>
      <c r="X6866" s="5" t="str">
        <f>IFERROR(VLOOKUP(Orders!$B6866,Returns!$A$2:$B$801,2,0),"No")</f>
        <v>No</v>
      </c>
    </row>
    <row r="6867" spans="1:24" hidden="1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f t="shared" si="107"/>
        <v>112.65099999999998</v>
      </c>
      <c r="T6867" s="1">
        <v>5</v>
      </c>
      <c r="U6867" s="1">
        <v>0.2</v>
      </c>
      <c r="V6867" s="1">
        <v>-20.690999999999992</v>
      </c>
      <c r="W6867" t="str">
        <f>VLOOKUP(M6867,People!$A$2:$B$5,2,FALSE)</f>
        <v>Anna Andreadi</v>
      </c>
      <c r="X6867" s="5" t="str">
        <f>IFERROR(VLOOKUP(Orders!$B6867,Returns!$A$2:$B$801,2,0),"No")</f>
        <v>No</v>
      </c>
    </row>
    <row r="6868" spans="1:24" hidden="1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f t="shared" si="107"/>
        <v>163.18079999999998</v>
      </c>
      <c r="T6868" s="1">
        <v>3</v>
      </c>
      <c r="U6868" s="1">
        <v>0</v>
      </c>
      <c r="V6868" s="1">
        <v>91.789199999999994</v>
      </c>
      <c r="W6868" t="str">
        <f>VLOOKUP(M6868,People!$A$2:$B$5,2,FALSE)</f>
        <v>Anna Andreadi</v>
      </c>
      <c r="X6868" s="5" t="str">
        <f>IFERROR(VLOOKUP(Orders!$B6868,Returns!$A$2:$B$801,2,0),"No")</f>
        <v>No</v>
      </c>
    </row>
    <row r="6869" spans="1:24" hidden="1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f t="shared" si="107"/>
        <v>39.979999999999997</v>
      </c>
      <c r="T6869" s="1">
        <v>2</v>
      </c>
      <c r="U6869" s="1">
        <v>0.2</v>
      </c>
      <c r="V6869" s="1">
        <v>-7.9959999999999996</v>
      </c>
      <c r="W6869" t="str">
        <f>VLOOKUP(M6869,People!$A$2:$B$5,2,FALSE)</f>
        <v>Anna Andreadi</v>
      </c>
      <c r="X6869" s="5" t="str">
        <f>IFERROR(VLOOKUP(Orders!$B6869,Returns!$A$2:$B$801,2,0),"No")</f>
        <v>No</v>
      </c>
    </row>
    <row r="6870" spans="1:24" hidden="1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f t="shared" si="107"/>
        <v>2706.6150000000007</v>
      </c>
      <c r="T6870" s="1">
        <v>9</v>
      </c>
      <c r="U6870" s="1">
        <v>0.2</v>
      </c>
      <c r="V6870" s="1">
        <v>180.44099999999992</v>
      </c>
      <c r="W6870" t="str">
        <f>VLOOKUP(M6870,People!$A$2:$B$5,2,FALSE)</f>
        <v>Anna Andreadi</v>
      </c>
      <c r="X6870" s="5" t="str">
        <f>IFERROR(VLOOKUP(Orders!$B6870,Returns!$A$2:$B$801,2,0),"No")</f>
        <v>No</v>
      </c>
    </row>
    <row r="6871" spans="1:24" hidden="1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f t="shared" si="107"/>
        <v>6.7392000000000003</v>
      </c>
      <c r="T6871" s="1">
        <v>2</v>
      </c>
      <c r="U6871" s="1">
        <v>0</v>
      </c>
      <c r="V6871" s="1">
        <v>6.2208000000000006</v>
      </c>
      <c r="W6871" t="str">
        <f>VLOOKUP(M6871,People!$A$2:$B$5,2,FALSE)</f>
        <v>Anna Andreadi</v>
      </c>
      <c r="X6871" s="5" t="str">
        <f>IFERROR(VLOOKUP(Orders!$B6871,Returns!$A$2:$B$801,2,0),"No")</f>
        <v>No</v>
      </c>
    </row>
    <row r="6872" spans="1:24" hidden="1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f t="shared" si="107"/>
        <v>26.136000000000003</v>
      </c>
      <c r="T6872" s="1">
        <v>9</v>
      </c>
      <c r="U6872" s="1">
        <v>0</v>
      </c>
      <c r="V6872" s="1">
        <v>21.384</v>
      </c>
      <c r="W6872" t="str">
        <f>VLOOKUP(M6872,People!$A$2:$B$5,2,FALSE)</f>
        <v>Anna Andreadi</v>
      </c>
      <c r="X6872" s="5" t="str">
        <f>IFERROR(VLOOKUP(Orders!$B6872,Returns!$A$2:$B$801,2,0),"No")</f>
        <v>No</v>
      </c>
    </row>
    <row r="6873" spans="1:24" hidden="1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f t="shared" si="107"/>
        <v>8.0676000000000023</v>
      </c>
      <c r="T6873" s="1">
        <v>3</v>
      </c>
      <c r="U6873" s="1">
        <v>0.2</v>
      </c>
      <c r="V6873" s="1">
        <v>3.8843999999999994</v>
      </c>
      <c r="W6873" t="str">
        <f>VLOOKUP(M6873,People!$A$2:$B$5,2,FALSE)</f>
        <v>Kelly Williams</v>
      </c>
      <c r="X6873" s="5" t="str">
        <f>IFERROR(VLOOKUP(Orders!$B6873,Returns!$A$2:$B$801,2,0),"No")</f>
        <v>No</v>
      </c>
    </row>
    <row r="6874" spans="1:24" hidden="1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f t="shared" si="107"/>
        <v>2.6394000000000002</v>
      </c>
      <c r="T6874" s="1">
        <v>1</v>
      </c>
      <c r="U6874" s="1">
        <v>0</v>
      </c>
      <c r="V6874" s="1">
        <v>2.3406000000000002</v>
      </c>
      <c r="W6874" t="str">
        <f>VLOOKUP(M6874,People!$A$2:$B$5,2,FALSE)</f>
        <v>Anna Andreadi</v>
      </c>
      <c r="X6874" s="5" t="str">
        <f>IFERROR(VLOOKUP(Orders!$B6874,Returns!$A$2:$B$801,2,0),"No")</f>
        <v>No</v>
      </c>
    </row>
    <row r="6875" spans="1:24" x14ac:dyDescent="0.3">
      <c r="A6875" s="1">
        <v>2062</v>
      </c>
      <c r="B6875" t="s">
        <v>7162</v>
      </c>
      <c r="C6875" s="2">
        <v>42674</v>
      </c>
      <c r="D6875" s="2">
        <v>42678</v>
      </c>
      <c r="E6875" s="1" t="s">
        <v>46</v>
      </c>
      <c r="F6875" s="1" t="s">
        <v>453</v>
      </c>
      <c r="G6875" s="1" t="s">
        <v>454</v>
      </c>
      <c r="H6875" s="1" t="s">
        <v>38</v>
      </c>
      <c r="I6875" s="1" t="s">
        <v>25</v>
      </c>
      <c r="J6875" s="1" t="s">
        <v>39</v>
      </c>
      <c r="K6875" s="1" t="s">
        <v>40</v>
      </c>
      <c r="L6875" s="1">
        <v>90049</v>
      </c>
      <c r="M6875" s="1" t="s">
        <v>41</v>
      </c>
      <c r="N6875" s="1" t="s">
        <v>3945</v>
      </c>
      <c r="O6875" s="1" t="s">
        <v>43</v>
      </c>
      <c r="P6875" s="1" t="s">
        <v>70</v>
      </c>
      <c r="Q6875" s="1" t="s">
        <v>3946</v>
      </c>
      <c r="R6875" s="1">
        <v>15.968000000000002</v>
      </c>
      <c r="S6875" s="1">
        <f t="shared" si="107"/>
        <v>10.578800000000003</v>
      </c>
      <c r="T6875" s="1">
        <v>2</v>
      </c>
      <c r="U6875" s="1">
        <v>0.2</v>
      </c>
      <c r="V6875" s="1">
        <v>5.3891999999999989</v>
      </c>
      <c r="W6875" t="str">
        <f>VLOOKUP(M6875,People!$A$2:$B$5,2,FALSE)</f>
        <v>Anna Andreadi</v>
      </c>
      <c r="X6875" s="5" t="str">
        <f>IFERROR(VLOOKUP(Orders!$B6875,Returns!$A$2:$B$801,2,0),"No")</f>
        <v>No</v>
      </c>
    </row>
    <row r="6876" spans="1:24" x14ac:dyDescent="0.3">
      <c r="A6876" s="1">
        <v>2063</v>
      </c>
      <c r="B6876" t="s">
        <v>7162</v>
      </c>
      <c r="C6876" s="2">
        <v>42674</v>
      </c>
      <c r="D6876" s="2">
        <v>42678</v>
      </c>
      <c r="E6876" s="1" t="s">
        <v>46</v>
      </c>
      <c r="F6876" s="1" t="s">
        <v>453</v>
      </c>
      <c r="G6876" s="1" t="s">
        <v>454</v>
      </c>
      <c r="H6876" s="1" t="s">
        <v>38</v>
      </c>
      <c r="I6876" s="1" t="s">
        <v>25</v>
      </c>
      <c r="J6876" s="1" t="s">
        <v>39</v>
      </c>
      <c r="K6876" s="1" t="s">
        <v>40</v>
      </c>
      <c r="L6876" s="1">
        <v>90049</v>
      </c>
      <c r="M6876" s="1" t="s">
        <v>41</v>
      </c>
      <c r="N6876" s="1" t="s">
        <v>3947</v>
      </c>
      <c r="O6876" s="1" t="s">
        <v>43</v>
      </c>
      <c r="P6876" s="1" t="s">
        <v>84</v>
      </c>
      <c r="Q6876" s="1" t="s">
        <v>3948</v>
      </c>
      <c r="R6876" s="1">
        <v>64.740000000000009</v>
      </c>
      <c r="S6876" s="1">
        <f t="shared" si="107"/>
        <v>34.312200000000004</v>
      </c>
      <c r="T6876" s="1">
        <v>13</v>
      </c>
      <c r="U6876" s="1">
        <v>0</v>
      </c>
      <c r="V6876" s="1">
        <v>30.427800000000005</v>
      </c>
      <c r="W6876" t="str">
        <f>VLOOKUP(M6876,People!$A$2:$B$5,2,FALSE)</f>
        <v>Anna Andreadi</v>
      </c>
      <c r="X6876" s="5" t="str">
        <f>IFERROR(VLOOKUP(Orders!$B6876,Returns!$A$2:$B$801,2,0),"No")</f>
        <v>No</v>
      </c>
    </row>
    <row r="6877" spans="1:24" hidden="1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f t="shared" si="107"/>
        <v>13.2818</v>
      </c>
      <c r="T6877" s="1">
        <v>2</v>
      </c>
      <c r="U6877" s="1">
        <v>0</v>
      </c>
      <c r="V6877" s="1">
        <v>11.778199999999998</v>
      </c>
      <c r="W6877" t="str">
        <f>VLOOKUP(M6877,People!$A$2:$B$5,2,FALSE)</f>
        <v>Cassandra Brandow</v>
      </c>
      <c r="X6877" s="5" t="str">
        <f>IFERROR(VLOOKUP(Orders!$B6877,Returns!$A$2:$B$801,2,0),"No")</f>
        <v>No</v>
      </c>
    </row>
    <row r="6878" spans="1:24" hidden="1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f t="shared" si="107"/>
        <v>1338.8814000000002</v>
      </c>
      <c r="T6878" s="1">
        <v>3</v>
      </c>
      <c r="U6878" s="1">
        <v>0</v>
      </c>
      <c r="V6878" s="1">
        <v>314.05859999999996</v>
      </c>
      <c r="W6878" t="str">
        <f>VLOOKUP(M6878,People!$A$2:$B$5,2,FALSE)</f>
        <v>Cassandra Brandow</v>
      </c>
      <c r="X6878" s="5" t="str">
        <f>IFERROR(VLOOKUP(Orders!$B6878,Returns!$A$2:$B$801,2,0),"No")</f>
        <v>No</v>
      </c>
    </row>
    <row r="6879" spans="1:24" hidden="1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f t="shared" si="107"/>
        <v>226.62360000000001</v>
      </c>
      <c r="T6879" s="1">
        <v>6</v>
      </c>
      <c r="U6879" s="1">
        <v>0.6</v>
      </c>
      <c r="V6879" s="1">
        <v>-95.24760000000002</v>
      </c>
      <c r="W6879" t="str">
        <f>VLOOKUP(M6879,People!$A$2:$B$5,2,FALSE)</f>
        <v>Kelly Williams</v>
      </c>
      <c r="X6879" s="5" t="str">
        <f>IFERROR(VLOOKUP(Orders!$B6879,Returns!$A$2:$B$801,2,0),"No")</f>
        <v>No</v>
      </c>
    </row>
    <row r="6880" spans="1:24" hidden="1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f t="shared" si="107"/>
        <v>3.4736000000000002</v>
      </c>
      <c r="T6880" s="1">
        <v>1</v>
      </c>
      <c r="U6880" s="1">
        <v>0.2</v>
      </c>
      <c r="V6880" s="1">
        <v>1.8703999999999998</v>
      </c>
      <c r="W6880" t="str">
        <f>VLOOKUP(M6880,People!$A$2:$B$5,2,FALSE)</f>
        <v>Kelly Williams</v>
      </c>
      <c r="X6880" s="5" t="str">
        <f>IFERROR(VLOOKUP(Orders!$B6880,Returns!$A$2:$B$801,2,0),"No")</f>
        <v>No</v>
      </c>
    </row>
    <row r="6881" spans="1:24" hidden="1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f t="shared" si="107"/>
        <v>1878.6750000000004</v>
      </c>
      <c r="T6881" s="1">
        <v>5</v>
      </c>
      <c r="U6881" s="1">
        <v>0.2</v>
      </c>
      <c r="V6881" s="1">
        <v>125.24499999999995</v>
      </c>
      <c r="W6881" t="str">
        <f>VLOOKUP(M6881,People!$A$2:$B$5,2,FALSE)</f>
        <v>Anna Andreadi</v>
      </c>
      <c r="X6881" s="5" t="str">
        <f>IFERROR(VLOOKUP(Orders!$B6881,Returns!$A$2:$B$801,2,0),"No")</f>
        <v>No</v>
      </c>
    </row>
    <row r="6882" spans="1:24" hidden="1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f t="shared" si="107"/>
        <v>16.848000000000006</v>
      </c>
      <c r="T6882" s="1">
        <v>5</v>
      </c>
      <c r="U6882" s="1">
        <v>0</v>
      </c>
      <c r="V6882" s="1">
        <v>15.552000000000001</v>
      </c>
      <c r="W6882" t="str">
        <f>VLOOKUP(M6882,People!$A$2:$B$5,2,FALSE)</f>
        <v>Anna Andreadi</v>
      </c>
      <c r="X6882" s="5" t="str">
        <f>IFERROR(VLOOKUP(Orders!$B6882,Returns!$A$2:$B$801,2,0),"No")</f>
        <v>No</v>
      </c>
    </row>
    <row r="6883" spans="1:24" hidden="1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f t="shared" si="107"/>
        <v>1511.586</v>
      </c>
      <c r="T6883" s="1">
        <v>9</v>
      </c>
      <c r="U6883" s="1">
        <v>0</v>
      </c>
      <c r="V6883" s="1">
        <v>401.81399999999985</v>
      </c>
      <c r="W6883" t="str">
        <f>VLOOKUP(M6883,People!$A$2:$B$5,2,FALSE)</f>
        <v>Anna Andreadi</v>
      </c>
      <c r="X6883" s="5" t="str">
        <f>IFERROR(VLOOKUP(Orders!$B6883,Returns!$A$2:$B$801,2,0),"No")</f>
        <v>No</v>
      </c>
    </row>
    <row r="6884" spans="1:24" hidden="1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f t="shared" si="107"/>
        <v>143.79539999999997</v>
      </c>
      <c r="T6884" s="1">
        <v>3</v>
      </c>
      <c r="U6884" s="1">
        <v>0</v>
      </c>
      <c r="V6884" s="1">
        <v>2.9346000000000032</v>
      </c>
      <c r="W6884" t="str">
        <f>VLOOKUP(M6884,People!$A$2:$B$5,2,FALSE)</f>
        <v>Anna Andreadi</v>
      </c>
      <c r="X6884" s="5" t="str">
        <f>IFERROR(VLOOKUP(Orders!$B6884,Returns!$A$2:$B$801,2,0),"No")</f>
        <v>No</v>
      </c>
    </row>
    <row r="6885" spans="1:24" hidden="1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f t="shared" si="107"/>
        <v>61.668000000000006</v>
      </c>
      <c r="T6885" s="1">
        <v>5</v>
      </c>
      <c r="U6885" s="1">
        <v>0</v>
      </c>
      <c r="V6885" s="1">
        <v>52.531999999999996</v>
      </c>
      <c r="W6885" t="str">
        <f>VLOOKUP(M6885,People!$A$2:$B$5,2,FALSE)</f>
        <v>Anna Andreadi</v>
      </c>
      <c r="X6885" s="5" t="str">
        <f>IFERROR(VLOOKUP(Orders!$B6885,Returns!$A$2:$B$801,2,0),"No")</f>
        <v>No</v>
      </c>
    </row>
    <row r="6886" spans="1:24" hidden="1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f t="shared" si="107"/>
        <v>1797.4880000000003</v>
      </c>
      <c r="T6886" s="1">
        <v>8</v>
      </c>
      <c r="U6886" s="1">
        <v>0</v>
      </c>
      <c r="V6886" s="1">
        <v>770.35199999999986</v>
      </c>
      <c r="W6886" t="str">
        <f>VLOOKUP(M6886,People!$A$2:$B$5,2,FALSE)</f>
        <v>Kelly Williams</v>
      </c>
      <c r="X6886" s="5" t="str">
        <f>IFERROR(VLOOKUP(Orders!$B6886,Returns!$A$2:$B$801,2,0),"No")</f>
        <v>No</v>
      </c>
    </row>
    <row r="6887" spans="1:24" hidden="1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f t="shared" si="107"/>
        <v>28.255200000000002</v>
      </c>
      <c r="T6887" s="1">
        <v>4</v>
      </c>
      <c r="U6887" s="1">
        <v>0.2</v>
      </c>
      <c r="V6887" s="1">
        <v>8.8008000000000006</v>
      </c>
      <c r="W6887" t="str">
        <f>VLOOKUP(M6887,People!$A$2:$B$5,2,FALSE)</f>
        <v>Chuck Magee</v>
      </c>
      <c r="X6887" s="5" t="str">
        <f>IFERROR(VLOOKUP(Orders!$B6887,Returns!$A$2:$B$801,2,0),"No")</f>
        <v>No</v>
      </c>
    </row>
    <row r="6888" spans="1:24" hidden="1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f t="shared" si="107"/>
        <v>316.20679999999999</v>
      </c>
      <c r="T6888" s="1">
        <v>2</v>
      </c>
      <c r="U6888" s="1">
        <v>0.4</v>
      </c>
      <c r="V6888" s="1">
        <v>-56.310799999999972</v>
      </c>
      <c r="W6888" t="str">
        <f>VLOOKUP(M6888,People!$A$2:$B$5,2,FALSE)</f>
        <v>Chuck Magee</v>
      </c>
      <c r="X6888" s="5" t="str">
        <f>IFERROR(VLOOKUP(Orders!$B6888,Returns!$A$2:$B$801,2,0),"No")</f>
        <v>No</v>
      </c>
    </row>
    <row r="6889" spans="1:24" hidden="1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f t="shared" si="107"/>
        <v>10.286999999999997</v>
      </c>
      <c r="T6889" s="1">
        <v>3</v>
      </c>
      <c r="U6889" s="1">
        <v>0</v>
      </c>
      <c r="V6889" s="1">
        <v>8.7629999999999999</v>
      </c>
      <c r="W6889" t="str">
        <f>VLOOKUP(M6889,People!$A$2:$B$5,2,FALSE)</f>
        <v>Anna Andreadi</v>
      </c>
      <c r="X6889" s="5" t="str">
        <f>IFERROR(VLOOKUP(Orders!$B6889,Returns!$A$2:$B$801,2,0),"No")</f>
        <v>No</v>
      </c>
    </row>
    <row r="6890" spans="1:24" hidden="1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f t="shared" si="107"/>
        <v>45.839999999999996</v>
      </c>
      <c r="T6890" s="1">
        <v>3</v>
      </c>
      <c r="U6890" s="1">
        <v>0.2</v>
      </c>
      <c r="V6890" s="1">
        <v>27.503999999999998</v>
      </c>
      <c r="W6890" t="str">
        <f>VLOOKUP(M6890,People!$A$2:$B$5,2,FALSE)</f>
        <v>Anna Andreadi</v>
      </c>
      <c r="X6890" s="5" t="str">
        <f>IFERROR(VLOOKUP(Orders!$B6890,Returns!$A$2:$B$801,2,0),"No")</f>
        <v>No</v>
      </c>
    </row>
    <row r="6891" spans="1:24" hidden="1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f t="shared" si="107"/>
        <v>68.889600000000002</v>
      </c>
      <c r="T6891" s="1">
        <v>8</v>
      </c>
      <c r="U6891" s="1">
        <v>0</v>
      </c>
      <c r="V6891" s="1">
        <v>26.790400000000005</v>
      </c>
      <c r="W6891" t="str">
        <f>VLOOKUP(M6891,People!$A$2:$B$5,2,FALSE)</f>
        <v>Cassandra Brandow</v>
      </c>
      <c r="X6891" s="5" t="str">
        <f>IFERROR(VLOOKUP(Orders!$B6891,Returns!$A$2:$B$801,2,0),"No")</f>
        <v>No</v>
      </c>
    </row>
    <row r="6892" spans="1:24" hidden="1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f t="shared" si="107"/>
        <v>26.499199999999998</v>
      </c>
      <c r="T6892" s="1">
        <v>7</v>
      </c>
      <c r="U6892" s="1">
        <v>0</v>
      </c>
      <c r="V6892" s="1">
        <v>24.460800000000003</v>
      </c>
      <c r="W6892" t="str">
        <f>VLOOKUP(M6892,People!$A$2:$B$5,2,FALSE)</f>
        <v>Cassandra Brandow</v>
      </c>
      <c r="X6892" s="5" t="str">
        <f>IFERROR(VLOOKUP(Orders!$B6892,Returns!$A$2:$B$801,2,0),"No")</f>
        <v>No</v>
      </c>
    </row>
    <row r="6893" spans="1:24" hidden="1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f t="shared" si="107"/>
        <v>79.75800000000001</v>
      </c>
      <c r="T6893" s="1">
        <v>3</v>
      </c>
      <c r="U6893" s="1">
        <v>0</v>
      </c>
      <c r="V6893" s="1">
        <v>34.181999999999988</v>
      </c>
      <c r="W6893" t="str">
        <f>VLOOKUP(M6893,People!$A$2:$B$5,2,FALSE)</f>
        <v>Cassandra Brandow</v>
      </c>
      <c r="X6893" s="5" t="str">
        <f>IFERROR(VLOOKUP(Orders!$B6893,Returns!$A$2:$B$801,2,0),"No")</f>
        <v>No</v>
      </c>
    </row>
    <row r="6894" spans="1:24" hidden="1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f t="shared" si="107"/>
        <v>13.478400000000001</v>
      </c>
      <c r="T6894" s="1">
        <v>4</v>
      </c>
      <c r="U6894" s="1">
        <v>0</v>
      </c>
      <c r="V6894" s="1">
        <v>12.441600000000001</v>
      </c>
      <c r="W6894" t="str">
        <f>VLOOKUP(M6894,People!$A$2:$B$5,2,FALSE)</f>
        <v>Cassandra Brandow</v>
      </c>
      <c r="X6894" s="5" t="str">
        <f>IFERROR(VLOOKUP(Orders!$B6894,Returns!$A$2:$B$801,2,0),"No")</f>
        <v>No</v>
      </c>
    </row>
    <row r="6895" spans="1:24" hidden="1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f t="shared" si="107"/>
        <v>13.411200000000001</v>
      </c>
      <c r="T6895" s="1">
        <v>4</v>
      </c>
      <c r="U6895" s="1">
        <v>0</v>
      </c>
      <c r="V6895" s="1">
        <v>6.9087999999999994</v>
      </c>
      <c r="W6895" t="str">
        <f>VLOOKUP(M6895,People!$A$2:$B$5,2,FALSE)</f>
        <v>Cassandra Brandow</v>
      </c>
      <c r="X6895" s="5" t="str">
        <f>IFERROR(VLOOKUP(Orders!$B6895,Returns!$A$2:$B$801,2,0),"No")</f>
        <v>No</v>
      </c>
    </row>
    <row r="6896" spans="1:24" hidden="1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f t="shared" si="107"/>
        <v>292.50580000000002</v>
      </c>
      <c r="T6896" s="1">
        <v>2</v>
      </c>
      <c r="U6896" s="1">
        <v>0</v>
      </c>
      <c r="V6896" s="1">
        <v>119.4742</v>
      </c>
      <c r="W6896" t="str">
        <f>VLOOKUP(M6896,People!$A$2:$B$5,2,FALSE)</f>
        <v>Cassandra Brandow</v>
      </c>
      <c r="X6896" s="5" t="str">
        <f>IFERROR(VLOOKUP(Orders!$B6896,Returns!$A$2:$B$801,2,0),"No")</f>
        <v>No</v>
      </c>
    </row>
    <row r="6897" spans="1:24" hidden="1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f t="shared" si="107"/>
        <v>24.480800000000002</v>
      </c>
      <c r="T6897" s="1">
        <v>2</v>
      </c>
      <c r="U6897" s="1">
        <v>0</v>
      </c>
      <c r="V6897" s="1">
        <v>9.9991999999999948</v>
      </c>
      <c r="W6897" t="str">
        <f>VLOOKUP(M6897,People!$A$2:$B$5,2,FALSE)</f>
        <v>Cassandra Brandow</v>
      </c>
      <c r="X6897" s="5" t="str">
        <f>IFERROR(VLOOKUP(Orders!$B6897,Returns!$A$2:$B$801,2,0),"No")</f>
        <v>No</v>
      </c>
    </row>
    <row r="6898" spans="1:24" hidden="1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f t="shared" si="107"/>
        <v>129.61150000000001</v>
      </c>
      <c r="T6898" s="1">
        <v>5</v>
      </c>
      <c r="U6898" s="1">
        <v>0</v>
      </c>
      <c r="V6898" s="1">
        <v>114.93849999999998</v>
      </c>
      <c r="W6898" t="str">
        <f>VLOOKUP(M6898,People!$A$2:$B$5,2,FALSE)</f>
        <v>Cassandra Brandow</v>
      </c>
      <c r="X6898" s="5" t="str">
        <f>IFERROR(VLOOKUP(Orders!$B6898,Returns!$A$2:$B$801,2,0),"No")</f>
        <v>No</v>
      </c>
    </row>
    <row r="6899" spans="1:24" hidden="1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f t="shared" si="107"/>
        <v>18.688800000000001</v>
      </c>
      <c r="T6899" s="1">
        <v>3</v>
      </c>
      <c r="U6899" s="1">
        <v>0.7</v>
      </c>
      <c r="V6899" s="1">
        <v>-7.9067999999999969</v>
      </c>
      <c r="W6899" t="str">
        <f>VLOOKUP(M6899,People!$A$2:$B$5,2,FALSE)</f>
        <v>Chuck Magee</v>
      </c>
      <c r="X6899" s="5" t="str">
        <f>IFERROR(VLOOKUP(Orders!$B6899,Returns!$A$2:$B$801,2,0),"No")</f>
        <v>No</v>
      </c>
    </row>
    <row r="6900" spans="1:24" hidden="1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f t="shared" si="107"/>
        <v>766.22770000000003</v>
      </c>
      <c r="T6900" s="1">
        <v>7</v>
      </c>
      <c r="U6900" s="1">
        <v>0.3</v>
      </c>
      <c r="V6900" s="1">
        <v>-163.57670000000005</v>
      </c>
      <c r="W6900" t="str">
        <f>VLOOKUP(M6900,People!$A$2:$B$5,2,FALSE)</f>
        <v>Kelly Williams</v>
      </c>
      <c r="X6900" s="5" t="str">
        <f>IFERROR(VLOOKUP(Orders!$B6900,Returns!$A$2:$B$801,2,0),"No")</f>
        <v>No</v>
      </c>
    </row>
    <row r="6901" spans="1:24" hidden="1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f t="shared" si="107"/>
        <v>20.671200000000002</v>
      </c>
      <c r="T6901" s="1">
        <v>6</v>
      </c>
      <c r="U6901" s="1">
        <v>0.8</v>
      </c>
      <c r="V6901" s="1">
        <v>-13.015200000000004</v>
      </c>
      <c r="W6901" t="str">
        <f>VLOOKUP(M6901,People!$A$2:$B$5,2,FALSE)</f>
        <v>Kelly Williams</v>
      </c>
      <c r="X6901" s="5" t="str">
        <f>IFERROR(VLOOKUP(Orders!$B6901,Returns!$A$2:$B$801,2,0),"No")</f>
        <v>No</v>
      </c>
    </row>
    <row r="6902" spans="1:24" hidden="1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f t="shared" si="107"/>
        <v>391.95100000000002</v>
      </c>
      <c r="T6902" s="1">
        <v>7</v>
      </c>
      <c r="U6902" s="1">
        <v>0</v>
      </c>
      <c r="V6902" s="1">
        <v>167.97899999999996</v>
      </c>
      <c r="W6902" t="str">
        <f>VLOOKUP(M6902,People!$A$2:$B$5,2,FALSE)</f>
        <v>Chuck Magee</v>
      </c>
      <c r="X6902" s="5" t="str">
        <f>IFERROR(VLOOKUP(Orders!$B6902,Returns!$A$2:$B$801,2,0),"No")</f>
        <v>No</v>
      </c>
    </row>
    <row r="6903" spans="1:24" hidden="1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f t="shared" si="107"/>
        <v>1559.9739999999999</v>
      </c>
      <c r="T6903" s="1">
        <v>5</v>
      </c>
      <c r="U6903" s="1">
        <v>0.2</v>
      </c>
      <c r="V6903" s="1">
        <v>839.9860000000001</v>
      </c>
      <c r="W6903" t="str">
        <f>VLOOKUP(M6903,People!$A$2:$B$5,2,FALSE)</f>
        <v>Anna Andreadi</v>
      </c>
      <c r="X6903" s="5" t="str">
        <f>IFERROR(VLOOKUP(Orders!$B6903,Returns!$A$2:$B$801,2,0),"No")</f>
        <v>No</v>
      </c>
    </row>
    <row r="6904" spans="1:24" hidden="1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f t="shared" si="107"/>
        <v>10.4</v>
      </c>
      <c r="T6904" s="1">
        <v>4</v>
      </c>
      <c r="U6904" s="1">
        <v>0.2</v>
      </c>
      <c r="V6904" s="1">
        <v>5.6</v>
      </c>
      <c r="W6904" t="str">
        <f>VLOOKUP(M6904,People!$A$2:$B$5,2,FALSE)</f>
        <v>Kelly Williams</v>
      </c>
      <c r="X6904" s="5" t="str">
        <f>IFERROR(VLOOKUP(Orders!$B6904,Returns!$A$2:$B$801,2,0),"No")</f>
        <v>No</v>
      </c>
    </row>
    <row r="6905" spans="1:24" hidden="1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f t="shared" si="107"/>
        <v>20.675600000000003</v>
      </c>
      <c r="T6905" s="1">
        <v>2</v>
      </c>
      <c r="U6905" s="1">
        <v>0.8</v>
      </c>
      <c r="V6905" s="1">
        <v>-15.087600000000002</v>
      </c>
      <c r="W6905" t="str">
        <f>VLOOKUP(M6905,People!$A$2:$B$5,2,FALSE)</f>
        <v>Kelly Williams</v>
      </c>
      <c r="X6905" s="5" t="str">
        <f>IFERROR(VLOOKUP(Orders!$B6905,Returns!$A$2:$B$801,2,0),"No")</f>
        <v>No</v>
      </c>
    </row>
    <row r="6906" spans="1:24" hidden="1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f t="shared" si="107"/>
        <v>280.15499999999997</v>
      </c>
      <c r="T6906" s="1">
        <v>5</v>
      </c>
      <c r="U6906" s="1">
        <v>0.2</v>
      </c>
      <c r="V6906" s="1">
        <v>-44.235000000000007</v>
      </c>
      <c r="W6906" t="str">
        <f>VLOOKUP(M6906,People!$A$2:$B$5,2,FALSE)</f>
        <v>Kelly Williams</v>
      </c>
      <c r="X6906" s="5" t="str">
        <f>IFERROR(VLOOKUP(Orders!$B6906,Returns!$A$2:$B$801,2,0),"No")</f>
        <v>No</v>
      </c>
    </row>
    <row r="6907" spans="1:24" hidden="1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f t="shared" si="107"/>
        <v>7.7963999999999993</v>
      </c>
      <c r="T6907" s="1">
        <v>1</v>
      </c>
      <c r="U6907" s="1">
        <v>0</v>
      </c>
      <c r="V6907" s="1">
        <v>2.8836000000000004</v>
      </c>
      <c r="W6907" t="str">
        <f>VLOOKUP(M6907,People!$A$2:$B$5,2,FALSE)</f>
        <v>Anna Andreadi</v>
      </c>
      <c r="X6907" s="5" t="str">
        <f>IFERROR(VLOOKUP(Orders!$B6907,Returns!$A$2:$B$801,2,0),"No")</f>
        <v>No</v>
      </c>
    </row>
    <row r="6908" spans="1:24" hidden="1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f t="shared" si="107"/>
        <v>21.465600000000002</v>
      </c>
      <c r="T6908" s="1">
        <v>2</v>
      </c>
      <c r="U6908" s="1">
        <v>0</v>
      </c>
      <c r="V6908" s="1">
        <v>19.814399999999999</v>
      </c>
      <c r="W6908" t="str">
        <f>VLOOKUP(M6908,People!$A$2:$B$5,2,FALSE)</f>
        <v>Kelly Williams</v>
      </c>
      <c r="X6908" s="5" t="str">
        <f>IFERROR(VLOOKUP(Orders!$B6908,Returns!$A$2:$B$801,2,0),"No")</f>
        <v>No</v>
      </c>
    </row>
    <row r="6909" spans="1:24" hidden="1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f t="shared" si="107"/>
        <v>876.38600000000019</v>
      </c>
      <c r="T6909" s="1">
        <v>2</v>
      </c>
      <c r="U6909" s="1">
        <v>0.2</v>
      </c>
      <c r="V6909" s="1">
        <v>125.19799999999992</v>
      </c>
      <c r="W6909" t="str">
        <f>VLOOKUP(M6909,People!$A$2:$B$5,2,FALSE)</f>
        <v>Anna Andreadi</v>
      </c>
      <c r="X6909" s="5" t="str">
        <f>IFERROR(VLOOKUP(Orders!$B6909,Returns!$A$2:$B$801,2,0),"No")</f>
        <v>No</v>
      </c>
    </row>
    <row r="6910" spans="1:24" hidden="1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f t="shared" si="107"/>
        <v>10.479600000000001</v>
      </c>
      <c r="T6910" s="1">
        <v>2</v>
      </c>
      <c r="U6910" s="1">
        <v>0</v>
      </c>
      <c r="V6910" s="1">
        <v>4.2803999999999984</v>
      </c>
      <c r="W6910" t="str">
        <f>VLOOKUP(M6910,People!$A$2:$B$5,2,FALSE)</f>
        <v>Cassandra Brandow</v>
      </c>
      <c r="X6910" s="5" t="str">
        <f>IFERROR(VLOOKUP(Orders!$B6910,Returns!$A$2:$B$801,2,0),"No")</f>
        <v>No</v>
      </c>
    </row>
    <row r="6911" spans="1:24" x14ac:dyDescent="0.3">
      <c r="A6911" s="1">
        <v>2064</v>
      </c>
      <c r="B6911" t="s">
        <v>7162</v>
      </c>
      <c r="C6911" s="2">
        <v>42674</v>
      </c>
      <c r="D6911" s="2">
        <v>42678</v>
      </c>
      <c r="E6911" s="1" t="s">
        <v>46</v>
      </c>
      <c r="F6911" s="1" t="s">
        <v>453</v>
      </c>
      <c r="G6911" s="1" t="s">
        <v>454</v>
      </c>
      <c r="H6911" s="1" t="s">
        <v>38</v>
      </c>
      <c r="I6911" s="1" t="s">
        <v>25</v>
      </c>
      <c r="J6911" s="1" t="s">
        <v>39</v>
      </c>
      <c r="K6911" s="1" t="s">
        <v>40</v>
      </c>
      <c r="L6911" s="1">
        <v>90049</v>
      </c>
      <c r="M6911" s="1" t="s">
        <v>41</v>
      </c>
      <c r="N6911" s="1" t="s">
        <v>3949</v>
      </c>
      <c r="O6911" s="1" t="s">
        <v>43</v>
      </c>
      <c r="P6911" s="1" t="s">
        <v>70</v>
      </c>
      <c r="Q6911" s="1" t="s">
        <v>3950</v>
      </c>
      <c r="R6911" s="1">
        <v>19.295999999999999</v>
      </c>
      <c r="S6911" s="1">
        <f t="shared" si="107"/>
        <v>13.266</v>
      </c>
      <c r="T6911" s="1">
        <v>3</v>
      </c>
      <c r="U6911" s="1">
        <v>0.2</v>
      </c>
      <c r="V6911" s="1">
        <v>6.0299999999999994</v>
      </c>
      <c r="W6911" t="str">
        <f>VLOOKUP(M6911,People!$A$2:$B$5,2,FALSE)</f>
        <v>Anna Andreadi</v>
      </c>
      <c r="X6911" s="5" t="str">
        <f>IFERROR(VLOOKUP(Orders!$B6911,Returns!$A$2:$B$801,2,0),"No")</f>
        <v>No</v>
      </c>
    </row>
    <row r="6912" spans="1:24" hidden="1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f t="shared" si="107"/>
        <v>90.448799999999991</v>
      </c>
      <c r="T6912" s="1">
        <v>2</v>
      </c>
      <c r="U6912" s="1">
        <v>0</v>
      </c>
      <c r="V6912" s="1">
        <v>25.511200000000002</v>
      </c>
      <c r="W6912" t="str">
        <f>VLOOKUP(M6912,People!$A$2:$B$5,2,FALSE)</f>
        <v>Anna Andreadi</v>
      </c>
      <c r="X6912" s="5" t="str">
        <f>IFERROR(VLOOKUP(Orders!$B6912,Returns!$A$2:$B$801,2,0),"No")</f>
        <v>No</v>
      </c>
    </row>
    <row r="6913" spans="1:24" hidden="1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f t="shared" si="107"/>
        <v>136.17419999999998</v>
      </c>
      <c r="T6913" s="1">
        <v>3</v>
      </c>
      <c r="U6913" s="1">
        <v>0</v>
      </c>
      <c r="V6913" s="1">
        <v>50.365800000000007</v>
      </c>
      <c r="W6913" t="str">
        <f>VLOOKUP(M6913,People!$A$2:$B$5,2,FALSE)</f>
        <v>Anna Andreadi</v>
      </c>
      <c r="X6913" s="5" t="str">
        <f>IFERROR(VLOOKUP(Orders!$B6913,Returns!$A$2:$B$801,2,0),"No")</f>
        <v>No</v>
      </c>
    </row>
    <row r="6914" spans="1:24" hidden="1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f t="shared" ref="S6914:S6977" si="108">R6914-V6914</f>
        <v>100.5228</v>
      </c>
      <c r="T6914" s="1">
        <v>4</v>
      </c>
      <c r="U6914" s="1">
        <v>0</v>
      </c>
      <c r="V6914" s="1">
        <v>59.037199999999999</v>
      </c>
      <c r="W6914" t="str">
        <f>VLOOKUP(M6914,People!$A$2:$B$5,2,FALSE)</f>
        <v>Anna Andreadi</v>
      </c>
      <c r="X6914" s="5" t="str">
        <f>IFERROR(VLOOKUP(Orders!$B6914,Returns!$A$2:$B$801,2,0),"No")</f>
        <v>No</v>
      </c>
    </row>
    <row r="6915" spans="1:24" hidden="1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f t="shared" si="108"/>
        <v>51.78520000000001</v>
      </c>
      <c r="T6915" s="1">
        <v>2</v>
      </c>
      <c r="U6915" s="1">
        <v>0.2</v>
      </c>
      <c r="V6915" s="1">
        <v>4.1987999999999985</v>
      </c>
      <c r="W6915" t="str">
        <f>VLOOKUP(M6915,People!$A$2:$B$5,2,FALSE)</f>
        <v>Cassandra Brandow</v>
      </c>
      <c r="X6915" s="5" t="str">
        <f>IFERROR(VLOOKUP(Orders!$B6915,Returns!$A$2:$B$801,2,0),"No")</f>
        <v>No</v>
      </c>
    </row>
    <row r="6916" spans="1:24" x14ac:dyDescent="0.3">
      <c r="A6916" s="1">
        <v>2065</v>
      </c>
      <c r="B6916" t="s">
        <v>7162</v>
      </c>
      <c r="C6916" s="2">
        <v>42674</v>
      </c>
      <c r="D6916" s="2">
        <v>42678</v>
      </c>
      <c r="E6916" s="1" t="s">
        <v>46</v>
      </c>
      <c r="F6916" s="1" t="s">
        <v>453</v>
      </c>
      <c r="G6916" s="1" t="s">
        <v>454</v>
      </c>
      <c r="H6916" s="1" t="s">
        <v>38</v>
      </c>
      <c r="I6916" s="1" t="s">
        <v>25</v>
      </c>
      <c r="J6916" s="1" t="s">
        <v>39</v>
      </c>
      <c r="K6916" s="1" t="s">
        <v>40</v>
      </c>
      <c r="L6916" s="1">
        <v>90049</v>
      </c>
      <c r="M6916" s="1" t="s">
        <v>41</v>
      </c>
      <c r="N6916" s="1" t="s">
        <v>1794</v>
      </c>
      <c r="O6916" s="1" t="s">
        <v>43</v>
      </c>
      <c r="P6916" s="1" t="s">
        <v>55</v>
      </c>
      <c r="Q6916" s="1" t="s">
        <v>1795</v>
      </c>
      <c r="R6916" s="1">
        <v>405.64</v>
      </c>
      <c r="S6916" s="1">
        <f t="shared" si="108"/>
        <v>393.4708</v>
      </c>
      <c r="T6916" s="1">
        <v>4</v>
      </c>
      <c r="U6916" s="1">
        <v>0</v>
      </c>
      <c r="V6916" s="1">
        <v>12.169199999999989</v>
      </c>
      <c r="W6916" t="str">
        <f>VLOOKUP(M6916,People!$A$2:$B$5,2,FALSE)</f>
        <v>Anna Andreadi</v>
      </c>
      <c r="X6916" s="5" t="str">
        <f>IFERROR(VLOOKUP(Orders!$B6916,Returns!$A$2:$B$801,2,0),"No")</f>
        <v>No</v>
      </c>
    </row>
    <row r="6917" spans="1:24" x14ac:dyDescent="0.3">
      <c r="A6917" s="1">
        <v>2066</v>
      </c>
      <c r="B6917" t="s">
        <v>7162</v>
      </c>
      <c r="C6917" s="2">
        <v>42674</v>
      </c>
      <c r="D6917" s="2">
        <v>42678</v>
      </c>
      <c r="E6917" s="1" t="s">
        <v>46</v>
      </c>
      <c r="F6917" s="1" t="s">
        <v>453</v>
      </c>
      <c r="G6917" s="1" t="s">
        <v>454</v>
      </c>
      <c r="H6917" s="1" t="s">
        <v>38</v>
      </c>
      <c r="I6917" s="1" t="s">
        <v>25</v>
      </c>
      <c r="J6917" s="1" t="s">
        <v>39</v>
      </c>
      <c r="K6917" s="1" t="s">
        <v>40</v>
      </c>
      <c r="L6917" s="1">
        <v>90049</v>
      </c>
      <c r="M6917" s="1" t="s">
        <v>41</v>
      </c>
      <c r="N6917" s="1" t="s">
        <v>3936</v>
      </c>
      <c r="O6917" s="1" t="s">
        <v>30</v>
      </c>
      <c r="P6917" s="1" t="s">
        <v>34</v>
      </c>
      <c r="Q6917" s="1" t="s">
        <v>3937</v>
      </c>
      <c r="R6917" s="1">
        <v>146.352</v>
      </c>
      <c r="S6917" s="1">
        <f t="shared" si="108"/>
        <v>155.49900000000002</v>
      </c>
      <c r="T6917" s="1">
        <v>3</v>
      </c>
      <c r="U6917" s="1">
        <v>0.2</v>
      </c>
      <c r="V6917" s="1">
        <v>-9.1470000000000056</v>
      </c>
      <c r="W6917" t="str">
        <f>VLOOKUP(M6917,People!$A$2:$B$5,2,FALSE)</f>
        <v>Anna Andreadi</v>
      </c>
      <c r="X6917" s="5" t="str">
        <f>IFERROR(VLOOKUP(Orders!$B6917,Returns!$A$2:$B$801,2,0),"No")</f>
        <v>No</v>
      </c>
    </row>
    <row r="6918" spans="1:24" x14ac:dyDescent="0.3">
      <c r="A6918" s="1">
        <v>2067</v>
      </c>
      <c r="B6918" t="s">
        <v>7162</v>
      </c>
      <c r="C6918" s="2">
        <v>42674</v>
      </c>
      <c r="D6918" s="2">
        <v>42678</v>
      </c>
      <c r="E6918" s="1" t="s">
        <v>46</v>
      </c>
      <c r="F6918" s="1" t="s">
        <v>453</v>
      </c>
      <c r="G6918" s="1" t="s">
        <v>454</v>
      </c>
      <c r="H6918" s="1" t="s">
        <v>38</v>
      </c>
      <c r="I6918" s="1" t="s">
        <v>25</v>
      </c>
      <c r="J6918" s="1" t="s">
        <v>39</v>
      </c>
      <c r="K6918" s="1" t="s">
        <v>40</v>
      </c>
      <c r="L6918" s="1">
        <v>90049</v>
      </c>
      <c r="M6918" s="1" t="s">
        <v>41</v>
      </c>
      <c r="N6918" s="1" t="s">
        <v>3657</v>
      </c>
      <c r="O6918" s="1" t="s">
        <v>66</v>
      </c>
      <c r="P6918" s="1" t="s">
        <v>146</v>
      </c>
      <c r="Q6918" s="1" t="s">
        <v>3658</v>
      </c>
      <c r="R6918" s="1">
        <v>251.91</v>
      </c>
      <c r="S6918" s="1">
        <f t="shared" si="108"/>
        <v>204.0471</v>
      </c>
      <c r="T6918" s="1">
        <v>9</v>
      </c>
      <c r="U6918" s="1">
        <v>0</v>
      </c>
      <c r="V6918" s="1">
        <v>47.862899999999982</v>
      </c>
      <c r="W6918" t="str">
        <f>VLOOKUP(M6918,People!$A$2:$B$5,2,FALSE)</f>
        <v>Anna Andreadi</v>
      </c>
      <c r="X6918" s="5" t="str">
        <f>IFERROR(VLOOKUP(Orders!$B6918,Returns!$A$2:$B$801,2,0),"No")</f>
        <v>No</v>
      </c>
    </row>
    <row r="6919" spans="1:24" x14ac:dyDescent="0.3">
      <c r="A6919" s="1">
        <v>2068</v>
      </c>
      <c r="B6919" t="s">
        <v>7162</v>
      </c>
      <c r="C6919" s="2">
        <v>42674</v>
      </c>
      <c r="D6919" s="2">
        <v>42678</v>
      </c>
      <c r="E6919" s="1" t="s">
        <v>46</v>
      </c>
      <c r="F6919" s="1" t="s">
        <v>453</v>
      </c>
      <c r="G6919" s="1" t="s">
        <v>454</v>
      </c>
      <c r="H6919" s="1" t="s">
        <v>38</v>
      </c>
      <c r="I6919" s="1" t="s">
        <v>25</v>
      </c>
      <c r="J6919" s="1" t="s">
        <v>39</v>
      </c>
      <c r="K6919" s="1" t="s">
        <v>40</v>
      </c>
      <c r="L6919" s="1">
        <v>90049</v>
      </c>
      <c r="M6919" s="1" t="s">
        <v>41</v>
      </c>
      <c r="N6919" s="1" t="s">
        <v>3329</v>
      </c>
      <c r="O6919" s="1" t="s">
        <v>43</v>
      </c>
      <c r="P6919" s="1" t="s">
        <v>63</v>
      </c>
      <c r="Q6919" s="1" t="s">
        <v>3330</v>
      </c>
      <c r="R6919" s="1">
        <v>12.39</v>
      </c>
      <c r="S6919" s="1">
        <f t="shared" si="108"/>
        <v>8.6730000000000018</v>
      </c>
      <c r="T6919" s="1">
        <v>3</v>
      </c>
      <c r="U6919" s="1">
        <v>0</v>
      </c>
      <c r="V6919" s="1">
        <v>3.7169999999999996</v>
      </c>
      <c r="W6919" t="str">
        <f>VLOOKUP(M6919,People!$A$2:$B$5,2,FALSE)</f>
        <v>Anna Andreadi</v>
      </c>
      <c r="X6919" s="5" t="str">
        <f>IFERROR(VLOOKUP(Orders!$B6919,Returns!$A$2:$B$801,2,0),"No")</f>
        <v>No</v>
      </c>
    </row>
    <row r="6920" spans="1:24" hidden="1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f t="shared" si="108"/>
        <v>27.935999999999996</v>
      </c>
      <c r="T6920" s="1">
        <v>3</v>
      </c>
      <c r="U6920" s="1">
        <v>0</v>
      </c>
      <c r="V6920" s="1">
        <v>0.86400000000000077</v>
      </c>
      <c r="W6920" t="str">
        <f>VLOOKUP(M6920,People!$A$2:$B$5,2,FALSE)</f>
        <v>Anna Andreadi</v>
      </c>
      <c r="X6920" s="5" t="str">
        <f>IFERROR(VLOOKUP(Orders!$B6920,Returns!$A$2:$B$801,2,0),"No")</f>
        <v>No</v>
      </c>
    </row>
    <row r="6921" spans="1:24" hidden="1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f t="shared" si="108"/>
        <v>42.619199999999999</v>
      </c>
      <c r="T6921" s="1">
        <v>2</v>
      </c>
      <c r="U6921" s="1">
        <v>0.7</v>
      </c>
      <c r="V6921" s="1">
        <v>-18.031199999999998</v>
      </c>
      <c r="W6921" t="str">
        <f>VLOOKUP(M6921,People!$A$2:$B$5,2,FALSE)</f>
        <v>Chuck Magee</v>
      </c>
      <c r="X6921" s="5" t="str">
        <f>IFERROR(VLOOKUP(Orders!$B6921,Returns!$A$2:$B$801,2,0),"No")</f>
        <v>No</v>
      </c>
    </row>
    <row r="6922" spans="1:24" hidden="1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f t="shared" si="108"/>
        <v>256.88879999999995</v>
      </c>
      <c r="T6922" s="1">
        <v>7</v>
      </c>
      <c r="U6922" s="1">
        <v>0</v>
      </c>
      <c r="V6922" s="1">
        <v>99.901199999999989</v>
      </c>
      <c r="W6922" t="str">
        <f>VLOOKUP(M6922,People!$A$2:$B$5,2,FALSE)</f>
        <v>Anna Andreadi</v>
      </c>
      <c r="X6922" s="5" t="str">
        <f>IFERROR(VLOOKUP(Orders!$B6922,Returns!$A$2:$B$801,2,0),"No")</f>
        <v>No</v>
      </c>
    </row>
    <row r="6923" spans="1:24" hidden="1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f t="shared" si="108"/>
        <v>8.49</v>
      </c>
      <c r="T6923" s="1">
        <v>1</v>
      </c>
      <c r="U6923" s="1">
        <v>0</v>
      </c>
      <c r="V6923" s="1">
        <v>8.49</v>
      </c>
      <c r="W6923" t="str">
        <f>VLOOKUP(M6923,People!$A$2:$B$5,2,FALSE)</f>
        <v>Chuck Magee</v>
      </c>
      <c r="X6923" s="5" t="str">
        <f>IFERROR(VLOOKUP(Orders!$B6923,Returns!$A$2:$B$801,2,0),"No")</f>
        <v>No</v>
      </c>
    </row>
    <row r="6924" spans="1:24" hidden="1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f t="shared" si="108"/>
        <v>250.69050000000001</v>
      </c>
      <c r="T6924" s="1">
        <v>5</v>
      </c>
      <c r="U6924" s="1">
        <v>0</v>
      </c>
      <c r="V6924" s="1">
        <v>240.8595</v>
      </c>
      <c r="W6924" t="str">
        <f>VLOOKUP(M6924,People!$A$2:$B$5,2,FALSE)</f>
        <v>Cassandra Brandow</v>
      </c>
      <c r="X6924" s="5" t="str">
        <f>IFERROR(VLOOKUP(Orders!$B6924,Returns!$A$2:$B$801,2,0),"No")</f>
        <v>No</v>
      </c>
    </row>
    <row r="6925" spans="1:24" hidden="1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f t="shared" si="108"/>
        <v>3.9852000000000003</v>
      </c>
      <c r="T6925" s="1">
        <v>2</v>
      </c>
      <c r="U6925" s="1">
        <v>0</v>
      </c>
      <c r="V6925" s="1">
        <v>3.3947999999999996</v>
      </c>
      <c r="W6925" t="str">
        <f>VLOOKUP(M6925,People!$A$2:$B$5,2,FALSE)</f>
        <v>Cassandra Brandow</v>
      </c>
      <c r="X6925" s="5" t="str">
        <f>IFERROR(VLOOKUP(Orders!$B6925,Returns!$A$2:$B$801,2,0),"No")</f>
        <v>No</v>
      </c>
    </row>
    <row r="6926" spans="1:24" hidden="1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f t="shared" si="108"/>
        <v>12.776400000000002</v>
      </c>
      <c r="T6926" s="1">
        <v>7</v>
      </c>
      <c r="U6926" s="1">
        <v>0</v>
      </c>
      <c r="V6926" s="1">
        <v>10.883599999999998</v>
      </c>
      <c r="W6926" t="str">
        <f>VLOOKUP(M6926,People!$A$2:$B$5,2,FALSE)</f>
        <v>Chuck Magee</v>
      </c>
      <c r="X6926" s="5" t="str">
        <f>IFERROR(VLOOKUP(Orders!$B6926,Returns!$A$2:$B$801,2,0),"No")</f>
        <v>No</v>
      </c>
    </row>
    <row r="6927" spans="1:24" hidden="1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f t="shared" si="108"/>
        <v>638.82000000000016</v>
      </c>
      <c r="T6927" s="1">
        <v>12</v>
      </c>
      <c r="U6927" s="1">
        <v>0.2</v>
      </c>
      <c r="V6927" s="1">
        <v>42.588000000000022</v>
      </c>
      <c r="W6927" t="str">
        <f>VLOOKUP(M6927,People!$A$2:$B$5,2,FALSE)</f>
        <v>Chuck Magee</v>
      </c>
      <c r="X6927" s="5" t="str">
        <f>IFERROR(VLOOKUP(Orders!$B6927,Returns!$A$2:$B$801,2,0),"No")</f>
        <v>No</v>
      </c>
    </row>
    <row r="6928" spans="1:24" hidden="1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f t="shared" si="108"/>
        <v>10.206</v>
      </c>
      <c r="T6928" s="1">
        <v>3</v>
      </c>
      <c r="U6928" s="1">
        <v>0</v>
      </c>
      <c r="V6928" s="1">
        <v>8.6939999999999991</v>
      </c>
      <c r="W6928" t="str">
        <f>VLOOKUP(M6928,People!$A$2:$B$5,2,FALSE)</f>
        <v>Anna Andreadi</v>
      </c>
      <c r="X6928" s="5" t="str">
        <f>IFERROR(VLOOKUP(Orders!$B6928,Returns!$A$2:$B$801,2,0),"No")</f>
        <v>No</v>
      </c>
    </row>
    <row r="6929" spans="1:24" hidden="1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f t="shared" si="108"/>
        <v>68.386400000000009</v>
      </c>
      <c r="T6929" s="1">
        <v>4</v>
      </c>
      <c r="U6929" s="1">
        <v>0</v>
      </c>
      <c r="V6929" s="1">
        <v>25.293599999999998</v>
      </c>
      <c r="W6929" t="str">
        <f>VLOOKUP(M6929,People!$A$2:$B$5,2,FALSE)</f>
        <v>Anna Andreadi</v>
      </c>
      <c r="X6929" s="5" t="str">
        <f>IFERROR(VLOOKUP(Orders!$B6929,Returns!$A$2:$B$801,2,0),"No")</f>
        <v>No</v>
      </c>
    </row>
    <row r="6930" spans="1:24" hidden="1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f t="shared" si="108"/>
        <v>11.622900000000001</v>
      </c>
      <c r="T6930" s="1">
        <v>3</v>
      </c>
      <c r="U6930" s="1">
        <v>0</v>
      </c>
      <c r="V6930" s="1">
        <v>10.307099999999998</v>
      </c>
      <c r="W6930" t="str">
        <f>VLOOKUP(M6930,People!$A$2:$B$5,2,FALSE)</f>
        <v>Anna Andreadi</v>
      </c>
      <c r="X6930" s="5" t="str">
        <f>IFERROR(VLOOKUP(Orders!$B6930,Returns!$A$2:$B$801,2,0),"No")</f>
        <v>No</v>
      </c>
    </row>
    <row r="6931" spans="1:24" hidden="1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f t="shared" si="108"/>
        <v>765.33030000000019</v>
      </c>
      <c r="T6931" s="1">
        <v>7</v>
      </c>
      <c r="U6931" s="1">
        <v>0.2</v>
      </c>
      <c r="V6931" s="1">
        <v>97.013699999999858</v>
      </c>
      <c r="W6931" t="str">
        <f>VLOOKUP(M6931,People!$A$2:$B$5,2,FALSE)</f>
        <v>Anna Andreadi</v>
      </c>
      <c r="X6931" s="5" t="str">
        <f>IFERROR(VLOOKUP(Orders!$B6931,Returns!$A$2:$B$801,2,0),"No")</f>
        <v>No</v>
      </c>
    </row>
    <row r="6932" spans="1:24" hidden="1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f t="shared" si="108"/>
        <v>10.589400000000001</v>
      </c>
      <c r="T6932" s="1">
        <v>1</v>
      </c>
      <c r="U6932" s="1">
        <v>0</v>
      </c>
      <c r="V6932" s="1">
        <v>9.3905999999999992</v>
      </c>
      <c r="W6932" t="str">
        <f>VLOOKUP(M6932,People!$A$2:$B$5,2,FALSE)</f>
        <v>Anna Andreadi</v>
      </c>
      <c r="X6932" s="5" t="str">
        <f>IFERROR(VLOOKUP(Orders!$B6932,Returns!$A$2:$B$801,2,0),"No")</f>
        <v>No</v>
      </c>
    </row>
    <row r="6933" spans="1:24" x14ac:dyDescent="0.3">
      <c r="A6933" s="1">
        <v>4204</v>
      </c>
      <c r="B6933" t="s">
        <v>8179</v>
      </c>
      <c r="C6933" s="2">
        <v>42674</v>
      </c>
      <c r="D6933" s="2">
        <v>42676</v>
      </c>
      <c r="E6933" s="1" t="s">
        <v>21</v>
      </c>
      <c r="F6933" s="1" t="s">
        <v>3916</v>
      </c>
      <c r="G6933" s="1" t="s">
        <v>3917</v>
      </c>
      <c r="H6933" s="1" t="s">
        <v>24</v>
      </c>
      <c r="I6933" s="1" t="s">
        <v>25</v>
      </c>
      <c r="J6933" s="1" t="s">
        <v>5229</v>
      </c>
      <c r="K6933" s="1" t="s">
        <v>1221</v>
      </c>
      <c r="L6933" s="1">
        <v>2920</v>
      </c>
      <c r="M6933" s="1" t="s">
        <v>135</v>
      </c>
      <c r="N6933" s="1" t="s">
        <v>163</v>
      </c>
      <c r="O6933" s="1" t="s">
        <v>43</v>
      </c>
      <c r="P6933" s="1" t="s">
        <v>63</v>
      </c>
      <c r="Q6933" s="1" t="s">
        <v>164</v>
      </c>
      <c r="R6933" s="1">
        <v>49.25</v>
      </c>
      <c r="S6933" s="1">
        <f t="shared" si="108"/>
        <v>30.534999999999997</v>
      </c>
      <c r="T6933" s="1">
        <v>5</v>
      </c>
      <c r="U6933" s="1">
        <v>0</v>
      </c>
      <c r="V6933" s="1">
        <v>18.715000000000003</v>
      </c>
      <c r="W6933" t="str">
        <f>VLOOKUP(M6933,People!$A$2:$B$5,2,FALSE)</f>
        <v>Chuck Magee</v>
      </c>
      <c r="X6933" s="5" t="str">
        <f>IFERROR(VLOOKUP(Orders!$B6933,Returns!$A$2:$B$801,2,0),"No")</f>
        <v>No</v>
      </c>
    </row>
    <row r="6934" spans="1:24" x14ac:dyDescent="0.3">
      <c r="A6934" s="1">
        <v>4205</v>
      </c>
      <c r="B6934" t="s">
        <v>8179</v>
      </c>
      <c r="C6934" s="2">
        <v>42674</v>
      </c>
      <c r="D6934" s="2">
        <v>42676</v>
      </c>
      <c r="E6934" s="1" t="s">
        <v>21</v>
      </c>
      <c r="F6934" s="1" t="s">
        <v>3916</v>
      </c>
      <c r="G6934" s="1" t="s">
        <v>3917</v>
      </c>
      <c r="H6934" s="1" t="s">
        <v>24</v>
      </c>
      <c r="I6934" s="1" t="s">
        <v>25</v>
      </c>
      <c r="J6934" s="1" t="s">
        <v>5229</v>
      </c>
      <c r="K6934" s="1" t="s">
        <v>1221</v>
      </c>
      <c r="L6934" s="1">
        <v>2920</v>
      </c>
      <c r="M6934" s="1" t="s">
        <v>135</v>
      </c>
      <c r="N6934" s="1" t="s">
        <v>2402</v>
      </c>
      <c r="O6934" s="1" t="s">
        <v>43</v>
      </c>
      <c r="P6934" s="1" t="s">
        <v>84</v>
      </c>
      <c r="Q6934" s="1" t="s">
        <v>2403</v>
      </c>
      <c r="R6934" s="1">
        <v>10.16</v>
      </c>
      <c r="S6934" s="1">
        <f t="shared" si="108"/>
        <v>5.3848000000000003</v>
      </c>
      <c r="T6934" s="1">
        <v>2</v>
      </c>
      <c r="U6934" s="1">
        <v>0</v>
      </c>
      <c r="V6934" s="1">
        <v>4.7751999999999999</v>
      </c>
      <c r="W6934" t="str">
        <f>VLOOKUP(M6934,People!$A$2:$B$5,2,FALSE)</f>
        <v>Chuck Magee</v>
      </c>
      <c r="X6934" s="5" t="str">
        <f>IFERROR(VLOOKUP(Orders!$B6934,Returns!$A$2:$B$801,2,0),"No")</f>
        <v>No</v>
      </c>
    </row>
    <row r="6935" spans="1:24" x14ac:dyDescent="0.3">
      <c r="A6935" s="1">
        <v>4206</v>
      </c>
      <c r="B6935" t="s">
        <v>8179</v>
      </c>
      <c r="C6935" s="2">
        <v>42674</v>
      </c>
      <c r="D6935" s="2">
        <v>42676</v>
      </c>
      <c r="E6935" s="1" t="s">
        <v>21</v>
      </c>
      <c r="F6935" s="1" t="s">
        <v>3916</v>
      </c>
      <c r="G6935" s="1" t="s">
        <v>3917</v>
      </c>
      <c r="H6935" s="1" t="s">
        <v>24</v>
      </c>
      <c r="I6935" s="1" t="s">
        <v>25</v>
      </c>
      <c r="J6935" s="1" t="s">
        <v>5229</v>
      </c>
      <c r="K6935" s="1" t="s">
        <v>1221</v>
      </c>
      <c r="L6935" s="1">
        <v>2920</v>
      </c>
      <c r="M6935" s="1" t="s">
        <v>135</v>
      </c>
      <c r="N6935" s="1" t="s">
        <v>4029</v>
      </c>
      <c r="O6935" s="1" t="s">
        <v>30</v>
      </c>
      <c r="P6935" s="1" t="s">
        <v>60</v>
      </c>
      <c r="Q6935" s="1" t="s">
        <v>4030</v>
      </c>
      <c r="R6935" s="1">
        <v>14.76</v>
      </c>
      <c r="S6935" s="1">
        <f t="shared" si="108"/>
        <v>10.479600000000001</v>
      </c>
      <c r="T6935" s="1">
        <v>2</v>
      </c>
      <c r="U6935" s="1">
        <v>0</v>
      </c>
      <c r="V6935" s="1">
        <v>4.2803999999999984</v>
      </c>
      <c r="W6935" t="str">
        <f>VLOOKUP(M6935,People!$A$2:$B$5,2,FALSE)</f>
        <v>Chuck Magee</v>
      </c>
      <c r="X6935" s="5" t="str">
        <f>IFERROR(VLOOKUP(Orders!$B6935,Returns!$A$2:$B$801,2,0),"No")</f>
        <v>No</v>
      </c>
    </row>
    <row r="6936" spans="1:24" x14ac:dyDescent="0.3">
      <c r="A6936" s="1">
        <v>4207</v>
      </c>
      <c r="B6936" t="s">
        <v>8179</v>
      </c>
      <c r="C6936" s="2">
        <v>42674</v>
      </c>
      <c r="D6936" s="2">
        <v>42676</v>
      </c>
      <c r="E6936" s="1" t="s">
        <v>21</v>
      </c>
      <c r="F6936" s="1" t="s">
        <v>3916</v>
      </c>
      <c r="G6936" s="1" t="s">
        <v>3917</v>
      </c>
      <c r="H6936" s="1" t="s">
        <v>24</v>
      </c>
      <c r="I6936" s="1" t="s">
        <v>25</v>
      </c>
      <c r="J6936" s="1" t="s">
        <v>5229</v>
      </c>
      <c r="K6936" s="1" t="s">
        <v>1221</v>
      </c>
      <c r="L6936" s="1">
        <v>2920</v>
      </c>
      <c r="M6936" s="1" t="s">
        <v>135</v>
      </c>
      <c r="N6936" s="1" t="s">
        <v>2699</v>
      </c>
      <c r="O6936" s="1" t="s">
        <v>43</v>
      </c>
      <c r="P6936" s="1" t="s">
        <v>70</v>
      </c>
      <c r="Q6936" s="1" t="s">
        <v>2700</v>
      </c>
      <c r="R6936" s="1">
        <v>34.08</v>
      </c>
      <c r="S6936" s="1">
        <f t="shared" si="108"/>
        <v>18.403200000000002</v>
      </c>
      <c r="T6936" s="1">
        <v>2</v>
      </c>
      <c r="U6936" s="1">
        <v>0</v>
      </c>
      <c r="V6936" s="1">
        <v>15.676799999999997</v>
      </c>
      <c r="W6936" t="str">
        <f>VLOOKUP(M6936,People!$A$2:$B$5,2,FALSE)</f>
        <v>Chuck Magee</v>
      </c>
      <c r="X6936" s="5" t="str">
        <f>IFERROR(VLOOKUP(Orders!$B6936,Returns!$A$2:$B$801,2,0),"No")</f>
        <v>No</v>
      </c>
    </row>
    <row r="6937" spans="1:24" hidden="1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f t="shared" si="108"/>
        <v>106.77330000000002</v>
      </c>
      <c r="T6937" s="1">
        <v>3</v>
      </c>
      <c r="U6937" s="1">
        <v>0.2</v>
      </c>
      <c r="V6937" s="1">
        <v>-10.797300000000011</v>
      </c>
      <c r="W6937" t="str">
        <f>VLOOKUP(M6937,People!$A$2:$B$5,2,FALSE)</f>
        <v>Kelly Williams</v>
      </c>
      <c r="X6937" s="5" t="str">
        <f>IFERROR(VLOOKUP(Orders!$B6937,Returns!$A$2:$B$801,2,0),"No")</f>
        <v>No</v>
      </c>
    </row>
    <row r="6938" spans="1:24" hidden="1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f t="shared" si="108"/>
        <v>160.11680000000001</v>
      </c>
      <c r="T6938" s="1">
        <v>2</v>
      </c>
      <c r="U6938" s="1">
        <v>0.6</v>
      </c>
      <c r="V6938" s="1">
        <v>-75.844800000000006</v>
      </c>
      <c r="W6938" t="str">
        <f>VLOOKUP(M6938,People!$A$2:$B$5,2,FALSE)</f>
        <v>Kelly Williams</v>
      </c>
      <c r="X6938" s="5" t="str">
        <f>IFERROR(VLOOKUP(Orders!$B6938,Returns!$A$2:$B$801,2,0),"No")</f>
        <v>No</v>
      </c>
    </row>
    <row r="6939" spans="1:24" x14ac:dyDescent="0.3">
      <c r="A6939" s="1">
        <v>4208</v>
      </c>
      <c r="B6939" t="s">
        <v>8179</v>
      </c>
      <c r="C6939" s="2">
        <v>42674</v>
      </c>
      <c r="D6939" s="2">
        <v>42676</v>
      </c>
      <c r="E6939" s="1" t="s">
        <v>21</v>
      </c>
      <c r="F6939" s="1" t="s">
        <v>3916</v>
      </c>
      <c r="G6939" s="1" t="s">
        <v>3917</v>
      </c>
      <c r="H6939" s="1" t="s">
        <v>24</v>
      </c>
      <c r="I6939" s="1" t="s">
        <v>25</v>
      </c>
      <c r="J6939" s="1" t="s">
        <v>5229</v>
      </c>
      <c r="K6939" s="1" t="s">
        <v>1221</v>
      </c>
      <c r="L6939" s="1">
        <v>2920</v>
      </c>
      <c r="M6939" s="1" t="s">
        <v>135</v>
      </c>
      <c r="N6939" s="1" t="s">
        <v>1122</v>
      </c>
      <c r="O6939" s="1" t="s">
        <v>30</v>
      </c>
      <c r="P6939" s="1" t="s">
        <v>60</v>
      </c>
      <c r="Q6939" s="1" t="s">
        <v>1123</v>
      </c>
      <c r="R6939" s="1">
        <v>17.669999999999998</v>
      </c>
      <c r="S6939" s="1">
        <f t="shared" si="108"/>
        <v>9.8951999999999973</v>
      </c>
      <c r="T6939" s="1">
        <v>3</v>
      </c>
      <c r="U6939" s="1">
        <v>0</v>
      </c>
      <c r="V6939" s="1">
        <v>7.7748000000000008</v>
      </c>
      <c r="W6939" t="str">
        <f>VLOOKUP(M6939,People!$A$2:$B$5,2,FALSE)</f>
        <v>Chuck Magee</v>
      </c>
      <c r="X6939" s="5" t="str">
        <f>IFERROR(VLOOKUP(Orders!$B6939,Returns!$A$2:$B$801,2,0),"No")</f>
        <v>No</v>
      </c>
    </row>
    <row r="6940" spans="1:24" hidden="1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f t="shared" si="108"/>
        <v>426.95080000000002</v>
      </c>
      <c r="T6940" s="1">
        <v>4</v>
      </c>
      <c r="U6940" s="1">
        <v>0</v>
      </c>
      <c r="V6940" s="1">
        <v>52.769200000000012</v>
      </c>
      <c r="W6940" t="str">
        <f>VLOOKUP(M6940,People!$A$2:$B$5,2,FALSE)</f>
        <v>Anna Andreadi</v>
      </c>
      <c r="X6940" s="5" t="str">
        <f>IFERROR(VLOOKUP(Orders!$B6940,Returns!$A$2:$B$801,2,0),"No")</f>
        <v>No</v>
      </c>
    </row>
    <row r="6941" spans="1:24" hidden="1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f t="shared" si="108"/>
        <v>65.259599999999992</v>
      </c>
      <c r="T6941" s="1">
        <v>2</v>
      </c>
      <c r="U6941" s="1">
        <v>0.2</v>
      </c>
      <c r="V6941" s="1">
        <v>37.108400000000003</v>
      </c>
      <c r="W6941" t="str">
        <f>VLOOKUP(M6941,People!$A$2:$B$5,2,FALSE)</f>
        <v>Chuck Magee</v>
      </c>
      <c r="X6941" s="5" t="str">
        <f>IFERROR(VLOOKUP(Orders!$B6941,Returns!$A$2:$B$801,2,0),"No")</f>
        <v>No</v>
      </c>
    </row>
    <row r="6942" spans="1:24" hidden="1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f t="shared" si="108"/>
        <v>20.164000000000001</v>
      </c>
      <c r="T6942" s="1">
        <v>5</v>
      </c>
      <c r="U6942" s="1">
        <v>0</v>
      </c>
      <c r="V6942" s="1">
        <v>8.2359999999999989</v>
      </c>
      <c r="W6942" t="str">
        <f>VLOOKUP(M6942,People!$A$2:$B$5,2,FALSE)</f>
        <v>Chuck Magee</v>
      </c>
      <c r="X6942" s="5" t="str">
        <f>IFERROR(VLOOKUP(Orders!$B6942,Returns!$A$2:$B$801,2,0),"No")</f>
        <v>No</v>
      </c>
    </row>
    <row r="6943" spans="1:24" hidden="1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f t="shared" si="108"/>
        <v>499.71600000000007</v>
      </c>
      <c r="T6943" s="1">
        <v>4</v>
      </c>
      <c r="U6943" s="1">
        <v>0</v>
      </c>
      <c r="V6943" s="1">
        <v>214.16399999999993</v>
      </c>
      <c r="W6943" t="str">
        <f>VLOOKUP(M6943,People!$A$2:$B$5,2,FALSE)</f>
        <v>Chuck Magee</v>
      </c>
      <c r="X6943" s="5" t="str">
        <f>IFERROR(VLOOKUP(Orders!$B6943,Returns!$A$2:$B$801,2,0),"No")</f>
        <v>No</v>
      </c>
    </row>
    <row r="6944" spans="1:24" hidden="1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f t="shared" si="108"/>
        <v>37.000799999999998</v>
      </c>
      <c r="T6944" s="1">
        <v>3</v>
      </c>
      <c r="U6944" s="1">
        <v>0</v>
      </c>
      <c r="V6944" s="1">
        <v>31.519199999999998</v>
      </c>
      <c r="W6944" t="str">
        <f>VLOOKUP(M6944,People!$A$2:$B$5,2,FALSE)</f>
        <v>Chuck Magee</v>
      </c>
      <c r="X6944" s="5" t="str">
        <f>IFERROR(VLOOKUP(Orders!$B6944,Returns!$A$2:$B$801,2,0),"No")</f>
        <v>No</v>
      </c>
    </row>
    <row r="6945" spans="1:24" hidden="1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f t="shared" si="108"/>
        <v>584.96250000000009</v>
      </c>
      <c r="T6945" s="1">
        <v>5</v>
      </c>
      <c r="U6945" s="1">
        <v>0.2</v>
      </c>
      <c r="V6945" s="1">
        <v>38.997500000000002</v>
      </c>
      <c r="W6945" t="str">
        <f>VLOOKUP(M6945,People!$A$2:$B$5,2,FALSE)</f>
        <v>Anna Andreadi</v>
      </c>
      <c r="X6945" s="5" t="str">
        <f>IFERROR(VLOOKUP(Orders!$B6945,Returns!$A$2:$B$801,2,0),"No")</f>
        <v>No</v>
      </c>
    </row>
    <row r="6946" spans="1:24" x14ac:dyDescent="0.3">
      <c r="A6946" s="1">
        <v>4209</v>
      </c>
      <c r="B6946" t="s">
        <v>8179</v>
      </c>
      <c r="C6946" s="2">
        <v>42674</v>
      </c>
      <c r="D6946" s="2">
        <v>42676</v>
      </c>
      <c r="E6946" s="1" t="s">
        <v>21</v>
      </c>
      <c r="F6946" s="1" t="s">
        <v>3916</v>
      </c>
      <c r="G6946" s="1" t="s">
        <v>3917</v>
      </c>
      <c r="H6946" s="1" t="s">
        <v>24</v>
      </c>
      <c r="I6946" s="1" t="s">
        <v>25</v>
      </c>
      <c r="J6946" s="1" t="s">
        <v>5229</v>
      </c>
      <c r="K6946" s="1" t="s">
        <v>1221</v>
      </c>
      <c r="L6946" s="1">
        <v>2920</v>
      </c>
      <c r="M6946" s="1" t="s">
        <v>135</v>
      </c>
      <c r="N6946" s="1" t="s">
        <v>4741</v>
      </c>
      <c r="O6946" s="1" t="s">
        <v>30</v>
      </c>
      <c r="P6946" s="1" t="s">
        <v>34</v>
      </c>
      <c r="Q6946" s="1" t="s">
        <v>4742</v>
      </c>
      <c r="R6946" s="1">
        <v>1604.9</v>
      </c>
      <c r="S6946" s="1">
        <f t="shared" si="108"/>
        <v>1123.4300000000003</v>
      </c>
      <c r="T6946" s="1">
        <v>5</v>
      </c>
      <c r="U6946" s="1">
        <v>0</v>
      </c>
      <c r="V6946" s="1">
        <v>481.46999999999991</v>
      </c>
      <c r="W6946" t="str">
        <f>VLOOKUP(M6946,People!$A$2:$B$5,2,FALSE)</f>
        <v>Chuck Magee</v>
      </c>
      <c r="X6946" s="5" t="str">
        <f>IFERROR(VLOOKUP(Orders!$B6946,Returns!$A$2:$B$801,2,0),"No")</f>
        <v>No</v>
      </c>
    </row>
    <row r="6947" spans="1:24" hidden="1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f t="shared" si="108"/>
        <v>550.11599999999999</v>
      </c>
      <c r="T6947" s="1">
        <v>5</v>
      </c>
      <c r="U6947" s="1">
        <v>0.2</v>
      </c>
      <c r="V6947" s="1">
        <v>-26.195999999999984</v>
      </c>
      <c r="W6947" t="str">
        <f>VLOOKUP(M6947,People!$A$2:$B$5,2,FALSE)</f>
        <v>Chuck Magee</v>
      </c>
      <c r="X6947" s="5" t="str">
        <f>IFERROR(VLOOKUP(Orders!$B6947,Returns!$A$2:$B$801,2,0),"No")</f>
        <v>No</v>
      </c>
    </row>
    <row r="6948" spans="1:24" hidden="1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f t="shared" si="108"/>
        <v>1.3144</v>
      </c>
      <c r="T6948" s="1">
        <v>2</v>
      </c>
      <c r="U6948" s="1">
        <v>0</v>
      </c>
      <c r="V6948" s="1">
        <v>1.1656</v>
      </c>
      <c r="W6948" t="str">
        <f>VLOOKUP(M6948,People!$A$2:$B$5,2,FALSE)</f>
        <v>Anna Andreadi</v>
      </c>
      <c r="X6948" s="5" t="str">
        <f>IFERROR(VLOOKUP(Orders!$B6948,Returns!$A$2:$B$801,2,0),"No")</f>
        <v>No</v>
      </c>
    </row>
    <row r="6949" spans="1:24" hidden="1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f t="shared" si="108"/>
        <v>276.27999999999997</v>
      </c>
      <c r="T6949" s="1">
        <v>2</v>
      </c>
      <c r="U6949" s="1">
        <v>0.2</v>
      </c>
      <c r="V6949" s="1">
        <v>-55.256</v>
      </c>
      <c r="W6949" t="str">
        <f>VLOOKUP(M6949,People!$A$2:$B$5,2,FALSE)</f>
        <v>Kelly Williams</v>
      </c>
      <c r="X6949" s="5" t="str">
        <f>IFERROR(VLOOKUP(Orders!$B6949,Returns!$A$2:$B$801,2,0),"No")</f>
        <v>No</v>
      </c>
    </row>
    <row r="6950" spans="1:24" hidden="1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f t="shared" si="108"/>
        <v>151.84019999999998</v>
      </c>
      <c r="T6950" s="1">
        <v>3</v>
      </c>
      <c r="U6950" s="1">
        <v>0.3</v>
      </c>
      <c r="V6950" s="1">
        <v>-23.782199999999996</v>
      </c>
      <c r="W6950" t="str">
        <f>VLOOKUP(M6950,People!$A$2:$B$5,2,FALSE)</f>
        <v>Kelly Williams</v>
      </c>
      <c r="X6950" s="5" t="str">
        <f>IFERROR(VLOOKUP(Orders!$B6950,Returns!$A$2:$B$801,2,0),"No")</f>
        <v>No</v>
      </c>
    </row>
    <row r="6951" spans="1:24" hidden="1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f t="shared" si="108"/>
        <v>40.155499999999996</v>
      </c>
      <c r="T6951" s="1">
        <v>7</v>
      </c>
      <c r="U6951" s="1">
        <v>0.2</v>
      </c>
      <c r="V6951" s="1">
        <v>18.252499999999998</v>
      </c>
      <c r="W6951" t="str">
        <f>VLOOKUP(M6951,People!$A$2:$B$5,2,FALSE)</f>
        <v>Chuck Magee</v>
      </c>
      <c r="X6951" s="5" t="str">
        <f>IFERROR(VLOOKUP(Orders!$B6951,Returns!$A$2:$B$801,2,0),"No")</f>
        <v>No</v>
      </c>
    </row>
    <row r="6952" spans="1:24" hidden="1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f t="shared" si="108"/>
        <v>109.2978</v>
      </c>
      <c r="T6952" s="1">
        <v>3</v>
      </c>
      <c r="U6952" s="1">
        <v>0.4</v>
      </c>
      <c r="V6952" s="1">
        <v>-29.323800000000006</v>
      </c>
      <c r="W6952" t="str">
        <f>VLOOKUP(M6952,People!$A$2:$B$5,2,FALSE)</f>
        <v>Chuck Magee</v>
      </c>
      <c r="X6952" s="5" t="str">
        <f>IFERROR(VLOOKUP(Orders!$B6952,Returns!$A$2:$B$801,2,0),"No")</f>
        <v>No</v>
      </c>
    </row>
    <row r="6953" spans="1:24" hidden="1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f t="shared" si="108"/>
        <v>423.98940000000005</v>
      </c>
      <c r="T6953" s="1">
        <v>2</v>
      </c>
      <c r="U6953" s="1">
        <v>0.4</v>
      </c>
      <c r="V6953" s="1">
        <v>55.998599999999954</v>
      </c>
      <c r="W6953" t="str">
        <f>VLOOKUP(M6953,People!$A$2:$B$5,2,FALSE)</f>
        <v>Kelly Williams</v>
      </c>
      <c r="X6953" s="5" t="str">
        <f>IFERROR(VLOOKUP(Orders!$B6953,Returns!$A$2:$B$801,2,0),"No")</f>
        <v>No</v>
      </c>
    </row>
    <row r="6954" spans="1:24" hidden="1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f t="shared" si="108"/>
        <v>7.6752000000000002</v>
      </c>
      <c r="T6954" s="1">
        <v>3</v>
      </c>
      <c r="U6954" s="1">
        <v>0.2</v>
      </c>
      <c r="V6954" s="1">
        <v>4.1327999999999996</v>
      </c>
      <c r="W6954" t="str">
        <f>VLOOKUP(M6954,People!$A$2:$B$5,2,FALSE)</f>
        <v>Anna Andreadi</v>
      </c>
      <c r="X6954" s="5" t="str">
        <f>IFERROR(VLOOKUP(Orders!$B6954,Returns!$A$2:$B$801,2,0),"No")</f>
        <v>No</v>
      </c>
    </row>
    <row r="6955" spans="1:24" hidden="1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f t="shared" si="108"/>
        <v>34.149600000000007</v>
      </c>
      <c r="T6955" s="1">
        <v>4</v>
      </c>
      <c r="U6955" s="1">
        <v>0.2</v>
      </c>
      <c r="V6955" s="1">
        <v>19.418399999999995</v>
      </c>
      <c r="W6955" t="str">
        <f>VLOOKUP(M6955,People!$A$2:$B$5,2,FALSE)</f>
        <v>Anna Andreadi</v>
      </c>
      <c r="X6955" s="5" t="str">
        <f>IFERROR(VLOOKUP(Orders!$B6955,Returns!$A$2:$B$801,2,0),"No")</f>
        <v>No</v>
      </c>
    </row>
    <row r="6956" spans="1:24" hidden="1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f t="shared" si="108"/>
        <v>453.56400000000002</v>
      </c>
      <c r="T6956" s="1">
        <v>5</v>
      </c>
      <c r="U6956" s="1">
        <v>0.2</v>
      </c>
      <c r="V6956" s="1">
        <v>50.396000000000015</v>
      </c>
      <c r="W6956" t="str">
        <f>VLOOKUP(M6956,People!$A$2:$B$5,2,FALSE)</f>
        <v>Anna Andreadi</v>
      </c>
      <c r="X6956" s="5" t="str">
        <f>IFERROR(VLOOKUP(Orders!$B6956,Returns!$A$2:$B$801,2,0),"No")</f>
        <v>No</v>
      </c>
    </row>
    <row r="6957" spans="1:24" hidden="1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f t="shared" si="108"/>
        <v>11.5236</v>
      </c>
      <c r="T6957" s="1">
        <v>2</v>
      </c>
      <c r="U6957" s="1">
        <v>0</v>
      </c>
      <c r="V6957" s="1">
        <v>9.8163999999999998</v>
      </c>
      <c r="W6957" t="str">
        <f>VLOOKUP(M6957,People!$A$2:$B$5,2,FALSE)</f>
        <v>Anna Andreadi</v>
      </c>
      <c r="X6957" s="5" t="str">
        <f>IFERROR(VLOOKUP(Orders!$B6957,Returns!$A$2:$B$801,2,0),"No")</f>
        <v>No</v>
      </c>
    </row>
    <row r="6958" spans="1:24" hidden="1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f t="shared" si="108"/>
        <v>19.292000000000002</v>
      </c>
      <c r="T6958" s="1">
        <v>5</v>
      </c>
      <c r="U6958" s="1">
        <v>0</v>
      </c>
      <c r="V6958" s="1">
        <v>17.107999999999997</v>
      </c>
      <c r="W6958" t="str">
        <f>VLOOKUP(M6958,People!$A$2:$B$5,2,FALSE)</f>
        <v>Cassandra Brandow</v>
      </c>
      <c r="X6958" s="5" t="str">
        <f>IFERROR(VLOOKUP(Orders!$B6958,Returns!$A$2:$B$801,2,0),"No")</f>
        <v>No</v>
      </c>
    </row>
    <row r="6959" spans="1:24" hidden="1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f t="shared" si="108"/>
        <v>36.225000000000001</v>
      </c>
      <c r="T6959" s="1">
        <v>1</v>
      </c>
      <c r="U6959" s="1">
        <v>0</v>
      </c>
      <c r="V6959" s="1">
        <v>15.524999999999999</v>
      </c>
      <c r="W6959" t="str">
        <f>VLOOKUP(M6959,People!$A$2:$B$5,2,FALSE)</f>
        <v>Cassandra Brandow</v>
      </c>
      <c r="X6959" s="5" t="str">
        <f>IFERROR(VLOOKUP(Orders!$B6959,Returns!$A$2:$B$801,2,0),"No")</f>
        <v>No</v>
      </c>
    </row>
    <row r="6960" spans="1:24" hidden="1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f t="shared" si="108"/>
        <v>11.167199999999999</v>
      </c>
      <c r="T6960" s="1">
        <v>1</v>
      </c>
      <c r="U6960" s="1">
        <v>0</v>
      </c>
      <c r="V6960" s="1">
        <v>4.3428000000000004</v>
      </c>
      <c r="W6960" t="str">
        <f>VLOOKUP(M6960,People!$A$2:$B$5,2,FALSE)</f>
        <v>Anna Andreadi</v>
      </c>
      <c r="X6960" s="5" t="str">
        <f>IFERROR(VLOOKUP(Orders!$B6960,Returns!$A$2:$B$801,2,0),"No")</f>
        <v>No</v>
      </c>
    </row>
    <row r="6961" spans="1:24" hidden="1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f t="shared" si="108"/>
        <v>73.41</v>
      </c>
      <c r="T6961" s="1">
        <v>3</v>
      </c>
      <c r="U6961" s="1">
        <v>0</v>
      </c>
      <c r="V6961" s="1">
        <v>73.41</v>
      </c>
      <c r="W6961" t="str">
        <f>VLOOKUP(M6961,People!$A$2:$B$5,2,FALSE)</f>
        <v>Anna Andreadi</v>
      </c>
      <c r="X6961" s="5" t="str">
        <f>IFERROR(VLOOKUP(Orders!$B6961,Returns!$A$2:$B$801,2,0),"No")</f>
        <v>No</v>
      </c>
    </row>
    <row r="6962" spans="1:24" hidden="1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f t="shared" si="108"/>
        <v>6.7392000000000003</v>
      </c>
      <c r="T6962" s="1">
        <v>2</v>
      </c>
      <c r="U6962" s="1">
        <v>0</v>
      </c>
      <c r="V6962" s="1">
        <v>6.2208000000000006</v>
      </c>
      <c r="W6962" t="str">
        <f>VLOOKUP(M6962,People!$A$2:$B$5,2,FALSE)</f>
        <v>Anna Andreadi</v>
      </c>
      <c r="X6962" s="5" t="str">
        <f>IFERROR(VLOOKUP(Orders!$B6962,Returns!$A$2:$B$801,2,0),"No")</f>
        <v>No</v>
      </c>
    </row>
    <row r="6963" spans="1:24" hidden="1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f t="shared" si="108"/>
        <v>5.694</v>
      </c>
      <c r="T6963" s="1">
        <v>3</v>
      </c>
      <c r="U6963" s="1">
        <v>0</v>
      </c>
      <c r="V6963" s="1">
        <v>2.1060000000000008</v>
      </c>
      <c r="W6963" t="str">
        <f>VLOOKUP(M6963,People!$A$2:$B$5,2,FALSE)</f>
        <v>Anna Andreadi</v>
      </c>
      <c r="X6963" s="5" t="str">
        <f>IFERROR(VLOOKUP(Orders!$B6963,Returns!$A$2:$B$801,2,0),"No")</f>
        <v>No</v>
      </c>
    </row>
    <row r="6964" spans="1:24" hidden="1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f t="shared" si="108"/>
        <v>5.4059999999999997</v>
      </c>
      <c r="T6964" s="1">
        <v>5</v>
      </c>
      <c r="U6964" s="1">
        <v>0</v>
      </c>
      <c r="V6964" s="1">
        <v>4.7939999999999996</v>
      </c>
      <c r="W6964" t="str">
        <f>VLOOKUP(M6964,People!$A$2:$B$5,2,FALSE)</f>
        <v>Cassandra Brandow</v>
      </c>
      <c r="X6964" s="5" t="str">
        <f>IFERROR(VLOOKUP(Orders!$B6964,Returns!$A$2:$B$801,2,0),"No")</f>
        <v>No</v>
      </c>
    </row>
    <row r="6965" spans="1:24" hidden="1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f t="shared" si="108"/>
        <v>16.739999999999998</v>
      </c>
      <c r="T6965" s="1">
        <v>3</v>
      </c>
      <c r="U6965" s="1">
        <v>0</v>
      </c>
      <c r="V6965" s="1">
        <v>5.580000000000001</v>
      </c>
      <c r="W6965" t="str">
        <f>VLOOKUP(M6965,People!$A$2:$B$5,2,FALSE)</f>
        <v>Cassandra Brandow</v>
      </c>
      <c r="X6965" s="5" t="str">
        <f>IFERROR(VLOOKUP(Orders!$B6965,Returns!$A$2:$B$801,2,0),"No")</f>
        <v>No</v>
      </c>
    </row>
    <row r="6966" spans="1:24" hidden="1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f t="shared" si="108"/>
        <v>13.014000000000001</v>
      </c>
      <c r="T6966" s="1">
        <v>5</v>
      </c>
      <c r="U6966" s="1">
        <v>0</v>
      </c>
      <c r="V6966" s="1">
        <v>11.086</v>
      </c>
      <c r="W6966" t="str">
        <f>VLOOKUP(M6966,People!$A$2:$B$5,2,FALSE)</f>
        <v>Cassandra Brandow</v>
      </c>
      <c r="X6966" s="5" t="str">
        <f>IFERROR(VLOOKUP(Orders!$B6966,Returns!$A$2:$B$801,2,0),"No")</f>
        <v>No</v>
      </c>
    </row>
    <row r="6967" spans="1:24" hidden="1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f t="shared" si="108"/>
        <v>57.744800000000005</v>
      </c>
      <c r="T6967" s="1">
        <v>2</v>
      </c>
      <c r="U6967" s="1">
        <v>0</v>
      </c>
      <c r="V6967" s="1">
        <v>18.235199999999999</v>
      </c>
      <c r="W6967" t="str">
        <f>VLOOKUP(M6967,People!$A$2:$B$5,2,FALSE)</f>
        <v>Cassandra Brandow</v>
      </c>
      <c r="X6967" s="5" t="str">
        <f>IFERROR(VLOOKUP(Orders!$B6967,Returns!$A$2:$B$801,2,0),"No")</f>
        <v>No</v>
      </c>
    </row>
    <row r="6968" spans="1:24" hidden="1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f t="shared" si="108"/>
        <v>3.2946</v>
      </c>
      <c r="T6968" s="1">
        <v>2</v>
      </c>
      <c r="U6968" s="1">
        <v>0</v>
      </c>
      <c r="V6968" s="1">
        <v>3.1654</v>
      </c>
      <c r="W6968" t="str">
        <f>VLOOKUP(M6968,People!$A$2:$B$5,2,FALSE)</f>
        <v>Cassandra Brandow</v>
      </c>
      <c r="X6968" s="5" t="str">
        <f>IFERROR(VLOOKUP(Orders!$B6968,Returns!$A$2:$B$801,2,0),"No")</f>
        <v>No</v>
      </c>
    </row>
    <row r="6969" spans="1:24" hidden="1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f t="shared" si="108"/>
        <v>31.2624</v>
      </c>
      <c r="T6969" s="1">
        <v>9</v>
      </c>
      <c r="U6969" s="1">
        <v>0</v>
      </c>
      <c r="V6969" s="1">
        <v>28.857599999999998</v>
      </c>
      <c r="W6969" t="str">
        <f>VLOOKUP(M6969,People!$A$2:$B$5,2,FALSE)</f>
        <v>Cassandra Brandow</v>
      </c>
      <c r="X6969" s="5" t="str">
        <f>IFERROR(VLOOKUP(Orders!$B6969,Returns!$A$2:$B$801,2,0),"No")</f>
        <v>No</v>
      </c>
    </row>
    <row r="6970" spans="1:24" hidden="1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f t="shared" si="108"/>
        <v>610.4778</v>
      </c>
      <c r="T6970" s="1">
        <v>3</v>
      </c>
      <c r="U6970" s="1">
        <v>0</v>
      </c>
      <c r="V6970" s="1">
        <v>214.4922</v>
      </c>
      <c r="W6970" t="str">
        <f>VLOOKUP(M6970,People!$A$2:$B$5,2,FALSE)</f>
        <v>Chuck Magee</v>
      </c>
      <c r="X6970" s="5" t="str">
        <f>IFERROR(VLOOKUP(Orders!$B6970,Returns!$A$2:$B$801,2,0),"No")</f>
        <v>No</v>
      </c>
    </row>
    <row r="6971" spans="1:24" hidden="1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f t="shared" si="108"/>
        <v>17.1465</v>
      </c>
      <c r="T6971" s="1">
        <v>5</v>
      </c>
      <c r="U6971" s="1">
        <v>0</v>
      </c>
      <c r="V6971" s="1">
        <v>7.7034999999999982</v>
      </c>
      <c r="W6971" t="str">
        <f>VLOOKUP(M6971,People!$A$2:$B$5,2,FALSE)</f>
        <v>Anna Andreadi</v>
      </c>
      <c r="X6971" s="5" t="str">
        <f>IFERROR(VLOOKUP(Orders!$B6971,Returns!$A$2:$B$801,2,0),"No")</f>
        <v>No</v>
      </c>
    </row>
    <row r="6972" spans="1:24" hidden="1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f t="shared" si="108"/>
        <v>15.148800000000003</v>
      </c>
      <c r="T6972" s="1">
        <v>2</v>
      </c>
      <c r="U6972" s="1">
        <v>0.2</v>
      </c>
      <c r="V6972" s="1">
        <v>-2.5248000000000022</v>
      </c>
      <c r="W6972" t="str">
        <f>VLOOKUP(M6972,People!$A$2:$B$5,2,FALSE)</f>
        <v>Anna Andreadi</v>
      </c>
      <c r="X6972" s="5" t="str">
        <f>IFERROR(VLOOKUP(Orders!$B6972,Returns!$A$2:$B$801,2,0),"No")</f>
        <v>Yes</v>
      </c>
    </row>
    <row r="6973" spans="1:24" hidden="1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f t="shared" si="108"/>
        <v>85.104799999999997</v>
      </c>
      <c r="T6973" s="1">
        <v>2</v>
      </c>
      <c r="U6973" s="1">
        <v>0.2</v>
      </c>
      <c r="V6973" s="1">
        <v>4.4792000000000058</v>
      </c>
      <c r="W6973" t="str">
        <f>VLOOKUP(M6973,People!$A$2:$B$5,2,FALSE)</f>
        <v>Anna Andreadi</v>
      </c>
      <c r="X6973" s="5" t="str">
        <f>IFERROR(VLOOKUP(Orders!$B6973,Returns!$A$2:$B$801,2,0),"No")</f>
        <v>Yes</v>
      </c>
    </row>
    <row r="6974" spans="1:24" hidden="1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f t="shared" si="108"/>
        <v>442.42500000000001</v>
      </c>
      <c r="T6974" s="1">
        <v>2</v>
      </c>
      <c r="U6974" s="1">
        <v>0.2</v>
      </c>
      <c r="V6974" s="1">
        <v>29.495000000000019</v>
      </c>
      <c r="W6974" t="str">
        <f>VLOOKUP(M6974,People!$A$2:$B$5,2,FALSE)</f>
        <v>Anna Andreadi</v>
      </c>
      <c r="X6974" s="5" t="str">
        <f>IFERROR(VLOOKUP(Orders!$B6974,Returns!$A$2:$B$801,2,0),"No")</f>
        <v>Yes</v>
      </c>
    </row>
    <row r="6975" spans="1:24" hidden="1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f t="shared" si="108"/>
        <v>32.118000000000009</v>
      </c>
      <c r="T6975" s="1">
        <v>4</v>
      </c>
      <c r="U6975" s="1">
        <v>0.7</v>
      </c>
      <c r="V6975" s="1">
        <v>-13.938000000000002</v>
      </c>
      <c r="W6975" t="str">
        <f>VLOOKUP(M6975,People!$A$2:$B$5,2,FALSE)</f>
        <v>Anna Andreadi</v>
      </c>
      <c r="X6975" s="5" t="str">
        <f>IFERROR(VLOOKUP(Orders!$B6975,Returns!$A$2:$B$801,2,0),"No")</f>
        <v>Yes</v>
      </c>
    </row>
    <row r="6976" spans="1:24" hidden="1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f t="shared" si="108"/>
        <v>23.411199999999997</v>
      </c>
      <c r="T6976" s="1">
        <v>2</v>
      </c>
      <c r="U6976" s="1">
        <v>0.2</v>
      </c>
      <c r="V6976" s="1">
        <v>8.3328000000000024</v>
      </c>
      <c r="W6976" t="str">
        <f>VLOOKUP(M6976,People!$A$2:$B$5,2,FALSE)</f>
        <v>Kelly Williams</v>
      </c>
      <c r="X6976" s="5" t="str">
        <f>IFERROR(VLOOKUP(Orders!$B6976,Returns!$A$2:$B$801,2,0),"No")</f>
        <v>No</v>
      </c>
    </row>
    <row r="6977" spans="1:24" hidden="1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f t="shared" si="108"/>
        <v>3.9114</v>
      </c>
      <c r="T6977" s="1">
        <v>2</v>
      </c>
      <c r="U6977" s="1">
        <v>0.2</v>
      </c>
      <c r="V6977" s="1">
        <v>1.9925999999999999</v>
      </c>
      <c r="W6977" t="str">
        <f>VLOOKUP(M6977,People!$A$2:$B$5,2,FALSE)</f>
        <v>Anna Andreadi</v>
      </c>
      <c r="X6977" s="5" t="str">
        <f>IFERROR(VLOOKUP(Orders!$B6977,Returns!$A$2:$B$801,2,0),"No")</f>
        <v>Yes</v>
      </c>
    </row>
    <row r="6978" spans="1:24" hidden="1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f t="shared" ref="S6978:S7041" si="109">R6978-V6978</f>
        <v>575.12800000000016</v>
      </c>
      <c r="T6978" s="1">
        <v>4</v>
      </c>
      <c r="U6978" s="1">
        <v>0.2</v>
      </c>
      <c r="V6978" s="1">
        <v>46.631999999999977</v>
      </c>
      <c r="W6978" t="str">
        <f>VLOOKUP(M6978,People!$A$2:$B$5,2,FALSE)</f>
        <v>Anna Andreadi</v>
      </c>
      <c r="X6978" s="5" t="str">
        <f>IFERROR(VLOOKUP(Orders!$B6978,Returns!$A$2:$B$801,2,0),"No")</f>
        <v>Yes</v>
      </c>
    </row>
    <row r="6979" spans="1:24" hidden="1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f t="shared" si="109"/>
        <v>41.986000000000004</v>
      </c>
      <c r="T6979" s="1">
        <v>2</v>
      </c>
      <c r="U6979" s="1">
        <v>0</v>
      </c>
      <c r="V6979" s="1">
        <v>17.993999999999993</v>
      </c>
      <c r="W6979" t="str">
        <f>VLOOKUP(M6979,People!$A$2:$B$5,2,FALSE)</f>
        <v>Cassandra Brandow</v>
      </c>
      <c r="X6979" s="5" t="str">
        <f>IFERROR(VLOOKUP(Orders!$B6979,Returns!$A$2:$B$801,2,0),"No")</f>
        <v>No</v>
      </c>
    </row>
    <row r="6980" spans="1:24" hidden="1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f t="shared" si="109"/>
        <v>24.9237</v>
      </c>
      <c r="T6980" s="1">
        <v>9</v>
      </c>
      <c r="U6980" s="1">
        <v>0</v>
      </c>
      <c r="V6980" s="1">
        <v>23.946299999999997</v>
      </c>
      <c r="W6980" t="str">
        <f>VLOOKUP(M6980,People!$A$2:$B$5,2,FALSE)</f>
        <v>Cassandra Brandow</v>
      </c>
      <c r="X6980" s="5" t="str">
        <f>IFERROR(VLOOKUP(Orders!$B6980,Returns!$A$2:$B$801,2,0),"No")</f>
        <v>No</v>
      </c>
    </row>
    <row r="6981" spans="1:24" hidden="1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f t="shared" si="109"/>
        <v>85.195000000000007</v>
      </c>
      <c r="T6981" s="1">
        <v>5</v>
      </c>
      <c r="U6981" s="1">
        <v>0</v>
      </c>
      <c r="V6981" s="1">
        <v>69.704999999999998</v>
      </c>
      <c r="W6981" t="str">
        <f>VLOOKUP(M6981,People!$A$2:$B$5,2,FALSE)</f>
        <v>Anna Andreadi</v>
      </c>
      <c r="X6981" s="5" t="str">
        <f>IFERROR(VLOOKUP(Orders!$B6981,Returns!$A$2:$B$801,2,0),"No")</f>
        <v>No</v>
      </c>
    </row>
    <row r="6982" spans="1:24" x14ac:dyDescent="0.3">
      <c r="A6982" s="1">
        <v>4210</v>
      </c>
      <c r="B6982" t="s">
        <v>8179</v>
      </c>
      <c r="C6982" s="2">
        <v>42674</v>
      </c>
      <c r="D6982" s="2">
        <v>42676</v>
      </c>
      <c r="E6982" s="1" t="s">
        <v>21</v>
      </c>
      <c r="F6982" s="1" t="s">
        <v>3916</v>
      </c>
      <c r="G6982" s="1" t="s">
        <v>3917</v>
      </c>
      <c r="H6982" s="1" t="s">
        <v>24</v>
      </c>
      <c r="I6982" s="1" t="s">
        <v>25</v>
      </c>
      <c r="J6982" s="1" t="s">
        <v>5229</v>
      </c>
      <c r="K6982" s="1" t="s">
        <v>1221</v>
      </c>
      <c r="L6982" s="1">
        <v>2920</v>
      </c>
      <c r="M6982" s="1" t="s">
        <v>135</v>
      </c>
      <c r="N6982" s="1" t="s">
        <v>4033</v>
      </c>
      <c r="O6982" s="1" t="s">
        <v>30</v>
      </c>
      <c r="P6982" s="1" t="s">
        <v>52</v>
      </c>
      <c r="Q6982" s="1" t="s">
        <v>4034</v>
      </c>
      <c r="R6982" s="1">
        <v>385.68599999999998</v>
      </c>
      <c r="S6982" s="1">
        <f t="shared" si="109"/>
        <v>446.29380000000003</v>
      </c>
      <c r="T6982" s="1">
        <v>1</v>
      </c>
      <c r="U6982" s="1">
        <v>0.3</v>
      </c>
      <c r="V6982" s="1">
        <v>-60.607800000000026</v>
      </c>
      <c r="W6982" t="str">
        <f>VLOOKUP(M6982,People!$A$2:$B$5,2,FALSE)</f>
        <v>Chuck Magee</v>
      </c>
      <c r="X6982" s="5" t="str">
        <f>IFERROR(VLOOKUP(Orders!$B6982,Returns!$A$2:$B$801,2,0),"No")</f>
        <v>No</v>
      </c>
    </row>
    <row r="6983" spans="1:24" x14ac:dyDescent="0.3">
      <c r="A6983" s="1">
        <v>4772</v>
      </c>
      <c r="B6983" t="s">
        <v>8445</v>
      </c>
      <c r="C6983" s="2">
        <v>42674</v>
      </c>
      <c r="D6983" s="2">
        <v>42677</v>
      </c>
      <c r="E6983" s="1" t="s">
        <v>21</v>
      </c>
      <c r="F6983" s="1" t="s">
        <v>3794</v>
      </c>
      <c r="G6983" s="1" t="s">
        <v>3795</v>
      </c>
      <c r="H6983" s="1" t="s">
        <v>24</v>
      </c>
      <c r="I6983" s="1" t="s">
        <v>25</v>
      </c>
      <c r="J6983" s="1" t="s">
        <v>5405</v>
      </c>
      <c r="K6983" s="1" t="s">
        <v>279</v>
      </c>
      <c r="L6983" s="1">
        <v>85323</v>
      </c>
      <c r="M6983" s="1" t="s">
        <v>41</v>
      </c>
      <c r="N6983" s="1" t="s">
        <v>186</v>
      </c>
      <c r="O6983" s="1" t="s">
        <v>66</v>
      </c>
      <c r="P6983" s="1" t="s">
        <v>67</v>
      </c>
      <c r="Q6983" s="1" t="s">
        <v>187</v>
      </c>
      <c r="R6983" s="1">
        <v>742.33600000000001</v>
      </c>
      <c r="S6983" s="1">
        <f t="shared" si="109"/>
        <v>658.82320000000004</v>
      </c>
      <c r="T6983" s="1">
        <v>8</v>
      </c>
      <c r="U6983" s="1">
        <v>0.2</v>
      </c>
      <c r="V6983" s="1">
        <v>83.512799999999913</v>
      </c>
      <c r="W6983" t="str">
        <f>VLOOKUP(M6983,People!$A$2:$B$5,2,FALSE)</f>
        <v>Anna Andreadi</v>
      </c>
      <c r="X6983" s="5" t="str">
        <f>IFERROR(VLOOKUP(Orders!$B6983,Returns!$A$2:$B$801,2,0),"No")</f>
        <v>No</v>
      </c>
    </row>
    <row r="6984" spans="1:24" hidden="1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f t="shared" si="109"/>
        <v>13.014000000000001</v>
      </c>
      <c r="T6984" s="1">
        <v>5</v>
      </c>
      <c r="U6984" s="1">
        <v>0</v>
      </c>
      <c r="V6984" s="1">
        <v>11.086</v>
      </c>
      <c r="W6984" t="str">
        <f>VLOOKUP(M6984,People!$A$2:$B$5,2,FALSE)</f>
        <v>Kelly Williams</v>
      </c>
      <c r="X6984" s="5" t="str">
        <f>IFERROR(VLOOKUP(Orders!$B6984,Returns!$A$2:$B$801,2,0),"No")</f>
        <v>No</v>
      </c>
    </row>
    <row r="6985" spans="1:24" hidden="1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f t="shared" si="109"/>
        <v>6.4971999999999994</v>
      </c>
      <c r="T6985" s="1">
        <v>1</v>
      </c>
      <c r="U6985" s="1">
        <v>0</v>
      </c>
      <c r="V6985" s="1">
        <v>2.2827999999999999</v>
      </c>
      <c r="W6985" t="str">
        <f>VLOOKUP(M6985,People!$A$2:$B$5,2,FALSE)</f>
        <v>Kelly Williams</v>
      </c>
      <c r="X6985" s="5" t="str">
        <f>IFERROR(VLOOKUP(Orders!$B6985,Returns!$A$2:$B$801,2,0),"No")</f>
        <v>No</v>
      </c>
    </row>
    <row r="6986" spans="1:24" hidden="1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f t="shared" si="109"/>
        <v>305.57800000000003</v>
      </c>
      <c r="T6986" s="1">
        <v>4</v>
      </c>
      <c r="U6986" s="1">
        <v>0.1</v>
      </c>
      <c r="V6986" s="1">
        <v>71.161999999999978</v>
      </c>
      <c r="W6986" t="str">
        <f>VLOOKUP(M6986,People!$A$2:$B$5,2,FALSE)</f>
        <v>Kelly Williams</v>
      </c>
      <c r="X6986" s="5" t="str">
        <f>IFERROR(VLOOKUP(Orders!$B6986,Returns!$A$2:$B$801,2,0),"No")</f>
        <v>No</v>
      </c>
    </row>
    <row r="6987" spans="1:24" hidden="1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f t="shared" si="109"/>
        <v>15.055199999999999</v>
      </c>
      <c r="T6987" s="1">
        <v>4</v>
      </c>
      <c r="U6987" s="1">
        <v>0</v>
      </c>
      <c r="V6987" s="1">
        <v>14.4648</v>
      </c>
      <c r="W6987" t="str">
        <f>VLOOKUP(M6987,People!$A$2:$B$5,2,FALSE)</f>
        <v>Kelly Williams</v>
      </c>
      <c r="X6987" s="5" t="str">
        <f>IFERROR(VLOOKUP(Orders!$B6987,Returns!$A$2:$B$801,2,0),"No")</f>
        <v>No</v>
      </c>
    </row>
    <row r="6988" spans="1:24" hidden="1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f t="shared" si="109"/>
        <v>8.9700000000000006</v>
      </c>
      <c r="T6988" s="1">
        <v>2</v>
      </c>
      <c r="U6988" s="1">
        <v>0</v>
      </c>
      <c r="V6988" s="1">
        <v>2.99</v>
      </c>
      <c r="W6988" t="str">
        <f>VLOOKUP(M6988,People!$A$2:$B$5,2,FALSE)</f>
        <v>Kelly Williams</v>
      </c>
      <c r="X6988" s="5" t="str">
        <f>IFERROR(VLOOKUP(Orders!$B6988,Returns!$A$2:$B$801,2,0),"No")</f>
        <v>No</v>
      </c>
    </row>
    <row r="6989" spans="1:24" hidden="1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f t="shared" si="109"/>
        <v>13.728000000000002</v>
      </c>
      <c r="T6989" s="1">
        <v>5</v>
      </c>
      <c r="U6989" s="1">
        <v>0</v>
      </c>
      <c r="V6989" s="1">
        <v>12.672000000000001</v>
      </c>
      <c r="W6989" t="str">
        <f>VLOOKUP(M6989,People!$A$2:$B$5,2,FALSE)</f>
        <v>Kelly Williams</v>
      </c>
      <c r="X6989" s="5" t="str">
        <f>IFERROR(VLOOKUP(Orders!$B6989,Returns!$A$2:$B$801,2,0),"No")</f>
        <v>No</v>
      </c>
    </row>
    <row r="6990" spans="1:24" hidden="1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f t="shared" si="109"/>
        <v>1027.8315</v>
      </c>
      <c r="T6990" s="1">
        <v>5</v>
      </c>
      <c r="U6990" s="1">
        <v>0.2</v>
      </c>
      <c r="V6990" s="1">
        <v>130.28849999999983</v>
      </c>
      <c r="W6990" t="str">
        <f>VLOOKUP(M6990,People!$A$2:$B$5,2,FALSE)</f>
        <v>Cassandra Brandow</v>
      </c>
      <c r="X6990" s="5" t="str">
        <f>IFERROR(VLOOKUP(Orders!$B6990,Returns!$A$2:$B$801,2,0),"No")</f>
        <v>No</v>
      </c>
    </row>
    <row r="6991" spans="1:24" hidden="1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f t="shared" si="109"/>
        <v>5.1504000000000003</v>
      </c>
      <c r="T6991" s="1">
        <v>2</v>
      </c>
      <c r="U6991" s="1">
        <v>0.8</v>
      </c>
      <c r="V6991" s="1">
        <v>-3.7584000000000009</v>
      </c>
      <c r="W6991" t="str">
        <f>VLOOKUP(M6991,People!$A$2:$B$5,2,FALSE)</f>
        <v>Kelly Williams</v>
      </c>
      <c r="X6991" s="5" t="str">
        <f>IFERROR(VLOOKUP(Orders!$B6991,Returns!$A$2:$B$801,2,0),"No")</f>
        <v>No</v>
      </c>
    </row>
    <row r="6992" spans="1:24" hidden="1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f t="shared" si="109"/>
        <v>25.769399999999997</v>
      </c>
      <c r="T6992" s="1">
        <v>3</v>
      </c>
      <c r="U6992" s="1">
        <v>0</v>
      </c>
      <c r="V6992" s="1">
        <v>18.660600000000002</v>
      </c>
      <c r="W6992" t="str">
        <f>VLOOKUP(M6992,People!$A$2:$B$5,2,FALSE)</f>
        <v>Cassandra Brandow</v>
      </c>
      <c r="X6992" s="5" t="str">
        <f>IFERROR(VLOOKUP(Orders!$B6992,Returns!$A$2:$B$801,2,0),"No")</f>
        <v>No</v>
      </c>
    </row>
    <row r="6993" spans="1:24" hidden="1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f t="shared" si="109"/>
        <v>167.38800000000003</v>
      </c>
      <c r="T6993" s="1">
        <v>5</v>
      </c>
      <c r="U6993" s="1">
        <v>0</v>
      </c>
      <c r="V6993" s="1">
        <v>58.811999999999998</v>
      </c>
      <c r="W6993" t="str">
        <f>VLOOKUP(M6993,People!$A$2:$B$5,2,FALSE)</f>
        <v>Cassandra Brandow</v>
      </c>
      <c r="X6993" s="5" t="str">
        <f>IFERROR(VLOOKUP(Orders!$B6993,Returns!$A$2:$B$801,2,0),"No")</f>
        <v>No</v>
      </c>
    </row>
    <row r="6994" spans="1:24" hidden="1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f t="shared" si="109"/>
        <v>145.50119999999998</v>
      </c>
      <c r="T6994" s="1">
        <v>3</v>
      </c>
      <c r="U6994" s="1">
        <v>0</v>
      </c>
      <c r="V6994" s="1">
        <v>41.038800000000002</v>
      </c>
      <c r="W6994" t="str">
        <f>VLOOKUP(M6994,People!$A$2:$B$5,2,FALSE)</f>
        <v>Cassandra Brandow</v>
      </c>
      <c r="X6994" s="5" t="str">
        <f>IFERROR(VLOOKUP(Orders!$B6994,Returns!$A$2:$B$801,2,0),"No")</f>
        <v>No</v>
      </c>
    </row>
    <row r="6995" spans="1:24" hidden="1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f t="shared" si="109"/>
        <v>186.10199999999998</v>
      </c>
      <c r="T6995" s="1">
        <v>7</v>
      </c>
      <c r="U6995" s="1">
        <v>0</v>
      </c>
      <c r="V6995" s="1">
        <v>79.757999999999967</v>
      </c>
      <c r="W6995" t="str">
        <f>VLOOKUP(M6995,People!$A$2:$B$5,2,FALSE)</f>
        <v>Cassandra Brandow</v>
      </c>
      <c r="X6995" s="5" t="str">
        <f>IFERROR(VLOOKUP(Orders!$B6995,Returns!$A$2:$B$801,2,0),"No")</f>
        <v>No</v>
      </c>
    </row>
    <row r="6996" spans="1:24" hidden="1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f t="shared" si="109"/>
        <v>20.925000000000001</v>
      </c>
      <c r="T6996" s="1">
        <v>5</v>
      </c>
      <c r="U6996" s="1">
        <v>0</v>
      </c>
      <c r="V6996" s="1">
        <v>6.9749999999999979</v>
      </c>
      <c r="W6996" t="str">
        <f>VLOOKUP(M6996,People!$A$2:$B$5,2,FALSE)</f>
        <v>Cassandra Brandow</v>
      </c>
      <c r="X6996" s="5" t="str">
        <f>IFERROR(VLOOKUP(Orders!$B6996,Returns!$A$2:$B$801,2,0),"No")</f>
        <v>No</v>
      </c>
    </row>
    <row r="6997" spans="1:24" hidden="1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f t="shared" si="109"/>
        <v>22.688399999999998</v>
      </c>
      <c r="T6997" s="1">
        <v>4</v>
      </c>
      <c r="U6997" s="1">
        <v>0</v>
      </c>
      <c r="V6997" s="1">
        <v>8.3916000000000004</v>
      </c>
      <c r="W6997" t="str">
        <f>VLOOKUP(M6997,People!$A$2:$B$5,2,FALSE)</f>
        <v>Anna Andreadi</v>
      </c>
      <c r="X6997" s="5" t="str">
        <f>IFERROR(VLOOKUP(Orders!$B6997,Returns!$A$2:$B$801,2,0),"No")</f>
        <v>No</v>
      </c>
    </row>
    <row r="6998" spans="1:24" hidden="1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f t="shared" si="109"/>
        <v>35.984000000000002</v>
      </c>
      <c r="T6998" s="1">
        <v>4</v>
      </c>
      <c r="U6998" s="1">
        <v>0.8</v>
      </c>
      <c r="V6998" s="1">
        <v>-22.144000000000005</v>
      </c>
      <c r="W6998" t="str">
        <f>VLOOKUP(M6998,People!$A$2:$B$5,2,FALSE)</f>
        <v>Kelly Williams</v>
      </c>
      <c r="X6998" s="5" t="str">
        <f>IFERROR(VLOOKUP(Orders!$B6998,Returns!$A$2:$B$801,2,0),"No")</f>
        <v>No</v>
      </c>
    </row>
    <row r="6999" spans="1:24" hidden="1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f t="shared" si="109"/>
        <v>112.11840000000002</v>
      </c>
      <c r="T6999" s="1">
        <v>4</v>
      </c>
      <c r="U6999" s="1">
        <v>0.2</v>
      </c>
      <c r="V6999" s="1">
        <v>63.753599999999992</v>
      </c>
      <c r="W6999" t="str">
        <f>VLOOKUP(M6999,People!$A$2:$B$5,2,FALSE)</f>
        <v>Kelly Williams</v>
      </c>
      <c r="X6999" s="5" t="str">
        <f>IFERROR(VLOOKUP(Orders!$B6999,Returns!$A$2:$B$801,2,0),"No")</f>
        <v>No</v>
      </c>
    </row>
    <row r="7000" spans="1:24" hidden="1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f t="shared" si="109"/>
        <v>6.6096000000000004</v>
      </c>
      <c r="T7000" s="1">
        <v>2</v>
      </c>
      <c r="U7000" s="1">
        <v>0</v>
      </c>
      <c r="V7000" s="1">
        <v>6.3504000000000005</v>
      </c>
      <c r="W7000" t="str">
        <f>VLOOKUP(M7000,People!$A$2:$B$5,2,FALSE)</f>
        <v>Anna Andreadi</v>
      </c>
      <c r="X7000" s="5" t="str">
        <f>IFERROR(VLOOKUP(Orders!$B7000,Returns!$A$2:$B$801,2,0),"No")</f>
        <v>No</v>
      </c>
    </row>
    <row r="7001" spans="1:24" hidden="1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f t="shared" si="109"/>
        <v>145.90800000000002</v>
      </c>
      <c r="T7001" s="1">
        <v>3</v>
      </c>
      <c r="U7001" s="1">
        <v>0</v>
      </c>
      <c r="V7001" s="1">
        <v>62.531999999999982</v>
      </c>
      <c r="W7001" t="str">
        <f>VLOOKUP(M7001,People!$A$2:$B$5,2,FALSE)</f>
        <v>Cassandra Brandow</v>
      </c>
      <c r="X7001" s="5" t="str">
        <f>IFERROR(VLOOKUP(Orders!$B7001,Returns!$A$2:$B$801,2,0),"No")</f>
        <v>No</v>
      </c>
    </row>
    <row r="7002" spans="1:24" hidden="1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f t="shared" si="109"/>
        <v>24.987200000000001</v>
      </c>
      <c r="T7002" s="1">
        <v>2</v>
      </c>
      <c r="U7002" s="1">
        <v>0</v>
      </c>
      <c r="V7002" s="1">
        <v>0.77280000000000015</v>
      </c>
      <c r="W7002" t="str">
        <f>VLOOKUP(M7002,People!$A$2:$B$5,2,FALSE)</f>
        <v>Cassandra Brandow</v>
      </c>
      <c r="X7002" s="5" t="str">
        <f>IFERROR(VLOOKUP(Orders!$B7002,Returns!$A$2:$B$801,2,0),"No")</f>
        <v>No</v>
      </c>
    </row>
    <row r="7003" spans="1:24" hidden="1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f t="shared" si="109"/>
        <v>476.7672</v>
      </c>
      <c r="T7003" s="1">
        <v>4</v>
      </c>
      <c r="U7003" s="1">
        <v>0.3</v>
      </c>
      <c r="V7003" s="1">
        <v>-110.02320000000003</v>
      </c>
      <c r="W7003" t="str">
        <f>VLOOKUP(M7003,People!$A$2:$B$5,2,FALSE)</f>
        <v>Kelly Williams</v>
      </c>
      <c r="X7003" s="5" t="str">
        <f>IFERROR(VLOOKUP(Orders!$B7003,Returns!$A$2:$B$801,2,0),"No")</f>
        <v>No</v>
      </c>
    </row>
    <row r="7004" spans="1:24" x14ac:dyDescent="0.3">
      <c r="A7004" s="1">
        <v>6640</v>
      </c>
      <c r="B7004" t="s">
        <v>5941</v>
      </c>
      <c r="C7004" s="2">
        <v>42674</v>
      </c>
      <c r="D7004" s="2">
        <v>42676</v>
      </c>
      <c r="E7004" s="1" t="s">
        <v>21</v>
      </c>
      <c r="F7004" s="1" t="s">
        <v>2273</v>
      </c>
      <c r="G7004" s="1" t="s">
        <v>2274</v>
      </c>
      <c r="H7004" s="1" t="s">
        <v>38</v>
      </c>
      <c r="I7004" s="1" t="s">
        <v>25</v>
      </c>
      <c r="J7004" s="1" t="s">
        <v>2237</v>
      </c>
      <c r="K7004" s="1" t="s">
        <v>440</v>
      </c>
      <c r="L7004" s="1">
        <v>44052</v>
      </c>
      <c r="M7004" s="1" t="s">
        <v>135</v>
      </c>
      <c r="N7004" s="1" t="s">
        <v>3953</v>
      </c>
      <c r="O7004" s="1" t="s">
        <v>30</v>
      </c>
      <c r="P7004" s="1" t="s">
        <v>52</v>
      </c>
      <c r="Q7004" s="1" t="s">
        <v>3954</v>
      </c>
      <c r="R7004" s="1">
        <v>1421.664</v>
      </c>
      <c r="S7004" s="1">
        <f t="shared" si="109"/>
        <v>2156.1904</v>
      </c>
      <c r="T7004" s="1">
        <v>8</v>
      </c>
      <c r="U7004" s="1">
        <v>0.4</v>
      </c>
      <c r="V7004" s="1">
        <v>-734.52639999999997</v>
      </c>
      <c r="W7004" t="str">
        <f>VLOOKUP(M7004,People!$A$2:$B$5,2,FALSE)</f>
        <v>Chuck Magee</v>
      </c>
      <c r="X7004" s="5" t="str">
        <f>IFERROR(VLOOKUP(Orders!$B7004,Returns!$A$2:$B$801,2,0),"No")</f>
        <v>Yes</v>
      </c>
    </row>
    <row r="7005" spans="1:24" x14ac:dyDescent="0.3">
      <c r="A7005" s="1">
        <v>8304</v>
      </c>
      <c r="B7005" t="s">
        <v>10095</v>
      </c>
      <c r="C7005" s="2">
        <v>42674</v>
      </c>
      <c r="D7005" s="2">
        <v>42676</v>
      </c>
      <c r="E7005" s="1" t="s">
        <v>21</v>
      </c>
      <c r="F7005" s="1" t="s">
        <v>4497</v>
      </c>
      <c r="G7005" s="1" t="s">
        <v>4498</v>
      </c>
      <c r="H7005" s="1" t="s">
        <v>94</v>
      </c>
      <c r="I7005" s="1" t="s">
        <v>25</v>
      </c>
      <c r="J7005" s="1" t="s">
        <v>116</v>
      </c>
      <c r="K7005" s="1" t="s">
        <v>40</v>
      </c>
      <c r="L7005" s="1">
        <v>94110</v>
      </c>
      <c r="M7005" s="1" t="s">
        <v>41</v>
      </c>
      <c r="N7005" s="1" t="s">
        <v>1742</v>
      </c>
      <c r="O7005" s="1" t="s">
        <v>66</v>
      </c>
      <c r="P7005" s="1" t="s">
        <v>67</v>
      </c>
      <c r="Q7005" s="1" t="s">
        <v>1743</v>
      </c>
      <c r="R7005" s="1">
        <v>73.584000000000003</v>
      </c>
      <c r="S7005" s="1">
        <f t="shared" si="109"/>
        <v>65.305800000000005</v>
      </c>
      <c r="T7005" s="1">
        <v>2</v>
      </c>
      <c r="U7005" s="1">
        <v>0.2</v>
      </c>
      <c r="V7005" s="1">
        <v>8.2781999999999982</v>
      </c>
      <c r="W7005" t="str">
        <f>VLOOKUP(M7005,People!$A$2:$B$5,2,FALSE)</f>
        <v>Anna Andreadi</v>
      </c>
      <c r="X7005" s="5" t="str">
        <f>IFERROR(VLOOKUP(Orders!$B7005,Returns!$A$2:$B$801,2,0),"No")</f>
        <v>No</v>
      </c>
    </row>
    <row r="7006" spans="1:24" x14ac:dyDescent="0.3">
      <c r="A7006" s="1">
        <v>806</v>
      </c>
      <c r="B7006" t="s">
        <v>6581</v>
      </c>
      <c r="C7006" s="2">
        <v>42675</v>
      </c>
      <c r="D7006" s="2">
        <v>42681</v>
      </c>
      <c r="E7006" s="1" t="s">
        <v>46</v>
      </c>
      <c r="F7006" s="1" t="s">
        <v>1161</v>
      </c>
      <c r="G7006" s="1" t="s">
        <v>1162</v>
      </c>
      <c r="H7006" s="1" t="s">
        <v>24</v>
      </c>
      <c r="I7006" s="1" t="s">
        <v>25</v>
      </c>
      <c r="J7006" s="1" t="s">
        <v>709</v>
      </c>
      <c r="K7006" s="1" t="s">
        <v>404</v>
      </c>
      <c r="L7006" s="1">
        <v>80219</v>
      </c>
      <c r="M7006" s="1" t="s">
        <v>41</v>
      </c>
      <c r="N7006" s="1" t="s">
        <v>2152</v>
      </c>
      <c r="O7006" s="1" t="s">
        <v>43</v>
      </c>
      <c r="P7006" s="1" t="s">
        <v>63</v>
      </c>
      <c r="Q7006" s="1" t="s">
        <v>2153</v>
      </c>
      <c r="R7006" s="1">
        <v>43.176000000000002</v>
      </c>
      <c r="S7006" s="1">
        <f t="shared" si="109"/>
        <v>38.858400000000003</v>
      </c>
      <c r="T7006" s="1">
        <v>3</v>
      </c>
      <c r="U7006" s="1">
        <v>0.2</v>
      </c>
      <c r="V7006" s="1">
        <v>4.3176000000000005</v>
      </c>
      <c r="W7006" t="str">
        <f>VLOOKUP(M7006,People!$A$2:$B$5,2,FALSE)</f>
        <v>Anna Andreadi</v>
      </c>
      <c r="X7006" s="5" t="str">
        <f>IFERROR(VLOOKUP(Orders!$B7006,Returns!$A$2:$B$801,2,0),"No")</f>
        <v>No</v>
      </c>
    </row>
    <row r="7007" spans="1:24" hidden="1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f t="shared" si="109"/>
        <v>191.4864</v>
      </c>
      <c r="T7007" s="1">
        <v>2</v>
      </c>
      <c r="U7007" s="1">
        <v>0.1</v>
      </c>
      <c r="V7007" s="1">
        <v>13.677600000000002</v>
      </c>
      <c r="W7007" t="str">
        <f>VLOOKUP(M7007,People!$A$2:$B$5,2,FALSE)</f>
        <v>Chuck Magee</v>
      </c>
      <c r="X7007" s="5" t="str">
        <f>IFERROR(VLOOKUP(Orders!$B7007,Returns!$A$2:$B$801,2,0),"No")</f>
        <v>No</v>
      </c>
    </row>
    <row r="7008" spans="1:24" x14ac:dyDescent="0.3">
      <c r="A7008" s="1">
        <v>807</v>
      </c>
      <c r="B7008" t="s">
        <v>6581</v>
      </c>
      <c r="C7008" s="2">
        <v>42675</v>
      </c>
      <c r="D7008" s="2">
        <v>42681</v>
      </c>
      <c r="E7008" s="1" t="s">
        <v>46</v>
      </c>
      <c r="F7008" s="1" t="s">
        <v>1161</v>
      </c>
      <c r="G7008" s="1" t="s">
        <v>1162</v>
      </c>
      <c r="H7008" s="1" t="s">
        <v>24</v>
      </c>
      <c r="I7008" s="1" t="s">
        <v>25</v>
      </c>
      <c r="J7008" s="1" t="s">
        <v>709</v>
      </c>
      <c r="K7008" s="1" t="s">
        <v>404</v>
      </c>
      <c r="L7008" s="1">
        <v>80219</v>
      </c>
      <c r="M7008" s="1" t="s">
        <v>41</v>
      </c>
      <c r="N7008" s="1" t="s">
        <v>2154</v>
      </c>
      <c r="O7008" s="1" t="s">
        <v>66</v>
      </c>
      <c r="P7008" s="1" t="s">
        <v>67</v>
      </c>
      <c r="Q7008" s="1" t="s">
        <v>2155</v>
      </c>
      <c r="R7008" s="1">
        <v>1983.9680000000001</v>
      </c>
      <c r="S7008" s="1">
        <f t="shared" si="109"/>
        <v>1735.9720000000002</v>
      </c>
      <c r="T7008" s="1">
        <v>4</v>
      </c>
      <c r="U7008" s="1">
        <v>0.2</v>
      </c>
      <c r="V7008" s="1">
        <v>247.99599999999981</v>
      </c>
      <c r="W7008" t="str">
        <f>VLOOKUP(M7008,People!$A$2:$B$5,2,FALSE)</f>
        <v>Anna Andreadi</v>
      </c>
      <c r="X7008" s="5" t="str">
        <f>IFERROR(VLOOKUP(Orders!$B7008,Returns!$A$2:$B$801,2,0),"No")</f>
        <v>No</v>
      </c>
    </row>
    <row r="7009" spans="1:24" hidden="1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f t="shared" si="109"/>
        <v>21.807600000000001</v>
      </c>
      <c r="T7009" s="1">
        <v>2</v>
      </c>
      <c r="U7009" s="1">
        <v>0.7</v>
      </c>
      <c r="V7009" s="1">
        <v>-8.9795999999999978</v>
      </c>
      <c r="W7009" t="str">
        <f>VLOOKUP(M7009,People!$A$2:$B$5,2,FALSE)</f>
        <v>Chuck Magee</v>
      </c>
      <c r="X7009" s="5" t="str">
        <f>IFERROR(VLOOKUP(Orders!$B7009,Returns!$A$2:$B$801,2,0),"No")</f>
        <v>No</v>
      </c>
    </row>
    <row r="7010" spans="1:24" hidden="1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f t="shared" si="109"/>
        <v>641.20499999999993</v>
      </c>
      <c r="T7010" s="1">
        <v>3</v>
      </c>
      <c r="U7010" s="1">
        <v>0.3</v>
      </c>
      <c r="V7010" s="1">
        <v>-42.746999999999957</v>
      </c>
      <c r="W7010" t="str">
        <f>VLOOKUP(M7010,People!$A$2:$B$5,2,FALSE)</f>
        <v>Chuck Magee</v>
      </c>
      <c r="X7010" s="5" t="str">
        <f>IFERROR(VLOOKUP(Orders!$B7010,Returns!$A$2:$B$801,2,0),"No")</f>
        <v>No</v>
      </c>
    </row>
    <row r="7011" spans="1:24" hidden="1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f t="shared" si="109"/>
        <v>29.881599999999999</v>
      </c>
      <c r="T7011" s="1">
        <v>1</v>
      </c>
      <c r="U7011" s="1">
        <v>0.2</v>
      </c>
      <c r="V7011" s="1">
        <v>-3.8976000000000015</v>
      </c>
      <c r="W7011" t="str">
        <f>VLOOKUP(M7011,People!$A$2:$B$5,2,FALSE)</f>
        <v>Chuck Magee</v>
      </c>
      <c r="X7011" s="5" t="str">
        <f>IFERROR(VLOOKUP(Orders!$B7011,Returns!$A$2:$B$801,2,0),"No")</f>
        <v>No</v>
      </c>
    </row>
    <row r="7012" spans="1:24" x14ac:dyDescent="0.3">
      <c r="A7012" s="1">
        <v>2832</v>
      </c>
      <c r="B7012" t="s">
        <v>7536</v>
      </c>
      <c r="C7012" s="2">
        <v>42675</v>
      </c>
      <c r="D7012" s="2">
        <v>42679</v>
      </c>
      <c r="E7012" s="1" t="s">
        <v>46</v>
      </c>
      <c r="F7012" s="1" t="s">
        <v>3093</v>
      </c>
      <c r="G7012" s="1" t="s">
        <v>3094</v>
      </c>
      <c r="H7012" s="1" t="s">
        <v>24</v>
      </c>
      <c r="I7012" s="1" t="s">
        <v>25</v>
      </c>
      <c r="J7012" s="1" t="s">
        <v>372</v>
      </c>
      <c r="K7012" s="1" t="s">
        <v>373</v>
      </c>
      <c r="L7012" s="1">
        <v>97206</v>
      </c>
      <c r="M7012" s="1" t="s">
        <v>41</v>
      </c>
      <c r="N7012" s="1" t="s">
        <v>4620</v>
      </c>
      <c r="O7012" s="1" t="s">
        <v>43</v>
      </c>
      <c r="P7012" s="1" t="s">
        <v>55</v>
      </c>
      <c r="Q7012" s="1" t="s">
        <v>4621</v>
      </c>
      <c r="R7012" s="1">
        <v>443.92</v>
      </c>
      <c r="S7012" s="1">
        <f t="shared" si="109"/>
        <v>538.25299999999993</v>
      </c>
      <c r="T7012" s="1">
        <v>5</v>
      </c>
      <c r="U7012" s="1">
        <v>0.2</v>
      </c>
      <c r="V7012" s="1">
        <v>-94.33299999999997</v>
      </c>
      <c r="W7012" t="str">
        <f>VLOOKUP(M7012,People!$A$2:$B$5,2,FALSE)</f>
        <v>Anna Andreadi</v>
      </c>
      <c r="X7012" s="5" t="str">
        <f>IFERROR(VLOOKUP(Orders!$B7012,Returns!$A$2:$B$801,2,0),"No")</f>
        <v>No</v>
      </c>
    </row>
    <row r="7013" spans="1:24" x14ac:dyDescent="0.3">
      <c r="A7013" s="1">
        <v>2833</v>
      </c>
      <c r="B7013" t="s">
        <v>7536</v>
      </c>
      <c r="C7013" s="2">
        <v>42675</v>
      </c>
      <c r="D7013" s="2">
        <v>42679</v>
      </c>
      <c r="E7013" s="1" t="s">
        <v>46</v>
      </c>
      <c r="F7013" s="1" t="s">
        <v>3093</v>
      </c>
      <c r="G7013" s="1" t="s">
        <v>3094</v>
      </c>
      <c r="H7013" s="1" t="s">
        <v>24</v>
      </c>
      <c r="I7013" s="1" t="s">
        <v>25</v>
      </c>
      <c r="J7013" s="1" t="s">
        <v>372</v>
      </c>
      <c r="K7013" s="1" t="s">
        <v>373</v>
      </c>
      <c r="L7013" s="1">
        <v>97206</v>
      </c>
      <c r="M7013" s="1" t="s">
        <v>41</v>
      </c>
      <c r="N7013" s="1" t="s">
        <v>4541</v>
      </c>
      <c r="O7013" s="1" t="s">
        <v>66</v>
      </c>
      <c r="P7013" s="1" t="s">
        <v>67</v>
      </c>
      <c r="Q7013" s="1" t="s">
        <v>4542</v>
      </c>
      <c r="R7013" s="1">
        <v>155.976</v>
      </c>
      <c r="S7013" s="1">
        <f t="shared" si="109"/>
        <v>101.3844</v>
      </c>
      <c r="T7013" s="1">
        <v>3</v>
      </c>
      <c r="U7013" s="1">
        <v>0.2</v>
      </c>
      <c r="V7013" s="1">
        <v>54.5916</v>
      </c>
      <c r="W7013" t="str">
        <f>VLOOKUP(M7013,People!$A$2:$B$5,2,FALSE)</f>
        <v>Anna Andreadi</v>
      </c>
      <c r="X7013" s="5" t="str">
        <f>IFERROR(VLOOKUP(Orders!$B7013,Returns!$A$2:$B$801,2,0),"No")</f>
        <v>No</v>
      </c>
    </row>
    <row r="7014" spans="1:24" x14ac:dyDescent="0.3">
      <c r="A7014" s="1">
        <v>4066</v>
      </c>
      <c r="B7014" t="s">
        <v>8108</v>
      </c>
      <c r="C7014" s="2">
        <v>42675</v>
      </c>
      <c r="D7014" s="2">
        <v>42679</v>
      </c>
      <c r="E7014" s="1" t="s">
        <v>46</v>
      </c>
      <c r="F7014" s="1" t="s">
        <v>1309</v>
      </c>
      <c r="G7014" s="1" t="s">
        <v>1310</v>
      </c>
      <c r="H7014" s="1" t="s">
        <v>38</v>
      </c>
      <c r="I7014" s="1" t="s">
        <v>25</v>
      </c>
      <c r="J7014" s="1" t="s">
        <v>413</v>
      </c>
      <c r="K7014" s="1" t="s">
        <v>82</v>
      </c>
      <c r="L7014" s="1">
        <v>28205</v>
      </c>
      <c r="M7014" s="1" t="s">
        <v>28</v>
      </c>
      <c r="N7014" s="1" t="s">
        <v>3287</v>
      </c>
      <c r="O7014" s="1" t="s">
        <v>43</v>
      </c>
      <c r="P7014" s="1" t="s">
        <v>242</v>
      </c>
      <c r="Q7014" s="1" t="s">
        <v>497</v>
      </c>
      <c r="R7014" s="1">
        <v>7.52</v>
      </c>
      <c r="S7014" s="1">
        <f t="shared" si="109"/>
        <v>6.1099999999999994</v>
      </c>
      <c r="T7014" s="1">
        <v>5</v>
      </c>
      <c r="U7014" s="1">
        <v>0.2</v>
      </c>
      <c r="V7014" s="1">
        <v>1.4099999999999997</v>
      </c>
      <c r="W7014" t="str">
        <f>VLOOKUP(M7014,People!$A$2:$B$5,2,FALSE)</f>
        <v>Cassandra Brandow</v>
      </c>
      <c r="X7014" s="5" t="str">
        <f>IFERROR(VLOOKUP(Orders!$B7014,Returns!$A$2:$B$801,2,0),"No")</f>
        <v>No</v>
      </c>
    </row>
    <row r="7015" spans="1:24" hidden="1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f t="shared" si="109"/>
        <v>132.5592</v>
      </c>
      <c r="T7015" s="1">
        <v>3</v>
      </c>
      <c r="U7015" s="1">
        <v>0.15</v>
      </c>
      <c r="V7015" s="1">
        <v>15.697800000000004</v>
      </c>
      <c r="W7015" t="str">
        <f>VLOOKUP(M7015,People!$A$2:$B$5,2,FALSE)</f>
        <v>Anna Andreadi</v>
      </c>
      <c r="X7015" s="5" t="str">
        <f>IFERROR(VLOOKUP(Orders!$B7015,Returns!$A$2:$B$801,2,0),"No")</f>
        <v>No</v>
      </c>
    </row>
    <row r="7016" spans="1:24" x14ac:dyDescent="0.3">
      <c r="A7016" s="1">
        <v>4067</v>
      </c>
      <c r="B7016" t="s">
        <v>8108</v>
      </c>
      <c r="C7016" s="2">
        <v>42675</v>
      </c>
      <c r="D7016" s="2">
        <v>42679</v>
      </c>
      <c r="E7016" s="1" t="s">
        <v>46</v>
      </c>
      <c r="F7016" s="1" t="s">
        <v>1309</v>
      </c>
      <c r="G7016" s="1" t="s">
        <v>1310</v>
      </c>
      <c r="H7016" s="1" t="s">
        <v>38</v>
      </c>
      <c r="I7016" s="1" t="s">
        <v>25</v>
      </c>
      <c r="J7016" s="1" t="s">
        <v>413</v>
      </c>
      <c r="K7016" s="1" t="s">
        <v>82</v>
      </c>
      <c r="L7016" s="1">
        <v>28205</v>
      </c>
      <c r="M7016" s="1" t="s">
        <v>28</v>
      </c>
      <c r="N7016" s="1" t="s">
        <v>3258</v>
      </c>
      <c r="O7016" s="1" t="s">
        <v>43</v>
      </c>
      <c r="P7016" s="1" t="s">
        <v>63</v>
      </c>
      <c r="Q7016" s="1" t="s">
        <v>3259</v>
      </c>
      <c r="R7016" s="1">
        <v>10.272000000000002</v>
      </c>
      <c r="S7016" s="1">
        <f t="shared" si="109"/>
        <v>9.3732000000000024</v>
      </c>
      <c r="T7016" s="1">
        <v>3</v>
      </c>
      <c r="U7016" s="1">
        <v>0.2</v>
      </c>
      <c r="V7016" s="1">
        <v>0.89880000000000004</v>
      </c>
      <c r="W7016" t="str">
        <f>VLOOKUP(M7016,People!$A$2:$B$5,2,FALSE)</f>
        <v>Cassandra Brandow</v>
      </c>
      <c r="X7016" s="5" t="str">
        <f>IFERROR(VLOOKUP(Orders!$B7016,Returns!$A$2:$B$801,2,0),"No")</f>
        <v>No</v>
      </c>
    </row>
    <row r="7017" spans="1:24" x14ac:dyDescent="0.3">
      <c r="A7017" s="1">
        <v>4068</v>
      </c>
      <c r="B7017" t="s">
        <v>8108</v>
      </c>
      <c r="C7017" s="2">
        <v>42675</v>
      </c>
      <c r="D7017" s="2">
        <v>42679</v>
      </c>
      <c r="E7017" s="1" t="s">
        <v>46</v>
      </c>
      <c r="F7017" s="1" t="s">
        <v>1309</v>
      </c>
      <c r="G7017" s="1" t="s">
        <v>1310</v>
      </c>
      <c r="H7017" s="1" t="s">
        <v>38</v>
      </c>
      <c r="I7017" s="1" t="s">
        <v>25</v>
      </c>
      <c r="J7017" s="1" t="s">
        <v>413</v>
      </c>
      <c r="K7017" s="1" t="s">
        <v>82</v>
      </c>
      <c r="L7017" s="1">
        <v>28205</v>
      </c>
      <c r="M7017" s="1" t="s">
        <v>28</v>
      </c>
      <c r="N7017" s="1" t="s">
        <v>3690</v>
      </c>
      <c r="O7017" s="1" t="s">
        <v>43</v>
      </c>
      <c r="P7017" s="1" t="s">
        <v>44</v>
      </c>
      <c r="Q7017" s="1" t="s">
        <v>3691</v>
      </c>
      <c r="R7017" s="1">
        <v>47.808000000000007</v>
      </c>
      <c r="S7017" s="1">
        <f t="shared" si="109"/>
        <v>32.270400000000009</v>
      </c>
      <c r="T7017" s="1">
        <v>12</v>
      </c>
      <c r="U7017" s="1">
        <v>0.2</v>
      </c>
      <c r="V7017" s="1">
        <v>15.537599999999998</v>
      </c>
      <c r="W7017" t="str">
        <f>VLOOKUP(M7017,People!$A$2:$B$5,2,FALSE)</f>
        <v>Cassandra Brandow</v>
      </c>
      <c r="X7017" s="5" t="str">
        <f>IFERROR(VLOOKUP(Orders!$B7017,Returns!$A$2:$B$801,2,0),"No")</f>
        <v>No</v>
      </c>
    </row>
    <row r="7018" spans="1:24" x14ac:dyDescent="0.3">
      <c r="A7018" s="1">
        <v>4069</v>
      </c>
      <c r="B7018" t="s">
        <v>8108</v>
      </c>
      <c r="C7018" s="2">
        <v>42675</v>
      </c>
      <c r="D7018" s="2">
        <v>42679</v>
      </c>
      <c r="E7018" s="1" t="s">
        <v>46</v>
      </c>
      <c r="F7018" s="1" t="s">
        <v>1309</v>
      </c>
      <c r="G7018" s="1" t="s">
        <v>1310</v>
      </c>
      <c r="H7018" s="1" t="s">
        <v>38</v>
      </c>
      <c r="I7018" s="1" t="s">
        <v>25</v>
      </c>
      <c r="J7018" s="1" t="s">
        <v>413</v>
      </c>
      <c r="K7018" s="1" t="s">
        <v>82</v>
      </c>
      <c r="L7018" s="1">
        <v>28205</v>
      </c>
      <c r="M7018" s="1" t="s">
        <v>28</v>
      </c>
      <c r="N7018" s="1" t="s">
        <v>5185</v>
      </c>
      <c r="O7018" s="1" t="s">
        <v>66</v>
      </c>
      <c r="P7018" s="1" t="s">
        <v>67</v>
      </c>
      <c r="Q7018" s="1" t="s">
        <v>5186</v>
      </c>
      <c r="R7018" s="1">
        <v>978.83999999999992</v>
      </c>
      <c r="S7018" s="1">
        <f t="shared" si="109"/>
        <v>868.72050000000002</v>
      </c>
      <c r="T7018" s="1">
        <v>9</v>
      </c>
      <c r="U7018" s="1">
        <v>0.2</v>
      </c>
      <c r="V7018" s="1">
        <v>110.1194999999999</v>
      </c>
      <c r="W7018" t="str">
        <f>VLOOKUP(M7018,People!$A$2:$B$5,2,FALSE)</f>
        <v>Cassandra Brandow</v>
      </c>
      <c r="X7018" s="5" t="str">
        <f>IFERROR(VLOOKUP(Orders!$B7018,Returns!$A$2:$B$801,2,0),"No")</f>
        <v>No</v>
      </c>
    </row>
    <row r="7019" spans="1:24" x14ac:dyDescent="0.3">
      <c r="A7019" s="1">
        <v>4159</v>
      </c>
      <c r="B7019" t="s">
        <v>8153</v>
      </c>
      <c r="C7019" s="2">
        <v>42675</v>
      </c>
      <c r="D7019" s="2">
        <v>42682</v>
      </c>
      <c r="E7019" s="1" t="s">
        <v>46</v>
      </c>
      <c r="F7019" s="1" t="s">
        <v>2935</v>
      </c>
      <c r="G7019" s="1" t="s">
        <v>2936</v>
      </c>
      <c r="H7019" s="1" t="s">
        <v>38</v>
      </c>
      <c r="I7019" s="1" t="s">
        <v>25</v>
      </c>
      <c r="J7019" s="1" t="s">
        <v>273</v>
      </c>
      <c r="K7019" s="1" t="s">
        <v>191</v>
      </c>
      <c r="L7019" s="1">
        <v>60610</v>
      </c>
      <c r="M7019" s="1" t="s">
        <v>97</v>
      </c>
      <c r="N7019" s="1" t="s">
        <v>3918</v>
      </c>
      <c r="O7019" s="1" t="s">
        <v>43</v>
      </c>
      <c r="P7019" s="1" t="s">
        <v>84</v>
      </c>
      <c r="Q7019" s="1" t="s">
        <v>3919</v>
      </c>
      <c r="R7019" s="1">
        <v>15.696000000000002</v>
      </c>
      <c r="S7019" s="1">
        <f t="shared" si="109"/>
        <v>10.594800000000003</v>
      </c>
      <c r="T7019" s="1">
        <v>3</v>
      </c>
      <c r="U7019" s="1">
        <v>0.2</v>
      </c>
      <c r="V7019" s="1">
        <v>5.1011999999999995</v>
      </c>
      <c r="W7019" t="str">
        <f>VLOOKUP(M7019,People!$A$2:$B$5,2,FALSE)</f>
        <v>Kelly Williams</v>
      </c>
      <c r="X7019" s="5" t="str">
        <f>IFERROR(VLOOKUP(Orders!$B7019,Returns!$A$2:$B$801,2,0),"No")</f>
        <v>No</v>
      </c>
    </row>
    <row r="7020" spans="1:24" hidden="1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f t="shared" si="109"/>
        <v>13.689899999999998</v>
      </c>
      <c r="T7020" s="1">
        <v>7</v>
      </c>
      <c r="U7020" s="1">
        <v>0</v>
      </c>
      <c r="V7020" s="1">
        <v>12.1401</v>
      </c>
      <c r="W7020" t="str">
        <f>VLOOKUP(M7020,People!$A$2:$B$5,2,FALSE)</f>
        <v>Chuck Magee</v>
      </c>
      <c r="X7020" s="5" t="str">
        <f>IFERROR(VLOOKUP(Orders!$B7020,Returns!$A$2:$B$801,2,0),"No")</f>
        <v>No</v>
      </c>
    </row>
    <row r="7021" spans="1:24" x14ac:dyDescent="0.3">
      <c r="A7021" s="1">
        <v>4828</v>
      </c>
      <c r="B7021" t="s">
        <v>8469</v>
      </c>
      <c r="C7021" s="2">
        <v>42675</v>
      </c>
      <c r="D7021" s="2">
        <v>42682</v>
      </c>
      <c r="E7021" s="1" t="s">
        <v>46</v>
      </c>
      <c r="F7021" s="1" t="s">
        <v>4935</v>
      </c>
      <c r="G7021" s="1" t="s">
        <v>4936</v>
      </c>
      <c r="H7021" s="1" t="s">
        <v>38</v>
      </c>
      <c r="I7021" s="1" t="s">
        <v>25</v>
      </c>
      <c r="J7021" s="1" t="s">
        <v>1277</v>
      </c>
      <c r="K7021" s="1" t="s">
        <v>27</v>
      </c>
      <c r="L7021" s="1">
        <v>40475</v>
      </c>
      <c r="M7021" s="1" t="s">
        <v>28</v>
      </c>
      <c r="N7021" s="1" t="s">
        <v>3740</v>
      </c>
      <c r="O7021" s="1" t="s">
        <v>43</v>
      </c>
      <c r="P7021" s="1" t="s">
        <v>55</v>
      </c>
      <c r="Q7021" s="1" t="s">
        <v>3741</v>
      </c>
      <c r="R7021" s="1">
        <v>69.52</v>
      </c>
      <c r="S7021" s="1">
        <f t="shared" si="109"/>
        <v>50.054399999999994</v>
      </c>
      <c r="T7021" s="1">
        <v>2</v>
      </c>
      <c r="U7021" s="1">
        <v>0</v>
      </c>
      <c r="V7021" s="1">
        <v>19.465600000000002</v>
      </c>
      <c r="W7021" t="str">
        <f>VLOOKUP(M7021,People!$A$2:$B$5,2,FALSE)</f>
        <v>Cassandra Brandow</v>
      </c>
      <c r="X7021" s="5" t="str">
        <f>IFERROR(VLOOKUP(Orders!$B7021,Returns!$A$2:$B$801,2,0),"No")</f>
        <v>No</v>
      </c>
    </row>
    <row r="7022" spans="1:24" x14ac:dyDescent="0.3">
      <c r="A7022" s="1">
        <v>4829</v>
      </c>
      <c r="B7022" t="s">
        <v>8469</v>
      </c>
      <c r="C7022" s="2">
        <v>42675</v>
      </c>
      <c r="D7022" s="2">
        <v>42682</v>
      </c>
      <c r="E7022" s="1" t="s">
        <v>46</v>
      </c>
      <c r="F7022" s="1" t="s">
        <v>4935</v>
      </c>
      <c r="G7022" s="1" t="s">
        <v>4936</v>
      </c>
      <c r="H7022" s="1" t="s">
        <v>38</v>
      </c>
      <c r="I7022" s="1" t="s">
        <v>25</v>
      </c>
      <c r="J7022" s="1" t="s">
        <v>1277</v>
      </c>
      <c r="K7022" s="1" t="s">
        <v>27</v>
      </c>
      <c r="L7022" s="1">
        <v>40475</v>
      </c>
      <c r="M7022" s="1" t="s">
        <v>28</v>
      </c>
      <c r="N7022" s="1" t="s">
        <v>2826</v>
      </c>
      <c r="O7022" s="1" t="s">
        <v>43</v>
      </c>
      <c r="P7022" s="1" t="s">
        <v>63</v>
      </c>
      <c r="Q7022" s="1" t="s">
        <v>2827</v>
      </c>
      <c r="R7022" s="1">
        <v>5.64</v>
      </c>
      <c r="S7022" s="1">
        <f t="shared" si="109"/>
        <v>4.0044000000000004</v>
      </c>
      <c r="T7022" s="1">
        <v>3</v>
      </c>
      <c r="U7022" s="1">
        <v>0</v>
      </c>
      <c r="V7022" s="1">
        <v>1.6355999999999997</v>
      </c>
      <c r="W7022" t="str">
        <f>VLOOKUP(M7022,People!$A$2:$B$5,2,FALSE)</f>
        <v>Cassandra Brandow</v>
      </c>
      <c r="X7022" s="5" t="str">
        <f>IFERROR(VLOOKUP(Orders!$B7022,Returns!$A$2:$B$801,2,0),"No")</f>
        <v>No</v>
      </c>
    </row>
    <row r="7023" spans="1:24" x14ac:dyDescent="0.3">
      <c r="A7023" s="1">
        <v>5896</v>
      </c>
      <c r="B7023" t="s">
        <v>8987</v>
      </c>
      <c r="C7023" s="2">
        <v>42675</v>
      </c>
      <c r="D7023" s="2">
        <v>42682</v>
      </c>
      <c r="E7023" s="1" t="s">
        <v>46</v>
      </c>
      <c r="F7023" s="1" t="s">
        <v>3327</v>
      </c>
      <c r="G7023" s="1" t="s">
        <v>3328</v>
      </c>
      <c r="H7023" s="1" t="s">
        <v>94</v>
      </c>
      <c r="I7023" s="1" t="s">
        <v>25</v>
      </c>
      <c r="J7023" s="1" t="s">
        <v>39</v>
      </c>
      <c r="K7023" s="1" t="s">
        <v>40</v>
      </c>
      <c r="L7023" s="1">
        <v>90049</v>
      </c>
      <c r="M7023" s="1" t="s">
        <v>41</v>
      </c>
      <c r="N7023" s="1" t="s">
        <v>5597</v>
      </c>
      <c r="O7023" s="1" t="s">
        <v>43</v>
      </c>
      <c r="P7023" s="1" t="s">
        <v>44</v>
      </c>
      <c r="Q7023" s="1" t="s">
        <v>5598</v>
      </c>
      <c r="R7023" s="1">
        <v>44.400000000000006</v>
      </c>
      <c r="S7023" s="1">
        <f t="shared" si="109"/>
        <v>22.200000000000003</v>
      </c>
      <c r="T7023" s="1">
        <v>3</v>
      </c>
      <c r="U7023" s="1">
        <v>0</v>
      </c>
      <c r="V7023" s="1">
        <v>22.200000000000003</v>
      </c>
      <c r="W7023" t="str">
        <f>VLOOKUP(M7023,People!$A$2:$B$5,2,FALSE)</f>
        <v>Anna Andreadi</v>
      </c>
      <c r="X7023" s="5" t="str">
        <f>IFERROR(VLOOKUP(Orders!$B7023,Returns!$A$2:$B$801,2,0),"No")</f>
        <v>No</v>
      </c>
    </row>
    <row r="7024" spans="1:24" x14ac:dyDescent="0.3">
      <c r="A7024" s="1">
        <v>5897</v>
      </c>
      <c r="B7024" t="s">
        <v>8987</v>
      </c>
      <c r="C7024" s="2">
        <v>42675</v>
      </c>
      <c r="D7024" s="2">
        <v>42682</v>
      </c>
      <c r="E7024" s="1" t="s">
        <v>46</v>
      </c>
      <c r="F7024" s="1" t="s">
        <v>3327</v>
      </c>
      <c r="G7024" s="1" t="s">
        <v>3328</v>
      </c>
      <c r="H7024" s="1" t="s">
        <v>94</v>
      </c>
      <c r="I7024" s="1" t="s">
        <v>25</v>
      </c>
      <c r="J7024" s="1" t="s">
        <v>39</v>
      </c>
      <c r="K7024" s="1" t="s">
        <v>40</v>
      </c>
      <c r="L7024" s="1">
        <v>90049</v>
      </c>
      <c r="M7024" s="1" t="s">
        <v>41</v>
      </c>
      <c r="N7024" s="1" t="s">
        <v>3611</v>
      </c>
      <c r="O7024" s="1" t="s">
        <v>43</v>
      </c>
      <c r="P7024" s="1" t="s">
        <v>84</v>
      </c>
      <c r="Q7024" s="1" t="s">
        <v>169</v>
      </c>
      <c r="R7024" s="1">
        <v>21.400000000000002</v>
      </c>
      <c r="S7024" s="1">
        <f t="shared" si="109"/>
        <v>11.770000000000003</v>
      </c>
      <c r="T7024" s="1">
        <v>5</v>
      </c>
      <c r="U7024" s="1">
        <v>0</v>
      </c>
      <c r="V7024" s="1">
        <v>9.629999999999999</v>
      </c>
      <c r="W7024" t="str">
        <f>VLOOKUP(M7024,People!$A$2:$B$5,2,FALSE)</f>
        <v>Anna Andreadi</v>
      </c>
      <c r="X7024" s="5" t="str">
        <f>IFERROR(VLOOKUP(Orders!$B7024,Returns!$A$2:$B$801,2,0),"No")</f>
        <v>No</v>
      </c>
    </row>
    <row r="7025" spans="1:24" x14ac:dyDescent="0.3">
      <c r="A7025" s="1">
        <v>7559</v>
      </c>
      <c r="B7025" t="s">
        <v>9742</v>
      </c>
      <c r="C7025" s="2">
        <v>42675</v>
      </c>
      <c r="D7025" s="2">
        <v>42679</v>
      </c>
      <c r="E7025" s="1" t="s">
        <v>46</v>
      </c>
      <c r="F7025" s="1" t="s">
        <v>2451</v>
      </c>
      <c r="G7025" s="1" t="s">
        <v>2452</v>
      </c>
      <c r="H7025" s="1" t="s">
        <v>24</v>
      </c>
      <c r="I7025" s="1" t="s">
        <v>25</v>
      </c>
      <c r="J7025" s="1" t="s">
        <v>1027</v>
      </c>
      <c r="K7025" s="1" t="s">
        <v>240</v>
      </c>
      <c r="L7025" s="1">
        <v>11561</v>
      </c>
      <c r="M7025" s="1" t="s">
        <v>135</v>
      </c>
      <c r="N7025" s="1" t="s">
        <v>609</v>
      </c>
      <c r="O7025" s="1" t="s">
        <v>43</v>
      </c>
      <c r="P7025" s="1" t="s">
        <v>73</v>
      </c>
      <c r="Q7025" s="1" t="s">
        <v>610</v>
      </c>
      <c r="R7025" s="1">
        <v>533.93999999999994</v>
      </c>
      <c r="S7025" s="1">
        <f t="shared" si="109"/>
        <v>379.09739999999999</v>
      </c>
      <c r="T7025" s="1">
        <v>3</v>
      </c>
      <c r="U7025" s="1">
        <v>0</v>
      </c>
      <c r="V7025" s="1">
        <v>154.84259999999995</v>
      </c>
      <c r="W7025" t="str">
        <f>VLOOKUP(M7025,People!$A$2:$B$5,2,FALSE)</f>
        <v>Chuck Magee</v>
      </c>
      <c r="X7025" s="5" t="str">
        <f>IFERROR(VLOOKUP(Orders!$B7025,Returns!$A$2:$B$801,2,0),"No")</f>
        <v>No</v>
      </c>
    </row>
    <row r="7026" spans="1:24" x14ac:dyDescent="0.3">
      <c r="A7026" s="1">
        <v>7560</v>
      </c>
      <c r="B7026" t="s">
        <v>9742</v>
      </c>
      <c r="C7026" s="2">
        <v>42675</v>
      </c>
      <c r="D7026" s="2">
        <v>42679</v>
      </c>
      <c r="E7026" s="1" t="s">
        <v>46</v>
      </c>
      <c r="F7026" s="1" t="s">
        <v>2451</v>
      </c>
      <c r="G7026" s="1" t="s">
        <v>2452</v>
      </c>
      <c r="H7026" s="1" t="s">
        <v>24</v>
      </c>
      <c r="I7026" s="1" t="s">
        <v>25</v>
      </c>
      <c r="J7026" s="1" t="s">
        <v>1027</v>
      </c>
      <c r="K7026" s="1" t="s">
        <v>240</v>
      </c>
      <c r="L7026" s="1">
        <v>11561</v>
      </c>
      <c r="M7026" s="1" t="s">
        <v>135</v>
      </c>
      <c r="N7026" s="1" t="s">
        <v>3130</v>
      </c>
      <c r="O7026" s="1" t="s">
        <v>43</v>
      </c>
      <c r="P7026" s="1" t="s">
        <v>84</v>
      </c>
      <c r="Q7026" s="1" t="s">
        <v>3131</v>
      </c>
      <c r="R7026" s="1">
        <v>167.94</v>
      </c>
      <c r="S7026" s="1">
        <f t="shared" si="109"/>
        <v>85.6494</v>
      </c>
      <c r="T7026" s="1">
        <v>3</v>
      </c>
      <c r="U7026" s="1">
        <v>0</v>
      </c>
      <c r="V7026" s="1">
        <v>82.290599999999998</v>
      </c>
      <c r="W7026" t="str">
        <f>VLOOKUP(M7026,People!$A$2:$B$5,2,FALSE)</f>
        <v>Chuck Magee</v>
      </c>
      <c r="X7026" s="5" t="str">
        <f>IFERROR(VLOOKUP(Orders!$B7026,Returns!$A$2:$B$801,2,0),"No")</f>
        <v>No</v>
      </c>
    </row>
    <row r="7027" spans="1:24" hidden="1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f t="shared" si="109"/>
        <v>161.4966</v>
      </c>
      <c r="T7027" s="1">
        <v>6</v>
      </c>
      <c r="U7027" s="1">
        <v>0</v>
      </c>
      <c r="V7027" s="1">
        <v>65.963399999999979</v>
      </c>
      <c r="W7027" t="str">
        <f>VLOOKUP(M7027,People!$A$2:$B$5,2,FALSE)</f>
        <v>Chuck Magee</v>
      </c>
      <c r="X7027" s="5" t="str">
        <f>IFERROR(VLOOKUP(Orders!$B7027,Returns!$A$2:$B$801,2,0),"No")</f>
        <v>No</v>
      </c>
    </row>
    <row r="7028" spans="1:24" hidden="1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f t="shared" si="109"/>
        <v>30.634000000000007</v>
      </c>
      <c r="T7028" s="1">
        <v>4</v>
      </c>
      <c r="U7028" s="1">
        <v>0.2</v>
      </c>
      <c r="V7028" s="1">
        <v>15.605999999999996</v>
      </c>
      <c r="W7028" t="str">
        <f>VLOOKUP(M7028,People!$A$2:$B$5,2,FALSE)</f>
        <v>Chuck Magee</v>
      </c>
      <c r="X7028" s="5" t="str">
        <f>IFERROR(VLOOKUP(Orders!$B7028,Returns!$A$2:$B$801,2,0),"No")</f>
        <v>No</v>
      </c>
    </row>
    <row r="7029" spans="1:24" hidden="1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f t="shared" si="109"/>
        <v>2.8188</v>
      </c>
      <c r="T7029" s="1">
        <v>2</v>
      </c>
      <c r="U7029" s="1">
        <v>0</v>
      </c>
      <c r="V7029" s="1">
        <v>2.4011999999999998</v>
      </c>
      <c r="W7029" t="str">
        <f>VLOOKUP(M7029,People!$A$2:$B$5,2,FALSE)</f>
        <v>Chuck Magee</v>
      </c>
      <c r="X7029" s="5" t="str">
        <f>IFERROR(VLOOKUP(Orders!$B7029,Returns!$A$2:$B$801,2,0),"No")</f>
        <v>No</v>
      </c>
    </row>
    <row r="7030" spans="1:24" hidden="1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f t="shared" si="109"/>
        <v>18.305999999999997</v>
      </c>
      <c r="T7030" s="1">
        <v>5</v>
      </c>
      <c r="U7030" s="1">
        <v>0</v>
      </c>
      <c r="V7030" s="1">
        <v>15.593999999999999</v>
      </c>
      <c r="W7030" t="str">
        <f>VLOOKUP(M7030,People!$A$2:$B$5,2,FALSE)</f>
        <v>Kelly Williams</v>
      </c>
      <c r="X7030" s="5" t="str">
        <f>IFERROR(VLOOKUP(Orders!$B7030,Returns!$A$2:$B$801,2,0),"No")</f>
        <v>No</v>
      </c>
    </row>
    <row r="7031" spans="1:24" hidden="1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f t="shared" si="109"/>
        <v>20.2608</v>
      </c>
      <c r="T7031" s="1">
        <v>3</v>
      </c>
      <c r="U7031" s="1">
        <v>0</v>
      </c>
      <c r="V7031" s="1">
        <v>7.8792000000000009</v>
      </c>
      <c r="W7031" t="str">
        <f>VLOOKUP(M7031,People!$A$2:$B$5,2,FALSE)</f>
        <v>Chuck Magee</v>
      </c>
      <c r="X7031" s="5" t="str">
        <f>IFERROR(VLOOKUP(Orders!$B7031,Returns!$A$2:$B$801,2,0),"No")</f>
        <v>No</v>
      </c>
    </row>
    <row r="7032" spans="1:24" hidden="1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f t="shared" si="109"/>
        <v>29.520000000000003</v>
      </c>
      <c r="T7032" s="1">
        <v>2</v>
      </c>
      <c r="U7032" s="1">
        <v>0</v>
      </c>
      <c r="V7032" s="1">
        <v>6.4799999999999969</v>
      </c>
      <c r="W7032" t="str">
        <f>VLOOKUP(M7032,People!$A$2:$B$5,2,FALSE)</f>
        <v>Chuck Magee</v>
      </c>
      <c r="X7032" s="5" t="str">
        <f>IFERROR(VLOOKUP(Orders!$B7032,Returns!$A$2:$B$801,2,0),"No")</f>
        <v>No</v>
      </c>
    </row>
    <row r="7033" spans="1:24" hidden="1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f t="shared" si="109"/>
        <v>67.846199999999996</v>
      </c>
      <c r="T7033" s="1">
        <v>3</v>
      </c>
      <c r="U7033" s="1">
        <v>0</v>
      </c>
      <c r="V7033" s="1">
        <v>25.093799999999998</v>
      </c>
      <c r="W7033" t="str">
        <f>VLOOKUP(M7033,People!$A$2:$B$5,2,FALSE)</f>
        <v>Chuck Magee</v>
      </c>
      <c r="X7033" s="5" t="str">
        <f>IFERROR(VLOOKUP(Orders!$B7033,Returns!$A$2:$B$801,2,0),"No")</f>
        <v>No</v>
      </c>
    </row>
    <row r="7034" spans="1:24" hidden="1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f t="shared" si="109"/>
        <v>237.45780000000002</v>
      </c>
      <c r="T7034" s="1">
        <v>3</v>
      </c>
      <c r="U7034" s="1">
        <v>0.1</v>
      </c>
      <c r="V7034" s="1">
        <v>8.1881999999999877</v>
      </c>
      <c r="W7034" t="str">
        <f>VLOOKUP(M7034,People!$A$2:$B$5,2,FALSE)</f>
        <v>Chuck Magee</v>
      </c>
      <c r="X7034" s="5" t="str">
        <f>IFERROR(VLOOKUP(Orders!$B7034,Returns!$A$2:$B$801,2,0),"No")</f>
        <v>No</v>
      </c>
    </row>
    <row r="7035" spans="1:24" hidden="1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f t="shared" si="109"/>
        <v>37.818000000000012</v>
      </c>
      <c r="T7035" s="1">
        <v>3</v>
      </c>
      <c r="U7035" s="1">
        <v>0.2</v>
      </c>
      <c r="V7035" s="1">
        <v>17.189999999999998</v>
      </c>
      <c r="W7035" t="str">
        <f>VLOOKUP(M7035,People!$A$2:$B$5,2,FALSE)</f>
        <v>Chuck Magee</v>
      </c>
      <c r="X7035" s="5" t="str">
        <f>IFERROR(VLOOKUP(Orders!$B7035,Returns!$A$2:$B$801,2,0),"No")</f>
        <v>No</v>
      </c>
    </row>
    <row r="7036" spans="1:24" hidden="1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f t="shared" si="109"/>
        <v>23.781600000000001</v>
      </c>
      <c r="T7036" s="1">
        <v>3</v>
      </c>
      <c r="U7036" s="1">
        <v>0.2</v>
      </c>
      <c r="V7036" s="1">
        <v>11.450399999999998</v>
      </c>
      <c r="W7036" t="str">
        <f>VLOOKUP(M7036,People!$A$2:$B$5,2,FALSE)</f>
        <v>Chuck Magee</v>
      </c>
      <c r="X7036" s="5" t="str">
        <f>IFERROR(VLOOKUP(Orders!$B7036,Returns!$A$2:$B$801,2,0),"No")</f>
        <v>No</v>
      </c>
    </row>
    <row r="7037" spans="1:24" hidden="1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f t="shared" si="109"/>
        <v>471.05280000000005</v>
      </c>
      <c r="T7037" s="1">
        <v>3</v>
      </c>
      <c r="U7037" s="1">
        <v>0.2</v>
      </c>
      <c r="V7037" s="1">
        <v>52.339199999999977</v>
      </c>
      <c r="W7037" t="str">
        <f>VLOOKUP(M7037,People!$A$2:$B$5,2,FALSE)</f>
        <v>Anna Andreadi</v>
      </c>
      <c r="X7037" s="5" t="str">
        <f>IFERROR(VLOOKUP(Orders!$B7037,Returns!$A$2:$B$801,2,0),"No")</f>
        <v>No</v>
      </c>
    </row>
    <row r="7038" spans="1:24" x14ac:dyDescent="0.3">
      <c r="A7038" s="1">
        <v>7561</v>
      </c>
      <c r="B7038" t="s">
        <v>9742</v>
      </c>
      <c r="C7038" s="2">
        <v>42675</v>
      </c>
      <c r="D7038" s="2">
        <v>42679</v>
      </c>
      <c r="E7038" s="1" t="s">
        <v>46</v>
      </c>
      <c r="F7038" s="1" t="s">
        <v>2451</v>
      </c>
      <c r="G7038" s="1" t="s">
        <v>2452</v>
      </c>
      <c r="H7038" s="1" t="s">
        <v>24</v>
      </c>
      <c r="I7038" s="1" t="s">
        <v>25</v>
      </c>
      <c r="J7038" s="1" t="s">
        <v>1027</v>
      </c>
      <c r="K7038" s="1" t="s">
        <v>240</v>
      </c>
      <c r="L7038" s="1">
        <v>11561</v>
      </c>
      <c r="M7038" s="1" t="s">
        <v>135</v>
      </c>
      <c r="N7038" s="1" t="s">
        <v>3938</v>
      </c>
      <c r="O7038" s="1" t="s">
        <v>30</v>
      </c>
      <c r="P7038" s="1" t="s">
        <v>60</v>
      </c>
      <c r="Q7038" s="1" t="s">
        <v>3939</v>
      </c>
      <c r="R7038" s="1">
        <v>31.68</v>
      </c>
      <c r="S7038" s="1">
        <f t="shared" si="109"/>
        <v>21.859200000000001</v>
      </c>
      <c r="T7038" s="1">
        <v>6</v>
      </c>
      <c r="U7038" s="1">
        <v>0</v>
      </c>
      <c r="V7038" s="1">
        <v>9.8207999999999984</v>
      </c>
      <c r="W7038" t="str">
        <f>VLOOKUP(M7038,People!$A$2:$B$5,2,FALSE)</f>
        <v>Chuck Magee</v>
      </c>
      <c r="X7038" s="5" t="str">
        <f>IFERROR(VLOOKUP(Orders!$B7038,Returns!$A$2:$B$801,2,0),"No")</f>
        <v>No</v>
      </c>
    </row>
    <row r="7039" spans="1:24" hidden="1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f t="shared" si="109"/>
        <v>6.7392000000000003</v>
      </c>
      <c r="T7039" s="1">
        <v>2</v>
      </c>
      <c r="U7039" s="1">
        <v>0</v>
      </c>
      <c r="V7039" s="1">
        <v>6.2208000000000006</v>
      </c>
      <c r="W7039" t="str">
        <f>VLOOKUP(M7039,People!$A$2:$B$5,2,FALSE)</f>
        <v>Cassandra Brandow</v>
      </c>
      <c r="X7039" s="5" t="str">
        <f>IFERROR(VLOOKUP(Orders!$B7039,Returns!$A$2:$B$801,2,0),"No")</f>
        <v>No</v>
      </c>
    </row>
    <row r="7040" spans="1:24" hidden="1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f t="shared" si="109"/>
        <v>11.4816</v>
      </c>
      <c r="T7040" s="1">
        <v>3</v>
      </c>
      <c r="U7040" s="1">
        <v>0</v>
      </c>
      <c r="V7040" s="1">
        <v>6.4584000000000001</v>
      </c>
      <c r="W7040" t="str">
        <f>VLOOKUP(M7040,People!$A$2:$B$5,2,FALSE)</f>
        <v>Cassandra Brandow</v>
      </c>
      <c r="X7040" s="5" t="str">
        <f>IFERROR(VLOOKUP(Orders!$B7040,Returns!$A$2:$B$801,2,0),"No")</f>
        <v>No</v>
      </c>
    </row>
    <row r="7041" spans="1:24" hidden="1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f t="shared" si="109"/>
        <v>125.03999999999999</v>
      </c>
      <c r="T7041" s="1">
        <v>2</v>
      </c>
      <c r="U7041" s="1">
        <v>0</v>
      </c>
      <c r="V7041" s="1">
        <v>41.680000000000007</v>
      </c>
      <c r="W7041" t="str">
        <f>VLOOKUP(M7041,People!$A$2:$B$5,2,FALSE)</f>
        <v>Chuck Magee</v>
      </c>
      <c r="X7041" s="5" t="str">
        <f>IFERROR(VLOOKUP(Orders!$B7041,Returns!$A$2:$B$801,2,0),"No")</f>
        <v>No</v>
      </c>
    </row>
    <row r="7042" spans="1:24" hidden="1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f t="shared" ref="S7042:S7105" si="110">R7042-V7042</f>
        <v>16.440600000000003</v>
      </c>
      <c r="T7042" s="1">
        <v>3</v>
      </c>
      <c r="U7042" s="1">
        <v>0.2</v>
      </c>
      <c r="V7042" s="1">
        <v>8.3753999999999991</v>
      </c>
      <c r="W7042" t="str">
        <f>VLOOKUP(M7042,People!$A$2:$B$5,2,FALSE)</f>
        <v>Chuck Magee</v>
      </c>
      <c r="X7042" s="5" t="str">
        <f>IFERROR(VLOOKUP(Orders!$B7042,Returns!$A$2:$B$801,2,0),"No")</f>
        <v>No</v>
      </c>
    </row>
    <row r="7043" spans="1:24" hidden="1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f t="shared" si="110"/>
        <v>97.000799999999998</v>
      </c>
      <c r="T7043" s="1">
        <v>2</v>
      </c>
      <c r="U7043" s="1">
        <v>0</v>
      </c>
      <c r="V7043" s="1">
        <v>27.359200000000001</v>
      </c>
      <c r="W7043" t="str">
        <f>VLOOKUP(M7043,People!$A$2:$B$5,2,FALSE)</f>
        <v>Chuck Magee</v>
      </c>
      <c r="X7043" s="5" t="str">
        <f>IFERROR(VLOOKUP(Orders!$B7043,Returns!$A$2:$B$801,2,0),"No")</f>
        <v>No</v>
      </c>
    </row>
    <row r="7044" spans="1:24" hidden="1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f t="shared" si="110"/>
        <v>529.97350000000006</v>
      </c>
      <c r="T7044" s="1">
        <v>5</v>
      </c>
      <c r="U7044" s="1">
        <v>0.4</v>
      </c>
      <c r="V7044" s="1">
        <v>69.996499999999969</v>
      </c>
      <c r="W7044" t="str">
        <f>VLOOKUP(M7044,People!$A$2:$B$5,2,FALSE)</f>
        <v>Chuck Magee</v>
      </c>
      <c r="X7044" s="5" t="str">
        <f>IFERROR(VLOOKUP(Orders!$B7044,Returns!$A$2:$B$801,2,0),"No")</f>
        <v>No</v>
      </c>
    </row>
    <row r="7045" spans="1:24" hidden="1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f t="shared" si="110"/>
        <v>212.94</v>
      </c>
      <c r="T7045" s="1">
        <v>4</v>
      </c>
      <c r="U7045" s="1">
        <v>0.3</v>
      </c>
      <c r="V7045" s="1">
        <v>-14.195999999999984</v>
      </c>
      <c r="W7045" t="str">
        <f>VLOOKUP(M7045,People!$A$2:$B$5,2,FALSE)</f>
        <v>Chuck Magee</v>
      </c>
      <c r="X7045" s="5" t="str">
        <f>IFERROR(VLOOKUP(Orders!$B7045,Returns!$A$2:$B$801,2,0),"No")</f>
        <v>No</v>
      </c>
    </row>
    <row r="7046" spans="1:24" hidden="1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f t="shared" si="110"/>
        <v>8.0360000000000014</v>
      </c>
      <c r="T7046" s="1">
        <v>2</v>
      </c>
      <c r="U7046" s="1">
        <v>0.2</v>
      </c>
      <c r="V7046" s="1">
        <v>1.1479999999999988</v>
      </c>
      <c r="W7046" t="str">
        <f>VLOOKUP(M7046,People!$A$2:$B$5,2,FALSE)</f>
        <v>Chuck Magee</v>
      </c>
      <c r="X7046" s="5" t="str">
        <f>IFERROR(VLOOKUP(Orders!$B7046,Returns!$A$2:$B$801,2,0),"No")</f>
        <v>No</v>
      </c>
    </row>
    <row r="7047" spans="1:24" hidden="1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f t="shared" si="110"/>
        <v>5.8956000000000008</v>
      </c>
      <c r="T7047" s="1">
        <v>2</v>
      </c>
      <c r="U7047" s="1">
        <v>0.2</v>
      </c>
      <c r="V7047" s="1">
        <v>3.3524000000000003</v>
      </c>
      <c r="W7047" t="str">
        <f>VLOOKUP(M7047,People!$A$2:$B$5,2,FALSE)</f>
        <v>Kelly Williams</v>
      </c>
      <c r="X7047" s="5" t="str">
        <f>IFERROR(VLOOKUP(Orders!$B7047,Returns!$A$2:$B$801,2,0),"No")</f>
        <v>No</v>
      </c>
    </row>
    <row r="7048" spans="1:24" x14ac:dyDescent="0.3">
      <c r="A7048" s="1">
        <v>8389</v>
      </c>
      <c r="B7048" t="s">
        <v>10140</v>
      </c>
      <c r="C7048" s="2">
        <v>42675</v>
      </c>
      <c r="D7048" s="2">
        <v>42679</v>
      </c>
      <c r="E7048" s="1" t="s">
        <v>46</v>
      </c>
      <c r="F7048" s="1" t="s">
        <v>2607</v>
      </c>
      <c r="G7048" s="1" t="s">
        <v>2608</v>
      </c>
      <c r="H7048" s="1" t="s">
        <v>38</v>
      </c>
      <c r="I7048" s="1" t="s">
        <v>25</v>
      </c>
      <c r="J7048" s="1" t="s">
        <v>4646</v>
      </c>
      <c r="K7048" s="1" t="s">
        <v>693</v>
      </c>
      <c r="L7048" s="1">
        <v>7050</v>
      </c>
      <c r="M7048" s="1" t="s">
        <v>135</v>
      </c>
      <c r="N7048" s="1" t="s">
        <v>1718</v>
      </c>
      <c r="O7048" s="1" t="s">
        <v>43</v>
      </c>
      <c r="P7048" s="1" t="s">
        <v>73</v>
      </c>
      <c r="Q7048" s="1" t="s">
        <v>1719</v>
      </c>
      <c r="R7048" s="1">
        <v>76.12</v>
      </c>
      <c r="S7048" s="1">
        <f t="shared" si="110"/>
        <v>54.045200000000008</v>
      </c>
      <c r="T7048" s="1">
        <v>2</v>
      </c>
      <c r="U7048" s="1">
        <v>0</v>
      </c>
      <c r="V7048" s="1">
        <v>22.074799999999996</v>
      </c>
      <c r="W7048" t="str">
        <f>VLOOKUP(M7048,People!$A$2:$B$5,2,FALSE)</f>
        <v>Chuck Magee</v>
      </c>
      <c r="X7048" s="5" t="str">
        <f>IFERROR(VLOOKUP(Orders!$B7048,Returns!$A$2:$B$801,2,0),"No")</f>
        <v>No</v>
      </c>
    </row>
    <row r="7049" spans="1:24" x14ac:dyDescent="0.3">
      <c r="A7049" s="1">
        <v>9869</v>
      </c>
      <c r="B7049" t="s">
        <v>10883</v>
      </c>
      <c r="C7049" s="2">
        <v>42675</v>
      </c>
      <c r="D7049" s="2">
        <v>42677</v>
      </c>
      <c r="E7049" s="1" t="s">
        <v>170</v>
      </c>
      <c r="F7049" s="1" t="s">
        <v>786</v>
      </c>
      <c r="G7049" s="1" t="s">
        <v>787</v>
      </c>
      <c r="H7049" s="1" t="s">
        <v>38</v>
      </c>
      <c r="I7049" s="1" t="s">
        <v>25</v>
      </c>
      <c r="J7049" s="1" t="s">
        <v>5927</v>
      </c>
      <c r="K7049" s="1" t="s">
        <v>440</v>
      </c>
      <c r="L7049" s="1">
        <v>45040</v>
      </c>
      <c r="M7049" s="1" t="s">
        <v>135</v>
      </c>
      <c r="N7049" s="1" t="s">
        <v>1977</v>
      </c>
      <c r="O7049" s="1" t="s">
        <v>30</v>
      </c>
      <c r="P7049" s="1" t="s">
        <v>60</v>
      </c>
      <c r="Q7049" s="1" t="s">
        <v>1978</v>
      </c>
      <c r="R7049" s="1">
        <v>68.703999999999994</v>
      </c>
      <c r="S7049" s="1">
        <f t="shared" si="110"/>
        <v>52.386799999999994</v>
      </c>
      <c r="T7049" s="1">
        <v>2</v>
      </c>
      <c r="U7049" s="1">
        <v>0.2</v>
      </c>
      <c r="V7049" s="1">
        <v>16.317200000000003</v>
      </c>
      <c r="W7049" t="str">
        <f>VLOOKUP(M7049,People!$A$2:$B$5,2,FALSE)</f>
        <v>Chuck Magee</v>
      </c>
      <c r="X7049" s="5" t="str">
        <f>IFERROR(VLOOKUP(Orders!$B7049,Returns!$A$2:$B$801,2,0),"No")</f>
        <v>No</v>
      </c>
    </row>
    <row r="7050" spans="1:24" hidden="1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f t="shared" si="110"/>
        <v>10.108800000000002</v>
      </c>
      <c r="T7050" s="1">
        <v>3</v>
      </c>
      <c r="U7050" s="1">
        <v>0.2</v>
      </c>
      <c r="V7050" s="1">
        <v>5.4432</v>
      </c>
      <c r="W7050" t="str">
        <f>VLOOKUP(M7050,People!$A$2:$B$5,2,FALSE)</f>
        <v>Cassandra Brandow</v>
      </c>
      <c r="X7050" s="5" t="str">
        <f>IFERROR(VLOOKUP(Orders!$B7050,Returns!$A$2:$B$801,2,0),"No")</f>
        <v>No</v>
      </c>
    </row>
    <row r="7051" spans="1:24" x14ac:dyDescent="0.3">
      <c r="A7051" s="1">
        <v>9870</v>
      </c>
      <c r="B7051" t="s">
        <v>10883</v>
      </c>
      <c r="C7051" s="2">
        <v>42675</v>
      </c>
      <c r="D7051" s="2">
        <v>42677</v>
      </c>
      <c r="E7051" s="1" t="s">
        <v>170</v>
      </c>
      <c r="F7051" s="1" t="s">
        <v>786</v>
      </c>
      <c r="G7051" s="1" t="s">
        <v>787</v>
      </c>
      <c r="H7051" s="1" t="s">
        <v>38</v>
      </c>
      <c r="I7051" s="1" t="s">
        <v>25</v>
      </c>
      <c r="J7051" s="1" t="s">
        <v>5927</v>
      </c>
      <c r="K7051" s="1" t="s">
        <v>440</v>
      </c>
      <c r="L7051" s="1">
        <v>45040</v>
      </c>
      <c r="M7051" s="1" t="s">
        <v>135</v>
      </c>
      <c r="N7051" s="1" t="s">
        <v>5065</v>
      </c>
      <c r="O7051" s="1" t="s">
        <v>43</v>
      </c>
      <c r="P7051" s="1" t="s">
        <v>70</v>
      </c>
      <c r="Q7051" s="1" t="s">
        <v>5066</v>
      </c>
      <c r="R7051" s="1">
        <v>3.1320000000000001</v>
      </c>
      <c r="S7051" s="1">
        <f t="shared" si="110"/>
        <v>5.7419999999999991</v>
      </c>
      <c r="T7051" s="1">
        <v>2</v>
      </c>
      <c r="U7051" s="1">
        <v>0.7</v>
      </c>
      <c r="V7051" s="1">
        <v>-2.6099999999999994</v>
      </c>
      <c r="W7051" t="str">
        <f>VLOOKUP(M7051,People!$A$2:$B$5,2,FALSE)</f>
        <v>Chuck Magee</v>
      </c>
      <c r="X7051" s="5" t="str">
        <f>IFERROR(VLOOKUP(Orders!$B7051,Returns!$A$2:$B$801,2,0),"No")</f>
        <v>No</v>
      </c>
    </row>
    <row r="7052" spans="1:24" hidden="1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f t="shared" si="110"/>
        <v>141.48000000000002</v>
      </c>
      <c r="T7052" s="1">
        <v>5</v>
      </c>
      <c r="U7052" s="1">
        <v>0.2</v>
      </c>
      <c r="V7052" s="1">
        <v>68.11999999999999</v>
      </c>
      <c r="W7052" t="str">
        <f>VLOOKUP(M7052,People!$A$2:$B$5,2,FALSE)</f>
        <v>Anna Andreadi</v>
      </c>
      <c r="X7052" s="5" t="str">
        <f>IFERROR(VLOOKUP(Orders!$B7052,Returns!$A$2:$B$801,2,0),"No")</f>
        <v>Yes</v>
      </c>
    </row>
    <row r="7053" spans="1:24" hidden="1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f t="shared" si="110"/>
        <v>17.256799999999998</v>
      </c>
      <c r="T7053" s="1">
        <v>2</v>
      </c>
      <c r="U7053" s="1">
        <v>0</v>
      </c>
      <c r="V7053" s="1">
        <v>6.0632000000000019</v>
      </c>
      <c r="W7053" t="str">
        <f>VLOOKUP(M7053,People!$A$2:$B$5,2,FALSE)</f>
        <v>Anna Andreadi</v>
      </c>
      <c r="X7053" s="5" t="str">
        <f>IFERROR(VLOOKUP(Orders!$B7053,Returns!$A$2:$B$801,2,0),"No")</f>
        <v>Yes</v>
      </c>
    </row>
    <row r="7054" spans="1:24" hidden="1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f t="shared" si="110"/>
        <v>17.039000000000001</v>
      </c>
      <c r="T7054" s="1">
        <v>1</v>
      </c>
      <c r="U7054" s="1">
        <v>0</v>
      </c>
      <c r="V7054" s="1">
        <v>13.940999999999999</v>
      </c>
      <c r="W7054" t="str">
        <f>VLOOKUP(M7054,People!$A$2:$B$5,2,FALSE)</f>
        <v>Anna Andreadi</v>
      </c>
      <c r="X7054" s="5" t="str">
        <f>IFERROR(VLOOKUP(Orders!$B7054,Returns!$A$2:$B$801,2,0),"No")</f>
        <v>Yes</v>
      </c>
    </row>
    <row r="7055" spans="1:24" hidden="1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f t="shared" si="110"/>
        <v>94.7684</v>
      </c>
      <c r="T7055" s="1">
        <v>4</v>
      </c>
      <c r="U7055" s="1">
        <v>0</v>
      </c>
      <c r="V7055" s="1">
        <v>25.191599999999994</v>
      </c>
      <c r="W7055" t="str">
        <f>VLOOKUP(M7055,People!$A$2:$B$5,2,FALSE)</f>
        <v>Anna Andreadi</v>
      </c>
      <c r="X7055" s="5" t="str">
        <f>IFERROR(VLOOKUP(Orders!$B7055,Returns!$A$2:$B$801,2,0),"No")</f>
        <v>Yes</v>
      </c>
    </row>
    <row r="7056" spans="1:24" hidden="1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f t="shared" si="110"/>
        <v>395.76300000000003</v>
      </c>
      <c r="T7056" s="1">
        <v>5</v>
      </c>
      <c r="U7056" s="1">
        <v>0.2</v>
      </c>
      <c r="V7056" s="1">
        <v>-31.843000000000018</v>
      </c>
      <c r="W7056" t="str">
        <f>VLOOKUP(M7056,People!$A$2:$B$5,2,FALSE)</f>
        <v>Anna Andreadi</v>
      </c>
      <c r="X7056" s="5" t="str">
        <f>IFERROR(VLOOKUP(Orders!$B7056,Returns!$A$2:$B$801,2,0),"No")</f>
        <v>Yes</v>
      </c>
    </row>
    <row r="7057" spans="1:24" hidden="1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f t="shared" si="110"/>
        <v>24.618000000000002</v>
      </c>
      <c r="T7057" s="1">
        <v>3</v>
      </c>
      <c r="U7057" s="1">
        <v>0.2</v>
      </c>
      <c r="V7057" s="1">
        <v>11.189999999999996</v>
      </c>
      <c r="W7057" t="str">
        <f>VLOOKUP(M7057,People!$A$2:$B$5,2,FALSE)</f>
        <v>Anna Andreadi</v>
      </c>
      <c r="X7057" s="5" t="str">
        <f>IFERROR(VLOOKUP(Orders!$B7057,Returns!$A$2:$B$801,2,0),"No")</f>
        <v>Yes</v>
      </c>
    </row>
    <row r="7058" spans="1:24" hidden="1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f t="shared" si="110"/>
        <v>82.81440000000002</v>
      </c>
      <c r="T7058" s="1">
        <v>9</v>
      </c>
      <c r="U7058" s="1">
        <v>0.2</v>
      </c>
      <c r="V7058" s="1">
        <v>39.873599999999982</v>
      </c>
      <c r="W7058" t="str">
        <f>VLOOKUP(M7058,People!$A$2:$B$5,2,FALSE)</f>
        <v>Anna Andreadi</v>
      </c>
      <c r="X7058" s="5" t="str">
        <f>IFERROR(VLOOKUP(Orders!$B7058,Returns!$A$2:$B$801,2,0),"No")</f>
        <v>Yes</v>
      </c>
    </row>
    <row r="7059" spans="1:24" hidden="1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f t="shared" si="110"/>
        <v>780.61900000000014</v>
      </c>
      <c r="T7059" s="1">
        <v>7</v>
      </c>
      <c r="U7059" s="1">
        <v>0.2</v>
      </c>
      <c r="V7059" s="1">
        <v>111.51699999999991</v>
      </c>
      <c r="W7059" t="str">
        <f>VLOOKUP(M7059,People!$A$2:$B$5,2,FALSE)</f>
        <v>Anna Andreadi</v>
      </c>
      <c r="X7059" s="5" t="str">
        <f>IFERROR(VLOOKUP(Orders!$B7059,Returns!$A$2:$B$801,2,0),"No")</f>
        <v>Yes</v>
      </c>
    </row>
    <row r="7060" spans="1:24" hidden="1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f t="shared" si="110"/>
        <v>48.211200000000005</v>
      </c>
      <c r="T7060" s="1">
        <v>3</v>
      </c>
      <c r="U7060" s="1">
        <v>0</v>
      </c>
      <c r="V7060" s="1">
        <v>2.0087999999999973</v>
      </c>
      <c r="W7060" t="str">
        <f>VLOOKUP(M7060,People!$A$2:$B$5,2,FALSE)</f>
        <v>Anna Andreadi</v>
      </c>
      <c r="X7060" s="5" t="str">
        <f>IFERROR(VLOOKUP(Orders!$B7060,Returns!$A$2:$B$801,2,0),"No")</f>
        <v>Yes</v>
      </c>
    </row>
    <row r="7061" spans="1:24" hidden="1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f t="shared" si="110"/>
        <v>59.228200000000008</v>
      </c>
      <c r="T7061" s="1">
        <v>2</v>
      </c>
      <c r="U7061" s="1">
        <v>0</v>
      </c>
      <c r="V7061" s="1">
        <v>24.191799999999994</v>
      </c>
      <c r="W7061" t="str">
        <f>VLOOKUP(M7061,People!$A$2:$B$5,2,FALSE)</f>
        <v>Anna Andreadi</v>
      </c>
      <c r="X7061" s="5" t="str">
        <f>IFERROR(VLOOKUP(Orders!$B7061,Returns!$A$2:$B$801,2,0),"No")</f>
        <v>Yes</v>
      </c>
    </row>
    <row r="7062" spans="1:24" hidden="1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f t="shared" si="110"/>
        <v>3.7433999999999998</v>
      </c>
      <c r="T7062" s="1">
        <v>2</v>
      </c>
      <c r="U7062" s="1">
        <v>0.2</v>
      </c>
      <c r="V7062" s="1">
        <v>2.1286</v>
      </c>
      <c r="W7062" t="str">
        <f>VLOOKUP(M7062,People!$A$2:$B$5,2,FALSE)</f>
        <v>Anna Andreadi</v>
      </c>
      <c r="X7062" s="5" t="str">
        <f>IFERROR(VLOOKUP(Orders!$B7062,Returns!$A$2:$B$801,2,0),"No")</f>
        <v>Yes</v>
      </c>
    </row>
    <row r="7063" spans="1:24" hidden="1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f t="shared" si="110"/>
        <v>8.0454000000000008</v>
      </c>
      <c r="T7063" s="1">
        <v>3</v>
      </c>
      <c r="U7063" s="1">
        <v>0.2</v>
      </c>
      <c r="V7063" s="1">
        <v>4.0985999999999994</v>
      </c>
      <c r="W7063" t="str">
        <f>VLOOKUP(M7063,People!$A$2:$B$5,2,FALSE)</f>
        <v>Anna Andreadi</v>
      </c>
      <c r="X7063" s="5" t="str">
        <f>IFERROR(VLOOKUP(Orders!$B7063,Returns!$A$2:$B$801,2,0),"No")</f>
        <v>No</v>
      </c>
    </row>
    <row r="7064" spans="1:24" hidden="1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f t="shared" si="110"/>
        <v>17.37</v>
      </c>
      <c r="T7064" s="1">
        <v>3</v>
      </c>
      <c r="U7064" s="1">
        <v>0.2</v>
      </c>
      <c r="V7064" s="1">
        <v>10.422000000000001</v>
      </c>
      <c r="W7064" t="str">
        <f>VLOOKUP(M7064,People!$A$2:$B$5,2,FALSE)</f>
        <v>Anna Andreadi</v>
      </c>
      <c r="X7064" s="5" t="str">
        <f>IFERROR(VLOOKUP(Orders!$B7064,Returns!$A$2:$B$801,2,0),"No")</f>
        <v>No</v>
      </c>
    </row>
    <row r="7065" spans="1:24" hidden="1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f t="shared" si="110"/>
        <v>5.5096000000000007</v>
      </c>
      <c r="T7065" s="1">
        <v>2</v>
      </c>
      <c r="U7065" s="1">
        <v>0.2</v>
      </c>
      <c r="V7065" s="1">
        <v>0.69839999999999902</v>
      </c>
      <c r="W7065" t="str">
        <f>VLOOKUP(M7065,People!$A$2:$B$5,2,FALSE)</f>
        <v>Anna Andreadi</v>
      </c>
      <c r="X7065" s="5" t="str">
        <f>IFERROR(VLOOKUP(Orders!$B7065,Returns!$A$2:$B$801,2,0),"No")</f>
        <v>No</v>
      </c>
    </row>
    <row r="7066" spans="1:24" hidden="1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f t="shared" si="110"/>
        <v>24.175800000000002</v>
      </c>
      <c r="T7066" s="1">
        <v>3</v>
      </c>
      <c r="U7066" s="1">
        <v>0</v>
      </c>
      <c r="V7066" s="1">
        <v>8.4942000000000011</v>
      </c>
      <c r="W7066" t="str">
        <f>VLOOKUP(M7066,People!$A$2:$B$5,2,FALSE)</f>
        <v>Chuck Magee</v>
      </c>
      <c r="X7066" s="5" t="str">
        <f>IFERROR(VLOOKUP(Orders!$B7066,Returns!$A$2:$B$801,2,0),"No")</f>
        <v>No</v>
      </c>
    </row>
    <row r="7067" spans="1:24" x14ac:dyDescent="0.3">
      <c r="A7067" s="1">
        <v>9871</v>
      </c>
      <c r="B7067" t="s">
        <v>10883</v>
      </c>
      <c r="C7067" s="2">
        <v>42675</v>
      </c>
      <c r="D7067" s="2">
        <v>42677</v>
      </c>
      <c r="E7067" s="1" t="s">
        <v>170</v>
      </c>
      <c r="F7067" s="1" t="s">
        <v>786</v>
      </c>
      <c r="G7067" s="1" t="s">
        <v>787</v>
      </c>
      <c r="H7067" s="1" t="s">
        <v>38</v>
      </c>
      <c r="I7067" s="1" t="s">
        <v>25</v>
      </c>
      <c r="J7067" s="1" t="s">
        <v>5927</v>
      </c>
      <c r="K7067" s="1" t="s">
        <v>440</v>
      </c>
      <c r="L7067" s="1">
        <v>45040</v>
      </c>
      <c r="M7067" s="1" t="s">
        <v>135</v>
      </c>
      <c r="N7067" s="1" t="s">
        <v>1496</v>
      </c>
      <c r="O7067" s="1" t="s">
        <v>43</v>
      </c>
      <c r="P7067" s="1" t="s">
        <v>70</v>
      </c>
      <c r="Q7067" s="1" t="s">
        <v>1497</v>
      </c>
      <c r="R7067" s="1">
        <v>22.428000000000004</v>
      </c>
      <c r="S7067" s="1">
        <f t="shared" si="110"/>
        <v>40.370399999999997</v>
      </c>
      <c r="T7067" s="1">
        <v>3</v>
      </c>
      <c r="U7067" s="1">
        <v>0.7</v>
      </c>
      <c r="V7067" s="1">
        <v>-17.942399999999992</v>
      </c>
      <c r="W7067" t="str">
        <f>VLOOKUP(M7067,People!$A$2:$B$5,2,FALSE)</f>
        <v>Chuck Magee</v>
      </c>
      <c r="X7067" s="5" t="str">
        <f>IFERROR(VLOOKUP(Orders!$B7067,Returns!$A$2:$B$801,2,0),"No")</f>
        <v>No</v>
      </c>
    </row>
    <row r="7068" spans="1:24" hidden="1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f t="shared" si="110"/>
        <v>20.217600000000001</v>
      </c>
      <c r="T7068" s="1">
        <v>6</v>
      </c>
      <c r="U7068" s="1">
        <v>0</v>
      </c>
      <c r="V7068" s="1">
        <v>18.662400000000002</v>
      </c>
      <c r="W7068" t="str">
        <f>VLOOKUP(M7068,People!$A$2:$B$5,2,FALSE)</f>
        <v>Anna Andreadi</v>
      </c>
      <c r="X7068" s="5" t="str">
        <f>IFERROR(VLOOKUP(Orders!$B7068,Returns!$A$2:$B$801,2,0),"No")</f>
        <v>No</v>
      </c>
    </row>
    <row r="7069" spans="1:24" hidden="1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f t="shared" si="110"/>
        <v>5.2046000000000001</v>
      </c>
      <c r="T7069" s="1">
        <v>2</v>
      </c>
      <c r="U7069" s="1">
        <v>0.8</v>
      </c>
      <c r="V7069" s="1">
        <v>-3.2406000000000006</v>
      </c>
      <c r="W7069" t="str">
        <f>VLOOKUP(M7069,People!$A$2:$B$5,2,FALSE)</f>
        <v>Kelly Williams</v>
      </c>
      <c r="X7069" s="5" t="str">
        <f>IFERROR(VLOOKUP(Orders!$B7069,Returns!$A$2:$B$801,2,0),"No")</f>
        <v>No</v>
      </c>
    </row>
    <row r="7070" spans="1:24" hidden="1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f t="shared" si="110"/>
        <v>51.660000000000004</v>
      </c>
      <c r="T7070" s="1">
        <v>9</v>
      </c>
      <c r="U7070" s="1">
        <v>0.2</v>
      </c>
      <c r="V7070" s="1">
        <v>30.996000000000002</v>
      </c>
      <c r="W7070" t="str">
        <f>VLOOKUP(M7070,People!$A$2:$B$5,2,FALSE)</f>
        <v>Kelly Williams</v>
      </c>
      <c r="X7070" s="5" t="str">
        <f>IFERROR(VLOOKUP(Orders!$B7070,Returns!$A$2:$B$801,2,0),"No")</f>
        <v>No</v>
      </c>
    </row>
    <row r="7071" spans="1:24" x14ac:dyDescent="0.3">
      <c r="A7071" s="1">
        <v>4524</v>
      </c>
      <c r="B7071" t="s">
        <v>8326</v>
      </c>
      <c r="C7071" s="2">
        <v>42676</v>
      </c>
      <c r="D7071" s="2">
        <v>42680</v>
      </c>
      <c r="E7071" s="1" t="s">
        <v>46</v>
      </c>
      <c r="F7071" s="1" t="s">
        <v>5272</v>
      </c>
      <c r="G7071" s="1" t="s">
        <v>5273</v>
      </c>
      <c r="H7071" s="1" t="s">
        <v>24</v>
      </c>
      <c r="I7071" s="1" t="s">
        <v>25</v>
      </c>
      <c r="J7071" s="1" t="s">
        <v>239</v>
      </c>
      <c r="K7071" s="1" t="s">
        <v>240</v>
      </c>
      <c r="L7071" s="1">
        <v>10024</v>
      </c>
      <c r="M7071" s="1" t="s">
        <v>135</v>
      </c>
      <c r="N7071" s="1" t="s">
        <v>2127</v>
      </c>
      <c r="O7071" s="1" t="s">
        <v>43</v>
      </c>
      <c r="P7071" s="1" t="s">
        <v>44</v>
      </c>
      <c r="Q7071" s="1" t="s">
        <v>2128</v>
      </c>
      <c r="R7071" s="1">
        <v>34.86</v>
      </c>
      <c r="S7071" s="1">
        <f t="shared" si="110"/>
        <v>18.824400000000001</v>
      </c>
      <c r="T7071" s="1">
        <v>7</v>
      </c>
      <c r="U7071" s="1">
        <v>0</v>
      </c>
      <c r="V7071" s="1">
        <v>16.035599999999999</v>
      </c>
      <c r="W7071" t="str">
        <f>VLOOKUP(M7071,People!$A$2:$B$5,2,FALSE)</f>
        <v>Chuck Magee</v>
      </c>
      <c r="X7071" s="5" t="str">
        <f>IFERROR(VLOOKUP(Orders!$B7071,Returns!$A$2:$B$801,2,0),"No")</f>
        <v>No</v>
      </c>
    </row>
    <row r="7072" spans="1:24" hidden="1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f t="shared" si="110"/>
        <v>5.8956000000000008</v>
      </c>
      <c r="T7072" s="1">
        <v>2</v>
      </c>
      <c r="U7072" s="1">
        <v>0.2</v>
      </c>
      <c r="V7072" s="1">
        <v>3.3524000000000003</v>
      </c>
      <c r="W7072" t="str">
        <f>VLOOKUP(M7072,People!$A$2:$B$5,2,FALSE)</f>
        <v>Kelly Williams</v>
      </c>
      <c r="X7072" s="5" t="str">
        <f>IFERROR(VLOOKUP(Orders!$B7072,Returns!$A$2:$B$801,2,0),"No")</f>
        <v>No</v>
      </c>
    </row>
    <row r="7073" spans="1:24" hidden="1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f t="shared" si="110"/>
        <v>4.1143999999999998</v>
      </c>
      <c r="T7073" s="1">
        <v>2</v>
      </c>
      <c r="U7073" s="1">
        <v>0.2</v>
      </c>
      <c r="V7073" s="1">
        <v>0.3335999999999999</v>
      </c>
      <c r="W7073" t="str">
        <f>VLOOKUP(M7073,People!$A$2:$B$5,2,FALSE)</f>
        <v>Kelly Williams</v>
      </c>
      <c r="X7073" s="5" t="str">
        <f>IFERROR(VLOOKUP(Orders!$B7073,Returns!$A$2:$B$801,2,0),"No")</f>
        <v>No</v>
      </c>
    </row>
    <row r="7074" spans="1:24" hidden="1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f t="shared" si="110"/>
        <v>3.369600000000001</v>
      </c>
      <c r="T7074" s="1">
        <v>1</v>
      </c>
      <c r="U7074" s="1">
        <v>0.2</v>
      </c>
      <c r="V7074" s="1">
        <v>1.8144</v>
      </c>
      <c r="W7074" t="str">
        <f>VLOOKUP(M7074,People!$A$2:$B$5,2,FALSE)</f>
        <v>Kelly Williams</v>
      </c>
      <c r="X7074" s="5" t="str">
        <f>IFERROR(VLOOKUP(Orders!$B7074,Returns!$A$2:$B$801,2,0),"No")</f>
        <v>No</v>
      </c>
    </row>
    <row r="7075" spans="1:24" hidden="1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f t="shared" si="110"/>
        <v>160.52699999999999</v>
      </c>
      <c r="T7075" s="1">
        <v>5</v>
      </c>
      <c r="U7075" s="1">
        <v>0.2</v>
      </c>
      <c r="V7075" s="1">
        <v>15.393000000000008</v>
      </c>
      <c r="W7075" t="str">
        <f>VLOOKUP(M7075,People!$A$2:$B$5,2,FALSE)</f>
        <v>Kelly Williams</v>
      </c>
      <c r="X7075" s="5" t="str">
        <f>IFERROR(VLOOKUP(Orders!$B7075,Returns!$A$2:$B$801,2,0),"No")</f>
        <v>No</v>
      </c>
    </row>
    <row r="7076" spans="1:24" hidden="1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f t="shared" si="110"/>
        <v>13.068000000000001</v>
      </c>
      <c r="T7076" s="1">
        <v>4</v>
      </c>
      <c r="U7076" s="1">
        <v>0.8</v>
      </c>
      <c r="V7076" s="1">
        <v>-8.3160000000000025</v>
      </c>
      <c r="W7076" t="str">
        <f>VLOOKUP(M7076,People!$A$2:$B$5,2,FALSE)</f>
        <v>Kelly Williams</v>
      </c>
      <c r="X7076" s="5" t="str">
        <f>IFERROR(VLOOKUP(Orders!$B7076,Returns!$A$2:$B$801,2,0),"No")</f>
        <v>No</v>
      </c>
    </row>
    <row r="7077" spans="1:24" hidden="1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f t="shared" si="110"/>
        <v>12.343200000000001</v>
      </c>
      <c r="T7077" s="1">
        <v>2</v>
      </c>
      <c r="U7077" s="1">
        <v>0.2</v>
      </c>
      <c r="V7077" s="1">
        <v>1.0007999999999999</v>
      </c>
      <c r="W7077" t="str">
        <f>VLOOKUP(M7077,People!$A$2:$B$5,2,FALSE)</f>
        <v>Kelly Williams</v>
      </c>
      <c r="X7077" s="5" t="str">
        <f>IFERROR(VLOOKUP(Orders!$B7077,Returns!$A$2:$B$801,2,0),"No")</f>
        <v>No</v>
      </c>
    </row>
    <row r="7078" spans="1:24" hidden="1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f t="shared" si="110"/>
        <v>27.999000000000002</v>
      </c>
      <c r="T7078" s="1">
        <v>5</v>
      </c>
      <c r="U7078" s="1">
        <v>0</v>
      </c>
      <c r="V7078" s="1">
        <v>26.901000000000003</v>
      </c>
      <c r="W7078" t="str">
        <f>VLOOKUP(M7078,People!$A$2:$B$5,2,FALSE)</f>
        <v>Anna Andreadi</v>
      </c>
      <c r="X7078" s="5" t="str">
        <f>IFERROR(VLOOKUP(Orders!$B7078,Returns!$A$2:$B$801,2,0),"No")</f>
        <v>No</v>
      </c>
    </row>
    <row r="7079" spans="1:24" hidden="1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f t="shared" si="110"/>
        <v>40.476100000000002</v>
      </c>
      <c r="T7079" s="1">
        <v>7</v>
      </c>
      <c r="U7079" s="1">
        <v>0.7</v>
      </c>
      <c r="V7079" s="1">
        <v>-17.565099999999994</v>
      </c>
      <c r="W7079" t="str">
        <f>VLOOKUP(M7079,People!$A$2:$B$5,2,FALSE)</f>
        <v>Cassandra Brandow</v>
      </c>
      <c r="X7079" s="5" t="str">
        <f>IFERROR(VLOOKUP(Orders!$B7079,Returns!$A$2:$B$801,2,0),"No")</f>
        <v>Yes</v>
      </c>
    </row>
    <row r="7080" spans="1:24" hidden="1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f t="shared" si="110"/>
        <v>274.64220000000006</v>
      </c>
      <c r="T7080" s="1">
        <v>9</v>
      </c>
      <c r="U7080" s="1">
        <v>0.2</v>
      </c>
      <c r="V7080" s="1">
        <v>34.813799999999944</v>
      </c>
      <c r="W7080" t="str">
        <f>VLOOKUP(M7080,People!$A$2:$B$5,2,FALSE)</f>
        <v>Cassandra Brandow</v>
      </c>
      <c r="X7080" s="5" t="str">
        <f>IFERROR(VLOOKUP(Orders!$B7080,Returns!$A$2:$B$801,2,0),"No")</f>
        <v>Yes</v>
      </c>
    </row>
    <row r="7081" spans="1:24" hidden="1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f t="shared" si="110"/>
        <v>16.051200000000005</v>
      </c>
      <c r="T7081" s="1">
        <v>4</v>
      </c>
      <c r="U7081" s="1">
        <v>0.2</v>
      </c>
      <c r="V7081" s="1">
        <v>3.4047999999999981</v>
      </c>
      <c r="W7081" t="str">
        <f>VLOOKUP(M7081,People!$A$2:$B$5,2,FALSE)</f>
        <v>Cassandra Brandow</v>
      </c>
      <c r="X7081" s="5" t="str">
        <f>IFERROR(VLOOKUP(Orders!$B7081,Returns!$A$2:$B$801,2,0),"No")</f>
        <v>Yes</v>
      </c>
    </row>
    <row r="7082" spans="1:24" hidden="1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f t="shared" si="110"/>
        <v>622.14870000000008</v>
      </c>
      <c r="T7082" s="1">
        <v>3</v>
      </c>
      <c r="U7082" s="1">
        <v>0.4</v>
      </c>
      <c r="V7082" s="1">
        <v>-149.63070000000005</v>
      </c>
      <c r="W7082" t="str">
        <f>VLOOKUP(M7082,People!$A$2:$B$5,2,FALSE)</f>
        <v>Cassandra Brandow</v>
      </c>
      <c r="X7082" s="5" t="str">
        <f>IFERROR(VLOOKUP(Orders!$B7082,Returns!$A$2:$B$801,2,0),"No")</f>
        <v>Yes</v>
      </c>
    </row>
    <row r="7083" spans="1:24" hidden="1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f t="shared" si="110"/>
        <v>708.87599999999998</v>
      </c>
      <c r="T7083" s="1">
        <v>3</v>
      </c>
      <c r="U7083" s="1">
        <v>0.2</v>
      </c>
      <c r="V7083" s="1">
        <v>303.80400000000003</v>
      </c>
      <c r="W7083" t="str">
        <f>VLOOKUP(M7083,People!$A$2:$B$5,2,FALSE)</f>
        <v>Cassandra Brandow</v>
      </c>
      <c r="X7083" s="5" t="str">
        <f>IFERROR(VLOOKUP(Orders!$B7083,Returns!$A$2:$B$801,2,0),"No")</f>
        <v>Yes</v>
      </c>
    </row>
    <row r="7084" spans="1:24" hidden="1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f t="shared" si="110"/>
        <v>29.848000000000006</v>
      </c>
      <c r="T7084" s="1">
        <v>5</v>
      </c>
      <c r="U7084" s="1">
        <v>0.7</v>
      </c>
      <c r="V7084" s="1">
        <v>-12.628</v>
      </c>
      <c r="W7084" t="str">
        <f>VLOOKUP(M7084,People!$A$2:$B$5,2,FALSE)</f>
        <v>Cassandra Brandow</v>
      </c>
      <c r="X7084" s="5" t="str">
        <f>IFERROR(VLOOKUP(Orders!$B7084,Returns!$A$2:$B$801,2,0),"No")</f>
        <v>Yes</v>
      </c>
    </row>
    <row r="7085" spans="1:24" hidden="1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f t="shared" si="110"/>
        <v>1.8304</v>
      </c>
      <c r="T7085" s="1">
        <v>2</v>
      </c>
      <c r="U7085" s="1">
        <v>0</v>
      </c>
      <c r="V7085" s="1">
        <v>1.6896</v>
      </c>
      <c r="W7085" t="str">
        <f>VLOOKUP(M7085,People!$A$2:$B$5,2,FALSE)</f>
        <v>Anna Andreadi</v>
      </c>
      <c r="X7085" s="5" t="str">
        <f>IFERROR(VLOOKUP(Orders!$B7085,Returns!$A$2:$B$801,2,0),"No")</f>
        <v>No</v>
      </c>
    </row>
    <row r="7086" spans="1:24" hidden="1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f t="shared" si="110"/>
        <v>1504.2276000000002</v>
      </c>
      <c r="T7086" s="1">
        <v>9</v>
      </c>
      <c r="U7086" s="1">
        <v>0.2</v>
      </c>
      <c r="V7086" s="1">
        <v>121.96440000000001</v>
      </c>
      <c r="W7086" t="str">
        <f>VLOOKUP(M7086,People!$A$2:$B$5,2,FALSE)</f>
        <v>Anna Andreadi</v>
      </c>
      <c r="X7086" s="5" t="str">
        <f>IFERROR(VLOOKUP(Orders!$B7086,Returns!$A$2:$B$801,2,0),"No")</f>
        <v>No</v>
      </c>
    </row>
    <row r="7087" spans="1:24" hidden="1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f t="shared" si="110"/>
        <v>14.898000000000003</v>
      </c>
      <c r="T7087" s="1">
        <v>5</v>
      </c>
      <c r="U7087" s="1">
        <v>0.7</v>
      </c>
      <c r="V7087" s="1">
        <v>-6.3030000000000008</v>
      </c>
      <c r="W7087" t="str">
        <f>VLOOKUP(M7087,People!$A$2:$B$5,2,FALSE)</f>
        <v>Chuck Magee</v>
      </c>
      <c r="X7087" s="5" t="str">
        <f>IFERROR(VLOOKUP(Orders!$B7087,Returns!$A$2:$B$801,2,0),"No")</f>
        <v>No</v>
      </c>
    </row>
    <row r="7088" spans="1:24" hidden="1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f t="shared" si="110"/>
        <v>233.8476</v>
      </c>
      <c r="T7088" s="1">
        <v>2</v>
      </c>
      <c r="U7088" s="1">
        <v>0.2</v>
      </c>
      <c r="V7088" s="1">
        <v>-42.951599999999999</v>
      </c>
      <c r="W7088" t="str">
        <f>VLOOKUP(M7088,People!$A$2:$B$5,2,FALSE)</f>
        <v>Chuck Magee</v>
      </c>
      <c r="X7088" s="5" t="str">
        <f>IFERROR(VLOOKUP(Orders!$B7088,Returns!$A$2:$B$801,2,0),"No")</f>
        <v>No</v>
      </c>
    </row>
    <row r="7089" spans="1:24" hidden="1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f t="shared" si="110"/>
        <v>75.901200000000003</v>
      </c>
      <c r="T7089" s="1">
        <v>3</v>
      </c>
      <c r="U7089" s="1">
        <v>0</v>
      </c>
      <c r="V7089" s="1">
        <v>23.968799999999998</v>
      </c>
      <c r="W7089" t="str">
        <f>VLOOKUP(M7089,People!$A$2:$B$5,2,FALSE)</f>
        <v>Anna Andreadi</v>
      </c>
      <c r="X7089" s="5" t="str">
        <f>IFERROR(VLOOKUP(Orders!$B7089,Returns!$A$2:$B$801,2,0),"No")</f>
        <v>No</v>
      </c>
    </row>
    <row r="7090" spans="1:24" hidden="1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f t="shared" si="110"/>
        <v>55.552000000000007</v>
      </c>
      <c r="T7090" s="1">
        <v>4</v>
      </c>
      <c r="U7090" s="1">
        <v>0</v>
      </c>
      <c r="V7090" s="1">
        <v>23.807999999999993</v>
      </c>
      <c r="W7090" t="str">
        <f>VLOOKUP(M7090,People!$A$2:$B$5,2,FALSE)</f>
        <v>Anna Andreadi</v>
      </c>
      <c r="X7090" s="5" t="str">
        <f>IFERROR(VLOOKUP(Orders!$B7090,Returns!$A$2:$B$801,2,0),"No")</f>
        <v>No</v>
      </c>
    </row>
    <row r="7091" spans="1:24" hidden="1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f t="shared" si="110"/>
        <v>112.46249999999999</v>
      </c>
      <c r="T7091" s="1">
        <v>1</v>
      </c>
      <c r="U7091" s="1">
        <v>0.2</v>
      </c>
      <c r="V7091" s="1">
        <v>7.4974999999999987</v>
      </c>
      <c r="W7091" t="str">
        <f>VLOOKUP(M7091,People!$A$2:$B$5,2,FALSE)</f>
        <v>Anna Andreadi</v>
      </c>
      <c r="X7091" s="5" t="str">
        <f>IFERROR(VLOOKUP(Orders!$B7091,Returns!$A$2:$B$801,2,0),"No")</f>
        <v>No</v>
      </c>
    </row>
    <row r="7092" spans="1:24" hidden="1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f t="shared" si="110"/>
        <v>56.349600000000002</v>
      </c>
      <c r="T7092" s="1">
        <v>3</v>
      </c>
      <c r="U7092" s="1">
        <v>0</v>
      </c>
      <c r="V7092" s="1">
        <v>49.970399999999991</v>
      </c>
      <c r="W7092" t="str">
        <f>VLOOKUP(M7092,People!$A$2:$B$5,2,FALSE)</f>
        <v>Cassandra Brandow</v>
      </c>
      <c r="X7092" s="5" t="str">
        <f>IFERROR(VLOOKUP(Orders!$B7092,Returns!$A$2:$B$801,2,0),"No")</f>
        <v>No</v>
      </c>
    </row>
    <row r="7093" spans="1:24" hidden="1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f t="shared" si="110"/>
        <v>117.67679999999999</v>
      </c>
      <c r="T7093" s="1">
        <v>3</v>
      </c>
      <c r="U7093" s="1">
        <v>0</v>
      </c>
      <c r="V7093" s="1">
        <v>45.763200000000012</v>
      </c>
      <c r="W7093" t="str">
        <f>VLOOKUP(M7093,People!$A$2:$B$5,2,FALSE)</f>
        <v>Cassandra Brandow</v>
      </c>
      <c r="X7093" s="5" t="str">
        <f>IFERROR(VLOOKUP(Orders!$B7093,Returns!$A$2:$B$801,2,0),"No")</f>
        <v>No</v>
      </c>
    </row>
    <row r="7094" spans="1:24" hidden="1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f t="shared" si="110"/>
        <v>31.642399999999999</v>
      </c>
      <c r="T7094" s="1">
        <v>2</v>
      </c>
      <c r="U7094" s="1">
        <v>0</v>
      </c>
      <c r="V7094" s="1">
        <v>11.117599999999999</v>
      </c>
      <c r="W7094" t="str">
        <f>VLOOKUP(M7094,People!$A$2:$B$5,2,FALSE)</f>
        <v>Cassandra Brandow</v>
      </c>
      <c r="X7094" s="5" t="str">
        <f>IFERROR(VLOOKUP(Orders!$B7094,Returns!$A$2:$B$801,2,0),"No")</f>
        <v>No</v>
      </c>
    </row>
    <row r="7095" spans="1:24" hidden="1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f t="shared" si="110"/>
        <v>27.321500000000004</v>
      </c>
      <c r="T7095" s="1">
        <v>5</v>
      </c>
      <c r="U7095" s="1">
        <v>0</v>
      </c>
      <c r="V7095" s="1">
        <v>24.2285</v>
      </c>
      <c r="W7095" t="str">
        <f>VLOOKUP(M7095,People!$A$2:$B$5,2,FALSE)</f>
        <v>Cassandra Brandow</v>
      </c>
      <c r="X7095" s="5" t="str">
        <f>IFERROR(VLOOKUP(Orders!$B7095,Returns!$A$2:$B$801,2,0),"No")</f>
        <v>No</v>
      </c>
    </row>
    <row r="7096" spans="1:24" hidden="1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f t="shared" si="110"/>
        <v>389.96100000000001</v>
      </c>
      <c r="T7096" s="1">
        <v>6</v>
      </c>
      <c r="U7096" s="1">
        <v>0.2</v>
      </c>
      <c r="V7096" s="1">
        <v>89.990999999999985</v>
      </c>
      <c r="W7096" t="str">
        <f>VLOOKUP(M7096,People!$A$2:$B$5,2,FALSE)</f>
        <v>Kelly Williams</v>
      </c>
      <c r="X7096" s="5" t="str">
        <f>IFERROR(VLOOKUP(Orders!$B7096,Returns!$A$2:$B$801,2,0),"No")</f>
        <v>No</v>
      </c>
    </row>
    <row r="7097" spans="1:24" hidden="1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f t="shared" si="110"/>
        <v>91.679999999999993</v>
      </c>
      <c r="T7097" s="1">
        <v>6</v>
      </c>
      <c r="U7097" s="1">
        <v>0.2</v>
      </c>
      <c r="V7097" s="1">
        <v>55.007999999999996</v>
      </c>
      <c r="W7097" t="str">
        <f>VLOOKUP(M7097,People!$A$2:$B$5,2,FALSE)</f>
        <v>Chuck Magee</v>
      </c>
      <c r="X7097" s="5" t="str">
        <f>IFERROR(VLOOKUP(Orders!$B7097,Returns!$A$2:$B$801,2,0),"No")</f>
        <v>No</v>
      </c>
    </row>
    <row r="7098" spans="1:24" hidden="1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f t="shared" si="110"/>
        <v>186.82920000000007</v>
      </c>
      <c r="T7098" s="1">
        <v>2</v>
      </c>
      <c r="U7098" s="1">
        <v>0.2</v>
      </c>
      <c r="V7098" s="1">
        <v>89.954799999999992</v>
      </c>
      <c r="W7098" t="str">
        <f>VLOOKUP(M7098,People!$A$2:$B$5,2,FALSE)</f>
        <v>Chuck Magee</v>
      </c>
      <c r="X7098" s="5" t="str">
        <f>IFERROR(VLOOKUP(Orders!$B7098,Returns!$A$2:$B$801,2,0),"No")</f>
        <v>No</v>
      </c>
    </row>
    <row r="7099" spans="1:24" hidden="1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f t="shared" si="110"/>
        <v>16.141500000000001</v>
      </c>
      <c r="T7099" s="1">
        <v>5</v>
      </c>
      <c r="U7099" s="1">
        <v>0.2</v>
      </c>
      <c r="V7099" s="1">
        <v>9.1785000000000014</v>
      </c>
      <c r="W7099" t="str">
        <f>VLOOKUP(M7099,People!$A$2:$B$5,2,FALSE)</f>
        <v>Chuck Magee</v>
      </c>
      <c r="X7099" s="5" t="str">
        <f>IFERROR(VLOOKUP(Orders!$B7099,Returns!$A$2:$B$801,2,0),"No")</f>
        <v>No</v>
      </c>
    </row>
    <row r="7100" spans="1:24" hidden="1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f t="shared" si="110"/>
        <v>169.0488</v>
      </c>
      <c r="T7100" s="1">
        <v>9</v>
      </c>
      <c r="U7100" s="1">
        <v>0</v>
      </c>
      <c r="V7100" s="1">
        <v>149.91119999999998</v>
      </c>
      <c r="W7100" t="str">
        <f>VLOOKUP(M7100,People!$A$2:$B$5,2,FALSE)</f>
        <v>Chuck Magee</v>
      </c>
      <c r="X7100" s="5" t="str">
        <f>IFERROR(VLOOKUP(Orders!$B7100,Returns!$A$2:$B$801,2,0),"No")</f>
        <v>No</v>
      </c>
    </row>
    <row r="7101" spans="1:24" hidden="1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f t="shared" si="110"/>
        <v>112.6992</v>
      </c>
      <c r="T7101" s="1">
        <v>6</v>
      </c>
      <c r="U7101" s="1">
        <v>0</v>
      </c>
      <c r="V7101" s="1">
        <v>99.940799999999982</v>
      </c>
      <c r="W7101" t="str">
        <f>VLOOKUP(M7101,People!$A$2:$B$5,2,FALSE)</f>
        <v>Chuck Magee</v>
      </c>
      <c r="X7101" s="5" t="str">
        <f>IFERROR(VLOOKUP(Orders!$B7101,Returns!$A$2:$B$801,2,0),"No")</f>
        <v>No</v>
      </c>
    </row>
    <row r="7102" spans="1:24" x14ac:dyDescent="0.3">
      <c r="A7102" s="1">
        <v>4525</v>
      </c>
      <c r="B7102" t="s">
        <v>8326</v>
      </c>
      <c r="C7102" s="2">
        <v>42676</v>
      </c>
      <c r="D7102" s="2">
        <v>42680</v>
      </c>
      <c r="E7102" s="1" t="s">
        <v>46</v>
      </c>
      <c r="F7102" s="1" t="s">
        <v>5272</v>
      </c>
      <c r="G7102" s="1" t="s">
        <v>5273</v>
      </c>
      <c r="H7102" s="1" t="s">
        <v>24</v>
      </c>
      <c r="I7102" s="1" t="s">
        <v>25</v>
      </c>
      <c r="J7102" s="1" t="s">
        <v>239</v>
      </c>
      <c r="K7102" s="1" t="s">
        <v>240</v>
      </c>
      <c r="L7102" s="1">
        <v>10024</v>
      </c>
      <c r="M7102" s="1" t="s">
        <v>135</v>
      </c>
      <c r="N7102" s="1" t="s">
        <v>3066</v>
      </c>
      <c r="O7102" s="1" t="s">
        <v>30</v>
      </c>
      <c r="P7102" s="1" t="s">
        <v>60</v>
      </c>
      <c r="Q7102" s="1" t="s">
        <v>3067</v>
      </c>
      <c r="R7102" s="1">
        <v>89.34</v>
      </c>
      <c r="S7102" s="1">
        <f t="shared" si="110"/>
        <v>65.218199999999996</v>
      </c>
      <c r="T7102" s="1">
        <v>6</v>
      </c>
      <c r="U7102" s="1">
        <v>0</v>
      </c>
      <c r="V7102" s="1">
        <v>24.121800000000004</v>
      </c>
      <c r="W7102" t="str">
        <f>VLOOKUP(M7102,People!$A$2:$B$5,2,FALSE)</f>
        <v>Chuck Magee</v>
      </c>
      <c r="X7102" s="5" t="str">
        <f>IFERROR(VLOOKUP(Orders!$B7102,Returns!$A$2:$B$801,2,0),"No")</f>
        <v>No</v>
      </c>
    </row>
    <row r="7103" spans="1:24" hidden="1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f t="shared" si="110"/>
        <v>13.0168</v>
      </c>
      <c r="T7103" s="1">
        <v>2</v>
      </c>
      <c r="U7103" s="1">
        <v>0.2</v>
      </c>
      <c r="V7103" s="1">
        <v>6.6311999999999989</v>
      </c>
      <c r="W7103" t="str">
        <f>VLOOKUP(M7103,People!$A$2:$B$5,2,FALSE)</f>
        <v>Kelly Williams</v>
      </c>
      <c r="X7103" s="5" t="str">
        <f>IFERROR(VLOOKUP(Orders!$B7103,Returns!$A$2:$B$801,2,0),"No")</f>
        <v>No</v>
      </c>
    </row>
    <row r="7104" spans="1:24" x14ac:dyDescent="0.3">
      <c r="A7104" s="1">
        <v>6228</v>
      </c>
      <c r="B7104" t="s">
        <v>9136</v>
      </c>
      <c r="C7104" s="2">
        <v>42676</v>
      </c>
      <c r="D7104" s="2">
        <v>42681</v>
      </c>
      <c r="E7104" s="1" t="s">
        <v>46</v>
      </c>
      <c r="F7104" s="1" t="s">
        <v>1040</v>
      </c>
      <c r="G7104" s="1" t="s">
        <v>1041</v>
      </c>
      <c r="H7104" s="1" t="s">
        <v>24</v>
      </c>
      <c r="I7104" s="1" t="s">
        <v>25</v>
      </c>
      <c r="J7104" s="1" t="s">
        <v>3243</v>
      </c>
      <c r="K7104" s="1" t="s">
        <v>96</v>
      </c>
      <c r="L7104" s="1">
        <v>75061</v>
      </c>
      <c r="M7104" s="1" t="s">
        <v>97</v>
      </c>
      <c r="N7104" s="1" t="s">
        <v>2271</v>
      </c>
      <c r="O7104" s="1" t="s">
        <v>66</v>
      </c>
      <c r="P7104" s="1" t="s">
        <v>67</v>
      </c>
      <c r="Q7104" s="1" t="s">
        <v>2272</v>
      </c>
      <c r="R7104" s="1">
        <v>88.77600000000001</v>
      </c>
      <c r="S7104" s="1">
        <f t="shared" si="110"/>
        <v>81.008100000000013</v>
      </c>
      <c r="T7104" s="1">
        <v>3</v>
      </c>
      <c r="U7104" s="1">
        <v>0.2</v>
      </c>
      <c r="V7104" s="1">
        <v>7.7679000000000009</v>
      </c>
      <c r="W7104" t="str">
        <f>VLOOKUP(M7104,People!$A$2:$B$5,2,FALSE)</f>
        <v>Kelly Williams</v>
      </c>
      <c r="X7104" s="5" t="str">
        <f>IFERROR(VLOOKUP(Orders!$B7104,Returns!$A$2:$B$801,2,0),"No")</f>
        <v>No</v>
      </c>
    </row>
    <row r="7105" spans="1:24" hidden="1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f t="shared" si="110"/>
        <v>315.82500000000005</v>
      </c>
      <c r="T7105" s="1">
        <v>2</v>
      </c>
      <c r="U7105" s="1">
        <v>0</v>
      </c>
      <c r="V7105" s="1">
        <v>105.27499999999998</v>
      </c>
      <c r="W7105" t="str">
        <f>VLOOKUP(M7105,People!$A$2:$B$5,2,FALSE)</f>
        <v>Anna Andreadi</v>
      </c>
      <c r="X7105" s="5" t="str">
        <f>IFERROR(VLOOKUP(Orders!$B7105,Returns!$A$2:$B$801,2,0),"No")</f>
        <v>No</v>
      </c>
    </row>
    <row r="7106" spans="1:24" hidden="1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f t="shared" ref="S7106:S7169" si="111">R7106-V7106</f>
        <v>803.55119999999988</v>
      </c>
      <c r="T7106" s="1">
        <v>6</v>
      </c>
      <c r="U7106" s="1">
        <v>0.3</v>
      </c>
      <c r="V7106" s="1">
        <v>-43.435200000000009</v>
      </c>
      <c r="W7106" t="str">
        <f>VLOOKUP(M7106,People!$A$2:$B$5,2,FALSE)</f>
        <v>Chuck Magee</v>
      </c>
      <c r="X7106" s="5" t="str">
        <f>IFERROR(VLOOKUP(Orders!$B7106,Returns!$A$2:$B$801,2,0),"No")</f>
        <v>No</v>
      </c>
    </row>
    <row r="7107" spans="1:24" hidden="1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f t="shared" si="111"/>
        <v>31.512000000000011</v>
      </c>
      <c r="T7107" s="1">
        <v>3</v>
      </c>
      <c r="U7107" s="1">
        <v>0.2</v>
      </c>
      <c r="V7107" s="1">
        <v>7.2719999999999949</v>
      </c>
      <c r="W7107" t="str">
        <f>VLOOKUP(M7107,People!$A$2:$B$5,2,FALSE)</f>
        <v>Chuck Magee</v>
      </c>
      <c r="X7107" s="5" t="str">
        <f>IFERROR(VLOOKUP(Orders!$B7107,Returns!$A$2:$B$801,2,0),"No")</f>
        <v>No</v>
      </c>
    </row>
    <row r="7108" spans="1:24" hidden="1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f t="shared" si="111"/>
        <v>120.79889999999999</v>
      </c>
      <c r="T7108" s="1">
        <v>9</v>
      </c>
      <c r="U7108" s="1">
        <v>0.2</v>
      </c>
      <c r="V7108" s="1">
        <v>1.5291000000000032</v>
      </c>
      <c r="W7108" t="str">
        <f>VLOOKUP(M7108,People!$A$2:$B$5,2,FALSE)</f>
        <v>Chuck Magee</v>
      </c>
      <c r="X7108" s="5" t="str">
        <f>IFERROR(VLOOKUP(Orders!$B7108,Returns!$A$2:$B$801,2,0),"No")</f>
        <v>No</v>
      </c>
    </row>
    <row r="7109" spans="1:24" hidden="1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f t="shared" si="111"/>
        <v>25.200600000000001</v>
      </c>
      <c r="T7109" s="1">
        <v>2</v>
      </c>
      <c r="U7109" s="1">
        <v>0</v>
      </c>
      <c r="V7109" s="1">
        <v>0.77939999999999898</v>
      </c>
      <c r="W7109" t="str">
        <f>VLOOKUP(M7109,People!$A$2:$B$5,2,FALSE)</f>
        <v>Chuck Magee</v>
      </c>
      <c r="X7109" s="5" t="str">
        <f>IFERROR(VLOOKUP(Orders!$B7109,Returns!$A$2:$B$801,2,0),"No")</f>
        <v>No</v>
      </c>
    </row>
    <row r="7110" spans="1:24" hidden="1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f t="shared" si="111"/>
        <v>1.804</v>
      </c>
      <c r="T7110" s="1">
        <v>2</v>
      </c>
      <c r="U7110" s="1">
        <v>0</v>
      </c>
      <c r="V7110" s="1">
        <v>1.4759999999999998</v>
      </c>
      <c r="W7110" t="str">
        <f>VLOOKUP(M7110,People!$A$2:$B$5,2,FALSE)</f>
        <v>Chuck Magee</v>
      </c>
      <c r="X7110" s="5" t="str">
        <f>IFERROR(VLOOKUP(Orders!$B7110,Returns!$A$2:$B$801,2,0),"No")</f>
        <v>No</v>
      </c>
    </row>
    <row r="7111" spans="1:24" hidden="1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f t="shared" si="111"/>
        <v>446.08359999999999</v>
      </c>
      <c r="T7111" s="1">
        <v>4</v>
      </c>
      <c r="U7111" s="1">
        <v>0</v>
      </c>
      <c r="V7111" s="1">
        <v>13.796400000000006</v>
      </c>
      <c r="W7111" t="str">
        <f>VLOOKUP(M7111,People!$A$2:$B$5,2,FALSE)</f>
        <v>Chuck Magee</v>
      </c>
      <c r="X7111" s="5" t="str">
        <f>IFERROR(VLOOKUP(Orders!$B7111,Returns!$A$2:$B$801,2,0),"No")</f>
        <v>No</v>
      </c>
    </row>
    <row r="7112" spans="1:24" hidden="1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f t="shared" si="111"/>
        <v>5.5096000000000007</v>
      </c>
      <c r="T7112" s="1">
        <v>2</v>
      </c>
      <c r="U7112" s="1">
        <v>0</v>
      </c>
      <c r="V7112" s="1">
        <v>2.2503999999999991</v>
      </c>
      <c r="W7112" t="str">
        <f>VLOOKUP(M7112,People!$A$2:$B$5,2,FALSE)</f>
        <v>Chuck Magee</v>
      </c>
      <c r="X7112" s="5" t="str">
        <f>IFERROR(VLOOKUP(Orders!$B7112,Returns!$A$2:$B$801,2,0),"No")</f>
        <v>No</v>
      </c>
    </row>
    <row r="7113" spans="1:24" hidden="1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f t="shared" si="111"/>
        <v>53.97</v>
      </c>
      <c r="T7113" s="1">
        <v>2</v>
      </c>
      <c r="U7113" s="1">
        <v>0</v>
      </c>
      <c r="V7113" s="1">
        <v>17.989999999999995</v>
      </c>
      <c r="W7113" t="str">
        <f>VLOOKUP(M7113,People!$A$2:$B$5,2,FALSE)</f>
        <v>Chuck Magee</v>
      </c>
      <c r="X7113" s="5" t="str">
        <f>IFERROR(VLOOKUP(Orders!$B7113,Returns!$A$2:$B$801,2,0),"No")</f>
        <v>No</v>
      </c>
    </row>
    <row r="7114" spans="1:24" hidden="1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f t="shared" si="111"/>
        <v>39.528000000000006</v>
      </c>
      <c r="T7114" s="1">
        <v>5</v>
      </c>
      <c r="U7114" s="1">
        <v>0</v>
      </c>
      <c r="V7114" s="1">
        <v>15.372000000000003</v>
      </c>
      <c r="W7114" t="str">
        <f>VLOOKUP(M7114,People!$A$2:$B$5,2,FALSE)</f>
        <v>Chuck Magee</v>
      </c>
      <c r="X7114" s="5" t="str">
        <f>IFERROR(VLOOKUP(Orders!$B7114,Returns!$A$2:$B$801,2,0),"No")</f>
        <v>No</v>
      </c>
    </row>
    <row r="7115" spans="1:24" hidden="1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f t="shared" si="111"/>
        <v>6.032</v>
      </c>
      <c r="T7115" s="1">
        <v>2</v>
      </c>
      <c r="U7115" s="1">
        <v>0.2</v>
      </c>
      <c r="V7115" s="1">
        <v>3.2479999999999998</v>
      </c>
      <c r="W7115" t="str">
        <f>VLOOKUP(M7115,People!$A$2:$B$5,2,FALSE)</f>
        <v>Chuck Magee</v>
      </c>
      <c r="X7115" s="5" t="str">
        <f>IFERROR(VLOOKUP(Orders!$B7115,Returns!$A$2:$B$801,2,0),"No")</f>
        <v>No</v>
      </c>
    </row>
    <row r="7116" spans="1:24" hidden="1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f t="shared" si="111"/>
        <v>1365.5628000000002</v>
      </c>
      <c r="T7116" s="1">
        <v>6</v>
      </c>
      <c r="U7116" s="1">
        <v>0</v>
      </c>
      <c r="V7116" s="1">
        <v>320.31720000000001</v>
      </c>
      <c r="W7116" t="str">
        <f>VLOOKUP(M7116,People!$A$2:$B$5,2,FALSE)</f>
        <v>Anna Andreadi</v>
      </c>
      <c r="X7116" s="5" t="str">
        <f>IFERROR(VLOOKUP(Orders!$B7116,Returns!$A$2:$B$801,2,0),"No")</f>
        <v>No</v>
      </c>
    </row>
    <row r="7117" spans="1:24" hidden="1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f t="shared" si="111"/>
        <v>3.7232000000000012</v>
      </c>
      <c r="T7117" s="1">
        <v>2</v>
      </c>
      <c r="U7117" s="1">
        <v>0.2</v>
      </c>
      <c r="V7117" s="1">
        <v>2.0047999999999995</v>
      </c>
      <c r="W7117" t="str">
        <f>VLOOKUP(M7117,People!$A$2:$B$5,2,FALSE)</f>
        <v>Anna Andreadi</v>
      </c>
      <c r="X7117" s="5" t="str">
        <f>IFERROR(VLOOKUP(Orders!$B7117,Returns!$A$2:$B$801,2,0),"No")</f>
        <v>No</v>
      </c>
    </row>
    <row r="7118" spans="1:24" x14ac:dyDescent="0.3">
      <c r="A7118" s="1">
        <v>6502</v>
      </c>
      <c r="B7118" t="s">
        <v>9262</v>
      </c>
      <c r="C7118" s="2">
        <v>42676</v>
      </c>
      <c r="D7118" s="2">
        <v>42680</v>
      </c>
      <c r="E7118" s="1" t="s">
        <v>46</v>
      </c>
      <c r="F7118" s="1" t="s">
        <v>4911</v>
      </c>
      <c r="G7118" s="1" t="s">
        <v>4912</v>
      </c>
      <c r="H7118" s="1" t="s">
        <v>24</v>
      </c>
      <c r="I7118" s="1" t="s">
        <v>25</v>
      </c>
      <c r="J7118" s="1" t="s">
        <v>745</v>
      </c>
      <c r="K7118" s="1" t="s">
        <v>440</v>
      </c>
      <c r="L7118" s="1">
        <v>44256</v>
      </c>
      <c r="M7118" s="1" t="s">
        <v>135</v>
      </c>
      <c r="N7118" s="1" t="s">
        <v>4820</v>
      </c>
      <c r="O7118" s="1" t="s">
        <v>66</v>
      </c>
      <c r="P7118" s="1" t="s">
        <v>67</v>
      </c>
      <c r="Q7118" s="1" t="s">
        <v>4821</v>
      </c>
      <c r="R7118" s="1">
        <v>539.96399999999994</v>
      </c>
      <c r="S7118" s="1">
        <f t="shared" si="111"/>
        <v>647.95679999999993</v>
      </c>
      <c r="T7118" s="1">
        <v>6</v>
      </c>
      <c r="U7118" s="1">
        <v>0.4</v>
      </c>
      <c r="V7118" s="1">
        <v>-107.99280000000002</v>
      </c>
      <c r="W7118" t="str">
        <f>VLOOKUP(M7118,People!$A$2:$B$5,2,FALSE)</f>
        <v>Chuck Magee</v>
      </c>
      <c r="X7118" s="5" t="str">
        <f>IFERROR(VLOOKUP(Orders!$B7118,Returns!$A$2:$B$801,2,0),"No")</f>
        <v>No</v>
      </c>
    </row>
    <row r="7119" spans="1:24" x14ac:dyDescent="0.3">
      <c r="A7119" s="1">
        <v>6503</v>
      </c>
      <c r="B7119" t="s">
        <v>9262</v>
      </c>
      <c r="C7119" s="2">
        <v>42676</v>
      </c>
      <c r="D7119" s="2">
        <v>42680</v>
      </c>
      <c r="E7119" s="1" t="s">
        <v>46</v>
      </c>
      <c r="F7119" s="1" t="s">
        <v>4911</v>
      </c>
      <c r="G7119" s="1" t="s">
        <v>4912</v>
      </c>
      <c r="H7119" s="1" t="s">
        <v>24</v>
      </c>
      <c r="I7119" s="1" t="s">
        <v>25</v>
      </c>
      <c r="J7119" s="1" t="s">
        <v>745</v>
      </c>
      <c r="K7119" s="1" t="s">
        <v>440</v>
      </c>
      <c r="L7119" s="1">
        <v>44256</v>
      </c>
      <c r="M7119" s="1" t="s">
        <v>135</v>
      </c>
      <c r="N7119" s="1" t="s">
        <v>674</v>
      </c>
      <c r="O7119" s="1" t="s">
        <v>66</v>
      </c>
      <c r="P7119" s="1" t="s">
        <v>67</v>
      </c>
      <c r="Q7119" s="1" t="s">
        <v>675</v>
      </c>
      <c r="R7119" s="1">
        <v>50.231999999999999</v>
      </c>
      <c r="S7119" s="1">
        <f t="shared" si="111"/>
        <v>60.278400000000005</v>
      </c>
      <c r="T7119" s="1">
        <v>7</v>
      </c>
      <c r="U7119" s="1">
        <v>0.4</v>
      </c>
      <c r="V7119" s="1">
        <v>-10.046400000000002</v>
      </c>
      <c r="W7119" t="str">
        <f>VLOOKUP(M7119,People!$A$2:$B$5,2,FALSE)</f>
        <v>Chuck Magee</v>
      </c>
      <c r="X7119" s="5" t="str">
        <f>IFERROR(VLOOKUP(Orders!$B7119,Returns!$A$2:$B$801,2,0),"No")</f>
        <v>No</v>
      </c>
    </row>
    <row r="7120" spans="1:24" hidden="1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f t="shared" si="111"/>
        <v>9.1494</v>
      </c>
      <c r="T7120" s="1">
        <v>3</v>
      </c>
      <c r="U7120" s="1">
        <v>0</v>
      </c>
      <c r="V7120" s="1">
        <v>8.7906000000000013</v>
      </c>
      <c r="W7120" t="str">
        <f>VLOOKUP(M7120,People!$A$2:$B$5,2,FALSE)</f>
        <v>Chuck Magee</v>
      </c>
      <c r="X7120" s="5" t="str">
        <f>IFERROR(VLOOKUP(Orders!$B7120,Returns!$A$2:$B$801,2,0),"No")</f>
        <v>No</v>
      </c>
    </row>
    <row r="7121" spans="1:24" hidden="1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f t="shared" si="111"/>
        <v>9.3852000000000011</v>
      </c>
      <c r="T7121" s="1">
        <v>2</v>
      </c>
      <c r="U7121" s="1">
        <v>0.2</v>
      </c>
      <c r="V7121" s="1">
        <v>4.5187999999999997</v>
      </c>
      <c r="W7121" t="str">
        <f>VLOOKUP(M7121,People!$A$2:$B$5,2,FALSE)</f>
        <v>Anna Andreadi</v>
      </c>
      <c r="X7121" s="5" t="str">
        <f>IFERROR(VLOOKUP(Orders!$B7121,Returns!$A$2:$B$801,2,0),"No")</f>
        <v>Yes</v>
      </c>
    </row>
    <row r="7122" spans="1:24" x14ac:dyDescent="0.3">
      <c r="A7122" s="1">
        <v>6504</v>
      </c>
      <c r="B7122" t="s">
        <v>9262</v>
      </c>
      <c r="C7122" s="2">
        <v>42676</v>
      </c>
      <c r="D7122" s="2">
        <v>42680</v>
      </c>
      <c r="E7122" s="1" t="s">
        <v>46</v>
      </c>
      <c r="F7122" s="1" t="s">
        <v>4911</v>
      </c>
      <c r="G7122" s="1" t="s">
        <v>4912</v>
      </c>
      <c r="H7122" s="1" t="s">
        <v>24</v>
      </c>
      <c r="I7122" s="1" t="s">
        <v>25</v>
      </c>
      <c r="J7122" s="1" t="s">
        <v>745</v>
      </c>
      <c r="K7122" s="1" t="s">
        <v>440</v>
      </c>
      <c r="L7122" s="1">
        <v>44256</v>
      </c>
      <c r="M7122" s="1" t="s">
        <v>135</v>
      </c>
      <c r="N7122" s="1" t="s">
        <v>1388</v>
      </c>
      <c r="O7122" s="1" t="s">
        <v>43</v>
      </c>
      <c r="P7122" s="1" t="s">
        <v>70</v>
      </c>
      <c r="Q7122" s="1" t="s">
        <v>1389</v>
      </c>
      <c r="R7122" s="1">
        <v>19.242000000000001</v>
      </c>
      <c r="S7122" s="1">
        <f t="shared" si="111"/>
        <v>32.711399999999998</v>
      </c>
      <c r="T7122" s="1">
        <v>3</v>
      </c>
      <c r="U7122" s="1">
        <v>0.7</v>
      </c>
      <c r="V7122" s="1">
        <v>-13.4694</v>
      </c>
      <c r="W7122" t="str">
        <f>VLOOKUP(M7122,People!$A$2:$B$5,2,FALSE)</f>
        <v>Chuck Magee</v>
      </c>
      <c r="X7122" s="5" t="str">
        <f>IFERROR(VLOOKUP(Orders!$B7122,Returns!$A$2:$B$801,2,0),"No")</f>
        <v>No</v>
      </c>
    </row>
    <row r="7123" spans="1:24" hidden="1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f t="shared" si="111"/>
        <v>23.023</v>
      </c>
      <c r="T7123" s="1">
        <v>7</v>
      </c>
      <c r="U7123" s="1">
        <v>0</v>
      </c>
      <c r="V7123" s="1">
        <v>18.837</v>
      </c>
      <c r="W7123" t="str">
        <f>VLOOKUP(M7123,People!$A$2:$B$5,2,FALSE)</f>
        <v>Anna Andreadi</v>
      </c>
      <c r="X7123" s="5" t="str">
        <f>IFERROR(VLOOKUP(Orders!$B7123,Returns!$A$2:$B$801,2,0),"No")</f>
        <v>No</v>
      </c>
    </row>
    <row r="7124" spans="1:24" hidden="1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f t="shared" si="111"/>
        <v>100.79160000000002</v>
      </c>
      <c r="T7124" s="1">
        <v>2</v>
      </c>
      <c r="U7124" s="1">
        <v>0</v>
      </c>
      <c r="V7124" s="1">
        <v>41.168399999999991</v>
      </c>
      <c r="W7124" t="str">
        <f>VLOOKUP(M7124,People!$A$2:$B$5,2,FALSE)</f>
        <v>Anna Andreadi</v>
      </c>
      <c r="X7124" s="5" t="str">
        <f>IFERROR(VLOOKUP(Orders!$B7124,Returns!$A$2:$B$801,2,0),"No")</f>
        <v>No</v>
      </c>
    </row>
    <row r="7125" spans="1:24" hidden="1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f t="shared" si="111"/>
        <v>5.6111999999999984</v>
      </c>
      <c r="T7125" s="1">
        <v>3</v>
      </c>
      <c r="U7125" s="1">
        <v>0</v>
      </c>
      <c r="V7125" s="1">
        <v>4.4088000000000012</v>
      </c>
      <c r="W7125" t="str">
        <f>VLOOKUP(M7125,People!$A$2:$B$5,2,FALSE)</f>
        <v>Chuck Magee</v>
      </c>
      <c r="X7125" s="5" t="str">
        <f>IFERROR(VLOOKUP(Orders!$B7125,Returns!$A$2:$B$801,2,0),"No")</f>
        <v>No</v>
      </c>
    </row>
    <row r="7126" spans="1:24" hidden="1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f t="shared" si="111"/>
        <v>74.942400000000021</v>
      </c>
      <c r="T7126" s="1">
        <v>3</v>
      </c>
      <c r="U7126" s="1">
        <v>0</v>
      </c>
      <c r="V7126" s="1">
        <v>69.177599999999984</v>
      </c>
      <c r="W7126" t="str">
        <f>VLOOKUP(M7126,People!$A$2:$B$5,2,FALSE)</f>
        <v>Chuck Magee</v>
      </c>
      <c r="X7126" s="5" t="str">
        <f>IFERROR(VLOOKUP(Orders!$B7126,Returns!$A$2:$B$801,2,0),"No")</f>
        <v>No</v>
      </c>
    </row>
    <row r="7127" spans="1:24" hidden="1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f t="shared" si="111"/>
        <v>9.1494</v>
      </c>
      <c r="T7127" s="1">
        <v>3</v>
      </c>
      <c r="U7127" s="1">
        <v>0</v>
      </c>
      <c r="V7127" s="1">
        <v>8.7906000000000013</v>
      </c>
      <c r="W7127" t="str">
        <f>VLOOKUP(M7127,People!$A$2:$B$5,2,FALSE)</f>
        <v>Cassandra Brandow</v>
      </c>
      <c r="X7127" s="5" t="str">
        <f>IFERROR(VLOOKUP(Orders!$B7127,Returns!$A$2:$B$801,2,0),"No")</f>
        <v>No</v>
      </c>
    </row>
    <row r="7128" spans="1:24" hidden="1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f t="shared" si="111"/>
        <v>9.3063000000000002</v>
      </c>
      <c r="T7128" s="1">
        <v>3</v>
      </c>
      <c r="U7128" s="1">
        <v>0</v>
      </c>
      <c r="V7128" s="1">
        <v>4.5836999999999994</v>
      </c>
      <c r="W7128" t="str">
        <f>VLOOKUP(M7128,People!$A$2:$B$5,2,FALSE)</f>
        <v>Cassandra Brandow</v>
      </c>
      <c r="X7128" s="5" t="str">
        <f>IFERROR(VLOOKUP(Orders!$B7128,Returns!$A$2:$B$801,2,0),"No")</f>
        <v>No</v>
      </c>
    </row>
    <row r="7129" spans="1:24" hidden="1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f t="shared" si="111"/>
        <v>8.8829999999999991</v>
      </c>
      <c r="T7129" s="1">
        <v>5</v>
      </c>
      <c r="U7129" s="1">
        <v>0</v>
      </c>
      <c r="V7129" s="1">
        <v>7.5669999999999993</v>
      </c>
      <c r="W7129" t="str">
        <f>VLOOKUP(M7129,People!$A$2:$B$5,2,FALSE)</f>
        <v>Chuck Magee</v>
      </c>
      <c r="X7129" s="5" t="str">
        <f>IFERROR(VLOOKUP(Orders!$B7129,Returns!$A$2:$B$801,2,0),"No")</f>
        <v>No</v>
      </c>
    </row>
    <row r="7130" spans="1:24" hidden="1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f t="shared" si="111"/>
        <v>13.346400000000003</v>
      </c>
      <c r="T7130" s="1">
        <v>4</v>
      </c>
      <c r="U7130" s="1">
        <v>0</v>
      </c>
      <c r="V7130" s="1">
        <v>6.573599999999999</v>
      </c>
      <c r="W7130" t="str">
        <f>VLOOKUP(M7130,People!$A$2:$B$5,2,FALSE)</f>
        <v>Chuck Magee</v>
      </c>
      <c r="X7130" s="5" t="str">
        <f>IFERROR(VLOOKUP(Orders!$B7130,Returns!$A$2:$B$801,2,0),"No")</f>
        <v>No</v>
      </c>
    </row>
    <row r="7131" spans="1:24" hidden="1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f t="shared" si="111"/>
        <v>26.815599999999996</v>
      </c>
      <c r="T7131" s="1">
        <v>4</v>
      </c>
      <c r="U7131" s="1">
        <v>0.2</v>
      </c>
      <c r="V7131" s="1">
        <v>8.3524000000000012</v>
      </c>
      <c r="W7131" t="str">
        <f>VLOOKUP(M7131,People!$A$2:$B$5,2,FALSE)</f>
        <v>Cassandra Brandow</v>
      </c>
      <c r="X7131" s="5" t="str">
        <f>IFERROR(VLOOKUP(Orders!$B7131,Returns!$A$2:$B$801,2,0),"No")</f>
        <v>No</v>
      </c>
    </row>
    <row r="7132" spans="1:24" hidden="1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f t="shared" si="111"/>
        <v>83.084399999999988</v>
      </c>
      <c r="T7132" s="1">
        <v>7</v>
      </c>
      <c r="U7132" s="1">
        <v>0.2</v>
      </c>
      <c r="V7132" s="1">
        <v>40.003599999999999</v>
      </c>
      <c r="W7132" t="str">
        <f>VLOOKUP(M7132,People!$A$2:$B$5,2,FALSE)</f>
        <v>Cassandra Brandow</v>
      </c>
      <c r="X7132" s="5" t="str">
        <f>IFERROR(VLOOKUP(Orders!$B7132,Returns!$A$2:$B$801,2,0),"No")</f>
        <v>No</v>
      </c>
    </row>
    <row r="7133" spans="1:24" hidden="1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f t="shared" si="111"/>
        <v>190.87559999999999</v>
      </c>
      <c r="T7133" s="1">
        <v>3</v>
      </c>
      <c r="U7133" s="1">
        <v>0</v>
      </c>
      <c r="V7133" s="1">
        <v>67.064400000000006</v>
      </c>
      <c r="W7133" t="str">
        <f>VLOOKUP(M7133,People!$A$2:$B$5,2,FALSE)</f>
        <v>Kelly Williams</v>
      </c>
      <c r="X7133" s="5" t="str">
        <f>IFERROR(VLOOKUP(Orders!$B7133,Returns!$A$2:$B$801,2,0),"No")</f>
        <v>No</v>
      </c>
    </row>
    <row r="7134" spans="1:24" hidden="1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f t="shared" si="111"/>
        <v>1334.7716000000003</v>
      </c>
      <c r="T7134" s="1">
        <v>4</v>
      </c>
      <c r="U7134" s="1">
        <v>0</v>
      </c>
      <c r="V7134" s="1">
        <v>545.18839999999977</v>
      </c>
      <c r="W7134" t="str">
        <f>VLOOKUP(M7134,People!$A$2:$B$5,2,FALSE)</f>
        <v>Kelly Williams</v>
      </c>
      <c r="X7134" s="5" t="str">
        <f>IFERROR(VLOOKUP(Orders!$B7134,Returns!$A$2:$B$801,2,0),"No")</f>
        <v>No</v>
      </c>
    </row>
    <row r="7135" spans="1:24" hidden="1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f t="shared" si="111"/>
        <v>17.574400000000001</v>
      </c>
      <c r="T7135" s="1">
        <v>2</v>
      </c>
      <c r="U7135" s="1">
        <v>0</v>
      </c>
      <c r="V7135" s="1">
        <v>9.8856000000000002</v>
      </c>
      <c r="W7135" t="str">
        <f>VLOOKUP(M7135,People!$A$2:$B$5,2,FALSE)</f>
        <v>Kelly Williams</v>
      </c>
      <c r="X7135" s="5" t="str">
        <f>IFERROR(VLOOKUP(Orders!$B7135,Returns!$A$2:$B$801,2,0),"No")</f>
        <v>No</v>
      </c>
    </row>
    <row r="7136" spans="1:24" hidden="1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f t="shared" si="111"/>
        <v>46.789600000000007</v>
      </c>
      <c r="T7136" s="1">
        <v>2</v>
      </c>
      <c r="U7136" s="1">
        <v>0</v>
      </c>
      <c r="V7136" s="1">
        <v>43.190399999999997</v>
      </c>
      <c r="W7136" t="str">
        <f>VLOOKUP(M7136,People!$A$2:$B$5,2,FALSE)</f>
        <v>Kelly Williams</v>
      </c>
      <c r="X7136" s="5" t="str">
        <f>IFERROR(VLOOKUP(Orders!$B7136,Returns!$A$2:$B$801,2,0),"No")</f>
        <v>No</v>
      </c>
    </row>
    <row r="7137" spans="1:24" hidden="1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f t="shared" si="111"/>
        <v>588.30599999999993</v>
      </c>
      <c r="T7137" s="1">
        <v>3</v>
      </c>
      <c r="U7137" s="1">
        <v>0</v>
      </c>
      <c r="V7137" s="1">
        <v>240.29399999999995</v>
      </c>
      <c r="W7137" t="str">
        <f>VLOOKUP(M7137,People!$A$2:$B$5,2,FALSE)</f>
        <v>Kelly Williams</v>
      </c>
      <c r="X7137" s="5" t="str">
        <f>IFERROR(VLOOKUP(Orders!$B7137,Returns!$A$2:$B$801,2,0),"No")</f>
        <v>No</v>
      </c>
    </row>
    <row r="7138" spans="1:24" hidden="1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f t="shared" si="111"/>
        <v>13.014000000000003</v>
      </c>
      <c r="T7138" s="1">
        <v>5</v>
      </c>
      <c r="U7138" s="1">
        <v>0.7</v>
      </c>
      <c r="V7138" s="1">
        <v>-5.7840000000000007</v>
      </c>
      <c r="W7138" t="str">
        <f>VLOOKUP(M7138,People!$A$2:$B$5,2,FALSE)</f>
        <v>Cassandra Brandow</v>
      </c>
      <c r="X7138" s="5" t="str">
        <f>IFERROR(VLOOKUP(Orders!$B7138,Returns!$A$2:$B$801,2,0),"No")</f>
        <v>No</v>
      </c>
    </row>
    <row r="7139" spans="1:24" hidden="1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f t="shared" si="111"/>
        <v>16.132000000000001</v>
      </c>
      <c r="T7139" s="1">
        <v>2</v>
      </c>
      <c r="U7139" s="1">
        <v>0.2</v>
      </c>
      <c r="V7139" s="1">
        <v>1.3079999999999989</v>
      </c>
      <c r="W7139" t="str">
        <f>VLOOKUP(M7139,People!$A$2:$B$5,2,FALSE)</f>
        <v>Cassandra Brandow</v>
      </c>
      <c r="X7139" s="5" t="str">
        <f>IFERROR(VLOOKUP(Orders!$B7139,Returns!$A$2:$B$801,2,0),"No")</f>
        <v>No</v>
      </c>
    </row>
    <row r="7140" spans="1:24" hidden="1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f t="shared" si="111"/>
        <v>113.18400000000001</v>
      </c>
      <c r="T7140" s="1">
        <v>4</v>
      </c>
      <c r="U7140" s="1">
        <v>0.7</v>
      </c>
      <c r="V7140" s="1">
        <v>-50.304000000000002</v>
      </c>
      <c r="W7140" t="str">
        <f>VLOOKUP(M7140,People!$A$2:$B$5,2,FALSE)</f>
        <v>Cassandra Brandow</v>
      </c>
      <c r="X7140" s="5" t="str">
        <f>IFERROR(VLOOKUP(Orders!$B7140,Returns!$A$2:$B$801,2,0),"No")</f>
        <v>No</v>
      </c>
    </row>
    <row r="7141" spans="1:24" hidden="1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f t="shared" si="111"/>
        <v>326.64600000000007</v>
      </c>
      <c r="T7141" s="1">
        <v>3</v>
      </c>
      <c r="U7141" s="1">
        <v>0.2</v>
      </c>
      <c r="V7141" s="1">
        <v>-36.294000000000011</v>
      </c>
      <c r="W7141" t="str">
        <f>VLOOKUP(M7141,People!$A$2:$B$5,2,FALSE)</f>
        <v>Cassandra Brandow</v>
      </c>
      <c r="X7141" s="5" t="str">
        <f>IFERROR(VLOOKUP(Orders!$B7141,Returns!$A$2:$B$801,2,0),"No")</f>
        <v>No</v>
      </c>
    </row>
    <row r="7142" spans="1:24" hidden="1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f t="shared" si="111"/>
        <v>66.976799999999997</v>
      </c>
      <c r="T7142" s="1">
        <v>4</v>
      </c>
      <c r="U7142" s="1">
        <v>0</v>
      </c>
      <c r="V7142" s="1">
        <v>46.543199999999999</v>
      </c>
      <c r="W7142" t="str">
        <f>VLOOKUP(M7142,People!$A$2:$B$5,2,FALSE)</f>
        <v>Kelly Williams</v>
      </c>
      <c r="X7142" s="5" t="str">
        <f>IFERROR(VLOOKUP(Orders!$B7142,Returns!$A$2:$B$801,2,0),"No")</f>
        <v>No</v>
      </c>
    </row>
    <row r="7143" spans="1:24" hidden="1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f t="shared" si="111"/>
        <v>97.415999999999997</v>
      </c>
      <c r="T7143" s="1">
        <v>5</v>
      </c>
      <c r="U7143" s="1">
        <v>0</v>
      </c>
      <c r="V7143" s="1">
        <v>37.883999999999993</v>
      </c>
      <c r="W7143" t="str">
        <f>VLOOKUP(M7143,People!$A$2:$B$5,2,FALSE)</f>
        <v>Kelly Williams</v>
      </c>
      <c r="X7143" s="5" t="str">
        <f>IFERROR(VLOOKUP(Orders!$B7143,Returns!$A$2:$B$801,2,0),"No")</f>
        <v>No</v>
      </c>
    </row>
    <row r="7144" spans="1:24" x14ac:dyDescent="0.3">
      <c r="A7144" s="1">
        <v>7277</v>
      </c>
      <c r="B7144" t="s">
        <v>9613</v>
      </c>
      <c r="C7144" s="2">
        <v>42676</v>
      </c>
      <c r="D7144" s="2">
        <v>42680</v>
      </c>
      <c r="E7144" s="1" t="s">
        <v>46</v>
      </c>
      <c r="F7144" s="1" t="s">
        <v>3138</v>
      </c>
      <c r="G7144" s="1" t="s">
        <v>3139</v>
      </c>
      <c r="H7144" s="1" t="s">
        <v>94</v>
      </c>
      <c r="I7144" s="1" t="s">
        <v>25</v>
      </c>
      <c r="J7144" s="1" t="s">
        <v>49</v>
      </c>
      <c r="K7144" s="1" t="s">
        <v>50</v>
      </c>
      <c r="L7144" s="1">
        <v>33311</v>
      </c>
      <c r="M7144" s="1" t="s">
        <v>28</v>
      </c>
      <c r="N7144" s="1" t="s">
        <v>4292</v>
      </c>
      <c r="O7144" s="1" t="s">
        <v>66</v>
      </c>
      <c r="P7144" s="1" t="s">
        <v>146</v>
      </c>
      <c r="Q7144" s="1" t="s">
        <v>4293</v>
      </c>
      <c r="R7144" s="1">
        <v>799.92000000000007</v>
      </c>
      <c r="S7144" s="1">
        <f t="shared" si="111"/>
        <v>559.94400000000007</v>
      </c>
      <c r="T7144" s="1">
        <v>10</v>
      </c>
      <c r="U7144" s="1">
        <v>0.2</v>
      </c>
      <c r="V7144" s="1">
        <v>239.976</v>
      </c>
      <c r="W7144" t="str">
        <f>VLOOKUP(M7144,People!$A$2:$B$5,2,FALSE)</f>
        <v>Cassandra Brandow</v>
      </c>
      <c r="X7144" s="5" t="str">
        <f>IFERROR(VLOOKUP(Orders!$B7144,Returns!$A$2:$B$801,2,0),"No")</f>
        <v>No</v>
      </c>
    </row>
    <row r="7145" spans="1:24" hidden="1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f t="shared" si="111"/>
        <v>958.1149999999999</v>
      </c>
      <c r="T7145" s="1">
        <v>5</v>
      </c>
      <c r="U7145" s="1">
        <v>0.4</v>
      </c>
      <c r="V7145" s="1">
        <v>-181.26499999999999</v>
      </c>
      <c r="W7145" t="str">
        <f>VLOOKUP(M7145,People!$A$2:$B$5,2,FALSE)</f>
        <v>Chuck Magee</v>
      </c>
      <c r="X7145" s="5" t="str">
        <f>IFERROR(VLOOKUP(Orders!$B7145,Returns!$A$2:$B$801,2,0),"No")</f>
        <v>No</v>
      </c>
    </row>
    <row r="7146" spans="1:24" hidden="1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f t="shared" si="111"/>
        <v>20.899799999999999</v>
      </c>
      <c r="T7146" s="1">
        <v>1</v>
      </c>
      <c r="U7146" s="1">
        <v>0.7</v>
      </c>
      <c r="V7146" s="1">
        <v>-8.6057999999999986</v>
      </c>
      <c r="W7146" t="str">
        <f>VLOOKUP(M7146,People!$A$2:$B$5,2,FALSE)</f>
        <v>Chuck Magee</v>
      </c>
      <c r="X7146" s="5" t="str">
        <f>IFERROR(VLOOKUP(Orders!$B7146,Returns!$A$2:$B$801,2,0),"No")</f>
        <v>No</v>
      </c>
    </row>
    <row r="7147" spans="1:24" hidden="1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f t="shared" si="111"/>
        <v>201.19320000000005</v>
      </c>
      <c r="T7147" s="1">
        <v>3</v>
      </c>
      <c r="U7147" s="1">
        <v>0.4</v>
      </c>
      <c r="V7147" s="1">
        <v>-46.429200000000023</v>
      </c>
      <c r="W7147" t="str">
        <f>VLOOKUP(M7147,People!$A$2:$B$5,2,FALSE)</f>
        <v>Chuck Magee</v>
      </c>
      <c r="X7147" s="5" t="str">
        <f>IFERROR(VLOOKUP(Orders!$B7147,Returns!$A$2:$B$801,2,0),"No")</f>
        <v>No</v>
      </c>
    </row>
    <row r="7148" spans="1:24" hidden="1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f t="shared" si="111"/>
        <v>40.033999999999999</v>
      </c>
      <c r="T7148" s="1">
        <v>1</v>
      </c>
      <c r="U7148" s="1">
        <v>0.2</v>
      </c>
      <c r="V7148" s="1">
        <v>3.2460000000000022</v>
      </c>
      <c r="W7148" t="str">
        <f>VLOOKUP(M7148,People!$A$2:$B$5,2,FALSE)</f>
        <v>Chuck Magee</v>
      </c>
      <c r="X7148" s="5" t="str">
        <f>IFERROR(VLOOKUP(Orders!$B7148,Returns!$A$2:$B$801,2,0),"No")</f>
        <v>No</v>
      </c>
    </row>
    <row r="7149" spans="1:24" hidden="1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f t="shared" si="111"/>
        <v>51.117000000000004</v>
      </c>
      <c r="T7149" s="1">
        <v>3</v>
      </c>
      <c r="U7149" s="1">
        <v>0</v>
      </c>
      <c r="V7149" s="1">
        <v>41.822999999999993</v>
      </c>
      <c r="W7149" t="str">
        <f>VLOOKUP(M7149,People!$A$2:$B$5,2,FALSE)</f>
        <v>Chuck Magee</v>
      </c>
      <c r="X7149" s="5" t="str">
        <f>IFERROR(VLOOKUP(Orders!$B7149,Returns!$A$2:$B$801,2,0),"No")</f>
        <v>No</v>
      </c>
    </row>
    <row r="7150" spans="1:24" hidden="1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f t="shared" si="111"/>
        <v>34.164000000000001</v>
      </c>
      <c r="T7150" s="1">
        <v>3</v>
      </c>
      <c r="U7150" s="1">
        <v>0</v>
      </c>
      <c r="V7150" s="1">
        <v>18.396000000000001</v>
      </c>
      <c r="W7150" t="str">
        <f>VLOOKUP(M7150,People!$A$2:$B$5,2,FALSE)</f>
        <v>Chuck Magee</v>
      </c>
      <c r="X7150" s="5" t="str">
        <f>IFERROR(VLOOKUP(Orders!$B7150,Returns!$A$2:$B$801,2,0),"No")</f>
        <v>No</v>
      </c>
    </row>
    <row r="7151" spans="1:24" hidden="1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f t="shared" si="111"/>
        <v>862.54350000000022</v>
      </c>
      <c r="T7151" s="1">
        <v>3</v>
      </c>
      <c r="U7151" s="1">
        <v>0.2</v>
      </c>
      <c r="V7151" s="1">
        <v>109.33649999999994</v>
      </c>
      <c r="W7151" t="str">
        <f>VLOOKUP(M7151,People!$A$2:$B$5,2,FALSE)</f>
        <v>Kelly Williams</v>
      </c>
      <c r="X7151" s="5" t="str">
        <f>IFERROR(VLOOKUP(Orders!$B7151,Returns!$A$2:$B$801,2,0),"No")</f>
        <v>No</v>
      </c>
    </row>
    <row r="7152" spans="1:24" hidden="1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f t="shared" si="111"/>
        <v>106.47</v>
      </c>
      <c r="T7152" s="1">
        <v>2</v>
      </c>
      <c r="U7152" s="1">
        <v>0</v>
      </c>
      <c r="V7152" s="1">
        <v>35.490000000000009</v>
      </c>
      <c r="W7152" t="str">
        <f>VLOOKUP(M7152,People!$A$2:$B$5,2,FALSE)</f>
        <v>Cassandra Brandow</v>
      </c>
      <c r="X7152" s="5" t="str">
        <f>IFERROR(VLOOKUP(Orders!$B7152,Returns!$A$2:$B$801,2,0),"No")</f>
        <v>No</v>
      </c>
    </row>
    <row r="7153" spans="1:24" hidden="1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f t="shared" si="111"/>
        <v>317.637</v>
      </c>
      <c r="T7153" s="1">
        <v>2</v>
      </c>
      <c r="U7153" s="1">
        <v>0.5</v>
      </c>
      <c r="V7153" s="1">
        <v>-135.08699999999999</v>
      </c>
      <c r="W7153" t="str">
        <f>VLOOKUP(M7153,People!$A$2:$B$5,2,FALSE)</f>
        <v>Anna Andreadi</v>
      </c>
      <c r="X7153" s="5" t="str">
        <f>IFERROR(VLOOKUP(Orders!$B7153,Returns!$A$2:$B$801,2,0),"No")</f>
        <v>No</v>
      </c>
    </row>
    <row r="7154" spans="1:24" x14ac:dyDescent="0.3">
      <c r="A7154" s="1">
        <v>7507</v>
      </c>
      <c r="B7154" t="s">
        <v>9725</v>
      </c>
      <c r="C7154" s="2">
        <v>42676</v>
      </c>
      <c r="D7154" s="2">
        <v>42680</v>
      </c>
      <c r="E7154" s="1" t="s">
        <v>46</v>
      </c>
      <c r="F7154" s="1" t="s">
        <v>985</v>
      </c>
      <c r="G7154" s="1" t="s">
        <v>986</v>
      </c>
      <c r="H7154" s="1" t="s">
        <v>24</v>
      </c>
      <c r="I7154" s="1" t="s">
        <v>25</v>
      </c>
      <c r="J7154" s="1" t="s">
        <v>116</v>
      </c>
      <c r="K7154" s="1" t="s">
        <v>40</v>
      </c>
      <c r="L7154" s="1">
        <v>94122</v>
      </c>
      <c r="M7154" s="1" t="s">
        <v>41</v>
      </c>
      <c r="N7154" s="1" t="s">
        <v>3652</v>
      </c>
      <c r="O7154" s="1" t="s">
        <v>66</v>
      </c>
      <c r="P7154" s="1" t="s">
        <v>67</v>
      </c>
      <c r="Q7154" s="1" t="s">
        <v>3653</v>
      </c>
      <c r="R7154" s="1">
        <v>46.384</v>
      </c>
      <c r="S7154" s="1">
        <f t="shared" si="111"/>
        <v>41.165800000000004</v>
      </c>
      <c r="T7154" s="1">
        <v>2</v>
      </c>
      <c r="U7154" s="1">
        <v>0.2</v>
      </c>
      <c r="V7154" s="1">
        <v>5.2181999999999924</v>
      </c>
      <c r="W7154" t="str">
        <f>VLOOKUP(M7154,People!$A$2:$B$5,2,FALSE)</f>
        <v>Anna Andreadi</v>
      </c>
      <c r="X7154" s="5" t="str">
        <f>IFERROR(VLOOKUP(Orders!$B7154,Returns!$A$2:$B$801,2,0),"No")</f>
        <v>No</v>
      </c>
    </row>
    <row r="7155" spans="1:24" hidden="1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f t="shared" si="111"/>
        <v>161.91839999999999</v>
      </c>
      <c r="T7155" s="1">
        <v>7</v>
      </c>
      <c r="U7155" s="1">
        <v>0.8</v>
      </c>
      <c r="V7155" s="1">
        <v>-108.8304</v>
      </c>
      <c r="W7155" t="str">
        <f>VLOOKUP(M7155,People!$A$2:$B$5,2,FALSE)</f>
        <v>Kelly Williams</v>
      </c>
      <c r="X7155" s="5" t="str">
        <f>IFERROR(VLOOKUP(Orders!$B7155,Returns!$A$2:$B$801,2,0),"No")</f>
        <v>No</v>
      </c>
    </row>
    <row r="7156" spans="1:24" hidden="1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f t="shared" si="111"/>
        <v>228.98040000000003</v>
      </c>
      <c r="T7156" s="1">
        <v>6</v>
      </c>
      <c r="U7156" s="1">
        <v>0</v>
      </c>
      <c r="V7156" s="1">
        <v>46.899599999999964</v>
      </c>
      <c r="W7156" t="str">
        <f>VLOOKUP(M7156,People!$A$2:$B$5,2,FALSE)</f>
        <v>Cassandra Brandow</v>
      </c>
      <c r="X7156" s="5" t="str">
        <f>IFERROR(VLOOKUP(Orders!$B7156,Returns!$A$2:$B$801,2,0),"No")</f>
        <v>Yes</v>
      </c>
    </row>
    <row r="7157" spans="1:24" hidden="1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f t="shared" si="111"/>
        <v>83.686999999999983</v>
      </c>
      <c r="T7157" s="1">
        <v>5</v>
      </c>
      <c r="U7157" s="1">
        <v>0</v>
      </c>
      <c r="V7157" s="1">
        <v>74.212999999999994</v>
      </c>
      <c r="W7157" t="str">
        <f>VLOOKUP(M7157,People!$A$2:$B$5,2,FALSE)</f>
        <v>Cassandra Brandow</v>
      </c>
      <c r="X7157" s="5" t="str">
        <f>IFERROR(VLOOKUP(Orders!$B7157,Returns!$A$2:$B$801,2,0),"No")</f>
        <v>Yes</v>
      </c>
    </row>
    <row r="7158" spans="1:24" hidden="1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f t="shared" si="111"/>
        <v>2.5041000000000002</v>
      </c>
      <c r="T7158" s="1">
        <v>1</v>
      </c>
      <c r="U7158" s="1">
        <v>0</v>
      </c>
      <c r="V7158" s="1">
        <v>2.4058999999999999</v>
      </c>
      <c r="W7158" t="str">
        <f>VLOOKUP(M7158,People!$A$2:$B$5,2,FALSE)</f>
        <v>Chuck Magee</v>
      </c>
      <c r="X7158" s="5" t="str">
        <f>IFERROR(VLOOKUP(Orders!$B7158,Returns!$A$2:$B$801,2,0),"No")</f>
        <v>No</v>
      </c>
    </row>
    <row r="7159" spans="1:24" hidden="1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f t="shared" si="111"/>
        <v>87.040800000000004</v>
      </c>
      <c r="T7159" s="1">
        <v>4</v>
      </c>
      <c r="U7159" s="1">
        <v>0</v>
      </c>
      <c r="V7159" s="1">
        <v>0.87919999999999732</v>
      </c>
      <c r="W7159" t="str">
        <f>VLOOKUP(M7159,People!$A$2:$B$5,2,FALSE)</f>
        <v>Anna Andreadi</v>
      </c>
      <c r="X7159" s="5" t="str">
        <f>IFERROR(VLOOKUP(Orders!$B7159,Returns!$A$2:$B$801,2,0),"No")</f>
        <v>No</v>
      </c>
    </row>
    <row r="7160" spans="1:24" hidden="1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f t="shared" si="111"/>
        <v>3.0498000000000003</v>
      </c>
      <c r="T7160" s="1">
        <v>1</v>
      </c>
      <c r="U7160" s="1">
        <v>0</v>
      </c>
      <c r="V7160" s="1">
        <v>2.9302000000000001</v>
      </c>
      <c r="W7160" t="str">
        <f>VLOOKUP(M7160,People!$A$2:$B$5,2,FALSE)</f>
        <v>Anna Andreadi</v>
      </c>
      <c r="X7160" s="5" t="str">
        <f>IFERROR(VLOOKUP(Orders!$B7160,Returns!$A$2:$B$801,2,0),"No")</f>
        <v>No</v>
      </c>
    </row>
    <row r="7161" spans="1:24" hidden="1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f t="shared" si="111"/>
        <v>205.70520000000002</v>
      </c>
      <c r="T7161" s="1">
        <v>2</v>
      </c>
      <c r="U7161" s="1">
        <v>0.2</v>
      </c>
      <c r="V7161" s="1">
        <v>16.678799999999995</v>
      </c>
      <c r="W7161" t="str">
        <f>VLOOKUP(M7161,People!$A$2:$B$5,2,FALSE)</f>
        <v>Kelly Williams</v>
      </c>
      <c r="X7161" s="5" t="str">
        <f>IFERROR(VLOOKUP(Orders!$B7161,Returns!$A$2:$B$801,2,0),"No")</f>
        <v>No</v>
      </c>
    </row>
    <row r="7162" spans="1:24" hidden="1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f t="shared" si="111"/>
        <v>10.4</v>
      </c>
      <c r="T7162" s="1">
        <v>4</v>
      </c>
      <c r="U7162" s="1">
        <v>0.2</v>
      </c>
      <c r="V7162" s="1">
        <v>5.6</v>
      </c>
      <c r="W7162" t="str">
        <f>VLOOKUP(M7162,People!$A$2:$B$5,2,FALSE)</f>
        <v>Kelly Williams</v>
      </c>
      <c r="X7162" s="5" t="str">
        <f>IFERROR(VLOOKUP(Orders!$B7162,Returns!$A$2:$B$801,2,0),"No")</f>
        <v>No</v>
      </c>
    </row>
    <row r="7163" spans="1:24" x14ac:dyDescent="0.3">
      <c r="A7163" s="1">
        <v>7508</v>
      </c>
      <c r="B7163" t="s">
        <v>9725</v>
      </c>
      <c r="C7163" s="2">
        <v>42676</v>
      </c>
      <c r="D7163" s="2">
        <v>42680</v>
      </c>
      <c r="E7163" s="1" t="s">
        <v>46</v>
      </c>
      <c r="F7163" s="1" t="s">
        <v>985</v>
      </c>
      <c r="G7163" s="1" t="s">
        <v>986</v>
      </c>
      <c r="H7163" s="1" t="s">
        <v>24</v>
      </c>
      <c r="I7163" s="1" t="s">
        <v>25</v>
      </c>
      <c r="J7163" s="1" t="s">
        <v>116</v>
      </c>
      <c r="K7163" s="1" t="s">
        <v>40</v>
      </c>
      <c r="L7163" s="1">
        <v>94122</v>
      </c>
      <c r="M7163" s="1" t="s">
        <v>41</v>
      </c>
      <c r="N7163" s="1" t="s">
        <v>890</v>
      </c>
      <c r="O7163" s="1" t="s">
        <v>43</v>
      </c>
      <c r="P7163" s="1" t="s">
        <v>55</v>
      </c>
      <c r="Q7163" s="1" t="s">
        <v>891</v>
      </c>
      <c r="R7163" s="1">
        <v>362.92</v>
      </c>
      <c r="S7163" s="1">
        <f t="shared" si="111"/>
        <v>257.67320000000007</v>
      </c>
      <c r="T7163" s="1">
        <v>2</v>
      </c>
      <c r="U7163" s="1">
        <v>0</v>
      </c>
      <c r="V7163" s="1">
        <v>105.24679999999995</v>
      </c>
      <c r="W7163" t="str">
        <f>VLOOKUP(M7163,People!$A$2:$B$5,2,FALSE)</f>
        <v>Anna Andreadi</v>
      </c>
      <c r="X7163" s="5" t="str">
        <f>IFERROR(VLOOKUP(Orders!$B7163,Returns!$A$2:$B$801,2,0),"No")</f>
        <v>No</v>
      </c>
    </row>
    <row r="7164" spans="1:24" x14ac:dyDescent="0.3">
      <c r="A7164" s="1">
        <v>7577</v>
      </c>
      <c r="B7164" t="s">
        <v>5957</v>
      </c>
      <c r="C7164" s="2">
        <v>42676</v>
      </c>
      <c r="D7164" s="2">
        <v>42681</v>
      </c>
      <c r="E7164" s="1" t="s">
        <v>21</v>
      </c>
      <c r="F7164" s="1" t="s">
        <v>2855</v>
      </c>
      <c r="G7164" s="1" t="s">
        <v>2856</v>
      </c>
      <c r="H7164" s="1" t="s">
        <v>38</v>
      </c>
      <c r="I7164" s="1" t="s">
        <v>25</v>
      </c>
      <c r="J7164" s="1" t="s">
        <v>88</v>
      </c>
      <c r="K7164" s="1" t="s">
        <v>89</v>
      </c>
      <c r="L7164" s="1">
        <v>98115</v>
      </c>
      <c r="M7164" s="1" t="s">
        <v>41</v>
      </c>
      <c r="N7164" s="1" t="s">
        <v>2965</v>
      </c>
      <c r="O7164" s="1" t="s">
        <v>66</v>
      </c>
      <c r="P7164" s="1" t="s">
        <v>146</v>
      </c>
      <c r="Q7164" s="1" t="s">
        <v>2966</v>
      </c>
      <c r="R7164" s="1">
        <v>41.94</v>
      </c>
      <c r="S7164" s="1">
        <f t="shared" si="111"/>
        <v>26.8416</v>
      </c>
      <c r="T7164" s="1">
        <v>2</v>
      </c>
      <c r="U7164" s="1">
        <v>0</v>
      </c>
      <c r="V7164" s="1">
        <v>15.098399999999998</v>
      </c>
      <c r="W7164" t="str">
        <f>VLOOKUP(M7164,People!$A$2:$B$5,2,FALSE)</f>
        <v>Anna Andreadi</v>
      </c>
      <c r="X7164" s="5" t="str">
        <f>IFERROR(VLOOKUP(Orders!$B7164,Returns!$A$2:$B$801,2,0),"No")</f>
        <v>Yes</v>
      </c>
    </row>
    <row r="7165" spans="1:24" x14ac:dyDescent="0.3">
      <c r="A7165" s="1">
        <v>7578</v>
      </c>
      <c r="B7165" t="s">
        <v>5957</v>
      </c>
      <c r="C7165" s="2">
        <v>42676</v>
      </c>
      <c r="D7165" s="2">
        <v>42681</v>
      </c>
      <c r="E7165" s="1" t="s">
        <v>21</v>
      </c>
      <c r="F7165" s="1" t="s">
        <v>2855</v>
      </c>
      <c r="G7165" s="1" t="s">
        <v>2856</v>
      </c>
      <c r="H7165" s="1" t="s">
        <v>38</v>
      </c>
      <c r="I7165" s="1" t="s">
        <v>25</v>
      </c>
      <c r="J7165" s="1" t="s">
        <v>88</v>
      </c>
      <c r="K7165" s="1" t="s">
        <v>89</v>
      </c>
      <c r="L7165" s="1">
        <v>98115</v>
      </c>
      <c r="M7165" s="1" t="s">
        <v>41</v>
      </c>
      <c r="N7165" s="1" t="s">
        <v>3189</v>
      </c>
      <c r="O7165" s="1" t="s">
        <v>66</v>
      </c>
      <c r="P7165" s="1" t="s">
        <v>67</v>
      </c>
      <c r="Q7165" s="1" t="s">
        <v>3190</v>
      </c>
      <c r="R7165" s="1">
        <v>52.792000000000002</v>
      </c>
      <c r="S7165" s="1">
        <f t="shared" si="111"/>
        <v>48.172699999999999</v>
      </c>
      <c r="T7165" s="1">
        <v>1</v>
      </c>
      <c r="U7165" s="1">
        <v>0.2</v>
      </c>
      <c r="V7165" s="1">
        <v>4.6193000000000026</v>
      </c>
      <c r="W7165" t="str">
        <f>VLOOKUP(M7165,People!$A$2:$B$5,2,FALSE)</f>
        <v>Anna Andreadi</v>
      </c>
      <c r="X7165" s="5" t="str">
        <f>IFERROR(VLOOKUP(Orders!$B7165,Returns!$A$2:$B$801,2,0),"No")</f>
        <v>Yes</v>
      </c>
    </row>
    <row r="7166" spans="1:24" x14ac:dyDescent="0.3">
      <c r="A7166" s="1">
        <v>3991</v>
      </c>
      <c r="B7166" t="s">
        <v>8078</v>
      </c>
      <c r="C7166" s="2">
        <v>42677</v>
      </c>
      <c r="D7166" s="2">
        <v>42682</v>
      </c>
      <c r="E7166" s="1" t="s">
        <v>46</v>
      </c>
      <c r="F7166" s="1" t="s">
        <v>3285</v>
      </c>
      <c r="G7166" s="1" t="s">
        <v>3286</v>
      </c>
      <c r="H7166" s="1" t="s">
        <v>24</v>
      </c>
      <c r="I7166" s="1" t="s">
        <v>25</v>
      </c>
      <c r="J7166" s="1" t="s">
        <v>2109</v>
      </c>
      <c r="K7166" s="1" t="s">
        <v>134</v>
      </c>
      <c r="L7166" s="1">
        <v>17602</v>
      </c>
      <c r="M7166" s="1" t="s">
        <v>135</v>
      </c>
      <c r="N7166" s="1" t="s">
        <v>4555</v>
      </c>
      <c r="O7166" s="1" t="s">
        <v>43</v>
      </c>
      <c r="P7166" s="1" t="s">
        <v>512</v>
      </c>
      <c r="Q7166" s="1" t="s">
        <v>4556</v>
      </c>
      <c r="R7166" s="1">
        <v>286.34400000000005</v>
      </c>
      <c r="S7166" s="1">
        <f t="shared" si="111"/>
        <v>350.77140000000009</v>
      </c>
      <c r="T7166" s="1">
        <v>3</v>
      </c>
      <c r="U7166" s="1">
        <v>0.2</v>
      </c>
      <c r="V7166" s="1">
        <v>-64.427400000000006</v>
      </c>
      <c r="W7166" t="str">
        <f>VLOOKUP(M7166,People!$A$2:$B$5,2,FALSE)</f>
        <v>Chuck Magee</v>
      </c>
      <c r="X7166" s="5" t="str">
        <f>IFERROR(VLOOKUP(Orders!$B7166,Returns!$A$2:$B$801,2,0),"No")</f>
        <v>No</v>
      </c>
    </row>
    <row r="7167" spans="1:24" hidden="1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f t="shared" si="111"/>
        <v>52.14</v>
      </c>
      <c r="T7167" s="1">
        <v>2</v>
      </c>
      <c r="U7167" s="1">
        <v>0</v>
      </c>
      <c r="V7167" s="1">
        <v>17.379999999999995</v>
      </c>
      <c r="W7167" t="str">
        <f>VLOOKUP(M7167,People!$A$2:$B$5,2,FALSE)</f>
        <v>Chuck Magee</v>
      </c>
      <c r="X7167" s="5" t="str">
        <f>IFERROR(VLOOKUP(Orders!$B7167,Returns!$A$2:$B$801,2,0),"No")</f>
        <v>No</v>
      </c>
    </row>
    <row r="7168" spans="1:24" x14ac:dyDescent="0.3">
      <c r="A7168" s="1">
        <v>4759</v>
      </c>
      <c r="B7168" t="s">
        <v>8437</v>
      </c>
      <c r="C7168" s="2">
        <v>42677</v>
      </c>
      <c r="D7168" s="2">
        <v>42681</v>
      </c>
      <c r="E7168" s="1" t="s">
        <v>46</v>
      </c>
      <c r="F7168" s="1" t="s">
        <v>4267</v>
      </c>
      <c r="G7168" s="1" t="s">
        <v>4268</v>
      </c>
      <c r="H7168" s="1" t="s">
        <v>24</v>
      </c>
      <c r="I7168" s="1" t="s">
        <v>25</v>
      </c>
      <c r="J7168" s="1" t="s">
        <v>239</v>
      </c>
      <c r="K7168" s="1" t="s">
        <v>240</v>
      </c>
      <c r="L7168" s="1">
        <v>10009</v>
      </c>
      <c r="M7168" s="1" t="s">
        <v>135</v>
      </c>
      <c r="N7168" s="1" t="s">
        <v>1575</v>
      </c>
      <c r="O7168" s="1" t="s">
        <v>66</v>
      </c>
      <c r="P7168" s="1" t="s">
        <v>67</v>
      </c>
      <c r="Q7168" s="1" t="s">
        <v>1576</v>
      </c>
      <c r="R7168" s="1">
        <v>783.96</v>
      </c>
      <c r="S7168" s="1">
        <f t="shared" si="111"/>
        <v>564.45119999999997</v>
      </c>
      <c r="T7168" s="1">
        <v>4</v>
      </c>
      <c r="U7168" s="1">
        <v>0</v>
      </c>
      <c r="V7168" s="1">
        <v>219.50880000000006</v>
      </c>
      <c r="W7168" t="str">
        <f>VLOOKUP(M7168,People!$A$2:$B$5,2,FALSE)</f>
        <v>Chuck Magee</v>
      </c>
      <c r="X7168" s="5" t="str">
        <f>IFERROR(VLOOKUP(Orders!$B7168,Returns!$A$2:$B$801,2,0),"No")</f>
        <v>No</v>
      </c>
    </row>
    <row r="7169" spans="1:24" x14ac:dyDescent="0.3">
      <c r="A7169" s="1">
        <v>4760</v>
      </c>
      <c r="B7169" t="s">
        <v>8437</v>
      </c>
      <c r="C7169" s="2">
        <v>42677</v>
      </c>
      <c r="D7169" s="2">
        <v>42681</v>
      </c>
      <c r="E7169" s="1" t="s">
        <v>46</v>
      </c>
      <c r="F7169" s="1" t="s">
        <v>4267</v>
      </c>
      <c r="G7169" s="1" t="s">
        <v>4268</v>
      </c>
      <c r="H7169" s="1" t="s">
        <v>24</v>
      </c>
      <c r="I7169" s="1" t="s">
        <v>25</v>
      </c>
      <c r="J7169" s="1" t="s">
        <v>239</v>
      </c>
      <c r="K7169" s="1" t="s">
        <v>240</v>
      </c>
      <c r="L7169" s="1">
        <v>10009</v>
      </c>
      <c r="M7169" s="1" t="s">
        <v>135</v>
      </c>
      <c r="N7169" s="1" t="s">
        <v>3230</v>
      </c>
      <c r="O7169" s="1" t="s">
        <v>43</v>
      </c>
      <c r="P7169" s="1" t="s">
        <v>70</v>
      </c>
      <c r="Q7169" s="1" t="s">
        <v>3231</v>
      </c>
      <c r="R7169" s="1">
        <v>48.896000000000001</v>
      </c>
      <c r="S7169" s="1">
        <f t="shared" si="111"/>
        <v>30.560000000000002</v>
      </c>
      <c r="T7169" s="1">
        <v>2</v>
      </c>
      <c r="U7169" s="1">
        <v>0.2</v>
      </c>
      <c r="V7169" s="1">
        <v>18.335999999999999</v>
      </c>
      <c r="W7169" t="str">
        <f>VLOOKUP(M7169,People!$A$2:$B$5,2,FALSE)</f>
        <v>Chuck Magee</v>
      </c>
      <c r="X7169" s="5" t="str">
        <f>IFERROR(VLOOKUP(Orders!$B7169,Returns!$A$2:$B$801,2,0),"No")</f>
        <v>No</v>
      </c>
    </row>
    <row r="7170" spans="1:24" x14ac:dyDescent="0.3">
      <c r="A7170" s="1">
        <v>4761</v>
      </c>
      <c r="B7170" t="s">
        <v>8437</v>
      </c>
      <c r="C7170" s="2">
        <v>42677</v>
      </c>
      <c r="D7170" s="2">
        <v>42681</v>
      </c>
      <c r="E7170" s="1" t="s">
        <v>46</v>
      </c>
      <c r="F7170" s="1" t="s">
        <v>4267</v>
      </c>
      <c r="G7170" s="1" t="s">
        <v>4268</v>
      </c>
      <c r="H7170" s="1" t="s">
        <v>24</v>
      </c>
      <c r="I7170" s="1" t="s">
        <v>25</v>
      </c>
      <c r="J7170" s="1" t="s">
        <v>239</v>
      </c>
      <c r="K7170" s="1" t="s">
        <v>240</v>
      </c>
      <c r="L7170" s="1">
        <v>10009</v>
      </c>
      <c r="M7170" s="1" t="s">
        <v>135</v>
      </c>
      <c r="N7170" s="1" t="s">
        <v>2302</v>
      </c>
      <c r="O7170" s="1" t="s">
        <v>43</v>
      </c>
      <c r="P7170" s="1" t="s">
        <v>70</v>
      </c>
      <c r="Q7170" s="1" t="s">
        <v>2303</v>
      </c>
      <c r="R7170" s="1">
        <v>7.8560000000000008</v>
      </c>
      <c r="S7170" s="1">
        <f t="shared" ref="S7170:S7233" si="112">R7170-V7170</f>
        <v>5.0082000000000013</v>
      </c>
      <c r="T7170" s="1">
        <v>2</v>
      </c>
      <c r="U7170" s="1">
        <v>0.2</v>
      </c>
      <c r="V7170" s="1">
        <v>2.8477999999999994</v>
      </c>
      <c r="W7170" t="str">
        <f>VLOOKUP(M7170,People!$A$2:$B$5,2,FALSE)</f>
        <v>Chuck Magee</v>
      </c>
      <c r="X7170" s="5" t="str">
        <f>IFERROR(VLOOKUP(Orders!$B7170,Returns!$A$2:$B$801,2,0),"No")</f>
        <v>No</v>
      </c>
    </row>
    <row r="7171" spans="1:24" x14ac:dyDescent="0.3">
      <c r="A7171" s="1">
        <v>5706</v>
      </c>
      <c r="B7171" t="s">
        <v>8901</v>
      </c>
      <c r="C7171" s="2">
        <v>42677</v>
      </c>
      <c r="D7171" s="2">
        <v>42682</v>
      </c>
      <c r="E7171" s="1" t="s">
        <v>46</v>
      </c>
      <c r="F7171" s="1" t="s">
        <v>1870</v>
      </c>
      <c r="G7171" s="1" t="s">
        <v>1871</v>
      </c>
      <c r="H7171" s="1" t="s">
        <v>24</v>
      </c>
      <c r="I7171" s="1" t="s">
        <v>25</v>
      </c>
      <c r="J7171" s="1" t="s">
        <v>657</v>
      </c>
      <c r="K7171" s="1" t="s">
        <v>658</v>
      </c>
      <c r="L7171" s="1">
        <v>6824</v>
      </c>
      <c r="M7171" s="1" t="s">
        <v>135</v>
      </c>
      <c r="N7171" s="1" t="s">
        <v>5014</v>
      </c>
      <c r="O7171" s="1" t="s">
        <v>43</v>
      </c>
      <c r="P7171" s="1" t="s">
        <v>512</v>
      </c>
      <c r="Q7171" s="1" t="s">
        <v>5015</v>
      </c>
      <c r="R7171" s="1">
        <v>11.64</v>
      </c>
      <c r="S7171" s="1">
        <f t="shared" si="112"/>
        <v>8.264400000000002</v>
      </c>
      <c r="T7171" s="1">
        <v>3</v>
      </c>
      <c r="U7171" s="1">
        <v>0</v>
      </c>
      <c r="V7171" s="1">
        <v>3.3755999999999986</v>
      </c>
      <c r="W7171" t="str">
        <f>VLOOKUP(M7171,People!$A$2:$B$5,2,FALSE)</f>
        <v>Chuck Magee</v>
      </c>
      <c r="X7171" s="5" t="str">
        <f>IFERROR(VLOOKUP(Orders!$B7171,Returns!$A$2:$B$801,2,0),"No")</f>
        <v>No</v>
      </c>
    </row>
    <row r="7172" spans="1:24" hidden="1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f t="shared" si="112"/>
        <v>142.5248</v>
      </c>
      <c r="T7172" s="1">
        <v>2</v>
      </c>
      <c r="U7172" s="1">
        <v>0.1</v>
      </c>
      <c r="V7172" s="1">
        <v>3.2392000000000074</v>
      </c>
      <c r="W7172" t="str">
        <f>VLOOKUP(M7172,People!$A$2:$B$5,2,FALSE)</f>
        <v>Chuck Magee</v>
      </c>
      <c r="X7172" s="5" t="str">
        <f>IFERROR(VLOOKUP(Orders!$B7172,Returns!$A$2:$B$801,2,0),"No")</f>
        <v>No</v>
      </c>
    </row>
    <row r="7173" spans="1:24" hidden="1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f t="shared" si="112"/>
        <v>85.296300000000002</v>
      </c>
      <c r="T7173" s="1">
        <v>3</v>
      </c>
      <c r="U7173" s="1">
        <v>0</v>
      </c>
      <c r="V7173" s="1">
        <v>22.6737</v>
      </c>
      <c r="W7173" t="str">
        <f>VLOOKUP(M7173,People!$A$2:$B$5,2,FALSE)</f>
        <v>Anna Andreadi</v>
      </c>
      <c r="X7173" s="5" t="str">
        <f>IFERROR(VLOOKUP(Orders!$B7173,Returns!$A$2:$B$801,2,0),"No")</f>
        <v>No</v>
      </c>
    </row>
    <row r="7174" spans="1:24" hidden="1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f t="shared" si="112"/>
        <v>142.16050000000001</v>
      </c>
      <c r="T7174" s="1">
        <v>5</v>
      </c>
      <c r="U7174" s="1">
        <v>0.2</v>
      </c>
      <c r="V7174" s="1">
        <v>1.7995000000000019</v>
      </c>
      <c r="W7174" t="str">
        <f>VLOOKUP(M7174,People!$A$2:$B$5,2,FALSE)</f>
        <v>Kelly Williams</v>
      </c>
      <c r="X7174" s="5" t="str">
        <f>IFERROR(VLOOKUP(Orders!$B7174,Returns!$A$2:$B$801,2,0),"No")</f>
        <v>No</v>
      </c>
    </row>
    <row r="7175" spans="1:24" hidden="1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f t="shared" si="112"/>
        <v>1829.9694999999999</v>
      </c>
      <c r="T7175" s="1">
        <v>5</v>
      </c>
      <c r="U7175" s="1">
        <v>0.2</v>
      </c>
      <c r="V7175" s="1">
        <v>569.99050000000011</v>
      </c>
      <c r="W7175" t="str">
        <f>VLOOKUP(M7175,People!$A$2:$B$5,2,FALSE)</f>
        <v>Kelly Williams</v>
      </c>
      <c r="X7175" s="5" t="str">
        <f>IFERROR(VLOOKUP(Orders!$B7175,Returns!$A$2:$B$801,2,0),"No")</f>
        <v>No</v>
      </c>
    </row>
    <row r="7176" spans="1:24" hidden="1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f t="shared" si="112"/>
        <v>51.117000000000012</v>
      </c>
      <c r="T7176" s="1">
        <v>3</v>
      </c>
      <c r="U7176" s="1">
        <v>0.2</v>
      </c>
      <c r="V7176" s="1">
        <v>23.234999999999992</v>
      </c>
      <c r="W7176" t="str">
        <f>VLOOKUP(M7176,People!$A$2:$B$5,2,FALSE)</f>
        <v>Kelly Williams</v>
      </c>
      <c r="X7176" s="5" t="str">
        <f>IFERROR(VLOOKUP(Orders!$B7176,Returns!$A$2:$B$801,2,0),"No")</f>
        <v>No</v>
      </c>
    </row>
    <row r="7177" spans="1:24" hidden="1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f t="shared" si="112"/>
        <v>313.8048</v>
      </c>
      <c r="T7177" s="1">
        <v>8</v>
      </c>
      <c r="U7177" s="1">
        <v>0.8</v>
      </c>
      <c r="V7177" s="1">
        <v>-226.63679999999999</v>
      </c>
      <c r="W7177" t="str">
        <f>VLOOKUP(M7177,People!$A$2:$B$5,2,FALSE)</f>
        <v>Kelly Williams</v>
      </c>
      <c r="X7177" s="5" t="str">
        <f>IFERROR(VLOOKUP(Orders!$B7177,Returns!$A$2:$B$801,2,0),"No")</f>
        <v>No</v>
      </c>
    </row>
    <row r="7178" spans="1:24" hidden="1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f t="shared" si="112"/>
        <v>29.814599999999999</v>
      </c>
      <c r="T7178" s="1">
        <v>3</v>
      </c>
      <c r="U7178" s="1">
        <v>0.2</v>
      </c>
      <c r="V7178" s="1">
        <v>2.4173999999999989</v>
      </c>
      <c r="W7178" t="str">
        <f>VLOOKUP(M7178,People!$A$2:$B$5,2,FALSE)</f>
        <v>Kelly Williams</v>
      </c>
      <c r="X7178" s="5" t="str">
        <f>IFERROR(VLOOKUP(Orders!$B7178,Returns!$A$2:$B$801,2,0),"No")</f>
        <v>No</v>
      </c>
    </row>
    <row r="7179" spans="1:24" hidden="1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f t="shared" si="112"/>
        <v>3.7434000000000003</v>
      </c>
      <c r="T7179" s="1">
        <v>2</v>
      </c>
      <c r="U7179" s="1">
        <v>0.7</v>
      </c>
      <c r="V7179" s="1">
        <v>-1.5413999999999999</v>
      </c>
      <c r="W7179" t="str">
        <f>VLOOKUP(M7179,People!$A$2:$B$5,2,FALSE)</f>
        <v>Chuck Magee</v>
      </c>
      <c r="X7179" s="5" t="str">
        <f>IFERROR(VLOOKUP(Orders!$B7179,Returns!$A$2:$B$801,2,0),"No")</f>
        <v>No</v>
      </c>
    </row>
    <row r="7180" spans="1:24" hidden="1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f t="shared" si="112"/>
        <v>16.912799999999997</v>
      </c>
      <c r="T7180" s="1">
        <v>3</v>
      </c>
      <c r="U7180" s="1">
        <v>0.7</v>
      </c>
      <c r="V7180" s="1">
        <v>-7.5167999999999964</v>
      </c>
      <c r="W7180" t="str">
        <f>VLOOKUP(M7180,People!$A$2:$B$5,2,FALSE)</f>
        <v>Chuck Magee</v>
      </c>
      <c r="X7180" s="5" t="str">
        <f>IFERROR(VLOOKUP(Orders!$B7180,Returns!$A$2:$B$801,2,0),"No")</f>
        <v>No</v>
      </c>
    </row>
    <row r="7181" spans="1:24" hidden="1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f t="shared" si="112"/>
        <v>64.778399999999991</v>
      </c>
      <c r="T7181" s="1">
        <v>3</v>
      </c>
      <c r="U7181" s="1">
        <v>0</v>
      </c>
      <c r="V7181" s="1">
        <v>25.191600000000005</v>
      </c>
      <c r="W7181" t="str">
        <f>VLOOKUP(M7181,People!$A$2:$B$5,2,FALSE)</f>
        <v>Chuck Magee</v>
      </c>
      <c r="X7181" s="5" t="str">
        <f>IFERROR(VLOOKUP(Orders!$B7181,Returns!$A$2:$B$801,2,0),"No")</f>
        <v>No</v>
      </c>
    </row>
    <row r="7182" spans="1:24" x14ac:dyDescent="0.3">
      <c r="A7182" s="1">
        <v>6266</v>
      </c>
      <c r="B7182" t="s">
        <v>9160</v>
      </c>
      <c r="C7182" s="2">
        <v>42677</v>
      </c>
      <c r="D7182" s="2">
        <v>42682</v>
      </c>
      <c r="E7182" s="1" t="s">
        <v>46</v>
      </c>
      <c r="F7182" s="1" t="s">
        <v>1786</v>
      </c>
      <c r="G7182" s="1" t="s">
        <v>1787</v>
      </c>
      <c r="H7182" s="1" t="s">
        <v>24</v>
      </c>
      <c r="I7182" s="1" t="s">
        <v>25</v>
      </c>
      <c r="J7182" s="1" t="s">
        <v>4408</v>
      </c>
      <c r="K7182" s="1" t="s">
        <v>300</v>
      </c>
      <c r="L7182" s="1">
        <v>37211</v>
      </c>
      <c r="M7182" s="1" t="s">
        <v>28</v>
      </c>
      <c r="N7182" s="1" t="s">
        <v>2732</v>
      </c>
      <c r="O7182" s="1" t="s">
        <v>43</v>
      </c>
      <c r="P7182" s="1" t="s">
        <v>84</v>
      </c>
      <c r="Q7182" s="1" t="s">
        <v>2733</v>
      </c>
      <c r="R7182" s="1">
        <v>3.4880000000000004</v>
      </c>
      <c r="S7182" s="1">
        <f t="shared" si="112"/>
        <v>2.3108000000000004</v>
      </c>
      <c r="T7182" s="1">
        <v>2</v>
      </c>
      <c r="U7182" s="1">
        <v>0.2</v>
      </c>
      <c r="V7182" s="1">
        <v>1.1771999999999998</v>
      </c>
      <c r="W7182" t="str">
        <f>VLOOKUP(M7182,People!$A$2:$B$5,2,FALSE)</f>
        <v>Cassandra Brandow</v>
      </c>
      <c r="X7182" s="5" t="str">
        <f>IFERROR(VLOOKUP(Orders!$B7182,Returns!$A$2:$B$801,2,0),"No")</f>
        <v>No</v>
      </c>
    </row>
    <row r="7183" spans="1:24" hidden="1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f t="shared" si="112"/>
        <v>39.5</v>
      </c>
      <c r="T7183" s="1">
        <v>2</v>
      </c>
      <c r="U7183" s="1">
        <v>0.2</v>
      </c>
      <c r="V7183" s="1">
        <v>0.5</v>
      </c>
      <c r="W7183" t="str">
        <f>VLOOKUP(M7183,People!$A$2:$B$5,2,FALSE)</f>
        <v>Chuck Magee</v>
      </c>
      <c r="X7183" s="5" t="str">
        <f>IFERROR(VLOOKUP(Orders!$B7183,Returns!$A$2:$B$801,2,0),"No")</f>
        <v>No</v>
      </c>
    </row>
    <row r="7184" spans="1:24" hidden="1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f t="shared" si="112"/>
        <v>15.687000000000001</v>
      </c>
      <c r="T7184" s="1">
        <v>5</v>
      </c>
      <c r="U7184" s="1">
        <v>0.2</v>
      </c>
      <c r="V7184" s="1">
        <v>7.5529999999999982</v>
      </c>
      <c r="W7184" t="str">
        <f>VLOOKUP(M7184,People!$A$2:$B$5,2,FALSE)</f>
        <v>Anna Andreadi</v>
      </c>
      <c r="X7184" s="5" t="str">
        <f>IFERROR(VLOOKUP(Orders!$B7184,Returns!$A$2:$B$801,2,0),"No")</f>
        <v>Yes</v>
      </c>
    </row>
    <row r="7185" spans="1:24" hidden="1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f t="shared" si="112"/>
        <v>681.61500000000001</v>
      </c>
      <c r="T7185" s="1">
        <v>9</v>
      </c>
      <c r="U7185" s="1">
        <v>0</v>
      </c>
      <c r="V7185" s="1">
        <v>227.20500000000004</v>
      </c>
      <c r="W7185" t="str">
        <f>VLOOKUP(M7185,People!$A$2:$B$5,2,FALSE)</f>
        <v>Chuck Magee</v>
      </c>
      <c r="X7185" s="5" t="str">
        <f>IFERROR(VLOOKUP(Orders!$B7185,Returns!$A$2:$B$801,2,0),"No")</f>
        <v>No</v>
      </c>
    </row>
    <row r="7186" spans="1:24" hidden="1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f t="shared" si="112"/>
        <v>6.5930000000000009</v>
      </c>
      <c r="T7186" s="1">
        <v>2</v>
      </c>
      <c r="U7186" s="1">
        <v>0.2</v>
      </c>
      <c r="V7186" s="1">
        <v>-1.0410000000000006</v>
      </c>
      <c r="W7186" t="str">
        <f>VLOOKUP(M7186,People!$A$2:$B$5,2,FALSE)</f>
        <v>Kelly Williams</v>
      </c>
      <c r="X7186" s="5" t="str">
        <f>IFERROR(VLOOKUP(Orders!$B7186,Returns!$A$2:$B$801,2,0),"No")</f>
        <v>No</v>
      </c>
    </row>
    <row r="7187" spans="1:24" hidden="1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f t="shared" si="112"/>
        <v>7.0140000000000011</v>
      </c>
      <c r="T7187" s="1">
        <v>3</v>
      </c>
      <c r="U7187" s="1">
        <v>0.2</v>
      </c>
      <c r="V7187" s="1">
        <v>1.0019999999999993</v>
      </c>
      <c r="W7187" t="str">
        <f>VLOOKUP(M7187,People!$A$2:$B$5,2,FALSE)</f>
        <v>Kelly Williams</v>
      </c>
      <c r="X7187" s="5" t="str">
        <f>IFERROR(VLOOKUP(Orders!$B7187,Returns!$A$2:$B$801,2,0),"No")</f>
        <v>No</v>
      </c>
    </row>
    <row r="7188" spans="1:24" hidden="1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f t="shared" si="112"/>
        <v>76.723200000000006</v>
      </c>
      <c r="T7188" s="1">
        <v>4</v>
      </c>
      <c r="U7188" s="1">
        <v>0.3</v>
      </c>
      <c r="V7188" s="1">
        <v>-2.1312000000000033</v>
      </c>
      <c r="W7188" t="str">
        <f>VLOOKUP(M7188,People!$A$2:$B$5,2,FALSE)</f>
        <v>Kelly Williams</v>
      </c>
      <c r="X7188" s="5" t="str">
        <f>IFERROR(VLOOKUP(Orders!$B7188,Returns!$A$2:$B$801,2,0),"No")</f>
        <v>No</v>
      </c>
    </row>
    <row r="7189" spans="1:24" hidden="1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f t="shared" si="112"/>
        <v>39.022800000000004</v>
      </c>
      <c r="T7189" s="1">
        <v>2</v>
      </c>
      <c r="U7189" s="1">
        <v>0.6</v>
      </c>
      <c r="V7189" s="1">
        <v>-22.238800000000001</v>
      </c>
      <c r="W7189" t="str">
        <f>VLOOKUP(M7189,People!$A$2:$B$5,2,FALSE)</f>
        <v>Kelly Williams</v>
      </c>
      <c r="X7189" s="5" t="str">
        <f>IFERROR(VLOOKUP(Orders!$B7189,Returns!$A$2:$B$801,2,0),"No")</f>
        <v>No</v>
      </c>
    </row>
    <row r="7190" spans="1:24" hidden="1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f t="shared" si="112"/>
        <v>137.96720000000005</v>
      </c>
      <c r="T7190" s="1">
        <v>4</v>
      </c>
      <c r="U7190" s="1">
        <v>0.8</v>
      </c>
      <c r="V7190" s="1">
        <v>-99.103200000000044</v>
      </c>
      <c r="W7190" t="str">
        <f>VLOOKUP(M7190,People!$A$2:$B$5,2,FALSE)</f>
        <v>Kelly Williams</v>
      </c>
      <c r="X7190" s="5" t="str">
        <f>IFERROR(VLOOKUP(Orders!$B7190,Returns!$A$2:$B$801,2,0),"No")</f>
        <v>No</v>
      </c>
    </row>
    <row r="7191" spans="1:24" hidden="1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f t="shared" si="112"/>
        <v>178.47900000000001</v>
      </c>
      <c r="T7191" s="1">
        <v>3</v>
      </c>
      <c r="U7191" s="1">
        <v>0.2</v>
      </c>
      <c r="V7191" s="1">
        <v>25.496999999999986</v>
      </c>
      <c r="W7191" t="str">
        <f>VLOOKUP(M7191,People!$A$2:$B$5,2,FALSE)</f>
        <v>Anna Andreadi</v>
      </c>
      <c r="X7191" s="5" t="str">
        <f>IFERROR(VLOOKUP(Orders!$B7191,Returns!$A$2:$B$801,2,0),"No")</f>
        <v>No</v>
      </c>
    </row>
    <row r="7192" spans="1:24" hidden="1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f t="shared" si="112"/>
        <v>682.78140000000008</v>
      </c>
      <c r="T7192" s="1">
        <v>3</v>
      </c>
      <c r="U7192" s="1">
        <v>0.2</v>
      </c>
      <c r="V7192" s="1">
        <v>-8.4294000000000153</v>
      </c>
      <c r="W7192" t="str">
        <f>VLOOKUP(M7192,People!$A$2:$B$5,2,FALSE)</f>
        <v>Anna Andreadi</v>
      </c>
      <c r="X7192" s="5" t="str">
        <f>IFERROR(VLOOKUP(Orders!$B7192,Returns!$A$2:$B$801,2,0),"No")</f>
        <v>No</v>
      </c>
    </row>
    <row r="7193" spans="1:24" hidden="1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f t="shared" si="112"/>
        <v>9.8780000000000001</v>
      </c>
      <c r="T7193" s="1">
        <v>4</v>
      </c>
      <c r="U7193" s="1">
        <v>0.7</v>
      </c>
      <c r="V7193" s="1">
        <v>-4.49</v>
      </c>
      <c r="W7193" t="str">
        <f>VLOOKUP(M7193,People!$A$2:$B$5,2,FALSE)</f>
        <v>Cassandra Brandow</v>
      </c>
      <c r="X7193" s="5" t="str">
        <f>IFERROR(VLOOKUP(Orders!$B7193,Returns!$A$2:$B$801,2,0),"No")</f>
        <v>No</v>
      </c>
    </row>
    <row r="7194" spans="1:24" hidden="1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f t="shared" si="112"/>
        <v>25.942399999999999</v>
      </c>
      <c r="T7194" s="1">
        <v>8</v>
      </c>
      <c r="U7194" s="1">
        <v>0.2</v>
      </c>
      <c r="V7194" s="1">
        <v>5.0335999999999999</v>
      </c>
      <c r="W7194" t="str">
        <f>VLOOKUP(M7194,People!$A$2:$B$5,2,FALSE)</f>
        <v>Cassandra Brandow</v>
      </c>
      <c r="X7194" s="5" t="str">
        <f>IFERROR(VLOOKUP(Orders!$B7194,Returns!$A$2:$B$801,2,0),"No")</f>
        <v>No</v>
      </c>
    </row>
    <row r="7195" spans="1:24" hidden="1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f t="shared" si="112"/>
        <v>1174.6044000000002</v>
      </c>
      <c r="T7195" s="1">
        <v>6</v>
      </c>
      <c r="U7195" s="1">
        <v>0</v>
      </c>
      <c r="V7195" s="1">
        <v>175.51560000000001</v>
      </c>
      <c r="W7195" t="str">
        <f>VLOOKUP(M7195,People!$A$2:$B$5,2,FALSE)</f>
        <v>Cassandra Brandow</v>
      </c>
      <c r="X7195" s="5" t="str">
        <f>IFERROR(VLOOKUP(Orders!$B7195,Returns!$A$2:$B$801,2,0),"No")</f>
        <v>No</v>
      </c>
    </row>
    <row r="7196" spans="1:24" hidden="1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f t="shared" si="112"/>
        <v>8.4375999999999998</v>
      </c>
      <c r="T7196" s="1">
        <v>4</v>
      </c>
      <c r="U7196" s="1">
        <v>0</v>
      </c>
      <c r="V7196" s="1">
        <v>7.4824000000000002</v>
      </c>
      <c r="W7196" t="str">
        <f>VLOOKUP(M7196,People!$A$2:$B$5,2,FALSE)</f>
        <v>Cassandra Brandow</v>
      </c>
      <c r="X7196" s="5" t="str">
        <f>IFERROR(VLOOKUP(Orders!$B7196,Returns!$A$2:$B$801,2,0),"No")</f>
        <v>No</v>
      </c>
    </row>
    <row r="7197" spans="1:24" hidden="1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f t="shared" si="112"/>
        <v>12.3102</v>
      </c>
      <c r="T7197" s="1">
        <v>2</v>
      </c>
      <c r="U7197" s="1">
        <v>0</v>
      </c>
      <c r="V7197" s="1">
        <v>7.2297999999999991</v>
      </c>
      <c r="W7197" t="str">
        <f>VLOOKUP(M7197,People!$A$2:$B$5,2,FALSE)</f>
        <v>Anna Andreadi</v>
      </c>
      <c r="X7197" s="5" t="str">
        <f>IFERROR(VLOOKUP(Orders!$B7197,Returns!$A$2:$B$801,2,0),"No")</f>
        <v>No</v>
      </c>
    </row>
    <row r="7198" spans="1:24" x14ac:dyDescent="0.3">
      <c r="A7198" s="1">
        <v>6267</v>
      </c>
      <c r="B7198" t="s">
        <v>9160</v>
      </c>
      <c r="C7198" s="2">
        <v>42677</v>
      </c>
      <c r="D7198" s="2">
        <v>42682</v>
      </c>
      <c r="E7198" s="1" t="s">
        <v>46</v>
      </c>
      <c r="F7198" s="1" t="s">
        <v>1786</v>
      </c>
      <c r="G7198" s="1" t="s">
        <v>1787</v>
      </c>
      <c r="H7198" s="1" t="s">
        <v>24</v>
      </c>
      <c r="I7198" s="1" t="s">
        <v>25</v>
      </c>
      <c r="J7198" s="1" t="s">
        <v>4408</v>
      </c>
      <c r="K7198" s="1" t="s">
        <v>300</v>
      </c>
      <c r="L7198" s="1">
        <v>37211</v>
      </c>
      <c r="M7198" s="1" t="s">
        <v>28</v>
      </c>
      <c r="N7198" s="1" t="s">
        <v>2254</v>
      </c>
      <c r="O7198" s="1" t="s">
        <v>43</v>
      </c>
      <c r="P7198" s="1" t="s">
        <v>84</v>
      </c>
      <c r="Q7198" s="1" t="s">
        <v>2255</v>
      </c>
      <c r="R7198" s="1">
        <v>143.85600000000002</v>
      </c>
      <c r="S7198" s="1">
        <f t="shared" si="112"/>
        <v>95.304600000000022</v>
      </c>
      <c r="T7198" s="1">
        <v>9</v>
      </c>
      <c r="U7198" s="1">
        <v>0.2</v>
      </c>
      <c r="V7198" s="1">
        <v>48.551399999999994</v>
      </c>
      <c r="W7198" t="str">
        <f>VLOOKUP(M7198,People!$A$2:$B$5,2,FALSE)</f>
        <v>Cassandra Brandow</v>
      </c>
      <c r="X7198" s="5" t="str">
        <f>IFERROR(VLOOKUP(Orders!$B7198,Returns!$A$2:$B$801,2,0),"No")</f>
        <v>No</v>
      </c>
    </row>
    <row r="7199" spans="1:24" x14ac:dyDescent="0.3">
      <c r="A7199" s="1">
        <v>6430</v>
      </c>
      <c r="B7199" t="s">
        <v>9232</v>
      </c>
      <c r="C7199" s="2">
        <v>42677</v>
      </c>
      <c r="D7199" s="2">
        <v>42681</v>
      </c>
      <c r="E7199" s="1" t="s">
        <v>46</v>
      </c>
      <c r="F7199" s="1" t="s">
        <v>985</v>
      </c>
      <c r="G7199" s="1" t="s">
        <v>986</v>
      </c>
      <c r="H7199" s="1" t="s">
        <v>24</v>
      </c>
      <c r="I7199" s="1" t="s">
        <v>25</v>
      </c>
      <c r="J7199" s="1" t="s">
        <v>1324</v>
      </c>
      <c r="K7199" s="1" t="s">
        <v>82</v>
      </c>
      <c r="L7199" s="1">
        <v>28540</v>
      </c>
      <c r="M7199" s="1" t="s">
        <v>28</v>
      </c>
      <c r="N7199" s="1" t="s">
        <v>2376</v>
      </c>
      <c r="O7199" s="1" t="s">
        <v>43</v>
      </c>
      <c r="P7199" s="1" t="s">
        <v>55</v>
      </c>
      <c r="Q7199" s="1" t="s">
        <v>2377</v>
      </c>
      <c r="R7199" s="1">
        <v>25.983999999999998</v>
      </c>
      <c r="S7199" s="1">
        <f t="shared" si="112"/>
        <v>27.607999999999997</v>
      </c>
      <c r="T7199" s="1">
        <v>2</v>
      </c>
      <c r="U7199" s="1">
        <v>0.2</v>
      </c>
      <c r="V7199" s="1">
        <v>-1.6239999999999997</v>
      </c>
      <c r="W7199" t="str">
        <f>VLOOKUP(M7199,People!$A$2:$B$5,2,FALSE)</f>
        <v>Cassandra Brandow</v>
      </c>
      <c r="X7199" s="5" t="str">
        <f>IFERROR(VLOOKUP(Orders!$B7199,Returns!$A$2:$B$801,2,0),"No")</f>
        <v>No</v>
      </c>
    </row>
    <row r="7200" spans="1:24" hidden="1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f t="shared" si="112"/>
        <v>8.8504000000000005</v>
      </c>
      <c r="T7200" s="1">
        <v>2</v>
      </c>
      <c r="U7200" s="1">
        <v>0</v>
      </c>
      <c r="V7200" s="1">
        <v>3.1096000000000004</v>
      </c>
      <c r="W7200" t="str">
        <f>VLOOKUP(M7200,People!$A$2:$B$5,2,FALSE)</f>
        <v>Chuck Magee</v>
      </c>
      <c r="X7200" s="5" t="str">
        <f>IFERROR(VLOOKUP(Orders!$B7200,Returns!$A$2:$B$801,2,0),"No")</f>
        <v>No</v>
      </c>
    </row>
    <row r="7201" spans="1:24" hidden="1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f t="shared" si="112"/>
        <v>103.5</v>
      </c>
      <c r="T7201" s="1">
        <v>2</v>
      </c>
      <c r="U7201" s="1">
        <v>0</v>
      </c>
      <c r="V7201" s="1">
        <v>34.5</v>
      </c>
      <c r="W7201" t="str">
        <f>VLOOKUP(M7201,People!$A$2:$B$5,2,FALSE)</f>
        <v>Chuck Magee</v>
      </c>
      <c r="X7201" s="5" t="str">
        <f>IFERROR(VLOOKUP(Orders!$B7201,Returns!$A$2:$B$801,2,0),"No")</f>
        <v>No</v>
      </c>
    </row>
    <row r="7202" spans="1:24" hidden="1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f t="shared" si="112"/>
        <v>102.16500000000001</v>
      </c>
      <c r="T7202" s="1">
        <v>1</v>
      </c>
      <c r="U7202" s="1">
        <v>0.2</v>
      </c>
      <c r="V7202" s="1">
        <v>14.594999999999985</v>
      </c>
      <c r="W7202" t="str">
        <f>VLOOKUP(M7202,People!$A$2:$B$5,2,FALSE)</f>
        <v>Cassandra Brandow</v>
      </c>
      <c r="X7202" s="5" t="str">
        <f>IFERROR(VLOOKUP(Orders!$B7202,Returns!$A$2:$B$801,2,0),"No")</f>
        <v>No</v>
      </c>
    </row>
    <row r="7203" spans="1:24" hidden="1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f t="shared" si="112"/>
        <v>445.37640000000005</v>
      </c>
      <c r="T7203" s="1">
        <v>7</v>
      </c>
      <c r="U7203" s="1">
        <v>0.45</v>
      </c>
      <c r="V7203" s="1">
        <v>-114.35339999999997</v>
      </c>
      <c r="W7203" t="str">
        <f>VLOOKUP(M7203,People!$A$2:$B$5,2,FALSE)</f>
        <v>Cassandra Brandow</v>
      </c>
      <c r="X7203" s="5" t="str">
        <f>IFERROR(VLOOKUP(Orders!$B7203,Returns!$A$2:$B$801,2,0),"No")</f>
        <v>No</v>
      </c>
    </row>
    <row r="7204" spans="1:24" hidden="1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f t="shared" si="112"/>
        <v>681.12000000000012</v>
      </c>
      <c r="T7204" s="1">
        <v>5</v>
      </c>
      <c r="U7204" s="1">
        <v>0</v>
      </c>
      <c r="V7204" s="1">
        <v>75.679999999999978</v>
      </c>
      <c r="W7204" t="str">
        <f>VLOOKUP(M7204,People!$A$2:$B$5,2,FALSE)</f>
        <v>Chuck Magee</v>
      </c>
      <c r="X7204" s="5" t="str">
        <f>IFERROR(VLOOKUP(Orders!$B7204,Returns!$A$2:$B$801,2,0),"No")</f>
        <v>No</v>
      </c>
    </row>
    <row r="7205" spans="1:24" x14ac:dyDescent="0.3">
      <c r="A7205" s="1">
        <v>6431</v>
      </c>
      <c r="B7205" t="s">
        <v>9232</v>
      </c>
      <c r="C7205" s="2">
        <v>42677</v>
      </c>
      <c r="D7205" s="2">
        <v>42681</v>
      </c>
      <c r="E7205" s="1" t="s">
        <v>46</v>
      </c>
      <c r="F7205" s="1" t="s">
        <v>985</v>
      </c>
      <c r="G7205" s="1" t="s">
        <v>986</v>
      </c>
      <c r="H7205" s="1" t="s">
        <v>24</v>
      </c>
      <c r="I7205" s="1" t="s">
        <v>25</v>
      </c>
      <c r="J7205" s="1" t="s">
        <v>1324</v>
      </c>
      <c r="K7205" s="1" t="s">
        <v>82</v>
      </c>
      <c r="L7205" s="1">
        <v>28540</v>
      </c>
      <c r="M7205" s="1" t="s">
        <v>28</v>
      </c>
      <c r="N7205" s="1" t="s">
        <v>451</v>
      </c>
      <c r="O7205" s="1" t="s">
        <v>30</v>
      </c>
      <c r="P7205" s="1" t="s">
        <v>52</v>
      </c>
      <c r="Q7205" s="1" t="s">
        <v>452</v>
      </c>
      <c r="R7205" s="1">
        <v>945.03600000000006</v>
      </c>
      <c r="S7205" s="1">
        <f t="shared" si="112"/>
        <v>1244.2974000000002</v>
      </c>
      <c r="T7205" s="1">
        <v>6</v>
      </c>
      <c r="U7205" s="1">
        <v>0.4</v>
      </c>
      <c r="V7205" s="1">
        <v>-299.26140000000009</v>
      </c>
      <c r="W7205" t="str">
        <f>VLOOKUP(M7205,People!$A$2:$B$5,2,FALSE)</f>
        <v>Cassandra Brandow</v>
      </c>
      <c r="X7205" s="5" t="str">
        <f>IFERROR(VLOOKUP(Orders!$B7205,Returns!$A$2:$B$801,2,0),"No")</f>
        <v>No</v>
      </c>
    </row>
    <row r="7206" spans="1:24" hidden="1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f t="shared" si="112"/>
        <v>4.0128000000000004</v>
      </c>
      <c r="T7206" s="1">
        <v>2</v>
      </c>
      <c r="U7206" s="1">
        <v>0</v>
      </c>
      <c r="V7206" s="1">
        <v>2.0671999999999997</v>
      </c>
      <c r="W7206" t="str">
        <f>VLOOKUP(M7206,People!$A$2:$B$5,2,FALSE)</f>
        <v>Chuck Magee</v>
      </c>
      <c r="X7206" s="5" t="str">
        <f>IFERROR(VLOOKUP(Orders!$B7206,Returns!$A$2:$B$801,2,0),"No")</f>
        <v>No</v>
      </c>
    </row>
    <row r="7207" spans="1:24" hidden="1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f t="shared" si="112"/>
        <v>11.523600000000002</v>
      </c>
      <c r="T7207" s="1">
        <v>2</v>
      </c>
      <c r="U7207" s="1">
        <v>0</v>
      </c>
      <c r="V7207" s="1">
        <v>5.936399999999999</v>
      </c>
      <c r="W7207" t="str">
        <f>VLOOKUP(M7207,People!$A$2:$B$5,2,FALSE)</f>
        <v>Anna Andreadi</v>
      </c>
      <c r="X7207" s="5" t="str">
        <f>IFERROR(VLOOKUP(Orders!$B7207,Returns!$A$2:$B$801,2,0),"No")</f>
        <v>Yes</v>
      </c>
    </row>
    <row r="7208" spans="1:24" hidden="1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f t="shared" si="112"/>
        <v>336.85849999999999</v>
      </c>
      <c r="T7208" s="1">
        <v>11</v>
      </c>
      <c r="U7208" s="1">
        <v>0.2</v>
      </c>
      <c r="V7208" s="1">
        <v>32.301500000000019</v>
      </c>
      <c r="W7208" t="str">
        <f>VLOOKUP(M7208,People!$A$2:$B$5,2,FALSE)</f>
        <v>Anna Andreadi</v>
      </c>
      <c r="X7208" s="5" t="str">
        <f>IFERROR(VLOOKUP(Orders!$B7208,Returns!$A$2:$B$801,2,0),"No")</f>
        <v>Yes</v>
      </c>
    </row>
    <row r="7209" spans="1:24" hidden="1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f t="shared" si="112"/>
        <v>2.0020000000000007</v>
      </c>
      <c r="T7209" s="1">
        <v>2</v>
      </c>
      <c r="U7209" s="1">
        <v>0.2</v>
      </c>
      <c r="V7209" s="1">
        <v>0.90999999999999981</v>
      </c>
      <c r="W7209" t="str">
        <f>VLOOKUP(M7209,People!$A$2:$B$5,2,FALSE)</f>
        <v>Anna Andreadi</v>
      </c>
      <c r="X7209" s="5" t="str">
        <f>IFERROR(VLOOKUP(Orders!$B7209,Returns!$A$2:$B$801,2,0),"No")</f>
        <v>No</v>
      </c>
    </row>
    <row r="7210" spans="1:24" hidden="1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f t="shared" si="112"/>
        <v>13.478400000000004</v>
      </c>
      <c r="T7210" s="1">
        <v>4</v>
      </c>
      <c r="U7210" s="1">
        <v>0.2</v>
      </c>
      <c r="V7210" s="1">
        <v>7.2576000000000001</v>
      </c>
      <c r="W7210" t="str">
        <f>VLOOKUP(M7210,People!$A$2:$B$5,2,FALSE)</f>
        <v>Anna Andreadi</v>
      </c>
      <c r="X7210" s="5" t="str">
        <f>IFERROR(VLOOKUP(Orders!$B7210,Returns!$A$2:$B$801,2,0),"No")</f>
        <v>No</v>
      </c>
    </row>
    <row r="7211" spans="1:24" hidden="1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f t="shared" si="112"/>
        <v>6.5780000000000021</v>
      </c>
      <c r="T7211" s="1">
        <v>2</v>
      </c>
      <c r="U7211" s="1">
        <v>0.2</v>
      </c>
      <c r="V7211" s="1">
        <v>2.9899999999999993</v>
      </c>
      <c r="W7211" t="str">
        <f>VLOOKUP(M7211,People!$A$2:$B$5,2,FALSE)</f>
        <v>Anna Andreadi</v>
      </c>
      <c r="X7211" s="5" t="str">
        <f>IFERROR(VLOOKUP(Orders!$B7211,Returns!$A$2:$B$801,2,0),"No")</f>
        <v>No</v>
      </c>
    </row>
    <row r="7212" spans="1:24" hidden="1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f t="shared" si="112"/>
        <v>16.2972</v>
      </c>
      <c r="T7212" s="1">
        <v>3</v>
      </c>
      <c r="U7212" s="1">
        <v>0</v>
      </c>
      <c r="V7212" s="1">
        <v>13.8828</v>
      </c>
      <c r="W7212" t="str">
        <f>VLOOKUP(M7212,People!$A$2:$B$5,2,FALSE)</f>
        <v>Anna Andreadi</v>
      </c>
      <c r="X7212" s="5" t="str">
        <f>IFERROR(VLOOKUP(Orders!$B7212,Returns!$A$2:$B$801,2,0),"No")</f>
        <v>Yes</v>
      </c>
    </row>
    <row r="7213" spans="1:24" hidden="1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f t="shared" si="112"/>
        <v>32.925600000000003</v>
      </c>
      <c r="T7213" s="1">
        <v>12</v>
      </c>
      <c r="U7213" s="1">
        <v>0.2</v>
      </c>
      <c r="V7213" s="1">
        <v>18.7224</v>
      </c>
      <c r="W7213" t="str">
        <f>VLOOKUP(M7213,People!$A$2:$B$5,2,FALSE)</f>
        <v>Anna Andreadi</v>
      </c>
      <c r="X7213" s="5" t="str">
        <f>IFERROR(VLOOKUP(Orders!$B7213,Returns!$A$2:$B$801,2,0),"No")</f>
        <v>Yes</v>
      </c>
    </row>
    <row r="7214" spans="1:24" hidden="1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f t="shared" si="112"/>
        <v>7.3007999999999988</v>
      </c>
      <c r="T7214" s="1">
        <v>3</v>
      </c>
      <c r="U7214" s="1">
        <v>0.2</v>
      </c>
      <c r="V7214" s="1">
        <v>3.9312000000000005</v>
      </c>
      <c r="W7214" t="str">
        <f>VLOOKUP(M7214,People!$A$2:$B$5,2,FALSE)</f>
        <v>Anna Andreadi</v>
      </c>
      <c r="X7214" s="5" t="str">
        <f>IFERROR(VLOOKUP(Orders!$B7214,Returns!$A$2:$B$801,2,0),"No")</f>
        <v>Yes</v>
      </c>
    </row>
    <row r="7215" spans="1:24" hidden="1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f t="shared" si="112"/>
        <v>7.5123000000000006</v>
      </c>
      <c r="T7215" s="1">
        <v>3</v>
      </c>
      <c r="U7215" s="1">
        <v>0</v>
      </c>
      <c r="V7215" s="1">
        <v>7.2176999999999998</v>
      </c>
      <c r="W7215" t="str">
        <f>VLOOKUP(M7215,People!$A$2:$B$5,2,FALSE)</f>
        <v>Anna Andreadi</v>
      </c>
      <c r="X7215" s="5" t="str">
        <f>IFERROR(VLOOKUP(Orders!$B7215,Returns!$A$2:$B$801,2,0),"No")</f>
        <v>Yes</v>
      </c>
    </row>
    <row r="7216" spans="1:24" hidden="1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f t="shared" si="112"/>
        <v>11.644</v>
      </c>
      <c r="T7216" s="1">
        <v>5</v>
      </c>
      <c r="U7216" s="1">
        <v>0</v>
      </c>
      <c r="V7216" s="1">
        <v>4.7559999999999985</v>
      </c>
      <c r="W7216" t="str">
        <f>VLOOKUP(M7216,People!$A$2:$B$5,2,FALSE)</f>
        <v>Kelly Williams</v>
      </c>
      <c r="X7216" s="5" t="str">
        <f>IFERROR(VLOOKUP(Orders!$B7216,Returns!$A$2:$B$801,2,0),"No")</f>
        <v>No</v>
      </c>
    </row>
    <row r="7217" spans="1:24" hidden="1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f t="shared" si="112"/>
        <v>13.478400000000001</v>
      </c>
      <c r="T7217" s="1">
        <v>4</v>
      </c>
      <c r="U7217" s="1">
        <v>0</v>
      </c>
      <c r="V7217" s="1">
        <v>12.441600000000001</v>
      </c>
      <c r="W7217" t="str">
        <f>VLOOKUP(M7217,People!$A$2:$B$5,2,FALSE)</f>
        <v>Kelly Williams</v>
      </c>
      <c r="X7217" s="5" t="str">
        <f>IFERROR(VLOOKUP(Orders!$B7217,Returns!$A$2:$B$801,2,0),"No")</f>
        <v>No</v>
      </c>
    </row>
    <row r="7218" spans="1:24" hidden="1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f t="shared" si="112"/>
        <v>6.2622000000000009</v>
      </c>
      <c r="T7218" s="1">
        <v>3</v>
      </c>
      <c r="U7218" s="1">
        <v>0</v>
      </c>
      <c r="V7218" s="1">
        <v>2.5577999999999994</v>
      </c>
      <c r="W7218" t="str">
        <f>VLOOKUP(M7218,People!$A$2:$B$5,2,FALSE)</f>
        <v>Anna Andreadi</v>
      </c>
      <c r="X7218" s="5" t="str">
        <f>IFERROR(VLOOKUP(Orders!$B7218,Returns!$A$2:$B$801,2,0),"No")</f>
        <v>Yes</v>
      </c>
    </row>
    <row r="7219" spans="1:24" hidden="1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f t="shared" si="112"/>
        <v>40.622400000000013</v>
      </c>
      <c r="T7219" s="1">
        <v>2</v>
      </c>
      <c r="U7219" s="1">
        <v>0.2</v>
      </c>
      <c r="V7219" s="1">
        <v>21.873599999999996</v>
      </c>
      <c r="W7219" t="str">
        <f>VLOOKUP(M7219,People!$A$2:$B$5,2,FALSE)</f>
        <v>Anna Andreadi</v>
      </c>
      <c r="X7219" s="5" t="str">
        <f>IFERROR(VLOOKUP(Orders!$B7219,Returns!$A$2:$B$801,2,0),"No")</f>
        <v>Yes</v>
      </c>
    </row>
    <row r="7220" spans="1:24" hidden="1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f t="shared" si="112"/>
        <v>217.5744</v>
      </c>
      <c r="T7220" s="1">
        <v>4</v>
      </c>
      <c r="U7220" s="1">
        <v>0</v>
      </c>
      <c r="V7220" s="1">
        <v>122.38559999999998</v>
      </c>
      <c r="W7220" t="str">
        <f>VLOOKUP(M7220,People!$A$2:$B$5,2,FALSE)</f>
        <v>Anna Andreadi</v>
      </c>
      <c r="X7220" s="5" t="str">
        <f>IFERROR(VLOOKUP(Orders!$B7220,Returns!$A$2:$B$801,2,0),"No")</f>
        <v>Yes</v>
      </c>
    </row>
    <row r="7221" spans="1:24" hidden="1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f t="shared" si="112"/>
        <v>32.219200000000008</v>
      </c>
      <c r="T7221" s="1">
        <v>2</v>
      </c>
      <c r="U7221" s="1">
        <v>0.2</v>
      </c>
      <c r="V7221" s="1">
        <v>17.348799999999997</v>
      </c>
      <c r="W7221" t="str">
        <f>VLOOKUP(M7221,People!$A$2:$B$5,2,FALSE)</f>
        <v>Anna Andreadi</v>
      </c>
      <c r="X7221" s="5" t="str">
        <f>IFERROR(VLOOKUP(Orders!$B7221,Returns!$A$2:$B$801,2,0),"No")</f>
        <v>Yes</v>
      </c>
    </row>
    <row r="7222" spans="1:24" hidden="1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f t="shared" si="112"/>
        <v>503.23350000000011</v>
      </c>
      <c r="T7222" s="1">
        <v>3</v>
      </c>
      <c r="U7222" s="1">
        <v>0.7</v>
      </c>
      <c r="V7222" s="1">
        <v>-228.74250000000006</v>
      </c>
      <c r="W7222" t="str">
        <f>VLOOKUP(M7222,People!$A$2:$B$5,2,FALSE)</f>
        <v>Chuck Magee</v>
      </c>
      <c r="X7222" s="5" t="str">
        <f>IFERROR(VLOOKUP(Orders!$B7222,Returns!$A$2:$B$801,2,0),"No")</f>
        <v>No</v>
      </c>
    </row>
    <row r="7223" spans="1:24" hidden="1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f t="shared" si="112"/>
        <v>102.07560000000001</v>
      </c>
      <c r="T7223" s="1">
        <v>3</v>
      </c>
      <c r="U7223" s="1">
        <v>0</v>
      </c>
      <c r="V7223" s="1">
        <v>35.864399999999996</v>
      </c>
      <c r="W7223" t="str">
        <f>VLOOKUP(M7223,People!$A$2:$B$5,2,FALSE)</f>
        <v>Chuck Magee</v>
      </c>
      <c r="X7223" s="5" t="str">
        <f>IFERROR(VLOOKUP(Orders!$B7223,Returns!$A$2:$B$801,2,0),"No")</f>
        <v>No</v>
      </c>
    </row>
    <row r="7224" spans="1:24" hidden="1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f t="shared" si="112"/>
        <v>47.798999999999999</v>
      </c>
      <c r="T7224" s="1">
        <v>3</v>
      </c>
      <c r="U7224" s="1">
        <v>0.2</v>
      </c>
      <c r="V7224" s="1">
        <v>-7.1190000000000015</v>
      </c>
      <c r="W7224" t="str">
        <f>VLOOKUP(M7224,People!$A$2:$B$5,2,FALSE)</f>
        <v>Kelly Williams</v>
      </c>
      <c r="X7224" s="5" t="str">
        <f>IFERROR(VLOOKUP(Orders!$B7224,Returns!$A$2:$B$801,2,0),"No")</f>
        <v>No</v>
      </c>
    </row>
    <row r="7225" spans="1:24" hidden="1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f t="shared" si="112"/>
        <v>97.958700000000007</v>
      </c>
      <c r="T7225" s="1">
        <v>3</v>
      </c>
      <c r="U7225" s="1">
        <v>0.2</v>
      </c>
      <c r="V7225" s="1">
        <v>12.417299999999997</v>
      </c>
      <c r="W7225" t="str">
        <f>VLOOKUP(M7225,People!$A$2:$B$5,2,FALSE)</f>
        <v>Anna Andreadi</v>
      </c>
      <c r="X7225" s="5" t="str">
        <f>IFERROR(VLOOKUP(Orders!$B7225,Returns!$A$2:$B$801,2,0),"No")</f>
        <v>No</v>
      </c>
    </row>
    <row r="7226" spans="1:24" hidden="1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f t="shared" si="112"/>
        <v>101.58540000000002</v>
      </c>
      <c r="T7226" s="1">
        <v>7</v>
      </c>
      <c r="U7226" s="1">
        <v>0</v>
      </c>
      <c r="V7226" s="1">
        <v>50.03459999999999</v>
      </c>
      <c r="W7226" t="str">
        <f>VLOOKUP(M7226,People!$A$2:$B$5,2,FALSE)</f>
        <v>Anna Andreadi</v>
      </c>
      <c r="X7226" s="5" t="str">
        <f>IFERROR(VLOOKUP(Orders!$B7226,Returns!$A$2:$B$801,2,0),"No")</f>
        <v>No</v>
      </c>
    </row>
    <row r="7227" spans="1:24" hidden="1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f t="shared" si="112"/>
        <v>20.636000000000003</v>
      </c>
      <c r="T7227" s="1">
        <v>4</v>
      </c>
      <c r="U7227" s="1">
        <v>0</v>
      </c>
      <c r="V7227" s="1">
        <v>10.163999999999998</v>
      </c>
      <c r="W7227" t="str">
        <f>VLOOKUP(M7227,People!$A$2:$B$5,2,FALSE)</f>
        <v>Anna Andreadi</v>
      </c>
      <c r="X7227" s="5" t="str">
        <f>IFERROR(VLOOKUP(Orders!$B7227,Returns!$A$2:$B$801,2,0),"No")</f>
        <v>No</v>
      </c>
    </row>
    <row r="7228" spans="1:24" hidden="1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f t="shared" si="112"/>
        <v>85.195000000000022</v>
      </c>
      <c r="T7228" s="1">
        <v>5</v>
      </c>
      <c r="U7228" s="1">
        <v>0.2</v>
      </c>
      <c r="V7228" s="1">
        <v>38.724999999999994</v>
      </c>
      <c r="W7228" t="str">
        <f>VLOOKUP(M7228,People!$A$2:$B$5,2,FALSE)</f>
        <v>Chuck Magee</v>
      </c>
      <c r="X7228" s="5" t="str">
        <f>IFERROR(VLOOKUP(Orders!$B7228,Returns!$A$2:$B$801,2,0),"No")</f>
        <v>No</v>
      </c>
    </row>
    <row r="7229" spans="1:24" hidden="1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f t="shared" si="112"/>
        <v>1105.3325000000002</v>
      </c>
      <c r="T7229" s="1">
        <v>5</v>
      </c>
      <c r="U7229" s="1">
        <v>0.2</v>
      </c>
      <c r="V7229" s="1">
        <v>214.4674999999998</v>
      </c>
      <c r="W7229" t="str">
        <f>VLOOKUP(M7229,People!$A$2:$B$5,2,FALSE)</f>
        <v>Chuck Magee</v>
      </c>
      <c r="X7229" s="5" t="str">
        <f>IFERROR(VLOOKUP(Orders!$B7229,Returns!$A$2:$B$801,2,0),"No")</f>
        <v>No</v>
      </c>
    </row>
    <row r="7230" spans="1:24" x14ac:dyDescent="0.3">
      <c r="A7230" s="1">
        <v>6432</v>
      </c>
      <c r="B7230" t="s">
        <v>9232</v>
      </c>
      <c r="C7230" s="2">
        <v>42677</v>
      </c>
      <c r="D7230" s="2">
        <v>42681</v>
      </c>
      <c r="E7230" s="1" t="s">
        <v>46</v>
      </c>
      <c r="F7230" s="1" t="s">
        <v>985</v>
      </c>
      <c r="G7230" s="1" t="s">
        <v>986</v>
      </c>
      <c r="H7230" s="1" t="s">
        <v>24</v>
      </c>
      <c r="I7230" s="1" t="s">
        <v>25</v>
      </c>
      <c r="J7230" s="1" t="s">
        <v>1324</v>
      </c>
      <c r="K7230" s="1" t="s">
        <v>82</v>
      </c>
      <c r="L7230" s="1">
        <v>28540</v>
      </c>
      <c r="M7230" s="1" t="s">
        <v>28</v>
      </c>
      <c r="N7230" s="1" t="s">
        <v>4124</v>
      </c>
      <c r="O7230" s="1" t="s">
        <v>43</v>
      </c>
      <c r="P7230" s="1" t="s">
        <v>70</v>
      </c>
      <c r="Q7230" s="1" t="s">
        <v>4125</v>
      </c>
      <c r="R7230" s="1">
        <v>14.301000000000002</v>
      </c>
      <c r="S7230" s="1">
        <f t="shared" si="112"/>
        <v>24.788400000000003</v>
      </c>
      <c r="T7230" s="1">
        <v>7</v>
      </c>
      <c r="U7230" s="1">
        <v>0.7</v>
      </c>
      <c r="V7230" s="1">
        <v>-10.487400000000001</v>
      </c>
      <c r="W7230" t="str">
        <f>VLOOKUP(M7230,People!$A$2:$B$5,2,FALSE)</f>
        <v>Cassandra Brandow</v>
      </c>
      <c r="X7230" s="5" t="str">
        <f>IFERROR(VLOOKUP(Orders!$B7230,Returns!$A$2:$B$801,2,0),"No")</f>
        <v>No</v>
      </c>
    </row>
    <row r="7231" spans="1:24" x14ac:dyDescent="0.3">
      <c r="A7231" s="1">
        <v>6433</v>
      </c>
      <c r="B7231" t="s">
        <v>9232</v>
      </c>
      <c r="C7231" s="2">
        <v>42677</v>
      </c>
      <c r="D7231" s="2">
        <v>42681</v>
      </c>
      <c r="E7231" s="1" t="s">
        <v>46</v>
      </c>
      <c r="F7231" s="1" t="s">
        <v>985</v>
      </c>
      <c r="G7231" s="1" t="s">
        <v>986</v>
      </c>
      <c r="H7231" s="1" t="s">
        <v>24</v>
      </c>
      <c r="I7231" s="1" t="s">
        <v>25</v>
      </c>
      <c r="J7231" s="1" t="s">
        <v>1324</v>
      </c>
      <c r="K7231" s="1" t="s">
        <v>82</v>
      </c>
      <c r="L7231" s="1">
        <v>28540</v>
      </c>
      <c r="M7231" s="1" t="s">
        <v>28</v>
      </c>
      <c r="N7231" s="1" t="s">
        <v>4206</v>
      </c>
      <c r="O7231" s="1" t="s">
        <v>30</v>
      </c>
      <c r="P7231" s="1" t="s">
        <v>60</v>
      </c>
      <c r="Q7231" s="1" t="s">
        <v>4207</v>
      </c>
      <c r="R7231" s="1">
        <v>410.35199999999998</v>
      </c>
      <c r="S7231" s="1">
        <f t="shared" si="112"/>
        <v>461.64600000000002</v>
      </c>
      <c r="T7231" s="1">
        <v>3</v>
      </c>
      <c r="U7231" s="1">
        <v>0.2</v>
      </c>
      <c r="V7231" s="1">
        <v>-51.29400000000004</v>
      </c>
      <c r="W7231" t="str">
        <f>VLOOKUP(M7231,People!$A$2:$B$5,2,FALSE)</f>
        <v>Cassandra Brandow</v>
      </c>
      <c r="X7231" s="5" t="str">
        <f>IFERROR(VLOOKUP(Orders!$B7231,Returns!$A$2:$B$801,2,0),"No")</f>
        <v>No</v>
      </c>
    </row>
    <row r="7232" spans="1:24" hidden="1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f t="shared" si="112"/>
        <v>15.44</v>
      </c>
      <c r="T7232" s="1">
        <v>2</v>
      </c>
      <c r="U7232" s="1">
        <v>0</v>
      </c>
      <c r="V7232" s="1">
        <v>15.44</v>
      </c>
      <c r="W7232" t="str">
        <f>VLOOKUP(M7232,People!$A$2:$B$5,2,FALSE)</f>
        <v>Chuck Magee</v>
      </c>
      <c r="X7232" s="5" t="str">
        <f>IFERROR(VLOOKUP(Orders!$B7232,Returns!$A$2:$B$801,2,0),"No")</f>
        <v>No</v>
      </c>
    </row>
    <row r="7233" spans="1:24" hidden="1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f t="shared" si="112"/>
        <v>344.21840000000003</v>
      </c>
      <c r="T7233" s="1">
        <v>2</v>
      </c>
      <c r="U7233" s="1">
        <v>0</v>
      </c>
      <c r="V7233" s="1">
        <v>120.94159999999999</v>
      </c>
      <c r="W7233" t="str">
        <f>VLOOKUP(M7233,People!$A$2:$B$5,2,FALSE)</f>
        <v>Chuck Magee</v>
      </c>
      <c r="X7233" s="5" t="str">
        <f>IFERROR(VLOOKUP(Orders!$B7233,Returns!$A$2:$B$801,2,0),"No")</f>
        <v>No</v>
      </c>
    </row>
    <row r="7234" spans="1:24" hidden="1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f t="shared" ref="S7234:S7297" si="113">R7234-V7234</f>
        <v>14.644800000000002</v>
      </c>
      <c r="T7234" s="1">
        <v>4</v>
      </c>
      <c r="U7234" s="1">
        <v>0</v>
      </c>
      <c r="V7234" s="1">
        <v>12.475199999999999</v>
      </c>
      <c r="W7234" t="str">
        <f>VLOOKUP(M7234,People!$A$2:$B$5,2,FALSE)</f>
        <v>Chuck Magee</v>
      </c>
      <c r="X7234" s="5" t="str">
        <f>IFERROR(VLOOKUP(Orders!$B7234,Returns!$A$2:$B$801,2,0),"No")</f>
        <v>No</v>
      </c>
    </row>
    <row r="7235" spans="1:24" hidden="1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f t="shared" si="113"/>
        <v>69.295999999999992</v>
      </c>
      <c r="T7235" s="1">
        <v>8</v>
      </c>
      <c r="U7235" s="1">
        <v>0</v>
      </c>
      <c r="V7235" s="1">
        <v>44.304000000000002</v>
      </c>
      <c r="W7235" t="str">
        <f>VLOOKUP(M7235,People!$A$2:$B$5,2,FALSE)</f>
        <v>Chuck Magee</v>
      </c>
      <c r="X7235" s="5" t="str">
        <f>IFERROR(VLOOKUP(Orders!$B7235,Returns!$A$2:$B$801,2,0),"No")</f>
        <v>No</v>
      </c>
    </row>
    <row r="7236" spans="1:24" hidden="1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f t="shared" si="113"/>
        <v>6.6096000000000004</v>
      </c>
      <c r="T7236" s="1">
        <v>2</v>
      </c>
      <c r="U7236" s="1">
        <v>0</v>
      </c>
      <c r="V7236" s="1">
        <v>6.3504000000000005</v>
      </c>
      <c r="W7236" t="str">
        <f>VLOOKUP(M7236,People!$A$2:$B$5,2,FALSE)</f>
        <v>Chuck Magee</v>
      </c>
      <c r="X7236" s="5" t="str">
        <f>IFERROR(VLOOKUP(Orders!$B7236,Returns!$A$2:$B$801,2,0),"No")</f>
        <v>No</v>
      </c>
    </row>
    <row r="7237" spans="1:24" hidden="1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f t="shared" si="113"/>
        <v>46.882800000000003</v>
      </c>
      <c r="T7237" s="1">
        <v>2</v>
      </c>
      <c r="U7237" s="1">
        <v>0.2</v>
      </c>
      <c r="V7237" s="1">
        <v>22.573199999999996</v>
      </c>
      <c r="W7237" t="str">
        <f>VLOOKUP(M7237,People!$A$2:$B$5,2,FALSE)</f>
        <v>Chuck Magee</v>
      </c>
      <c r="X7237" s="5" t="str">
        <f>IFERROR(VLOOKUP(Orders!$B7237,Returns!$A$2:$B$801,2,0),"No")</f>
        <v>No</v>
      </c>
    </row>
    <row r="7238" spans="1:24" x14ac:dyDescent="0.3">
      <c r="A7238" s="1">
        <v>8979</v>
      </c>
      <c r="B7238" t="s">
        <v>10439</v>
      </c>
      <c r="C7238" s="2">
        <v>42677</v>
      </c>
      <c r="D7238" s="2">
        <v>42679</v>
      </c>
      <c r="E7238" s="1" t="s">
        <v>21</v>
      </c>
      <c r="F7238" s="1" t="s">
        <v>4628</v>
      </c>
      <c r="G7238" s="1" t="s">
        <v>4629</v>
      </c>
      <c r="H7238" s="1" t="s">
        <v>38</v>
      </c>
      <c r="I7238" s="1" t="s">
        <v>25</v>
      </c>
      <c r="J7238" s="1" t="s">
        <v>4646</v>
      </c>
      <c r="K7238" s="1" t="s">
        <v>693</v>
      </c>
      <c r="L7238" s="1">
        <v>7050</v>
      </c>
      <c r="M7238" s="1" t="s">
        <v>135</v>
      </c>
      <c r="N7238" s="1" t="s">
        <v>2047</v>
      </c>
      <c r="O7238" s="1" t="s">
        <v>43</v>
      </c>
      <c r="P7238" s="1" t="s">
        <v>70</v>
      </c>
      <c r="Q7238" s="1" t="s">
        <v>2048</v>
      </c>
      <c r="R7238" s="1">
        <v>5.76</v>
      </c>
      <c r="S7238" s="1">
        <f t="shared" si="113"/>
        <v>2.9375999999999998</v>
      </c>
      <c r="T7238" s="1">
        <v>2</v>
      </c>
      <c r="U7238" s="1">
        <v>0</v>
      </c>
      <c r="V7238" s="1">
        <v>2.8224</v>
      </c>
      <c r="W7238" t="str">
        <f>VLOOKUP(M7238,People!$A$2:$B$5,2,FALSE)</f>
        <v>Chuck Magee</v>
      </c>
      <c r="X7238" s="5" t="str">
        <f>IFERROR(VLOOKUP(Orders!$B7238,Returns!$A$2:$B$801,2,0),"No")</f>
        <v>No</v>
      </c>
    </row>
    <row r="7239" spans="1:24" hidden="1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f t="shared" si="113"/>
        <v>661.18260000000009</v>
      </c>
      <c r="T7239" s="1">
        <v>3</v>
      </c>
      <c r="U7239" s="1">
        <v>0.7</v>
      </c>
      <c r="V7239" s="1">
        <v>-319.19159999999999</v>
      </c>
      <c r="W7239" t="str">
        <f>VLOOKUP(M7239,People!$A$2:$B$5,2,FALSE)</f>
        <v>Chuck Magee</v>
      </c>
      <c r="X7239" s="5" t="str">
        <f>IFERROR(VLOOKUP(Orders!$B7239,Returns!$A$2:$B$801,2,0),"No")</f>
        <v>No</v>
      </c>
    </row>
    <row r="7240" spans="1:24" hidden="1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f t="shared" si="113"/>
        <v>25.496799999999997</v>
      </c>
      <c r="T7240" s="1">
        <v>7</v>
      </c>
      <c r="U7240" s="1">
        <v>0</v>
      </c>
      <c r="V7240" s="1">
        <v>18.463200000000004</v>
      </c>
      <c r="W7240" t="str">
        <f>VLOOKUP(M7240,People!$A$2:$B$5,2,FALSE)</f>
        <v>Anna Andreadi</v>
      </c>
      <c r="X7240" s="5" t="str">
        <f>IFERROR(VLOOKUP(Orders!$B7240,Returns!$A$2:$B$801,2,0),"No")</f>
        <v>No</v>
      </c>
    </row>
    <row r="7241" spans="1:24" hidden="1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f t="shared" si="113"/>
        <v>21.072800000000001</v>
      </c>
      <c r="T7241" s="1">
        <v>7</v>
      </c>
      <c r="U7241" s="1">
        <v>0</v>
      </c>
      <c r="V7241" s="1">
        <v>18.687199999999997</v>
      </c>
      <c r="W7241" t="str">
        <f>VLOOKUP(M7241,People!$A$2:$B$5,2,FALSE)</f>
        <v>Anna Andreadi</v>
      </c>
      <c r="X7241" s="5" t="str">
        <f>IFERROR(VLOOKUP(Orders!$B7241,Returns!$A$2:$B$801,2,0),"No")</f>
        <v>No</v>
      </c>
    </row>
    <row r="7242" spans="1:24" hidden="1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f t="shared" si="113"/>
        <v>39.815999999999995</v>
      </c>
      <c r="T7242" s="1">
        <v>7</v>
      </c>
      <c r="U7242" s="1">
        <v>0</v>
      </c>
      <c r="V7242" s="1">
        <v>26.544000000000004</v>
      </c>
      <c r="W7242" t="str">
        <f>VLOOKUP(M7242,People!$A$2:$B$5,2,FALSE)</f>
        <v>Anna Andreadi</v>
      </c>
      <c r="X7242" s="5" t="str">
        <f>IFERROR(VLOOKUP(Orders!$B7242,Returns!$A$2:$B$801,2,0),"No")</f>
        <v>Yes</v>
      </c>
    </row>
    <row r="7243" spans="1:24" hidden="1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f t="shared" si="113"/>
        <v>62.694000000000017</v>
      </c>
      <c r="T7243" s="1">
        <v>6</v>
      </c>
      <c r="U7243" s="1">
        <v>0.2</v>
      </c>
      <c r="V7243" s="1">
        <v>30.185999999999996</v>
      </c>
      <c r="W7243" t="str">
        <f>VLOOKUP(M7243,People!$A$2:$B$5,2,FALSE)</f>
        <v>Anna Andreadi</v>
      </c>
      <c r="X7243" s="5" t="str">
        <f>IFERROR(VLOOKUP(Orders!$B7243,Returns!$A$2:$B$801,2,0),"No")</f>
        <v>Yes</v>
      </c>
    </row>
    <row r="7244" spans="1:24" hidden="1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f t="shared" si="113"/>
        <v>16.1738</v>
      </c>
      <c r="T7244" s="1">
        <v>2</v>
      </c>
      <c r="U7244" s="1">
        <v>0</v>
      </c>
      <c r="V7244" s="1">
        <v>7.9662000000000006</v>
      </c>
      <c r="W7244" t="str">
        <f>VLOOKUP(M7244,People!$A$2:$B$5,2,FALSE)</f>
        <v>Anna Andreadi</v>
      </c>
      <c r="X7244" s="5" t="str">
        <f>IFERROR(VLOOKUP(Orders!$B7244,Returns!$A$2:$B$801,2,0),"No")</f>
        <v>Yes</v>
      </c>
    </row>
    <row r="7245" spans="1:24" hidden="1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f t="shared" si="113"/>
        <v>5047.0560000000005</v>
      </c>
      <c r="T7245" s="1">
        <v>9</v>
      </c>
      <c r="U7245" s="1">
        <v>0.3</v>
      </c>
      <c r="V7245" s="1">
        <v>-630.88200000000006</v>
      </c>
      <c r="W7245" t="str">
        <f>VLOOKUP(M7245,People!$A$2:$B$5,2,FALSE)</f>
        <v>Chuck Magee</v>
      </c>
      <c r="X7245" s="5" t="str">
        <f>IFERROR(VLOOKUP(Orders!$B7245,Returns!$A$2:$B$801,2,0),"No")</f>
        <v>No</v>
      </c>
    </row>
    <row r="7246" spans="1:24" hidden="1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f t="shared" si="113"/>
        <v>30.7272</v>
      </c>
      <c r="T7246" s="1">
        <v>7</v>
      </c>
      <c r="U7246" s="1">
        <v>0</v>
      </c>
      <c r="V7246" s="1">
        <v>18.832800000000002</v>
      </c>
      <c r="W7246" t="str">
        <f>VLOOKUP(M7246,People!$A$2:$B$5,2,FALSE)</f>
        <v>Anna Andreadi</v>
      </c>
      <c r="X7246" s="5" t="str">
        <f>IFERROR(VLOOKUP(Orders!$B7246,Returns!$A$2:$B$801,2,0),"No")</f>
        <v>Yes</v>
      </c>
    </row>
    <row r="7247" spans="1:24" hidden="1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f t="shared" si="113"/>
        <v>337.15500000000009</v>
      </c>
      <c r="T7247" s="1">
        <v>5</v>
      </c>
      <c r="U7247" s="1">
        <v>0</v>
      </c>
      <c r="V7247" s="1">
        <v>17.744999999999962</v>
      </c>
      <c r="W7247" t="str">
        <f>VLOOKUP(M7247,People!$A$2:$B$5,2,FALSE)</f>
        <v>Anna Andreadi</v>
      </c>
      <c r="X7247" s="5" t="str">
        <f>IFERROR(VLOOKUP(Orders!$B7247,Returns!$A$2:$B$801,2,0),"No")</f>
        <v>No</v>
      </c>
    </row>
    <row r="7248" spans="1:24" x14ac:dyDescent="0.3">
      <c r="A7248" s="1">
        <v>9078</v>
      </c>
      <c r="B7248" t="s">
        <v>10496</v>
      </c>
      <c r="C7248" s="2">
        <v>42677</v>
      </c>
      <c r="D7248" s="2">
        <v>42681</v>
      </c>
      <c r="E7248" s="1" t="s">
        <v>46</v>
      </c>
      <c r="F7248" s="1" t="s">
        <v>554</v>
      </c>
      <c r="G7248" s="1" t="s">
        <v>555</v>
      </c>
      <c r="H7248" s="1" t="s">
        <v>38</v>
      </c>
      <c r="I7248" s="1" t="s">
        <v>25</v>
      </c>
      <c r="J7248" s="1" t="s">
        <v>2156</v>
      </c>
      <c r="K7248" s="1" t="s">
        <v>126</v>
      </c>
      <c r="L7248" s="1">
        <v>68104</v>
      </c>
      <c r="M7248" s="1" t="s">
        <v>97</v>
      </c>
      <c r="N7248" s="1" t="s">
        <v>3410</v>
      </c>
      <c r="O7248" s="1" t="s">
        <v>66</v>
      </c>
      <c r="P7248" s="1" t="s">
        <v>146</v>
      </c>
      <c r="Q7248" s="1" t="s">
        <v>3411</v>
      </c>
      <c r="R7248" s="1">
        <v>89.97</v>
      </c>
      <c r="S7248" s="1">
        <f t="shared" si="113"/>
        <v>71.076300000000003</v>
      </c>
      <c r="T7248" s="1">
        <v>3</v>
      </c>
      <c r="U7248" s="1">
        <v>0</v>
      </c>
      <c r="V7248" s="1">
        <v>18.893699999999995</v>
      </c>
      <c r="W7248" t="str">
        <f>VLOOKUP(M7248,People!$A$2:$B$5,2,FALSE)</f>
        <v>Kelly Williams</v>
      </c>
      <c r="X7248" s="5" t="str">
        <f>IFERROR(VLOOKUP(Orders!$B7248,Returns!$A$2:$B$801,2,0),"No")</f>
        <v>No</v>
      </c>
    </row>
    <row r="7249" spans="1:24" x14ac:dyDescent="0.3">
      <c r="A7249" s="1">
        <v>9229</v>
      </c>
      <c r="B7249" t="s">
        <v>10566</v>
      </c>
      <c r="C7249" s="2">
        <v>42677</v>
      </c>
      <c r="D7249" s="2">
        <v>42677</v>
      </c>
      <c r="E7249" s="1" t="s">
        <v>1126</v>
      </c>
      <c r="F7249" s="1" t="s">
        <v>2999</v>
      </c>
      <c r="G7249" s="1" t="s">
        <v>3000</v>
      </c>
      <c r="H7249" s="1" t="s">
        <v>94</v>
      </c>
      <c r="I7249" s="1" t="s">
        <v>25</v>
      </c>
      <c r="J7249" s="1" t="s">
        <v>39</v>
      </c>
      <c r="K7249" s="1" t="s">
        <v>40</v>
      </c>
      <c r="L7249" s="1">
        <v>90049</v>
      </c>
      <c r="M7249" s="1" t="s">
        <v>41</v>
      </c>
      <c r="N7249" s="1" t="s">
        <v>259</v>
      </c>
      <c r="O7249" s="1" t="s">
        <v>43</v>
      </c>
      <c r="P7249" s="1" t="s">
        <v>63</v>
      </c>
      <c r="Q7249" s="1" t="s">
        <v>260</v>
      </c>
      <c r="R7249" s="1">
        <v>6.72</v>
      </c>
      <c r="S7249" s="1">
        <f t="shared" si="113"/>
        <v>3.36</v>
      </c>
      <c r="T7249" s="1">
        <v>4</v>
      </c>
      <c r="U7249" s="1">
        <v>0</v>
      </c>
      <c r="V7249" s="1">
        <v>3.36</v>
      </c>
      <c r="W7249" t="str">
        <f>VLOOKUP(M7249,People!$A$2:$B$5,2,FALSE)</f>
        <v>Anna Andreadi</v>
      </c>
      <c r="X7249" s="5" t="str">
        <f>IFERROR(VLOOKUP(Orders!$B7249,Returns!$A$2:$B$801,2,0),"No")</f>
        <v>No</v>
      </c>
    </row>
    <row r="7250" spans="1:24" x14ac:dyDescent="0.3">
      <c r="A7250" s="1">
        <v>318</v>
      </c>
      <c r="B7250" t="s">
        <v>6368</v>
      </c>
      <c r="C7250" s="2">
        <v>42678</v>
      </c>
      <c r="D7250" s="2">
        <v>42683</v>
      </c>
      <c r="E7250" s="1" t="s">
        <v>46</v>
      </c>
      <c r="F7250" s="1" t="s">
        <v>1017</v>
      </c>
      <c r="G7250" s="1" t="s">
        <v>1018</v>
      </c>
      <c r="H7250" s="1" t="s">
        <v>94</v>
      </c>
      <c r="I7250" s="1" t="s">
        <v>25</v>
      </c>
      <c r="J7250" s="1" t="s">
        <v>239</v>
      </c>
      <c r="K7250" s="1" t="s">
        <v>240</v>
      </c>
      <c r="L7250" s="1">
        <v>10024</v>
      </c>
      <c r="M7250" s="1" t="s">
        <v>135</v>
      </c>
      <c r="N7250" s="1" t="s">
        <v>1019</v>
      </c>
      <c r="O7250" s="1" t="s">
        <v>30</v>
      </c>
      <c r="P7250" s="1" t="s">
        <v>34</v>
      </c>
      <c r="Q7250" s="1" t="s">
        <v>1020</v>
      </c>
      <c r="R7250" s="1">
        <v>135.88200000000001</v>
      </c>
      <c r="S7250" s="1">
        <f t="shared" si="113"/>
        <v>111.7252</v>
      </c>
      <c r="T7250" s="1">
        <v>1</v>
      </c>
      <c r="U7250" s="1">
        <v>0.1</v>
      </c>
      <c r="V7250" s="1">
        <v>24.156800000000004</v>
      </c>
      <c r="W7250" t="str">
        <f>VLOOKUP(M7250,People!$A$2:$B$5,2,FALSE)</f>
        <v>Chuck Magee</v>
      </c>
      <c r="X7250" s="5" t="str">
        <f>IFERROR(VLOOKUP(Orders!$B7250,Returns!$A$2:$B$801,2,0),"No")</f>
        <v>No</v>
      </c>
    </row>
    <row r="7251" spans="1:24" hidden="1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f t="shared" si="113"/>
        <v>83.986000000000004</v>
      </c>
      <c r="T7251" s="1">
        <v>2</v>
      </c>
      <c r="U7251" s="1">
        <v>0</v>
      </c>
      <c r="V7251" s="1">
        <v>35.994</v>
      </c>
      <c r="W7251" t="str">
        <f>VLOOKUP(M7251,People!$A$2:$B$5,2,FALSE)</f>
        <v>Anna Andreadi</v>
      </c>
      <c r="X7251" s="5" t="str">
        <f>IFERROR(VLOOKUP(Orders!$B7251,Returns!$A$2:$B$801,2,0),"No")</f>
        <v>No</v>
      </c>
    </row>
    <row r="7252" spans="1:24" hidden="1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f t="shared" si="113"/>
        <v>593.98199999999997</v>
      </c>
      <c r="T7252" s="1">
        <v>3</v>
      </c>
      <c r="U7252" s="1">
        <v>0</v>
      </c>
      <c r="V7252" s="1">
        <v>395.98800000000006</v>
      </c>
      <c r="W7252" t="str">
        <f>VLOOKUP(M7252,People!$A$2:$B$5,2,FALSE)</f>
        <v>Anna Andreadi</v>
      </c>
      <c r="X7252" s="5" t="str">
        <f>IFERROR(VLOOKUP(Orders!$B7252,Returns!$A$2:$B$801,2,0),"No")</f>
        <v>No</v>
      </c>
    </row>
    <row r="7253" spans="1:24" hidden="1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f t="shared" si="113"/>
        <v>5.8751999999999995</v>
      </c>
      <c r="T7253" s="1">
        <v>4</v>
      </c>
      <c r="U7253" s="1">
        <v>0.2</v>
      </c>
      <c r="V7253" s="1">
        <v>3.3408000000000002</v>
      </c>
      <c r="W7253" t="str">
        <f>VLOOKUP(M7253,People!$A$2:$B$5,2,FALSE)</f>
        <v>Cassandra Brandow</v>
      </c>
      <c r="X7253" s="5" t="str">
        <f>IFERROR(VLOOKUP(Orders!$B7253,Returns!$A$2:$B$801,2,0),"No")</f>
        <v>No</v>
      </c>
    </row>
    <row r="7254" spans="1:24" hidden="1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f t="shared" si="113"/>
        <v>37.000799999999998</v>
      </c>
      <c r="T7254" s="1">
        <v>3</v>
      </c>
      <c r="U7254" s="1">
        <v>0</v>
      </c>
      <c r="V7254" s="1">
        <v>31.519199999999998</v>
      </c>
      <c r="W7254" t="str">
        <f>VLOOKUP(M7254,People!$A$2:$B$5,2,FALSE)</f>
        <v>Kelly Williams</v>
      </c>
      <c r="X7254" s="5" t="str">
        <f>IFERROR(VLOOKUP(Orders!$B7254,Returns!$A$2:$B$801,2,0),"No")</f>
        <v>No</v>
      </c>
    </row>
    <row r="7255" spans="1:24" hidden="1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f t="shared" si="113"/>
        <v>255.31800000000004</v>
      </c>
      <c r="T7255" s="1">
        <v>3</v>
      </c>
      <c r="U7255" s="1">
        <v>0</v>
      </c>
      <c r="V7255" s="1">
        <v>109.42199999999997</v>
      </c>
      <c r="W7255" t="str">
        <f>VLOOKUP(M7255,People!$A$2:$B$5,2,FALSE)</f>
        <v>Kelly Williams</v>
      </c>
      <c r="X7255" s="5" t="str">
        <f>IFERROR(VLOOKUP(Orders!$B7255,Returns!$A$2:$B$801,2,0),"No")</f>
        <v>No</v>
      </c>
    </row>
    <row r="7256" spans="1:24" hidden="1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f t="shared" si="113"/>
        <v>26.070000000000007</v>
      </c>
      <c r="T7256" s="1">
        <v>5</v>
      </c>
      <c r="U7256" s="1">
        <v>0</v>
      </c>
      <c r="V7256" s="1">
        <v>21.33</v>
      </c>
      <c r="W7256" t="str">
        <f>VLOOKUP(M7256,People!$A$2:$B$5,2,FALSE)</f>
        <v>Kelly Williams</v>
      </c>
      <c r="X7256" s="5" t="str">
        <f>IFERROR(VLOOKUP(Orders!$B7256,Returns!$A$2:$B$801,2,0),"No")</f>
        <v>No</v>
      </c>
    </row>
    <row r="7257" spans="1:24" hidden="1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f t="shared" si="113"/>
        <v>35.827199999999998</v>
      </c>
      <c r="T7257" s="1">
        <v>4</v>
      </c>
      <c r="U7257" s="1">
        <v>0</v>
      </c>
      <c r="V7257" s="1">
        <v>13.9328</v>
      </c>
      <c r="W7257" t="str">
        <f>VLOOKUP(M7257,People!$A$2:$B$5,2,FALSE)</f>
        <v>Kelly Williams</v>
      </c>
      <c r="X7257" s="5" t="str">
        <f>IFERROR(VLOOKUP(Orders!$B7257,Returns!$A$2:$B$801,2,0),"No")</f>
        <v>No</v>
      </c>
    </row>
    <row r="7258" spans="1:24" hidden="1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f t="shared" si="113"/>
        <v>4.1143999999999998</v>
      </c>
      <c r="T7258" s="1">
        <v>2</v>
      </c>
      <c r="U7258" s="1">
        <v>0</v>
      </c>
      <c r="V7258" s="1">
        <v>1.4455999999999998</v>
      </c>
      <c r="W7258" t="str">
        <f>VLOOKUP(M7258,People!$A$2:$B$5,2,FALSE)</f>
        <v>Kelly Williams</v>
      </c>
      <c r="X7258" s="5" t="str">
        <f>IFERROR(VLOOKUP(Orders!$B7258,Returns!$A$2:$B$801,2,0),"No")</f>
        <v>No</v>
      </c>
    </row>
    <row r="7259" spans="1:24" hidden="1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f t="shared" si="113"/>
        <v>327.13199999999995</v>
      </c>
      <c r="T7259" s="1">
        <v>6</v>
      </c>
      <c r="U7259" s="1">
        <v>0</v>
      </c>
      <c r="V7259" s="1">
        <v>301.96799999999996</v>
      </c>
      <c r="W7259" t="str">
        <f>VLOOKUP(M7259,People!$A$2:$B$5,2,FALSE)</f>
        <v>Kelly Williams</v>
      </c>
      <c r="X7259" s="5" t="str">
        <f>IFERROR(VLOOKUP(Orders!$B7259,Returns!$A$2:$B$801,2,0),"No")</f>
        <v>No</v>
      </c>
    </row>
    <row r="7260" spans="1:24" hidden="1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f t="shared" si="113"/>
        <v>10.730999999999998</v>
      </c>
      <c r="T7260" s="1">
        <v>5</v>
      </c>
      <c r="U7260" s="1">
        <v>0</v>
      </c>
      <c r="V7260" s="1">
        <v>3.9690000000000003</v>
      </c>
      <c r="W7260" t="str">
        <f>VLOOKUP(M7260,People!$A$2:$B$5,2,FALSE)</f>
        <v>Kelly Williams</v>
      </c>
      <c r="X7260" s="5" t="str">
        <f>IFERROR(VLOOKUP(Orders!$B7260,Returns!$A$2:$B$801,2,0),"No")</f>
        <v>No</v>
      </c>
    </row>
    <row r="7261" spans="1:24" hidden="1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f t="shared" si="113"/>
        <v>23.587199999999996</v>
      </c>
      <c r="T7261" s="1">
        <v>7</v>
      </c>
      <c r="U7261" s="1">
        <v>0</v>
      </c>
      <c r="V7261" s="1">
        <v>21.772800000000004</v>
      </c>
      <c r="W7261" t="str">
        <f>VLOOKUP(M7261,People!$A$2:$B$5,2,FALSE)</f>
        <v>Kelly Williams</v>
      </c>
      <c r="X7261" s="5" t="str">
        <f>IFERROR(VLOOKUP(Orders!$B7261,Returns!$A$2:$B$801,2,0),"No")</f>
        <v>No</v>
      </c>
    </row>
    <row r="7262" spans="1:24" hidden="1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f t="shared" si="113"/>
        <v>90.712799999999987</v>
      </c>
      <c r="T7262" s="1">
        <v>1</v>
      </c>
      <c r="U7262" s="1">
        <v>0</v>
      </c>
      <c r="V7262" s="1">
        <v>35.277200000000008</v>
      </c>
      <c r="W7262" t="str">
        <f>VLOOKUP(M7262,People!$A$2:$B$5,2,FALSE)</f>
        <v>Kelly Williams</v>
      </c>
      <c r="X7262" s="5" t="str">
        <f>IFERROR(VLOOKUP(Orders!$B7262,Returns!$A$2:$B$801,2,0),"No")</f>
        <v>No</v>
      </c>
    </row>
    <row r="7263" spans="1:24" hidden="1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f t="shared" si="113"/>
        <v>10.584</v>
      </c>
      <c r="T7263" s="1">
        <v>7</v>
      </c>
      <c r="U7263" s="1">
        <v>0</v>
      </c>
      <c r="V7263" s="1">
        <v>4.1160000000000005</v>
      </c>
      <c r="W7263" t="str">
        <f>VLOOKUP(M7263,People!$A$2:$B$5,2,FALSE)</f>
        <v>Anna Andreadi</v>
      </c>
      <c r="X7263" s="5" t="str">
        <f>IFERROR(VLOOKUP(Orders!$B7263,Returns!$A$2:$B$801,2,0),"No")</f>
        <v>No</v>
      </c>
    </row>
    <row r="7264" spans="1:24" hidden="1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f t="shared" si="113"/>
        <v>39.24</v>
      </c>
      <c r="T7264" s="1">
        <v>5</v>
      </c>
      <c r="U7264" s="1">
        <v>0.4</v>
      </c>
      <c r="V7264" s="1">
        <v>-6.5399999999999991</v>
      </c>
      <c r="W7264" t="str">
        <f>VLOOKUP(M7264,People!$A$2:$B$5,2,FALSE)</f>
        <v>Chuck Magee</v>
      </c>
      <c r="X7264" s="5" t="str">
        <f>IFERROR(VLOOKUP(Orders!$B7264,Returns!$A$2:$B$801,2,0),"No")</f>
        <v>No</v>
      </c>
    </row>
    <row r="7265" spans="1:24" hidden="1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f t="shared" si="113"/>
        <v>20.592000000000006</v>
      </c>
      <c r="T7265" s="1">
        <v>4</v>
      </c>
      <c r="U7265" s="1">
        <v>0.2</v>
      </c>
      <c r="V7265" s="1">
        <v>11.087999999999997</v>
      </c>
      <c r="W7265" t="str">
        <f>VLOOKUP(M7265,People!$A$2:$B$5,2,FALSE)</f>
        <v>Chuck Magee</v>
      </c>
      <c r="X7265" s="5" t="str">
        <f>IFERROR(VLOOKUP(Orders!$B7265,Returns!$A$2:$B$801,2,0),"No")</f>
        <v>No</v>
      </c>
    </row>
    <row r="7266" spans="1:24" hidden="1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f t="shared" si="113"/>
        <v>130.93920000000003</v>
      </c>
      <c r="T7266" s="1">
        <v>7</v>
      </c>
      <c r="U7266" s="1">
        <v>0</v>
      </c>
      <c r="V7266" s="1">
        <v>50.9208</v>
      </c>
      <c r="W7266" t="str">
        <f>VLOOKUP(M7266,People!$A$2:$B$5,2,FALSE)</f>
        <v>Cassandra Brandow</v>
      </c>
      <c r="X7266" s="5" t="str">
        <f>IFERROR(VLOOKUP(Orders!$B7266,Returns!$A$2:$B$801,2,0),"No")</f>
        <v>No</v>
      </c>
    </row>
    <row r="7267" spans="1:24" x14ac:dyDescent="0.3">
      <c r="A7267" s="1">
        <v>319</v>
      </c>
      <c r="B7267" t="s">
        <v>6368</v>
      </c>
      <c r="C7267" s="2">
        <v>42678</v>
      </c>
      <c r="D7267" s="2">
        <v>42683</v>
      </c>
      <c r="E7267" s="1" t="s">
        <v>46</v>
      </c>
      <c r="F7267" s="1" t="s">
        <v>1017</v>
      </c>
      <c r="G7267" s="1" t="s">
        <v>1018</v>
      </c>
      <c r="H7267" s="1" t="s">
        <v>94</v>
      </c>
      <c r="I7267" s="1" t="s">
        <v>25</v>
      </c>
      <c r="J7267" s="1" t="s">
        <v>239</v>
      </c>
      <c r="K7267" s="1" t="s">
        <v>240</v>
      </c>
      <c r="L7267" s="1">
        <v>10024</v>
      </c>
      <c r="M7267" s="1" t="s">
        <v>135</v>
      </c>
      <c r="N7267" s="1" t="s">
        <v>1021</v>
      </c>
      <c r="O7267" s="1" t="s">
        <v>66</v>
      </c>
      <c r="P7267" s="1" t="s">
        <v>601</v>
      </c>
      <c r="Q7267" s="1" t="s">
        <v>1022</v>
      </c>
      <c r="R7267" s="1">
        <v>3991.98</v>
      </c>
      <c r="S7267" s="1">
        <f t="shared" si="113"/>
        <v>1995.99</v>
      </c>
      <c r="T7267" s="1">
        <v>2</v>
      </c>
      <c r="U7267" s="1">
        <v>0</v>
      </c>
      <c r="V7267" s="1">
        <v>1995.99</v>
      </c>
      <c r="W7267" t="str">
        <f>VLOOKUP(M7267,People!$A$2:$B$5,2,FALSE)</f>
        <v>Chuck Magee</v>
      </c>
      <c r="X7267" s="5" t="str">
        <f>IFERROR(VLOOKUP(Orders!$B7267,Returns!$A$2:$B$801,2,0),"No")</f>
        <v>No</v>
      </c>
    </row>
    <row r="7268" spans="1:24" hidden="1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f t="shared" si="113"/>
        <v>24.618000000000002</v>
      </c>
      <c r="T7268" s="1">
        <v>3</v>
      </c>
      <c r="U7268" s="1">
        <v>0.7</v>
      </c>
      <c r="V7268" s="1">
        <v>-11.190000000000001</v>
      </c>
      <c r="W7268" t="str">
        <f>VLOOKUP(M7268,People!$A$2:$B$5,2,FALSE)</f>
        <v>Cassandra Brandow</v>
      </c>
      <c r="X7268" s="5" t="str">
        <f>IFERROR(VLOOKUP(Orders!$B7268,Returns!$A$2:$B$801,2,0),"No")</f>
        <v>No</v>
      </c>
    </row>
    <row r="7269" spans="1:24" hidden="1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f t="shared" si="113"/>
        <v>67.975200000000015</v>
      </c>
      <c r="T7269" s="1">
        <v>4</v>
      </c>
      <c r="U7269" s="1">
        <v>0.2</v>
      </c>
      <c r="V7269" s="1">
        <v>-0.83920000000000172</v>
      </c>
      <c r="W7269" t="str">
        <f>VLOOKUP(M7269,People!$A$2:$B$5,2,FALSE)</f>
        <v>Cassandra Brandow</v>
      </c>
      <c r="X7269" s="5" t="str">
        <f>IFERROR(VLOOKUP(Orders!$B7269,Returns!$A$2:$B$801,2,0),"No")</f>
        <v>No</v>
      </c>
    </row>
    <row r="7270" spans="1:24" hidden="1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f t="shared" si="113"/>
        <v>57.099599999999995</v>
      </c>
      <c r="T7270" s="1">
        <v>2</v>
      </c>
      <c r="U7270" s="1">
        <v>0.2</v>
      </c>
      <c r="V7270" s="1">
        <v>32.468400000000003</v>
      </c>
      <c r="W7270" t="str">
        <f>VLOOKUP(M7270,People!$A$2:$B$5,2,FALSE)</f>
        <v>Cassandra Brandow</v>
      </c>
      <c r="X7270" s="5" t="str">
        <f>IFERROR(VLOOKUP(Orders!$B7270,Returns!$A$2:$B$801,2,0),"No")</f>
        <v>Yes</v>
      </c>
    </row>
    <row r="7271" spans="1:24" hidden="1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f t="shared" si="113"/>
        <v>284.19840000000005</v>
      </c>
      <c r="T7271" s="1">
        <v>8</v>
      </c>
      <c r="U7271" s="1">
        <v>0.2</v>
      </c>
      <c r="V7271" s="1">
        <v>31.577600000000018</v>
      </c>
      <c r="W7271" t="str">
        <f>VLOOKUP(M7271,People!$A$2:$B$5,2,FALSE)</f>
        <v>Cassandra Brandow</v>
      </c>
      <c r="X7271" s="5" t="str">
        <f>IFERROR(VLOOKUP(Orders!$B7271,Returns!$A$2:$B$801,2,0),"No")</f>
        <v>Yes</v>
      </c>
    </row>
    <row r="7272" spans="1:24" hidden="1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f t="shared" si="113"/>
        <v>286.5444</v>
      </c>
      <c r="T7272" s="1">
        <v>2</v>
      </c>
      <c r="U7272" s="1">
        <v>0.15</v>
      </c>
      <c r="V7272" s="1">
        <v>-12.878400000000013</v>
      </c>
      <c r="W7272" t="str">
        <f>VLOOKUP(M7272,People!$A$2:$B$5,2,FALSE)</f>
        <v>Anna Andreadi</v>
      </c>
      <c r="X7272" s="5" t="str">
        <f>IFERROR(VLOOKUP(Orders!$B7272,Returns!$A$2:$B$801,2,0),"No")</f>
        <v>No</v>
      </c>
    </row>
    <row r="7273" spans="1:24" hidden="1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f t="shared" si="113"/>
        <v>12.9352</v>
      </c>
      <c r="T7273" s="1">
        <v>4</v>
      </c>
      <c r="U7273" s="1">
        <v>0</v>
      </c>
      <c r="V7273" s="1">
        <v>4.5448000000000004</v>
      </c>
      <c r="W7273" t="str">
        <f>VLOOKUP(M7273,People!$A$2:$B$5,2,FALSE)</f>
        <v>Anna Andreadi</v>
      </c>
      <c r="X7273" s="5" t="str">
        <f>IFERROR(VLOOKUP(Orders!$B7273,Returns!$A$2:$B$801,2,0),"No")</f>
        <v>No</v>
      </c>
    </row>
    <row r="7274" spans="1:24" hidden="1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f t="shared" si="113"/>
        <v>24.987200000000005</v>
      </c>
      <c r="T7274" s="1">
        <v>2</v>
      </c>
      <c r="U7274" s="1">
        <v>0.2</v>
      </c>
      <c r="V7274" s="1">
        <v>-4.3792000000000009</v>
      </c>
      <c r="W7274" t="str">
        <f>VLOOKUP(M7274,People!$A$2:$B$5,2,FALSE)</f>
        <v>Cassandra Brandow</v>
      </c>
      <c r="X7274" s="5" t="str">
        <f>IFERROR(VLOOKUP(Orders!$B7274,Returns!$A$2:$B$801,2,0),"No")</f>
        <v>No</v>
      </c>
    </row>
    <row r="7275" spans="1:24" hidden="1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f t="shared" si="113"/>
        <v>6.8250000000000011</v>
      </c>
      <c r="T7275" s="1">
        <v>3</v>
      </c>
      <c r="U7275" s="1">
        <v>0.7</v>
      </c>
      <c r="V7275" s="1">
        <v>-2.7300000000000004</v>
      </c>
      <c r="W7275" t="str">
        <f>VLOOKUP(M7275,People!$A$2:$B$5,2,FALSE)</f>
        <v>Cassandra Brandow</v>
      </c>
      <c r="X7275" s="5" t="str">
        <f>IFERROR(VLOOKUP(Orders!$B7275,Returns!$A$2:$B$801,2,0),"No")</f>
        <v>No</v>
      </c>
    </row>
    <row r="7276" spans="1:24" hidden="1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f t="shared" si="113"/>
        <v>297.46500000000009</v>
      </c>
      <c r="T7276" s="1">
        <v>5</v>
      </c>
      <c r="U7276" s="1">
        <v>0.2</v>
      </c>
      <c r="V7276" s="1">
        <v>42.494999999999948</v>
      </c>
      <c r="W7276" t="str">
        <f>VLOOKUP(M7276,People!$A$2:$B$5,2,FALSE)</f>
        <v>Anna Andreadi</v>
      </c>
      <c r="X7276" s="5" t="str">
        <f>IFERROR(VLOOKUP(Orders!$B7276,Returns!$A$2:$B$801,2,0),"No")</f>
        <v>No</v>
      </c>
    </row>
    <row r="7277" spans="1:24" hidden="1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f t="shared" si="113"/>
        <v>42.226800000000004</v>
      </c>
      <c r="T7277" s="1">
        <v>7</v>
      </c>
      <c r="U7277" s="1">
        <v>0</v>
      </c>
      <c r="V7277" s="1">
        <v>21.7532</v>
      </c>
      <c r="W7277" t="str">
        <f>VLOOKUP(M7277,People!$A$2:$B$5,2,FALSE)</f>
        <v>Anna Andreadi</v>
      </c>
      <c r="X7277" s="5" t="str">
        <f>IFERROR(VLOOKUP(Orders!$B7277,Returns!$A$2:$B$801,2,0),"No")</f>
        <v>No</v>
      </c>
    </row>
    <row r="7278" spans="1:24" x14ac:dyDescent="0.3">
      <c r="A7278" s="1">
        <v>320</v>
      </c>
      <c r="B7278" t="s">
        <v>6368</v>
      </c>
      <c r="C7278" s="2">
        <v>42678</v>
      </c>
      <c r="D7278" s="2">
        <v>42683</v>
      </c>
      <c r="E7278" s="1" t="s">
        <v>46</v>
      </c>
      <c r="F7278" s="1" t="s">
        <v>1017</v>
      </c>
      <c r="G7278" s="1" t="s">
        <v>1018</v>
      </c>
      <c r="H7278" s="1" t="s">
        <v>94</v>
      </c>
      <c r="I7278" s="1" t="s">
        <v>25</v>
      </c>
      <c r="J7278" s="1" t="s">
        <v>239</v>
      </c>
      <c r="K7278" s="1" t="s">
        <v>240</v>
      </c>
      <c r="L7278" s="1">
        <v>10024</v>
      </c>
      <c r="M7278" s="1" t="s">
        <v>135</v>
      </c>
      <c r="N7278" s="1" t="s">
        <v>192</v>
      </c>
      <c r="O7278" s="1" t="s">
        <v>66</v>
      </c>
      <c r="P7278" s="1" t="s">
        <v>67</v>
      </c>
      <c r="Q7278" s="1" t="s">
        <v>193</v>
      </c>
      <c r="R7278" s="1">
        <v>275.94</v>
      </c>
      <c r="S7278" s="1">
        <f t="shared" si="113"/>
        <v>195.91739999999999</v>
      </c>
      <c r="T7278" s="1">
        <v>6</v>
      </c>
      <c r="U7278" s="1">
        <v>0</v>
      </c>
      <c r="V7278" s="1">
        <v>80.022599999999997</v>
      </c>
      <c r="W7278" t="str">
        <f>VLOOKUP(M7278,People!$A$2:$B$5,2,FALSE)</f>
        <v>Chuck Magee</v>
      </c>
      <c r="X7278" s="5" t="str">
        <f>IFERROR(VLOOKUP(Orders!$B7278,Returns!$A$2:$B$801,2,0),"No")</f>
        <v>No</v>
      </c>
    </row>
    <row r="7279" spans="1:24" hidden="1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f t="shared" si="113"/>
        <v>31.486000000000004</v>
      </c>
      <c r="T7279" s="1">
        <v>2</v>
      </c>
      <c r="U7279" s="1">
        <v>0.2</v>
      </c>
      <c r="V7279" s="1">
        <v>4.4979999999999958</v>
      </c>
      <c r="W7279" t="str">
        <f>VLOOKUP(M7279,People!$A$2:$B$5,2,FALSE)</f>
        <v>Anna Andreadi</v>
      </c>
      <c r="X7279" s="5" t="str">
        <f>IFERROR(VLOOKUP(Orders!$B7279,Returns!$A$2:$B$801,2,0),"No")</f>
        <v>No</v>
      </c>
    </row>
    <row r="7280" spans="1:24" hidden="1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f t="shared" si="113"/>
        <v>257.3802</v>
      </c>
      <c r="T7280" s="1">
        <v>3</v>
      </c>
      <c r="U7280" s="1">
        <v>0</v>
      </c>
      <c r="V7280" s="1">
        <v>132.58980000000003</v>
      </c>
      <c r="W7280" t="str">
        <f>VLOOKUP(M7280,People!$A$2:$B$5,2,FALSE)</f>
        <v>Anna Andreadi</v>
      </c>
      <c r="X7280" s="5" t="str">
        <f>IFERROR(VLOOKUP(Orders!$B7280,Returns!$A$2:$B$801,2,0),"No")</f>
        <v>No</v>
      </c>
    </row>
    <row r="7281" spans="1:24" hidden="1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f t="shared" si="113"/>
        <v>136.82690000000002</v>
      </c>
      <c r="T7281" s="1">
        <v>7</v>
      </c>
      <c r="U7281" s="1">
        <v>0.2</v>
      </c>
      <c r="V7281" s="1">
        <v>48.701099999999997</v>
      </c>
      <c r="W7281" t="str">
        <f>VLOOKUP(M7281,People!$A$2:$B$5,2,FALSE)</f>
        <v>Anna Andreadi</v>
      </c>
      <c r="X7281" s="5" t="str">
        <f>IFERROR(VLOOKUP(Orders!$B7281,Returns!$A$2:$B$801,2,0),"No")</f>
        <v>No</v>
      </c>
    </row>
    <row r="7282" spans="1:24" hidden="1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f t="shared" si="113"/>
        <v>1270.99</v>
      </c>
      <c r="T7282" s="1">
        <v>2</v>
      </c>
      <c r="U7282" s="1">
        <v>0</v>
      </c>
      <c r="V7282" s="1">
        <v>1270.99</v>
      </c>
      <c r="W7282" t="str">
        <f>VLOOKUP(M7282,People!$A$2:$B$5,2,FALSE)</f>
        <v>Chuck Magee</v>
      </c>
      <c r="X7282" s="5" t="str">
        <f>IFERROR(VLOOKUP(Orders!$B7282,Returns!$A$2:$B$801,2,0),"No")</f>
        <v>No</v>
      </c>
    </row>
    <row r="7283" spans="1:24" hidden="1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f t="shared" si="113"/>
        <v>1079.973</v>
      </c>
      <c r="T7283" s="1">
        <v>5</v>
      </c>
      <c r="U7283" s="1">
        <v>0.7</v>
      </c>
      <c r="V7283" s="1">
        <v>-479.98799999999994</v>
      </c>
      <c r="W7283" t="str">
        <f>VLOOKUP(M7283,People!$A$2:$B$5,2,FALSE)</f>
        <v>Anna Andreadi</v>
      </c>
      <c r="X7283" s="5" t="str">
        <f>IFERROR(VLOOKUP(Orders!$B7283,Returns!$A$2:$B$801,2,0),"No")</f>
        <v>No</v>
      </c>
    </row>
    <row r="7284" spans="1:24" hidden="1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f t="shared" si="113"/>
        <v>8.0454000000000008</v>
      </c>
      <c r="T7284" s="1">
        <v>3</v>
      </c>
      <c r="U7284" s="1">
        <v>0.8</v>
      </c>
      <c r="V7284" s="1">
        <v>-5.0094000000000012</v>
      </c>
      <c r="W7284" t="str">
        <f>VLOOKUP(M7284,People!$A$2:$B$5,2,FALSE)</f>
        <v>Kelly Williams</v>
      </c>
      <c r="X7284" s="5" t="str">
        <f>IFERROR(VLOOKUP(Orders!$B7284,Returns!$A$2:$B$801,2,0),"No")</f>
        <v>No</v>
      </c>
    </row>
    <row r="7285" spans="1:24" hidden="1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f t="shared" si="113"/>
        <v>22.032000000000007</v>
      </c>
      <c r="T7285" s="1">
        <v>5</v>
      </c>
      <c r="U7285" s="1">
        <v>0.2</v>
      </c>
      <c r="V7285" s="1">
        <v>3.8879999999999972</v>
      </c>
      <c r="W7285" t="str">
        <f>VLOOKUP(M7285,People!$A$2:$B$5,2,FALSE)</f>
        <v>Chuck Magee</v>
      </c>
      <c r="X7285" s="5" t="str">
        <f>IFERROR(VLOOKUP(Orders!$B7285,Returns!$A$2:$B$801,2,0),"No")</f>
        <v>No</v>
      </c>
    </row>
    <row r="7286" spans="1:24" hidden="1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f t="shared" si="113"/>
        <v>75.202400000000011</v>
      </c>
      <c r="T7286" s="1">
        <v>2</v>
      </c>
      <c r="U7286" s="1">
        <v>0.2</v>
      </c>
      <c r="V7286" s="1">
        <v>-9.0903999999999989</v>
      </c>
      <c r="W7286" t="str">
        <f>VLOOKUP(M7286,People!$A$2:$B$5,2,FALSE)</f>
        <v>Chuck Magee</v>
      </c>
      <c r="X7286" s="5" t="str">
        <f>IFERROR(VLOOKUP(Orders!$B7286,Returns!$A$2:$B$801,2,0),"No")</f>
        <v>No</v>
      </c>
    </row>
    <row r="7287" spans="1:24" hidden="1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f t="shared" si="113"/>
        <v>31.061200000000003</v>
      </c>
      <c r="T7287" s="1">
        <v>4</v>
      </c>
      <c r="U7287" s="1">
        <v>0</v>
      </c>
      <c r="V7287" s="1">
        <v>15.298799999999996</v>
      </c>
      <c r="W7287" t="str">
        <f>VLOOKUP(M7287,People!$A$2:$B$5,2,FALSE)</f>
        <v>Anna Andreadi</v>
      </c>
      <c r="X7287" s="5" t="str">
        <f>IFERROR(VLOOKUP(Orders!$B7287,Returns!$A$2:$B$801,2,0),"No")</f>
        <v>No</v>
      </c>
    </row>
    <row r="7288" spans="1:24" hidden="1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f t="shared" si="113"/>
        <v>6.3480000000000008</v>
      </c>
      <c r="T7288" s="1">
        <v>1</v>
      </c>
      <c r="U7288" s="1">
        <v>0</v>
      </c>
      <c r="V7288" s="1">
        <v>0.5519999999999996</v>
      </c>
      <c r="W7288" t="str">
        <f>VLOOKUP(M7288,People!$A$2:$B$5,2,FALSE)</f>
        <v>Kelly Williams</v>
      </c>
      <c r="X7288" s="5" t="str">
        <f>IFERROR(VLOOKUP(Orders!$B7288,Returns!$A$2:$B$801,2,0),"No")</f>
        <v>No</v>
      </c>
    </row>
    <row r="7289" spans="1:24" hidden="1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f t="shared" si="113"/>
        <v>34.037099999999995</v>
      </c>
      <c r="T7289" s="1">
        <v>3</v>
      </c>
      <c r="U7289" s="1">
        <v>0</v>
      </c>
      <c r="V7289" s="1">
        <v>23.652900000000002</v>
      </c>
      <c r="W7289" t="str">
        <f>VLOOKUP(M7289,People!$A$2:$B$5,2,FALSE)</f>
        <v>Kelly Williams</v>
      </c>
      <c r="X7289" s="5" t="str">
        <f>IFERROR(VLOOKUP(Orders!$B7289,Returns!$A$2:$B$801,2,0),"No")</f>
        <v>No</v>
      </c>
    </row>
    <row r="7290" spans="1:24" x14ac:dyDescent="0.3">
      <c r="A7290" s="1">
        <v>321</v>
      </c>
      <c r="B7290" t="s">
        <v>6368</v>
      </c>
      <c r="C7290" s="2">
        <v>42678</v>
      </c>
      <c r="D7290" s="2">
        <v>42683</v>
      </c>
      <c r="E7290" s="1" t="s">
        <v>46</v>
      </c>
      <c r="F7290" s="1" t="s">
        <v>1017</v>
      </c>
      <c r="G7290" s="1" t="s">
        <v>1018</v>
      </c>
      <c r="H7290" s="1" t="s">
        <v>94</v>
      </c>
      <c r="I7290" s="1" t="s">
        <v>25</v>
      </c>
      <c r="J7290" s="1" t="s">
        <v>239</v>
      </c>
      <c r="K7290" s="1" t="s">
        <v>240</v>
      </c>
      <c r="L7290" s="1">
        <v>10024</v>
      </c>
      <c r="M7290" s="1" t="s">
        <v>135</v>
      </c>
      <c r="N7290" s="1" t="s">
        <v>1023</v>
      </c>
      <c r="O7290" s="1" t="s">
        <v>66</v>
      </c>
      <c r="P7290" s="1" t="s">
        <v>146</v>
      </c>
      <c r="Q7290" s="1" t="s">
        <v>1024</v>
      </c>
      <c r="R7290" s="1">
        <v>360</v>
      </c>
      <c r="S7290" s="1">
        <f t="shared" si="113"/>
        <v>230.4</v>
      </c>
      <c r="T7290" s="1">
        <v>4</v>
      </c>
      <c r="U7290" s="1">
        <v>0</v>
      </c>
      <c r="V7290" s="1">
        <v>129.6</v>
      </c>
      <c r="W7290" t="str">
        <f>VLOOKUP(M7290,People!$A$2:$B$5,2,FALSE)</f>
        <v>Chuck Magee</v>
      </c>
      <c r="X7290" s="5" t="str">
        <f>IFERROR(VLOOKUP(Orders!$B7290,Returns!$A$2:$B$801,2,0),"No")</f>
        <v>No</v>
      </c>
    </row>
    <row r="7291" spans="1:24" hidden="1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f t="shared" si="113"/>
        <v>228.75749999999999</v>
      </c>
      <c r="T7291" s="1">
        <v>9</v>
      </c>
      <c r="U7291" s="1">
        <v>0</v>
      </c>
      <c r="V7291" s="1">
        <v>76.252499999999998</v>
      </c>
      <c r="W7291" t="str">
        <f>VLOOKUP(M7291,People!$A$2:$B$5,2,FALSE)</f>
        <v>Anna Andreadi</v>
      </c>
      <c r="X7291" s="5" t="str">
        <f>IFERROR(VLOOKUP(Orders!$B7291,Returns!$A$2:$B$801,2,0),"No")</f>
        <v>No</v>
      </c>
    </row>
    <row r="7292" spans="1:24" hidden="1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f t="shared" si="113"/>
        <v>33.009599999999999</v>
      </c>
      <c r="T7292" s="1">
        <v>2</v>
      </c>
      <c r="U7292" s="1">
        <v>0.2</v>
      </c>
      <c r="V7292" s="1">
        <v>17.7744</v>
      </c>
      <c r="W7292" t="str">
        <f>VLOOKUP(M7292,People!$A$2:$B$5,2,FALSE)</f>
        <v>Anna Andreadi</v>
      </c>
      <c r="X7292" s="5" t="str">
        <f>IFERROR(VLOOKUP(Orders!$B7292,Returns!$A$2:$B$801,2,0),"No")</f>
        <v>No</v>
      </c>
    </row>
    <row r="7293" spans="1:24" hidden="1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f t="shared" si="113"/>
        <v>13.785300000000001</v>
      </c>
      <c r="T7293" s="1">
        <v>9</v>
      </c>
      <c r="U7293" s="1">
        <v>0</v>
      </c>
      <c r="V7293" s="1">
        <v>12.2247</v>
      </c>
      <c r="W7293" t="str">
        <f>VLOOKUP(M7293,People!$A$2:$B$5,2,FALSE)</f>
        <v>Anna Andreadi</v>
      </c>
      <c r="X7293" s="5" t="str">
        <f>IFERROR(VLOOKUP(Orders!$B7293,Returns!$A$2:$B$801,2,0),"No")</f>
        <v>No</v>
      </c>
    </row>
    <row r="7294" spans="1:24" hidden="1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f t="shared" si="113"/>
        <v>921.58000000000015</v>
      </c>
      <c r="T7294" s="1">
        <v>2</v>
      </c>
      <c r="U7294" s="1">
        <v>0.5</v>
      </c>
      <c r="V7294" s="1">
        <v>-272.58000000000015</v>
      </c>
      <c r="W7294" t="str">
        <f>VLOOKUP(M7294,People!$A$2:$B$5,2,FALSE)</f>
        <v>Cassandra Brandow</v>
      </c>
      <c r="X7294" s="5" t="str">
        <f>IFERROR(VLOOKUP(Orders!$B7294,Returns!$A$2:$B$801,2,0),"No")</f>
        <v>No</v>
      </c>
    </row>
    <row r="7295" spans="1:24" hidden="1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f t="shared" si="113"/>
        <v>38.393599999999999</v>
      </c>
      <c r="T7295" s="1">
        <v>7</v>
      </c>
      <c r="U7295" s="1">
        <v>0</v>
      </c>
      <c r="V7295" s="1">
        <v>21.596400000000003</v>
      </c>
      <c r="W7295" t="str">
        <f>VLOOKUP(M7295,People!$A$2:$B$5,2,FALSE)</f>
        <v>Anna Andreadi</v>
      </c>
      <c r="X7295" s="5" t="str">
        <f>IFERROR(VLOOKUP(Orders!$B7295,Returns!$A$2:$B$801,2,0),"No")</f>
        <v>No</v>
      </c>
    </row>
    <row r="7296" spans="1:24" hidden="1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f t="shared" si="113"/>
        <v>12.346399999999999</v>
      </c>
      <c r="T7296" s="1">
        <v>1</v>
      </c>
      <c r="U7296" s="1">
        <v>0</v>
      </c>
      <c r="V7296" s="1">
        <v>7.8935999999999993</v>
      </c>
      <c r="W7296" t="str">
        <f>VLOOKUP(M7296,People!$A$2:$B$5,2,FALSE)</f>
        <v>Anna Andreadi</v>
      </c>
      <c r="X7296" s="5" t="str">
        <f>IFERROR(VLOOKUP(Orders!$B7296,Returns!$A$2:$B$801,2,0),"No")</f>
        <v>No</v>
      </c>
    </row>
    <row r="7297" spans="1:24" x14ac:dyDescent="0.3">
      <c r="A7297" s="1">
        <v>322</v>
      </c>
      <c r="B7297" t="s">
        <v>6368</v>
      </c>
      <c r="C7297" s="2">
        <v>42678</v>
      </c>
      <c r="D7297" s="2">
        <v>42683</v>
      </c>
      <c r="E7297" s="1" t="s">
        <v>46</v>
      </c>
      <c r="F7297" s="1" t="s">
        <v>1017</v>
      </c>
      <c r="G7297" s="1" t="s">
        <v>1018</v>
      </c>
      <c r="H7297" s="1" t="s">
        <v>94</v>
      </c>
      <c r="I7297" s="1" t="s">
        <v>25</v>
      </c>
      <c r="J7297" s="1" t="s">
        <v>239</v>
      </c>
      <c r="K7297" s="1" t="s">
        <v>240</v>
      </c>
      <c r="L7297" s="1">
        <v>10024</v>
      </c>
      <c r="M7297" s="1" t="s">
        <v>135</v>
      </c>
      <c r="N7297" s="1" t="s">
        <v>483</v>
      </c>
      <c r="O7297" s="1" t="s">
        <v>43</v>
      </c>
      <c r="P7297" s="1" t="s">
        <v>55</v>
      </c>
      <c r="Q7297" s="1" t="s">
        <v>484</v>
      </c>
      <c r="R7297" s="1">
        <v>43.57</v>
      </c>
      <c r="S7297" s="1">
        <f t="shared" si="113"/>
        <v>30.499000000000002</v>
      </c>
      <c r="T7297" s="1">
        <v>1</v>
      </c>
      <c r="U7297" s="1">
        <v>0</v>
      </c>
      <c r="V7297" s="1">
        <v>13.070999999999998</v>
      </c>
      <c r="W7297" t="str">
        <f>VLOOKUP(M7297,People!$A$2:$B$5,2,FALSE)</f>
        <v>Chuck Magee</v>
      </c>
      <c r="X7297" s="5" t="str">
        <f>IFERROR(VLOOKUP(Orders!$B7297,Returns!$A$2:$B$801,2,0),"No")</f>
        <v>No</v>
      </c>
    </row>
    <row r="7298" spans="1:24" x14ac:dyDescent="0.3">
      <c r="A7298" s="1">
        <v>2721</v>
      </c>
      <c r="B7298" t="s">
        <v>7477</v>
      </c>
      <c r="C7298" s="2">
        <v>42678</v>
      </c>
      <c r="D7298" s="2">
        <v>42682</v>
      </c>
      <c r="E7298" s="1" t="s">
        <v>21</v>
      </c>
      <c r="F7298" s="1" t="s">
        <v>203</v>
      </c>
      <c r="G7298" s="1" t="s">
        <v>204</v>
      </c>
      <c r="H7298" s="1" t="s">
        <v>38</v>
      </c>
      <c r="I7298" s="1" t="s">
        <v>25</v>
      </c>
      <c r="J7298" s="1" t="s">
        <v>1950</v>
      </c>
      <c r="K7298" s="1" t="s">
        <v>82</v>
      </c>
      <c r="L7298" s="1">
        <v>27511</v>
      </c>
      <c r="M7298" s="1" t="s">
        <v>28</v>
      </c>
      <c r="N7298" s="1" t="s">
        <v>761</v>
      </c>
      <c r="O7298" s="1" t="s">
        <v>43</v>
      </c>
      <c r="P7298" s="1" t="s">
        <v>242</v>
      </c>
      <c r="Q7298" s="1" t="s">
        <v>762</v>
      </c>
      <c r="R7298" s="1">
        <v>8.3760000000000012</v>
      </c>
      <c r="S7298" s="1">
        <f t="shared" ref="S7298:S7361" si="114">R7298-V7298</f>
        <v>5.6538000000000013</v>
      </c>
      <c r="T7298" s="1">
        <v>3</v>
      </c>
      <c r="U7298" s="1">
        <v>0.2</v>
      </c>
      <c r="V7298" s="1">
        <v>2.7222</v>
      </c>
      <c r="W7298" t="str">
        <f>VLOOKUP(M7298,People!$A$2:$B$5,2,FALSE)</f>
        <v>Cassandra Brandow</v>
      </c>
      <c r="X7298" s="5" t="str">
        <f>IFERROR(VLOOKUP(Orders!$B7298,Returns!$A$2:$B$801,2,0),"No")</f>
        <v>No</v>
      </c>
    </row>
    <row r="7299" spans="1:24" hidden="1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f t="shared" si="114"/>
        <v>69.516000000000005</v>
      </c>
      <c r="T7299" s="1">
        <v>5</v>
      </c>
      <c r="U7299" s="1">
        <v>0.2</v>
      </c>
      <c r="V7299" s="1">
        <v>7.7240000000000002</v>
      </c>
      <c r="W7299" t="str">
        <f>VLOOKUP(M7299,People!$A$2:$B$5,2,FALSE)</f>
        <v>Chuck Magee</v>
      </c>
      <c r="X7299" s="5" t="str">
        <f>IFERROR(VLOOKUP(Orders!$B7299,Returns!$A$2:$B$801,2,0),"No")</f>
        <v>No</v>
      </c>
    </row>
    <row r="7300" spans="1:24" x14ac:dyDescent="0.3">
      <c r="A7300" s="1">
        <v>2722</v>
      </c>
      <c r="B7300" t="s">
        <v>7477</v>
      </c>
      <c r="C7300" s="2">
        <v>42678</v>
      </c>
      <c r="D7300" s="2">
        <v>42682</v>
      </c>
      <c r="E7300" s="1" t="s">
        <v>21</v>
      </c>
      <c r="F7300" s="1" t="s">
        <v>203</v>
      </c>
      <c r="G7300" s="1" t="s">
        <v>204</v>
      </c>
      <c r="H7300" s="1" t="s">
        <v>38</v>
      </c>
      <c r="I7300" s="1" t="s">
        <v>25</v>
      </c>
      <c r="J7300" s="1" t="s">
        <v>1950</v>
      </c>
      <c r="K7300" s="1" t="s">
        <v>82</v>
      </c>
      <c r="L7300" s="1">
        <v>27511</v>
      </c>
      <c r="M7300" s="1" t="s">
        <v>28</v>
      </c>
      <c r="N7300" s="1" t="s">
        <v>3033</v>
      </c>
      <c r="O7300" s="1" t="s">
        <v>43</v>
      </c>
      <c r="P7300" s="1" t="s">
        <v>73</v>
      </c>
      <c r="Q7300" s="1" t="s">
        <v>3034</v>
      </c>
      <c r="R7300" s="1">
        <v>58.240000000000009</v>
      </c>
      <c r="S7300" s="1">
        <f t="shared" si="114"/>
        <v>53.144000000000005</v>
      </c>
      <c r="T7300" s="1">
        <v>5</v>
      </c>
      <c r="U7300" s="1">
        <v>0.2</v>
      </c>
      <c r="V7300" s="1">
        <v>5.0960000000000001</v>
      </c>
      <c r="W7300" t="str">
        <f>VLOOKUP(M7300,People!$A$2:$B$5,2,FALSE)</f>
        <v>Cassandra Brandow</v>
      </c>
      <c r="X7300" s="5" t="str">
        <f>IFERROR(VLOOKUP(Orders!$B7300,Returns!$A$2:$B$801,2,0),"No")</f>
        <v>No</v>
      </c>
    </row>
    <row r="7301" spans="1:24" x14ac:dyDescent="0.3">
      <c r="A7301" s="1">
        <v>2743</v>
      </c>
      <c r="B7301" t="s">
        <v>7488</v>
      </c>
      <c r="C7301" s="2">
        <v>42678</v>
      </c>
      <c r="D7301" s="2">
        <v>42682</v>
      </c>
      <c r="E7301" s="1" t="s">
        <v>46</v>
      </c>
      <c r="F7301" s="1" t="s">
        <v>4559</v>
      </c>
      <c r="G7301" s="1" t="s">
        <v>4560</v>
      </c>
      <c r="H7301" s="1" t="s">
        <v>24</v>
      </c>
      <c r="I7301" s="1" t="s">
        <v>25</v>
      </c>
      <c r="J7301" s="1" t="s">
        <v>833</v>
      </c>
      <c r="K7301" s="1" t="s">
        <v>40</v>
      </c>
      <c r="L7301" s="1">
        <v>92037</v>
      </c>
      <c r="M7301" s="1" t="s">
        <v>41</v>
      </c>
      <c r="N7301" s="1" t="s">
        <v>4431</v>
      </c>
      <c r="O7301" s="1" t="s">
        <v>30</v>
      </c>
      <c r="P7301" s="1" t="s">
        <v>60</v>
      </c>
      <c r="Q7301" s="1" t="s">
        <v>4432</v>
      </c>
      <c r="R7301" s="1">
        <v>35.340000000000003</v>
      </c>
      <c r="S7301" s="1">
        <f t="shared" si="114"/>
        <v>21.910800000000002</v>
      </c>
      <c r="T7301" s="1">
        <v>2</v>
      </c>
      <c r="U7301" s="1">
        <v>0</v>
      </c>
      <c r="V7301" s="1">
        <v>13.429200000000002</v>
      </c>
      <c r="W7301" t="str">
        <f>VLOOKUP(M7301,People!$A$2:$B$5,2,FALSE)</f>
        <v>Anna Andreadi</v>
      </c>
      <c r="X7301" s="5" t="str">
        <f>IFERROR(VLOOKUP(Orders!$B7301,Returns!$A$2:$B$801,2,0),"No")</f>
        <v>No</v>
      </c>
    </row>
    <row r="7302" spans="1:24" x14ac:dyDescent="0.3">
      <c r="A7302" s="1">
        <v>4309</v>
      </c>
      <c r="B7302" t="s">
        <v>8235</v>
      </c>
      <c r="C7302" s="2">
        <v>42678</v>
      </c>
      <c r="D7302" s="2">
        <v>42685</v>
      </c>
      <c r="E7302" s="1" t="s">
        <v>46</v>
      </c>
      <c r="F7302" s="1" t="s">
        <v>4023</v>
      </c>
      <c r="G7302" s="1" t="s">
        <v>4024</v>
      </c>
      <c r="H7302" s="1" t="s">
        <v>24</v>
      </c>
      <c r="I7302" s="1" t="s">
        <v>25</v>
      </c>
      <c r="J7302" s="1" t="s">
        <v>39</v>
      </c>
      <c r="K7302" s="1" t="s">
        <v>40</v>
      </c>
      <c r="L7302" s="1">
        <v>90045</v>
      </c>
      <c r="M7302" s="1" t="s">
        <v>41</v>
      </c>
      <c r="N7302" s="1" t="s">
        <v>4084</v>
      </c>
      <c r="O7302" s="1" t="s">
        <v>66</v>
      </c>
      <c r="P7302" s="1" t="s">
        <v>67</v>
      </c>
      <c r="Q7302" s="1" t="s">
        <v>4085</v>
      </c>
      <c r="R7302" s="1">
        <v>666.34400000000005</v>
      </c>
      <c r="S7302" s="1">
        <f t="shared" si="114"/>
        <v>599.70960000000014</v>
      </c>
      <c r="T7302" s="1">
        <v>7</v>
      </c>
      <c r="U7302" s="1">
        <v>0.2</v>
      </c>
      <c r="V7302" s="1">
        <v>66.634399999999971</v>
      </c>
      <c r="W7302" t="str">
        <f>VLOOKUP(M7302,People!$A$2:$B$5,2,FALSE)</f>
        <v>Anna Andreadi</v>
      </c>
      <c r="X7302" s="5" t="str">
        <f>IFERROR(VLOOKUP(Orders!$B7302,Returns!$A$2:$B$801,2,0),"No")</f>
        <v>No</v>
      </c>
    </row>
    <row r="7303" spans="1:24" x14ac:dyDescent="0.3">
      <c r="A7303" s="1">
        <v>4310</v>
      </c>
      <c r="B7303" t="s">
        <v>8235</v>
      </c>
      <c r="C7303" s="2">
        <v>42678</v>
      </c>
      <c r="D7303" s="2">
        <v>42685</v>
      </c>
      <c r="E7303" s="1" t="s">
        <v>46</v>
      </c>
      <c r="F7303" s="1" t="s">
        <v>4023</v>
      </c>
      <c r="G7303" s="1" t="s">
        <v>4024</v>
      </c>
      <c r="H7303" s="1" t="s">
        <v>24</v>
      </c>
      <c r="I7303" s="1" t="s">
        <v>25</v>
      </c>
      <c r="J7303" s="1" t="s">
        <v>39</v>
      </c>
      <c r="K7303" s="1" t="s">
        <v>40</v>
      </c>
      <c r="L7303" s="1">
        <v>90045</v>
      </c>
      <c r="M7303" s="1" t="s">
        <v>41</v>
      </c>
      <c r="N7303" s="1" t="s">
        <v>1253</v>
      </c>
      <c r="O7303" s="1" t="s">
        <v>30</v>
      </c>
      <c r="P7303" s="1" t="s">
        <v>52</v>
      </c>
      <c r="Q7303" s="1" t="s">
        <v>1254</v>
      </c>
      <c r="R7303" s="1">
        <v>573.72799999999995</v>
      </c>
      <c r="S7303" s="1">
        <f t="shared" si="114"/>
        <v>638.27239999999995</v>
      </c>
      <c r="T7303" s="1">
        <v>4</v>
      </c>
      <c r="U7303" s="1">
        <v>0.2</v>
      </c>
      <c r="V7303" s="1">
        <v>-64.544399999999968</v>
      </c>
      <c r="W7303" t="str">
        <f>VLOOKUP(M7303,People!$A$2:$B$5,2,FALSE)</f>
        <v>Anna Andreadi</v>
      </c>
      <c r="X7303" s="5" t="str">
        <f>IFERROR(VLOOKUP(Orders!$B7303,Returns!$A$2:$B$801,2,0),"No")</f>
        <v>No</v>
      </c>
    </row>
    <row r="7304" spans="1:24" x14ac:dyDescent="0.3">
      <c r="A7304" s="1">
        <v>4311</v>
      </c>
      <c r="B7304" t="s">
        <v>8235</v>
      </c>
      <c r="C7304" s="2">
        <v>42678</v>
      </c>
      <c r="D7304" s="2">
        <v>42685</v>
      </c>
      <c r="E7304" s="1" t="s">
        <v>46</v>
      </c>
      <c r="F7304" s="1" t="s">
        <v>4023</v>
      </c>
      <c r="G7304" s="1" t="s">
        <v>4024</v>
      </c>
      <c r="H7304" s="1" t="s">
        <v>24</v>
      </c>
      <c r="I7304" s="1" t="s">
        <v>25</v>
      </c>
      <c r="J7304" s="1" t="s">
        <v>39</v>
      </c>
      <c r="K7304" s="1" t="s">
        <v>40</v>
      </c>
      <c r="L7304" s="1">
        <v>90045</v>
      </c>
      <c r="M7304" s="1" t="s">
        <v>41</v>
      </c>
      <c r="N7304" s="1" t="s">
        <v>2085</v>
      </c>
      <c r="O7304" s="1" t="s">
        <v>43</v>
      </c>
      <c r="P7304" s="1" t="s">
        <v>70</v>
      </c>
      <c r="Q7304" s="1" t="s">
        <v>2086</v>
      </c>
      <c r="R7304" s="1">
        <v>21.936000000000003</v>
      </c>
      <c r="S7304" s="1">
        <f t="shared" si="114"/>
        <v>13.710000000000004</v>
      </c>
      <c r="T7304" s="1">
        <v>3</v>
      </c>
      <c r="U7304" s="1">
        <v>0.2</v>
      </c>
      <c r="V7304" s="1">
        <v>8.2259999999999991</v>
      </c>
      <c r="W7304" t="str">
        <f>VLOOKUP(M7304,People!$A$2:$B$5,2,FALSE)</f>
        <v>Anna Andreadi</v>
      </c>
      <c r="X7304" s="5" t="str">
        <f>IFERROR(VLOOKUP(Orders!$B7304,Returns!$A$2:$B$801,2,0),"No")</f>
        <v>No</v>
      </c>
    </row>
    <row r="7305" spans="1:24" hidden="1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f t="shared" si="114"/>
        <v>91.110000000000014</v>
      </c>
      <c r="T7305" s="1">
        <v>2</v>
      </c>
      <c r="U7305" s="1">
        <v>0.2</v>
      </c>
      <c r="V7305" s="1">
        <v>6.0740000000000016</v>
      </c>
      <c r="W7305" t="str">
        <f>VLOOKUP(M7305,People!$A$2:$B$5,2,FALSE)</f>
        <v>Cassandra Brandow</v>
      </c>
      <c r="X7305" s="5" t="str">
        <f>IFERROR(VLOOKUP(Orders!$B7305,Returns!$A$2:$B$801,2,0),"No")</f>
        <v>No</v>
      </c>
    </row>
    <row r="7306" spans="1:24" hidden="1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f t="shared" si="114"/>
        <v>6.7392000000000021</v>
      </c>
      <c r="T7306" s="1">
        <v>2</v>
      </c>
      <c r="U7306" s="1">
        <v>0.2</v>
      </c>
      <c r="V7306" s="1">
        <v>3.6288</v>
      </c>
      <c r="W7306" t="str">
        <f>VLOOKUP(M7306,People!$A$2:$B$5,2,FALSE)</f>
        <v>Cassandra Brandow</v>
      </c>
      <c r="X7306" s="5" t="str">
        <f>IFERROR(VLOOKUP(Orders!$B7306,Returns!$A$2:$B$801,2,0),"No")</f>
        <v>No</v>
      </c>
    </row>
    <row r="7307" spans="1:24" x14ac:dyDescent="0.3">
      <c r="A7307" s="1">
        <v>4312</v>
      </c>
      <c r="B7307" t="s">
        <v>8235</v>
      </c>
      <c r="C7307" s="2">
        <v>42678</v>
      </c>
      <c r="D7307" s="2">
        <v>42685</v>
      </c>
      <c r="E7307" s="1" t="s">
        <v>46</v>
      </c>
      <c r="F7307" s="1" t="s">
        <v>4023</v>
      </c>
      <c r="G7307" s="1" t="s">
        <v>4024</v>
      </c>
      <c r="H7307" s="1" t="s">
        <v>24</v>
      </c>
      <c r="I7307" s="1" t="s">
        <v>25</v>
      </c>
      <c r="J7307" s="1" t="s">
        <v>39</v>
      </c>
      <c r="K7307" s="1" t="s">
        <v>40</v>
      </c>
      <c r="L7307" s="1">
        <v>90045</v>
      </c>
      <c r="M7307" s="1" t="s">
        <v>41</v>
      </c>
      <c r="N7307" s="1" t="s">
        <v>4483</v>
      </c>
      <c r="O7307" s="1" t="s">
        <v>43</v>
      </c>
      <c r="P7307" s="1" t="s">
        <v>84</v>
      </c>
      <c r="Q7307" s="1" t="s">
        <v>4484</v>
      </c>
      <c r="R7307" s="1">
        <v>19.440000000000001</v>
      </c>
      <c r="S7307" s="1">
        <f t="shared" si="114"/>
        <v>10.1088</v>
      </c>
      <c r="T7307" s="1">
        <v>3</v>
      </c>
      <c r="U7307" s="1">
        <v>0</v>
      </c>
      <c r="V7307" s="1">
        <v>9.3312000000000008</v>
      </c>
      <c r="W7307" t="str">
        <f>VLOOKUP(M7307,People!$A$2:$B$5,2,FALSE)</f>
        <v>Anna Andreadi</v>
      </c>
      <c r="X7307" s="5" t="str">
        <f>IFERROR(VLOOKUP(Orders!$B7307,Returns!$A$2:$B$801,2,0),"No")</f>
        <v>No</v>
      </c>
    </row>
    <row r="7308" spans="1:24" hidden="1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f t="shared" si="114"/>
        <v>59.040000000000006</v>
      </c>
      <c r="T7308" s="1">
        <v>4</v>
      </c>
      <c r="U7308" s="1">
        <v>0</v>
      </c>
      <c r="V7308" s="1">
        <v>12.959999999999994</v>
      </c>
      <c r="W7308" t="str">
        <f>VLOOKUP(M7308,People!$A$2:$B$5,2,FALSE)</f>
        <v>Anna Andreadi</v>
      </c>
      <c r="X7308" s="5" t="str">
        <f>IFERROR(VLOOKUP(Orders!$B7308,Returns!$A$2:$B$801,2,0),"No")</f>
        <v>No</v>
      </c>
    </row>
    <row r="7309" spans="1:24" hidden="1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f t="shared" si="114"/>
        <v>103.92280000000002</v>
      </c>
      <c r="T7309" s="1">
        <v>2</v>
      </c>
      <c r="U7309" s="1">
        <v>0.2</v>
      </c>
      <c r="V7309" s="1">
        <v>9.9651999999999994</v>
      </c>
      <c r="W7309" t="str">
        <f>VLOOKUP(M7309,People!$A$2:$B$5,2,FALSE)</f>
        <v>Anna Andreadi</v>
      </c>
      <c r="X7309" s="5" t="str">
        <f>IFERROR(VLOOKUP(Orders!$B7309,Returns!$A$2:$B$801,2,0),"No")</f>
        <v>No</v>
      </c>
    </row>
    <row r="7310" spans="1:24" hidden="1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f t="shared" si="114"/>
        <v>80.646299999999997</v>
      </c>
      <c r="T7310" s="1">
        <v>3</v>
      </c>
      <c r="U7310" s="1">
        <v>0</v>
      </c>
      <c r="V7310" s="1">
        <v>77.483699999999999</v>
      </c>
      <c r="W7310" t="str">
        <f>VLOOKUP(M7310,People!$A$2:$B$5,2,FALSE)</f>
        <v>Anna Andreadi</v>
      </c>
      <c r="X7310" s="5" t="str">
        <f>IFERROR(VLOOKUP(Orders!$B7310,Returns!$A$2:$B$801,2,0),"No")</f>
        <v>No</v>
      </c>
    </row>
    <row r="7311" spans="1:24" hidden="1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f t="shared" si="114"/>
        <v>13.423499999999999</v>
      </c>
      <c r="T7311" s="1">
        <v>3</v>
      </c>
      <c r="U7311" s="1">
        <v>0</v>
      </c>
      <c r="V7311" s="1">
        <v>0.70650000000000013</v>
      </c>
      <c r="W7311" t="str">
        <f>VLOOKUP(M7311,People!$A$2:$B$5,2,FALSE)</f>
        <v>Chuck Magee</v>
      </c>
      <c r="X7311" s="5" t="str">
        <f>IFERROR(VLOOKUP(Orders!$B7311,Returns!$A$2:$B$801,2,0),"No")</f>
        <v>No</v>
      </c>
    </row>
    <row r="7312" spans="1:24" hidden="1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f t="shared" si="114"/>
        <v>35.612500000000004</v>
      </c>
      <c r="T7312" s="1">
        <v>5</v>
      </c>
      <c r="U7312" s="1">
        <v>0</v>
      </c>
      <c r="V7312" s="1">
        <v>29.137499999999996</v>
      </c>
      <c r="W7312" t="str">
        <f>VLOOKUP(M7312,People!$A$2:$B$5,2,FALSE)</f>
        <v>Kelly Williams</v>
      </c>
      <c r="X7312" s="5" t="str">
        <f>IFERROR(VLOOKUP(Orders!$B7312,Returns!$A$2:$B$801,2,0),"No")</f>
        <v>No</v>
      </c>
    </row>
    <row r="7313" spans="1:24" hidden="1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f t="shared" si="114"/>
        <v>3.1823999999999999</v>
      </c>
      <c r="T7313" s="1">
        <v>2</v>
      </c>
      <c r="U7313" s="1">
        <v>0.7</v>
      </c>
      <c r="V7313" s="1">
        <v>-1.3103999999999996</v>
      </c>
      <c r="W7313" t="str">
        <f>VLOOKUP(M7313,People!$A$2:$B$5,2,FALSE)</f>
        <v>Cassandra Brandow</v>
      </c>
      <c r="X7313" s="5" t="str">
        <f>IFERROR(VLOOKUP(Orders!$B7313,Returns!$A$2:$B$801,2,0),"No")</f>
        <v>No</v>
      </c>
    </row>
    <row r="7314" spans="1:24" hidden="1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f t="shared" si="114"/>
        <v>19.811400000000003</v>
      </c>
      <c r="T7314" s="1">
        <v>2</v>
      </c>
      <c r="U7314" s="1">
        <v>0.7</v>
      </c>
      <c r="V7314" s="1">
        <v>-8.5974000000000004</v>
      </c>
      <c r="W7314" t="str">
        <f>VLOOKUP(M7314,People!$A$2:$B$5,2,FALSE)</f>
        <v>Cassandra Brandow</v>
      </c>
      <c r="X7314" s="5" t="str">
        <f>IFERROR(VLOOKUP(Orders!$B7314,Returns!$A$2:$B$801,2,0),"No")</f>
        <v>No</v>
      </c>
    </row>
    <row r="7315" spans="1:24" hidden="1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f t="shared" si="114"/>
        <v>29.900799999999997</v>
      </c>
      <c r="T7315" s="1">
        <v>8</v>
      </c>
      <c r="U7315" s="1">
        <v>0.2</v>
      </c>
      <c r="V7315" s="1">
        <v>7.4751999999999992</v>
      </c>
      <c r="W7315" t="str">
        <f>VLOOKUP(M7315,People!$A$2:$B$5,2,FALSE)</f>
        <v>Cassandra Brandow</v>
      </c>
      <c r="X7315" s="5" t="str">
        <f>IFERROR(VLOOKUP(Orders!$B7315,Returns!$A$2:$B$801,2,0),"No")</f>
        <v>No</v>
      </c>
    </row>
    <row r="7316" spans="1:24" hidden="1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f t="shared" si="114"/>
        <v>261.34000000000003</v>
      </c>
      <c r="T7316" s="1">
        <v>1</v>
      </c>
      <c r="U7316" s="1">
        <v>0.2</v>
      </c>
      <c r="V7316" s="1">
        <v>25.060000000000016</v>
      </c>
      <c r="W7316" t="str">
        <f>VLOOKUP(M7316,People!$A$2:$B$5,2,FALSE)</f>
        <v>Kelly Williams</v>
      </c>
      <c r="X7316" s="5" t="str">
        <f>IFERROR(VLOOKUP(Orders!$B7316,Returns!$A$2:$B$801,2,0),"No")</f>
        <v>No</v>
      </c>
    </row>
    <row r="7317" spans="1:24" hidden="1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f t="shared" si="114"/>
        <v>31.183200000000003</v>
      </c>
      <c r="T7317" s="1">
        <v>3</v>
      </c>
      <c r="U7317" s="1">
        <v>0</v>
      </c>
      <c r="V7317" s="1">
        <v>12.736799999999999</v>
      </c>
      <c r="W7317" t="str">
        <f>VLOOKUP(M7317,People!$A$2:$B$5,2,FALSE)</f>
        <v>Chuck Magee</v>
      </c>
      <c r="X7317" s="5" t="str">
        <f>IFERROR(VLOOKUP(Orders!$B7317,Returns!$A$2:$B$801,2,0),"No")</f>
        <v>No</v>
      </c>
    </row>
    <row r="7318" spans="1:24" hidden="1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f t="shared" si="114"/>
        <v>180.09720000000002</v>
      </c>
      <c r="T7318" s="1">
        <v>1</v>
      </c>
      <c r="U7318" s="1">
        <v>0.4</v>
      </c>
      <c r="V7318" s="1">
        <v>-37.915200000000027</v>
      </c>
      <c r="W7318" t="str">
        <f>VLOOKUP(M7318,People!$A$2:$B$5,2,FALSE)</f>
        <v>Chuck Magee</v>
      </c>
      <c r="X7318" s="5" t="str">
        <f>IFERROR(VLOOKUP(Orders!$B7318,Returns!$A$2:$B$801,2,0),"No")</f>
        <v>No</v>
      </c>
    </row>
    <row r="7319" spans="1:24" hidden="1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f t="shared" si="114"/>
        <v>12.990300000000001</v>
      </c>
      <c r="T7319" s="1">
        <v>3</v>
      </c>
      <c r="U7319" s="1">
        <v>0.2</v>
      </c>
      <c r="V7319" s="1">
        <v>6.6177000000000001</v>
      </c>
      <c r="W7319" t="str">
        <f>VLOOKUP(M7319,People!$A$2:$B$5,2,FALSE)</f>
        <v>Anna Andreadi</v>
      </c>
      <c r="X7319" s="5" t="str">
        <f>IFERROR(VLOOKUP(Orders!$B7319,Returns!$A$2:$B$801,2,0),"No")</f>
        <v>No</v>
      </c>
    </row>
    <row r="7320" spans="1:24" hidden="1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f t="shared" si="114"/>
        <v>7.6230000000000002</v>
      </c>
      <c r="T7320" s="1">
        <v>7</v>
      </c>
      <c r="U7320" s="1">
        <v>0.7</v>
      </c>
      <c r="V7320" s="1">
        <v>-3.4649999999999999</v>
      </c>
      <c r="W7320" t="str">
        <f>VLOOKUP(M7320,People!$A$2:$B$5,2,FALSE)</f>
        <v>Anna Andreadi</v>
      </c>
      <c r="X7320" s="5" t="str">
        <f>IFERROR(VLOOKUP(Orders!$B7320,Returns!$A$2:$B$801,2,0),"No")</f>
        <v>No</v>
      </c>
    </row>
    <row r="7321" spans="1:24" hidden="1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f t="shared" si="114"/>
        <v>715.36349999999993</v>
      </c>
      <c r="T7321" s="1">
        <v>5</v>
      </c>
      <c r="U7321" s="1">
        <v>0</v>
      </c>
      <c r="V7321" s="1">
        <v>264.58650000000006</v>
      </c>
      <c r="W7321" t="str">
        <f>VLOOKUP(M7321,People!$A$2:$B$5,2,FALSE)</f>
        <v>Chuck Magee</v>
      </c>
      <c r="X7321" s="5" t="str">
        <f>IFERROR(VLOOKUP(Orders!$B7321,Returns!$A$2:$B$801,2,0),"No")</f>
        <v>No</v>
      </c>
    </row>
    <row r="7322" spans="1:24" hidden="1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f t="shared" si="114"/>
        <v>97.415999999999997</v>
      </c>
      <c r="T7322" s="1">
        <v>5</v>
      </c>
      <c r="U7322" s="1">
        <v>0</v>
      </c>
      <c r="V7322" s="1">
        <v>37.883999999999993</v>
      </c>
      <c r="W7322" t="str">
        <f>VLOOKUP(M7322,People!$A$2:$B$5,2,FALSE)</f>
        <v>Chuck Magee</v>
      </c>
      <c r="X7322" s="5" t="str">
        <f>IFERROR(VLOOKUP(Orders!$B7322,Returns!$A$2:$B$801,2,0),"No")</f>
        <v>No</v>
      </c>
    </row>
    <row r="7323" spans="1:24" hidden="1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f t="shared" si="114"/>
        <v>5.5650000000000004</v>
      </c>
      <c r="T7323" s="1">
        <v>3</v>
      </c>
      <c r="U7323" s="1">
        <v>0.2</v>
      </c>
      <c r="V7323" s="1">
        <v>3.3389999999999995</v>
      </c>
      <c r="W7323" t="str">
        <f>VLOOKUP(M7323,People!$A$2:$B$5,2,FALSE)</f>
        <v>Kelly Williams</v>
      </c>
      <c r="X7323" s="5" t="str">
        <f>IFERROR(VLOOKUP(Orders!$B7323,Returns!$A$2:$B$801,2,0),"No")</f>
        <v>No</v>
      </c>
    </row>
    <row r="7324" spans="1:24" hidden="1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f t="shared" si="114"/>
        <v>79.38000000000001</v>
      </c>
      <c r="T7324" s="1">
        <v>2</v>
      </c>
      <c r="U7324" s="1">
        <v>0.2</v>
      </c>
      <c r="V7324" s="1">
        <v>21.42</v>
      </c>
      <c r="W7324" t="str">
        <f>VLOOKUP(M7324,People!$A$2:$B$5,2,FALSE)</f>
        <v>Kelly Williams</v>
      </c>
      <c r="X7324" s="5" t="str">
        <f>IFERROR(VLOOKUP(Orders!$B7324,Returns!$A$2:$B$801,2,0),"No")</f>
        <v>No</v>
      </c>
    </row>
    <row r="7325" spans="1:24" hidden="1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f t="shared" si="114"/>
        <v>31.0504</v>
      </c>
      <c r="T7325" s="1">
        <v>2</v>
      </c>
      <c r="U7325" s="1">
        <v>0</v>
      </c>
      <c r="V7325" s="1">
        <v>10.909600000000001</v>
      </c>
      <c r="W7325" t="str">
        <f>VLOOKUP(M7325,People!$A$2:$B$5,2,FALSE)</f>
        <v>Chuck Magee</v>
      </c>
      <c r="X7325" s="5" t="str">
        <f>IFERROR(VLOOKUP(Orders!$B7325,Returns!$A$2:$B$801,2,0),"No")</f>
        <v>No</v>
      </c>
    </row>
    <row r="7326" spans="1:24" hidden="1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f t="shared" si="114"/>
        <v>4.9139999999999997</v>
      </c>
      <c r="T7326" s="1">
        <v>3</v>
      </c>
      <c r="U7326" s="1">
        <v>0</v>
      </c>
      <c r="V7326" s="1">
        <v>4.5359999999999996</v>
      </c>
      <c r="W7326" t="str">
        <f>VLOOKUP(M7326,People!$A$2:$B$5,2,FALSE)</f>
        <v>Chuck Magee</v>
      </c>
      <c r="X7326" s="5" t="str">
        <f>IFERROR(VLOOKUP(Orders!$B7326,Returns!$A$2:$B$801,2,0),"No")</f>
        <v>No</v>
      </c>
    </row>
    <row r="7327" spans="1:24" hidden="1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f t="shared" si="114"/>
        <v>288.57599999999996</v>
      </c>
      <c r="T7327" s="1">
        <v>5</v>
      </c>
      <c r="U7327" s="1">
        <v>0</v>
      </c>
      <c r="V7327" s="1">
        <v>112.224</v>
      </c>
      <c r="W7327" t="str">
        <f>VLOOKUP(M7327,People!$A$2:$B$5,2,FALSE)</f>
        <v>Anna Andreadi</v>
      </c>
      <c r="X7327" s="5" t="str">
        <f>IFERROR(VLOOKUP(Orders!$B7327,Returns!$A$2:$B$801,2,0),"No")</f>
        <v>No</v>
      </c>
    </row>
    <row r="7328" spans="1:24" hidden="1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f t="shared" si="114"/>
        <v>18.7148</v>
      </c>
      <c r="T7328" s="1">
        <v>1</v>
      </c>
      <c r="U7328" s="1">
        <v>0.2</v>
      </c>
      <c r="V7328" s="1">
        <v>10.077200000000001</v>
      </c>
      <c r="W7328" t="str">
        <f>VLOOKUP(M7328,People!$A$2:$B$5,2,FALSE)</f>
        <v>Anna Andreadi</v>
      </c>
      <c r="X7328" s="5" t="str">
        <f>IFERROR(VLOOKUP(Orders!$B7328,Returns!$A$2:$B$801,2,0),"No")</f>
        <v>No</v>
      </c>
    </row>
    <row r="7329" spans="1:24" x14ac:dyDescent="0.3">
      <c r="A7329" s="1">
        <v>4313</v>
      </c>
      <c r="B7329" t="s">
        <v>8235</v>
      </c>
      <c r="C7329" s="2">
        <v>42678</v>
      </c>
      <c r="D7329" s="2">
        <v>42685</v>
      </c>
      <c r="E7329" s="1" t="s">
        <v>46</v>
      </c>
      <c r="F7329" s="1" t="s">
        <v>4023</v>
      </c>
      <c r="G7329" s="1" t="s">
        <v>4024</v>
      </c>
      <c r="H7329" s="1" t="s">
        <v>24</v>
      </c>
      <c r="I7329" s="1" t="s">
        <v>25</v>
      </c>
      <c r="J7329" s="1" t="s">
        <v>39</v>
      </c>
      <c r="K7329" s="1" t="s">
        <v>40</v>
      </c>
      <c r="L7329" s="1">
        <v>90045</v>
      </c>
      <c r="M7329" s="1" t="s">
        <v>41</v>
      </c>
      <c r="N7329" s="1" t="s">
        <v>5266</v>
      </c>
      <c r="O7329" s="1" t="s">
        <v>66</v>
      </c>
      <c r="P7329" s="1" t="s">
        <v>601</v>
      </c>
      <c r="Q7329" s="1" t="s">
        <v>5267</v>
      </c>
      <c r="R7329" s="1">
        <v>447.96800000000007</v>
      </c>
      <c r="S7329" s="1">
        <f t="shared" si="114"/>
        <v>307.97800000000012</v>
      </c>
      <c r="T7329" s="1">
        <v>4</v>
      </c>
      <c r="U7329" s="1">
        <v>0.2</v>
      </c>
      <c r="V7329" s="1">
        <v>139.98999999999995</v>
      </c>
      <c r="W7329" t="str">
        <f>VLOOKUP(M7329,People!$A$2:$B$5,2,FALSE)</f>
        <v>Anna Andreadi</v>
      </c>
      <c r="X7329" s="5" t="str">
        <f>IFERROR(VLOOKUP(Orders!$B7329,Returns!$A$2:$B$801,2,0),"No")</f>
        <v>No</v>
      </c>
    </row>
    <row r="7330" spans="1:24" x14ac:dyDescent="0.3">
      <c r="A7330" s="1">
        <v>4996</v>
      </c>
      <c r="B7330" t="s">
        <v>8548</v>
      </c>
      <c r="C7330" s="2">
        <v>42678</v>
      </c>
      <c r="D7330" s="2">
        <v>42684</v>
      </c>
      <c r="E7330" s="1" t="s">
        <v>46</v>
      </c>
      <c r="F7330" s="1" t="s">
        <v>3115</v>
      </c>
      <c r="G7330" s="1" t="s">
        <v>3116</v>
      </c>
      <c r="H7330" s="1" t="s">
        <v>94</v>
      </c>
      <c r="I7330" s="1" t="s">
        <v>25</v>
      </c>
      <c r="J7330" s="1" t="s">
        <v>239</v>
      </c>
      <c r="K7330" s="1" t="s">
        <v>240</v>
      </c>
      <c r="L7330" s="1">
        <v>10011</v>
      </c>
      <c r="M7330" s="1" t="s">
        <v>135</v>
      </c>
      <c r="N7330" s="1" t="s">
        <v>4899</v>
      </c>
      <c r="O7330" s="1" t="s">
        <v>43</v>
      </c>
      <c r="P7330" s="1" t="s">
        <v>70</v>
      </c>
      <c r="Q7330" s="1" t="s">
        <v>4900</v>
      </c>
      <c r="R7330" s="1">
        <v>52.064</v>
      </c>
      <c r="S7330" s="1">
        <f t="shared" si="114"/>
        <v>33.190800000000003</v>
      </c>
      <c r="T7330" s="1">
        <v>4</v>
      </c>
      <c r="U7330" s="1">
        <v>0.2</v>
      </c>
      <c r="V7330" s="1">
        <v>18.873199999999997</v>
      </c>
      <c r="W7330" t="str">
        <f>VLOOKUP(M7330,People!$A$2:$B$5,2,FALSE)</f>
        <v>Chuck Magee</v>
      </c>
      <c r="X7330" s="5" t="str">
        <f>IFERROR(VLOOKUP(Orders!$B7330,Returns!$A$2:$B$801,2,0),"No")</f>
        <v>No</v>
      </c>
    </row>
    <row r="7331" spans="1:24" x14ac:dyDescent="0.3">
      <c r="A7331" s="1">
        <v>5654</v>
      </c>
      <c r="B7331" t="s">
        <v>8879</v>
      </c>
      <c r="C7331" s="2">
        <v>42678</v>
      </c>
      <c r="D7331" s="2">
        <v>42685</v>
      </c>
      <c r="E7331" s="1" t="s">
        <v>46</v>
      </c>
      <c r="F7331" s="1" t="s">
        <v>1864</v>
      </c>
      <c r="G7331" s="1" t="s">
        <v>1865</v>
      </c>
      <c r="H7331" s="1" t="s">
        <v>38</v>
      </c>
      <c r="I7331" s="1" t="s">
        <v>25</v>
      </c>
      <c r="J7331" s="1" t="s">
        <v>1027</v>
      </c>
      <c r="K7331" s="1" t="s">
        <v>40</v>
      </c>
      <c r="L7331" s="1">
        <v>90805</v>
      </c>
      <c r="M7331" s="1" t="s">
        <v>41</v>
      </c>
      <c r="N7331" s="1" t="s">
        <v>518</v>
      </c>
      <c r="O7331" s="1" t="s">
        <v>43</v>
      </c>
      <c r="P7331" s="1" t="s">
        <v>63</v>
      </c>
      <c r="Q7331" s="1" t="s">
        <v>519</v>
      </c>
      <c r="R7331" s="1">
        <v>2.94</v>
      </c>
      <c r="S7331" s="1">
        <f t="shared" si="114"/>
        <v>2.1461999999999999</v>
      </c>
      <c r="T7331" s="1">
        <v>1</v>
      </c>
      <c r="U7331" s="1">
        <v>0</v>
      </c>
      <c r="V7331" s="1">
        <v>0.79380000000000006</v>
      </c>
      <c r="W7331" t="str">
        <f>VLOOKUP(M7331,People!$A$2:$B$5,2,FALSE)</f>
        <v>Anna Andreadi</v>
      </c>
      <c r="X7331" s="5" t="str">
        <f>IFERROR(VLOOKUP(Orders!$B7331,Returns!$A$2:$B$801,2,0),"No")</f>
        <v>No</v>
      </c>
    </row>
    <row r="7332" spans="1:24" hidden="1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f t="shared" si="114"/>
        <v>31.284000000000002</v>
      </c>
      <c r="T7332" s="1">
        <v>6</v>
      </c>
      <c r="U7332" s="1">
        <v>0.6</v>
      </c>
      <c r="V7332" s="1">
        <v>-8.532</v>
      </c>
      <c r="W7332" t="str">
        <f>VLOOKUP(M7332,People!$A$2:$B$5,2,FALSE)</f>
        <v>Kelly Williams</v>
      </c>
      <c r="X7332" s="5" t="str">
        <f>IFERROR(VLOOKUP(Orders!$B7332,Returns!$A$2:$B$801,2,0),"No")</f>
        <v>No</v>
      </c>
    </row>
    <row r="7333" spans="1:24" hidden="1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f t="shared" si="114"/>
        <v>74.876099999999994</v>
      </c>
      <c r="T7333" s="1">
        <v>1</v>
      </c>
      <c r="U7333" s="1">
        <v>0.4</v>
      </c>
      <c r="V7333" s="1">
        <v>-13.334099999999999</v>
      </c>
      <c r="W7333" t="str">
        <f>VLOOKUP(M7333,People!$A$2:$B$5,2,FALSE)</f>
        <v>Chuck Magee</v>
      </c>
      <c r="X7333" s="5" t="str">
        <f>IFERROR(VLOOKUP(Orders!$B7333,Returns!$A$2:$B$801,2,0),"No")</f>
        <v>No</v>
      </c>
    </row>
    <row r="7334" spans="1:24" hidden="1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f t="shared" si="114"/>
        <v>146.58840000000001</v>
      </c>
      <c r="T7334" s="1">
        <v>7</v>
      </c>
      <c r="U7334" s="1">
        <v>0.7</v>
      </c>
      <c r="V7334" s="1">
        <v>-65.150399999999991</v>
      </c>
      <c r="W7334" t="str">
        <f>VLOOKUP(M7334,People!$A$2:$B$5,2,FALSE)</f>
        <v>Chuck Magee</v>
      </c>
      <c r="X7334" s="5" t="str">
        <f>IFERROR(VLOOKUP(Orders!$B7334,Returns!$A$2:$B$801,2,0),"No")</f>
        <v>No</v>
      </c>
    </row>
    <row r="7335" spans="1:24" hidden="1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f t="shared" si="114"/>
        <v>57.256</v>
      </c>
      <c r="T7335" s="1">
        <v>2</v>
      </c>
      <c r="U7335" s="1">
        <v>0.2</v>
      </c>
      <c r="V7335" s="1">
        <v>10.103999999999996</v>
      </c>
      <c r="W7335" t="str">
        <f>VLOOKUP(M7335,People!$A$2:$B$5,2,FALSE)</f>
        <v>Cassandra Brandow</v>
      </c>
      <c r="X7335" s="5" t="str">
        <f>IFERROR(VLOOKUP(Orders!$B7335,Returns!$A$2:$B$801,2,0),"No")</f>
        <v>No</v>
      </c>
    </row>
    <row r="7336" spans="1:24" hidden="1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f t="shared" si="114"/>
        <v>40.214399999999983</v>
      </c>
      <c r="T7336" s="1">
        <v>3</v>
      </c>
      <c r="U7336" s="1">
        <v>0.2</v>
      </c>
      <c r="V7336" s="1">
        <v>14.313600000000005</v>
      </c>
      <c r="W7336" t="str">
        <f>VLOOKUP(M7336,People!$A$2:$B$5,2,FALSE)</f>
        <v>Cassandra Brandow</v>
      </c>
      <c r="X7336" s="5" t="str">
        <f>IFERROR(VLOOKUP(Orders!$B7336,Returns!$A$2:$B$801,2,0),"No")</f>
        <v>No</v>
      </c>
    </row>
    <row r="7337" spans="1:24" hidden="1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f t="shared" si="114"/>
        <v>472.58399999999995</v>
      </c>
      <c r="T7337" s="1">
        <v>2</v>
      </c>
      <c r="U7337" s="1">
        <v>0</v>
      </c>
      <c r="V7337" s="1">
        <v>371.31600000000003</v>
      </c>
      <c r="W7337" t="str">
        <f>VLOOKUP(M7337,People!$A$2:$B$5,2,FALSE)</f>
        <v>Chuck Magee</v>
      </c>
      <c r="X7337" s="5" t="str">
        <f>IFERROR(VLOOKUP(Orders!$B7337,Returns!$A$2:$B$801,2,0),"No")</f>
        <v>No</v>
      </c>
    </row>
    <row r="7338" spans="1:24" hidden="1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f t="shared" si="114"/>
        <v>393.37200000000007</v>
      </c>
      <c r="T7338" s="1">
        <v>2</v>
      </c>
      <c r="U7338" s="1">
        <v>0.2</v>
      </c>
      <c r="V7338" s="1">
        <v>56.195999999999955</v>
      </c>
      <c r="W7338" t="str">
        <f>VLOOKUP(M7338,People!$A$2:$B$5,2,FALSE)</f>
        <v>Chuck Magee</v>
      </c>
      <c r="X7338" s="5" t="str">
        <f>IFERROR(VLOOKUP(Orders!$B7338,Returns!$A$2:$B$801,2,0),"No")</f>
        <v>No</v>
      </c>
    </row>
    <row r="7339" spans="1:24" hidden="1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f t="shared" si="114"/>
        <v>11.6325</v>
      </c>
      <c r="T7339" s="1">
        <v>1</v>
      </c>
      <c r="U7339" s="1">
        <v>0</v>
      </c>
      <c r="V7339" s="1">
        <v>3.8774999999999995</v>
      </c>
      <c r="W7339" t="str">
        <f>VLOOKUP(M7339,People!$A$2:$B$5,2,FALSE)</f>
        <v>Anna Andreadi</v>
      </c>
      <c r="X7339" s="5" t="str">
        <f>IFERROR(VLOOKUP(Orders!$B7339,Returns!$A$2:$B$801,2,0),"No")</f>
        <v>No</v>
      </c>
    </row>
    <row r="7340" spans="1:24" x14ac:dyDescent="0.3">
      <c r="A7340" s="1">
        <v>6684</v>
      </c>
      <c r="B7340" t="s">
        <v>9333</v>
      </c>
      <c r="C7340" s="2">
        <v>42679</v>
      </c>
      <c r="D7340" s="2">
        <v>42684</v>
      </c>
      <c r="E7340" s="1" t="s">
        <v>46</v>
      </c>
      <c r="F7340" s="1" t="s">
        <v>2561</v>
      </c>
      <c r="G7340" s="1" t="s">
        <v>2562</v>
      </c>
      <c r="H7340" s="1" t="s">
        <v>94</v>
      </c>
      <c r="I7340" s="1" t="s">
        <v>25</v>
      </c>
      <c r="J7340" s="1" t="s">
        <v>39</v>
      </c>
      <c r="K7340" s="1" t="s">
        <v>40</v>
      </c>
      <c r="L7340" s="1">
        <v>90008</v>
      </c>
      <c r="M7340" s="1" t="s">
        <v>41</v>
      </c>
      <c r="N7340" s="1" t="s">
        <v>4921</v>
      </c>
      <c r="O7340" s="1" t="s">
        <v>30</v>
      </c>
      <c r="P7340" s="1" t="s">
        <v>60</v>
      </c>
      <c r="Q7340" s="1" t="s">
        <v>4922</v>
      </c>
      <c r="R7340" s="1">
        <v>20.04</v>
      </c>
      <c r="S7340" s="1">
        <f t="shared" si="114"/>
        <v>11.222399999999997</v>
      </c>
      <c r="T7340" s="1">
        <v>6</v>
      </c>
      <c r="U7340" s="1">
        <v>0</v>
      </c>
      <c r="V7340" s="1">
        <v>8.8176000000000023</v>
      </c>
      <c r="W7340" t="str">
        <f>VLOOKUP(M7340,People!$A$2:$B$5,2,FALSE)</f>
        <v>Anna Andreadi</v>
      </c>
      <c r="X7340" s="5" t="str">
        <f>IFERROR(VLOOKUP(Orders!$B7340,Returns!$A$2:$B$801,2,0),"No")</f>
        <v>No</v>
      </c>
    </row>
    <row r="7341" spans="1:24" hidden="1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f t="shared" si="114"/>
        <v>4.1471999999999998</v>
      </c>
      <c r="T7341" s="1">
        <v>2</v>
      </c>
      <c r="U7341" s="1">
        <v>0</v>
      </c>
      <c r="V7341" s="1">
        <v>1.6128</v>
      </c>
      <c r="W7341" t="str">
        <f>VLOOKUP(M7341,People!$A$2:$B$5,2,FALSE)</f>
        <v>Chuck Magee</v>
      </c>
      <c r="X7341" s="5" t="str">
        <f>IFERROR(VLOOKUP(Orders!$B7341,Returns!$A$2:$B$801,2,0),"No")</f>
        <v>No</v>
      </c>
    </row>
    <row r="7342" spans="1:24" x14ac:dyDescent="0.3">
      <c r="A7342" s="1">
        <v>8683</v>
      </c>
      <c r="B7342" t="s">
        <v>10298</v>
      </c>
      <c r="C7342" s="2">
        <v>42679</v>
      </c>
      <c r="D7342" s="2">
        <v>42684</v>
      </c>
      <c r="E7342" s="1" t="s">
        <v>46</v>
      </c>
      <c r="F7342" s="1" t="s">
        <v>1846</v>
      </c>
      <c r="G7342" s="1" t="s">
        <v>1847</v>
      </c>
      <c r="H7342" s="1" t="s">
        <v>94</v>
      </c>
      <c r="I7342" s="1" t="s">
        <v>25</v>
      </c>
      <c r="J7342" s="1" t="s">
        <v>987</v>
      </c>
      <c r="K7342" s="1" t="s">
        <v>287</v>
      </c>
      <c r="L7342" s="1">
        <v>22204</v>
      </c>
      <c r="M7342" s="1" t="s">
        <v>28</v>
      </c>
      <c r="N7342" s="1" t="s">
        <v>4383</v>
      </c>
      <c r="O7342" s="1" t="s">
        <v>66</v>
      </c>
      <c r="P7342" s="1" t="s">
        <v>146</v>
      </c>
      <c r="Q7342" s="1" t="s">
        <v>4384</v>
      </c>
      <c r="R7342" s="1">
        <v>47.79</v>
      </c>
      <c r="S7342" s="1">
        <f t="shared" si="114"/>
        <v>31.541399999999999</v>
      </c>
      <c r="T7342" s="1">
        <v>3</v>
      </c>
      <c r="U7342" s="1">
        <v>0</v>
      </c>
      <c r="V7342" s="1">
        <v>16.2486</v>
      </c>
      <c r="W7342" t="str">
        <f>VLOOKUP(M7342,People!$A$2:$B$5,2,FALSE)</f>
        <v>Cassandra Brandow</v>
      </c>
      <c r="X7342" s="5" t="str">
        <f>IFERROR(VLOOKUP(Orders!$B7342,Returns!$A$2:$B$801,2,0),"No")</f>
        <v>No</v>
      </c>
    </row>
    <row r="7343" spans="1:24" x14ac:dyDescent="0.3">
      <c r="A7343" s="1">
        <v>9711</v>
      </c>
      <c r="B7343" t="s">
        <v>10817</v>
      </c>
      <c r="C7343" s="2">
        <v>42679</v>
      </c>
      <c r="D7343" s="2">
        <v>42684</v>
      </c>
      <c r="E7343" s="1" t="s">
        <v>46</v>
      </c>
      <c r="F7343" s="1" t="s">
        <v>1478</v>
      </c>
      <c r="G7343" s="1" t="s">
        <v>1479</v>
      </c>
      <c r="H7343" s="1" t="s">
        <v>24</v>
      </c>
      <c r="I7343" s="1" t="s">
        <v>25</v>
      </c>
      <c r="J7343" s="1" t="s">
        <v>133</v>
      </c>
      <c r="K7343" s="1" t="s">
        <v>134</v>
      </c>
      <c r="L7343" s="1">
        <v>19143</v>
      </c>
      <c r="M7343" s="1" t="s">
        <v>135</v>
      </c>
      <c r="N7343" s="1" t="s">
        <v>4206</v>
      </c>
      <c r="O7343" s="1" t="s">
        <v>30</v>
      </c>
      <c r="P7343" s="1" t="s">
        <v>60</v>
      </c>
      <c r="Q7343" s="1" t="s">
        <v>4207</v>
      </c>
      <c r="R7343" s="1">
        <v>273.56799999999998</v>
      </c>
      <c r="S7343" s="1">
        <f t="shared" si="114"/>
        <v>307.76400000000001</v>
      </c>
      <c r="T7343" s="1">
        <v>2</v>
      </c>
      <c r="U7343" s="1">
        <v>0.2</v>
      </c>
      <c r="V7343" s="1">
        <v>-34.196000000000026</v>
      </c>
      <c r="W7343" t="str">
        <f>VLOOKUP(M7343,People!$A$2:$B$5,2,FALSE)</f>
        <v>Chuck Magee</v>
      </c>
      <c r="X7343" s="5" t="str">
        <f>IFERROR(VLOOKUP(Orders!$B7343,Returns!$A$2:$B$801,2,0),"No")</f>
        <v>No</v>
      </c>
    </row>
    <row r="7344" spans="1:24" x14ac:dyDescent="0.3">
      <c r="A7344" s="1">
        <v>9712</v>
      </c>
      <c r="B7344" t="s">
        <v>10817</v>
      </c>
      <c r="C7344" s="2">
        <v>42679</v>
      </c>
      <c r="D7344" s="2">
        <v>42684</v>
      </c>
      <c r="E7344" s="1" t="s">
        <v>46</v>
      </c>
      <c r="F7344" s="1" t="s">
        <v>1478</v>
      </c>
      <c r="G7344" s="1" t="s">
        <v>1479</v>
      </c>
      <c r="H7344" s="1" t="s">
        <v>24</v>
      </c>
      <c r="I7344" s="1" t="s">
        <v>25</v>
      </c>
      <c r="J7344" s="1" t="s">
        <v>133</v>
      </c>
      <c r="K7344" s="1" t="s">
        <v>134</v>
      </c>
      <c r="L7344" s="1">
        <v>19143</v>
      </c>
      <c r="M7344" s="1" t="s">
        <v>135</v>
      </c>
      <c r="N7344" s="1" t="s">
        <v>2359</v>
      </c>
      <c r="O7344" s="1" t="s">
        <v>43</v>
      </c>
      <c r="P7344" s="1" t="s">
        <v>70</v>
      </c>
      <c r="Q7344" s="1" t="s">
        <v>2360</v>
      </c>
      <c r="R7344" s="1">
        <v>13.194000000000001</v>
      </c>
      <c r="S7344" s="1">
        <f t="shared" si="114"/>
        <v>21.989999999999995</v>
      </c>
      <c r="T7344" s="1">
        <v>2</v>
      </c>
      <c r="U7344" s="1">
        <v>0.7</v>
      </c>
      <c r="V7344" s="1">
        <v>-8.7959999999999958</v>
      </c>
      <c r="W7344" t="str">
        <f>VLOOKUP(M7344,People!$A$2:$B$5,2,FALSE)</f>
        <v>Chuck Magee</v>
      </c>
      <c r="X7344" s="5" t="str">
        <f>IFERROR(VLOOKUP(Orders!$B7344,Returns!$A$2:$B$801,2,0),"No")</f>
        <v>No</v>
      </c>
    </row>
    <row r="7345" spans="1:24" x14ac:dyDescent="0.3">
      <c r="A7345" s="1">
        <v>9713</v>
      </c>
      <c r="B7345" t="s">
        <v>10817</v>
      </c>
      <c r="C7345" s="2">
        <v>42679</v>
      </c>
      <c r="D7345" s="2">
        <v>42684</v>
      </c>
      <c r="E7345" s="1" t="s">
        <v>46</v>
      </c>
      <c r="F7345" s="1" t="s">
        <v>1478</v>
      </c>
      <c r="G7345" s="1" t="s">
        <v>1479</v>
      </c>
      <c r="H7345" s="1" t="s">
        <v>24</v>
      </c>
      <c r="I7345" s="1" t="s">
        <v>25</v>
      </c>
      <c r="J7345" s="1" t="s">
        <v>133</v>
      </c>
      <c r="K7345" s="1" t="s">
        <v>134</v>
      </c>
      <c r="L7345" s="1">
        <v>19143</v>
      </c>
      <c r="M7345" s="1" t="s">
        <v>135</v>
      </c>
      <c r="N7345" s="1" t="s">
        <v>2929</v>
      </c>
      <c r="O7345" s="1" t="s">
        <v>43</v>
      </c>
      <c r="P7345" s="1" t="s">
        <v>55</v>
      </c>
      <c r="Q7345" s="1" t="s">
        <v>2930</v>
      </c>
      <c r="R7345" s="1">
        <v>1080.096</v>
      </c>
      <c r="S7345" s="1">
        <f t="shared" si="114"/>
        <v>1174.6043999999999</v>
      </c>
      <c r="T7345" s="1">
        <v>6</v>
      </c>
      <c r="U7345" s="1">
        <v>0.2</v>
      </c>
      <c r="V7345" s="1">
        <v>-94.508399999999995</v>
      </c>
      <c r="W7345" t="str">
        <f>VLOOKUP(M7345,People!$A$2:$B$5,2,FALSE)</f>
        <v>Chuck Magee</v>
      </c>
      <c r="X7345" s="5" t="str">
        <f>IFERROR(VLOOKUP(Orders!$B7345,Returns!$A$2:$B$801,2,0),"No")</f>
        <v>No</v>
      </c>
    </row>
    <row r="7346" spans="1:24" hidden="1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f t="shared" si="114"/>
        <v>1141.875</v>
      </c>
      <c r="T7346" s="1">
        <v>6</v>
      </c>
      <c r="U7346" s="1">
        <v>0.45</v>
      </c>
      <c r="V7346" s="1">
        <v>-420</v>
      </c>
      <c r="W7346" t="str">
        <f>VLOOKUP(M7346,People!$A$2:$B$5,2,FALSE)</f>
        <v>Cassandra Brandow</v>
      </c>
      <c r="X7346" s="5" t="str">
        <f>IFERROR(VLOOKUP(Orders!$B7346,Returns!$A$2:$B$801,2,0),"No")</f>
        <v>No</v>
      </c>
    </row>
    <row r="7347" spans="1:24" hidden="1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f t="shared" si="114"/>
        <v>90.120799999999988</v>
      </c>
      <c r="T7347" s="1">
        <v>4</v>
      </c>
      <c r="U7347" s="1">
        <v>0.2</v>
      </c>
      <c r="V7347" s="1">
        <v>-16.552799999999994</v>
      </c>
      <c r="W7347" t="str">
        <f>VLOOKUP(M7347,People!$A$2:$B$5,2,FALSE)</f>
        <v>Cassandra Brandow</v>
      </c>
      <c r="X7347" s="5" t="str">
        <f>IFERROR(VLOOKUP(Orders!$B7347,Returns!$A$2:$B$801,2,0),"No")</f>
        <v>No</v>
      </c>
    </row>
    <row r="7348" spans="1:24" hidden="1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f t="shared" si="114"/>
        <v>12.225600000000002</v>
      </c>
      <c r="T7348" s="1">
        <v>1</v>
      </c>
      <c r="U7348" s="1">
        <v>0.2</v>
      </c>
      <c r="V7348" s="1">
        <v>1.3584000000000001</v>
      </c>
      <c r="W7348" t="str">
        <f>VLOOKUP(M7348,People!$A$2:$B$5,2,FALSE)</f>
        <v>Cassandra Brandow</v>
      </c>
      <c r="X7348" s="5" t="str">
        <f>IFERROR(VLOOKUP(Orders!$B7348,Returns!$A$2:$B$801,2,0),"No")</f>
        <v>No</v>
      </c>
    </row>
    <row r="7349" spans="1:24" hidden="1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f t="shared" si="114"/>
        <v>76.931000000000012</v>
      </c>
      <c r="T7349" s="1">
        <v>1</v>
      </c>
      <c r="U7349" s="1">
        <v>0.2</v>
      </c>
      <c r="V7349" s="1">
        <v>-12.147000000000009</v>
      </c>
      <c r="W7349" t="str">
        <f>VLOOKUP(M7349,People!$A$2:$B$5,2,FALSE)</f>
        <v>Cassandra Brandow</v>
      </c>
      <c r="X7349" s="5" t="str">
        <f>IFERROR(VLOOKUP(Orders!$B7349,Returns!$A$2:$B$801,2,0),"No")</f>
        <v>No</v>
      </c>
    </row>
    <row r="7350" spans="1:24" x14ac:dyDescent="0.3">
      <c r="A7350" s="1">
        <v>9714</v>
      </c>
      <c r="B7350" t="s">
        <v>10817</v>
      </c>
      <c r="C7350" s="2">
        <v>42679</v>
      </c>
      <c r="D7350" s="2">
        <v>42684</v>
      </c>
      <c r="E7350" s="1" t="s">
        <v>46</v>
      </c>
      <c r="F7350" s="1" t="s">
        <v>1478</v>
      </c>
      <c r="G7350" s="1" t="s">
        <v>1479</v>
      </c>
      <c r="H7350" s="1" t="s">
        <v>24</v>
      </c>
      <c r="I7350" s="1" t="s">
        <v>25</v>
      </c>
      <c r="J7350" s="1" t="s">
        <v>133</v>
      </c>
      <c r="K7350" s="1" t="s">
        <v>134</v>
      </c>
      <c r="L7350" s="1">
        <v>19143</v>
      </c>
      <c r="M7350" s="1" t="s">
        <v>135</v>
      </c>
      <c r="N7350" s="1" t="s">
        <v>1848</v>
      </c>
      <c r="O7350" s="1" t="s">
        <v>66</v>
      </c>
      <c r="P7350" s="1" t="s">
        <v>146</v>
      </c>
      <c r="Q7350" s="1" t="s">
        <v>1849</v>
      </c>
      <c r="R7350" s="1">
        <v>51.56</v>
      </c>
      <c r="S7350" s="1">
        <f t="shared" si="114"/>
        <v>58.005000000000003</v>
      </c>
      <c r="T7350" s="1">
        <v>5</v>
      </c>
      <c r="U7350" s="1">
        <v>0.2</v>
      </c>
      <c r="V7350" s="1">
        <v>-6.4450000000000021</v>
      </c>
      <c r="W7350" t="str">
        <f>VLOOKUP(M7350,People!$A$2:$B$5,2,FALSE)</f>
        <v>Chuck Magee</v>
      </c>
      <c r="X7350" s="5" t="str">
        <f>IFERROR(VLOOKUP(Orders!$B7350,Returns!$A$2:$B$801,2,0),"No")</f>
        <v>No</v>
      </c>
    </row>
    <row r="7351" spans="1:24" hidden="1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f t="shared" si="114"/>
        <v>19.41</v>
      </c>
      <c r="T7351" s="1">
        <v>6</v>
      </c>
      <c r="U7351" s="1">
        <v>0</v>
      </c>
      <c r="V7351" s="1">
        <v>19.41</v>
      </c>
      <c r="W7351" t="str">
        <f>VLOOKUP(M7351,People!$A$2:$B$5,2,FALSE)</f>
        <v>Kelly Williams</v>
      </c>
      <c r="X7351" s="5" t="str">
        <f>IFERROR(VLOOKUP(Orders!$B7351,Returns!$A$2:$B$801,2,0),"No")</f>
        <v>No</v>
      </c>
    </row>
    <row r="7352" spans="1:24" hidden="1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f t="shared" si="114"/>
        <v>11.388</v>
      </c>
      <c r="T7352" s="1">
        <v>5</v>
      </c>
      <c r="U7352" s="1">
        <v>0</v>
      </c>
      <c r="V7352" s="1">
        <v>10.511999999999999</v>
      </c>
      <c r="W7352" t="str">
        <f>VLOOKUP(M7352,People!$A$2:$B$5,2,FALSE)</f>
        <v>Kelly Williams</v>
      </c>
      <c r="X7352" s="5" t="str">
        <f>IFERROR(VLOOKUP(Orders!$B7352,Returns!$A$2:$B$801,2,0),"No")</f>
        <v>No</v>
      </c>
    </row>
    <row r="7353" spans="1:24" hidden="1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f t="shared" si="114"/>
        <v>68.191900000000004</v>
      </c>
      <c r="T7353" s="1">
        <v>7</v>
      </c>
      <c r="U7353" s="1">
        <v>0</v>
      </c>
      <c r="V7353" s="1">
        <v>43.598100000000002</v>
      </c>
      <c r="W7353" t="str">
        <f>VLOOKUP(M7353,People!$A$2:$B$5,2,FALSE)</f>
        <v>Anna Andreadi</v>
      </c>
      <c r="X7353" s="5" t="str">
        <f>IFERROR(VLOOKUP(Orders!$B7353,Returns!$A$2:$B$801,2,0),"No")</f>
        <v>No</v>
      </c>
    </row>
    <row r="7354" spans="1:24" hidden="1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f t="shared" si="114"/>
        <v>527.10400000000004</v>
      </c>
      <c r="T7354" s="1">
        <v>8</v>
      </c>
      <c r="U7354" s="1">
        <v>0.4</v>
      </c>
      <c r="V7354" s="1">
        <v>-81.664000000000044</v>
      </c>
      <c r="W7354" t="str">
        <f>VLOOKUP(M7354,People!$A$2:$B$5,2,FALSE)</f>
        <v>Chuck Magee</v>
      </c>
      <c r="X7354" s="5" t="str">
        <f>IFERROR(VLOOKUP(Orders!$B7354,Returns!$A$2:$B$801,2,0),"No")</f>
        <v>No</v>
      </c>
    </row>
    <row r="7355" spans="1:24" hidden="1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f t="shared" si="114"/>
        <v>11.151000000000005</v>
      </c>
      <c r="T7355" s="1">
        <v>5</v>
      </c>
      <c r="U7355" s="1">
        <v>0.2</v>
      </c>
      <c r="V7355" s="1">
        <v>5.368999999999998</v>
      </c>
      <c r="W7355" t="str">
        <f>VLOOKUP(M7355,People!$A$2:$B$5,2,FALSE)</f>
        <v>Chuck Magee</v>
      </c>
      <c r="X7355" s="5" t="str">
        <f>IFERROR(VLOOKUP(Orders!$B7355,Returns!$A$2:$B$801,2,0),"No")</f>
        <v>No</v>
      </c>
    </row>
    <row r="7356" spans="1:24" hidden="1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f t="shared" si="114"/>
        <v>16.445000000000004</v>
      </c>
      <c r="T7356" s="1">
        <v>5</v>
      </c>
      <c r="U7356" s="1">
        <v>0</v>
      </c>
      <c r="V7356" s="1">
        <v>13.454999999999998</v>
      </c>
      <c r="W7356" t="str">
        <f>VLOOKUP(M7356,People!$A$2:$B$5,2,FALSE)</f>
        <v>Anna Andreadi</v>
      </c>
      <c r="X7356" s="5" t="str">
        <f>IFERROR(VLOOKUP(Orders!$B7356,Returns!$A$2:$B$801,2,0),"No")</f>
        <v>No</v>
      </c>
    </row>
    <row r="7357" spans="1:24" hidden="1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f t="shared" si="114"/>
        <v>64.02000000000001</v>
      </c>
      <c r="T7357" s="1">
        <v>8</v>
      </c>
      <c r="U7357" s="1">
        <v>0</v>
      </c>
      <c r="V7357" s="1">
        <v>52.379999999999995</v>
      </c>
      <c r="W7357" t="str">
        <f>VLOOKUP(M7357,People!$A$2:$B$5,2,FALSE)</f>
        <v>Kelly Williams</v>
      </c>
      <c r="X7357" s="5" t="str">
        <f>IFERROR(VLOOKUP(Orders!$B7357,Returns!$A$2:$B$801,2,0),"No")</f>
        <v>No</v>
      </c>
    </row>
    <row r="7358" spans="1:24" hidden="1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f t="shared" si="114"/>
        <v>1.2496000000000003</v>
      </c>
      <c r="T7358" s="1">
        <v>1</v>
      </c>
      <c r="U7358" s="1">
        <v>0.2</v>
      </c>
      <c r="V7358" s="1">
        <v>0.15839999999999993</v>
      </c>
      <c r="W7358" t="str">
        <f>VLOOKUP(M7358,People!$A$2:$B$5,2,FALSE)</f>
        <v>Anna Andreadi</v>
      </c>
      <c r="X7358" s="5" t="str">
        <f>IFERROR(VLOOKUP(Orders!$B7358,Returns!$A$2:$B$801,2,0),"No")</f>
        <v>No</v>
      </c>
    </row>
    <row r="7359" spans="1:24" hidden="1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f t="shared" si="114"/>
        <v>169.56800000000001</v>
      </c>
      <c r="T7359" s="1">
        <v>2</v>
      </c>
      <c r="U7359" s="1">
        <v>0.2</v>
      </c>
      <c r="V7359" s="1">
        <v>0</v>
      </c>
      <c r="W7359" t="str">
        <f>VLOOKUP(M7359,People!$A$2:$B$5,2,FALSE)</f>
        <v>Anna Andreadi</v>
      </c>
      <c r="X7359" s="5" t="str">
        <f>IFERROR(VLOOKUP(Orders!$B7359,Returns!$A$2:$B$801,2,0),"No")</f>
        <v>No</v>
      </c>
    </row>
    <row r="7360" spans="1:24" x14ac:dyDescent="0.3">
      <c r="A7360" s="1">
        <v>9715</v>
      </c>
      <c r="B7360" t="s">
        <v>10817</v>
      </c>
      <c r="C7360" s="2">
        <v>42679</v>
      </c>
      <c r="D7360" s="2">
        <v>42684</v>
      </c>
      <c r="E7360" s="1" t="s">
        <v>46</v>
      </c>
      <c r="F7360" s="1" t="s">
        <v>1478</v>
      </c>
      <c r="G7360" s="1" t="s">
        <v>1479</v>
      </c>
      <c r="H7360" s="1" t="s">
        <v>24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4228</v>
      </c>
      <c r="O7360" s="1" t="s">
        <v>66</v>
      </c>
      <c r="P7360" s="1" t="s">
        <v>146</v>
      </c>
      <c r="Q7360" s="1" t="s">
        <v>4229</v>
      </c>
      <c r="R7360" s="1">
        <v>58.415999999999997</v>
      </c>
      <c r="S7360" s="1">
        <f t="shared" si="114"/>
        <v>41.621399999999994</v>
      </c>
      <c r="T7360" s="1">
        <v>2</v>
      </c>
      <c r="U7360" s="1">
        <v>0.2</v>
      </c>
      <c r="V7360" s="1">
        <v>16.794600000000003</v>
      </c>
      <c r="W7360" t="str">
        <f>VLOOKUP(M7360,People!$A$2:$B$5,2,FALSE)</f>
        <v>Chuck Magee</v>
      </c>
      <c r="X7360" s="5" t="str">
        <f>IFERROR(VLOOKUP(Orders!$B7360,Returns!$A$2:$B$801,2,0),"No")</f>
        <v>No</v>
      </c>
    </row>
    <row r="7361" spans="1:24" x14ac:dyDescent="0.3">
      <c r="A7361" s="1">
        <v>9787</v>
      </c>
      <c r="B7361" t="s">
        <v>10855</v>
      </c>
      <c r="C7361" s="2">
        <v>42679</v>
      </c>
      <c r="D7361" s="2">
        <v>42679</v>
      </c>
      <c r="E7361" s="1" t="s">
        <v>1126</v>
      </c>
      <c r="F7361" s="1" t="s">
        <v>5580</v>
      </c>
      <c r="G7361" s="1" t="s">
        <v>5581</v>
      </c>
      <c r="H7361" s="1" t="s">
        <v>24</v>
      </c>
      <c r="I7361" s="1" t="s">
        <v>25</v>
      </c>
      <c r="J7361" s="1" t="s">
        <v>5330</v>
      </c>
      <c r="K7361" s="1" t="s">
        <v>287</v>
      </c>
      <c r="L7361" s="1">
        <v>23666</v>
      </c>
      <c r="M7361" s="1" t="s">
        <v>28</v>
      </c>
      <c r="N7361" s="1" t="s">
        <v>3700</v>
      </c>
      <c r="O7361" s="1" t="s">
        <v>30</v>
      </c>
      <c r="P7361" s="1" t="s">
        <v>34</v>
      </c>
      <c r="Q7361" s="1" t="s">
        <v>3701</v>
      </c>
      <c r="R7361" s="1">
        <v>149.9</v>
      </c>
      <c r="S7361" s="1">
        <f t="shared" si="114"/>
        <v>109.42700000000001</v>
      </c>
      <c r="T7361" s="1">
        <v>5</v>
      </c>
      <c r="U7361" s="1">
        <v>0</v>
      </c>
      <c r="V7361" s="1">
        <v>40.472999999999999</v>
      </c>
      <c r="W7361" t="str">
        <f>VLOOKUP(M7361,People!$A$2:$B$5,2,FALSE)</f>
        <v>Cassandra Brandow</v>
      </c>
      <c r="X7361" s="5" t="str">
        <f>IFERROR(VLOOKUP(Orders!$B7361,Returns!$A$2:$B$801,2,0),"No")</f>
        <v>No</v>
      </c>
    </row>
    <row r="7362" spans="1:24" hidden="1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f t="shared" ref="S7362:S7425" si="115">R7362-V7362</f>
        <v>10.1088</v>
      </c>
      <c r="T7362" s="1">
        <v>3</v>
      </c>
      <c r="U7362" s="1">
        <v>0</v>
      </c>
      <c r="V7362" s="1">
        <v>9.3312000000000008</v>
      </c>
      <c r="W7362" t="str">
        <f>VLOOKUP(M7362,People!$A$2:$B$5,2,FALSE)</f>
        <v>Anna Andreadi</v>
      </c>
      <c r="X7362" s="5" t="str">
        <f>IFERROR(VLOOKUP(Orders!$B7362,Returns!$A$2:$B$801,2,0),"No")</f>
        <v>No</v>
      </c>
    </row>
    <row r="7363" spans="1:24" hidden="1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f t="shared" si="115"/>
        <v>230.79300000000006</v>
      </c>
      <c r="T7363" s="1">
        <v>3</v>
      </c>
      <c r="U7363" s="1">
        <v>0.2</v>
      </c>
      <c r="V7363" s="1">
        <v>-36.441000000000031</v>
      </c>
      <c r="W7363" t="str">
        <f>VLOOKUP(M7363,People!$A$2:$B$5,2,FALSE)</f>
        <v>Anna Andreadi</v>
      </c>
      <c r="X7363" s="5" t="str">
        <f>IFERROR(VLOOKUP(Orders!$B7363,Returns!$A$2:$B$801,2,0),"No")</f>
        <v>No</v>
      </c>
    </row>
    <row r="7364" spans="1:24" hidden="1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f t="shared" si="115"/>
        <v>22.89</v>
      </c>
      <c r="T7364" s="1">
        <v>3</v>
      </c>
      <c r="U7364" s="1">
        <v>0.2</v>
      </c>
      <c r="V7364" s="1">
        <v>13.734</v>
      </c>
      <c r="W7364" t="str">
        <f>VLOOKUP(M7364,People!$A$2:$B$5,2,FALSE)</f>
        <v>Anna Andreadi</v>
      </c>
      <c r="X7364" s="5" t="str">
        <f>IFERROR(VLOOKUP(Orders!$B7364,Returns!$A$2:$B$801,2,0),"No")</f>
        <v>No</v>
      </c>
    </row>
    <row r="7365" spans="1:24" hidden="1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f t="shared" si="115"/>
        <v>413.88810000000001</v>
      </c>
      <c r="T7365" s="1">
        <v>3</v>
      </c>
      <c r="U7365" s="1">
        <v>0.4</v>
      </c>
      <c r="V7365" s="1">
        <v>-73.706100000000021</v>
      </c>
      <c r="W7365" t="str">
        <f>VLOOKUP(M7365,People!$A$2:$B$5,2,FALSE)</f>
        <v>Chuck Magee</v>
      </c>
      <c r="X7365" s="5" t="str">
        <f>IFERROR(VLOOKUP(Orders!$B7365,Returns!$A$2:$B$801,2,0),"No")</f>
        <v>No</v>
      </c>
    </row>
    <row r="7366" spans="1:24" hidden="1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f t="shared" si="115"/>
        <v>9.9792000000000023</v>
      </c>
      <c r="T7366" s="1">
        <v>8</v>
      </c>
      <c r="U7366" s="1">
        <v>0.2</v>
      </c>
      <c r="V7366" s="1">
        <v>2.6927999999999992</v>
      </c>
      <c r="W7366" t="str">
        <f>VLOOKUP(M7366,People!$A$2:$B$5,2,FALSE)</f>
        <v>Chuck Magee</v>
      </c>
      <c r="X7366" s="5" t="str">
        <f>IFERROR(VLOOKUP(Orders!$B7366,Returns!$A$2:$B$801,2,0),"No")</f>
        <v>No</v>
      </c>
    </row>
    <row r="7367" spans="1:24" hidden="1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f t="shared" si="115"/>
        <v>11.939200000000001</v>
      </c>
      <c r="T7367" s="1">
        <v>2</v>
      </c>
      <c r="U7367" s="1">
        <v>0.7</v>
      </c>
      <c r="V7367" s="1">
        <v>-5.0511999999999997</v>
      </c>
      <c r="W7367" t="str">
        <f>VLOOKUP(M7367,People!$A$2:$B$5,2,FALSE)</f>
        <v>Chuck Magee</v>
      </c>
      <c r="X7367" s="5" t="str">
        <f>IFERROR(VLOOKUP(Orders!$B7367,Returns!$A$2:$B$801,2,0),"No")</f>
        <v>No</v>
      </c>
    </row>
    <row r="7368" spans="1:24" hidden="1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f t="shared" si="115"/>
        <v>40.27320000000001</v>
      </c>
      <c r="T7368" s="1">
        <v>2</v>
      </c>
      <c r="U7368" s="1">
        <v>0.2</v>
      </c>
      <c r="V7368" s="1">
        <v>-7.7292000000000041</v>
      </c>
      <c r="W7368" t="str">
        <f>VLOOKUP(M7368,People!$A$2:$B$5,2,FALSE)</f>
        <v>Chuck Magee</v>
      </c>
      <c r="X7368" s="5" t="str">
        <f>IFERROR(VLOOKUP(Orders!$B7368,Returns!$A$2:$B$801,2,0),"No")</f>
        <v>No</v>
      </c>
    </row>
    <row r="7369" spans="1:24" hidden="1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f t="shared" si="115"/>
        <v>372.64499999999998</v>
      </c>
      <c r="T7369" s="1">
        <v>7</v>
      </c>
      <c r="U7369" s="1">
        <v>0.3</v>
      </c>
      <c r="V7369" s="1">
        <v>-24.842999999999961</v>
      </c>
      <c r="W7369" t="str">
        <f>VLOOKUP(M7369,People!$A$2:$B$5,2,FALSE)</f>
        <v>Chuck Magee</v>
      </c>
      <c r="X7369" s="5" t="str">
        <f>IFERROR(VLOOKUP(Orders!$B7369,Returns!$A$2:$B$801,2,0),"No")</f>
        <v>No</v>
      </c>
    </row>
    <row r="7370" spans="1:24" hidden="1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f t="shared" si="115"/>
        <v>27.507000000000001</v>
      </c>
      <c r="T7370" s="1">
        <v>3</v>
      </c>
      <c r="U7370" s="1">
        <v>0.7</v>
      </c>
      <c r="V7370" s="1">
        <v>-11.936999999999998</v>
      </c>
      <c r="W7370" t="str">
        <f>VLOOKUP(M7370,People!$A$2:$B$5,2,FALSE)</f>
        <v>Cassandra Brandow</v>
      </c>
      <c r="X7370" s="5" t="str">
        <f>IFERROR(VLOOKUP(Orders!$B7370,Returns!$A$2:$B$801,2,0),"No")</f>
        <v>No</v>
      </c>
    </row>
    <row r="7371" spans="1:24" hidden="1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f t="shared" si="115"/>
        <v>2.9375999999999998</v>
      </c>
      <c r="T7371" s="1">
        <v>2</v>
      </c>
      <c r="U7371" s="1">
        <v>0.2</v>
      </c>
      <c r="V7371" s="1">
        <v>1.6704000000000001</v>
      </c>
      <c r="W7371" t="str">
        <f>VLOOKUP(M7371,People!$A$2:$B$5,2,FALSE)</f>
        <v>Cassandra Brandow</v>
      </c>
      <c r="X7371" s="5" t="str">
        <f>IFERROR(VLOOKUP(Orders!$B7371,Returns!$A$2:$B$801,2,0),"No")</f>
        <v>No</v>
      </c>
    </row>
    <row r="7372" spans="1:24" x14ac:dyDescent="0.3">
      <c r="A7372" s="1">
        <v>9857</v>
      </c>
      <c r="B7372" t="s">
        <v>10879</v>
      </c>
      <c r="C7372" s="2">
        <v>42680</v>
      </c>
      <c r="D7372" s="2">
        <v>42685</v>
      </c>
      <c r="E7372" s="1" t="s">
        <v>46</v>
      </c>
      <c r="F7372" s="1" t="s">
        <v>4571</v>
      </c>
      <c r="G7372" s="1" t="s">
        <v>4572</v>
      </c>
      <c r="H7372" s="1" t="s">
        <v>24</v>
      </c>
      <c r="I7372" s="1" t="s">
        <v>25</v>
      </c>
      <c r="J7372" s="1" t="s">
        <v>439</v>
      </c>
      <c r="K7372" s="1" t="s">
        <v>1111</v>
      </c>
      <c r="L7372" s="1">
        <v>31907</v>
      </c>
      <c r="M7372" s="1" t="s">
        <v>28</v>
      </c>
      <c r="N7372" s="1" t="s">
        <v>255</v>
      </c>
      <c r="O7372" s="1" t="s">
        <v>43</v>
      </c>
      <c r="P7372" s="1" t="s">
        <v>84</v>
      </c>
      <c r="Q7372" s="1" t="s">
        <v>256</v>
      </c>
      <c r="R7372" s="1">
        <v>43.68</v>
      </c>
      <c r="S7372" s="1">
        <f t="shared" si="115"/>
        <v>22.7136</v>
      </c>
      <c r="T7372" s="1">
        <v>6</v>
      </c>
      <c r="U7372" s="1">
        <v>0</v>
      </c>
      <c r="V7372" s="1">
        <v>20.9664</v>
      </c>
      <c r="W7372" t="str">
        <f>VLOOKUP(M7372,People!$A$2:$B$5,2,FALSE)</f>
        <v>Cassandra Brandow</v>
      </c>
      <c r="X7372" s="5" t="str">
        <f>IFERROR(VLOOKUP(Orders!$B7372,Returns!$A$2:$B$801,2,0),"No")</f>
        <v>No</v>
      </c>
    </row>
    <row r="7373" spans="1:24" hidden="1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f t="shared" si="115"/>
        <v>109.18380000000001</v>
      </c>
      <c r="T7373" s="1">
        <v>11</v>
      </c>
      <c r="U7373" s="1">
        <v>0</v>
      </c>
      <c r="V7373" s="1">
        <v>44.596199999999996</v>
      </c>
      <c r="W7373" t="str">
        <f>VLOOKUP(M7373,People!$A$2:$B$5,2,FALSE)</f>
        <v>Anna Andreadi</v>
      </c>
      <c r="X7373" s="5" t="str">
        <f>IFERROR(VLOOKUP(Orders!$B7373,Returns!$A$2:$B$801,2,0),"No")</f>
        <v>No</v>
      </c>
    </row>
    <row r="7374" spans="1:24" hidden="1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f t="shared" si="115"/>
        <v>60.409800000000004</v>
      </c>
      <c r="T7374" s="1">
        <v>3</v>
      </c>
      <c r="U7374" s="1">
        <v>0</v>
      </c>
      <c r="V7374" s="1">
        <v>0.61019999999999541</v>
      </c>
      <c r="W7374" t="str">
        <f>VLOOKUP(M7374,People!$A$2:$B$5,2,FALSE)</f>
        <v>Anna Andreadi</v>
      </c>
      <c r="X7374" s="5" t="str">
        <f>IFERROR(VLOOKUP(Orders!$B7374,Returns!$A$2:$B$801,2,0),"No")</f>
        <v>No</v>
      </c>
    </row>
    <row r="7375" spans="1:24" hidden="1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f t="shared" si="115"/>
        <v>78.178100000000015</v>
      </c>
      <c r="T7375" s="1">
        <v>7</v>
      </c>
      <c r="U7375" s="1">
        <v>0</v>
      </c>
      <c r="V7375" s="1">
        <v>31.931899999999988</v>
      </c>
      <c r="W7375" t="str">
        <f>VLOOKUP(M7375,People!$A$2:$B$5,2,FALSE)</f>
        <v>Anna Andreadi</v>
      </c>
      <c r="X7375" s="5" t="str">
        <f>IFERROR(VLOOKUP(Orders!$B7375,Returns!$A$2:$B$801,2,0),"No")</f>
        <v>No</v>
      </c>
    </row>
    <row r="7376" spans="1:24" hidden="1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f t="shared" si="115"/>
        <v>4.3395000000000001</v>
      </c>
      <c r="T7376" s="1">
        <v>1</v>
      </c>
      <c r="U7376" s="1">
        <v>0</v>
      </c>
      <c r="V7376" s="1">
        <v>3.5504999999999995</v>
      </c>
      <c r="W7376" t="str">
        <f>VLOOKUP(M7376,People!$A$2:$B$5,2,FALSE)</f>
        <v>Anna Andreadi</v>
      </c>
      <c r="X7376" s="5" t="str">
        <f>IFERROR(VLOOKUP(Orders!$B7376,Returns!$A$2:$B$801,2,0),"No")</f>
        <v>No</v>
      </c>
    </row>
    <row r="7377" spans="1:24" hidden="1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f t="shared" si="115"/>
        <v>24.316200000000006</v>
      </c>
      <c r="T7377" s="1">
        <v>3</v>
      </c>
      <c r="U7377" s="1">
        <v>0.2</v>
      </c>
      <c r="V7377" s="1">
        <v>11.707799999999995</v>
      </c>
      <c r="W7377" t="str">
        <f>VLOOKUP(M7377,People!$A$2:$B$5,2,FALSE)</f>
        <v>Anna Andreadi</v>
      </c>
      <c r="X7377" s="5" t="str">
        <f>IFERROR(VLOOKUP(Orders!$B7377,Returns!$A$2:$B$801,2,0),"No")</f>
        <v>No</v>
      </c>
    </row>
    <row r="7378" spans="1:24" hidden="1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f t="shared" si="115"/>
        <v>48.902400000000007</v>
      </c>
      <c r="T7378" s="1">
        <v>4</v>
      </c>
      <c r="U7378" s="1">
        <v>0.2</v>
      </c>
      <c r="V7378" s="1">
        <v>5.4336000000000002</v>
      </c>
      <c r="W7378" t="str">
        <f>VLOOKUP(M7378,People!$A$2:$B$5,2,FALSE)</f>
        <v>Kelly Williams</v>
      </c>
      <c r="X7378" s="5" t="str">
        <f>IFERROR(VLOOKUP(Orders!$B7378,Returns!$A$2:$B$801,2,0),"No")</f>
        <v>No</v>
      </c>
    </row>
    <row r="7379" spans="1:24" x14ac:dyDescent="0.3">
      <c r="A7379" s="1">
        <v>3186</v>
      </c>
      <c r="B7379" t="s">
        <v>5949</v>
      </c>
      <c r="C7379" s="2">
        <v>42681</v>
      </c>
      <c r="D7379" s="2">
        <v>42683</v>
      </c>
      <c r="E7379" s="1" t="s">
        <v>170</v>
      </c>
      <c r="F7379" s="1" t="s">
        <v>3960</v>
      </c>
      <c r="G7379" s="1" t="s">
        <v>3961</v>
      </c>
      <c r="H7379" s="1" t="s">
        <v>38</v>
      </c>
      <c r="I7379" s="1" t="s">
        <v>25</v>
      </c>
      <c r="J7379" s="1" t="s">
        <v>167</v>
      </c>
      <c r="K7379" s="1" t="s">
        <v>96</v>
      </c>
      <c r="L7379" s="1">
        <v>77041</v>
      </c>
      <c r="M7379" s="1" t="s">
        <v>97</v>
      </c>
      <c r="N7379" s="1" t="s">
        <v>4224</v>
      </c>
      <c r="O7379" s="1" t="s">
        <v>43</v>
      </c>
      <c r="P7379" s="1" t="s">
        <v>70</v>
      </c>
      <c r="Q7379" s="1" t="s">
        <v>4225</v>
      </c>
      <c r="R7379" s="1">
        <v>26.045999999999992</v>
      </c>
      <c r="S7379" s="1">
        <f t="shared" si="115"/>
        <v>70.32419999999999</v>
      </c>
      <c r="T7379" s="1">
        <v>3</v>
      </c>
      <c r="U7379" s="1">
        <v>0.8</v>
      </c>
      <c r="V7379" s="1">
        <v>-44.278199999999998</v>
      </c>
      <c r="W7379" t="str">
        <f>VLOOKUP(M7379,People!$A$2:$B$5,2,FALSE)</f>
        <v>Kelly Williams</v>
      </c>
      <c r="X7379" s="5" t="str">
        <f>IFERROR(VLOOKUP(Orders!$B7379,Returns!$A$2:$B$801,2,0),"No")</f>
        <v>Yes</v>
      </c>
    </row>
    <row r="7380" spans="1:24" hidden="1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f t="shared" si="115"/>
        <v>9.1164000000000041</v>
      </c>
      <c r="T7380" s="1">
        <v>3</v>
      </c>
      <c r="U7380" s="1">
        <v>0.2</v>
      </c>
      <c r="V7380" s="1">
        <v>1.1555999999999984</v>
      </c>
      <c r="W7380" t="str">
        <f>VLOOKUP(M7380,People!$A$2:$B$5,2,FALSE)</f>
        <v>Cassandra Brandow</v>
      </c>
      <c r="X7380" s="5" t="str">
        <f>IFERROR(VLOOKUP(Orders!$B7380,Returns!$A$2:$B$801,2,0),"No")</f>
        <v>No</v>
      </c>
    </row>
    <row r="7381" spans="1:24" hidden="1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f t="shared" si="115"/>
        <v>40.332599999999999</v>
      </c>
      <c r="T7381" s="1">
        <v>3</v>
      </c>
      <c r="U7381" s="1">
        <v>0</v>
      </c>
      <c r="V7381" s="1">
        <v>0.4073999999999991</v>
      </c>
      <c r="W7381" t="str">
        <f>VLOOKUP(M7381,People!$A$2:$B$5,2,FALSE)</f>
        <v>Kelly Williams</v>
      </c>
      <c r="X7381" s="5" t="str">
        <f>IFERROR(VLOOKUP(Orders!$B7381,Returns!$A$2:$B$801,2,0),"No")</f>
        <v>No</v>
      </c>
    </row>
    <row r="7382" spans="1:24" hidden="1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f t="shared" si="115"/>
        <v>7.3439999999999985</v>
      </c>
      <c r="T7382" s="1">
        <v>5</v>
      </c>
      <c r="U7382" s="1">
        <v>0</v>
      </c>
      <c r="V7382" s="1">
        <v>7.056</v>
      </c>
      <c r="W7382" t="str">
        <f>VLOOKUP(M7382,People!$A$2:$B$5,2,FALSE)</f>
        <v>Kelly Williams</v>
      </c>
      <c r="X7382" s="5" t="str">
        <f>IFERROR(VLOOKUP(Orders!$B7382,Returns!$A$2:$B$801,2,0),"No")</f>
        <v>No</v>
      </c>
    </row>
    <row r="7383" spans="1:24" hidden="1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f t="shared" si="115"/>
        <v>107.96399999999998</v>
      </c>
      <c r="T7383" s="1">
        <v>5</v>
      </c>
      <c r="U7383" s="1">
        <v>0</v>
      </c>
      <c r="V7383" s="1">
        <v>41.986000000000004</v>
      </c>
      <c r="W7383" t="str">
        <f>VLOOKUP(M7383,People!$A$2:$B$5,2,FALSE)</f>
        <v>Kelly Williams</v>
      </c>
      <c r="X7383" s="5" t="str">
        <f>IFERROR(VLOOKUP(Orders!$B7383,Returns!$A$2:$B$801,2,0),"No")</f>
        <v>No</v>
      </c>
    </row>
    <row r="7384" spans="1:24" hidden="1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f t="shared" si="115"/>
        <v>11.83</v>
      </c>
      <c r="T7384" s="1">
        <v>2</v>
      </c>
      <c r="U7384" s="1">
        <v>0</v>
      </c>
      <c r="V7384" s="1">
        <v>5.0699999999999985</v>
      </c>
      <c r="W7384" t="str">
        <f>VLOOKUP(M7384,People!$A$2:$B$5,2,FALSE)</f>
        <v>Kelly Williams</v>
      </c>
      <c r="X7384" s="5" t="str">
        <f>IFERROR(VLOOKUP(Orders!$B7384,Returns!$A$2:$B$801,2,0),"No")</f>
        <v>No</v>
      </c>
    </row>
    <row r="7385" spans="1:24" hidden="1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f t="shared" si="115"/>
        <v>9.1571999999999996</v>
      </c>
      <c r="T7385" s="1">
        <v>3</v>
      </c>
      <c r="U7385" s="1">
        <v>0</v>
      </c>
      <c r="V7385" s="1">
        <v>8.4527999999999999</v>
      </c>
      <c r="W7385" t="str">
        <f>VLOOKUP(M7385,People!$A$2:$B$5,2,FALSE)</f>
        <v>Kelly Williams</v>
      </c>
      <c r="X7385" s="5" t="str">
        <f>IFERROR(VLOOKUP(Orders!$B7385,Returns!$A$2:$B$801,2,0),"No")</f>
        <v>No</v>
      </c>
    </row>
    <row r="7386" spans="1:24" hidden="1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f t="shared" si="115"/>
        <v>241.92000000000002</v>
      </c>
      <c r="T7386" s="1">
        <v>2</v>
      </c>
      <c r="U7386" s="1">
        <v>0</v>
      </c>
      <c r="V7386" s="1">
        <v>136.07999999999998</v>
      </c>
      <c r="W7386" t="str">
        <f>VLOOKUP(M7386,People!$A$2:$B$5,2,FALSE)</f>
        <v>Kelly Williams</v>
      </c>
      <c r="X7386" s="5" t="str">
        <f>IFERROR(VLOOKUP(Orders!$B7386,Returns!$A$2:$B$801,2,0),"No")</f>
        <v>No</v>
      </c>
    </row>
    <row r="7387" spans="1:24" hidden="1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f t="shared" si="115"/>
        <v>8.9964000000000013</v>
      </c>
      <c r="T7387" s="1">
        <v>3</v>
      </c>
      <c r="U7387" s="1">
        <v>0</v>
      </c>
      <c r="V7387" s="1">
        <v>8.6435999999999993</v>
      </c>
      <c r="W7387" t="str">
        <f>VLOOKUP(M7387,People!$A$2:$B$5,2,FALSE)</f>
        <v>Kelly Williams</v>
      </c>
      <c r="X7387" s="5" t="str">
        <f>IFERROR(VLOOKUP(Orders!$B7387,Returns!$A$2:$B$801,2,0),"No")</f>
        <v>No</v>
      </c>
    </row>
    <row r="7388" spans="1:24" hidden="1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f t="shared" si="115"/>
        <v>272.34839999999997</v>
      </c>
      <c r="T7388" s="1">
        <v>6</v>
      </c>
      <c r="U7388" s="1">
        <v>0</v>
      </c>
      <c r="V7388" s="1">
        <v>100.73160000000001</v>
      </c>
      <c r="W7388" t="str">
        <f>VLOOKUP(M7388,People!$A$2:$B$5,2,FALSE)</f>
        <v>Kelly Williams</v>
      </c>
      <c r="X7388" s="5" t="str">
        <f>IFERROR(VLOOKUP(Orders!$B7388,Returns!$A$2:$B$801,2,0),"No")</f>
        <v>No</v>
      </c>
    </row>
    <row r="7389" spans="1:24" hidden="1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f t="shared" si="115"/>
        <v>948.87239999999997</v>
      </c>
      <c r="T7389" s="1">
        <v>14</v>
      </c>
      <c r="U7389" s="1">
        <v>0</v>
      </c>
      <c r="V7389" s="1">
        <v>387.56759999999986</v>
      </c>
      <c r="W7389" t="str">
        <f>VLOOKUP(M7389,People!$A$2:$B$5,2,FALSE)</f>
        <v>Kelly Williams</v>
      </c>
      <c r="X7389" s="5" t="str">
        <f>IFERROR(VLOOKUP(Orders!$B7389,Returns!$A$2:$B$801,2,0),"No")</f>
        <v>No</v>
      </c>
    </row>
    <row r="7390" spans="1:24" hidden="1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f t="shared" si="115"/>
        <v>29.670299999999997</v>
      </c>
      <c r="T7390" s="1">
        <v>3</v>
      </c>
      <c r="U7390" s="1">
        <v>0</v>
      </c>
      <c r="V7390" s="1">
        <v>0.29969999999999963</v>
      </c>
      <c r="W7390" t="str">
        <f>VLOOKUP(M7390,People!$A$2:$B$5,2,FALSE)</f>
        <v>Kelly Williams</v>
      </c>
      <c r="X7390" s="5" t="str">
        <f>IFERROR(VLOOKUP(Orders!$B7390,Returns!$A$2:$B$801,2,0),"No")</f>
        <v>No</v>
      </c>
    </row>
    <row r="7391" spans="1:24" hidden="1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f t="shared" si="115"/>
        <v>341.572</v>
      </c>
      <c r="T7391" s="1">
        <v>2</v>
      </c>
      <c r="U7391" s="1">
        <v>0.2</v>
      </c>
      <c r="V7391" s="1">
        <v>48.795999999999978</v>
      </c>
      <c r="W7391" t="str">
        <f>VLOOKUP(M7391,People!$A$2:$B$5,2,FALSE)</f>
        <v>Cassandra Brandow</v>
      </c>
      <c r="X7391" s="5" t="str">
        <f>IFERROR(VLOOKUP(Orders!$B7391,Returns!$A$2:$B$801,2,0),"No")</f>
        <v>No</v>
      </c>
    </row>
    <row r="7392" spans="1:24" hidden="1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f t="shared" si="115"/>
        <v>82.485000000000014</v>
      </c>
      <c r="T7392" s="1">
        <v>5</v>
      </c>
      <c r="U7392" s="1">
        <v>0.2</v>
      </c>
      <c r="V7392" s="1">
        <v>19.034999999999989</v>
      </c>
      <c r="W7392" t="str">
        <f>VLOOKUP(M7392,People!$A$2:$B$5,2,FALSE)</f>
        <v>Cassandra Brandow</v>
      </c>
      <c r="X7392" s="5" t="str">
        <f>IFERROR(VLOOKUP(Orders!$B7392,Returns!$A$2:$B$801,2,0),"No")</f>
        <v>No</v>
      </c>
    </row>
    <row r="7393" spans="1:24" hidden="1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f t="shared" si="115"/>
        <v>51.117000000000012</v>
      </c>
      <c r="T7393" s="1">
        <v>3</v>
      </c>
      <c r="U7393" s="1">
        <v>0.2</v>
      </c>
      <c r="V7393" s="1">
        <v>23.234999999999992</v>
      </c>
      <c r="W7393" t="str">
        <f>VLOOKUP(M7393,People!$A$2:$B$5,2,FALSE)</f>
        <v>Chuck Magee</v>
      </c>
      <c r="X7393" s="5" t="str">
        <f>IFERROR(VLOOKUP(Orders!$B7393,Returns!$A$2:$B$801,2,0),"No")</f>
        <v>No</v>
      </c>
    </row>
    <row r="7394" spans="1:24" hidden="1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f t="shared" si="115"/>
        <v>8.6350000000000016</v>
      </c>
      <c r="T7394" s="1">
        <v>5</v>
      </c>
      <c r="U7394" s="1">
        <v>0</v>
      </c>
      <c r="V7394" s="1">
        <v>7.0649999999999995</v>
      </c>
      <c r="W7394" t="str">
        <f>VLOOKUP(M7394,People!$A$2:$B$5,2,FALSE)</f>
        <v>Anna Andreadi</v>
      </c>
      <c r="X7394" s="5" t="str">
        <f>IFERROR(VLOOKUP(Orders!$B7394,Returns!$A$2:$B$801,2,0),"No")</f>
        <v>No</v>
      </c>
    </row>
    <row r="7395" spans="1:24" hidden="1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f t="shared" si="115"/>
        <v>44.044799999999995</v>
      </c>
      <c r="T7395" s="1">
        <v>3</v>
      </c>
      <c r="U7395" s="1">
        <v>0</v>
      </c>
      <c r="V7395" s="1">
        <v>15.475200000000001</v>
      </c>
      <c r="W7395" t="str">
        <f>VLOOKUP(M7395,People!$A$2:$B$5,2,FALSE)</f>
        <v>Anna Andreadi</v>
      </c>
      <c r="X7395" s="5" t="str">
        <f>IFERROR(VLOOKUP(Orders!$B7395,Returns!$A$2:$B$801,2,0),"No")</f>
        <v>No</v>
      </c>
    </row>
    <row r="7396" spans="1:24" hidden="1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f t="shared" si="115"/>
        <v>18.576000000000001</v>
      </c>
      <c r="T7396" s="1">
        <v>5</v>
      </c>
      <c r="U7396" s="1">
        <v>0</v>
      </c>
      <c r="V7396" s="1">
        <v>15.823999999999998</v>
      </c>
      <c r="W7396" t="str">
        <f>VLOOKUP(M7396,People!$A$2:$B$5,2,FALSE)</f>
        <v>Anna Andreadi</v>
      </c>
      <c r="X7396" s="5" t="str">
        <f>IFERROR(VLOOKUP(Orders!$B7396,Returns!$A$2:$B$801,2,0),"No")</f>
        <v>No</v>
      </c>
    </row>
    <row r="7397" spans="1:24" hidden="1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f t="shared" si="115"/>
        <v>433.22680000000003</v>
      </c>
      <c r="T7397" s="1">
        <v>2</v>
      </c>
      <c r="U7397" s="1">
        <v>0.4</v>
      </c>
      <c r="V7397" s="1">
        <v>-120.05080000000007</v>
      </c>
      <c r="W7397" t="str">
        <f>VLOOKUP(M7397,People!$A$2:$B$5,2,FALSE)</f>
        <v>Chuck Magee</v>
      </c>
      <c r="X7397" s="5" t="str">
        <f>IFERROR(VLOOKUP(Orders!$B7397,Returns!$A$2:$B$801,2,0),"No")</f>
        <v>No</v>
      </c>
    </row>
    <row r="7398" spans="1:24" hidden="1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f t="shared" si="115"/>
        <v>693.31679999999994</v>
      </c>
      <c r="T7398" s="1">
        <v>3</v>
      </c>
      <c r="U7398" s="1">
        <v>0.1</v>
      </c>
      <c r="V7398" s="1">
        <v>173.32919999999999</v>
      </c>
      <c r="W7398" t="str">
        <f>VLOOKUP(M7398,People!$A$2:$B$5,2,FALSE)</f>
        <v>Chuck Magee</v>
      </c>
      <c r="X7398" s="5" t="str">
        <f>IFERROR(VLOOKUP(Orders!$B7398,Returns!$A$2:$B$801,2,0),"No")</f>
        <v>No</v>
      </c>
    </row>
    <row r="7399" spans="1:24" x14ac:dyDescent="0.3">
      <c r="A7399" s="1">
        <v>3187</v>
      </c>
      <c r="B7399" t="s">
        <v>5949</v>
      </c>
      <c r="C7399" s="2">
        <v>42681</v>
      </c>
      <c r="D7399" s="2">
        <v>42683</v>
      </c>
      <c r="E7399" s="1" t="s">
        <v>170</v>
      </c>
      <c r="F7399" s="1" t="s">
        <v>3960</v>
      </c>
      <c r="G7399" s="1" t="s">
        <v>3961</v>
      </c>
      <c r="H7399" s="1" t="s">
        <v>38</v>
      </c>
      <c r="I7399" s="1" t="s">
        <v>25</v>
      </c>
      <c r="J7399" s="1" t="s">
        <v>167</v>
      </c>
      <c r="K7399" s="1" t="s">
        <v>96</v>
      </c>
      <c r="L7399" s="1">
        <v>77041</v>
      </c>
      <c r="M7399" s="1" t="s">
        <v>97</v>
      </c>
      <c r="N7399" s="1" t="s">
        <v>4824</v>
      </c>
      <c r="O7399" s="1" t="s">
        <v>43</v>
      </c>
      <c r="P7399" s="1" t="s">
        <v>157</v>
      </c>
      <c r="Q7399" s="1" t="s">
        <v>590</v>
      </c>
      <c r="R7399" s="1">
        <v>74.352000000000004</v>
      </c>
      <c r="S7399" s="1">
        <f t="shared" si="115"/>
        <v>47.399400000000007</v>
      </c>
      <c r="T7399" s="1">
        <v>3</v>
      </c>
      <c r="U7399" s="1">
        <v>0.2</v>
      </c>
      <c r="V7399" s="1">
        <v>26.952599999999997</v>
      </c>
      <c r="W7399" t="str">
        <f>VLOOKUP(M7399,People!$A$2:$B$5,2,FALSE)</f>
        <v>Kelly Williams</v>
      </c>
      <c r="X7399" s="5" t="str">
        <f>IFERROR(VLOOKUP(Orders!$B7399,Returns!$A$2:$B$801,2,0),"No")</f>
        <v>Yes</v>
      </c>
    </row>
    <row r="7400" spans="1:24" x14ac:dyDescent="0.3">
      <c r="A7400" s="1">
        <v>4729</v>
      </c>
      <c r="B7400" t="s">
        <v>8421</v>
      </c>
      <c r="C7400" s="2">
        <v>42681</v>
      </c>
      <c r="D7400" s="2">
        <v>42686</v>
      </c>
      <c r="E7400" s="1" t="s">
        <v>46</v>
      </c>
      <c r="F7400" s="1" t="s">
        <v>217</v>
      </c>
      <c r="G7400" s="1" t="s">
        <v>218</v>
      </c>
      <c r="H7400" s="1" t="s">
        <v>24</v>
      </c>
      <c r="I7400" s="1" t="s">
        <v>25</v>
      </c>
      <c r="J7400" s="1" t="s">
        <v>116</v>
      </c>
      <c r="K7400" s="1" t="s">
        <v>40</v>
      </c>
      <c r="L7400" s="1">
        <v>94110</v>
      </c>
      <c r="M7400" s="1" t="s">
        <v>41</v>
      </c>
      <c r="N7400" s="1" t="s">
        <v>2359</v>
      </c>
      <c r="O7400" s="1" t="s">
        <v>43</v>
      </c>
      <c r="P7400" s="1" t="s">
        <v>70</v>
      </c>
      <c r="Q7400" s="1" t="s">
        <v>2360</v>
      </c>
      <c r="R7400" s="1">
        <v>123.14399999999999</v>
      </c>
      <c r="S7400" s="1">
        <f t="shared" si="115"/>
        <v>76.965000000000003</v>
      </c>
      <c r="T7400" s="1">
        <v>7</v>
      </c>
      <c r="U7400" s="1">
        <v>0.2</v>
      </c>
      <c r="V7400" s="1">
        <v>46.178999999999988</v>
      </c>
      <c r="W7400" t="str">
        <f>VLOOKUP(M7400,People!$A$2:$B$5,2,FALSE)</f>
        <v>Anna Andreadi</v>
      </c>
      <c r="X7400" s="5" t="str">
        <f>IFERROR(VLOOKUP(Orders!$B7400,Returns!$A$2:$B$801,2,0),"No")</f>
        <v>No</v>
      </c>
    </row>
    <row r="7401" spans="1:24" x14ac:dyDescent="0.3">
      <c r="A7401" s="1">
        <v>4781</v>
      </c>
      <c r="B7401" t="s">
        <v>8450</v>
      </c>
      <c r="C7401" s="2">
        <v>42681</v>
      </c>
      <c r="D7401" s="2">
        <v>42686</v>
      </c>
      <c r="E7401" s="1" t="s">
        <v>46</v>
      </c>
      <c r="F7401" s="1" t="s">
        <v>458</v>
      </c>
      <c r="G7401" s="1" t="s">
        <v>459</v>
      </c>
      <c r="H7401" s="1" t="s">
        <v>24</v>
      </c>
      <c r="I7401" s="1" t="s">
        <v>25</v>
      </c>
      <c r="J7401" s="1" t="s">
        <v>167</v>
      </c>
      <c r="K7401" s="1" t="s">
        <v>96</v>
      </c>
      <c r="L7401" s="1">
        <v>77070</v>
      </c>
      <c r="M7401" s="1" t="s">
        <v>97</v>
      </c>
      <c r="N7401" s="1" t="s">
        <v>4566</v>
      </c>
      <c r="O7401" s="1" t="s">
        <v>30</v>
      </c>
      <c r="P7401" s="1" t="s">
        <v>34</v>
      </c>
      <c r="Q7401" s="1" t="s">
        <v>4567</v>
      </c>
      <c r="R7401" s="1">
        <v>683.14399999999989</v>
      </c>
      <c r="S7401" s="1">
        <f t="shared" si="115"/>
        <v>683.14399999999989</v>
      </c>
      <c r="T7401" s="1">
        <v>4</v>
      </c>
      <c r="U7401" s="1">
        <v>0.3</v>
      </c>
      <c r="V7401" s="1">
        <v>0</v>
      </c>
      <c r="W7401" t="str">
        <f>VLOOKUP(M7401,People!$A$2:$B$5,2,FALSE)</f>
        <v>Kelly Williams</v>
      </c>
      <c r="X7401" s="5" t="str">
        <f>IFERROR(VLOOKUP(Orders!$B7401,Returns!$A$2:$B$801,2,0),"No")</f>
        <v>No</v>
      </c>
    </row>
    <row r="7402" spans="1:24" hidden="1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f t="shared" si="115"/>
        <v>28.465800000000002</v>
      </c>
      <c r="T7402" s="1">
        <v>1</v>
      </c>
      <c r="U7402" s="1">
        <v>0</v>
      </c>
      <c r="V7402" s="1">
        <v>14.664200000000001</v>
      </c>
      <c r="W7402" t="str">
        <f>VLOOKUP(M7402,People!$A$2:$B$5,2,FALSE)</f>
        <v>Anna Andreadi</v>
      </c>
      <c r="X7402" s="5" t="str">
        <f>IFERROR(VLOOKUP(Orders!$B7402,Returns!$A$2:$B$801,2,0),"No")</f>
        <v>No</v>
      </c>
    </row>
    <row r="7403" spans="1:24" hidden="1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f t="shared" si="115"/>
        <v>16.669800000000002</v>
      </c>
      <c r="T7403" s="1">
        <v>7</v>
      </c>
      <c r="U7403" s="1">
        <v>0</v>
      </c>
      <c r="V7403" s="1">
        <v>14.200199999999999</v>
      </c>
      <c r="W7403" t="str">
        <f>VLOOKUP(M7403,People!$A$2:$B$5,2,FALSE)</f>
        <v>Anna Andreadi</v>
      </c>
      <c r="X7403" s="5" t="str">
        <f>IFERROR(VLOOKUP(Orders!$B7403,Returns!$A$2:$B$801,2,0),"No")</f>
        <v>No</v>
      </c>
    </row>
    <row r="7404" spans="1:24" hidden="1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f t="shared" si="115"/>
        <v>49.08400000000001</v>
      </c>
      <c r="T7404" s="1">
        <v>4</v>
      </c>
      <c r="U7404" s="1">
        <v>0</v>
      </c>
      <c r="V7404" s="1">
        <v>21.035999999999994</v>
      </c>
      <c r="W7404" t="str">
        <f>VLOOKUP(M7404,People!$A$2:$B$5,2,FALSE)</f>
        <v>Chuck Magee</v>
      </c>
      <c r="X7404" s="5" t="str">
        <f>IFERROR(VLOOKUP(Orders!$B7404,Returns!$A$2:$B$801,2,0),"No")</f>
        <v>No</v>
      </c>
    </row>
    <row r="7405" spans="1:24" hidden="1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f t="shared" si="115"/>
        <v>467.96100000000001</v>
      </c>
      <c r="T7405" s="1">
        <v>5</v>
      </c>
      <c r="U7405" s="1">
        <v>0.15</v>
      </c>
      <c r="V7405" s="1">
        <v>41.996499999999941</v>
      </c>
      <c r="W7405" t="str">
        <f>VLOOKUP(M7405,People!$A$2:$B$5,2,FALSE)</f>
        <v>Anna Andreadi</v>
      </c>
      <c r="X7405" s="5" t="str">
        <f>IFERROR(VLOOKUP(Orders!$B7405,Returns!$A$2:$B$801,2,0),"No")</f>
        <v>No</v>
      </c>
    </row>
    <row r="7406" spans="1:24" hidden="1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f t="shared" si="115"/>
        <v>88.495199999999983</v>
      </c>
      <c r="T7406" s="1">
        <v>3</v>
      </c>
      <c r="U7406" s="1">
        <v>0</v>
      </c>
      <c r="V7406" s="1">
        <v>34.414800000000007</v>
      </c>
      <c r="W7406" t="str">
        <f>VLOOKUP(M7406,People!$A$2:$B$5,2,FALSE)</f>
        <v>Anna Andreadi</v>
      </c>
      <c r="X7406" s="5" t="str">
        <f>IFERROR(VLOOKUP(Orders!$B7406,Returns!$A$2:$B$801,2,0),"No")</f>
        <v>No</v>
      </c>
    </row>
    <row r="7407" spans="1:24" hidden="1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f t="shared" si="115"/>
        <v>103.666</v>
      </c>
      <c r="T7407" s="1">
        <v>2</v>
      </c>
      <c r="U7407" s="1">
        <v>0.2</v>
      </c>
      <c r="V7407" s="1">
        <v>-6.0980000000000025</v>
      </c>
      <c r="W7407" t="str">
        <f>VLOOKUP(M7407,People!$A$2:$B$5,2,FALSE)</f>
        <v>Anna Andreadi</v>
      </c>
      <c r="X7407" s="5" t="str">
        <f>IFERROR(VLOOKUP(Orders!$B7407,Returns!$A$2:$B$801,2,0),"No")</f>
        <v>No</v>
      </c>
    </row>
    <row r="7408" spans="1:24" hidden="1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f t="shared" si="115"/>
        <v>641.08740000000012</v>
      </c>
      <c r="T7408" s="1">
        <v>3</v>
      </c>
      <c r="U7408" s="1">
        <v>0.2</v>
      </c>
      <c r="V7408" s="1">
        <v>81.264599999999916</v>
      </c>
      <c r="W7408" t="str">
        <f>VLOOKUP(M7408,People!$A$2:$B$5,2,FALSE)</f>
        <v>Anna Andreadi</v>
      </c>
      <c r="X7408" s="5" t="str">
        <f>IFERROR(VLOOKUP(Orders!$B7408,Returns!$A$2:$B$801,2,0),"No")</f>
        <v>No</v>
      </c>
    </row>
    <row r="7409" spans="1:24" hidden="1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f t="shared" si="115"/>
        <v>7.3439999999999994</v>
      </c>
      <c r="T7409" s="1">
        <v>5</v>
      </c>
      <c r="U7409" s="1">
        <v>0.2</v>
      </c>
      <c r="V7409" s="1">
        <v>4.1760000000000002</v>
      </c>
      <c r="W7409" t="str">
        <f>VLOOKUP(M7409,People!$A$2:$B$5,2,FALSE)</f>
        <v>Kelly Williams</v>
      </c>
      <c r="X7409" s="5" t="str">
        <f>IFERROR(VLOOKUP(Orders!$B7409,Returns!$A$2:$B$801,2,0),"No")</f>
        <v>No</v>
      </c>
    </row>
    <row r="7410" spans="1:24" hidden="1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f t="shared" si="115"/>
        <v>156.09120000000001</v>
      </c>
      <c r="T7410" s="1">
        <v>8</v>
      </c>
      <c r="U7410" s="1">
        <v>0</v>
      </c>
      <c r="V7410" s="1">
        <v>11.748799999999989</v>
      </c>
      <c r="W7410" t="str">
        <f>VLOOKUP(M7410,People!$A$2:$B$5,2,FALSE)</f>
        <v>Anna Andreadi</v>
      </c>
      <c r="X7410" s="5" t="str">
        <f>IFERROR(VLOOKUP(Orders!$B7410,Returns!$A$2:$B$801,2,0),"No")</f>
        <v>No</v>
      </c>
    </row>
    <row r="7411" spans="1:24" x14ac:dyDescent="0.3">
      <c r="A7411" s="1">
        <v>4782</v>
      </c>
      <c r="B7411" t="s">
        <v>8450</v>
      </c>
      <c r="C7411" s="2">
        <v>42681</v>
      </c>
      <c r="D7411" s="2">
        <v>42686</v>
      </c>
      <c r="E7411" s="1" t="s">
        <v>46</v>
      </c>
      <c r="F7411" s="1" t="s">
        <v>458</v>
      </c>
      <c r="G7411" s="1" t="s">
        <v>459</v>
      </c>
      <c r="H7411" s="1" t="s">
        <v>24</v>
      </c>
      <c r="I7411" s="1" t="s">
        <v>25</v>
      </c>
      <c r="J7411" s="1" t="s">
        <v>167</v>
      </c>
      <c r="K7411" s="1" t="s">
        <v>96</v>
      </c>
      <c r="L7411" s="1">
        <v>77070</v>
      </c>
      <c r="M7411" s="1" t="s">
        <v>97</v>
      </c>
      <c r="N7411" s="1" t="s">
        <v>5406</v>
      </c>
      <c r="O7411" s="1" t="s">
        <v>43</v>
      </c>
      <c r="P7411" s="1" t="s">
        <v>70</v>
      </c>
      <c r="Q7411" s="1" t="s">
        <v>5407</v>
      </c>
      <c r="R7411" s="1">
        <v>1.4759999999999995</v>
      </c>
      <c r="S7411" s="1">
        <f t="shared" si="115"/>
        <v>3.6899999999999995</v>
      </c>
      <c r="T7411" s="1">
        <v>3</v>
      </c>
      <c r="U7411" s="1">
        <v>0.8</v>
      </c>
      <c r="V7411" s="1">
        <v>-2.214</v>
      </c>
      <c r="W7411" t="str">
        <f>VLOOKUP(M7411,People!$A$2:$B$5,2,FALSE)</f>
        <v>Kelly Williams</v>
      </c>
      <c r="X7411" s="5" t="str">
        <f>IFERROR(VLOOKUP(Orders!$B7411,Returns!$A$2:$B$801,2,0),"No")</f>
        <v>No</v>
      </c>
    </row>
    <row r="7412" spans="1:24" x14ac:dyDescent="0.3">
      <c r="A7412" s="1">
        <v>4783</v>
      </c>
      <c r="B7412" t="s">
        <v>8450</v>
      </c>
      <c r="C7412" s="2">
        <v>42681</v>
      </c>
      <c r="D7412" s="2">
        <v>42686</v>
      </c>
      <c r="E7412" s="1" t="s">
        <v>46</v>
      </c>
      <c r="F7412" s="1" t="s">
        <v>458</v>
      </c>
      <c r="G7412" s="1" t="s">
        <v>459</v>
      </c>
      <c r="H7412" s="1" t="s">
        <v>24</v>
      </c>
      <c r="I7412" s="1" t="s">
        <v>25</v>
      </c>
      <c r="J7412" s="1" t="s">
        <v>167</v>
      </c>
      <c r="K7412" s="1" t="s">
        <v>96</v>
      </c>
      <c r="L7412" s="1">
        <v>77070</v>
      </c>
      <c r="M7412" s="1" t="s">
        <v>97</v>
      </c>
      <c r="N7412" s="1" t="s">
        <v>1724</v>
      </c>
      <c r="O7412" s="1" t="s">
        <v>43</v>
      </c>
      <c r="P7412" s="1" t="s">
        <v>512</v>
      </c>
      <c r="Q7412" s="1" t="s">
        <v>1725</v>
      </c>
      <c r="R7412" s="1">
        <v>40.711999999999996</v>
      </c>
      <c r="S7412" s="1">
        <f t="shared" si="115"/>
        <v>37.149699999999996</v>
      </c>
      <c r="T7412" s="1">
        <v>7</v>
      </c>
      <c r="U7412" s="1">
        <v>0.2</v>
      </c>
      <c r="V7412" s="1">
        <v>3.5623000000000022</v>
      </c>
      <c r="W7412" t="str">
        <f>VLOOKUP(M7412,People!$A$2:$B$5,2,FALSE)</f>
        <v>Kelly Williams</v>
      </c>
      <c r="X7412" s="5" t="str">
        <f>IFERROR(VLOOKUP(Orders!$B7412,Returns!$A$2:$B$801,2,0),"No")</f>
        <v>No</v>
      </c>
    </row>
    <row r="7413" spans="1:24" hidden="1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f t="shared" si="115"/>
        <v>139.15290000000005</v>
      </c>
      <c r="T7413" s="1">
        <v>1</v>
      </c>
      <c r="U7413" s="1">
        <v>0.2</v>
      </c>
      <c r="V7413" s="1">
        <v>17.639099999999985</v>
      </c>
      <c r="W7413" t="str">
        <f>VLOOKUP(M7413,People!$A$2:$B$5,2,FALSE)</f>
        <v>Anna Andreadi</v>
      </c>
      <c r="X7413" s="5" t="str">
        <f>IFERROR(VLOOKUP(Orders!$B7413,Returns!$A$2:$B$801,2,0),"No")</f>
        <v>No</v>
      </c>
    </row>
    <row r="7414" spans="1:24" hidden="1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f t="shared" si="115"/>
        <v>38.454000000000008</v>
      </c>
      <c r="T7414" s="1">
        <v>2</v>
      </c>
      <c r="U7414" s="1">
        <v>0.2</v>
      </c>
      <c r="V7414" s="1">
        <v>-3.0939999999999994</v>
      </c>
      <c r="W7414" t="str">
        <f>VLOOKUP(M7414,People!$A$2:$B$5,2,FALSE)</f>
        <v>Anna Andreadi</v>
      </c>
      <c r="X7414" s="5" t="str">
        <f>IFERROR(VLOOKUP(Orders!$B7414,Returns!$A$2:$B$801,2,0),"No")</f>
        <v>No</v>
      </c>
    </row>
    <row r="7415" spans="1:24" hidden="1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f t="shared" si="115"/>
        <v>13.931799999999999</v>
      </c>
      <c r="T7415" s="1">
        <v>1</v>
      </c>
      <c r="U7415" s="1">
        <v>0.2</v>
      </c>
      <c r="V7415" s="1">
        <v>-0.33980000000000032</v>
      </c>
      <c r="W7415" t="str">
        <f>VLOOKUP(M7415,People!$A$2:$B$5,2,FALSE)</f>
        <v>Anna Andreadi</v>
      </c>
      <c r="X7415" s="5" t="str">
        <f>IFERROR(VLOOKUP(Orders!$B7415,Returns!$A$2:$B$801,2,0),"No")</f>
        <v>No</v>
      </c>
    </row>
    <row r="7416" spans="1:24" hidden="1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f t="shared" si="115"/>
        <v>392.20399999999995</v>
      </c>
      <c r="T7416" s="1">
        <v>2</v>
      </c>
      <c r="U7416" s="1">
        <v>0.3</v>
      </c>
      <c r="V7416" s="1">
        <v>-5.5240000000000293</v>
      </c>
      <c r="W7416" t="str">
        <f>VLOOKUP(M7416,People!$A$2:$B$5,2,FALSE)</f>
        <v>Chuck Magee</v>
      </c>
      <c r="X7416" s="5" t="str">
        <f>IFERROR(VLOOKUP(Orders!$B7416,Returns!$A$2:$B$801,2,0),"No")</f>
        <v>No</v>
      </c>
    </row>
    <row r="7417" spans="1:24" hidden="1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f t="shared" si="115"/>
        <v>332.46500000000015</v>
      </c>
      <c r="T7417" s="1">
        <v>5</v>
      </c>
      <c r="U7417" s="1">
        <v>0.2</v>
      </c>
      <c r="V7417" s="1">
        <v>47.494999999999919</v>
      </c>
      <c r="W7417" t="str">
        <f>VLOOKUP(M7417,People!$A$2:$B$5,2,FALSE)</f>
        <v>Chuck Magee</v>
      </c>
      <c r="X7417" s="5" t="str">
        <f>IFERROR(VLOOKUP(Orders!$B7417,Returns!$A$2:$B$801,2,0),"No")</f>
        <v>No</v>
      </c>
    </row>
    <row r="7418" spans="1:24" hidden="1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f t="shared" si="115"/>
        <v>656.89049999999997</v>
      </c>
      <c r="T7418" s="1">
        <v>3</v>
      </c>
      <c r="U7418" s="1">
        <v>0.4</v>
      </c>
      <c r="V7418" s="1">
        <v>-116.98049999999998</v>
      </c>
      <c r="W7418" t="str">
        <f>VLOOKUP(M7418,People!$A$2:$B$5,2,FALSE)</f>
        <v>Chuck Magee</v>
      </c>
      <c r="X7418" s="5" t="str">
        <f>IFERROR(VLOOKUP(Orders!$B7418,Returns!$A$2:$B$801,2,0),"No")</f>
        <v>No</v>
      </c>
    </row>
    <row r="7419" spans="1:24" hidden="1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f t="shared" si="115"/>
        <v>27.321500000000011</v>
      </c>
      <c r="T7419" s="1">
        <v>5</v>
      </c>
      <c r="U7419" s="1">
        <v>0.2</v>
      </c>
      <c r="V7419" s="1">
        <v>13.918499999999998</v>
      </c>
      <c r="W7419" t="str">
        <f>VLOOKUP(M7419,People!$A$2:$B$5,2,FALSE)</f>
        <v>Chuck Magee</v>
      </c>
      <c r="X7419" s="5" t="str">
        <f>IFERROR(VLOOKUP(Orders!$B7419,Returns!$A$2:$B$801,2,0),"No")</f>
        <v>No</v>
      </c>
    </row>
    <row r="7420" spans="1:24" hidden="1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f t="shared" si="115"/>
        <v>93.414600000000007</v>
      </c>
      <c r="T7420" s="1">
        <v>1</v>
      </c>
      <c r="U7420" s="1">
        <v>0.7</v>
      </c>
      <c r="V7420" s="1">
        <v>-41.517600000000002</v>
      </c>
      <c r="W7420" t="str">
        <f>VLOOKUP(M7420,People!$A$2:$B$5,2,FALSE)</f>
        <v>Chuck Magee</v>
      </c>
      <c r="X7420" s="5" t="str">
        <f>IFERROR(VLOOKUP(Orders!$B7420,Returns!$A$2:$B$801,2,0),"No")</f>
        <v>No</v>
      </c>
    </row>
    <row r="7421" spans="1:24" hidden="1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f t="shared" si="115"/>
        <v>690.69999999999993</v>
      </c>
      <c r="T7421" s="1">
        <v>5</v>
      </c>
      <c r="U7421" s="1">
        <v>0.2</v>
      </c>
      <c r="V7421" s="1">
        <v>-138.13999999999999</v>
      </c>
      <c r="W7421" t="str">
        <f>VLOOKUP(M7421,People!$A$2:$B$5,2,FALSE)</f>
        <v>Chuck Magee</v>
      </c>
      <c r="X7421" s="5" t="str">
        <f>IFERROR(VLOOKUP(Orders!$B7421,Returns!$A$2:$B$801,2,0),"No")</f>
        <v>No</v>
      </c>
    </row>
    <row r="7422" spans="1:24" hidden="1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f t="shared" si="115"/>
        <v>38.6</v>
      </c>
      <c r="T7422" s="1">
        <v>5</v>
      </c>
      <c r="U7422" s="1">
        <v>0.7</v>
      </c>
      <c r="V7422" s="1">
        <v>-15.439999999999998</v>
      </c>
      <c r="W7422" t="str">
        <f>VLOOKUP(M7422,People!$A$2:$B$5,2,FALSE)</f>
        <v>Chuck Magee</v>
      </c>
      <c r="X7422" s="5" t="str">
        <f>IFERROR(VLOOKUP(Orders!$B7422,Returns!$A$2:$B$801,2,0),"No")</f>
        <v>No</v>
      </c>
    </row>
    <row r="7423" spans="1:24" hidden="1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f t="shared" si="115"/>
        <v>154.44799999999998</v>
      </c>
      <c r="T7423" s="1">
        <v>2</v>
      </c>
      <c r="U7423" s="1">
        <v>0.2</v>
      </c>
      <c r="V7423" s="1">
        <v>-28.367999999999984</v>
      </c>
      <c r="W7423" t="str">
        <f>VLOOKUP(M7423,People!$A$2:$B$5,2,FALSE)</f>
        <v>Chuck Magee</v>
      </c>
      <c r="X7423" s="5" t="str">
        <f>IFERROR(VLOOKUP(Orders!$B7423,Returns!$A$2:$B$801,2,0),"No")</f>
        <v>No</v>
      </c>
    </row>
    <row r="7424" spans="1:24" hidden="1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f t="shared" si="115"/>
        <v>1092.81</v>
      </c>
      <c r="T7424" s="1">
        <v>3</v>
      </c>
      <c r="U7424" s="1">
        <v>0.7</v>
      </c>
      <c r="V7424" s="1">
        <v>-643.70999999999981</v>
      </c>
      <c r="W7424" t="str">
        <f>VLOOKUP(M7424,People!$A$2:$B$5,2,FALSE)</f>
        <v>Chuck Magee</v>
      </c>
      <c r="X7424" s="5" t="str">
        <f>IFERROR(VLOOKUP(Orders!$B7424,Returns!$A$2:$B$801,2,0),"No")</f>
        <v>No</v>
      </c>
    </row>
    <row r="7425" spans="1:24" hidden="1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f t="shared" si="115"/>
        <v>173.15480000000005</v>
      </c>
      <c r="T7425" s="1">
        <v>4</v>
      </c>
      <c r="U7425" s="1">
        <v>0.2</v>
      </c>
      <c r="V7425" s="1">
        <v>21.949199999999969</v>
      </c>
      <c r="W7425" t="str">
        <f>VLOOKUP(M7425,People!$A$2:$B$5,2,FALSE)</f>
        <v>Chuck Magee</v>
      </c>
      <c r="X7425" s="5" t="str">
        <f>IFERROR(VLOOKUP(Orders!$B7425,Returns!$A$2:$B$801,2,0),"No")</f>
        <v>No</v>
      </c>
    </row>
    <row r="7426" spans="1:24" hidden="1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f t="shared" ref="S7426:S7489" si="116">R7426-V7426</f>
        <v>30.254399999999997</v>
      </c>
      <c r="T7426" s="1">
        <v>3</v>
      </c>
      <c r="U7426" s="1">
        <v>0.2</v>
      </c>
      <c r="V7426" s="1">
        <v>6.4176000000000002</v>
      </c>
      <c r="W7426" t="str">
        <f>VLOOKUP(M7426,People!$A$2:$B$5,2,FALSE)</f>
        <v>Chuck Magee</v>
      </c>
      <c r="X7426" s="5" t="str">
        <f>IFERROR(VLOOKUP(Orders!$B7426,Returns!$A$2:$B$801,2,0),"No")</f>
        <v>No</v>
      </c>
    </row>
    <row r="7427" spans="1:24" hidden="1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f t="shared" si="116"/>
        <v>91.335000000000008</v>
      </c>
      <c r="T7427" s="1">
        <v>2</v>
      </c>
      <c r="U7427" s="1">
        <v>0.3</v>
      </c>
      <c r="V7427" s="1">
        <v>-6.0890000000000057</v>
      </c>
      <c r="W7427" t="str">
        <f>VLOOKUP(M7427,People!$A$2:$B$5,2,FALSE)</f>
        <v>Kelly Williams</v>
      </c>
      <c r="X7427" s="5" t="str">
        <f>IFERROR(VLOOKUP(Orders!$B7427,Returns!$A$2:$B$801,2,0),"No")</f>
        <v>No</v>
      </c>
    </row>
    <row r="7428" spans="1:24" hidden="1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f t="shared" si="116"/>
        <v>58.881599999999999</v>
      </c>
      <c r="T7428" s="1">
        <v>2</v>
      </c>
      <c r="U7428" s="1">
        <v>0.6</v>
      </c>
      <c r="V7428" s="1">
        <v>-26.169599999999996</v>
      </c>
      <c r="W7428" t="str">
        <f>VLOOKUP(M7428,People!$A$2:$B$5,2,FALSE)</f>
        <v>Kelly Williams</v>
      </c>
      <c r="X7428" s="5" t="str">
        <f>IFERROR(VLOOKUP(Orders!$B7428,Returns!$A$2:$B$801,2,0),"No")</f>
        <v>No</v>
      </c>
    </row>
    <row r="7429" spans="1:24" x14ac:dyDescent="0.3">
      <c r="A7429" s="1">
        <v>4831</v>
      </c>
      <c r="B7429" t="s">
        <v>8471</v>
      </c>
      <c r="C7429" s="2">
        <v>42681</v>
      </c>
      <c r="D7429" s="2">
        <v>42686</v>
      </c>
      <c r="E7429" s="1" t="s">
        <v>46</v>
      </c>
      <c r="F7429" s="1" t="s">
        <v>2336</v>
      </c>
      <c r="G7429" s="1" t="s">
        <v>2337</v>
      </c>
      <c r="H7429" s="1" t="s">
        <v>24</v>
      </c>
      <c r="I7429" s="1" t="s">
        <v>25</v>
      </c>
      <c r="J7429" s="1" t="s">
        <v>5423</v>
      </c>
      <c r="K7429" s="1" t="s">
        <v>105</v>
      </c>
      <c r="L7429" s="1">
        <v>54401</v>
      </c>
      <c r="M7429" s="1" t="s">
        <v>97</v>
      </c>
      <c r="N7429" s="1" t="s">
        <v>4369</v>
      </c>
      <c r="O7429" s="1" t="s">
        <v>43</v>
      </c>
      <c r="P7429" s="1" t="s">
        <v>73</v>
      </c>
      <c r="Q7429" s="1" t="s">
        <v>4370</v>
      </c>
      <c r="R7429" s="1">
        <v>245.88</v>
      </c>
      <c r="S7429" s="1">
        <f t="shared" si="116"/>
        <v>177.03360000000001</v>
      </c>
      <c r="T7429" s="1">
        <v>6</v>
      </c>
      <c r="U7429" s="1">
        <v>0</v>
      </c>
      <c r="V7429" s="1">
        <v>68.846399999999988</v>
      </c>
      <c r="W7429" t="str">
        <f>VLOOKUP(M7429,People!$A$2:$B$5,2,FALSE)</f>
        <v>Kelly Williams</v>
      </c>
      <c r="X7429" s="5" t="str">
        <f>IFERROR(VLOOKUP(Orders!$B7429,Returns!$A$2:$B$801,2,0),"No")</f>
        <v>No</v>
      </c>
    </row>
    <row r="7430" spans="1:24" x14ac:dyDescent="0.3">
      <c r="A7430" s="1">
        <v>4832</v>
      </c>
      <c r="B7430" t="s">
        <v>8471</v>
      </c>
      <c r="C7430" s="2">
        <v>42681</v>
      </c>
      <c r="D7430" s="2">
        <v>42686</v>
      </c>
      <c r="E7430" s="1" t="s">
        <v>46</v>
      </c>
      <c r="F7430" s="1" t="s">
        <v>2336</v>
      </c>
      <c r="G7430" s="1" t="s">
        <v>2337</v>
      </c>
      <c r="H7430" s="1" t="s">
        <v>24</v>
      </c>
      <c r="I7430" s="1" t="s">
        <v>25</v>
      </c>
      <c r="J7430" s="1" t="s">
        <v>5423</v>
      </c>
      <c r="K7430" s="1" t="s">
        <v>105</v>
      </c>
      <c r="L7430" s="1">
        <v>54401</v>
      </c>
      <c r="M7430" s="1" t="s">
        <v>97</v>
      </c>
      <c r="N7430" s="1" t="s">
        <v>2514</v>
      </c>
      <c r="O7430" s="1" t="s">
        <v>43</v>
      </c>
      <c r="P7430" s="1" t="s">
        <v>55</v>
      </c>
      <c r="Q7430" s="1" t="s">
        <v>2515</v>
      </c>
      <c r="R7430" s="1">
        <v>36.630000000000003</v>
      </c>
      <c r="S7430" s="1">
        <f t="shared" si="116"/>
        <v>26.739899999999999</v>
      </c>
      <c r="T7430" s="1">
        <v>3</v>
      </c>
      <c r="U7430" s="1">
        <v>0</v>
      </c>
      <c r="V7430" s="1">
        <v>9.8901000000000039</v>
      </c>
      <c r="W7430" t="str">
        <f>VLOOKUP(M7430,People!$A$2:$B$5,2,FALSE)</f>
        <v>Kelly Williams</v>
      </c>
      <c r="X7430" s="5" t="str">
        <f>IFERROR(VLOOKUP(Orders!$B7430,Returns!$A$2:$B$801,2,0),"No")</f>
        <v>No</v>
      </c>
    </row>
    <row r="7431" spans="1:24" x14ac:dyDescent="0.3">
      <c r="A7431" s="1">
        <v>4833</v>
      </c>
      <c r="B7431" t="s">
        <v>8471</v>
      </c>
      <c r="C7431" s="2">
        <v>42681</v>
      </c>
      <c r="D7431" s="2">
        <v>42686</v>
      </c>
      <c r="E7431" s="1" t="s">
        <v>46</v>
      </c>
      <c r="F7431" s="1" t="s">
        <v>2336</v>
      </c>
      <c r="G7431" s="1" t="s">
        <v>2337</v>
      </c>
      <c r="H7431" s="1" t="s">
        <v>24</v>
      </c>
      <c r="I7431" s="1" t="s">
        <v>25</v>
      </c>
      <c r="J7431" s="1" t="s">
        <v>5423</v>
      </c>
      <c r="K7431" s="1" t="s">
        <v>105</v>
      </c>
      <c r="L7431" s="1">
        <v>54401</v>
      </c>
      <c r="M7431" s="1" t="s">
        <v>97</v>
      </c>
      <c r="N7431" s="1" t="s">
        <v>3279</v>
      </c>
      <c r="O7431" s="1" t="s">
        <v>43</v>
      </c>
      <c r="P7431" s="1" t="s">
        <v>55</v>
      </c>
      <c r="Q7431" s="1" t="s">
        <v>3280</v>
      </c>
      <c r="R7431" s="1">
        <v>22.58</v>
      </c>
      <c r="S7431" s="1">
        <f t="shared" si="116"/>
        <v>16.709199999999999</v>
      </c>
      <c r="T7431" s="1">
        <v>2</v>
      </c>
      <c r="U7431" s="1">
        <v>0</v>
      </c>
      <c r="V7431" s="1">
        <v>5.8707999999999991</v>
      </c>
      <c r="W7431" t="str">
        <f>VLOOKUP(M7431,People!$A$2:$B$5,2,FALSE)</f>
        <v>Kelly Williams</v>
      </c>
      <c r="X7431" s="5" t="str">
        <f>IFERROR(VLOOKUP(Orders!$B7431,Returns!$A$2:$B$801,2,0),"No")</f>
        <v>No</v>
      </c>
    </row>
    <row r="7432" spans="1:24" x14ac:dyDescent="0.3">
      <c r="A7432" s="1">
        <v>4834</v>
      </c>
      <c r="B7432" t="s">
        <v>8471</v>
      </c>
      <c r="C7432" s="2">
        <v>42681</v>
      </c>
      <c r="D7432" s="2">
        <v>42686</v>
      </c>
      <c r="E7432" s="1" t="s">
        <v>46</v>
      </c>
      <c r="F7432" s="1" t="s">
        <v>2336</v>
      </c>
      <c r="G7432" s="1" t="s">
        <v>2337</v>
      </c>
      <c r="H7432" s="1" t="s">
        <v>24</v>
      </c>
      <c r="I7432" s="1" t="s">
        <v>25</v>
      </c>
      <c r="J7432" s="1" t="s">
        <v>5423</v>
      </c>
      <c r="K7432" s="1" t="s">
        <v>105</v>
      </c>
      <c r="L7432" s="1">
        <v>54401</v>
      </c>
      <c r="M7432" s="1" t="s">
        <v>97</v>
      </c>
      <c r="N7432" s="1" t="s">
        <v>2987</v>
      </c>
      <c r="O7432" s="1" t="s">
        <v>43</v>
      </c>
      <c r="P7432" s="1" t="s">
        <v>70</v>
      </c>
      <c r="Q7432" s="1" t="s">
        <v>2988</v>
      </c>
      <c r="R7432" s="1">
        <v>12.39</v>
      </c>
      <c r="S7432" s="1">
        <f t="shared" si="116"/>
        <v>6.5667000000000009</v>
      </c>
      <c r="T7432" s="1">
        <v>3</v>
      </c>
      <c r="U7432" s="1">
        <v>0</v>
      </c>
      <c r="V7432" s="1">
        <v>5.8232999999999997</v>
      </c>
      <c r="W7432" t="str">
        <f>VLOOKUP(M7432,People!$A$2:$B$5,2,FALSE)</f>
        <v>Kelly Williams</v>
      </c>
      <c r="X7432" s="5" t="str">
        <f>IFERROR(VLOOKUP(Orders!$B7432,Returns!$A$2:$B$801,2,0),"No")</f>
        <v>No</v>
      </c>
    </row>
    <row r="7433" spans="1:24" x14ac:dyDescent="0.3">
      <c r="A7433" s="1">
        <v>6981</v>
      </c>
      <c r="B7433" t="s">
        <v>9480</v>
      </c>
      <c r="C7433" s="2">
        <v>42681</v>
      </c>
      <c r="D7433" s="2">
        <v>42682</v>
      </c>
      <c r="E7433" s="1" t="s">
        <v>170</v>
      </c>
      <c r="F7433" s="1" t="s">
        <v>1207</v>
      </c>
      <c r="G7433" s="1" t="s">
        <v>1208</v>
      </c>
      <c r="H7433" s="1" t="s">
        <v>38</v>
      </c>
      <c r="I7433" s="1" t="s">
        <v>25</v>
      </c>
      <c r="J7433" s="1" t="s">
        <v>239</v>
      </c>
      <c r="K7433" s="1" t="s">
        <v>240</v>
      </c>
      <c r="L7433" s="1">
        <v>10024</v>
      </c>
      <c r="M7433" s="1" t="s">
        <v>135</v>
      </c>
      <c r="N7433" s="1" t="s">
        <v>3520</v>
      </c>
      <c r="O7433" s="1" t="s">
        <v>43</v>
      </c>
      <c r="P7433" s="1" t="s">
        <v>242</v>
      </c>
      <c r="Q7433" s="1" t="s">
        <v>3521</v>
      </c>
      <c r="R7433" s="1">
        <v>5.92</v>
      </c>
      <c r="S7433" s="1">
        <f t="shared" si="116"/>
        <v>3.0784000000000002</v>
      </c>
      <c r="T7433" s="1">
        <v>4</v>
      </c>
      <c r="U7433" s="1">
        <v>0</v>
      </c>
      <c r="V7433" s="1">
        <v>2.8415999999999997</v>
      </c>
      <c r="W7433" t="str">
        <f>VLOOKUP(M7433,People!$A$2:$B$5,2,FALSE)</f>
        <v>Chuck Magee</v>
      </c>
      <c r="X7433" s="5" t="str">
        <f>IFERROR(VLOOKUP(Orders!$B7433,Returns!$A$2:$B$801,2,0),"No")</f>
        <v>No</v>
      </c>
    </row>
    <row r="7434" spans="1:24" x14ac:dyDescent="0.3">
      <c r="A7434" s="1">
        <v>6982</v>
      </c>
      <c r="B7434" t="s">
        <v>9480</v>
      </c>
      <c r="C7434" s="2">
        <v>42681</v>
      </c>
      <c r="D7434" s="2">
        <v>42682</v>
      </c>
      <c r="E7434" s="1" t="s">
        <v>170</v>
      </c>
      <c r="F7434" s="1" t="s">
        <v>1207</v>
      </c>
      <c r="G7434" s="1" t="s">
        <v>1208</v>
      </c>
      <c r="H7434" s="1" t="s">
        <v>38</v>
      </c>
      <c r="I7434" s="1" t="s">
        <v>25</v>
      </c>
      <c r="J7434" s="1" t="s">
        <v>239</v>
      </c>
      <c r="K7434" s="1" t="s">
        <v>240</v>
      </c>
      <c r="L7434" s="1">
        <v>10024</v>
      </c>
      <c r="M7434" s="1" t="s">
        <v>135</v>
      </c>
      <c r="N7434" s="1" t="s">
        <v>5130</v>
      </c>
      <c r="O7434" s="1" t="s">
        <v>43</v>
      </c>
      <c r="P7434" s="1" t="s">
        <v>84</v>
      </c>
      <c r="Q7434" s="1" t="s">
        <v>5131</v>
      </c>
      <c r="R7434" s="1">
        <v>30.18</v>
      </c>
      <c r="S7434" s="1">
        <f t="shared" si="116"/>
        <v>16.2972</v>
      </c>
      <c r="T7434" s="1">
        <v>3</v>
      </c>
      <c r="U7434" s="1">
        <v>0</v>
      </c>
      <c r="V7434" s="1">
        <v>13.8828</v>
      </c>
      <c r="W7434" t="str">
        <f>VLOOKUP(M7434,People!$A$2:$B$5,2,FALSE)</f>
        <v>Chuck Magee</v>
      </c>
      <c r="X7434" s="5" t="str">
        <f>IFERROR(VLOOKUP(Orders!$B7434,Returns!$A$2:$B$801,2,0),"No")</f>
        <v>No</v>
      </c>
    </row>
    <row r="7435" spans="1:24" x14ac:dyDescent="0.3">
      <c r="A7435" s="1">
        <v>9810</v>
      </c>
      <c r="B7435" t="s">
        <v>10865</v>
      </c>
      <c r="C7435" s="2">
        <v>42681</v>
      </c>
      <c r="D7435" s="2">
        <v>42685</v>
      </c>
      <c r="E7435" s="1" t="s">
        <v>21</v>
      </c>
      <c r="F7435" s="1" t="s">
        <v>1351</v>
      </c>
      <c r="G7435" s="1" t="s">
        <v>1352</v>
      </c>
      <c r="H7435" s="1" t="s">
        <v>24</v>
      </c>
      <c r="I7435" s="1" t="s">
        <v>25</v>
      </c>
      <c r="J7435" s="1" t="s">
        <v>372</v>
      </c>
      <c r="K7435" s="1" t="s">
        <v>373</v>
      </c>
      <c r="L7435" s="1">
        <v>97206</v>
      </c>
      <c r="M7435" s="1" t="s">
        <v>41</v>
      </c>
      <c r="N7435" s="1" t="s">
        <v>359</v>
      </c>
      <c r="O7435" s="1" t="s">
        <v>43</v>
      </c>
      <c r="P7435" s="1" t="s">
        <v>84</v>
      </c>
      <c r="Q7435" s="1" t="s">
        <v>360</v>
      </c>
      <c r="R7435" s="1">
        <v>25.920000000000005</v>
      </c>
      <c r="S7435" s="1">
        <f t="shared" si="116"/>
        <v>16.848000000000006</v>
      </c>
      <c r="T7435" s="1">
        <v>5</v>
      </c>
      <c r="U7435" s="1">
        <v>0.2</v>
      </c>
      <c r="V7435" s="1">
        <v>9.0719999999999992</v>
      </c>
      <c r="W7435" t="str">
        <f>VLOOKUP(M7435,People!$A$2:$B$5,2,FALSE)</f>
        <v>Anna Andreadi</v>
      </c>
      <c r="X7435" s="5" t="str">
        <f>IFERROR(VLOOKUP(Orders!$B7435,Returns!$A$2:$B$801,2,0),"No")</f>
        <v>No</v>
      </c>
    </row>
    <row r="7436" spans="1:24" hidden="1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f t="shared" si="116"/>
        <v>6.0579000000000001</v>
      </c>
      <c r="T7436" s="1">
        <v>3</v>
      </c>
      <c r="U7436" s="1">
        <v>0.2</v>
      </c>
      <c r="V7436" s="1">
        <v>3.0860999999999996</v>
      </c>
      <c r="W7436" t="str">
        <f>VLOOKUP(M7436,People!$A$2:$B$5,2,FALSE)</f>
        <v>Anna Andreadi</v>
      </c>
      <c r="X7436" s="5" t="str">
        <f>IFERROR(VLOOKUP(Orders!$B7436,Returns!$A$2:$B$801,2,0),"No")</f>
        <v>No</v>
      </c>
    </row>
    <row r="7437" spans="1:24" hidden="1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f t="shared" si="116"/>
        <v>14.749200000000004</v>
      </c>
      <c r="T7437" s="1">
        <v>6</v>
      </c>
      <c r="U7437" s="1">
        <v>0.2</v>
      </c>
      <c r="V7437" s="1">
        <v>8.3867999999999991</v>
      </c>
      <c r="W7437" t="str">
        <f>VLOOKUP(M7437,People!$A$2:$B$5,2,FALSE)</f>
        <v>Anna Andreadi</v>
      </c>
      <c r="X7437" s="5" t="str">
        <f>IFERROR(VLOOKUP(Orders!$B7437,Returns!$A$2:$B$801,2,0),"No")</f>
        <v>No</v>
      </c>
    </row>
    <row r="7438" spans="1:24" hidden="1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f t="shared" si="116"/>
        <v>73.408000000000001</v>
      </c>
      <c r="T7438" s="1">
        <v>5</v>
      </c>
      <c r="U7438" s="1">
        <v>0</v>
      </c>
      <c r="V7438" s="1">
        <v>25.792000000000002</v>
      </c>
      <c r="W7438" t="str">
        <f>VLOOKUP(M7438,People!$A$2:$B$5,2,FALSE)</f>
        <v>Anna Andreadi</v>
      </c>
      <c r="X7438" s="5" t="str">
        <f>IFERROR(VLOOKUP(Orders!$B7438,Returns!$A$2:$B$801,2,0),"No")</f>
        <v>No</v>
      </c>
    </row>
    <row r="7439" spans="1:24" x14ac:dyDescent="0.3">
      <c r="A7439" s="1">
        <v>9811</v>
      </c>
      <c r="B7439" t="s">
        <v>10865</v>
      </c>
      <c r="C7439" s="2">
        <v>42681</v>
      </c>
      <c r="D7439" s="2">
        <v>42685</v>
      </c>
      <c r="E7439" s="1" t="s">
        <v>21</v>
      </c>
      <c r="F7439" s="1" t="s">
        <v>1351</v>
      </c>
      <c r="G7439" s="1" t="s">
        <v>1352</v>
      </c>
      <c r="H7439" s="1" t="s">
        <v>24</v>
      </c>
      <c r="I7439" s="1" t="s">
        <v>25</v>
      </c>
      <c r="J7439" s="1" t="s">
        <v>372</v>
      </c>
      <c r="K7439" s="1" t="s">
        <v>373</v>
      </c>
      <c r="L7439" s="1">
        <v>97206</v>
      </c>
      <c r="M7439" s="1" t="s">
        <v>41</v>
      </c>
      <c r="N7439" s="1" t="s">
        <v>3167</v>
      </c>
      <c r="O7439" s="1" t="s">
        <v>43</v>
      </c>
      <c r="P7439" s="1" t="s">
        <v>63</v>
      </c>
      <c r="Q7439" s="1" t="s">
        <v>3168</v>
      </c>
      <c r="R7439" s="1">
        <v>120.76800000000001</v>
      </c>
      <c r="S7439" s="1">
        <f t="shared" si="116"/>
        <v>111.71040000000002</v>
      </c>
      <c r="T7439" s="1">
        <v>4</v>
      </c>
      <c r="U7439" s="1">
        <v>0.2</v>
      </c>
      <c r="V7439" s="1">
        <v>9.0575999999999972</v>
      </c>
      <c r="W7439" t="str">
        <f>VLOOKUP(M7439,People!$A$2:$B$5,2,FALSE)</f>
        <v>Anna Andreadi</v>
      </c>
      <c r="X7439" s="5" t="str">
        <f>IFERROR(VLOOKUP(Orders!$B7439,Returns!$A$2:$B$801,2,0),"No")</f>
        <v>No</v>
      </c>
    </row>
    <row r="7440" spans="1:24" hidden="1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f t="shared" si="116"/>
        <v>33.768000000000001</v>
      </c>
      <c r="T7440" s="1">
        <v>5</v>
      </c>
      <c r="U7440" s="1">
        <v>0</v>
      </c>
      <c r="V7440" s="1">
        <v>13.132000000000001</v>
      </c>
      <c r="W7440" t="str">
        <f>VLOOKUP(M7440,People!$A$2:$B$5,2,FALSE)</f>
        <v>Anna Andreadi</v>
      </c>
      <c r="X7440" s="5" t="str">
        <f>IFERROR(VLOOKUP(Orders!$B7440,Returns!$A$2:$B$801,2,0),"No")</f>
        <v>No</v>
      </c>
    </row>
    <row r="7441" spans="1:24" hidden="1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f t="shared" si="116"/>
        <v>12.167999999999999</v>
      </c>
      <c r="T7441" s="1">
        <v>5</v>
      </c>
      <c r="U7441" s="1">
        <v>0.2</v>
      </c>
      <c r="V7441" s="1">
        <v>6.5519999999999996</v>
      </c>
      <c r="W7441" t="str">
        <f>VLOOKUP(M7441,People!$A$2:$B$5,2,FALSE)</f>
        <v>Anna Andreadi</v>
      </c>
      <c r="X7441" s="5" t="str">
        <f>IFERROR(VLOOKUP(Orders!$B7441,Returns!$A$2:$B$801,2,0),"No")</f>
        <v>No</v>
      </c>
    </row>
    <row r="7442" spans="1:24" hidden="1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f t="shared" si="116"/>
        <v>239.48460000000003</v>
      </c>
      <c r="T7442" s="1">
        <v>2</v>
      </c>
      <c r="U7442" s="1">
        <v>0.2</v>
      </c>
      <c r="V7442" s="1">
        <v>-2.9566000000000088</v>
      </c>
      <c r="W7442" t="str">
        <f>VLOOKUP(M7442,People!$A$2:$B$5,2,FALSE)</f>
        <v>Anna Andreadi</v>
      </c>
      <c r="X7442" s="5" t="str">
        <f>IFERROR(VLOOKUP(Orders!$B7442,Returns!$A$2:$B$801,2,0),"No")</f>
        <v>No</v>
      </c>
    </row>
    <row r="7443" spans="1:24" hidden="1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f t="shared" si="116"/>
        <v>10.206</v>
      </c>
      <c r="T7443" s="1">
        <v>3</v>
      </c>
      <c r="U7443" s="1">
        <v>0</v>
      </c>
      <c r="V7443" s="1">
        <v>8.6939999999999991</v>
      </c>
      <c r="W7443" t="str">
        <f>VLOOKUP(M7443,People!$A$2:$B$5,2,FALSE)</f>
        <v>Anna Andreadi</v>
      </c>
      <c r="X7443" s="5" t="str">
        <f>IFERROR(VLOOKUP(Orders!$B7443,Returns!$A$2:$B$801,2,0),"No")</f>
        <v>No</v>
      </c>
    </row>
    <row r="7444" spans="1:24" x14ac:dyDescent="0.3">
      <c r="A7444" s="1">
        <v>5766</v>
      </c>
      <c r="B7444" t="s">
        <v>8928</v>
      </c>
      <c r="C7444" s="2">
        <v>42682</v>
      </c>
      <c r="D7444" s="2">
        <v>42688</v>
      </c>
      <c r="E7444" s="1" t="s">
        <v>46</v>
      </c>
      <c r="F7444" s="1" t="s">
        <v>138</v>
      </c>
      <c r="G7444" s="1" t="s">
        <v>139</v>
      </c>
      <c r="H7444" s="1" t="s">
        <v>24</v>
      </c>
      <c r="I7444" s="1" t="s">
        <v>25</v>
      </c>
      <c r="J7444" s="1" t="s">
        <v>5602</v>
      </c>
      <c r="K7444" s="1" t="s">
        <v>40</v>
      </c>
      <c r="L7444" s="1">
        <v>96003</v>
      </c>
      <c r="M7444" s="1" t="s">
        <v>41</v>
      </c>
      <c r="N7444" s="1" t="s">
        <v>2838</v>
      </c>
      <c r="O7444" s="1" t="s">
        <v>66</v>
      </c>
      <c r="P7444" s="1" t="s">
        <v>67</v>
      </c>
      <c r="Q7444" s="1" t="s">
        <v>2839</v>
      </c>
      <c r="R7444" s="1">
        <v>333.57600000000002</v>
      </c>
      <c r="S7444" s="1">
        <f t="shared" si="116"/>
        <v>308.55780000000004</v>
      </c>
      <c r="T7444" s="1">
        <v>3</v>
      </c>
      <c r="U7444" s="1">
        <v>0.2</v>
      </c>
      <c r="V7444" s="1">
        <v>25.018199999999993</v>
      </c>
      <c r="W7444" t="str">
        <f>VLOOKUP(M7444,People!$A$2:$B$5,2,FALSE)</f>
        <v>Anna Andreadi</v>
      </c>
      <c r="X7444" s="5" t="str">
        <f>IFERROR(VLOOKUP(Orders!$B7444,Returns!$A$2:$B$801,2,0),"No")</f>
        <v>No</v>
      </c>
    </row>
    <row r="7445" spans="1:24" x14ac:dyDescent="0.3">
      <c r="A7445" s="1">
        <v>472</v>
      </c>
      <c r="B7445" t="s">
        <v>6432</v>
      </c>
      <c r="C7445" s="2">
        <v>42683</v>
      </c>
      <c r="D7445" s="2">
        <v>42685</v>
      </c>
      <c r="E7445" s="1" t="s">
        <v>21</v>
      </c>
      <c r="F7445" s="1" t="s">
        <v>1413</v>
      </c>
      <c r="G7445" s="1" t="s">
        <v>1414</v>
      </c>
      <c r="H7445" s="1" t="s">
        <v>24</v>
      </c>
      <c r="I7445" s="1" t="s">
        <v>25</v>
      </c>
      <c r="J7445" s="1" t="s">
        <v>116</v>
      </c>
      <c r="K7445" s="1" t="s">
        <v>40</v>
      </c>
      <c r="L7445" s="1">
        <v>94110</v>
      </c>
      <c r="M7445" s="1" t="s">
        <v>41</v>
      </c>
      <c r="N7445" s="1" t="s">
        <v>1415</v>
      </c>
      <c r="O7445" s="1" t="s">
        <v>43</v>
      </c>
      <c r="P7445" s="1" t="s">
        <v>55</v>
      </c>
      <c r="Q7445" s="1" t="s">
        <v>1416</v>
      </c>
      <c r="R7445" s="1">
        <v>340.92</v>
      </c>
      <c r="S7445" s="1">
        <f t="shared" si="116"/>
        <v>337.51080000000002</v>
      </c>
      <c r="T7445" s="1">
        <v>3</v>
      </c>
      <c r="U7445" s="1">
        <v>0</v>
      </c>
      <c r="V7445" s="1">
        <v>3.4091999999999842</v>
      </c>
      <c r="W7445" t="str">
        <f>VLOOKUP(M7445,People!$A$2:$B$5,2,FALSE)</f>
        <v>Anna Andreadi</v>
      </c>
      <c r="X7445" s="5" t="str">
        <f>IFERROR(VLOOKUP(Orders!$B7445,Returns!$A$2:$B$801,2,0),"No")</f>
        <v>No</v>
      </c>
    </row>
    <row r="7446" spans="1:24" hidden="1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f t="shared" si="116"/>
        <v>3.369600000000001</v>
      </c>
      <c r="T7446" s="1">
        <v>1</v>
      </c>
      <c r="U7446" s="1">
        <v>0.2</v>
      </c>
      <c r="V7446" s="1">
        <v>1.8144</v>
      </c>
      <c r="W7446" t="str">
        <f>VLOOKUP(M7446,People!$A$2:$B$5,2,FALSE)</f>
        <v>Kelly Williams</v>
      </c>
      <c r="X7446" s="5" t="str">
        <f>IFERROR(VLOOKUP(Orders!$B7446,Returns!$A$2:$B$801,2,0),"No")</f>
        <v>No</v>
      </c>
    </row>
    <row r="7447" spans="1:24" hidden="1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f t="shared" si="116"/>
        <v>41.809800000000003</v>
      </c>
      <c r="T7447" s="1">
        <v>2</v>
      </c>
      <c r="U7447" s="1">
        <v>0.2</v>
      </c>
      <c r="V7447" s="1">
        <v>23.7742</v>
      </c>
      <c r="W7447" t="str">
        <f>VLOOKUP(M7447,People!$A$2:$B$5,2,FALSE)</f>
        <v>Kelly Williams</v>
      </c>
      <c r="X7447" s="5" t="str">
        <f>IFERROR(VLOOKUP(Orders!$B7447,Returns!$A$2:$B$801,2,0),"No")</f>
        <v>No</v>
      </c>
    </row>
    <row r="7448" spans="1:24" hidden="1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f t="shared" si="116"/>
        <v>48.284999999999997</v>
      </c>
      <c r="T7448" s="1">
        <v>1</v>
      </c>
      <c r="U7448" s="1">
        <v>0.6</v>
      </c>
      <c r="V7448" s="1">
        <v>-26.084999999999994</v>
      </c>
      <c r="W7448" t="str">
        <f>VLOOKUP(M7448,People!$A$2:$B$5,2,FALSE)</f>
        <v>Kelly Williams</v>
      </c>
      <c r="X7448" s="5" t="str">
        <f>IFERROR(VLOOKUP(Orders!$B7448,Returns!$A$2:$B$801,2,0),"No")</f>
        <v>No</v>
      </c>
    </row>
    <row r="7449" spans="1:24" hidden="1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f t="shared" si="116"/>
        <v>272.61</v>
      </c>
      <c r="T7449" s="1">
        <v>5</v>
      </c>
      <c r="U7449" s="1">
        <v>0.2</v>
      </c>
      <c r="V7449" s="1">
        <v>146.79</v>
      </c>
      <c r="W7449" t="str">
        <f>VLOOKUP(M7449,People!$A$2:$B$5,2,FALSE)</f>
        <v>Kelly Williams</v>
      </c>
      <c r="X7449" s="5" t="str">
        <f>IFERROR(VLOOKUP(Orders!$B7449,Returns!$A$2:$B$801,2,0),"No")</f>
        <v>No</v>
      </c>
    </row>
    <row r="7450" spans="1:24" hidden="1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f t="shared" si="116"/>
        <v>74.47050000000003</v>
      </c>
      <c r="T7450" s="1">
        <v>5</v>
      </c>
      <c r="U7450" s="1">
        <v>0.2</v>
      </c>
      <c r="V7450" s="1">
        <v>14.449499999999986</v>
      </c>
      <c r="W7450" t="str">
        <f>VLOOKUP(M7450,People!$A$2:$B$5,2,FALSE)</f>
        <v>Cassandra Brandow</v>
      </c>
      <c r="X7450" s="5" t="str">
        <f>IFERROR(VLOOKUP(Orders!$B7450,Returns!$A$2:$B$801,2,0),"No")</f>
        <v>No</v>
      </c>
    </row>
    <row r="7451" spans="1:24" hidden="1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f t="shared" si="116"/>
        <v>6.6906000000000017</v>
      </c>
      <c r="T7451" s="1">
        <v>3</v>
      </c>
      <c r="U7451" s="1">
        <v>0.2</v>
      </c>
      <c r="V7451" s="1">
        <v>3.2213999999999996</v>
      </c>
      <c r="W7451" t="str">
        <f>VLOOKUP(M7451,People!$A$2:$B$5,2,FALSE)</f>
        <v>Kelly Williams</v>
      </c>
      <c r="X7451" s="5" t="str">
        <f>IFERROR(VLOOKUP(Orders!$B7451,Returns!$A$2:$B$801,2,0),"No")</f>
        <v>No</v>
      </c>
    </row>
    <row r="7452" spans="1:24" hidden="1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f t="shared" si="116"/>
        <v>395.76300000000003</v>
      </c>
      <c r="T7452" s="1">
        <v>5</v>
      </c>
      <c r="U7452" s="1">
        <v>0.3</v>
      </c>
      <c r="V7452" s="1">
        <v>-77.333000000000013</v>
      </c>
      <c r="W7452" t="str">
        <f>VLOOKUP(M7452,People!$A$2:$B$5,2,FALSE)</f>
        <v>Kelly Williams</v>
      </c>
      <c r="X7452" s="5" t="str">
        <f>IFERROR(VLOOKUP(Orders!$B7452,Returns!$A$2:$B$801,2,0),"No")</f>
        <v>No</v>
      </c>
    </row>
    <row r="7453" spans="1:24" hidden="1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f t="shared" si="116"/>
        <v>15.95</v>
      </c>
      <c r="T7453" s="1">
        <v>5</v>
      </c>
      <c r="U7453" s="1">
        <v>0.8</v>
      </c>
      <c r="V7453" s="1">
        <v>-10.15</v>
      </c>
      <c r="W7453" t="str">
        <f>VLOOKUP(M7453,People!$A$2:$B$5,2,FALSE)</f>
        <v>Kelly Williams</v>
      </c>
      <c r="X7453" s="5" t="str">
        <f>IFERROR(VLOOKUP(Orders!$B7453,Returns!$A$2:$B$801,2,0),"No")</f>
        <v>No</v>
      </c>
    </row>
    <row r="7454" spans="1:24" hidden="1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f t="shared" si="116"/>
        <v>1327.2749999999999</v>
      </c>
      <c r="T7454" s="1">
        <v>6</v>
      </c>
      <c r="U7454" s="1">
        <v>0.2</v>
      </c>
      <c r="V7454" s="1">
        <v>88.48500000000007</v>
      </c>
      <c r="W7454" t="str">
        <f>VLOOKUP(M7454,People!$A$2:$B$5,2,FALSE)</f>
        <v>Kelly Williams</v>
      </c>
      <c r="X7454" s="5" t="str">
        <f>IFERROR(VLOOKUP(Orders!$B7454,Returns!$A$2:$B$801,2,0),"No")</f>
        <v>No</v>
      </c>
    </row>
    <row r="7455" spans="1:24" hidden="1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f t="shared" si="116"/>
        <v>131.77600000000001</v>
      </c>
      <c r="T7455" s="1">
        <v>2</v>
      </c>
      <c r="U7455" s="1">
        <v>0.2</v>
      </c>
      <c r="V7455" s="1">
        <v>16.703999999999986</v>
      </c>
      <c r="W7455" t="str">
        <f>VLOOKUP(M7455,People!$A$2:$B$5,2,FALSE)</f>
        <v>Kelly Williams</v>
      </c>
      <c r="X7455" s="5" t="str">
        <f>IFERROR(VLOOKUP(Orders!$B7455,Returns!$A$2:$B$801,2,0),"No")</f>
        <v>No</v>
      </c>
    </row>
    <row r="7456" spans="1:24" hidden="1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f t="shared" si="116"/>
        <v>6.1268000000000011</v>
      </c>
      <c r="T7456" s="1">
        <v>4</v>
      </c>
      <c r="U7456" s="1">
        <v>0.2</v>
      </c>
      <c r="V7456" s="1">
        <v>3.1212</v>
      </c>
      <c r="W7456" t="str">
        <f>VLOOKUP(M7456,People!$A$2:$B$5,2,FALSE)</f>
        <v>Kelly Williams</v>
      </c>
      <c r="X7456" s="5" t="str">
        <f>IFERROR(VLOOKUP(Orders!$B7456,Returns!$A$2:$B$801,2,0),"No")</f>
        <v>No</v>
      </c>
    </row>
    <row r="7457" spans="1:24" hidden="1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f t="shared" si="116"/>
        <v>984.79279999999994</v>
      </c>
      <c r="T7457" s="1">
        <v>2</v>
      </c>
      <c r="U7457" s="1">
        <v>0.2</v>
      </c>
      <c r="V7457" s="1">
        <v>51.831200000000024</v>
      </c>
      <c r="W7457" t="str">
        <f>VLOOKUP(M7457,People!$A$2:$B$5,2,FALSE)</f>
        <v>Kelly Williams</v>
      </c>
      <c r="X7457" s="5" t="str">
        <f>IFERROR(VLOOKUP(Orders!$B7457,Returns!$A$2:$B$801,2,0),"No")</f>
        <v>No</v>
      </c>
    </row>
    <row r="7458" spans="1:24" hidden="1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f t="shared" si="116"/>
        <v>421.53359999999998</v>
      </c>
      <c r="T7458" s="1">
        <v>2</v>
      </c>
      <c r="U7458" s="1">
        <v>0</v>
      </c>
      <c r="V7458" s="1">
        <v>148.10640000000001</v>
      </c>
      <c r="W7458" t="str">
        <f>VLOOKUP(M7458,People!$A$2:$B$5,2,FALSE)</f>
        <v>Cassandra Brandow</v>
      </c>
      <c r="X7458" s="5" t="str">
        <f>IFERROR(VLOOKUP(Orders!$B7458,Returns!$A$2:$B$801,2,0),"No")</f>
        <v>No</v>
      </c>
    </row>
    <row r="7459" spans="1:24" hidden="1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f t="shared" si="116"/>
        <v>4.57</v>
      </c>
      <c r="T7459" s="1">
        <v>1</v>
      </c>
      <c r="U7459" s="1">
        <v>0</v>
      </c>
      <c r="V7459" s="1">
        <v>4.57</v>
      </c>
      <c r="W7459" t="str">
        <f>VLOOKUP(M7459,People!$A$2:$B$5,2,FALSE)</f>
        <v>Cassandra Brandow</v>
      </c>
      <c r="X7459" s="5" t="str">
        <f>IFERROR(VLOOKUP(Orders!$B7459,Returns!$A$2:$B$801,2,0),"No")</f>
        <v>No</v>
      </c>
    </row>
    <row r="7460" spans="1:24" hidden="1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f t="shared" si="116"/>
        <v>1077.174</v>
      </c>
      <c r="T7460" s="1">
        <v>7</v>
      </c>
      <c r="U7460" s="1">
        <v>0</v>
      </c>
      <c r="V7460" s="1">
        <v>119.68599999999989</v>
      </c>
      <c r="W7460" t="str">
        <f>VLOOKUP(M7460,People!$A$2:$B$5,2,FALSE)</f>
        <v>Cassandra Brandow</v>
      </c>
      <c r="X7460" s="5" t="str">
        <f>IFERROR(VLOOKUP(Orders!$B7460,Returns!$A$2:$B$801,2,0),"No")</f>
        <v>No</v>
      </c>
    </row>
    <row r="7461" spans="1:24" hidden="1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f t="shared" si="116"/>
        <v>397.67759999999998</v>
      </c>
      <c r="T7461" s="1">
        <v>9</v>
      </c>
      <c r="U7461" s="1">
        <v>0</v>
      </c>
      <c r="V7461" s="1">
        <v>125.58240000000001</v>
      </c>
      <c r="W7461" t="str">
        <f>VLOOKUP(M7461,People!$A$2:$B$5,2,FALSE)</f>
        <v>Cassandra Brandow</v>
      </c>
      <c r="X7461" s="5" t="str">
        <f>IFERROR(VLOOKUP(Orders!$B7461,Returns!$A$2:$B$801,2,0),"No")</f>
        <v>No</v>
      </c>
    </row>
    <row r="7462" spans="1:24" hidden="1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f t="shared" si="116"/>
        <v>423.97880000000009</v>
      </c>
      <c r="T7462" s="1">
        <v>4</v>
      </c>
      <c r="U7462" s="1">
        <v>0.2</v>
      </c>
      <c r="V7462" s="1">
        <v>215.98919999999998</v>
      </c>
      <c r="W7462" t="str">
        <f>VLOOKUP(M7462,People!$A$2:$B$5,2,FALSE)</f>
        <v>Anna Andreadi</v>
      </c>
      <c r="X7462" s="5" t="str">
        <f>IFERROR(VLOOKUP(Orders!$B7462,Returns!$A$2:$B$801,2,0),"No")</f>
        <v>Yes</v>
      </c>
    </row>
    <row r="7463" spans="1:24" hidden="1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f t="shared" si="116"/>
        <v>28.490400000000001</v>
      </c>
      <c r="T7463" s="1">
        <v>2</v>
      </c>
      <c r="U7463" s="1">
        <v>0</v>
      </c>
      <c r="V7463" s="1">
        <v>24.269599999999997</v>
      </c>
      <c r="W7463" t="str">
        <f>VLOOKUP(M7463,People!$A$2:$B$5,2,FALSE)</f>
        <v>Anna Andreadi</v>
      </c>
      <c r="X7463" s="5" t="str">
        <f>IFERROR(VLOOKUP(Orders!$B7463,Returns!$A$2:$B$801,2,0),"No")</f>
        <v>Yes</v>
      </c>
    </row>
    <row r="7464" spans="1:24" hidden="1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f t="shared" si="116"/>
        <v>458.08200000000011</v>
      </c>
      <c r="T7464" s="1">
        <v>9</v>
      </c>
      <c r="U7464" s="1">
        <v>0</v>
      </c>
      <c r="V7464" s="1">
        <v>80.837999999999994</v>
      </c>
      <c r="W7464" t="str">
        <f>VLOOKUP(M7464,People!$A$2:$B$5,2,FALSE)</f>
        <v>Anna Andreadi</v>
      </c>
      <c r="X7464" s="5" t="str">
        <f>IFERROR(VLOOKUP(Orders!$B7464,Returns!$A$2:$B$801,2,0),"No")</f>
        <v>No</v>
      </c>
    </row>
    <row r="7465" spans="1:24" hidden="1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f t="shared" si="116"/>
        <v>11.16</v>
      </c>
      <c r="T7465" s="1">
        <v>2</v>
      </c>
      <c r="U7465" s="1">
        <v>0</v>
      </c>
      <c r="V7465" s="1">
        <v>3.7200000000000006</v>
      </c>
      <c r="W7465" t="str">
        <f>VLOOKUP(M7465,People!$A$2:$B$5,2,FALSE)</f>
        <v>Anna Andreadi</v>
      </c>
      <c r="X7465" s="5" t="str">
        <f>IFERROR(VLOOKUP(Orders!$B7465,Returns!$A$2:$B$801,2,0),"No")</f>
        <v>No</v>
      </c>
    </row>
    <row r="7466" spans="1:24" hidden="1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f t="shared" si="116"/>
        <v>18.832000000000004</v>
      </c>
      <c r="T7466" s="1">
        <v>8</v>
      </c>
      <c r="U7466" s="1">
        <v>0</v>
      </c>
      <c r="V7466" s="1">
        <v>15.407999999999998</v>
      </c>
      <c r="W7466" t="str">
        <f>VLOOKUP(M7466,People!$A$2:$B$5,2,FALSE)</f>
        <v>Anna Andreadi</v>
      </c>
      <c r="X7466" s="5" t="str">
        <f>IFERROR(VLOOKUP(Orders!$B7466,Returns!$A$2:$B$801,2,0),"No")</f>
        <v>No</v>
      </c>
    </row>
    <row r="7467" spans="1:24" hidden="1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f t="shared" si="116"/>
        <v>196.30500000000001</v>
      </c>
      <c r="T7467" s="1">
        <v>2</v>
      </c>
      <c r="U7467" s="1">
        <v>0</v>
      </c>
      <c r="V7467" s="1">
        <v>65.435000000000002</v>
      </c>
      <c r="W7467" t="str">
        <f>VLOOKUP(M7467,People!$A$2:$B$5,2,FALSE)</f>
        <v>Anna Andreadi</v>
      </c>
      <c r="X7467" s="5" t="str">
        <f>IFERROR(VLOOKUP(Orders!$B7467,Returns!$A$2:$B$801,2,0),"No")</f>
        <v>No</v>
      </c>
    </row>
    <row r="7468" spans="1:24" hidden="1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f t="shared" si="116"/>
        <v>64.123199999999997</v>
      </c>
      <c r="T7468" s="1">
        <v>8</v>
      </c>
      <c r="U7468" s="1">
        <v>0</v>
      </c>
      <c r="V7468" s="1">
        <v>23.716800000000006</v>
      </c>
      <c r="W7468" t="str">
        <f>VLOOKUP(M7468,People!$A$2:$B$5,2,FALSE)</f>
        <v>Anna Andreadi</v>
      </c>
      <c r="X7468" s="5" t="str">
        <f>IFERROR(VLOOKUP(Orders!$B7468,Returns!$A$2:$B$801,2,0),"No")</f>
        <v>Yes</v>
      </c>
    </row>
    <row r="7469" spans="1:24" hidden="1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f t="shared" si="116"/>
        <v>23.047200000000004</v>
      </c>
      <c r="T7469" s="1">
        <v>4</v>
      </c>
      <c r="U7469" s="1">
        <v>0</v>
      </c>
      <c r="V7469" s="1">
        <v>11.872799999999998</v>
      </c>
      <c r="W7469" t="str">
        <f>VLOOKUP(M7469,People!$A$2:$B$5,2,FALSE)</f>
        <v>Anna Andreadi</v>
      </c>
      <c r="X7469" s="5" t="str">
        <f>IFERROR(VLOOKUP(Orders!$B7469,Returns!$A$2:$B$801,2,0),"No")</f>
        <v>No</v>
      </c>
    </row>
    <row r="7470" spans="1:24" x14ac:dyDescent="0.3">
      <c r="A7470" s="1">
        <v>473</v>
      </c>
      <c r="B7470" t="s">
        <v>6432</v>
      </c>
      <c r="C7470" s="2">
        <v>42683</v>
      </c>
      <c r="D7470" s="2">
        <v>42685</v>
      </c>
      <c r="E7470" s="1" t="s">
        <v>21</v>
      </c>
      <c r="F7470" s="1" t="s">
        <v>1413</v>
      </c>
      <c r="G7470" s="1" t="s">
        <v>1414</v>
      </c>
      <c r="H7470" s="1" t="s">
        <v>24</v>
      </c>
      <c r="I7470" s="1" t="s">
        <v>25</v>
      </c>
      <c r="J7470" s="1" t="s">
        <v>116</v>
      </c>
      <c r="K7470" s="1" t="s">
        <v>40</v>
      </c>
      <c r="L7470" s="1">
        <v>94110</v>
      </c>
      <c r="M7470" s="1" t="s">
        <v>41</v>
      </c>
      <c r="N7470" s="1" t="s">
        <v>1417</v>
      </c>
      <c r="O7470" s="1" t="s">
        <v>30</v>
      </c>
      <c r="P7470" s="1" t="s">
        <v>31</v>
      </c>
      <c r="Q7470" s="1" t="s">
        <v>1418</v>
      </c>
      <c r="R7470" s="1">
        <v>222.66599999999997</v>
      </c>
      <c r="S7470" s="1">
        <f t="shared" si="116"/>
        <v>212.18759999999997</v>
      </c>
      <c r="T7470" s="1">
        <v>2</v>
      </c>
      <c r="U7470" s="1">
        <v>0.15</v>
      </c>
      <c r="V7470" s="1">
        <v>10.478399999999979</v>
      </c>
      <c r="W7470" t="str">
        <f>VLOOKUP(M7470,People!$A$2:$B$5,2,FALSE)</f>
        <v>Anna Andreadi</v>
      </c>
      <c r="X7470" s="5" t="str">
        <f>IFERROR(VLOOKUP(Orders!$B7470,Returns!$A$2:$B$801,2,0),"No")</f>
        <v>No</v>
      </c>
    </row>
    <row r="7471" spans="1:24" x14ac:dyDescent="0.3">
      <c r="A7471" s="1">
        <v>474</v>
      </c>
      <c r="B7471" t="s">
        <v>6432</v>
      </c>
      <c r="C7471" s="2">
        <v>42683</v>
      </c>
      <c r="D7471" s="2">
        <v>42685</v>
      </c>
      <c r="E7471" s="1" t="s">
        <v>21</v>
      </c>
      <c r="F7471" s="1" t="s">
        <v>1413</v>
      </c>
      <c r="G7471" s="1" t="s">
        <v>1414</v>
      </c>
      <c r="H7471" s="1" t="s">
        <v>24</v>
      </c>
      <c r="I7471" s="1" t="s">
        <v>25</v>
      </c>
      <c r="J7471" s="1" t="s">
        <v>116</v>
      </c>
      <c r="K7471" s="1" t="s">
        <v>40</v>
      </c>
      <c r="L7471" s="1">
        <v>94110</v>
      </c>
      <c r="M7471" s="1" t="s">
        <v>41</v>
      </c>
      <c r="N7471" s="1" t="s">
        <v>1419</v>
      </c>
      <c r="O7471" s="1" t="s">
        <v>66</v>
      </c>
      <c r="P7471" s="1" t="s">
        <v>67</v>
      </c>
      <c r="Q7471" s="1" t="s">
        <v>1420</v>
      </c>
      <c r="R7471" s="1">
        <v>703.96800000000007</v>
      </c>
      <c r="S7471" s="1">
        <f t="shared" si="116"/>
        <v>615.97200000000021</v>
      </c>
      <c r="T7471" s="1">
        <v>4</v>
      </c>
      <c r="U7471" s="1">
        <v>0.2</v>
      </c>
      <c r="V7471" s="1">
        <v>87.995999999999924</v>
      </c>
      <c r="W7471" t="str">
        <f>VLOOKUP(M7471,People!$A$2:$B$5,2,FALSE)</f>
        <v>Anna Andreadi</v>
      </c>
      <c r="X7471" s="5" t="str">
        <f>IFERROR(VLOOKUP(Orders!$B7471,Returns!$A$2:$B$801,2,0),"No")</f>
        <v>No</v>
      </c>
    </row>
    <row r="7472" spans="1:24" hidden="1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f t="shared" si="116"/>
        <v>6.4368000000000007</v>
      </c>
      <c r="T7472" s="1">
        <v>4</v>
      </c>
      <c r="U7472" s="1">
        <v>0.7</v>
      </c>
      <c r="V7472" s="1">
        <v>-2.8608000000000002</v>
      </c>
      <c r="W7472" t="str">
        <f>VLOOKUP(M7472,People!$A$2:$B$5,2,FALSE)</f>
        <v>Chuck Magee</v>
      </c>
      <c r="X7472" s="5" t="str">
        <f>IFERROR(VLOOKUP(Orders!$B7472,Returns!$A$2:$B$801,2,0),"No")</f>
        <v>No</v>
      </c>
    </row>
    <row r="7473" spans="1:24" hidden="1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f t="shared" si="116"/>
        <v>176.6208</v>
      </c>
      <c r="T7473" s="1">
        <v>2</v>
      </c>
      <c r="U7473" s="1">
        <v>0.2</v>
      </c>
      <c r="V7473" s="1">
        <v>-29.436800000000012</v>
      </c>
      <c r="W7473" t="str">
        <f>VLOOKUP(M7473,People!$A$2:$B$5,2,FALSE)</f>
        <v>Chuck Magee</v>
      </c>
      <c r="X7473" s="5" t="str">
        <f>IFERROR(VLOOKUP(Orders!$B7473,Returns!$A$2:$B$801,2,0),"No")</f>
        <v>No</v>
      </c>
    </row>
    <row r="7474" spans="1:24" hidden="1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f t="shared" si="116"/>
        <v>1049.9650000000001</v>
      </c>
      <c r="T7474" s="1">
        <v>5</v>
      </c>
      <c r="U7474" s="1">
        <v>0</v>
      </c>
      <c r="V7474" s="1">
        <v>449.9849999999999</v>
      </c>
      <c r="W7474" t="str">
        <f>VLOOKUP(M7474,People!$A$2:$B$5,2,FALSE)</f>
        <v>Anna Andreadi</v>
      </c>
      <c r="X7474" s="5" t="str">
        <f>IFERROR(VLOOKUP(Orders!$B7474,Returns!$A$2:$B$801,2,0),"No")</f>
        <v>No</v>
      </c>
    </row>
    <row r="7475" spans="1:24" hidden="1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f t="shared" si="116"/>
        <v>10.345600000000001</v>
      </c>
      <c r="T7475" s="1">
        <v>4</v>
      </c>
      <c r="U7475" s="1">
        <v>0.2</v>
      </c>
      <c r="V7475" s="1">
        <v>3.2223999999999995</v>
      </c>
      <c r="W7475" t="str">
        <f>VLOOKUP(M7475,People!$A$2:$B$5,2,FALSE)</f>
        <v>Kelly Williams</v>
      </c>
      <c r="X7475" s="5" t="str">
        <f>IFERROR(VLOOKUP(Orders!$B7475,Returns!$A$2:$B$801,2,0),"No")</f>
        <v>No</v>
      </c>
    </row>
    <row r="7476" spans="1:24" x14ac:dyDescent="0.3">
      <c r="A7476" s="1">
        <v>475</v>
      </c>
      <c r="B7476" t="s">
        <v>6432</v>
      </c>
      <c r="C7476" s="2">
        <v>42683</v>
      </c>
      <c r="D7476" s="2">
        <v>42685</v>
      </c>
      <c r="E7476" s="1" t="s">
        <v>21</v>
      </c>
      <c r="F7476" s="1" t="s">
        <v>1413</v>
      </c>
      <c r="G7476" s="1" t="s">
        <v>1414</v>
      </c>
      <c r="H7476" s="1" t="s">
        <v>24</v>
      </c>
      <c r="I7476" s="1" t="s">
        <v>25</v>
      </c>
      <c r="J7476" s="1" t="s">
        <v>116</v>
      </c>
      <c r="K7476" s="1" t="s">
        <v>40</v>
      </c>
      <c r="L7476" s="1">
        <v>94110</v>
      </c>
      <c r="M7476" s="1" t="s">
        <v>41</v>
      </c>
      <c r="N7476" s="1" t="s">
        <v>1421</v>
      </c>
      <c r="O7476" s="1" t="s">
        <v>43</v>
      </c>
      <c r="P7476" s="1" t="s">
        <v>55</v>
      </c>
      <c r="Q7476" s="1" t="s">
        <v>1422</v>
      </c>
      <c r="R7476" s="1">
        <v>92.52</v>
      </c>
      <c r="S7476" s="1">
        <f t="shared" si="116"/>
        <v>67.539599999999993</v>
      </c>
      <c r="T7476" s="1">
        <v>6</v>
      </c>
      <c r="U7476" s="1">
        <v>0</v>
      </c>
      <c r="V7476" s="1">
        <v>24.980400000000007</v>
      </c>
      <c r="W7476" t="str">
        <f>VLOOKUP(M7476,People!$A$2:$B$5,2,FALSE)</f>
        <v>Anna Andreadi</v>
      </c>
      <c r="X7476" s="5" t="str">
        <f>IFERROR(VLOOKUP(Orders!$B7476,Returns!$A$2:$B$801,2,0),"No")</f>
        <v>No</v>
      </c>
    </row>
    <row r="7477" spans="1:24" x14ac:dyDescent="0.3">
      <c r="A7477" s="1">
        <v>476</v>
      </c>
      <c r="B7477" t="s">
        <v>6432</v>
      </c>
      <c r="C7477" s="2">
        <v>42683</v>
      </c>
      <c r="D7477" s="2">
        <v>42685</v>
      </c>
      <c r="E7477" s="1" t="s">
        <v>21</v>
      </c>
      <c r="F7477" s="1" t="s">
        <v>1413</v>
      </c>
      <c r="G7477" s="1" t="s">
        <v>1414</v>
      </c>
      <c r="H7477" s="1" t="s">
        <v>24</v>
      </c>
      <c r="I7477" s="1" t="s">
        <v>25</v>
      </c>
      <c r="J7477" s="1" t="s">
        <v>116</v>
      </c>
      <c r="K7477" s="1" t="s">
        <v>40</v>
      </c>
      <c r="L7477" s="1">
        <v>94110</v>
      </c>
      <c r="M7477" s="1" t="s">
        <v>41</v>
      </c>
      <c r="N7477" s="1" t="s">
        <v>1423</v>
      </c>
      <c r="O7477" s="1" t="s">
        <v>43</v>
      </c>
      <c r="P7477" s="1" t="s">
        <v>84</v>
      </c>
      <c r="Q7477" s="1" t="s">
        <v>1424</v>
      </c>
      <c r="R7477" s="1">
        <v>62.649999999999991</v>
      </c>
      <c r="S7477" s="1">
        <f t="shared" si="116"/>
        <v>33.830999999999996</v>
      </c>
      <c r="T7477" s="1">
        <v>7</v>
      </c>
      <c r="U7477" s="1">
        <v>0</v>
      </c>
      <c r="V7477" s="1">
        <v>28.818999999999996</v>
      </c>
      <c r="W7477" t="str">
        <f>VLOOKUP(M7477,People!$A$2:$B$5,2,FALSE)</f>
        <v>Anna Andreadi</v>
      </c>
      <c r="X7477" s="5" t="str">
        <f>IFERROR(VLOOKUP(Orders!$B7477,Returns!$A$2:$B$801,2,0),"No")</f>
        <v>No</v>
      </c>
    </row>
    <row r="7478" spans="1:24" x14ac:dyDescent="0.3">
      <c r="A7478" s="1">
        <v>477</v>
      </c>
      <c r="B7478" t="s">
        <v>6432</v>
      </c>
      <c r="C7478" s="2">
        <v>42683</v>
      </c>
      <c r="D7478" s="2">
        <v>42685</v>
      </c>
      <c r="E7478" s="1" t="s">
        <v>21</v>
      </c>
      <c r="F7478" s="1" t="s">
        <v>1413</v>
      </c>
      <c r="G7478" s="1" t="s">
        <v>1414</v>
      </c>
      <c r="H7478" s="1" t="s">
        <v>24</v>
      </c>
      <c r="I7478" s="1" t="s">
        <v>25</v>
      </c>
      <c r="J7478" s="1" t="s">
        <v>116</v>
      </c>
      <c r="K7478" s="1" t="s">
        <v>40</v>
      </c>
      <c r="L7478" s="1">
        <v>94110</v>
      </c>
      <c r="M7478" s="1" t="s">
        <v>41</v>
      </c>
      <c r="N7478" s="1" t="s">
        <v>1425</v>
      </c>
      <c r="O7478" s="1" t="s">
        <v>43</v>
      </c>
      <c r="P7478" s="1" t="s">
        <v>84</v>
      </c>
      <c r="Q7478" s="1" t="s">
        <v>1426</v>
      </c>
      <c r="R7478" s="1">
        <v>94.85</v>
      </c>
      <c r="S7478" s="1">
        <f t="shared" si="116"/>
        <v>49.322000000000003</v>
      </c>
      <c r="T7478" s="1">
        <v>5</v>
      </c>
      <c r="U7478" s="1">
        <v>0</v>
      </c>
      <c r="V7478" s="1">
        <v>45.527999999999992</v>
      </c>
      <c r="W7478" t="str">
        <f>VLOOKUP(M7478,People!$A$2:$B$5,2,FALSE)</f>
        <v>Anna Andreadi</v>
      </c>
      <c r="X7478" s="5" t="str">
        <f>IFERROR(VLOOKUP(Orders!$B7478,Returns!$A$2:$B$801,2,0),"No")</f>
        <v>No</v>
      </c>
    </row>
    <row r="7479" spans="1:24" x14ac:dyDescent="0.3">
      <c r="A7479" s="1">
        <v>8138</v>
      </c>
      <c r="B7479" t="s">
        <v>10014</v>
      </c>
      <c r="C7479" s="2">
        <v>42683</v>
      </c>
      <c r="D7479" s="2">
        <v>42687</v>
      </c>
      <c r="E7479" s="1" t="s">
        <v>46</v>
      </c>
      <c r="F7479" s="1" t="s">
        <v>4761</v>
      </c>
      <c r="G7479" s="1" t="s">
        <v>4762</v>
      </c>
      <c r="H7479" s="1" t="s">
        <v>94</v>
      </c>
      <c r="I7479" s="1" t="s">
        <v>25</v>
      </c>
      <c r="J7479" s="1" t="s">
        <v>239</v>
      </c>
      <c r="K7479" s="1" t="s">
        <v>240</v>
      </c>
      <c r="L7479" s="1">
        <v>10035</v>
      </c>
      <c r="M7479" s="1" t="s">
        <v>135</v>
      </c>
      <c r="N7479" s="1" t="s">
        <v>948</v>
      </c>
      <c r="O7479" s="1" t="s">
        <v>30</v>
      </c>
      <c r="P7479" s="1" t="s">
        <v>60</v>
      </c>
      <c r="Q7479" s="1" t="s">
        <v>3147</v>
      </c>
      <c r="R7479" s="1">
        <v>56.52</v>
      </c>
      <c r="S7479" s="1">
        <f t="shared" si="116"/>
        <v>35.042400000000001</v>
      </c>
      <c r="T7479" s="1">
        <v>9</v>
      </c>
      <c r="U7479" s="1">
        <v>0</v>
      </c>
      <c r="V7479" s="1">
        <v>21.477600000000002</v>
      </c>
      <c r="W7479" t="str">
        <f>VLOOKUP(M7479,People!$A$2:$B$5,2,FALSE)</f>
        <v>Chuck Magee</v>
      </c>
      <c r="X7479" s="5" t="str">
        <f>IFERROR(VLOOKUP(Orders!$B7479,Returns!$A$2:$B$801,2,0),"No")</f>
        <v>No</v>
      </c>
    </row>
    <row r="7480" spans="1:24" x14ac:dyDescent="0.3">
      <c r="A7480" s="1">
        <v>3203</v>
      </c>
      <c r="B7480" t="s">
        <v>7717</v>
      </c>
      <c r="C7480" s="2">
        <v>42684</v>
      </c>
      <c r="D7480" s="2">
        <v>42690</v>
      </c>
      <c r="E7480" s="1" t="s">
        <v>46</v>
      </c>
      <c r="F7480" s="1" t="s">
        <v>585</v>
      </c>
      <c r="G7480" s="1" t="s">
        <v>586</v>
      </c>
      <c r="H7480" s="1" t="s">
        <v>24</v>
      </c>
      <c r="I7480" s="1" t="s">
        <v>25</v>
      </c>
      <c r="J7480" s="1" t="s">
        <v>833</v>
      </c>
      <c r="K7480" s="1" t="s">
        <v>40</v>
      </c>
      <c r="L7480" s="1">
        <v>92037</v>
      </c>
      <c r="M7480" s="1" t="s">
        <v>41</v>
      </c>
      <c r="N7480" s="1" t="s">
        <v>1798</v>
      </c>
      <c r="O7480" s="1" t="s">
        <v>66</v>
      </c>
      <c r="P7480" s="1" t="s">
        <v>67</v>
      </c>
      <c r="Q7480" s="1" t="s">
        <v>1799</v>
      </c>
      <c r="R7480" s="1">
        <v>601.53599999999994</v>
      </c>
      <c r="S7480" s="1">
        <f t="shared" si="116"/>
        <v>541.38239999999996</v>
      </c>
      <c r="T7480" s="1">
        <v>8</v>
      </c>
      <c r="U7480" s="1">
        <v>0.2</v>
      </c>
      <c r="V7480" s="1">
        <v>60.153600000000012</v>
      </c>
      <c r="W7480" t="str">
        <f>VLOOKUP(M7480,People!$A$2:$B$5,2,FALSE)</f>
        <v>Anna Andreadi</v>
      </c>
      <c r="X7480" s="5" t="str">
        <f>IFERROR(VLOOKUP(Orders!$B7480,Returns!$A$2:$B$801,2,0),"No")</f>
        <v>No</v>
      </c>
    </row>
    <row r="7481" spans="1:24" x14ac:dyDescent="0.3">
      <c r="A7481" s="1">
        <v>3204</v>
      </c>
      <c r="B7481" t="s">
        <v>7717</v>
      </c>
      <c r="C7481" s="2">
        <v>42684</v>
      </c>
      <c r="D7481" s="2">
        <v>42690</v>
      </c>
      <c r="E7481" s="1" t="s">
        <v>46</v>
      </c>
      <c r="F7481" s="1" t="s">
        <v>585</v>
      </c>
      <c r="G7481" s="1" t="s">
        <v>586</v>
      </c>
      <c r="H7481" s="1" t="s">
        <v>24</v>
      </c>
      <c r="I7481" s="1" t="s">
        <v>25</v>
      </c>
      <c r="J7481" s="1" t="s">
        <v>833</v>
      </c>
      <c r="K7481" s="1" t="s">
        <v>40</v>
      </c>
      <c r="L7481" s="1">
        <v>92037</v>
      </c>
      <c r="M7481" s="1" t="s">
        <v>41</v>
      </c>
      <c r="N7481" s="1" t="s">
        <v>2963</v>
      </c>
      <c r="O7481" s="1" t="s">
        <v>66</v>
      </c>
      <c r="P7481" s="1" t="s">
        <v>146</v>
      </c>
      <c r="Q7481" s="1" t="s">
        <v>2964</v>
      </c>
      <c r="R7481" s="1">
        <v>10.99</v>
      </c>
      <c r="S7481" s="1">
        <f t="shared" si="116"/>
        <v>6.7039</v>
      </c>
      <c r="T7481" s="1">
        <v>1</v>
      </c>
      <c r="U7481" s="1">
        <v>0</v>
      </c>
      <c r="V7481" s="1">
        <v>4.2861000000000002</v>
      </c>
      <c r="W7481" t="str">
        <f>VLOOKUP(M7481,People!$A$2:$B$5,2,FALSE)</f>
        <v>Anna Andreadi</v>
      </c>
      <c r="X7481" s="5" t="str">
        <f>IFERROR(VLOOKUP(Orders!$B7481,Returns!$A$2:$B$801,2,0),"No")</f>
        <v>No</v>
      </c>
    </row>
    <row r="7482" spans="1:24" x14ac:dyDescent="0.3">
      <c r="A7482" s="1">
        <v>3205</v>
      </c>
      <c r="B7482" t="s">
        <v>7717</v>
      </c>
      <c r="C7482" s="2">
        <v>42684</v>
      </c>
      <c r="D7482" s="2">
        <v>42690</v>
      </c>
      <c r="E7482" s="1" t="s">
        <v>46</v>
      </c>
      <c r="F7482" s="1" t="s">
        <v>585</v>
      </c>
      <c r="G7482" s="1" t="s">
        <v>586</v>
      </c>
      <c r="H7482" s="1" t="s">
        <v>24</v>
      </c>
      <c r="I7482" s="1" t="s">
        <v>25</v>
      </c>
      <c r="J7482" s="1" t="s">
        <v>833</v>
      </c>
      <c r="K7482" s="1" t="s">
        <v>40</v>
      </c>
      <c r="L7482" s="1">
        <v>92037</v>
      </c>
      <c r="M7482" s="1" t="s">
        <v>41</v>
      </c>
      <c r="N7482" s="1" t="s">
        <v>269</v>
      </c>
      <c r="O7482" s="1" t="s">
        <v>30</v>
      </c>
      <c r="P7482" s="1" t="s">
        <v>60</v>
      </c>
      <c r="Q7482" s="1" t="s">
        <v>270</v>
      </c>
      <c r="R7482" s="1">
        <v>39.880000000000003</v>
      </c>
      <c r="S7482" s="1">
        <f t="shared" si="116"/>
        <v>28.7136</v>
      </c>
      <c r="T7482" s="1">
        <v>2</v>
      </c>
      <c r="U7482" s="1">
        <v>0</v>
      </c>
      <c r="V7482" s="1">
        <v>11.166400000000003</v>
      </c>
      <c r="W7482" t="str">
        <f>VLOOKUP(M7482,People!$A$2:$B$5,2,FALSE)</f>
        <v>Anna Andreadi</v>
      </c>
      <c r="X7482" s="5" t="str">
        <f>IFERROR(VLOOKUP(Orders!$B7482,Returns!$A$2:$B$801,2,0),"No")</f>
        <v>No</v>
      </c>
    </row>
    <row r="7483" spans="1:24" hidden="1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f t="shared" si="116"/>
        <v>7.0289999999999999</v>
      </c>
      <c r="T7483" s="1">
        <v>1</v>
      </c>
      <c r="U7483" s="1">
        <v>0</v>
      </c>
      <c r="V7483" s="1">
        <v>5.7509999999999994</v>
      </c>
      <c r="W7483" t="str">
        <f>VLOOKUP(M7483,People!$A$2:$B$5,2,FALSE)</f>
        <v>Anna Andreadi</v>
      </c>
      <c r="X7483" s="5" t="str">
        <f>IFERROR(VLOOKUP(Orders!$B7483,Returns!$A$2:$B$801,2,0),"No")</f>
        <v>No</v>
      </c>
    </row>
    <row r="7484" spans="1:24" x14ac:dyDescent="0.3">
      <c r="A7484" s="1">
        <v>3206</v>
      </c>
      <c r="B7484" t="s">
        <v>7717</v>
      </c>
      <c r="C7484" s="2">
        <v>42684</v>
      </c>
      <c r="D7484" s="2">
        <v>42690</v>
      </c>
      <c r="E7484" s="1" t="s">
        <v>46</v>
      </c>
      <c r="F7484" s="1" t="s">
        <v>585</v>
      </c>
      <c r="G7484" s="1" t="s">
        <v>586</v>
      </c>
      <c r="H7484" s="1" t="s">
        <v>24</v>
      </c>
      <c r="I7484" s="1" t="s">
        <v>25</v>
      </c>
      <c r="J7484" s="1" t="s">
        <v>833</v>
      </c>
      <c r="K7484" s="1" t="s">
        <v>40</v>
      </c>
      <c r="L7484" s="1">
        <v>92037</v>
      </c>
      <c r="M7484" s="1" t="s">
        <v>41</v>
      </c>
      <c r="N7484" s="1" t="s">
        <v>1886</v>
      </c>
      <c r="O7484" s="1" t="s">
        <v>43</v>
      </c>
      <c r="P7484" s="1" t="s">
        <v>84</v>
      </c>
      <c r="Q7484" s="1" t="s">
        <v>1887</v>
      </c>
      <c r="R7484" s="1">
        <v>62.24</v>
      </c>
      <c r="S7484" s="1">
        <f t="shared" si="116"/>
        <v>34.232000000000006</v>
      </c>
      <c r="T7484" s="1">
        <v>8</v>
      </c>
      <c r="U7484" s="1">
        <v>0</v>
      </c>
      <c r="V7484" s="1">
        <v>28.007999999999996</v>
      </c>
      <c r="W7484" t="str">
        <f>VLOOKUP(M7484,People!$A$2:$B$5,2,FALSE)</f>
        <v>Anna Andreadi</v>
      </c>
      <c r="X7484" s="5" t="str">
        <f>IFERROR(VLOOKUP(Orders!$B7484,Returns!$A$2:$B$801,2,0),"No")</f>
        <v>No</v>
      </c>
    </row>
    <row r="7485" spans="1:24" x14ac:dyDescent="0.3">
      <c r="A7485" s="1">
        <v>3207</v>
      </c>
      <c r="B7485" t="s">
        <v>7717</v>
      </c>
      <c r="C7485" s="2">
        <v>42684</v>
      </c>
      <c r="D7485" s="2">
        <v>42690</v>
      </c>
      <c r="E7485" s="1" t="s">
        <v>46</v>
      </c>
      <c r="F7485" s="1" t="s">
        <v>585</v>
      </c>
      <c r="G7485" s="1" t="s">
        <v>586</v>
      </c>
      <c r="H7485" s="1" t="s">
        <v>24</v>
      </c>
      <c r="I7485" s="1" t="s">
        <v>25</v>
      </c>
      <c r="J7485" s="1" t="s">
        <v>833</v>
      </c>
      <c r="K7485" s="1" t="s">
        <v>40</v>
      </c>
      <c r="L7485" s="1">
        <v>92037</v>
      </c>
      <c r="M7485" s="1" t="s">
        <v>41</v>
      </c>
      <c r="N7485" s="1" t="s">
        <v>2865</v>
      </c>
      <c r="O7485" s="1" t="s">
        <v>30</v>
      </c>
      <c r="P7485" s="1" t="s">
        <v>60</v>
      </c>
      <c r="Q7485" s="1" t="s">
        <v>2866</v>
      </c>
      <c r="R7485" s="1">
        <v>53.2</v>
      </c>
      <c r="S7485" s="1">
        <f t="shared" si="116"/>
        <v>38.304000000000002</v>
      </c>
      <c r="T7485" s="1">
        <v>5</v>
      </c>
      <c r="U7485" s="1">
        <v>0</v>
      </c>
      <c r="V7485" s="1">
        <v>14.896000000000003</v>
      </c>
      <c r="W7485" t="str">
        <f>VLOOKUP(M7485,People!$A$2:$B$5,2,FALSE)</f>
        <v>Anna Andreadi</v>
      </c>
      <c r="X7485" s="5" t="str">
        <f>IFERROR(VLOOKUP(Orders!$B7485,Returns!$A$2:$B$801,2,0),"No")</f>
        <v>No</v>
      </c>
    </row>
    <row r="7486" spans="1:24" hidden="1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f t="shared" si="116"/>
        <v>1.6120000000000001</v>
      </c>
      <c r="T7486" s="1">
        <v>1</v>
      </c>
      <c r="U7486" s="1">
        <v>0</v>
      </c>
      <c r="V7486" s="1">
        <v>0.86799999999999988</v>
      </c>
      <c r="W7486" t="str">
        <f>VLOOKUP(M7486,People!$A$2:$B$5,2,FALSE)</f>
        <v>Kelly Williams</v>
      </c>
      <c r="X7486" s="5" t="str">
        <f>IFERROR(VLOOKUP(Orders!$B7486,Returns!$A$2:$B$801,2,0),"No")</f>
        <v>No</v>
      </c>
    </row>
    <row r="7487" spans="1:24" hidden="1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f t="shared" si="116"/>
        <v>13.209</v>
      </c>
      <c r="T7487" s="1">
        <v>5</v>
      </c>
      <c r="U7487" s="1">
        <v>0</v>
      </c>
      <c r="V7487" s="1">
        <v>12.690999999999999</v>
      </c>
      <c r="W7487" t="str">
        <f>VLOOKUP(M7487,People!$A$2:$B$5,2,FALSE)</f>
        <v>Kelly Williams</v>
      </c>
      <c r="X7487" s="5" t="str">
        <f>IFERROR(VLOOKUP(Orders!$B7487,Returns!$A$2:$B$801,2,0),"No")</f>
        <v>No</v>
      </c>
    </row>
    <row r="7488" spans="1:24" hidden="1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f t="shared" si="116"/>
        <v>15.249000000000002</v>
      </c>
      <c r="T7488" s="1">
        <v>5</v>
      </c>
      <c r="U7488" s="1">
        <v>0</v>
      </c>
      <c r="V7488" s="1">
        <v>14.651</v>
      </c>
      <c r="W7488" t="str">
        <f>VLOOKUP(M7488,People!$A$2:$B$5,2,FALSE)</f>
        <v>Chuck Magee</v>
      </c>
      <c r="X7488" s="5" t="str">
        <f>IFERROR(VLOOKUP(Orders!$B7488,Returns!$A$2:$B$801,2,0),"No")</f>
        <v>No</v>
      </c>
    </row>
    <row r="7489" spans="1:24" hidden="1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f t="shared" si="116"/>
        <v>1732.4306999999999</v>
      </c>
      <c r="T7489" s="1">
        <v>9</v>
      </c>
      <c r="U7489" s="1">
        <v>0</v>
      </c>
      <c r="V7489" s="1">
        <v>517.47930000000008</v>
      </c>
      <c r="W7489" t="str">
        <f>VLOOKUP(M7489,People!$A$2:$B$5,2,FALSE)</f>
        <v>Chuck Magee</v>
      </c>
      <c r="X7489" s="5" t="str">
        <f>IFERROR(VLOOKUP(Orders!$B7489,Returns!$A$2:$B$801,2,0),"No")</f>
        <v>No</v>
      </c>
    </row>
    <row r="7490" spans="1:24" hidden="1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f t="shared" ref="S7490:S7553" si="117">R7490-V7490</f>
        <v>1158.4803999999999</v>
      </c>
      <c r="T7490" s="1">
        <v>4</v>
      </c>
      <c r="U7490" s="1">
        <v>0.3</v>
      </c>
      <c r="V7490" s="1">
        <v>-105.31639999999993</v>
      </c>
      <c r="W7490" t="str">
        <f>VLOOKUP(M7490,People!$A$2:$B$5,2,FALSE)</f>
        <v>Chuck Magee</v>
      </c>
      <c r="X7490" s="5" t="str">
        <f>IFERROR(VLOOKUP(Orders!$B7490,Returns!$A$2:$B$801,2,0),"No")</f>
        <v>No</v>
      </c>
    </row>
    <row r="7491" spans="1:24" hidden="1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f t="shared" si="117"/>
        <v>6.7392000000000003</v>
      </c>
      <c r="T7491" s="1">
        <v>2</v>
      </c>
      <c r="U7491" s="1">
        <v>0</v>
      </c>
      <c r="V7491" s="1">
        <v>6.2208000000000006</v>
      </c>
      <c r="W7491" t="str">
        <f>VLOOKUP(M7491,People!$A$2:$B$5,2,FALSE)</f>
        <v>Anna Andreadi</v>
      </c>
      <c r="X7491" s="5" t="str">
        <f>IFERROR(VLOOKUP(Orders!$B7491,Returns!$A$2:$B$801,2,0),"No")</f>
        <v>Yes</v>
      </c>
    </row>
    <row r="7492" spans="1:24" hidden="1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f t="shared" si="117"/>
        <v>73.609200000000016</v>
      </c>
      <c r="T7492" s="1">
        <v>6</v>
      </c>
      <c r="U7492" s="1">
        <v>0</v>
      </c>
      <c r="V7492" s="1">
        <v>33.070799999999991</v>
      </c>
      <c r="W7492" t="str">
        <f>VLOOKUP(M7492,People!$A$2:$B$5,2,FALSE)</f>
        <v>Anna Andreadi</v>
      </c>
      <c r="X7492" s="5" t="str">
        <f>IFERROR(VLOOKUP(Orders!$B7492,Returns!$A$2:$B$801,2,0),"No")</f>
        <v>No</v>
      </c>
    </row>
    <row r="7493" spans="1:24" hidden="1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f t="shared" si="117"/>
        <v>113.94300000000001</v>
      </c>
      <c r="T7493" s="1">
        <v>6</v>
      </c>
      <c r="U7493" s="1">
        <v>0</v>
      </c>
      <c r="V7493" s="1">
        <v>5.9969999999999857</v>
      </c>
      <c r="W7493" t="str">
        <f>VLOOKUP(M7493,People!$A$2:$B$5,2,FALSE)</f>
        <v>Chuck Magee</v>
      </c>
      <c r="X7493" s="5" t="str">
        <f>IFERROR(VLOOKUP(Orders!$B7493,Returns!$A$2:$B$801,2,0),"No")</f>
        <v>No</v>
      </c>
    </row>
    <row r="7494" spans="1:24" hidden="1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f t="shared" si="117"/>
        <v>7.0620000000000038</v>
      </c>
      <c r="T7494" s="1">
        <v>3</v>
      </c>
      <c r="U7494" s="1">
        <v>0.2</v>
      </c>
      <c r="V7494" s="1">
        <v>3.2099999999999982</v>
      </c>
      <c r="W7494" t="str">
        <f>VLOOKUP(M7494,People!$A$2:$B$5,2,FALSE)</f>
        <v>Kelly Williams</v>
      </c>
      <c r="X7494" s="5" t="str">
        <f>IFERROR(VLOOKUP(Orders!$B7494,Returns!$A$2:$B$801,2,0),"No")</f>
        <v>No</v>
      </c>
    </row>
    <row r="7495" spans="1:24" hidden="1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f t="shared" si="117"/>
        <v>578.04300000000012</v>
      </c>
      <c r="T7495" s="1">
        <v>5</v>
      </c>
      <c r="U7495" s="1">
        <v>0.3</v>
      </c>
      <c r="V7495" s="1">
        <v>-65.853000000000009</v>
      </c>
      <c r="W7495" t="str">
        <f>VLOOKUP(M7495,People!$A$2:$B$5,2,FALSE)</f>
        <v>Kelly Williams</v>
      </c>
      <c r="X7495" s="5" t="str">
        <f>IFERROR(VLOOKUP(Orders!$B7495,Returns!$A$2:$B$801,2,0),"No")</f>
        <v>No</v>
      </c>
    </row>
    <row r="7496" spans="1:24" hidden="1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f t="shared" si="117"/>
        <v>5.7571999999999992</v>
      </c>
      <c r="T7496" s="1">
        <v>2</v>
      </c>
      <c r="U7496" s="1">
        <v>0.8</v>
      </c>
      <c r="V7496" s="1">
        <v>-4.2012</v>
      </c>
      <c r="W7496" t="str">
        <f>VLOOKUP(M7496,People!$A$2:$B$5,2,FALSE)</f>
        <v>Kelly Williams</v>
      </c>
      <c r="X7496" s="5" t="str">
        <f>IFERROR(VLOOKUP(Orders!$B7496,Returns!$A$2:$B$801,2,0),"No")</f>
        <v>No</v>
      </c>
    </row>
    <row r="7497" spans="1:24" hidden="1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f t="shared" si="117"/>
        <v>3.0023999999999997</v>
      </c>
      <c r="T7497" s="1">
        <v>2</v>
      </c>
      <c r="U7497" s="1">
        <v>0.2</v>
      </c>
      <c r="V7497" s="1">
        <v>1.4455999999999996</v>
      </c>
      <c r="W7497" t="str">
        <f>VLOOKUP(M7497,People!$A$2:$B$5,2,FALSE)</f>
        <v>Anna Andreadi</v>
      </c>
      <c r="X7497" s="5" t="str">
        <f>IFERROR(VLOOKUP(Orders!$B7497,Returns!$A$2:$B$801,2,0),"No")</f>
        <v>No</v>
      </c>
    </row>
    <row r="7498" spans="1:24" hidden="1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f t="shared" si="117"/>
        <v>226.88580000000002</v>
      </c>
      <c r="T7498" s="1">
        <v>3</v>
      </c>
      <c r="U7498" s="1">
        <v>0</v>
      </c>
      <c r="V7498" s="1">
        <v>49.804199999999994</v>
      </c>
      <c r="W7498" t="str">
        <f>VLOOKUP(M7498,People!$A$2:$B$5,2,FALSE)</f>
        <v>Anna Andreadi</v>
      </c>
      <c r="X7498" s="5" t="str">
        <f>IFERROR(VLOOKUP(Orders!$B7498,Returns!$A$2:$B$801,2,0),"No")</f>
        <v>No</v>
      </c>
    </row>
    <row r="7499" spans="1:24" hidden="1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f t="shared" si="117"/>
        <v>2.6288</v>
      </c>
      <c r="T7499" s="1">
        <v>4</v>
      </c>
      <c r="U7499" s="1">
        <v>0</v>
      </c>
      <c r="V7499" s="1">
        <v>2.3311999999999999</v>
      </c>
      <c r="W7499" t="str">
        <f>VLOOKUP(M7499,People!$A$2:$B$5,2,FALSE)</f>
        <v>Anna Andreadi</v>
      </c>
      <c r="X7499" s="5" t="str">
        <f>IFERROR(VLOOKUP(Orders!$B7499,Returns!$A$2:$B$801,2,0),"No")</f>
        <v>No</v>
      </c>
    </row>
    <row r="7500" spans="1:24" hidden="1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f t="shared" si="117"/>
        <v>51.063200000000009</v>
      </c>
      <c r="T7500" s="1">
        <v>4</v>
      </c>
      <c r="U7500" s="1">
        <v>0</v>
      </c>
      <c r="V7500" s="1">
        <v>20.856799999999993</v>
      </c>
      <c r="W7500" t="str">
        <f>VLOOKUP(M7500,People!$A$2:$B$5,2,FALSE)</f>
        <v>Anna Andreadi</v>
      </c>
      <c r="X7500" s="5" t="str">
        <f>IFERROR(VLOOKUP(Orders!$B7500,Returns!$A$2:$B$801,2,0),"No")</f>
        <v>No</v>
      </c>
    </row>
    <row r="7501" spans="1:24" hidden="1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f t="shared" si="117"/>
        <v>10.927199999999999</v>
      </c>
      <c r="T7501" s="1">
        <v>3</v>
      </c>
      <c r="U7501" s="1">
        <v>0</v>
      </c>
      <c r="V7501" s="1">
        <v>7.9128000000000007</v>
      </c>
      <c r="W7501" t="str">
        <f>VLOOKUP(M7501,People!$A$2:$B$5,2,FALSE)</f>
        <v>Anna Andreadi</v>
      </c>
      <c r="X7501" s="5" t="str">
        <f>IFERROR(VLOOKUP(Orders!$B7501,Returns!$A$2:$B$801,2,0),"No")</f>
        <v>No</v>
      </c>
    </row>
    <row r="7502" spans="1:24" hidden="1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f t="shared" si="117"/>
        <v>121.23419999999999</v>
      </c>
      <c r="T7502" s="1">
        <v>3</v>
      </c>
      <c r="U7502" s="1">
        <v>0</v>
      </c>
      <c r="V7502" s="1">
        <v>19.735800000000005</v>
      </c>
      <c r="W7502" t="str">
        <f>VLOOKUP(M7502,People!$A$2:$B$5,2,FALSE)</f>
        <v>Anna Andreadi</v>
      </c>
      <c r="X7502" s="5" t="str">
        <f>IFERROR(VLOOKUP(Orders!$B7502,Returns!$A$2:$B$801,2,0),"No")</f>
        <v>No</v>
      </c>
    </row>
    <row r="7503" spans="1:24" hidden="1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f t="shared" si="117"/>
        <v>417.45870000000014</v>
      </c>
      <c r="T7503" s="1">
        <v>3</v>
      </c>
      <c r="U7503" s="1">
        <v>0.2</v>
      </c>
      <c r="V7503" s="1">
        <v>52.917299999999955</v>
      </c>
      <c r="W7503" t="str">
        <f>VLOOKUP(M7503,People!$A$2:$B$5,2,FALSE)</f>
        <v>Anna Andreadi</v>
      </c>
      <c r="X7503" s="5" t="str">
        <f>IFERROR(VLOOKUP(Orders!$B7503,Returns!$A$2:$B$801,2,0),"No")</f>
        <v>No</v>
      </c>
    </row>
    <row r="7504" spans="1:24" hidden="1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f t="shared" si="117"/>
        <v>4.0128000000000004</v>
      </c>
      <c r="T7504" s="1">
        <v>2</v>
      </c>
      <c r="U7504" s="1">
        <v>0</v>
      </c>
      <c r="V7504" s="1">
        <v>2.0671999999999997</v>
      </c>
      <c r="W7504" t="str">
        <f>VLOOKUP(M7504,People!$A$2:$B$5,2,FALSE)</f>
        <v>Anna Andreadi</v>
      </c>
      <c r="X7504" s="5" t="str">
        <f>IFERROR(VLOOKUP(Orders!$B7504,Returns!$A$2:$B$801,2,0),"No")</f>
        <v>No</v>
      </c>
    </row>
    <row r="7505" spans="1:24" hidden="1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f t="shared" si="117"/>
        <v>146.25290000000004</v>
      </c>
      <c r="T7505" s="1">
        <v>1</v>
      </c>
      <c r="U7505" s="1">
        <v>0.2</v>
      </c>
      <c r="V7505" s="1">
        <v>18.539099999999991</v>
      </c>
      <c r="W7505" t="str">
        <f>VLOOKUP(M7505,People!$A$2:$B$5,2,FALSE)</f>
        <v>Anna Andreadi</v>
      </c>
      <c r="X7505" s="5" t="str">
        <f>IFERROR(VLOOKUP(Orders!$B7505,Returns!$A$2:$B$801,2,0),"No")</f>
        <v>No</v>
      </c>
    </row>
    <row r="7506" spans="1:24" hidden="1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f t="shared" si="117"/>
        <v>11.68</v>
      </c>
      <c r="T7506" s="1">
        <v>2</v>
      </c>
      <c r="U7506" s="1">
        <v>0</v>
      </c>
      <c r="V7506" s="1">
        <v>11.68</v>
      </c>
      <c r="W7506" t="str">
        <f>VLOOKUP(M7506,People!$A$2:$B$5,2,FALSE)</f>
        <v>Chuck Magee</v>
      </c>
      <c r="X7506" s="5" t="str">
        <f>IFERROR(VLOOKUP(Orders!$B7506,Returns!$A$2:$B$801,2,0),"No")</f>
        <v>No</v>
      </c>
    </row>
    <row r="7507" spans="1:24" hidden="1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f t="shared" si="117"/>
        <v>31.048800000000007</v>
      </c>
      <c r="T7507" s="1">
        <v>4</v>
      </c>
      <c r="U7507" s="1">
        <v>0.8</v>
      </c>
      <c r="V7507" s="1">
        <v>-18.872800000000009</v>
      </c>
      <c r="W7507" t="str">
        <f>VLOOKUP(M7507,People!$A$2:$B$5,2,FALSE)</f>
        <v>Kelly Williams</v>
      </c>
      <c r="X7507" s="5" t="str">
        <f>IFERROR(VLOOKUP(Orders!$B7507,Returns!$A$2:$B$801,2,0),"No")</f>
        <v>No</v>
      </c>
    </row>
    <row r="7508" spans="1:24" x14ac:dyDescent="0.3">
      <c r="A7508" s="1">
        <v>3208</v>
      </c>
      <c r="B7508" t="s">
        <v>7717</v>
      </c>
      <c r="C7508" s="2">
        <v>42684</v>
      </c>
      <c r="D7508" s="2">
        <v>42690</v>
      </c>
      <c r="E7508" s="1" t="s">
        <v>46</v>
      </c>
      <c r="F7508" s="1" t="s">
        <v>585</v>
      </c>
      <c r="G7508" s="1" t="s">
        <v>586</v>
      </c>
      <c r="H7508" s="1" t="s">
        <v>24</v>
      </c>
      <c r="I7508" s="1" t="s">
        <v>25</v>
      </c>
      <c r="J7508" s="1" t="s">
        <v>833</v>
      </c>
      <c r="K7508" s="1" t="s">
        <v>40</v>
      </c>
      <c r="L7508" s="1">
        <v>92037</v>
      </c>
      <c r="M7508" s="1" t="s">
        <v>41</v>
      </c>
      <c r="N7508" s="1" t="s">
        <v>4839</v>
      </c>
      <c r="O7508" s="1" t="s">
        <v>43</v>
      </c>
      <c r="P7508" s="1" t="s">
        <v>44</v>
      </c>
      <c r="Q7508" s="1" t="s">
        <v>4840</v>
      </c>
      <c r="R7508" s="1">
        <v>39.840000000000003</v>
      </c>
      <c r="S7508" s="1">
        <f t="shared" si="117"/>
        <v>21.513600000000004</v>
      </c>
      <c r="T7508" s="1">
        <v>8</v>
      </c>
      <c r="U7508" s="1">
        <v>0</v>
      </c>
      <c r="V7508" s="1">
        <v>18.3264</v>
      </c>
      <c r="W7508" t="str">
        <f>VLOOKUP(M7508,People!$A$2:$B$5,2,FALSE)</f>
        <v>Anna Andreadi</v>
      </c>
      <c r="X7508" s="5" t="str">
        <f>IFERROR(VLOOKUP(Orders!$B7508,Returns!$A$2:$B$801,2,0),"No")</f>
        <v>No</v>
      </c>
    </row>
    <row r="7509" spans="1:24" x14ac:dyDescent="0.3">
      <c r="A7509" s="1">
        <v>5165</v>
      </c>
      <c r="B7509" t="s">
        <v>8631</v>
      </c>
      <c r="C7509" s="2">
        <v>42684</v>
      </c>
      <c r="D7509" s="2">
        <v>42690</v>
      </c>
      <c r="E7509" s="1" t="s">
        <v>46</v>
      </c>
      <c r="F7509" s="1" t="s">
        <v>4962</v>
      </c>
      <c r="G7509" s="1" t="s">
        <v>4963</v>
      </c>
      <c r="H7509" s="1" t="s">
        <v>24</v>
      </c>
      <c r="I7509" s="1" t="s">
        <v>25</v>
      </c>
      <c r="J7509" s="1" t="s">
        <v>4186</v>
      </c>
      <c r="K7509" s="1" t="s">
        <v>214</v>
      </c>
      <c r="L7509" s="1">
        <v>48640</v>
      </c>
      <c r="M7509" s="1" t="s">
        <v>97</v>
      </c>
      <c r="N7509" s="1" t="s">
        <v>505</v>
      </c>
      <c r="O7509" s="1" t="s">
        <v>43</v>
      </c>
      <c r="P7509" s="1" t="s">
        <v>63</v>
      </c>
      <c r="Q7509" s="1" t="s">
        <v>4993</v>
      </c>
      <c r="R7509" s="1">
        <v>3.9</v>
      </c>
      <c r="S7509" s="1">
        <f t="shared" si="117"/>
        <v>2.379</v>
      </c>
      <c r="T7509" s="1">
        <v>2</v>
      </c>
      <c r="U7509" s="1">
        <v>0</v>
      </c>
      <c r="V7509" s="1">
        <v>1.5209999999999999</v>
      </c>
      <c r="W7509" t="str">
        <f>VLOOKUP(M7509,People!$A$2:$B$5,2,FALSE)</f>
        <v>Kelly Williams</v>
      </c>
      <c r="X7509" s="5" t="str">
        <f>IFERROR(VLOOKUP(Orders!$B7509,Returns!$A$2:$B$801,2,0),"No")</f>
        <v>No</v>
      </c>
    </row>
    <row r="7510" spans="1:24" hidden="1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f t="shared" si="117"/>
        <v>5.8956000000000008</v>
      </c>
      <c r="T7510" s="1">
        <v>2</v>
      </c>
      <c r="U7510" s="1">
        <v>0.2</v>
      </c>
      <c r="V7510" s="1">
        <v>3.3524000000000003</v>
      </c>
      <c r="W7510" t="str">
        <f>VLOOKUP(M7510,People!$A$2:$B$5,2,FALSE)</f>
        <v>Chuck Magee</v>
      </c>
      <c r="X7510" s="5" t="str">
        <f>IFERROR(VLOOKUP(Orders!$B7510,Returns!$A$2:$B$801,2,0),"No")</f>
        <v>No</v>
      </c>
    </row>
    <row r="7511" spans="1:24" hidden="1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f t="shared" si="117"/>
        <v>2267.9351999999999</v>
      </c>
      <c r="T7511" s="1">
        <v>9</v>
      </c>
      <c r="U7511" s="1">
        <v>0.4</v>
      </c>
      <c r="V7511" s="1">
        <v>-377.98919999999998</v>
      </c>
      <c r="W7511" t="str">
        <f>VLOOKUP(M7511,People!$A$2:$B$5,2,FALSE)</f>
        <v>Chuck Magee</v>
      </c>
      <c r="X7511" s="5" t="str">
        <f>IFERROR(VLOOKUP(Orders!$B7511,Returns!$A$2:$B$801,2,0),"No")</f>
        <v>No</v>
      </c>
    </row>
    <row r="7512" spans="1:24" hidden="1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f t="shared" si="117"/>
        <v>57.387</v>
      </c>
      <c r="T7512" s="1">
        <v>5</v>
      </c>
      <c r="U7512" s="1">
        <v>0.2</v>
      </c>
      <c r="V7512" s="1">
        <v>4.6530000000000022</v>
      </c>
      <c r="W7512" t="str">
        <f>VLOOKUP(M7512,People!$A$2:$B$5,2,FALSE)</f>
        <v>Chuck Magee</v>
      </c>
      <c r="X7512" s="5" t="str">
        <f>IFERROR(VLOOKUP(Orders!$B7512,Returns!$A$2:$B$801,2,0),"No")</f>
        <v>No</v>
      </c>
    </row>
    <row r="7513" spans="1:24" hidden="1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f t="shared" si="117"/>
        <v>248.07500000000007</v>
      </c>
      <c r="T7513" s="1">
        <v>5</v>
      </c>
      <c r="U7513" s="1">
        <v>0.2</v>
      </c>
      <c r="V7513" s="1">
        <v>148.845</v>
      </c>
      <c r="W7513" t="str">
        <f>VLOOKUP(M7513,People!$A$2:$B$5,2,FALSE)</f>
        <v>Chuck Magee</v>
      </c>
      <c r="X7513" s="5" t="str">
        <f>IFERROR(VLOOKUP(Orders!$B7513,Returns!$A$2:$B$801,2,0),"No")</f>
        <v>No</v>
      </c>
    </row>
    <row r="7514" spans="1:24" hidden="1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f t="shared" si="117"/>
        <v>221.49679999999998</v>
      </c>
      <c r="T7514" s="1">
        <v>7</v>
      </c>
      <c r="U7514" s="1">
        <v>0.2</v>
      </c>
      <c r="V7514" s="1">
        <v>17.959200000000003</v>
      </c>
      <c r="W7514" t="str">
        <f>VLOOKUP(M7514,People!$A$2:$B$5,2,FALSE)</f>
        <v>Chuck Magee</v>
      </c>
      <c r="X7514" s="5" t="str">
        <f>IFERROR(VLOOKUP(Orders!$B7514,Returns!$A$2:$B$801,2,0),"No")</f>
        <v>No</v>
      </c>
    </row>
    <row r="7515" spans="1:24" hidden="1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f t="shared" si="117"/>
        <v>10.988000000000003</v>
      </c>
      <c r="T7515" s="1">
        <v>5</v>
      </c>
      <c r="U7515" s="1">
        <v>0.2</v>
      </c>
      <c r="V7515" s="1">
        <v>2.1319999999999988</v>
      </c>
      <c r="W7515" t="str">
        <f>VLOOKUP(M7515,People!$A$2:$B$5,2,FALSE)</f>
        <v>Chuck Magee</v>
      </c>
      <c r="X7515" s="5" t="str">
        <f>IFERROR(VLOOKUP(Orders!$B7515,Returns!$A$2:$B$801,2,0),"No")</f>
        <v>No</v>
      </c>
    </row>
    <row r="7516" spans="1:24" hidden="1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f t="shared" si="117"/>
        <v>15.8544</v>
      </c>
      <c r="T7516" s="1">
        <v>2</v>
      </c>
      <c r="U7516" s="1">
        <v>0</v>
      </c>
      <c r="V7516" s="1">
        <v>13.505599999999999</v>
      </c>
      <c r="W7516" t="str">
        <f>VLOOKUP(M7516,People!$A$2:$B$5,2,FALSE)</f>
        <v>Cassandra Brandow</v>
      </c>
      <c r="X7516" s="5" t="str">
        <f>IFERROR(VLOOKUP(Orders!$B7516,Returns!$A$2:$B$801,2,0),"No")</f>
        <v>No</v>
      </c>
    </row>
    <row r="7517" spans="1:24" hidden="1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f t="shared" si="117"/>
        <v>152.57900000000001</v>
      </c>
      <c r="T7517" s="1">
        <v>5</v>
      </c>
      <c r="U7517" s="1">
        <v>0</v>
      </c>
      <c r="V7517" s="1">
        <v>62.32099999999997</v>
      </c>
      <c r="W7517" t="str">
        <f>VLOOKUP(M7517,People!$A$2:$B$5,2,FALSE)</f>
        <v>Cassandra Brandow</v>
      </c>
      <c r="X7517" s="5" t="str">
        <f>IFERROR(VLOOKUP(Orders!$B7517,Returns!$A$2:$B$801,2,0),"No")</f>
        <v>No</v>
      </c>
    </row>
    <row r="7518" spans="1:24" hidden="1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f t="shared" si="117"/>
        <v>8.4375999999999998</v>
      </c>
      <c r="T7518" s="1">
        <v>4</v>
      </c>
      <c r="U7518" s="1">
        <v>0</v>
      </c>
      <c r="V7518" s="1">
        <v>7.4824000000000002</v>
      </c>
      <c r="W7518" t="str">
        <f>VLOOKUP(M7518,People!$A$2:$B$5,2,FALSE)</f>
        <v>Cassandra Brandow</v>
      </c>
      <c r="X7518" s="5" t="str">
        <f>IFERROR(VLOOKUP(Orders!$B7518,Returns!$A$2:$B$801,2,0),"No")</f>
        <v>No</v>
      </c>
    </row>
    <row r="7519" spans="1:24" hidden="1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f t="shared" si="117"/>
        <v>98.121499999999997</v>
      </c>
      <c r="T7519" s="1">
        <v>5</v>
      </c>
      <c r="U7519" s="1">
        <v>0</v>
      </c>
      <c r="V7519" s="1">
        <v>48.328499999999991</v>
      </c>
      <c r="W7519" t="str">
        <f>VLOOKUP(M7519,People!$A$2:$B$5,2,FALSE)</f>
        <v>Cassandra Brandow</v>
      </c>
      <c r="X7519" s="5" t="str">
        <f>IFERROR(VLOOKUP(Orders!$B7519,Returns!$A$2:$B$801,2,0),"No")</f>
        <v>No</v>
      </c>
    </row>
    <row r="7520" spans="1:24" hidden="1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f t="shared" si="117"/>
        <v>14.534400000000002</v>
      </c>
      <c r="T7520" s="1">
        <v>1</v>
      </c>
      <c r="U7520" s="1">
        <v>0</v>
      </c>
      <c r="V7520" s="1">
        <v>0.60559999999999903</v>
      </c>
      <c r="W7520" t="str">
        <f>VLOOKUP(M7520,People!$A$2:$B$5,2,FALSE)</f>
        <v>Cassandra Brandow</v>
      </c>
      <c r="X7520" s="5" t="str">
        <f>IFERROR(VLOOKUP(Orders!$B7520,Returns!$A$2:$B$801,2,0),"No")</f>
        <v>No</v>
      </c>
    </row>
    <row r="7521" spans="1:24" hidden="1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f t="shared" si="117"/>
        <v>3.1104000000000003</v>
      </c>
      <c r="T7521" s="1">
        <v>2</v>
      </c>
      <c r="U7521" s="1">
        <v>0</v>
      </c>
      <c r="V7521" s="1">
        <v>2.6495999999999995</v>
      </c>
      <c r="W7521" t="str">
        <f>VLOOKUP(M7521,People!$A$2:$B$5,2,FALSE)</f>
        <v>Cassandra Brandow</v>
      </c>
      <c r="X7521" s="5" t="str">
        <f>IFERROR(VLOOKUP(Orders!$B7521,Returns!$A$2:$B$801,2,0),"No")</f>
        <v>No</v>
      </c>
    </row>
    <row r="7522" spans="1:24" hidden="1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f t="shared" si="117"/>
        <v>769.98900000000003</v>
      </c>
      <c r="T7522" s="1">
        <v>2</v>
      </c>
      <c r="U7522" s="1">
        <v>0</v>
      </c>
      <c r="V7522" s="1">
        <v>629.99099999999999</v>
      </c>
      <c r="W7522" t="str">
        <f>VLOOKUP(M7522,People!$A$2:$B$5,2,FALSE)</f>
        <v>Cassandra Brandow</v>
      </c>
      <c r="X7522" s="5" t="str">
        <f>IFERROR(VLOOKUP(Orders!$B7522,Returns!$A$2:$B$801,2,0),"No")</f>
        <v>No</v>
      </c>
    </row>
    <row r="7523" spans="1:24" hidden="1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f t="shared" si="117"/>
        <v>16.412000000000003</v>
      </c>
      <c r="T7523" s="1">
        <v>2</v>
      </c>
      <c r="U7523" s="1">
        <v>0.7</v>
      </c>
      <c r="V7523" s="1">
        <v>-7.4600000000000009</v>
      </c>
      <c r="W7523" t="str">
        <f>VLOOKUP(M7523,People!$A$2:$B$5,2,FALSE)</f>
        <v>Chuck Magee</v>
      </c>
      <c r="X7523" s="5" t="str">
        <f>IFERROR(VLOOKUP(Orders!$B7523,Returns!$A$2:$B$801,2,0),"No")</f>
        <v>No</v>
      </c>
    </row>
    <row r="7524" spans="1:24" hidden="1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f t="shared" si="117"/>
        <v>15.350400000000004</v>
      </c>
      <c r="T7524" s="1">
        <v>6</v>
      </c>
      <c r="U7524" s="1">
        <v>0.7</v>
      </c>
      <c r="V7524" s="1">
        <v>-6.4944000000000024</v>
      </c>
      <c r="W7524" t="str">
        <f>VLOOKUP(M7524,People!$A$2:$B$5,2,FALSE)</f>
        <v>Chuck Magee</v>
      </c>
      <c r="X7524" s="5" t="str">
        <f>IFERROR(VLOOKUP(Orders!$B7524,Returns!$A$2:$B$801,2,0),"No")</f>
        <v>No</v>
      </c>
    </row>
    <row r="7525" spans="1:24" hidden="1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f t="shared" si="117"/>
        <v>86.463799999999992</v>
      </c>
      <c r="T7525" s="1">
        <v>2</v>
      </c>
      <c r="U7525" s="1">
        <v>0.3</v>
      </c>
      <c r="V7525" s="1">
        <v>-1.217800000000004</v>
      </c>
      <c r="W7525" t="str">
        <f>VLOOKUP(M7525,People!$A$2:$B$5,2,FALSE)</f>
        <v>Chuck Magee</v>
      </c>
      <c r="X7525" s="5" t="str">
        <f>IFERROR(VLOOKUP(Orders!$B7525,Returns!$A$2:$B$801,2,0),"No")</f>
        <v>No</v>
      </c>
    </row>
    <row r="7526" spans="1:24" x14ac:dyDescent="0.3">
      <c r="A7526" s="1">
        <v>5166</v>
      </c>
      <c r="B7526" t="s">
        <v>8631</v>
      </c>
      <c r="C7526" s="2">
        <v>42684</v>
      </c>
      <c r="D7526" s="2">
        <v>42690</v>
      </c>
      <c r="E7526" s="1" t="s">
        <v>46</v>
      </c>
      <c r="F7526" s="1" t="s">
        <v>4962</v>
      </c>
      <c r="G7526" s="1" t="s">
        <v>4963</v>
      </c>
      <c r="H7526" s="1" t="s">
        <v>24</v>
      </c>
      <c r="I7526" s="1" t="s">
        <v>25</v>
      </c>
      <c r="J7526" s="1" t="s">
        <v>4186</v>
      </c>
      <c r="K7526" s="1" t="s">
        <v>214</v>
      </c>
      <c r="L7526" s="1">
        <v>48640</v>
      </c>
      <c r="M7526" s="1" t="s">
        <v>97</v>
      </c>
      <c r="N7526" s="1" t="s">
        <v>3281</v>
      </c>
      <c r="O7526" s="1" t="s">
        <v>43</v>
      </c>
      <c r="P7526" s="1" t="s">
        <v>84</v>
      </c>
      <c r="Q7526" s="1" t="s">
        <v>3282</v>
      </c>
      <c r="R7526" s="1">
        <v>12.84</v>
      </c>
      <c r="S7526" s="1">
        <f t="shared" si="117"/>
        <v>7.0620000000000012</v>
      </c>
      <c r="T7526" s="1">
        <v>3</v>
      </c>
      <c r="U7526" s="1">
        <v>0</v>
      </c>
      <c r="V7526" s="1">
        <v>5.7779999999999987</v>
      </c>
      <c r="W7526" t="str">
        <f>VLOOKUP(M7526,People!$A$2:$B$5,2,FALSE)</f>
        <v>Kelly Williams</v>
      </c>
      <c r="X7526" s="5" t="str">
        <f>IFERROR(VLOOKUP(Orders!$B7526,Returns!$A$2:$B$801,2,0),"No")</f>
        <v>No</v>
      </c>
    </row>
    <row r="7527" spans="1:24" x14ac:dyDescent="0.3">
      <c r="A7527" s="1">
        <v>5167</v>
      </c>
      <c r="B7527" t="s">
        <v>8631</v>
      </c>
      <c r="C7527" s="2">
        <v>42684</v>
      </c>
      <c r="D7527" s="2">
        <v>42690</v>
      </c>
      <c r="E7527" s="1" t="s">
        <v>46</v>
      </c>
      <c r="F7527" s="1" t="s">
        <v>4962</v>
      </c>
      <c r="G7527" s="1" t="s">
        <v>4963</v>
      </c>
      <c r="H7527" s="1" t="s">
        <v>24</v>
      </c>
      <c r="I7527" s="1" t="s">
        <v>25</v>
      </c>
      <c r="J7527" s="1" t="s">
        <v>4186</v>
      </c>
      <c r="K7527" s="1" t="s">
        <v>214</v>
      </c>
      <c r="L7527" s="1">
        <v>48640</v>
      </c>
      <c r="M7527" s="1" t="s">
        <v>97</v>
      </c>
      <c r="N7527" s="1" t="s">
        <v>802</v>
      </c>
      <c r="O7527" s="1" t="s">
        <v>43</v>
      </c>
      <c r="P7527" s="1" t="s">
        <v>84</v>
      </c>
      <c r="Q7527" s="1" t="s">
        <v>803</v>
      </c>
      <c r="R7527" s="1">
        <v>15.84</v>
      </c>
      <c r="S7527" s="1">
        <f t="shared" si="117"/>
        <v>8.7119999999999997</v>
      </c>
      <c r="T7527" s="1">
        <v>3</v>
      </c>
      <c r="U7527" s="1">
        <v>0</v>
      </c>
      <c r="V7527" s="1">
        <v>7.1280000000000001</v>
      </c>
      <c r="W7527" t="str">
        <f>VLOOKUP(M7527,People!$A$2:$B$5,2,FALSE)</f>
        <v>Kelly Williams</v>
      </c>
      <c r="X7527" s="5" t="str">
        <f>IFERROR(VLOOKUP(Orders!$B7527,Returns!$A$2:$B$801,2,0),"No")</f>
        <v>No</v>
      </c>
    </row>
    <row r="7528" spans="1:24" hidden="1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f t="shared" si="117"/>
        <v>38.815199999999997</v>
      </c>
      <c r="T7528" s="1">
        <v>6</v>
      </c>
      <c r="U7528" s="1">
        <v>0</v>
      </c>
      <c r="V7528" s="1">
        <v>33.064799999999998</v>
      </c>
      <c r="W7528" t="str">
        <f>VLOOKUP(M7528,People!$A$2:$B$5,2,FALSE)</f>
        <v>Anna Andreadi</v>
      </c>
      <c r="X7528" s="5" t="str">
        <f>IFERROR(VLOOKUP(Orders!$B7528,Returns!$A$2:$B$801,2,0),"No")</f>
        <v>No</v>
      </c>
    </row>
    <row r="7529" spans="1:24" hidden="1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f t="shared" si="117"/>
        <v>6.2832000000000008</v>
      </c>
      <c r="T7529" s="1">
        <v>3</v>
      </c>
      <c r="U7529" s="1">
        <v>0</v>
      </c>
      <c r="V7529" s="1">
        <v>2.9567999999999994</v>
      </c>
      <c r="W7529" t="str">
        <f>VLOOKUP(M7529,People!$A$2:$B$5,2,FALSE)</f>
        <v>Anna Andreadi</v>
      </c>
      <c r="X7529" s="5" t="str">
        <f>IFERROR(VLOOKUP(Orders!$B7529,Returns!$A$2:$B$801,2,0),"No")</f>
        <v>No</v>
      </c>
    </row>
    <row r="7530" spans="1:24" hidden="1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f t="shared" si="117"/>
        <v>19.734000000000002</v>
      </c>
      <c r="T7530" s="1">
        <v>6</v>
      </c>
      <c r="U7530" s="1">
        <v>0</v>
      </c>
      <c r="V7530" s="1">
        <v>16.146000000000001</v>
      </c>
      <c r="W7530" t="str">
        <f>VLOOKUP(M7530,People!$A$2:$B$5,2,FALSE)</f>
        <v>Anna Andreadi</v>
      </c>
      <c r="X7530" s="5" t="str">
        <f>IFERROR(VLOOKUP(Orders!$B7530,Returns!$A$2:$B$801,2,0),"No")</f>
        <v>No</v>
      </c>
    </row>
    <row r="7531" spans="1:24" hidden="1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f t="shared" si="117"/>
        <v>11.502000000000001</v>
      </c>
      <c r="T7531" s="1">
        <v>3</v>
      </c>
      <c r="U7531" s="1">
        <v>0.2</v>
      </c>
      <c r="V7531" s="1">
        <v>5.5379999999999985</v>
      </c>
      <c r="W7531" t="str">
        <f>VLOOKUP(M7531,People!$A$2:$B$5,2,FALSE)</f>
        <v>Anna Andreadi</v>
      </c>
      <c r="X7531" s="5" t="str">
        <f>IFERROR(VLOOKUP(Orders!$B7531,Returns!$A$2:$B$801,2,0),"No")</f>
        <v>No</v>
      </c>
    </row>
    <row r="7532" spans="1:24" hidden="1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f t="shared" si="117"/>
        <v>616.9041000000002</v>
      </c>
      <c r="T7532" s="1">
        <v>3</v>
      </c>
      <c r="U7532" s="1">
        <v>0.2</v>
      </c>
      <c r="V7532" s="1">
        <v>314.27190000000002</v>
      </c>
      <c r="W7532" t="str">
        <f>VLOOKUP(M7532,People!$A$2:$B$5,2,FALSE)</f>
        <v>Anna Andreadi</v>
      </c>
      <c r="X7532" s="5" t="str">
        <f>IFERROR(VLOOKUP(Orders!$B7532,Returns!$A$2:$B$801,2,0),"No")</f>
        <v>No</v>
      </c>
    </row>
    <row r="7533" spans="1:24" hidden="1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f t="shared" si="117"/>
        <v>279.66960000000006</v>
      </c>
      <c r="T7533" s="1">
        <v>3</v>
      </c>
      <c r="U7533" s="1">
        <v>0.2</v>
      </c>
      <c r="V7533" s="1">
        <v>-13.317600000000013</v>
      </c>
      <c r="W7533" t="str">
        <f>VLOOKUP(M7533,People!$A$2:$B$5,2,FALSE)</f>
        <v>Anna Andreadi</v>
      </c>
      <c r="X7533" s="5" t="str">
        <f>IFERROR(VLOOKUP(Orders!$B7533,Returns!$A$2:$B$801,2,0),"No")</f>
        <v>No</v>
      </c>
    </row>
    <row r="7534" spans="1:24" hidden="1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f t="shared" si="117"/>
        <v>428.78320000000002</v>
      </c>
      <c r="T7534" s="1">
        <v>4</v>
      </c>
      <c r="U7534" s="1">
        <v>0.2</v>
      </c>
      <c r="V7534" s="1">
        <v>54.352799999999945</v>
      </c>
      <c r="W7534" t="str">
        <f>VLOOKUP(M7534,People!$A$2:$B$5,2,FALSE)</f>
        <v>Anna Andreadi</v>
      </c>
      <c r="X7534" s="5" t="str">
        <f>IFERROR(VLOOKUP(Orders!$B7534,Returns!$A$2:$B$801,2,0),"No")</f>
        <v>No</v>
      </c>
    </row>
    <row r="7535" spans="1:24" hidden="1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f t="shared" si="117"/>
        <v>218.9222</v>
      </c>
      <c r="T7535" s="1">
        <v>2</v>
      </c>
      <c r="U7535" s="1">
        <v>0.2</v>
      </c>
      <c r="V7535" s="1">
        <v>-22.138200000000012</v>
      </c>
      <c r="W7535" t="str">
        <f>VLOOKUP(M7535,People!$A$2:$B$5,2,FALSE)</f>
        <v>Cassandra Brandow</v>
      </c>
      <c r="X7535" s="5" t="str">
        <f>IFERROR(VLOOKUP(Orders!$B7535,Returns!$A$2:$B$801,2,0),"No")</f>
        <v>No</v>
      </c>
    </row>
    <row r="7536" spans="1:24" hidden="1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f t="shared" si="117"/>
        <v>226.12200000000001</v>
      </c>
      <c r="T7536" s="1">
        <v>5</v>
      </c>
      <c r="U7536" s="1">
        <v>0.2</v>
      </c>
      <c r="V7536" s="1">
        <v>5.7980000000000018</v>
      </c>
      <c r="W7536" t="str">
        <f>VLOOKUP(M7536,People!$A$2:$B$5,2,FALSE)</f>
        <v>Cassandra Brandow</v>
      </c>
      <c r="X7536" s="5" t="str">
        <f>IFERROR(VLOOKUP(Orders!$B7536,Returns!$A$2:$B$801,2,0),"No")</f>
        <v>No</v>
      </c>
    </row>
    <row r="7537" spans="1:24" hidden="1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f t="shared" si="117"/>
        <v>21.681000000000004</v>
      </c>
      <c r="T7537" s="1">
        <v>3</v>
      </c>
      <c r="U7537" s="1">
        <v>0</v>
      </c>
      <c r="V7537" s="1">
        <v>8.0190000000000001</v>
      </c>
      <c r="W7537" t="str">
        <f>VLOOKUP(M7537,People!$A$2:$B$5,2,FALSE)</f>
        <v>Anna Andreadi</v>
      </c>
      <c r="X7537" s="5" t="str">
        <f>IFERROR(VLOOKUP(Orders!$B7537,Returns!$A$2:$B$801,2,0),"No")</f>
        <v>No</v>
      </c>
    </row>
    <row r="7538" spans="1:24" hidden="1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f t="shared" si="117"/>
        <v>27.863599999999998</v>
      </c>
      <c r="T7538" s="1">
        <v>2</v>
      </c>
      <c r="U7538" s="1">
        <v>0.6</v>
      </c>
      <c r="V7538" s="1">
        <v>-14.271599999999999</v>
      </c>
      <c r="W7538" t="str">
        <f>VLOOKUP(M7538,People!$A$2:$B$5,2,FALSE)</f>
        <v>Kelly Williams</v>
      </c>
      <c r="X7538" s="5" t="str">
        <f>IFERROR(VLOOKUP(Orders!$B7538,Returns!$A$2:$B$801,2,0),"No")</f>
        <v>No</v>
      </c>
    </row>
    <row r="7539" spans="1:24" hidden="1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f t="shared" si="117"/>
        <v>37.566400000000002</v>
      </c>
      <c r="T7539" s="1">
        <v>2</v>
      </c>
      <c r="U7539" s="1">
        <v>0</v>
      </c>
      <c r="V7539" s="1">
        <v>33.313599999999994</v>
      </c>
      <c r="W7539" t="str">
        <f>VLOOKUP(M7539,People!$A$2:$B$5,2,FALSE)</f>
        <v>Anna Andreadi</v>
      </c>
      <c r="X7539" s="5" t="str">
        <f>IFERROR(VLOOKUP(Orders!$B7539,Returns!$A$2:$B$801,2,0),"No")</f>
        <v>No</v>
      </c>
    </row>
    <row r="7540" spans="1:24" hidden="1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f t="shared" si="117"/>
        <v>101.43060000000003</v>
      </c>
      <c r="T7540" s="1">
        <v>1</v>
      </c>
      <c r="U7540" s="1">
        <v>0.2</v>
      </c>
      <c r="V7540" s="1">
        <v>12.857399999999984</v>
      </c>
      <c r="W7540" t="str">
        <f>VLOOKUP(M7540,People!$A$2:$B$5,2,FALSE)</f>
        <v>Anna Andreadi</v>
      </c>
      <c r="X7540" s="5" t="str">
        <f>IFERROR(VLOOKUP(Orders!$B7540,Returns!$A$2:$B$801,2,0),"No")</f>
        <v>No</v>
      </c>
    </row>
    <row r="7541" spans="1:24" hidden="1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f t="shared" si="117"/>
        <v>61.039999999999992</v>
      </c>
      <c r="T7541" s="1">
        <v>8</v>
      </c>
      <c r="U7541" s="1">
        <v>0.7</v>
      </c>
      <c r="V7541" s="1">
        <v>-24.41599999999999</v>
      </c>
      <c r="W7541" t="str">
        <f>VLOOKUP(M7541,People!$A$2:$B$5,2,FALSE)</f>
        <v>Anna Andreadi</v>
      </c>
      <c r="X7541" s="5" t="str">
        <f>IFERROR(VLOOKUP(Orders!$B7541,Returns!$A$2:$B$801,2,0),"No")</f>
        <v>No</v>
      </c>
    </row>
    <row r="7542" spans="1:24" hidden="1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f t="shared" si="117"/>
        <v>605.87999999999988</v>
      </c>
      <c r="T7542" s="1">
        <v>8</v>
      </c>
      <c r="U7542" s="1">
        <v>0.7</v>
      </c>
      <c r="V7542" s="1">
        <v>-363.52799999999991</v>
      </c>
      <c r="W7542" t="str">
        <f>VLOOKUP(M7542,People!$A$2:$B$5,2,FALSE)</f>
        <v>Anna Andreadi</v>
      </c>
      <c r="X7542" s="5" t="str">
        <f>IFERROR(VLOOKUP(Orders!$B7542,Returns!$A$2:$B$801,2,0),"No")</f>
        <v>No</v>
      </c>
    </row>
    <row r="7543" spans="1:24" hidden="1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f t="shared" si="117"/>
        <v>44.65440000000001</v>
      </c>
      <c r="T7543" s="1">
        <v>2</v>
      </c>
      <c r="U7543" s="1">
        <v>0.2</v>
      </c>
      <c r="V7543" s="1">
        <v>4.9615999999999989</v>
      </c>
      <c r="W7543" t="str">
        <f>VLOOKUP(M7543,People!$A$2:$B$5,2,FALSE)</f>
        <v>Anna Andreadi</v>
      </c>
      <c r="X7543" s="5" t="str">
        <f>IFERROR(VLOOKUP(Orders!$B7543,Returns!$A$2:$B$801,2,0),"No")</f>
        <v>No</v>
      </c>
    </row>
    <row r="7544" spans="1:24" hidden="1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f t="shared" si="117"/>
        <v>508.70400000000006</v>
      </c>
      <c r="T7544" s="1">
        <v>6</v>
      </c>
      <c r="U7544" s="1">
        <v>0.2</v>
      </c>
      <c r="V7544" s="1">
        <v>0</v>
      </c>
      <c r="W7544" t="str">
        <f>VLOOKUP(M7544,People!$A$2:$B$5,2,FALSE)</f>
        <v>Anna Andreadi</v>
      </c>
      <c r="X7544" s="5" t="str">
        <f>IFERROR(VLOOKUP(Orders!$B7544,Returns!$A$2:$B$801,2,0),"No")</f>
        <v>No</v>
      </c>
    </row>
    <row r="7545" spans="1:24" hidden="1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f t="shared" si="117"/>
        <v>71.7</v>
      </c>
      <c r="T7545" s="1">
        <v>6</v>
      </c>
      <c r="U7545" s="1">
        <v>0.2</v>
      </c>
      <c r="V7545" s="1">
        <v>-14.34</v>
      </c>
      <c r="W7545" t="str">
        <f>VLOOKUP(M7545,People!$A$2:$B$5,2,FALSE)</f>
        <v>Anna Andreadi</v>
      </c>
      <c r="X7545" s="5" t="str">
        <f>IFERROR(VLOOKUP(Orders!$B7545,Returns!$A$2:$B$801,2,0),"No")</f>
        <v>No</v>
      </c>
    </row>
    <row r="7546" spans="1:24" hidden="1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f t="shared" si="117"/>
        <v>838.67900000000009</v>
      </c>
      <c r="T7546" s="1">
        <v>5</v>
      </c>
      <c r="U7546" s="1">
        <v>0.2</v>
      </c>
      <c r="V7546" s="1">
        <v>68.001000000000033</v>
      </c>
      <c r="W7546" t="str">
        <f>VLOOKUP(M7546,People!$A$2:$B$5,2,FALSE)</f>
        <v>Anna Andreadi</v>
      </c>
      <c r="X7546" s="5" t="str">
        <f>IFERROR(VLOOKUP(Orders!$B7546,Returns!$A$2:$B$801,2,0),"No")</f>
        <v>No</v>
      </c>
    </row>
    <row r="7547" spans="1:24" x14ac:dyDescent="0.3">
      <c r="A7547" s="1">
        <v>5168</v>
      </c>
      <c r="B7547" t="s">
        <v>8631</v>
      </c>
      <c r="C7547" s="2">
        <v>42684</v>
      </c>
      <c r="D7547" s="2">
        <v>42690</v>
      </c>
      <c r="E7547" s="1" t="s">
        <v>46</v>
      </c>
      <c r="F7547" s="1" t="s">
        <v>4962</v>
      </c>
      <c r="G7547" s="1" t="s">
        <v>4963</v>
      </c>
      <c r="H7547" s="1" t="s">
        <v>24</v>
      </c>
      <c r="I7547" s="1" t="s">
        <v>25</v>
      </c>
      <c r="J7547" s="1" t="s">
        <v>4186</v>
      </c>
      <c r="K7547" s="1" t="s">
        <v>214</v>
      </c>
      <c r="L7547" s="1">
        <v>48640</v>
      </c>
      <c r="M7547" s="1" t="s">
        <v>97</v>
      </c>
      <c r="N7547" s="1" t="s">
        <v>1667</v>
      </c>
      <c r="O7547" s="1" t="s">
        <v>30</v>
      </c>
      <c r="P7547" s="1" t="s">
        <v>34</v>
      </c>
      <c r="Q7547" s="1" t="s">
        <v>1668</v>
      </c>
      <c r="R7547" s="1">
        <v>563.93999999999994</v>
      </c>
      <c r="S7547" s="1">
        <f t="shared" si="117"/>
        <v>451.15199999999993</v>
      </c>
      <c r="T7547" s="1">
        <v>3</v>
      </c>
      <c r="U7547" s="1">
        <v>0</v>
      </c>
      <c r="V7547" s="1">
        <v>112.78800000000001</v>
      </c>
      <c r="W7547" t="str">
        <f>VLOOKUP(M7547,People!$A$2:$B$5,2,FALSE)</f>
        <v>Kelly Williams</v>
      </c>
      <c r="X7547" s="5" t="str">
        <f>IFERROR(VLOOKUP(Orders!$B7547,Returns!$A$2:$B$801,2,0),"No")</f>
        <v>No</v>
      </c>
    </row>
    <row r="7548" spans="1:24" x14ac:dyDescent="0.3">
      <c r="A7548" s="1">
        <v>5169</v>
      </c>
      <c r="B7548" t="s">
        <v>8631</v>
      </c>
      <c r="C7548" s="2">
        <v>42684</v>
      </c>
      <c r="D7548" s="2">
        <v>42690</v>
      </c>
      <c r="E7548" s="1" t="s">
        <v>46</v>
      </c>
      <c r="F7548" s="1" t="s">
        <v>4962</v>
      </c>
      <c r="G7548" s="1" t="s">
        <v>4963</v>
      </c>
      <c r="H7548" s="1" t="s">
        <v>24</v>
      </c>
      <c r="I7548" s="1" t="s">
        <v>25</v>
      </c>
      <c r="J7548" s="1" t="s">
        <v>4186</v>
      </c>
      <c r="K7548" s="1" t="s">
        <v>214</v>
      </c>
      <c r="L7548" s="1">
        <v>48640</v>
      </c>
      <c r="M7548" s="1" t="s">
        <v>97</v>
      </c>
      <c r="N7548" s="1" t="s">
        <v>3305</v>
      </c>
      <c r="O7548" s="1" t="s">
        <v>43</v>
      </c>
      <c r="P7548" s="1" t="s">
        <v>55</v>
      </c>
      <c r="Q7548" s="1" t="s">
        <v>3306</v>
      </c>
      <c r="R7548" s="1">
        <v>62.94</v>
      </c>
      <c r="S7548" s="1">
        <f t="shared" si="117"/>
        <v>50.981399999999994</v>
      </c>
      <c r="T7548" s="1">
        <v>3</v>
      </c>
      <c r="U7548" s="1">
        <v>0</v>
      </c>
      <c r="V7548" s="1">
        <v>11.958600000000001</v>
      </c>
      <c r="W7548" t="str">
        <f>VLOOKUP(M7548,People!$A$2:$B$5,2,FALSE)</f>
        <v>Kelly Williams</v>
      </c>
      <c r="X7548" s="5" t="str">
        <f>IFERROR(VLOOKUP(Orders!$B7548,Returns!$A$2:$B$801,2,0),"No")</f>
        <v>No</v>
      </c>
    </row>
    <row r="7549" spans="1:24" x14ac:dyDescent="0.3">
      <c r="A7549" s="1">
        <v>5170</v>
      </c>
      <c r="B7549" t="s">
        <v>8631</v>
      </c>
      <c r="C7549" s="2">
        <v>42684</v>
      </c>
      <c r="D7549" s="2">
        <v>42690</v>
      </c>
      <c r="E7549" s="1" t="s">
        <v>46</v>
      </c>
      <c r="F7549" s="1" t="s">
        <v>4962</v>
      </c>
      <c r="G7549" s="1" t="s">
        <v>4963</v>
      </c>
      <c r="H7549" s="1" t="s">
        <v>24</v>
      </c>
      <c r="I7549" s="1" t="s">
        <v>25</v>
      </c>
      <c r="J7549" s="1" t="s">
        <v>4186</v>
      </c>
      <c r="K7549" s="1" t="s">
        <v>214</v>
      </c>
      <c r="L7549" s="1">
        <v>48640</v>
      </c>
      <c r="M7549" s="1" t="s">
        <v>97</v>
      </c>
      <c r="N7549" s="1" t="s">
        <v>1734</v>
      </c>
      <c r="O7549" s="1" t="s">
        <v>43</v>
      </c>
      <c r="P7549" s="1" t="s">
        <v>55</v>
      </c>
      <c r="Q7549" s="1" t="s">
        <v>1735</v>
      </c>
      <c r="R7549" s="1">
        <v>535.41</v>
      </c>
      <c r="S7549" s="1">
        <f t="shared" si="117"/>
        <v>374.78700000000003</v>
      </c>
      <c r="T7549" s="1">
        <v>3</v>
      </c>
      <c r="U7549" s="1">
        <v>0</v>
      </c>
      <c r="V7549" s="1">
        <v>160.62299999999993</v>
      </c>
      <c r="W7549" t="str">
        <f>VLOOKUP(M7549,People!$A$2:$B$5,2,FALSE)</f>
        <v>Kelly Williams</v>
      </c>
      <c r="X7549" s="5" t="str">
        <f>IFERROR(VLOOKUP(Orders!$B7549,Returns!$A$2:$B$801,2,0),"No")</f>
        <v>No</v>
      </c>
    </row>
    <row r="7550" spans="1:24" x14ac:dyDescent="0.3">
      <c r="A7550" s="1">
        <v>17</v>
      </c>
      <c r="B7550" t="s">
        <v>6236</v>
      </c>
      <c r="C7550" s="2">
        <v>42685</v>
      </c>
      <c r="D7550" s="2">
        <v>42692</v>
      </c>
      <c r="E7550" s="1" t="s">
        <v>46</v>
      </c>
      <c r="F7550" s="1" t="s">
        <v>102</v>
      </c>
      <c r="G7550" s="1" t="s">
        <v>103</v>
      </c>
      <c r="H7550" s="1" t="s">
        <v>24</v>
      </c>
      <c r="I7550" s="1" t="s">
        <v>25</v>
      </c>
      <c r="J7550" s="1" t="s">
        <v>104</v>
      </c>
      <c r="K7550" s="1" t="s">
        <v>105</v>
      </c>
      <c r="L7550" s="1">
        <v>53711</v>
      </c>
      <c r="M7550" s="1" t="s">
        <v>97</v>
      </c>
      <c r="N7550" s="1" t="s">
        <v>106</v>
      </c>
      <c r="O7550" s="1" t="s">
        <v>43</v>
      </c>
      <c r="P7550" s="1" t="s">
        <v>55</v>
      </c>
      <c r="Q7550" s="1" t="s">
        <v>107</v>
      </c>
      <c r="R7550" s="1">
        <v>665.88</v>
      </c>
      <c r="S7550" s="1">
        <f t="shared" si="117"/>
        <v>652.56240000000003</v>
      </c>
      <c r="T7550" s="1">
        <v>6</v>
      </c>
      <c r="U7550" s="1">
        <v>0</v>
      </c>
      <c r="V7550" s="1">
        <v>13.317599999999999</v>
      </c>
      <c r="W7550" t="str">
        <f>VLOOKUP(M7550,People!$A$2:$B$5,2,FALSE)</f>
        <v>Kelly Williams</v>
      </c>
      <c r="X7550" s="5" t="str">
        <f>IFERROR(VLOOKUP(Orders!$B7550,Returns!$A$2:$B$801,2,0),"No")</f>
        <v>No</v>
      </c>
    </row>
    <row r="7551" spans="1:24" hidden="1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f t="shared" si="117"/>
        <v>32.866200000000006</v>
      </c>
      <c r="T7551" s="1">
        <v>3</v>
      </c>
      <c r="U7551" s="1">
        <v>0.6</v>
      </c>
      <c r="V7551" s="1">
        <v>-11.662199999999999</v>
      </c>
      <c r="W7551" t="str">
        <f>VLOOKUP(M7551,People!$A$2:$B$5,2,FALSE)</f>
        <v>Kelly Williams</v>
      </c>
      <c r="X7551" s="5" t="str">
        <f>IFERROR(VLOOKUP(Orders!$B7551,Returns!$A$2:$B$801,2,0),"No")</f>
        <v>No</v>
      </c>
    </row>
    <row r="7552" spans="1:24" x14ac:dyDescent="0.3">
      <c r="A7552" s="1">
        <v>982</v>
      </c>
      <c r="B7552" t="s">
        <v>6668</v>
      </c>
      <c r="C7552" s="2">
        <v>42685</v>
      </c>
      <c r="D7552" s="2">
        <v>42688</v>
      </c>
      <c r="E7552" s="1" t="s">
        <v>21</v>
      </c>
      <c r="F7552" s="1" t="s">
        <v>2482</v>
      </c>
      <c r="G7552" s="1" t="s">
        <v>2483</v>
      </c>
      <c r="H7552" s="1" t="s">
        <v>24</v>
      </c>
      <c r="I7552" s="1" t="s">
        <v>25</v>
      </c>
      <c r="J7552" s="1" t="s">
        <v>1284</v>
      </c>
      <c r="K7552" s="1" t="s">
        <v>404</v>
      </c>
      <c r="L7552" s="1">
        <v>80027</v>
      </c>
      <c r="M7552" s="1" t="s">
        <v>41</v>
      </c>
      <c r="N7552" s="1" t="s">
        <v>2484</v>
      </c>
      <c r="O7552" s="1" t="s">
        <v>43</v>
      </c>
      <c r="P7552" s="1" t="s">
        <v>63</v>
      </c>
      <c r="Q7552" s="1" t="s">
        <v>2485</v>
      </c>
      <c r="R7552" s="1">
        <v>3.3920000000000003</v>
      </c>
      <c r="S7552" s="1">
        <f t="shared" si="117"/>
        <v>2.5864000000000003</v>
      </c>
      <c r="T7552" s="1">
        <v>1</v>
      </c>
      <c r="U7552" s="1">
        <v>0.2</v>
      </c>
      <c r="V7552" s="1">
        <v>0.80559999999999987</v>
      </c>
      <c r="W7552" t="str">
        <f>VLOOKUP(M7552,People!$A$2:$B$5,2,FALSE)</f>
        <v>Anna Andreadi</v>
      </c>
      <c r="X7552" s="5" t="str">
        <f>IFERROR(VLOOKUP(Orders!$B7552,Returns!$A$2:$B$801,2,0),"No")</f>
        <v>No</v>
      </c>
    </row>
    <row r="7553" spans="1:24" x14ac:dyDescent="0.3">
      <c r="A7553" s="1">
        <v>983</v>
      </c>
      <c r="B7553" t="s">
        <v>6668</v>
      </c>
      <c r="C7553" s="2">
        <v>42685</v>
      </c>
      <c r="D7553" s="2">
        <v>42688</v>
      </c>
      <c r="E7553" s="1" t="s">
        <v>21</v>
      </c>
      <c r="F7553" s="1" t="s">
        <v>2482</v>
      </c>
      <c r="G7553" s="1" t="s">
        <v>2483</v>
      </c>
      <c r="H7553" s="1" t="s">
        <v>24</v>
      </c>
      <c r="I7553" s="1" t="s">
        <v>25</v>
      </c>
      <c r="J7553" s="1" t="s">
        <v>1284</v>
      </c>
      <c r="K7553" s="1" t="s">
        <v>404</v>
      </c>
      <c r="L7553" s="1">
        <v>80027</v>
      </c>
      <c r="M7553" s="1" t="s">
        <v>41</v>
      </c>
      <c r="N7553" s="1" t="s">
        <v>2486</v>
      </c>
      <c r="O7553" s="1" t="s">
        <v>66</v>
      </c>
      <c r="P7553" s="1" t="s">
        <v>67</v>
      </c>
      <c r="Q7553" s="1" t="s">
        <v>2487</v>
      </c>
      <c r="R7553" s="1">
        <v>559.98400000000004</v>
      </c>
      <c r="S7553" s="1">
        <f t="shared" si="117"/>
        <v>503.98559999999998</v>
      </c>
      <c r="T7553" s="1">
        <v>2</v>
      </c>
      <c r="U7553" s="1">
        <v>0.2</v>
      </c>
      <c r="V7553" s="1">
        <v>55.998400000000032</v>
      </c>
      <c r="W7553" t="str">
        <f>VLOOKUP(M7553,People!$A$2:$B$5,2,FALSE)</f>
        <v>Anna Andreadi</v>
      </c>
      <c r="X7553" s="5" t="str">
        <f>IFERROR(VLOOKUP(Orders!$B7553,Returns!$A$2:$B$801,2,0),"No")</f>
        <v>No</v>
      </c>
    </row>
    <row r="7554" spans="1:24" x14ac:dyDescent="0.3">
      <c r="A7554" s="1">
        <v>984</v>
      </c>
      <c r="B7554" t="s">
        <v>6668</v>
      </c>
      <c r="C7554" s="2">
        <v>42685</v>
      </c>
      <c r="D7554" s="2">
        <v>42688</v>
      </c>
      <c r="E7554" s="1" t="s">
        <v>21</v>
      </c>
      <c r="F7554" s="1" t="s">
        <v>2482</v>
      </c>
      <c r="G7554" s="1" t="s">
        <v>2483</v>
      </c>
      <c r="H7554" s="1" t="s">
        <v>24</v>
      </c>
      <c r="I7554" s="1" t="s">
        <v>25</v>
      </c>
      <c r="J7554" s="1" t="s">
        <v>1284</v>
      </c>
      <c r="K7554" s="1" t="s">
        <v>404</v>
      </c>
      <c r="L7554" s="1">
        <v>80027</v>
      </c>
      <c r="M7554" s="1" t="s">
        <v>41</v>
      </c>
      <c r="N7554" s="1" t="s">
        <v>2197</v>
      </c>
      <c r="O7554" s="1" t="s">
        <v>30</v>
      </c>
      <c r="P7554" s="1" t="s">
        <v>34</v>
      </c>
      <c r="Q7554" s="1" t="s">
        <v>2198</v>
      </c>
      <c r="R7554" s="1">
        <v>603.91999999999996</v>
      </c>
      <c r="S7554" s="1">
        <f t="shared" ref="S7554:S7617" si="118">R7554-V7554</f>
        <v>528.43000000000006</v>
      </c>
      <c r="T7554" s="1">
        <v>5</v>
      </c>
      <c r="U7554" s="1">
        <v>0.2</v>
      </c>
      <c r="V7554" s="1">
        <v>75.489999999999924</v>
      </c>
      <c r="W7554" t="str">
        <f>VLOOKUP(M7554,People!$A$2:$B$5,2,FALSE)</f>
        <v>Anna Andreadi</v>
      </c>
      <c r="X7554" s="5" t="str">
        <f>IFERROR(VLOOKUP(Orders!$B7554,Returns!$A$2:$B$801,2,0),"No")</f>
        <v>No</v>
      </c>
    </row>
    <row r="7555" spans="1:24" x14ac:dyDescent="0.3">
      <c r="A7555" s="1">
        <v>3325</v>
      </c>
      <c r="B7555" t="s">
        <v>7774</v>
      </c>
      <c r="C7555" s="2">
        <v>42685</v>
      </c>
      <c r="D7555" s="2">
        <v>42689</v>
      </c>
      <c r="E7555" s="1" t="s">
        <v>46</v>
      </c>
      <c r="F7555" s="1" t="s">
        <v>284</v>
      </c>
      <c r="G7555" s="1" t="s">
        <v>285</v>
      </c>
      <c r="H7555" s="1" t="s">
        <v>24</v>
      </c>
      <c r="I7555" s="1" t="s">
        <v>25</v>
      </c>
      <c r="J7555" s="1" t="s">
        <v>167</v>
      </c>
      <c r="K7555" s="1" t="s">
        <v>96</v>
      </c>
      <c r="L7555" s="1">
        <v>77095</v>
      </c>
      <c r="M7555" s="1" t="s">
        <v>97</v>
      </c>
      <c r="N7555" s="1" t="s">
        <v>3796</v>
      </c>
      <c r="O7555" s="1" t="s">
        <v>43</v>
      </c>
      <c r="P7555" s="1" t="s">
        <v>70</v>
      </c>
      <c r="Q7555" s="1" t="s">
        <v>3797</v>
      </c>
      <c r="R7555" s="1">
        <v>896.98999999999978</v>
      </c>
      <c r="S7555" s="1">
        <f t="shared" si="118"/>
        <v>2377.0235000000007</v>
      </c>
      <c r="T7555" s="1">
        <v>5</v>
      </c>
      <c r="U7555" s="1">
        <v>0.8</v>
      </c>
      <c r="V7555" s="1">
        <v>-1480.0335000000009</v>
      </c>
      <c r="W7555" t="str">
        <f>VLOOKUP(M7555,People!$A$2:$B$5,2,FALSE)</f>
        <v>Kelly Williams</v>
      </c>
      <c r="X7555" s="5" t="str">
        <f>IFERROR(VLOOKUP(Orders!$B7555,Returns!$A$2:$B$801,2,0),"No")</f>
        <v>No</v>
      </c>
    </row>
    <row r="7556" spans="1:24" x14ac:dyDescent="0.3">
      <c r="A7556" s="1">
        <v>3326</v>
      </c>
      <c r="B7556" t="s">
        <v>7774</v>
      </c>
      <c r="C7556" s="2">
        <v>42685</v>
      </c>
      <c r="D7556" s="2">
        <v>42689</v>
      </c>
      <c r="E7556" s="1" t="s">
        <v>46</v>
      </c>
      <c r="F7556" s="1" t="s">
        <v>284</v>
      </c>
      <c r="G7556" s="1" t="s">
        <v>285</v>
      </c>
      <c r="H7556" s="1" t="s">
        <v>24</v>
      </c>
      <c r="I7556" s="1" t="s">
        <v>25</v>
      </c>
      <c r="J7556" s="1" t="s">
        <v>167</v>
      </c>
      <c r="K7556" s="1" t="s">
        <v>96</v>
      </c>
      <c r="L7556" s="1">
        <v>77095</v>
      </c>
      <c r="M7556" s="1" t="s">
        <v>97</v>
      </c>
      <c r="N7556" s="1" t="s">
        <v>4780</v>
      </c>
      <c r="O7556" s="1" t="s">
        <v>43</v>
      </c>
      <c r="P7556" s="1" t="s">
        <v>70</v>
      </c>
      <c r="Q7556" s="1" t="s">
        <v>4781</v>
      </c>
      <c r="R7556" s="1">
        <v>1.2339999999999998</v>
      </c>
      <c r="S7556" s="1">
        <f t="shared" si="118"/>
        <v>3.2084000000000001</v>
      </c>
      <c r="T7556" s="1">
        <v>1</v>
      </c>
      <c r="U7556" s="1">
        <v>0.8</v>
      </c>
      <c r="V7556" s="1">
        <v>-1.9744000000000002</v>
      </c>
      <c r="W7556" t="str">
        <f>VLOOKUP(M7556,People!$A$2:$B$5,2,FALSE)</f>
        <v>Kelly Williams</v>
      </c>
      <c r="X7556" s="5" t="str">
        <f>IFERROR(VLOOKUP(Orders!$B7556,Returns!$A$2:$B$801,2,0),"No")</f>
        <v>No</v>
      </c>
    </row>
    <row r="7557" spans="1:24" x14ac:dyDescent="0.3">
      <c r="A7557" s="1">
        <v>3327</v>
      </c>
      <c r="B7557" t="s">
        <v>7774</v>
      </c>
      <c r="C7557" s="2">
        <v>42685</v>
      </c>
      <c r="D7557" s="2">
        <v>42689</v>
      </c>
      <c r="E7557" s="1" t="s">
        <v>46</v>
      </c>
      <c r="F7557" s="1" t="s">
        <v>284</v>
      </c>
      <c r="G7557" s="1" t="s">
        <v>285</v>
      </c>
      <c r="H7557" s="1" t="s">
        <v>24</v>
      </c>
      <c r="I7557" s="1" t="s">
        <v>25</v>
      </c>
      <c r="J7557" s="1" t="s">
        <v>167</v>
      </c>
      <c r="K7557" s="1" t="s">
        <v>96</v>
      </c>
      <c r="L7557" s="1">
        <v>77095</v>
      </c>
      <c r="M7557" s="1" t="s">
        <v>97</v>
      </c>
      <c r="N7557" s="1" t="s">
        <v>4734</v>
      </c>
      <c r="O7557" s="1" t="s">
        <v>43</v>
      </c>
      <c r="P7557" s="1" t="s">
        <v>63</v>
      </c>
      <c r="Q7557" s="1" t="s">
        <v>4735</v>
      </c>
      <c r="R7557" s="1">
        <v>67.56</v>
      </c>
      <c r="S7557" s="1">
        <f t="shared" si="118"/>
        <v>60.804000000000002</v>
      </c>
      <c r="T7557" s="1">
        <v>3</v>
      </c>
      <c r="U7557" s="1">
        <v>0.2</v>
      </c>
      <c r="V7557" s="1">
        <v>6.7560000000000038</v>
      </c>
      <c r="W7557" t="str">
        <f>VLOOKUP(M7557,People!$A$2:$B$5,2,FALSE)</f>
        <v>Kelly Williams</v>
      </c>
      <c r="X7557" s="5" t="str">
        <f>IFERROR(VLOOKUP(Orders!$B7557,Returns!$A$2:$B$801,2,0),"No")</f>
        <v>No</v>
      </c>
    </row>
    <row r="7558" spans="1:24" hidden="1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f t="shared" si="118"/>
        <v>85.47120000000001</v>
      </c>
      <c r="T7558" s="1">
        <v>6</v>
      </c>
      <c r="U7558" s="1">
        <v>0</v>
      </c>
      <c r="V7558" s="1">
        <v>72.808799999999991</v>
      </c>
      <c r="W7558" t="str">
        <f>VLOOKUP(M7558,People!$A$2:$B$5,2,FALSE)</f>
        <v>Kelly Williams</v>
      </c>
      <c r="X7558" s="5" t="str">
        <f>IFERROR(VLOOKUP(Orders!$B7558,Returns!$A$2:$B$801,2,0),"No")</f>
        <v>No</v>
      </c>
    </row>
    <row r="7559" spans="1:24" hidden="1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f t="shared" si="118"/>
        <v>273.86699999999996</v>
      </c>
      <c r="T7559" s="1">
        <v>3</v>
      </c>
      <c r="U7559" s="1">
        <v>0</v>
      </c>
      <c r="V7559" s="1">
        <v>224.07299999999998</v>
      </c>
      <c r="W7559" t="str">
        <f>VLOOKUP(M7559,People!$A$2:$B$5,2,FALSE)</f>
        <v>Kelly Williams</v>
      </c>
      <c r="X7559" s="5" t="str">
        <f>IFERROR(VLOOKUP(Orders!$B7559,Returns!$A$2:$B$801,2,0),"No")</f>
        <v>No</v>
      </c>
    </row>
    <row r="7560" spans="1:24" x14ac:dyDescent="0.3">
      <c r="A7560" s="1">
        <v>3328</v>
      </c>
      <c r="B7560" t="s">
        <v>7774</v>
      </c>
      <c r="C7560" s="2">
        <v>42685</v>
      </c>
      <c r="D7560" s="2">
        <v>42689</v>
      </c>
      <c r="E7560" s="1" t="s">
        <v>46</v>
      </c>
      <c r="F7560" s="1" t="s">
        <v>284</v>
      </c>
      <c r="G7560" s="1" t="s">
        <v>285</v>
      </c>
      <c r="H7560" s="1" t="s">
        <v>24</v>
      </c>
      <c r="I7560" s="1" t="s">
        <v>25</v>
      </c>
      <c r="J7560" s="1" t="s">
        <v>167</v>
      </c>
      <c r="K7560" s="1" t="s">
        <v>96</v>
      </c>
      <c r="L7560" s="1">
        <v>77095</v>
      </c>
      <c r="M7560" s="1" t="s">
        <v>97</v>
      </c>
      <c r="N7560" s="1" t="s">
        <v>1251</v>
      </c>
      <c r="O7560" s="1" t="s">
        <v>43</v>
      </c>
      <c r="P7560" s="1" t="s">
        <v>84</v>
      </c>
      <c r="Q7560" s="1" t="s">
        <v>1252</v>
      </c>
      <c r="R7560" s="1">
        <v>21.720000000000002</v>
      </c>
      <c r="S7560" s="1">
        <f t="shared" si="118"/>
        <v>13.846500000000002</v>
      </c>
      <c r="T7560" s="1">
        <v>5</v>
      </c>
      <c r="U7560" s="1">
        <v>0.2</v>
      </c>
      <c r="V7560" s="1">
        <v>7.8734999999999991</v>
      </c>
      <c r="W7560" t="str">
        <f>VLOOKUP(M7560,People!$A$2:$B$5,2,FALSE)</f>
        <v>Kelly Williams</v>
      </c>
      <c r="X7560" s="5" t="str">
        <f>IFERROR(VLOOKUP(Orders!$B7560,Returns!$A$2:$B$801,2,0),"No")</f>
        <v>No</v>
      </c>
    </row>
    <row r="7561" spans="1:24" x14ac:dyDescent="0.3">
      <c r="A7561" s="1">
        <v>3329</v>
      </c>
      <c r="B7561" t="s">
        <v>7774</v>
      </c>
      <c r="C7561" s="2">
        <v>42685</v>
      </c>
      <c r="D7561" s="2">
        <v>42689</v>
      </c>
      <c r="E7561" s="1" t="s">
        <v>46</v>
      </c>
      <c r="F7561" s="1" t="s">
        <v>284</v>
      </c>
      <c r="G7561" s="1" t="s">
        <v>285</v>
      </c>
      <c r="H7561" s="1" t="s">
        <v>24</v>
      </c>
      <c r="I7561" s="1" t="s">
        <v>25</v>
      </c>
      <c r="J7561" s="1" t="s">
        <v>167</v>
      </c>
      <c r="K7561" s="1" t="s">
        <v>96</v>
      </c>
      <c r="L7561" s="1">
        <v>77095</v>
      </c>
      <c r="M7561" s="1" t="s">
        <v>97</v>
      </c>
      <c r="N7561" s="1" t="s">
        <v>4889</v>
      </c>
      <c r="O7561" s="1" t="s">
        <v>43</v>
      </c>
      <c r="P7561" s="1" t="s">
        <v>84</v>
      </c>
      <c r="Q7561" s="1" t="s">
        <v>4890</v>
      </c>
      <c r="R7561" s="1">
        <v>262.33600000000001</v>
      </c>
      <c r="S7561" s="1">
        <f t="shared" si="118"/>
        <v>167.23920000000001</v>
      </c>
      <c r="T7561" s="1">
        <v>8</v>
      </c>
      <c r="U7561" s="1">
        <v>0.2</v>
      </c>
      <c r="V7561" s="1">
        <v>95.096800000000002</v>
      </c>
      <c r="W7561" t="str">
        <f>VLOOKUP(M7561,People!$A$2:$B$5,2,FALSE)</f>
        <v>Kelly Williams</v>
      </c>
      <c r="X7561" s="5" t="str">
        <f>IFERROR(VLOOKUP(Orders!$B7561,Returns!$A$2:$B$801,2,0),"No")</f>
        <v>No</v>
      </c>
    </row>
    <row r="7562" spans="1:24" x14ac:dyDescent="0.3">
      <c r="A7562" s="1">
        <v>3330</v>
      </c>
      <c r="B7562" t="s">
        <v>7774</v>
      </c>
      <c r="C7562" s="2">
        <v>42685</v>
      </c>
      <c r="D7562" s="2">
        <v>42689</v>
      </c>
      <c r="E7562" s="1" t="s">
        <v>46</v>
      </c>
      <c r="F7562" s="1" t="s">
        <v>284</v>
      </c>
      <c r="G7562" s="1" t="s">
        <v>285</v>
      </c>
      <c r="H7562" s="1" t="s">
        <v>24</v>
      </c>
      <c r="I7562" s="1" t="s">
        <v>25</v>
      </c>
      <c r="J7562" s="1" t="s">
        <v>167</v>
      </c>
      <c r="K7562" s="1" t="s">
        <v>96</v>
      </c>
      <c r="L7562" s="1">
        <v>77095</v>
      </c>
      <c r="M7562" s="1" t="s">
        <v>97</v>
      </c>
      <c r="N7562" s="1" t="s">
        <v>2968</v>
      </c>
      <c r="O7562" s="1" t="s">
        <v>66</v>
      </c>
      <c r="P7562" s="1" t="s">
        <v>67</v>
      </c>
      <c r="Q7562" s="1" t="s">
        <v>2969</v>
      </c>
      <c r="R7562" s="1">
        <v>148.47999999999999</v>
      </c>
      <c r="S7562" s="1">
        <f t="shared" si="118"/>
        <v>131.77600000000001</v>
      </c>
      <c r="T7562" s="1">
        <v>2</v>
      </c>
      <c r="U7562" s="1">
        <v>0.2</v>
      </c>
      <c r="V7562" s="1">
        <v>16.703999999999986</v>
      </c>
      <c r="W7562" t="str">
        <f>VLOOKUP(M7562,People!$A$2:$B$5,2,FALSE)</f>
        <v>Kelly Williams</v>
      </c>
      <c r="X7562" s="5" t="str">
        <f>IFERROR(VLOOKUP(Orders!$B7562,Returns!$A$2:$B$801,2,0),"No")</f>
        <v>No</v>
      </c>
    </row>
    <row r="7563" spans="1:24" hidden="1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f t="shared" si="118"/>
        <v>170.78599999999997</v>
      </c>
      <c r="T7563" s="1">
        <v>1</v>
      </c>
      <c r="U7563" s="1">
        <v>0.3</v>
      </c>
      <c r="V7563" s="1">
        <v>0</v>
      </c>
      <c r="W7563" t="str">
        <f>VLOOKUP(M7563,People!$A$2:$B$5,2,FALSE)</f>
        <v>Chuck Magee</v>
      </c>
      <c r="X7563" s="5" t="str">
        <f>IFERROR(VLOOKUP(Orders!$B7563,Returns!$A$2:$B$801,2,0),"No")</f>
        <v>No</v>
      </c>
    </row>
    <row r="7564" spans="1:24" hidden="1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f t="shared" si="118"/>
        <v>198.744</v>
      </c>
      <c r="T7564" s="1">
        <v>4</v>
      </c>
      <c r="U7564" s="1">
        <v>0.3</v>
      </c>
      <c r="V7564" s="1">
        <v>0</v>
      </c>
      <c r="W7564" t="str">
        <f>VLOOKUP(M7564,People!$A$2:$B$5,2,FALSE)</f>
        <v>Kelly Williams</v>
      </c>
      <c r="X7564" s="5" t="str">
        <f>IFERROR(VLOOKUP(Orders!$B7564,Returns!$A$2:$B$801,2,0),"No")</f>
        <v>No</v>
      </c>
    </row>
    <row r="7565" spans="1:24" hidden="1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f t="shared" si="118"/>
        <v>50.261400000000009</v>
      </c>
      <c r="T7565" s="1">
        <v>2</v>
      </c>
      <c r="U7565" s="1">
        <v>0.2</v>
      </c>
      <c r="V7565" s="1">
        <v>13.562599999999998</v>
      </c>
      <c r="W7565" t="str">
        <f>VLOOKUP(M7565,People!$A$2:$B$5,2,FALSE)</f>
        <v>Anna Andreadi</v>
      </c>
      <c r="X7565" s="5" t="str">
        <f>IFERROR(VLOOKUP(Orders!$B7565,Returns!$A$2:$B$801,2,0),"No")</f>
        <v>No</v>
      </c>
    </row>
    <row r="7566" spans="1:24" hidden="1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f t="shared" si="118"/>
        <v>495.00360000000012</v>
      </c>
      <c r="T7566" s="1">
        <v>4</v>
      </c>
      <c r="U7566" s="1">
        <v>0.2</v>
      </c>
      <c r="V7566" s="1">
        <v>-59.835600000000042</v>
      </c>
      <c r="W7566" t="str">
        <f>VLOOKUP(M7566,People!$A$2:$B$5,2,FALSE)</f>
        <v>Anna Andreadi</v>
      </c>
      <c r="X7566" s="5" t="str">
        <f>IFERROR(VLOOKUP(Orders!$B7566,Returns!$A$2:$B$801,2,0),"No")</f>
        <v>No</v>
      </c>
    </row>
    <row r="7567" spans="1:24" hidden="1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f t="shared" si="118"/>
        <v>40.807199999999995</v>
      </c>
      <c r="T7567" s="1">
        <v>1</v>
      </c>
      <c r="U7567" s="1">
        <v>0</v>
      </c>
      <c r="V7567" s="1">
        <v>7.7728000000000037</v>
      </c>
      <c r="W7567" t="str">
        <f>VLOOKUP(M7567,People!$A$2:$B$5,2,FALSE)</f>
        <v>Anna Andreadi</v>
      </c>
      <c r="X7567" s="5" t="str">
        <f>IFERROR(VLOOKUP(Orders!$B7567,Returns!$A$2:$B$801,2,0),"No")</f>
        <v>No</v>
      </c>
    </row>
    <row r="7568" spans="1:24" hidden="1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f t="shared" si="118"/>
        <v>39.580200000000005</v>
      </c>
      <c r="T7568" s="1">
        <v>3</v>
      </c>
      <c r="U7568" s="1">
        <v>0.2</v>
      </c>
      <c r="V7568" s="1">
        <v>8.3957999999999942</v>
      </c>
      <c r="W7568" t="str">
        <f>VLOOKUP(M7568,People!$A$2:$B$5,2,FALSE)</f>
        <v>Kelly Williams</v>
      </c>
      <c r="X7568" s="5" t="str">
        <f>IFERROR(VLOOKUP(Orders!$B7568,Returns!$A$2:$B$801,2,0),"No")</f>
        <v>No</v>
      </c>
    </row>
    <row r="7569" spans="1:24" hidden="1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f t="shared" si="118"/>
        <v>13.478400000000004</v>
      </c>
      <c r="T7569" s="1">
        <v>4</v>
      </c>
      <c r="U7569" s="1">
        <v>0.2</v>
      </c>
      <c r="V7569" s="1">
        <v>7.2576000000000001</v>
      </c>
      <c r="W7569" t="str">
        <f>VLOOKUP(M7569,People!$A$2:$B$5,2,FALSE)</f>
        <v>Kelly Williams</v>
      </c>
      <c r="X7569" s="5" t="str">
        <f>IFERROR(VLOOKUP(Orders!$B7569,Returns!$A$2:$B$801,2,0),"No")</f>
        <v>No</v>
      </c>
    </row>
    <row r="7570" spans="1:24" x14ac:dyDescent="0.3">
      <c r="A7570" s="1">
        <v>3331</v>
      </c>
      <c r="B7570" t="s">
        <v>7774</v>
      </c>
      <c r="C7570" s="2">
        <v>42685</v>
      </c>
      <c r="D7570" s="2">
        <v>42689</v>
      </c>
      <c r="E7570" s="1" t="s">
        <v>46</v>
      </c>
      <c r="F7570" s="1" t="s">
        <v>284</v>
      </c>
      <c r="G7570" s="1" t="s">
        <v>285</v>
      </c>
      <c r="H7570" s="1" t="s">
        <v>24</v>
      </c>
      <c r="I7570" s="1" t="s">
        <v>25</v>
      </c>
      <c r="J7570" s="1" t="s">
        <v>167</v>
      </c>
      <c r="K7570" s="1" t="s">
        <v>96</v>
      </c>
      <c r="L7570" s="1">
        <v>77095</v>
      </c>
      <c r="M7570" s="1" t="s">
        <v>97</v>
      </c>
      <c r="N7570" s="1" t="s">
        <v>3749</v>
      </c>
      <c r="O7570" s="1" t="s">
        <v>66</v>
      </c>
      <c r="P7570" s="1" t="s">
        <v>67</v>
      </c>
      <c r="Q7570" s="1" t="s">
        <v>3750</v>
      </c>
      <c r="R7570" s="1">
        <v>241.17599999999999</v>
      </c>
      <c r="S7570" s="1">
        <f t="shared" si="118"/>
        <v>226.10249999999996</v>
      </c>
      <c r="T7570" s="1">
        <v>3</v>
      </c>
      <c r="U7570" s="1">
        <v>0.2</v>
      </c>
      <c r="V7570" s="1">
        <v>15.07350000000001</v>
      </c>
      <c r="W7570" t="str">
        <f>VLOOKUP(M7570,People!$A$2:$B$5,2,FALSE)</f>
        <v>Kelly Williams</v>
      </c>
      <c r="X7570" s="5" t="str">
        <f>IFERROR(VLOOKUP(Orders!$B7570,Returns!$A$2:$B$801,2,0),"No")</f>
        <v>No</v>
      </c>
    </row>
    <row r="7571" spans="1:24" x14ac:dyDescent="0.3">
      <c r="A7571" s="1">
        <v>5779</v>
      </c>
      <c r="B7571" t="s">
        <v>5940</v>
      </c>
      <c r="C7571" s="2">
        <v>42685</v>
      </c>
      <c r="D7571" s="2">
        <v>42692</v>
      </c>
      <c r="E7571" s="1" t="s">
        <v>46</v>
      </c>
      <c r="F7571" s="1" t="s">
        <v>1961</v>
      </c>
      <c r="G7571" s="1" t="s">
        <v>1962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90008</v>
      </c>
      <c r="M7571" s="1" t="s">
        <v>41</v>
      </c>
      <c r="N7571" s="1" t="s">
        <v>1364</v>
      </c>
      <c r="O7571" s="1" t="s">
        <v>43</v>
      </c>
      <c r="P7571" s="1" t="s">
        <v>63</v>
      </c>
      <c r="Q7571" s="1" t="s">
        <v>1365</v>
      </c>
      <c r="R7571" s="1">
        <v>30.48</v>
      </c>
      <c r="S7571" s="1">
        <f t="shared" si="118"/>
        <v>22.555199999999999</v>
      </c>
      <c r="T7571" s="1">
        <v>3</v>
      </c>
      <c r="U7571" s="1">
        <v>0</v>
      </c>
      <c r="V7571" s="1">
        <v>7.9248000000000012</v>
      </c>
      <c r="W7571" t="str">
        <f>VLOOKUP(M7571,People!$A$2:$B$5,2,FALSE)</f>
        <v>Anna Andreadi</v>
      </c>
      <c r="X7571" s="5" t="str">
        <f>IFERROR(VLOOKUP(Orders!$B7571,Returns!$A$2:$B$801,2,0),"No")</f>
        <v>Yes</v>
      </c>
    </row>
    <row r="7572" spans="1:24" x14ac:dyDescent="0.3">
      <c r="A7572" s="1">
        <v>5780</v>
      </c>
      <c r="B7572" t="s">
        <v>5940</v>
      </c>
      <c r="C7572" s="2">
        <v>42685</v>
      </c>
      <c r="D7572" s="2">
        <v>42692</v>
      </c>
      <c r="E7572" s="1" t="s">
        <v>46</v>
      </c>
      <c r="F7572" s="1" t="s">
        <v>1961</v>
      </c>
      <c r="G7572" s="1" t="s">
        <v>1962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90008</v>
      </c>
      <c r="M7572" s="1" t="s">
        <v>41</v>
      </c>
      <c r="N7572" s="1" t="s">
        <v>3731</v>
      </c>
      <c r="O7572" s="1" t="s">
        <v>30</v>
      </c>
      <c r="P7572" s="1" t="s">
        <v>34</v>
      </c>
      <c r="Q7572" s="1" t="s">
        <v>3732</v>
      </c>
      <c r="R7572" s="1">
        <v>112.64800000000001</v>
      </c>
      <c r="S7572" s="1">
        <f t="shared" si="118"/>
        <v>101.38320000000002</v>
      </c>
      <c r="T7572" s="1">
        <v>1</v>
      </c>
      <c r="U7572" s="1">
        <v>0.2</v>
      </c>
      <c r="V7572" s="1">
        <v>11.264799999999997</v>
      </c>
      <c r="W7572" t="str">
        <f>VLOOKUP(M7572,People!$A$2:$B$5,2,FALSE)</f>
        <v>Anna Andreadi</v>
      </c>
      <c r="X7572" s="5" t="str">
        <f>IFERROR(VLOOKUP(Orders!$B7572,Returns!$A$2:$B$801,2,0),"No")</f>
        <v>Yes</v>
      </c>
    </row>
    <row r="7573" spans="1:24" x14ac:dyDescent="0.3">
      <c r="A7573" s="1">
        <v>5955</v>
      </c>
      <c r="B7573" t="s">
        <v>9012</v>
      </c>
      <c r="C7573" s="2">
        <v>42685</v>
      </c>
      <c r="D7573" s="2">
        <v>42689</v>
      </c>
      <c r="E7573" s="1" t="s">
        <v>21</v>
      </c>
      <c r="F7573" s="1" t="s">
        <v>5357</v>
      </c>
      <c r="G7573" s="1" t="s">
        <v>5358</v>
      </c>
      <c r="H7573" s="1" t="s">
        <v>38</v>
      </c>
      <c r="I7573" s="1" t="s">
        <v>25</v>
      </c>
      <c r="J7573" s="1" t="s">
        <v>3833</v>
      </c>
      <c r="K7573" s="1" t="s">
        <v>134</v>
      </c>
      <c r="L7573" s="1">
        <v>19601</v>
      </c>
      <c r="M7573" s="1" t="s">
        <v>135</v>
      </c>
      <c r="N7573" s="1" t="s">
        <v>4634</v>
      </c>
      <c r="O7573" s="1" t="s">
        <v>30</v>
      </c>
      <c r="P7573" s="1" t="s">
        <v>60</v>
      </c>
      <c r="Q7573" s="1" t="s">
        <v>4635</v>
      </c>
      <c r="R7573" s="1">
        <v>23.968000000000004</v>
      </c>
      <c r="S7573" s="1">
        <f t="shared" si="118"/>
        <v>16.178400000000003</v>
      </c>
      <c r="T7573" s="1">
        <v>2</v>
      </c>
      <c r="U7573" s="1">
        <v>0.2</v>
      </c>
      <c r="V7573" s="1">
        <v>7.7896000000000001</v>
      </c>
      <c r="W7573" t="str">
        <f>VLOOKUP(M7573,People!$A$2:$B$5,2,FALSE)</f>
        <v>Chuck Magee</v>
      </c>
      <c r="X7573" s="5" t="str">
        <f>IFERROR(VLOOKUP(Orders!$B7573,Returns!$A$2:$B$801,2,0),"No")</f>
        <v>No</v>
      </c>
    </row>
    <row r="7574" spans="1:24" x14ac:dyDescent="0.3">
      <c r="A7574" s="1">
        <v>5956</v>
      </c>
      <c r="B7574" t="s">
        <v>9012</v>
      </c>
      <c r="C7574" s="2">
        <v>42685</v>
      </c>
      <c r="D7574" s="2">
        <v>42689</v>
      </c>
      <c r="E7574" s="1" t="s">
        <v>21</v>
      </c>
      <c r="F7574" s="1" t="s">
        <v>5357</v>
      </c>
      <c r="G7574" s="1" t="s">
        <v>5358</v>
      </c>
      <c r="H7574" s="1" t="s">
        <v>38</v>
      </c>
      <c r="I7574" s="1" t="s">
        <v>25</v>
      </c>
      <c r="J7574" s="1" t="s">
        <v>3833</v>
      </c>
      <c r="K7574" s="1" t="s">
        <v>134</v>
      </c>
      <c r="L7574" s="1">
        <v>19601</v>
      </c>
      <c r="M7574" s="1" t="s">
        <v>135</v>
      </c>
      <c r="N7574" s="1" t="s">
        <v>182</v>
      </c>
      <c r="O7574" s="1" t="s">
        <v>30</v>
      </c>
      <c r="P7574" s="1" t="s">
        <v>31</v>
      </c>
      <c r="Q7574" s="1" t="s">
        <v>183</v>
      </c>
      <c r="R7574" s="1">
        <v>521.96</v>
      </c>
      <c r="S7574" s="1">
        <f t="shared" si="118"/>
        <v>772.50080000000003</v>
      </c>
      <c r="T7574" s="1">
        <v>4</v>
      </c>
      <c r="U7574" s="1">
        <v>0.5</v>
      </c>
      <c r="V7574" s="1">
        <v>-250.54079999999999</v>
      </c>
      <c r="W7574" t="str">
        <f>VLOOKUP(M7574,People!$A$2:$B$5,2,FALSE)</f>
        <v>Chuck Magee</v>
      </c>
      <c r="X7574" s="5" t="str">
        <f>IFERROR(VLOOKUP(Orders!$B7574,Returns!$A$2:$B$801,2,0),"No")</f>
        <v>No</v>
      </c>
    </row>
    <row r="7575" spans="1:24" x14ac:dyDescent="0.3">
      <c r="A7575" s="1">
        <v>5962</v>
      </c>
      <c r="B7575" t="s">
        <v>9015</v>
      </c>
      <c r="C7575" s="2">
        <v>42685</v>
      </c>
      <c r="D7575" s="2">
        <v>42687</v>
      </c>
      <c r="E7575" s="1" t="s">
        <v>21</v>
      </c>
      <c r="F7575" s="1" t="s">
        <v>165</v>
      </c>
      <c r="G7575" s="1" t="s">
        <v>166</v>
      </c>
      <c r="H7575" s="1" t="s">
        <v>94</v>
      </c>
      <c r="I7575" s="1" t="s">
        <v>25</v>
      </c>
      <c r="J7575" s="1" t="s">
        <v>39</v>
      </c>
      <c r="K7575" s="1" t="s">
        <v>40</v>
      </c>
      <c r="L7575" s="1">
        <v>90004</v>
      </c>
      <c r="M7575" s="1" t="s">
        <v>41</v>
      </c>
      <c r="N7575" s="1" t="s">
        <v>1728</v>
      </c>
      <c r="O7575" s="1" t="s">
        <v>66</v>
      </c>
      <c r="P7575" s="1" t="s">
        <v>67</v>
      </c>
      <c r="Q7575" s="1" t="s">
        <v>1729</v>
      </c>
      <c r="R7575" s="1">
        <v>575.928</v>
      </c>
      <c r="S7575" s="1">
        <f t="shared" si="118"/>
        <v>518.33519999999999</v>
      </c>
      <c r="T7575" s="1">
        <v>9</v>
      </c>
      <c r="U7575" s="1">
        <v>0.2</v>
      </c>
      <c r="V7575" s="1">
        <v>57.592799999999983</v>
      </c>
      <c r="W7575" t="str">
        <f>VLOOKUP(M7575,People!$A$2:$B$5,2,FALSE)</f>
        <v>Anna Andreadi</v>
      </c>
      <c r="X7575" s="5" t="str">
        <f>IFERROR(VLOOKUP(Orders!$B7575,Returns!$A$2:$B$801,2,0),"No")</f>
        <v>No</v>
      </c>
    </row>
    <row r="7576" spans="1:24" hidden="1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f t="shared" si="118"/>
        <v>217.52080000000001</v>
      </c>
      <c r="T7576" s="1">
        <v>2</v>
      </c>
      <c r="U7576" s="1">
        <v>0</v>
      </c>
      <c r="V7576" s="1">
        <v>4.4391999999999996</v>
      </c>
      <c r="W7576" t="str">
        <f>VLOOKUP(M7576,People!$A$2:$B$5,2,FALSE)</f>
        <v>Anna Andreadi</v>
      </c>
      <c r="X7576" s="5" t="str">
        <f>IFERROR(VLOOKUP(Orders!$B7576,Returns!$A$2:$B$801,2,0),"No")</f>
        <v>No</v>
      </c>
    </row>
    <row r="7577" spans="1:24" hidden="1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f t="shared" si="118"/>
        <v>195.88000000000002</v>
      </c>
      <c r="T7577" s="1">
        <v>4</v>
      </c>
      <c r="U7577" s="1">
        <v>0</v>
      </c>
      <c r="V7577" s="1">
        <v>40.119999999999976</v>
      </c>
      <c r="W7577" t="str">
        <f>VLOOKUP(M7577,People!$A$2:$B$5,2,FALSE)</f>
        <v>Anna Andreadi</v>
      </c>
      <c r="X7577" s="5" t="str">
        <f>IFERROR(VLOOKUP(Orders!$B7577,Returns!$A$2:$B$801,2,0),"No")</f>
        <v>No</v>
      </c>
    </row>
    <row r="7578" spans="1:24" x14ac:dyDescent="0.3">
      <c r="A7578" s="1">
        <v>5963</v>
      </c>
      <c r="B7578" t="s">
        <v>9015</v>
      </c>
      <c r="C7578" s="2">
        <v>42685</v>
      </c>
      <c r="D7578" s="2">
        <v>42687</v>
      </c>
      <c r="E7578" s="1" t="s">
        <v>21</v>
      </c>
      <c r="F7578" s="1" t="s">
        <v>165</v>
      </c>
      <c r="G7578" s="1" t="s">
        <v>166</v>
      </c>
      <c r="H7578" s="1" t="s">
        <v>94</v>
      </c>
      <c r="I7578" s="1" t="s">
        <v>25</v>
      </c>
      <c r="J7578" s="1" t="s">
        <v>39</v>
      </c>
      <c r="K7578" s="1" t="s">
        <v>40</v>
      </c>
      <c r="L7578" s="1">
        <v>90004</v>
      </c>
      <c r="M7578" s="1" t="s">
        <v>41</v>
      </c>
      <c r="N7578" s="1" t="s">
        <v>3359</v>
      </c>
      <c r="O7578" s="1" t="s">
        <v>43</v>
      </c>
      <c r="P7578" s="1" t="s">
        <v>73</v>
      </c>
      <c r="Q7578" s="1" t="s">
        <v>3360</v>
      </c>
      <c r="R7578" s="1">
        <v>7.78</v>
      </c>
      <c r="S7578" s="1">
        <f t="shared" si="118"/>
        <v>5.7572000000000001</v>
      </c>
      <c r="T7578" s="1">
        <v>2</v>
      </c>
      <c r="U7578" s="1">
        <v>0</v>
      </c>
      <c r="V7578" s="1">
        <v>2.0228000000000002</v>
      </c>
      <c r="W7578" t="str">
        <f>VLOOKUP(M7578,People!$A$2:$B$5,2,FALSE)</f>
        <v>Anna Andreadi</v>
      </c>
      <c r="X7578" s="5" t="str">
        <f>IFERROR(VLOOKUP(Orders!$B7578,Returns!$A$2:$B$801,2,0),"No")</f>
        <v>No</v>
      </c>
    </row>
    <row r="7579" spans="1:24" x14ac:dyDescent="0.3">
      <c r="A7579" s="1">
        <v>5964</v>
      </c>
      <c r="B7579" t="s">
        <v>9015</v>
      </c>
      <c r="C7579" s="2">
        <v>42685</v>
      </c>
      <c r="D7579" s="2">
        <v>42687</v>
      </c>
      <c r="E7579" s="1" t="s">
        <v>21</v>
      </c>
      <c r="F7579" s="1" t="s">
        <v>165</v>
      </c>
      <c r="G7579" s="1" t="s">
        <v>166</v>
      </c>
      <c r="H7579" s="1" t="s">
        <v>94</v>
      </c>
      <c r="I7579" s="1" t="s">
        <v>25</v>
      </c>
      <c r="J7579" s="1" t="s">
        <v>39</v>
      </c>
      <c r="K7579" s="1" t="s">
        <v>40</v>
      </c>
      <c r="L7579" s="1">
        <v>90004</v>
      </c>
      <c r="M7579" s="1" t="s">
        <v>41</v>
      </c>
      <c r="N7579" s="1" t="s">
        <v>2502</v>
      </c>
      <c r="O7579" s="1" t="s">
        <v>43</v>
      </c>
      <c r="P7579" s="1" t="s">
        <v>84</v>
      </c>
      <c r="Q7579" s="1" t="s">
        <v>2503</v>
      </c>
      <c r="R7579" s="1">
        <v>123.92</v>
      </c>
      <c r="S7579" s="1">
        <f t="shared" si="118"/>
        <v>68.156000000000006</v>
      </c>
      <c r="T7579" s="1">
        <v>4</v>
      </c>
      <c r="U7579" s="1">
        <v>0</v>
      </c>
      <c r="V7579" s="1">
        <v>55.763999999999996</v>
      </c>
      <c r="W7579" t="str">
        <f>VLOOKUP(M7579,People!$A$2:$B$5,2,FALSE)</f>
        <v>Anna Andreadi</v>
      </c>
      <c r="X7579" s="5" t="str">
        <f>IFERROR(VLOOKUP(Orders!$B7579,Returns!$A$2:$B$801,2,0),"No")</f>
        <v>No</v>
      </c>
    </row>
    <row r="7580" spans="1:24" hidden="1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f t="shared" si="118"/>
        <v>451.15199999999993</v>
      </c>
      <c r="T7580" s="1">
        <v>3</v>
      </c>
      <c r="U7580" s="1">
        <v>0</v>
      </c>
      <c r="V7580" s="1">
        <v>112.78800000000001</v>
      </c>
      <c r="W7580" t="str">
        <f>VLOOKUP(M7580,People!$A$2:$B$5,2,FALSE)</f>
        <v>Kelly Williams</v>
      </c>
      <c r="X7580" s="5" t="str">
        <f>IFERROR(VLOOKUP(Orders!$B7580,Returns!$A$2:$B$801,2,0),"No")</f>
        <v>No</v>
      </c>
    </row>
    <row r="7581" spans="1:24" hidden="1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f t="shared" si="118"/>
        <v>1890.0863999999999</v>
      </c>
      <c r="T7581" s="1">
        <v>8</v>
      </c>
      <c r="U7581" s="1">
        <v>0</v>
      </c>
      <c r="V7581" s="1">
        <v>735.03359999999998</v>
      </c>
      <c r="W7581" t="str">
        <f>VLOOKUP(M7581,People!$A$2:$B$5,2,FALSE)</f>
        <v>Chuck Magee</v>
      </c>
      <c r="X7581" s="5" t="str">
        <f>IFERROR(VLOOKUP(Orders!$B7581,Returns!$A$2:$B$801,2,0),"No")</f>
        <v>No</v>
      </c>
    </row>
    <row r="7582" spans="1:24" hidden="1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f t="shared" si="118"/>
        <v>13.455000000000002</v>
      </c>
      <c r="T7582" s="1">
        <v>3</v>
      </c>
      <c r="U7582" s="1">
        <v>0</v>
      </c>
      <c r="V7582" s="1">
        <v>4.4850000000000003</v>
      </c>
      <c r="W7582" t="str">
        <f>VLOOKUP(M7582,People!$A$2:$B$5,2,FALSE)</f>
        <v>Chuck Magee</v>
      </c>
      <c r="X7582" s="5" t="str">
        <f>IFERROR(VLOOKUP(Orders!$B7582,Returns!$A$2:$B$801,2,0),"No")</f>
        <v>No</v>
      </c>
    </row>
    <row r="7583" spans="1:24" hidden="1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f t="shared" si="118"/>
        <v>406.99890000000005</v>
      </c>
      <c r="T7583" s="1">
        <v>3</v>
      </c>
      <c r="U7583" s="1">
        <v>0.2</v>
      </c>
      <c r="V7583" s="1">
        <v>15.857099999999974</v>
      </c>
      <c r="W7583" t="str">
        <f>VLOOKUP(M7583,People!$A$2:$B$5,2,FALSE)</f>
        <v>Chuck Magee</v>
      </c>
      <c r="X7583" s="5" t="str">
        <f>IFERROR(VLOOKUP(Orders!$B7583,Returns!$A$2:$B$801,2,0),"No")</f>
        <v>No</v>
      </c>
    </row>
    <row r="7584" spans="1:24" hidden="1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f t="shared" si="118"/>
        <v>124.9248</v>
      </c>
      <c r="T7584" s="1">
        <v>2</v>
      </c>
      <c r="U7584" s="1">
        <v>0.1</v>
      </c>
      <c r="V7584" s="1">
        <v>2.8392000000000017</v>
      </c>
      <c r="W7584" t="str">
        <f>VLOOKUP(M7584,People!$A$2:$B$5,2,FALSE)</f>
        <v>Chuck Magee</v>
      </c>
      <c r="X7584" s="5" t="str">
        <f>IFERROR(VLOOKUP(Orders!$B7584,Returns!$A$2:$B$801,2,0),"No")</f>
        <v>No</v>
      </c>
    </row>
    <row r="7585" spans="1:24" x14ac:dyDescent="0.3">
      <c r="A7585" s="1">
        <v>9614</v>
      </c>
      <c r="B7585" t="s">
        <v>10767</v>
      </c>
      <c r="C7585" s="2">
        <v>42685</v>
      </c>
      <c r="D7585" s="2">
        <v>42687</v>
      </c>
      <c r="E7585" s="1" t="s">
        <v>170</v>
      </c>
      <c r="F7585" s="1" t="s">
        <v>680</v>
      </c>
      <c r="G7585" s="1" t="s">
        <v>681</v>
      </c>
      <c r="H7585" s="1" t="s">
        <v>38</v>
      </c>
      <c r="I7585" s="1" t="s">
        <v>25</v>
      </c>
      <c r="J7585" s="1" t="s">
        <v>88</v>
      </c>
      <c r="K7585" s="1" t="s">
        <v>89</v>
      </c>
      <c r="L7585" s="1">
        <v>98115</v>
      </c>
      <c r="M7585" s="1" t="s">
        <v>41</v>
      </c>
      <c r="N7585" s="1" t="s">
        <v>72</v>
      </c>
      <c r="O7585" s="1" t="s">
        <v>43</v>
      </c>
      <c r="P7585" s="1" t="s">
        <v>73</v>
      </c>
      <c r="Q7585" s="1" t="s">
        <v>74</v>
      </c>
      <c r="R7585" s="1">
        <v>22.98</v>
      </c>
      <c r="S7585" s="1">
        <f t="shared" si="118"/>
        <v>16.086000000000002</v>
      </c>
      <c r="T7585" s="1">
        <v>1</v>
      </c>
      <c r="U7585" s="1">
        <v>0</v>
      </c>
      <c r="V7585" s="1">
        <v>6.8939999999999984</v>
      </c>
      <c r="W7585" t="str">
        <f>VLOOKUP(M7585,People!$A$2:$B$5,2,FALSE)</f>
        <v>Anna Andreadi</v>
      </c>
      <c r="X7585" s="5" t="str">
        <f>IFERROR(VLOOKUP(Orders!$B7585,Returns!$A$2:$B$801,2,0),"No")</f>
        <v>No</v>
      </c>
    </row>
    <row r="7586" spans="1:24" x14ac:dyDescent="0.3">
      <c r="A7586" s="1">
        <v>9615</v>
      </c>
      <c r="B7586" t="s">
        <v>10767</v>
      </c>
      <c r="C7586" s="2">
        <v>42685</v>
      </c>
      <c r="D7586" s="2">
        <v>42687</v>
      </c>
      <c r="E7586" s="1" t="s">
        <v>170</v>
      </c>
      <c r="F7586" s="1" t="s">
        <v>680</v>
      </c>
      <c r="G7586" s="1" t="s">
        <v>681</v>
      </c>
      <c r="H7586" s="1" t="s">
        <v>38</v>
      </c>
      <c r="I7586" s="1" t="s">
        <v>25</v>
      </c>
      <c r="J7586" s="1" t="s">
        <v>88</v>
      </c>
      <c r="K7586" s="1" t="s">
        <v>89</v>
      </c>
      <c r="L7586" s="1">
        <v>98115</v>
      </c>
      <c r="M7586" s="1" t="s">
        <v>41</v>
      </c>
      <c r="N7586" s="1" t="s">
        <v>3877</v>
      </c>
      <c r="O7586" s="1" t="s">
        <v>66</v>
      </c>
      <c r="P7586" s="1" t="s">
        <v>146</v>
      </c>
      <c r="Q7586" s="1" t="s">
        <v>3878</v>
      </c>
      <c r="R7586" s="1">
        <v>102.13</v>
      </c>
      <c r="S7586" s="1">
        <f t="shared" si="118"/>
        <v>86.810500000000005</v>
      </c>
      <c r="T7586" s="1">
        <v>7</v>
      </c>
      <c r="U7586" s="1">
        <v>0</v>
      </c>
      <c r="V7586" s="1">
        <v>15.319499999999996</v>
      </c>
      <c r="W7586" t="str">
        <f>VLOOKUP(M7586,People!$A$2:$B$5,2,FALSE)</f>
        <v>Anna Andreadi</v>
      </c>
      <c r="X7586" s="5" t="str">
        <f>IFERROR(VLOOKUP(Orders!$B7586,Returns!$A$2:$B$801,2,0),"No")</f>
        <v>No</v>
      </c>
    </row>
    <row r="7587" spans="1:24" x14ac:dyDescent="0.3">
      <c r="A7587" s="1">
        <v>9616</v>
      </c>
      <c r="B7587" t="s">
        <v>10767</v>
      </c>
      <c r="C7587" s="2">
        <v>42685</v>
      </c>
      <c r="D7587" s="2">
        <v>42687</v>
      </c>
      <c r="E7587" s="1" t="s">
        <v>170</v>
      </c>
      <c r="F7587" s="1" t="s">
        <v>680</v>
      </c>
      <c r="G7587" s="1" t="s">
        <v>681</v>
      </c>
      <c r="H7587" s="1" t="s">
        <v>38</v>
      </c>
      <c r="I7587" s="1" t="s">
        <v>25</v>
      </c>
      <c r="J7587" s="1" t="s">
        <v>88</v>
      </c>
      <c r="K7587" s="1" t="s">
        <v>89</v>
      </c>
      <c r="L7587" s="1">
        <v>98115</v>
      </c>
      <c r="M7587" s="1" t="s">
        <v>41</v>
      </c>
      <c r="N7587" s="1" t="s">
        <v>1512</v>
      </c>
      <c r="O7587" s="1" t="s">
        <v>43</v>
      </c>
      <c r="P7587" s="1" t="s">
        <v>70</v>
      </c>
      <c r="Q7587" s="1" t="s">
        <v>1513</v>
      </c>
      <c r="R7587" s="1">
        <v>2033.5840000000001</v>
      </c>
      <c r="S7587" s="1">
        <f t="shared" si="118"/>
        <v>1270.99</v>
      </c>
      <c r="T7587" s="1">
        <v>2</v>
      </c>
      <c r="U7587" s="1">
        <v>0.2</v>
      </c>
      <c r="V7587" s="1">
        <v>762.59400000000005</v>
      </c>
      <c r="W7587" t="str">
        <f>VLOOKUP(M7587,People!$A$2:$B$5,2,FALSE)</f>
        <v>Anna Andreadi</v>
      </c>
      <c r="X7587" s="5" t="str">
        <f>IFERROR(VLOOKUP(Orders!$B7587,Returns!$A$2:$B$801,2,0),"No")</f>
        <v>No</v>
      </c>
    </row>
    <row r="7588" spans="1:24" x14ac:dyDescent="0.3">
      <c r="A7588" s="1">
        <v>9748</v>
      </c>
      <c r="B7588" t="s">
        <v>10838</v>
      </c>
      <c r="C7588" s="2">
        <v>42685</v>
      </c>
      <c r="D7588" s="2">
        <v>42689</v>
      </c>
      <c r="E7588" s="1" t="s">
        <v>46</v>
      </c>
      <c r="F7588" s="1" t="s">
        <v>57</v>
      </c>
      <c r="G7588" s="1" t="s">
        <v>58</v>
      </c>
      <c r="H7588" s="1" t="s">
        <v>24</v>
      </c>
      <c r="I7588" s="1" t="s">
        <v>25</v>
      </c>
      <c r="J7588" s="1" t="s">
        <v>273</v>
      </c>
      <c r="K7588" s="1" t="s">
        <v>191</v>
      </c>
      <c r="L7588" s="1">
        <v>60653</v>
      </c>
      <c r="M7588" s="1" t="s">
        <v>97</v>
      </c>
      <c r="N7588" s="1" t="s">
        <v>5268</v>
      </c>
      <c r="O7588" s="1" t="s">
        <v>30</v>
      </c>
      <c r="P7588" s="1" t="s">
        <v>60</v>
      </c>
      <c r="Q7588" s="1" t="s">
        <v>5269</v>
      </c>
      <c r="R7588" s="1">
        <v>10.984000000000002</v>
      </c>
      <c r="S7588" s="1">
        <f t="shared" si="118"/>
        <v>18.947400000000002</v>
      </c>
      <c r="T7588" s="1">
        <v>2</v>
      </c>
      <c r="U7588" s="1">
        <v>0.6</v>
      </c>
      <c r="V7588" s="1">
        <v>-7.9634</v>
      </c>
      <c r="W7588" t="str">
        <f>VLOOKUP(M7588,People!$A$2:$B$5,2,FALSE)</f>
        <v>Kelly Williams</v>
      </c>
      <c r="X7588" s="5" t="str">
        <f>IFERROR(VLOOKUP(Orders!$B7588,Returns!$A$2:$B$801,2,0),"No")</f>
        <v>No</v>
      </c>
    </row>
    <row r="7589" spans="1:24" x14ac:dyDescent="0.3">
      <c r="A7589" s="1">
        <v>9749</v>
      </c>
      <c r="B7589" t="s">
        <v>10838</v>
      </c>
      <c r="C7589" s="2">
        <v>42685</v>
      </c>
      <c r="D7589" s="2">
        <v>42689</v>
      </c>
      <c r="E7589" s="1" t="s">
        <v>46</v>
      </c>
      <c r="F7589" s="1" t="s">
        <v>57</v>
      </c>
      <c r="G7589" s="1" t="s">
        <v>58</v>
      </c>
      <c r="H7589" s="1" t="s">
        <v>24</v>
      </c>
      <c r="I7589" s="1" t="s">
        <v>25</v>
      </c>
      <c r="J7589" s="1" t="s">
        <v>273</v>
      </c>
      <c r="K7589" s="1" t="s">
        <v>191</v>
      </c>
      <c r="L7589" s="1">
        <v>60653</v>
      </c>
      <c r="M7589" s="1" t="s">
        <v>97</v>
      </c>
      <c r="N7589" s="1" t="s">
        <v>1554</v>
      </c>
      <c r="O7589" s="1" t="s">
        <v>30</v>
      </c>
      <c r="P7589" s="1" t="s">
        <v>34</v>
      </c>
      <c r="Q7589" s="1" t="s">
        <v>1555</v>
      </c>
      <c r="R7589" s="1">
        <v>797.94399999999996</v>
      </c>
      <c r="S7589" s="1">
        <f t="shared" si="118"/>
        <v>854.93999999999994</v>
      </c>
      <c r="T7589" s="1">
        <v>4</v>
      </c>
      <c r="U7589" s="1">
        <v>0.3</v>
      </c>
      <c r="V7589" s="1">
        <v>-56.995999999999981</v>
      </c>
      <c r="W7589" t="str">
        <f>VLOOKUP(M7589,People!$A$2:$B$5,2,FALSE)</f>
        <v>Kelly Williams</v>
      </c>
      <c r="X7589" s="5" t="str">
        <f>IFERROR(VLOOKUP(Orders!$B7589,Returns!$A$2:$B$801,2,0),"No")</f>
        <v>No</v>
      </c>
    </row>
    <row r="7590" spans="1:24" hidden="1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f t="shared" si="118"/>
        <v>12.116999999999999</v>
      </c>
      <c r="T7590" s="1">
        <v>3</v>
      </c>
      <c r="U7590" s="1">
        <v>0</v>
      </c>
      <c r="V7590" s="1">
        <v>5.1929999999999996</v>
      </c>
      <c r="W7590" t="str">
        <f>VLOOKUP(M7590,People!$A$2:$B$5,2,FALSE)</f>
        <v>Anna Andreadi</v>
      </c>
      <c r="X7590" s="5" t="str">
        <f>IFERROR(VLOOKUP(Orders!$B7590,Returns!$A$2:$B$801,2,0),"No")</f>
        <v>No</v>
      </c>
    </row>
    <row r="7591" spans="1:24" hidden="1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f t="shared" si="118"/>
        <v>115.86959999999999</v>
      </c>
      <c r="T7591" s="1">
        <v>7</v>
      </c>
      <c r="U7591" s="1">
        <v>0.2</v>
      </c>
      <c r="V7591" s="1">
        <v>12.874400000000001</v>
      </c>
      <c r="W7591" t="str">
        <f>VLOOKUP(M7591,People!$A$2:$B$5,2,FALSE)</f>
        <v>Kelly Williams</v>
      </c>
      <c r="X7591" s="5" t="str">
        <f>IFERROR(VLOOKUP(Orders!$B7591,Returns!$A$2:$B$801,2,0),"No")</f>
        <v>No</v>
      </c>
    </row>
    <row r="7592" spans="1:24" hidden="1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f t="shared" si="118"/>
        <v>46.598400000000012</v>
      </c>
      <c r="T7592" s="1">
        <v>9</v>
      </c>
      <c r="U7592" s="1">
        <v>0.2</v>
      </c>
      <c r="V7592" s="1">
        <v>11.649599999999996</v>
      </c>
      <c r="W7592" t="str">
        <f>VLOOKUP(M7592,People!$A$2:$B$5,2,FALSE)</f>
        <v>Chuck Magee</v>
      </c>
      <c r="X7592" s="5" t="str">
        <f>IFERROR(VLOOKUP(Orders!$B7592,Returns!$A$2:$B$801,2,0),"No")</f>
        <v>No</v>
      </c>
    </row>
    <row r="7593" spans="1:24" hidden="1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f t="shared" si="118"/>
        <v>90.584199999999981</v>
      </c>
      <c r="T7593" s="1">
        <v>2</v>
      </c>
      <c r="U7593" s="1">
        <v>0.3</v>
      </c>
      <c r="V7593" s="1">
        <v>-19.338199999999993</v>
      </c>
      <c r="W7593" t="str">
        <f>VLOOKUP(M7593,People!$A$2:$B$5,2,FALSE)</f>
        <v>Chuck Magee</v>
      </c>
      <c r="X7593" s="5" t="str">
        <f>IFERROR(VLOOKUP(Orders!$B7593,Returns!$A$2:$B$801,2,0),"No")</f>
        <v>No</v>
      </c>
    </row>
    <row r="7594" spans="1:24" hidden="1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f t="shared" si="118"/>
        <v>7.281600000000001</v>
      </c>
      <c r="T7594" s="1">
        <v>3</v>
      </c>
      <c r="U7594" s="1">
        <v>0.2</v>
      </c>
      <c r="V7594" s="1">
        <v>0.59039999999999937</v>
      </c>
      <c r="W7594" t="str">
        <f>VLOOKUP(M7594,People!$A$2:$B$5,2,FALSE)</f>
        <v>Chuck Magee</v>
      </c>
      <c r="X7594" s="5" t="str">
        <f>IFERROR(VLOOKUP(Orders!$B7594,Returns!$A$2:$B$801,2,0),"No")</f>
        <v>No</v>
      </c>
    </row>
    <row r="7595" spans="1:24" hidden="1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f t="shared" si="118"/>
        <v>950.64749999999981</v>
      </c>
      <c r="T7595" s="1">
        <v>3</v>
      </c>
      <c r="U7595" s="1">
        <v>0.3</v>
      </c>
      <c r="V7595" s="1">
        <v>-63.376499999999965</v>
      </c>
      <c r="W7595" t="str">
        <f>VLOOKUP(M7595,People!$A$2:$B$5,2,FALSE)</f>
        <v>Chuck Magee</v>
      </c>
      <c r="X7595" s="5" t="str">
        <f>IFERROR(VLOOKUP(Orders!$B7595,Returns!$A$2:$B$801,2,0),"No")</f>
        <v>No</v>
      </c>
    </row>
    <row r="7596" spans="1:24" hidden="1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f t="shared" si="118"/>
        <v>76.367200000000025</v>
      </c>
      <c r="T7596" s="1">
        <v>7</v>
      </c>
      <c r="U7596" s="1">
        <v>0</v>
      </c>
      <c r="V7596" s="1">
        <v>70.492799999999988</v>
      </c>
      <c r="W7596" t="str">
        <f>VLOOKUP(M7596,People!$A$2:$B$5,2,FALSE)</f>
        <v>Kelly Williams</v>
      </c>
      <c r="X7596" s="5" t="str">
        <f>IFERROR(VLOOKUP(Orders!$B7596,Returns!$A$2:$B$801,2,0),"No")</f>
        <v>No</v>
      </c>
    </row>
    <row r="7597" spans="1:24" hidden="1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f t="shared" si="118"/>
        <v>18.28</v>
      </c>
      <c r="T7597" s="1">
        <v>4</v>
      </c>
      <c r="U7597" s="1">
        <v>0</v>
      </c>
      <c r="V7597" s="1">
        <v>18.28</v>
      </c>
      <c r="W7597" t="str">
        <f>VLOOKUP(M7597,People!$A$2:$B$5,2,FALSE)</f>
        <v>Kelly Williams</v>
      </c>
      <c r="X7597" s="5" t="str">
        <f>IFERROR(VLOOKUP(Orders!$B7597,Returns!$A$2:$B$801,2,0),"No")</f>
        <v>No</v>
      </c>
    </row>
    <row r="7598" spans="1:24" hidden="1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f t="shared" si="118"/>
        <v>203.01839999999996</v>
      </c>
      <c r="T7598" s="1">
        <v>3</v>
      </c>
      <c r="U7598" s="1">
        <v>0.2</v>
      </c>
      <c r="V7598" s="1">
        <v>22.557600000000008</v>
      </c>
      <c r="W7598" t="str">
        <f>VLOOKUP(M7598,People!$A$2:$B$5,2,FALSE)</f>
        <v>Anna Andreadi</v>
      </c>
      <c r="X7598" s="5" t="str">
        <f>IFERROR(VLOOKUP(Orders!$B7598,Returns!$A$2:$B$801,2,0),"No")</f>
        <v>No</v>
      </c>
    </row>
    <row r="7599" spans="1:24" x14ac:dyDescent="0.3">
      <c r="A7599" s="1">
        <v>9957</v>
      </c>
      <c r="B7599" t="s">
        <v>6189</v>
      </c>
      <c r="C7599" s="2">
        <v>42685</v>
      </c>
      <c r="D7599" s="2">
        <v>42691</v>
      </c>
      <c r="E7599" s="1" t="s">
        <v>46</v>
      </c>
      <c r="F7599" s="1" t="s">
        <v>4201</v>
      </c>
      <c r="G7599" s="1" t="s">
        <v>4202</v>
      </c>
      <c r="H7599" s="1" t="s">
        <v>94</v>
      </c>
      <c r="I7599" s="1" t="s">
        <v>25</v>
      </c>
      <c r="J7599" s="1" t="s">
        <v>1306</v>
      </c>
      <c r="K7599" s="1" t="s">
        <v>240</v>
      </c>
      <c r="L7599" s="1">
        <v>10801</v>
      </c>
      <c r="M7599" s="1" t="s">
        <v>135</v>
      </c>
      <c r="N7599" s="1" t="s">
        <v>4139</v>
      </c>
      <c r="O7599" s="1" t="s">
        <v>43</v>
      </c>
      <c r="P7599" s="1" t="s">
        <v>84</v>
      </c>
      <c r="Q7599" s="1" t="s">
        <v>4140</v>
      </c>
      <c r="R7599" s="1">
        <v>46.349999999999994</v>
      </c>
      <c r="S7599" s="1">
        <f t="shared" si="118"/>
        <v>24.565499999999997</v>
      </c>
      <c r="T7599" s="1">
        <v>5</v>
      </c>
      <c r="U7599" s="1">
        <v>0</v>
      </c>
      <c r="V7599" s="1">
        <v>21.784499999999998</v>
      </c>
      <c r="W7599" t="str">
        <f>VLOOKUP(M7599,People!$A$2:$B$5,2,FALSE)</f>
        <v>Chuck Magee</v>
      </c>
      <c r="X7599" s="5" t="str">
        <f>IFERROR(VLOOKUP(Orders!$B7599,Returns!$A$2:$B$801,2,0),"No")</f>
        <v>Yes</v>
      </c>
    </row>
    <row r="7600" spans="1:24" x14ac:dyDescent="0.3">
      <c r="A7600" s="1">
        <v>9958</v>
      </c>
      <c r="B7600" t="s">
        <v>6189</v>
      </c>
      <c r="C7600" s="2">
        <v>42685</v>
      </c>
      <c r="D7600" s="2">
        <v>42691</v>
      </c>
      <c r="E7600" s="1" t="s">
        <v>46</v>
      </c>
      <c r="F7600" s="1" t="s">
        <v>4201</v>
      </c>
      <c r="G7600" s="1" t="s">
        <v>4202</v>
      </c>
      <c r="H7600" s="1" t="s">
        <v>94</v>
      </c>
      <c r="I7600" s="1" t="s">
        <v>25</v>
      </c>
      <c r="J7600" s="1" t="s">
        <v>1306</v>
      </c>
      <c r="K7600" s="1" t="s">
        <v>240</v>
      </c>
      <c r="L7600" s="1">
        <v>10801</v>
      </c>
      <c r="M7600" s="1" t="s">
        <v>135</v>
      </c>
      <c r="N7600" s="1" t="s">
        <v>5004</v>
      </c>
      <c r="O7600" s="1" t="s">
        <v>43</v>
      </c>
      <c r="P7600" s="1" t="s">
        <v>84</v>
      </c>
      <c r="Q7600" s="1" t="s">
        <v>5005</v>
      </c>
      <c r="R7600" s="1">
        <v>223.92</v>
      </c>
      <c r="S7600" s="1">
        <f t="shared" si="118"/>
        <v>114.19919999999999</v>
      </c>
      <c r="T7600" s="1">
        <v>4</v>
      </c>
      <c r="U7600" s="1">
        <v>0</v>
      </c>
      <c r="V7600" s="1">
        <v>109.7208</v>
      </c>
      <c r="W7600" t="str">
        <f>VLOOKUP(M7600,People!$A$2:$B$5,2,FALSE)</f>
        <v>Chuck Magee</v>
      </c>
      <c r="X7600" s="5" t="str">
        <f>IFERROR(VLOOKUP(Orders!$B7600,Returns!$A$2:$B$801,2,0),"No")</f>
        <v>Yes</v>
      </c>
    </row>
    <row r="7601" spans="1:24" x14ac:dyDescent="0.3">
      <c r="A7601" s="1">
        <v>9959</v>
      </c>
      <c r="B7601" t="s">
        <v>6189</v>
      </c>
      <c r="C7601" s="2">
        <v>42685</v>
      </c>
      <c r="D7601" s="2">
        <v>42691</v>
      </c>
      <c r="E7601" s="1" t="s">
        <v>46</v>
      </c>
      <c r="F7601" s="1" t="s">
        <v>4201</v>
      </c>
      <c r="G7601" s="1" t="s">
        <v>4202</v>
      </c>
      <c r="H7601" s="1" t="s">
        <v>94</v>
      </c>
      <c r="I7601" s="1" t="s">
        <v>25</v>
      </c>
      <c r="J7601" s="1" t="s">
        <v>1306</v>
      </c>
      <c r="K7601" s="1" t="s">
        <v>240</v>
      </c>
      <c r="L7601" s="1">
        <v>10801</v>
      </c>
      <c r="M7601" s="1" t="s">
        <v>135</v>
      </c>
      <c r="N7601" s="1" t="s">
        <v>1682</v>
      </c>
      <c r="O7601" s="1" t="s">
        <v>43</v>
      </c>
      <c r="P7601" s="1" t="s">
        <v>512</v>
      </c>
      <c r="Q7601" s="1" t="s">
        <v>1683</v>
      </c>
      <c r="R7601" s="1">
        <v>7.3</v>
      </c>
      <c r="S7601" s="1">
        <f t="shared" si="118"/>
        <v>5.1100000000000003</v>
      </c>
      <c r="T7601" s="1">
        <v>2</v>
      </c>
      <c r="U7601" s="1">
        <v>0</v>
      </c>
      <c r="V7601" s="1">
        <v>2.1899999999999995</v>
      </c>
      <c r="W7601" t="str">
        <f>VLOOKUP(M7601,People!$A$2:$B$5,2,FALSE)</f>
        <v>Chuck Magee</v>
      </c>
      <c r="X7601" s="5" t="str">
        <f>IFERROR(VLOOKUP(Orders!$B7601,Returns!$A$2:$B$801,2,0),"No")</f>
        <v>Yes</v>
      </c>
    </row>
    <row r="7602" spans="1:24" x14ac:dyDescent="0.3">
      <c r="A7602" s="1">
        <v>1863</v>
      </c>
      <c r="B7602" t="s">
        <v>7071</v>
      </c>
      <c r="C7602" s="2">
        <v>42686</v>
      </c>
      <c r="D7602" s="2">
        <v>42686</v>
      </c>
      <c r="E7602" s="1" t="s">
        <v>1126</v>
      </c>
      <c r="F7602" s="1" t="s">
        <v>1243</v>
      </c>
      <c r="G7602" s="1" t="s">
        <v>1244</v>
      </c>
      <c r="H7602" s="1" t="s">
        <v>24</v>
      </c>
      <c r="I7602" s="1" t="s">
        <v>25</v>
      </c>
      <c r="J7602" s="1" t="s">
        <v>597</v>
      </c>
      <c r="K7602" s="1" t="s">
        <v>96</v>
      </c>
      <c r="L7602" s="1">
        <v>78207</v>
      </c>
      <c r="M7602" s="1" t="s">
        <v>97</v>
      </c>
      <c r="N7602" s="1" t="s">
        <v>668</v>
      </c>
      <c r="O7602" s="1" t="s">
        <v>43</v>
      </c>
      <c r="P7602" s="1" t="s">
        <v>55</v>
      </c>
      <c r="Q7602" s="1" t="s">
        <v>669</v>
      </c>
      <c r="R7602" s="1">
        <v>49.632000000000005</v>
      </c>
      <c r="S7602" s="1">
        <f t="shared" si="118"/>
        <v>44.668800000000005</v>
      </c>
      <c r="T7602" s="1">
        <v>4</v>
      </c>
      <c r="U7602" s="1">
        <v>0.2</v>
      </c>
      <c r="V7602" s="1">
        <v>4.9632000000000005</v>
      </c>
      <c r="W7602" t="str">
        <f>VLOOKUP(M7602,People!$A$2:$B$5,2,FALSE)</f>
        <v>Kelly Williams</v>
      </c>
      <c r="X7602" s="5" t="str">
        <f>IFERROR(VLOOKUP(Orders!$B7602,Returns!$A$2:$B$801,2,0),"No")</f>
        <v>No</v>
      </c>
    </row>
    <row r="7603" spans="1:24" x14ac:dyDescent="0.3">
      <c r="A7603" s="1">
        <v>2413</v>
      </c>
      <c r="B7603" t="s">
        <v>7334</v>
      </c>
      <c r="C7603" s="2">
        <v>42686</v>
      </c>
      <c r="D7603" s="2">
        <v>42690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39</v>
      </c>
      <c r="K7603" s="1" t="s">
        <v>40</v>
      </c>
      <c r="L7603" s="1">
        <v>90045</v>
      </c>
      <c r="M7603" s="1" t="s">
        <v>41</v>
      </c>
      <c r="N7603" s="1" t="s">
        <v>1239</v>
      </c>
      <c r="O7603" s="1" t="s">
        <v>43</v>
      </c>
      <c r="P7603" s="1" t="s">
        <v>84</v>
      </c>
      <c r="Q7603" s="1" t="s">
        <v>1240</v>
      </c>
      <c r="R7603" s="1">
        <v>11.96</v>
      </c>
      <c r="S7603" s="1">
        <f t="shared" si="118"/>
        <v>6.0996000000000006</v>
      </c>
      <c r="T7603" s="1">
        <v>2</v>
      </c>
      <c r="U7603" s="1">
        <v>0</v>
      </c>
      <c r="V7603" s="1">
        <v>5.8604000000000003</v>
      </c>
      <c r="W7603" t="str">
        <f>VLOOKUP(M7603,People!$A$2:$B$5,2,FALSE)</f>
        <v>Anna Andreadi</v>
      </c>
      <c r="X7603" s="5" t="str">
        <f>IFERROR(VLOOKUP(Orders!$B7603,Returns!$A$2:$B$801,2,0),"No")</f>
        <v>No</v>
      </c>
    </row>
    <row r="7604" spans="1:24" x14ac:dyDescent="0.3">
      <c r="A7604" s="1">
        <v>2414</v>
      </c>
      <c r="B7604" t="s">
        <v>7334</v>
      </c>
      <c r="C7604" s="2">
        <v>42686</v>
      </c>
      <c r="D7604" s="2">
        <v>42690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39</v>
      </c>
      <c r="K7604" s="1" t="s">
        <v>40</v>
      </c>
      <c r="L7604" s="1">
        <v>90045</v>
      </c>
      <c r="M7604" s="1" t="s">
        <v>41</v>
      </c>
      <c r="N7604" s="1" t="s">
        <v>2429</v>
      </c>
      <c r="O7604" s="1" t="s">
        <v>30</v>
      </c>
      <c r="P7604" s="1" t="s">
        <v>52</v>
      </c>
      <c r="Q7604" s="1" t="s">
        <v>2430</v>
      </c>
      <c r="R7604" s="1">
        <v>629.06400000000008</v>
      </c>
      <c r="S7604" s="1">
        <f t="shared" si="118"/>
        <v>597.61080000000015</v>
      </c>
      <c r="T7604" s="1">
        <v>3</v>
      </c>
      <c r="U7604" s="1">
        <v>0.2</v>
      </c>
      <c r="V7604" s="1">
        <v>31.453199999999953</v>
      </c>
      <c r="W7604" t="str">
        <f>VLOOKUP(M7604,People!$A$2:$B$5,2,FALSE)</f>
        <v>Anna Andreadi</v>
      </c>
      <c r="X7604" s="5" t="str">
        <f>IFERROR(VLOOKUP(Orders!$B7604,Returns!$A$2:$B$801,2,0),"No")</f>
        <v>No</v>
      </c>
    </row>
    <row r="7605" spans="1:24" hidden="1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f t="shared" si="118"/>
        <v>6.7392000000000003</v>
      </c>
      <c r="T7605" s="1">
        <v>2</v>
      </c>
      <c r="U7605" s="1">
        <v>0</v>
      </c>
      <c r="V7605" s="1">
        <v>6.2208000000000006</v>
      </c>
      <c r="W7605" t="str">
        <f>VLOOKUP(M7605,People!$A$2:$B$5,2,FALSE)</f>
        <v>Chuck Magee</v>
      </c>
      <c r="X7605" s="5" t="str">
        <f>IFERROR(VLOOKUP(Orders!$B7605,Returns!$A$2:$B$801,2,0),"No")</f>
        <v>No</v>
      </c>
    </row>
    <row r="7606" spans="1:24" hidden="1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f t="shared" si="118"/>
        <v>58.534199999999998</v>
      </c>
      <c r="T7606" s="1">
        <v>3</v>
      </c>
      <c r="U7606" s="1">
        <v>0.6</v>
      </c>
      <c r="V7606" s="1">
        <v>-33.358199999999997</v>
      </c>
      <c r="W7606" t="str">
        <f>VLOOKUP(M7606,People!$A$2:$B$5,2,FALSE)</f>
        <v>Kelly Williams</v>
      </c>
      <c r="X7606" s="5" t="str">
        <f>IFERROR(VLOOKUP(Orders!$B7606,Returns!$A$2:$B$801,2,0),"No")</f>
        <v>No</v>
      </c>
    </row>
    <row r="7607" spans="1:24" hidden="1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f t="shared" si="118"/>
        <v>7.2591999999999999</v>
      </c>
      <c r="T7607" s="1">
        <v>2</v>
      </c>
      <c r="U7607" s="1">
        <v>0.6</v>
      </c>
      <c r="V7607" s="1">
        <v>-1.6751999999999994</v>
      </c>
      <c r="W7607" t="str">
        <f>VLOOKUP(M7607,People!$A$2:$B$5,2,FALSE)</f>
        <v>Kelly Williams</v>
      </c>
      <c r="X7607" s="5" t="str">
        <f>IFERROR(VLOOKUP(Orders!$B7607,Returns!$A$2:$B$801,2,0),"No")</f>
        <v>No</v>
      </c>
    </row>
    <row r="7608" spans="1:24" hidden="1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f t="shared" si="118"/>
        <v>1200.0654000000002</v>
      </c>
      <c r="T7608" s="1">
        <v>9</v>
      </c>
      <c r="U7608" s="1">
        <v>0.2</v>
      </c>
      <c r="V7608" s="1">
        <v>97.302599999999984</v>
      </c>
      <c r="W7608" t="str">
        <f>VLOOKUP(M7608,People!$A$2:$B$5,2,FALSE)</f>
        <v>Kelly Williams</v>
      </c>
      <c r="X7608" s="5" t="str">
        <f>IFERROR(VLOOKUP(Orders!$B7608,Returns!$A$2:$B$801,2,0),"No")</f>
        <v>No</v>
      </c>
    </row>
    <row r="7609" spans="1:24" hidden="1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f t="shared" si="118"/>
        <v>244.49599999999998</v>
      </c>
      <c r="T7609" s="1">
        <v>2</v>
      </c>
      <c r="U7609" s="1">
        <v>0.2</v>
      </c>
      <c r="V7609" s="1">
        <v>19.823999999999998</v>
      </c>
      <c r="W7609" t="str">
        <f>VLOOKUP(M7609,People!$A$2:$B$5,2,FALSE)</f>
        <v>Kelly Williams</v>
      </c>
      <c r="X7609" s="5" t="str">
        <f>IFERROR(VLOOKUP(Orders!$B7609,Returns!$A$2:$B$801,2,0),"No")</f>
        <v>No</v>
      </c>
    </row>
    <row r="7610" spans="1:24" hidden="1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f t="shared" si="118"/>
        <v>13.478400000000001</v>
      </c>
      <c r="T7610" s="1">
        <v>4</v>
      </c>
      <c r="U7610" s="1">
        <v>0</v>
      </c>
      <c r="V7610" s="1">
        <v>12.441600000000001</v>
      </c>
      <c r="W7610" t="str">
        <f>VLOOKUP(M7610,People!$A$2:$B$5,2,FALSE)</f>
        <v>Anna Andreadi</v>
      </c>
      <c r="X7610" s="5" t="str">
        <f>IFERROR(VLOOKUP(Orders!$B7610,Returns!$A$2:$B$801,2,0),"No")</f>
        <v>No</v>
      </c>
    </row>
    <row r="7611" spans="1:24" hidden="1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f t="shared" si="118"/>
        <v>16.301600000000001</v>
      </c>
      <c r="T7611" s="1">
        <v>7</v>
      </c>
      <c r="U7611" s="1">
        <v>0</v>
      </c>
      <c r="V7611" s="1">
        <v>6.6583999999999968</v>
      </c>
      <c r="W7611" t="str">
        <f>VLOOKUP(M7611,People!$A$2:$B$5,2,FALSE)</f>
        <v>Anna Andreadi</v>
      </c>
      <c r="X7611" s="5" t="str">
        <f>IFERROR(VLOOKUP(Orders!$B7611,Returns!$A$2:$B$801,2,0),"No")</f>
        <v>No</v>
      </c>
    </row>
    <row r="7612" spans="1:24" x14ac:dyDescent="0.3">
      <c r="A7612" s="1">
        <v>3966</v>
      </c>
      <c r="B7612" t="s">
        <v>8063</v>
      </c>
      <c r="C7612" s="2">
        <v>42686</v>
      </c>
      <c r="D7612" s="2">
        <v>42691</v>
      </c>
      <c r="E7612" s="1" t="s">
        <v>21</v>
      </c>
      <c r="F7612" s="1" t="s">
        <v>4628</v>
      </c>
      <c r="G7612" s="1" t="s">
        <v>4629</v>
      </c>
      <c r="H7612" s="1" t="s">
        <v>38</v>
      </c>
      <c r="I7612" s="1" t="s">
        <v>25</v>
      </c>
      <c r="J7612" s="1" t="s">
        <v>2122</v>
      </c>
      <c r="K7612" s="1" t="s">
        <v>82</v>
      </c>
      <c r="L7612" s="1">
        <v>28806</v>
      </c>
      <c r="M7612" s="1" t="s">
        <v>28</v>
      </c>
      <c r="N7612" s="1" t="s">
        <v>976</v>
      </c>
      <c r="O7612" s="1" t="s">
        <v>43</v>
      </c>
      <c r="P7612" s="1" t="s">
        <v>63</v>
      </c>
      <c r="Q7612" s="1" t="s">
        <v>977</v>
      </c>
      <c r="R7612" s="1">
        <v>7.8719999999999999</v>
      </c>
      <c r="S7612" s="1">
        <f t="shared" si="118"/>
        <v>6.9864000000000015</v>
      </c>
      <c r="T7612" s="1">
        <v>3</v>
      </c>
      <c r="U7612" s="1">
        <v>0.2</v>
      </c>
      <c r="V7612" s="1">
        <v>0.88559999999999883</v>
      </c>
      <c r="W7612" t="str">
        <f>VLOOKUP(M7612,People!$A$2:$B$5,2,FALSE)</f>
        <v>Cassandra Brandow</v>
      </c>
      <c r="X7612" s="5" t="str">
        <f>IFERROR(VLOOKUP(Orders!$B7612,Returns!$A$2:$B$801,2,0),"No")</f>
        <v>No</v>
      </c>
    </row>
    <row r="7613" spans="1:24" hidden="1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f t="shared" si="118"/>
        <v>5.2469999999999999</v>
      </c>
      <c r="T7613" s="1">
        <v>2</v>
      </c>
      <c r="U7613" s="1">
        <v>0</v>
      </c>
      <c r="V7613" s="1">
        <v>4.2929999999999993</v>
      </c>
      <c r="W7613" t="str">
        <f>VLOOKUP(M7613,People!$A$2:$B$5,2,FALSE)</f>
        <v>Kelly Williams</v>
      </c>
      <c r="X7613" s="5" t="str">
        <f>IFERROR(VLOOKUP(Orders!$B7613,Returns!$A$2:$B$801,2,0),"No")</f>
        <v>No</v>
      </c>
    </row>
    <row r="7614" spans="1:24" hidden="1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f t="shared" si="118"/>
        <v>4.0088999999999997</v>
      </c>
      <c r="T7614" s="1">
        <v>1</v>
      </c>
      <c r="U7614" s="1">
        <v>0</v>
      </c>
      <c r="V7614" s="1">
        <v>1.8010999999999999</v>
      </c>
      <c r="W7614" t="str">
        <f>VLOOKUP(M7614,People!$A$2:$B$5,2,FALSE)</f>
        <v>Kelly Williams</v>
      </c>
      <c r="X7614" s="5" t="str">
        <f>IFERROR(VLOOKUP(Orders!$B7614,Returns!$A$2:$B$801,2,0),"No")</f>
        <v>No</v>
      </c>
    </row>
    <row r="7615" spans="1:24" hidden="1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f t="shared" si="118"/>
        <v>4.032</v>
      </c>
      <c r="T7615" s="1">
        <v>2</v>
      </c>
      <c r="U7615" s="1">
        <v>0</v>
      </c>
      <c r="V7615" s="1">
        <v>1.7279999999999998</v>
      </c>
      <c r="W7615" t="str">
        <f>VLOOKUP(M7615,People!$A$2:$B$5,2,FALSE)</f>
        <v>Kelly Williams</v>
      </c>
      <c r="X7615" s="5" t="str">
        <f>IFERROR(VLOOKUP(Orders!$B7615,Returns!$A$2:$B$801,2,0),"No")</f>
        <v>No</v>
      </c>
    </row>
    <row r="7616" spans="1:24" hidden="1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f t="shared" si="118"/>
        <v>10.2879</v>
      </c>
      <c r="T7616" s="1">
        <v>3</v>
      </c>
      <c r="U7616" s="1">
        <v>0</v>
      </c>
      <c r="V7616" s="1">
        <v>4.6220999999999997</v>
      </c>
      <c r="W7616" t="str">
        <f>VLOOKUP(M7616,People!$A$2:$B$5,2,FALSE)</f>
        <v>Chuck Magee</v>
      </c>
      <c r="X7616" s="5" t="str">
        <f>IFERROR(VLOOKUP(Orders!$B7616,Returns!$A$2:$B$801,2,0),"No")</f>
        <v>No</v>
      </c>
    </row>
    <row r="7617" spans="1:24" x14ac:dyDescent="0.3">
      <c r="A7617" s="1">
        <v>5551</v>
      </c>
      <c r="B7617" t="s">
        <v>8826</v>
      </c>
      <c r="C7617" s="2">
        <v>42686</v>
      </c>
      <c r="D7617" s="2">
        <v>42690</v>
      </c>
      <c r="E7617" s="1" t="s">
        <v>46</v>
      </c>
      <c r="F7617" s="1" t="s">
        <v>5002</v>
      </c>
      <c r="G7617" s="1" t="s">
        <v>5003</v>
      </c>
      <c r="H7617" s="1" t="s">
        <v>38</v>
      </c>
      <c r="I7617" s="1" t="s">
        <v>25</v>
      </c>
      <c r="J7617" s="1" t="s">
        <v>167</v>
      </c>
      <c r="K7617" s="1" t="s">
        <v>96</v>
      </c>
      <c r="L7617" s="1">
        <v>77036</v>
      </c>
      <c r="M7617" s="1" t="s">
        <v>97</v>
      </c>
      <c r="N7617" s="1" t="s">
        <v>4530</v>
      </c>
      <c r="O7617" s="1" t="s">
        <v>43</v>
      </c>
      <c r="P7617" s="1" t="s">
        <v>63</v>
      </c>
      <c r="Q7617" s="1" t="s">
        <v>4531</v>
      </c>
      <c r="R7617" s="1">
        <v>2.6720000000000002</v>
      </c>
      <c r="S7617" s="1">
        <f t="shared" si="118"/>
        <v>2.3380000000000005</v>
      </c>
      <c r="T7617" s="1">
        <v>1</v>
      </c>
      <c r="U7617" s="1">
        <v>0.2</v>
      </c>
      <c r="V7617" s="1">
        <v>0.33399999999999974</v>
      </c>
      <c r="W7617" t="str">
        <f>VLOOKUP(M7617,People!$A$2:$B$5,2,FALSE)</f>
        <v>Kelly Williams</v>
      </c>
      <c r="X7617" s="5" t="str">
        <f>IFERROR(VLOOKUP(Orders!$B7617,Returns!$A$2:$B$801,2,0),"No")</f>
        <v>No</v>
      </c>
    </row>
    <row r="7618" spans="1:24" hidden="1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f t="shared" ref="S7618:S7681" si="119">R7618-V7618</f>
        <v>9.8262</v>
      </c>
      <c r="T7618" s="1">
        <v>2</v>
      </c>
      <c r="U7618" s="1">
        <v>0</v>
      </c>
      <c r="V7618" s="1">
        <v>8.7137999999999991</v>
      </c>
      <c r="W7618" t="str">
        <f>VLOOKUP(M7618,People!$A$2:$B$5,2,FALSE)</f>
        <v>Chuck Magee</v>
      </c>
      <c r="X7618" s="5" t="str">
        <f>IFERROR(VLOOKUP(Orders!$B7618,Returns!$A$2:$B$801,2,0),"No")</f>
        <v>No</v>
      </c>
    </row>
    <row r="7619" spans="1:24" hidden="1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f t="shared" si="119"/>
        <v>458.97300000000007</v>
      </c>
      <c r="T7619" s="1">
        <v>5</v>
      </c>
      <c r="U7619" s="1">
        <v>0.2</v>
      </c>
      <c r="V7619" s="1">
        <v>220.98699999999997</v>
      </c>
      <c r="W7619" t="str">
        <f>VLOOKUP(M7619,People!$A$2:$B$5,2,FALSE)</f>
        <v>Chuck Magee</v>
      </c>
      <c r="X7619" s="5" t="str">
        <f>IFERROR(VLOOKUP(Orders!$B7619,Returns!$A$2:$B$801,2,0),"No")</f>
        <v>No</v>
      </c>
    </row>
    <row r="7620" spans="1:24" hidden="1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f t="shared" si="119"/>
        <v>180.09720000000004</v>
      </c>
      <c r="T7620" s="1">
        <v>1</v>
      </c>
      <c r="U7620" s="1">
        <v>0.2</v>
      </c>
      <c r="V7620" s="1">
        <v>9.4787999999999784</v>
      </c>
      <c r="W7620" t="str">
        <f>VLOOKUP(M7620,People!$A$2:$B$5,2,FALSE)</f>
        <v>Anna Andreadi</v>
      </c>
      <c r="X7620" s="5" t="str">
        <f>IFERROR(VLOOKUP(Orders!$B7620,Returns!$A$2:$B$801,2,0),"No")</f>
        <v>No</v>
      </c>
    </row>
    <row r="7621" spans="1:24" hidden="1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f t="shared" si="119"/>
        <v>64.763999999999996</v>
      </c>
      <c r="T7621" s="1">
        <v>5</v>
      </c>
      <c r="U7621" s="1">
        <v>0.2</v>
      </c>
      <c r="V7621" s="1">
        <v>7.1960000000000015</v>
      </c>
      <c r="W7621" t="str">
        <f>VLOOKUP(M7621,People!$A$2:$B$5,2,FALSE)</f>
        <v>Anna Andreadi</v>
      </c>
      <c r="X7621" s="5" t="str">
        <f>IFERROR(VLOOKUP(Orders!$B7621,Returns!$A$2:$B$801,2,0),"No")</f>
        <v>No</v>
      </c>
    </row>
    <row r="7622" spans="1:24" x14ac:dyDescent="0.3">
      <c r="A7622" s="1">
        <v>5552</v>
      </c>
      <c r="B7622" t="s">
        <v>8826</v>
      </c>
      <c r="C7622" s="2">
        <v>42686</v>
      </c>
      <c r="D7622" s="2">
        <v>42690</v>
      </c>
      <c r="E7622" s="1" t="s">
        <v>46</v>
      </c>
      <c r="F7622" s="1" t="s">
        <v>5002</v>
      </c>
      <c r="G7622" s="1" t="s">
        <v>5003</v>
      </c>
      <c r="H7622" s="1" t="s">
        <v>38</v>
      </c>
      <c r="I7622" s="1" t="s">
        <v>25</v>
      </c>
      <c r="J7622" s="1" t="s">
        <v>167</v>
      </c>
      <c r="K7622" s="1" t="s">
        <v>96</v>
      </c>
      <c r="L7622" s="1">
        <v>77036</v>
      </c>
      <c r="M7622" s="1" t="s">
        <v>97</v>
      </c>
      <c r="N7622" s="1" t="s">
        <v>5025</v>
      </c>
      <c r="O7622" s="1" t="s">
        <v>43</v>
      </c>
      <c r="P7622" s="1" t="s">
        <v>512</v>
      </c>
      <c r="Q7622" s="1" t="s">
        <v>5026</v>
      </c>
      <c r="R7622" s="1">
        <v>16.656000000000002</v>
      </c>
      <c r="S7622" s="1">
        <f t="shared" si="119"/>
        <v>19.779000000000003</v>
      </c>
      <c r="T7622" s="1">
        <v>6</v>
      </c>
      <c r="U7622" s="1">
        <v>0.2</v>
      </c>
      <c r="V7622" s="1">
        <v>-3.123000000000002</v>
      </c>
      <c r="W7622" t="str">
        <f>VLOOKUP(M7622,People!$A$2:$B$5,2,FALSE)</f>
        <v>Kelly Williams</v>
      </c>
      <c r="X7622" s="5" t="str">
        <f>IFERROR(VLOOKUP(Orders!$B7622,Returns!$A$2:$B$801,2,0),"No")</f>
        <v>No</v>
      </c>
    </row>
    <row r="7623" spans="1:24" x14ac:dyDescent="0.3">
      <c r="A7623" s="1">
        <v>5553</v>
      </c>
      <c r="B7623" t="s">
        <v>8826</v>
      </c>
      <c r="C7623" s="2">
        <v>42686</v>
      </c>
      <c r="D7623" s="2">
        <v>42690</v>
      </c>
      <c r="E7623" s="1" t="s">
        <v>46</v>
      </c>
      <c r="F7623" s="1" t="s">
        <v>5002</v>
      </c>
      <c r="G7623" s="1" t="s">
        <v>5003</v>
      </c>
      <c r="H7623" s="1" t="s">
        <v>38</v>
      </c>
      <c r="I7623" s="1" t="s">
        <v>25</v>
      </c>
      <c r="J7623" s="1" t="s">
        <v>167</v>
      </c>
      <c r="K7623" s="1" t="s">
        <v>96</v>
      </c>
      <c r="L7623" s="1">
        <v>77036</v>
      </c>
      <c r="M7623" s="1" t="s">
        <v>97</v>
      </c>
      <c r="N7623" s="1" t="s">
        <v>797</v>
      </c>
      <c r="O7623" s="1" t="s">
        <v>66</v>
      </c>
      <c r="P7623" s="1" t="s">
        <v>146</v>
      </c>
      <c r="Q7623" s="1" t="s">
        <v>1547</v>
      </c>
      <c r="R7623" s="1">
        <v>79.512000000000015</v>
      </c>
      <c r="S7623" s="1">
        <f t="shared" si="119"/>
        <v>58.640100000000018</v>
      </c>
      <c r="T7623" s="1">
        <v>3</v>
      </c>
      <c r="U7623" s="1">
        <v>0.2</v>
      </c>
      <c r="V7623" s="1">
        <v>20.8719</v>
      </c>
      <c r="W7623" t="str">
        <f>VLOOKUP(M7623,People!$A$2:$B$5,2,FALSE)</f>
        <v>Kelly Williams</v>
      </c>
      <c r="X7623" s="5" t="str">
        <f>IFERROR(VLOOKUP(Orders!$B7623,Returns!$A$2:$B$801,2,0),"No")</f>
        <v>No</v>
      </c>
    </row>
    <row r="7624" spans="1:24" x14ac:dyDescent="0.3">
      <c r="A7624" s="1">
        <v>5554</v>
      </c>
      <c r="B7624" t="s">
        <v>8826</v>
      </c>
      <c r="C7624" s="2">
        <v>42686</v>
      </c>
      <c r="D7624" s="2">
        <v>42690</v>
      </c>
      <c r="E7624" s="1" t="s">
        <v>46</v>
      </c>
      <c r="F7624" s="1" t="s">
        <v>5002</v>
      </c>
      <c r="G7624" s="1" t="s">
        <v>5003</v>
      </c>
      <c r="H7624" s="1" t="s">
        <v>38</v>
      </c>
      <c r="I7624" s="1" t="s">
        <v>25</v>
      </c>
      <c r="J7624" s="1" t="s">
        <v>167</v>
      </c>
      <c r="K7624" s="1" t="s">
        <v>96</v>
      </c>
      <c r="L7624" s="1">
        <v>77036</v>
      </c>
      <c r="M7624" s="1" t="s">
        <v>97</v>
      </c>
      <c r="N7624" s="1" t="s">
        <v>926</v>
      </c>
      <c r="O7624" s="1" t="s">
        <v>43</v>
      </c>
      <c r="P7624" s="1" t="s">
        <v>84</v>
      </c>
      <c r="Q7624" s="1" t="s">
        <v>927</v>
      </c>
      <c r="R7624" s="1">
        <v>36.288000000000011</v>
      </c>
      <c r="S7624" s="1">
        <f t="shared" si="119"/>
        <v>23.58720000000001</v>
      </c>
      <c r="T7624" s="1">
        <v>7</v>
      </c>
      <c r="U7624" s="1">
        <v>0.2</v>
      </c>
      <c r="V7624" s="1">
        <v>12.700800000000001</v>
      </c>
      <c r="W7624" t="str">
        <f>VLOOKUP(M7624,People!$A$2:$B$5,2,FALSE)</f>
        <v>Kelly Williams</v>
      </c>
      <c r="X7624" s="5" t="str">
        <f>IFERROR(VLOOKUP(Orders!$B7624,Returns!$A$2:$B$801,2,0),"No")</f>
        <v>No</v>
      </c>
    </row>
    <row r="7625" spans="1:24" x14ac:dyDescent="0.3">
      <c r="A7625" s="1">
        <v>5555</v>
      </c>
      <c r="B7625" t="s">
        <v>8826</v>
      </c>
      <c r="C7625" s="2">
        <v>42686</v>
      </c>
      <c r="D7625" s="2">
        <v>42690</v>
      </c>
      <c r="E7625" s="1" t="s">
        <v>46</v>
      </c>
      <c r="F7625" s="1" t="s">
        <v>5002</v>
      </c>
      <c r="G7625" s="1" t="s">
        <v>5003</v>
      </c>
      <c r="H7625" s="1" t="s">
        <v>38</v>
      </c>
      <c r="I7625" s="1" t="s">
        <v>25</v>
      </c>
      <c r="J7625" s="1" t="s">
        <v>167</v>
      </c>
      <c r="K7625" s="1" t="s">
        <v>96</v>
      </c>
      <c r="L7625" s="1">
        <v>77036</v>
      </c>
      <c r="M7625" s="1" t="s">
        <v>97</v>
      </c>
      <c r="N7625" s="1" t="s">
        <v>2914</v>
      </c>
      <c r="O7625" s="1" t="s">
        <v>30</v>
      </c>
      <c r="P7625" s="1" t="s">
        <v>31</v>
      </c>
      <c r="Q7625" s="1" t="s">
        <v>2915</v>
      </c>
      <c r="R7625" s="1">
        <v>67.993199999999987</v>
      </c>
      <c r="S7625" s="1">
        <f t="shared" si="119"/>
        <v>80.991899999999987</v>
      </c>
      <c r="T7625" s="1">
        <v>1</v>
      </c>
      <c r="U7625" s="1">
        <v>0.32</v>
      </c>
      <c r="V7625" s="1">
        <v>-12.998700000000007</v>
      </c>
      <c r="W7625" t="str">
        <f>VLOOKUP(M7625,People!$A$2:$B$5,2,FALSE)</f>
        <v>Kelly Williams</v>
      </c>
      <c r="X7625" s="5" t="str">
        <f>IFERROR(VLOOKUP(Orders!$B7625,Returns!$A$2:$B$801,2,0),"No")</f>
        <v>No</v>
      </c>
    </row>
    <row r="7626" spans="1:24" hidden="1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f t="shared" si="119"/>
        <v>604.80000000000007</v>
      </c>
      <c r="T7626" s="1">
        <v>5</v>
      </c>
      <c r="U7626" s="1">
        <v>0.1</v>
      </c>
      <c r="V7626" s="1">
        <v>245.69999999999993</v>
      </c>
      <c r="W7626" t="str">
        <f>VLOOKUP(M7626,People!$A$2:$B$5,2,FALSE)</f>
        <v>Kelly Williams</v>
      </c>
      <c r="X7626" s="5" t="str">
        <f>IFERROR(VLOOKUP(Orders!$B7626,Returns!$A$2:$B$801,2,0),"No")</f>
        <v>No</v>
      </c>
    </row>
    <row r="7627" spans="1:24" hidden="1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f t="shared" si="119"/>
        <v>55.744199999999999</v>
      </c>
      <c r="T7627" s="1">
        <v>9</v>
      </c>
      <c r="U7627" s="1">
        <v>0</v>
      </c>
      <c r="V7627" s="1">
        <v>19.585799999999999</v>
      </c>
      <c r="W7627" t="str">
        <f>VLOOKUP(M7627,People!$A$2:$B$5,2,FALSE)</f>
        <v>Kelly Williams</v>
      </c>
      <c r="X7627" s="5" t="str">
        <f>IFERROR(VLOOKUP(Orders!$B7627,Returns!$A$2:$B$801,2,0),"No")</f>
        <v>No</v>
      </c>
    </row>
    <row r="7628" spans="1:24" hidden="1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f t="shared" si="119"/>
        <v>297.13920000000007</v>
      </c>
      <c r="T7628" s="1">
        <v>6</v>
      </c>
      <c r="U7628" s="1">
        <v>0.2</v>
      </c>
      <c r="V7628" s="1">
        <v>28.492799999999988</v>
      </c>
      <c r="W7628" t="str">
        <f>VLOOKUP(M7628,People!$A$2:$B$5,2,FALSE)</f>
        <v>Anna Andreadi</v>
      </c>
      <c r="X7628" s="5" t="str">
        <f>IFERROR(VLOOKUP(Orders!$B7628,Returns!$A$2:$B$801,2,0),"No")</f>
        <v>No</v>
      </c>
    </row>
    <row r="7629" spans="1:24" hidden="1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f t="shared" si="119"/>
        <v>24.803000000000004</v>
      </c>
      <c r="T7629" s="1">
        <v>2</v>
      </c>
      <c r="U7629" s="1">
        <v>0.2</v>
      </c>
      <c r="V7629" s="1">
        <v>-1.4590000000000014</v>
      </c>
      <c r="W7629" t="str">
        <f>VLOOKUP(M7629,People!$A$2:$B$5,2,FALSE)</f>
        <v>Anna Andreadi</v>
      </c>
      <c r="X7629" s="5" t="str">
        <f>IFERROR(VLOOKUP(Orders!$B7629,Returns!$A$2:$B$801,2,0),"No")</f>
        <v>No</v>
      </c>
    </row>
    <row r="7630" spans="1:24" hidden="1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f t="shared" si="119"/>
        <v>11.151000000000005</v>
      </c>
      <c r="T7630" s="1">
        <v>5</v>
      </c>
      <c r="U7630" s="1">
        <v>0.2</v>
      </c>
      <c r="V7630" s="1">
        <v>5.368999999999998</v>
      </c>
      <c r="W7630" t="str">
        <f>VLOOKUP(M7630,People!$A$2:$B$5,2,FALSE)</f>
        <v>Anna Andreadi</v>
      </c>
      <c r="X7630" s="5" t="str">
        <f>IFERROR(VLOOKUP(Orders!$B7630,Returns!$A$2:$B$801,2,0),"No")</f>
        <v>No</v>
      </c>
    </row>
    <row r="7631" spans="1:24" x14ac:dyDescent="0.3">
      <c r="A7631" s="1">
        <v>9904</v>
      </c>
      <c r="B7631" t="s">
        <v>10903</v>
      </c>
      <c r="C7631" s="2">
        <v>42686</v>
      </c>
      <c r="D7631" s="2">
        <v>42692</v>
      </c>
      <c r="E7631" s="1" t="s">
        <v>46</v>
      </c>
      <c r="F7631" s="1" t="s">
        <v>225</v>
      </c>
      <c r="G7631" s="1" t="s">
        <v>226</v>
      </c>
      <c r="H7631" s="1" t="s">
        <v>24</v>
      </c>
      <c r="I7631" s="1" t="s">
        <v>25</v>
      </c>
      <c r="J7631" s="1" t="s">
        <v>3444</v>
      </c>
      <c r="K7631" s="1" t="s">
        <v>96</v>
      </c>
      <c r="L7631" s="1">
        <v>75007</v>
      </c>
      <c r="M7631" s="1" t="s">
        <v>97</v>
      </c>
      <c r="N7631" s="1" t="s">
        <v>4421</v>
      </c>
      <c r="O7631" s="1" t="s">
        <v>30</v>
      </c>
      <c r="P7631" s="1" t="s">
        <v>60</v>
      </c>
      <c r="Q7631" s="1" t="s">
        <v>4422</v>
      </c>
      <c r="R7631" s="1">
        <v>25.128000000000004</v>
      </c>
      <c r="S7631" s="1">
        <f t="shared" si="119"/>
        <v>32.038200000000003</v>
      </c>
      <c r="T7631" s="1">
        <v>3</v>
      </c>
      <c r="U7631" s="1">
        <v>0.6</v>
      </c>
      <c r="V7631" s="1">
        <v>-6.9101999999999997</v>
      </c>
      <c r="W7631" t="str">
        <f>VLOOKUP(M7631,People!$A$2:$B$5,2,FALSE)</f>
        <v>Kelly Williams</v>
      </c>
      <c r="X7631" s="5" t="str">
        <f>IFERROR(VLOOKUP(Orders!$B7631,Returns!$A$2:$B$801,2,0),"No")</f>
        <v>No</v>
      </c>
    </row>
    <row r="7632" spans="1:24" x14ac:dyDescent="0.3">
      <c r="A7632" s="1">
        <v>9905</v>
      </c>
      <c r="B7632" t="s">
        <v>10903</v>
      </c>
      <c r="C7632" s="2">
        <v>42686</v>
      </c>
      <c r="D7632" s="2">
        <v>42692</v>
      </c>
      <c r="E7632" s="1" t="s">
        <v>46</v>
      </c>
      <c r="F7632" s="1" t="s">
        <v>225</v>
      </c>
      <c r="G7632" s="1" t="s">
        <v>226</v>
      </c>
      <c r="H7632" s="1" t="s">
        <v>24</v>
      </c>
      <c r="I7632" s="1" t="s">
        <v>25</v>
      </c>
      <c r="J7632" s="1" t="s">
        <v>3444</v>
      </c>
      <c r="K7632" s="1" t="s">
        <v>96</v>
      </c>
      <c r="L7632" s="1">
        <v>75007</v>
      </c>
      <c r="M7632" s="1" t="s">
        <v>97</v>
      </c>
      <c r="N7632" s="1" t="s">
        <v>1443</v>
      </c>
      <c r="O7632" s="1" t="s">
        <v>66</v>
      </c>
      <c r="P7632" s="1" t="s">
        <v>146</v>
      </c>
      <c r="Q7632" s="1" t="s">
        <v>1444</v>
      </c>
      <c r="R7632" s="1">
        <v>127.98399999999999</v>
      </c>
      <c r="S7632" s="1">
        <f t="shared" si="119"/>
        <v>102.38719999999999</v>
      </c>
      <c r="T7632" s="1">
        <v>2</v>
      </c>
      <c r="U7632" s="1">
        <v>0.2</v>
      </c>
      <c r="V7632" s="1">
        <v>25.596799999999998</v>
      </c>
      <c r="W7632" t="str">
        <f>VLOOKUP(M7632,People!$A$2:$B$5,2,FALSE)</f>
        <v>Kelly Williams</v>
      </c>
      <c r="X7632" s="5" t="str">
        <f>IFERROR(VLOOKUP(Orders!$B7632,Returns!$A$2:$B$801,2,0),"No")</f>
        <v>No</v>
      </c>
    </row>
    <row r="7633" spans="1:24" x14ac:dyDescent="0.3">
      <c r="A7633" s="1">
        <v>2210</v>
      </c>
      <c r="B7633" t="s">
        <v>7234</v>
      </c>
      <c r="C7633" s="2">
        <v>42688</v>
      </c>
      <c r="D7633" s="2">
        <v>42690</v>
      </c>
      <c r="E7633" s="1" t="s">
        <v>21</v>
      </c>
      <c r="F7633" s="1" t="s">
        <v>4082</v>
      </c>
      <c r="G7633" s="1" t="s">
        <v>4083</v>
      </c>
      <c r="H7633" s="1" t="s">
        <v>24</v>
      </c>
      <c r="I7633" s="1" t="s">
        <v>25</v>
      </c>
      <c r="J7633" s="1" t="s">
        <v>657</v>
      </c>
      <c r="K7633" s="1" t="s">
        <v>658</v>
      </c>
      <c r="L7633" s="1">
        <v>6824</v>
      </c>
      <c r="M7633" s="1" t="s">
        <v>135</v>
      </c>
      <c r="N7633" s="1" t="s">
        <v>4084</v>
      </c>
      <c r="O7633" s="1" t="s">
        <v>66</v>
      </c>
      <c r="P7633" s="1" t="s">
        <v>67</v>
      </c>
      <c r="Q7633" s="1" t="s">
        <v>4085</v>
      </c>
      <c r="R7633" s="1">
        <v>832.93</v>
      </c>
      <c r="S7633" s="1">
        <f t="shared" si="119"/>
        <v>599.70959999999991</v>
      </c>
      <c r="T7633" s="1">
        <v>7</v>
      </c>
      <c r="U7633" s="1">
        <v>0</v>
      </c>
      <c r="V7633" s="1">
        <v>233.22039999999998</v>
      </c>
      <c r="W7633" t="str">
        <f>VLOOKUP(M7633,People!$A$2:$B$5,2,FALSE)</f>
        <v>Chuck Magee</v>
      </c>
      <c r="X7633" s="5" t="str">
        <f>IFERROR(VLOOKUP(Orders!$B7633,Returns!$A$2:$B$801,2,0),"No")</f>
        <v>No</v>
      </c>
    </row>
    <row r="7634" spans="1:24" hidden="1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f t="shared" si="119"/>
        <v>893.80159999999989</v>
      </c>
      <c r="T7634" s="1">
        <v>8</v>
      </c>
      <c r="U7634" s="1">
        <v>0</v>
      </c>
      <c r="V7634" s="1">
        <v>314.03840000000002</v>
      </c>
      <c r="W7634" t="str">
        <f>VLOOKUP(M7634,People!$A$2:$B$5,2,FALSE)</f>
        <v>Cassandra Brandow</v>
      </c>
      <c r="X7634" s="5" t="str">
        <f>IFERROR(VLOOKUP(Orders!$B7634,Returns!$A$2:$B$801,2,0),"No")</f>
        <v>No</v>
      </c>
    </row>
    <row r="7635" spans="1:24" hidden="1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f t="shared" si="119"/>
        <v>6.6409000000000002</v>
      </c>
      <c r="T7635" s="1">
        <v>1</v>
      </c>
      <c r="U7635" s="1">
        <v>0</v>
      </c>
      <c r="V7635" s="1">
        <v>5.8890999999999991</v>
      </c>
      <c r="W7635" t="str">
        <f>VLOOKUP(M7635,People!$A$2:$B$5,2,FALSE)</f>
        <v>Cassandra Brandow</v>
      </c>
      <c r="X7635" s="5" t="str">
        <f>IFERROR(VLOOKUP(Orders!$B7635,Returns!$A$2:$B$801,2,0),"No")</f>
        <v>No</v>
      </c>
    </row>
    <row r="7636" spans="1:24" hidden="1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f t="shared" si="119"/>
        <v>24.5518</v>
      </c>
      <c r="T7636" s="1">
        <v>1</v>
      </c>
      <c r="U7636" s="1">
        <v>0</v>
      </c>
      <c r="V7636" s="1">
        <v>10.028199999999998</v>
      </c>
      <c r="W7636" t="str">
        <f>VLOOKUP(M7636,People!$A$2:$B$5,2,FALSE)</f>
        <v>Cassandra Brandow</v>
      </c>
      <c r="X7636" s="5" t="str">
        <f>IFERROR(VLOOKUP(Orders!$B7636,Returns!$A$2:$B$801,2,0),"No")</f>
        <v>No</v>
      </c>
    </row>
    <row r="7637" spans="1:24" hidden="1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f t="shared" si="119"/>
        <v>213.69580000000005</v>
      </c>
      <c r="T7637" s="1">
        <v>1</v>
      </c>
      <c r="U7637" s="1">
        <v>0</v>
      </c>
      <c r="V7637" s="1">
        <v>87.28419999999997</v>
      </c>
      <c r="W7637" t="str">
        <f>VLOOKUP(M7637,People!$A$2:$B$5,2,FALSE)</f>
        <v>Cassandra Brandow</v>
      </c>
      <c r="X7637" s="5" t="str">
        <f>IFERROR(VLOOKUP(Orders!$B7637,Returns!$A$2:$B$801,2,0),"No")</f>
        <v>No</v>
      </c>
    </row>
    <row r="7638" spans="1:24" hidden="1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f t="shared" si="119"/>
        <v>181.12500000000003</v>
      </c>
      <c r="T7638" s="1">
        <v>3</v>
      </c>
      <c r="U7638" s="1">
        <v>0</v>
      </c>
      <c r="V7638" s="1">
        <v>77.624999999999972</v>
      </c>
      <c r="W7638" t="str">
        <f>VLOOKUP(M7638,People!$A$2:$B$5,2,FALSE)</f>
        <v>Cassandra Brandow</v>
      </c>
      <c r="X7638" s="5" t="str">
        <f>IFERROR(VLOOKUP(Orders!$B7638,Returns!$A$2:$B$801,2,0),"No")</f>
        <v>No</v>
      </c>
    </row>
    <row r="7639" spans="1:24" hidden="1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f t="shared" si="119"/>
        <v>44.044799999999995</v>
      </c>
      <c r="T7639" s="1">
        <v>3</v>
      </c>
      <c r="U7639" s="1">
        <v>0</v>
      </c>
      <c r="V7639" s="1">
        <v>15.475200000000001</v>
      </c>
      <c r="W7639" t="str">
        <f>VLOOKUP(M7639,People!$A$2:$B$5,2,FALSE)</f>
        <v>Chuck Magee</v>
      </c>
      <c r="X7639" s="5" t="str">
        <f>IFERROR(VLOOKUP(Orders!$B7639,Returns!$A$2:$B$801,2,0),"No")</f>
        <v>No</v>
      </c>
    </row>
    <row r="7640" spans="1:24" hidden="1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f t="shared" si="119"/>
        <v>30.718799999999998</v>
      </c>
      <c r="T7640" s="1">
        <v>7</v>
      </c>
      <c r="U7640" s="1">
        <v>0</v>
      </c>
      <c r="V7640" s="1">
        <v>27.241199999999996</v>
      </c>
      <c r="W7640" t="str">
        <f>VLOOKUP(M7640,People!$A$2:$B$5,2,FALSE)</f>
        <v>Chuck Magee</v>
      </c>
      <c r="X7640" s="5" t="str">
        <f>IFERROR(VLOOKUP(Orders!$B7640,Returns!$A$2:$B$801,2,0),"No")</f>
        <v>No</v>
      </c>
    </row>
    <row r="7641" spans="1:24" hidden="1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f t="shared" si="119"/>
        <v>340.30919999999998</v>
      </c>
      <c r="T7641" s="1">
        <v>2</v>
      </c>
      <c r="U7641" s="1">
        <v>0</v>
      </c>
      <c r="V7641" s="1">
        <v>101.6508</v>
      </c>
      <c r="W7641" t="str">
        <f>VLOOKUP(M7641,People!$A$2:$B$5,2,FALSE)</f>
        <v>Chuck Magee</v>
      </c>
      <c r="X7641" s="5" t="str">
        <f>IFERROR(VLOOKUP(Orders!$B7641,Returns!$A$2:$B$801,2,0),"No")</f>
        <v>No</v>
      </c>
    </row>
    <row r="7642" spans="1:24" hidden="1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f t="shared" si="119"/>
        <v>34.700399999999995</v>
      </c>
      <c r="T7642" s="1">
        <v>6</v>
      </c>
      <c r="U7642" s="1">
        <v>0</v>
      </c>
      <c r="V7642" s="1">
        <v>33.339599999999997</v>
      </c>
      <c r="W7642" t="str">
        <f>VLOOKUP(M7642,People!$A$2:$B$5,2,FALSE)</f>
        <v>Chuck Magee</v>
      </c>
      <c r="X7642" s="5" t="str">
        <f>IFERROR(VLOOKUP(Orders!$B7642,Returns!$A$2:$B$801,2,0),"No")</f>
        <v>No</v>
      </c>
    </row>
    <row r="7643" spans="1:24" hidden="1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f t="shared" si="119"/>
        <v>1641.99</v>
      </c>
      <c r="T7643" s="1">
        <v>6</v>
      </c>
      <c r="U7643" s="1">
        <v>0.7</v>
      </c>
      <c r="V7643" s="1">
        <v>-938.28</v>
      </c>
      <c r="W7643" t="str">
        <f>VLOOKUP(M7643,People!$A$2:$B$5,2,FALSE)</f>
        <v>Anna Andreadi</v>
      </c>
      <c r="X7643" s="5" t="str">
        <f>IFERROR(VLOOKUP(Orders!$B7643,Returns!$A$2:$B$801,2,0),"No")</f>
        <v>Yes</v>
      </c>
    </row>
    <row r="7644" spans="1:24" hidden="1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f t="shared" si="119"/>
        <v>32.824000000000005</v>
      </c>
      <c r="T7644" s="1">
        <v>4</v>
      </c>
      <c r="U7644" s="1">
        <v>0.7</v>
      </c>
      <c r="V7644" s="1">
        <v>-14.920000000000002</v>
      </c>
      <c r="W7644" t="str">
        <f>VLOOKUP(M7644,People!$A$2:$B$5,2,FALSE)</f>
        <v>Anna Andreadi</v>
      </c>
      <c r="X7644" s="5" t="str">
        <f>IFERROR(VLOOKUP(Orders!$B7644,Returns!$A$2:$B$801,2,0),"No")</f>
        <v>Yes</v>
      </c>
    </row>
    <row r="7645" spans="1:24" hidden="1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f t="shared" si="119"/>
        <v>21.157600000000002</v>
      </c>
      <c r="T7645" s="1">
        <v>4</v>
      </c>
      <c r="U7645" s="1">
        <v>0.7</v>
      </c>
      <c r="V7645" s="1">
        <v>-9.1815999999999995</v>
      </c>
      <c r="W7645" t="str">
        <f>VLOOKUP(M7645,People!$A$2:$B$5,2,FALSE)</f>
        <v>Anna Andreadi</v>
      </c>
      <c r="X7645" s="5" t="str">
        <f>IFERROR(VLOOKUP(Orders!$B7645,Returns!$A$2:$B$801,2,0),"No")</f>
        <v>Yes</v>
      </c>
    </row>
    <row r="7646" spans="1:24" hidden="1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f t="shared" si="119"/>
        <v>67.110499999999988</v>
      </c>
      <c r="T7646" s="1">
        <v>5</v>
      </c>
      <c r="U7646" s="1">
        <v>0.2</v>
      </c>
      <c r="V7646" s="1">
        <v>0.84950000000000259</v>
      </c>
      <c r="W7646" t="str">
        <f>VLOOKUP(M7646,People!$A$2:$B$5,2,FALSE)</f>
        <v>Anna Andreadi</v>
      </c>
      <c r="X7646" s="5" t="str">
        <f>IFERROR(VLOOKUP(Orders!$B7646,Returns!$A$2:$B$801,2,0),"No")</f>
        <v>Yes</v>
      </c>
    </row>
    <row r="7647" spans="1:24" hidden="1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f t="shared" si="119"/>
        <v>803.00160000000005</v>
      </c>
      <c r="T7647" s="1">
        <v>3</v>
      </c>
      <c r="U7647" s="1">
        <v>0.2</v>
      </c>
      <c r="V7647" s="1">
        <v>89.222400000000022</v>
      </c>
      <c r="W7647" t="str">
        <f>VLOOKUP(M7647,People!$A$2:$B$5,2,FALSE)</f>
        <v>Anna Andreadi</v>
      </c>
      <c r="X7647" s="5" t="str">
        <f>IFERROR(VLOOKUP(Orders!$B7647,Returns!$A$2:$B$801,2,0),"No")</f>
        <v>No</v>
      </c>
    </row>
    <row r="7648" spans="1:24" x14ac:dyDescent="0.3">
      <c r="A7648" s="1">
        <v>2211</v>
      </c>
      <c r="B7648" t="s">
        <v>7234</v>
      </c>
      <c r="C7648" s="2">
        <v>42688</v>
      </c>
      <c r="D7648" s="2">
        <v>42690</v>
      </c>
      <c r="E7648" s="1" t="s">
        <v>21</v>
      </c>
      <c r="F7648" s="1" t="s">
        <v>4082</v>
      </c>
      <c r="G7648" s="1" t="s">
        <v>4083</v>
      </c>
      <c r="H7648" s="1" t="s">
        <v>24</v>
      </c>
      <c r="I7648" s="1" t="s">
        <v>25</v>
      </c>
      <c r="J7648" s="1" t="s">
        <v>657</v>
      </c>
      <c r="K7648" s="1" t="s">
        <v>658</v>
      </c>
      <c r="L7648" s="1">
        <v>6824</v>
      </c>
      <c r="M7648" s="1" t="s">
        <v>135</v>
      </c>
      <c r="N7648" s="1" t="s">
        <v>854</v>
      </c>
      <c r="O7648" s="1" t="s">
        <v>43</v>
      </c>
      <c r="P7648" s="1" t="s">
        <v>70</v>
      </c>
      <c r="Q7648" s="1" t="s">
        <v>855</v>
      </c>
      <c r="R7648" s="1">
        <v>43.8</v>
      </c>
      <c r="S7648" s="1">
        <f t="shared" si="119"/>
        <v>22.776</v>
      </c>
      <c r="T7648" s="1">
        <v>10</v>
      </c>
      <c r="U7648" s="1">
        <v>0</v>
      </c>
      <c r="V7648" s="1">
        <v>21.023999999999997</v>
      </c>
      <c r="W7648" t="str">
        <f>VLOOKUP(M7648,People!$A$2:$B$5,2,FALSE)</f>
        <v>Chuck Magee</v>
      </c>
      <c r="X7648" s="5" t="str">
        <f>IFERROR(VLOOKUP(Orders!$B7648,Returns!$A$2:$B$801,2,0),"No")</f>
        <v>No</v>
      </c>
    </row>
    <row r="7649" spans="1:24" hidden="1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f t="shared" si="119"/>
        <v>2.8967999999999998</v>
      </c>
      <c r="T7649" s="1">
        <v>2</v>
      </c>
      <c r="U7649" s="1">
        <v>0.2</v>
      </c>
      <c r="V7649" s="1">
        <v>1.6472</v>
      </c>
      <c r="W7649" t="str">
        <f>VLOOKUP(M7649,People!$A$2:$B$5,2,FALSE)</f>
        <v>Anna Andreadi</v>
      </c>
      <c r="X7649" s="5" t="str">
        <f>IFERROR(VLOOKUP(Orders!$B7649,Returns!$A$2:$B$801,2,0),"No")</f>
        <v>No</v>
      </c>
    </row>
    <row r="7650" spans="1:24" hidden="1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f t="shared" si="119"/>
        <v>1267.5300000000002</v>
      </c>
      <c r="T7650" s="1">
        <v>4</v>
      </c>
      <c r="U7650" s="1">
        <v>0.2</v>
      </c>
      <c r="V7650" s="1">
        <v>84.501999999999953</v>
      </c>
      <c r="W7650" t="str">
        <f>VLOOKUP(M7650,People!$A$2:$B$5,2,FALSE)</f>
        <v>Anna Andreadi</v>
      </c>
      <c r="X7650" s="5" t="str">
        <f>IFERROR(VLOOKUP(Orders!$B7650,Returns!$A$2:$B$801,2,0),"No")</f>
        <v>No</v>
      </c>
    </row>
    <row r="7651" spans="1:24" hidden="1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f t="shared" si="119"/>
        <v>2013.6870000000004</v>
      </c>
      <c r="T7651" s="1">
        <v>9</v>
      </c>
      <c r="U7651" s="1">
        <v>0.4</v>
      </c>
      <c r="V7651" s="1">
        <v>-464.69700000000012</v>
      </c>
      <c r="W7651" t="str">
        <f>VLOOKUP(M7651,People!$A$2:$B$5,2,FALSE)</f>
        <v>Chuck Magee</v>
      </c>
      <c r="X7651" s="5" t="str">
        <f>IFERROR(VLOOKUP(Orders!$B7651,Returns!$A$2:$B$801,2,0),"No")</f>
        <v>No</v>
      </c>
    </row>
    <row r="7652" spans="1:24" hidden="1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f t="shared" si="119"/>
        <v>13.165200000000002</v>
      </c>
      <c r="T7652" s="1">
        <v>3</v>
      </c>
      <c r="U7652" s="1">
        <v>0.2</v>
      </c>
      <c r="V7652" s="1">
        <v>6.7067999999999977</v>
      </c>
      <c r="W7652" t="str">
        <f>VLOOKUP(M7652,People!$A$2:$B$5,2,FALSE)</f>
        <v>Chuck Magee</v>
      </c>
      <c r="X7652" s="5" t="str">
        <f>IFERROR(VLOOKUP(Orders!$B7652,Returns!$A$2:$B$801,2,0),"No")</f>
        <v>No</v>
      </c>
    </row>
    <row r="7653" spans="1:24" hidden="1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f t="shared" si="119"/>
        <v>132.88590000000002</v>
      </c>
      <c r="T7653" s="1">
        <v>3</v>
      </c>
      <c r="U7653" s="1">
        <v>0.2</v>
      </c>
      <c r="V7653" s="1">
        <v>-13.437900000000006</v>
      </c>
      <c r="W7653" t="str">
        <f>VLOOKUP(M7653,People!$A$2:$B$5,2,FALSE)</f>
        <v>Kelly Williams</v>
      </c>
      <c r="X7653" s="5" t="str">
        <f>IFERROR(VLOOKUP(Orders!$B7653,Returns!$A$2:$B$801,2,0),"No")</f>
        <v>No</v>
      </c>
    </row>
    <row r="7654" spans="1:24" hidden="1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f t="shared" si="119"/>
        <v>143.26899999999998</v>
      </c>
      <c r="T7654" s="1">
        <v>2</v>
      </c>
      <c r="U7654" s="1">
        <v>0.2</v>
      </c>
      <c r="V7654" s="1">
        <v>-25.108999999999988</v>
      </c>
      <c r="W7654" t="str">
        <f>VLOOKUP(M7654,People!$A$2:$B$5,2,FALSE)</f>
        <v>Kelly Williams</v>
      </c>
      <c r="X7654" s="5" t="str">
        <f>IFERROR(VLOOKUP(Orders!$B7654,Returns!$A$2:$B$801,2,0),"No")</f>
        <v>No</v>
      </c>
    </row>
    <row r="7655" spans="1:24" hidden="1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f t="shared" si="119"/>
        <v>14.083199999999998</v>
      </c>
      <c r="T7655" s="1">
        <v>4</v>
      </c>
      <c r="U7655" s="1">
        <v>0</v>
      </c>
      <c r="V7655" s="1">
        <v>5.4768000000000008</v>
      </c>
      <c r="W7655" t="str">
        <f>VLOOKUP(M7655,People!$A$2:$B$5,2,FALSE)</f>
        <v>Cassandra Brandow</v>
      </c>
      <c r="X7655" s="5" t="str">
        <f>IFERROR(VLOOKUP(Orders!$B7655,Returns!$A$2:$B$801,2,0),"No")</f>
        <v>No</v>
      </c>
    </row>
    <row r="7656" spans="1:24" hidden="1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f t="shared" si="119"/>
        <v>51.814399999999999</v>
      </c>
      <c r="T7656" s="1">
        <v>4</v>
      </c>
      <c r="U7656" s="1">
        <v>0</v>
      </c>
      <c r="V7656" s="1">
        <v>29.145599999999995</v>
      </c>
      <c r="W7656" t="str">
        <f>VLOOKUP(M7656,People!$A$2:$B$5,2,FALSE)</f>
        <v>Anna Andreadi</v>
      </c>
      <c r="X7656" s="5" t="str">
        <f>IFERROR(VLOOKUP(Orders!$B7656,Returns!$A$2:$B$801,2,0),"No")</f>
        <v>No</v>
      </c>
    </row>
    <row r="7657" spans="1:24" hidden="1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f t="shared" si="119"/>
        <v>13.478400000000001</v>
      </c>
      <c r="T7657" s="1">
        <v>4</v>
      </c>
      <c r="U7657" s="1">
        <v>0</v>
      </c>
      <c r="V7657" s="1">
        <v>12.441600000000001</v>
      </c>
      <c r="W7657" t="str">
        <f>VLOOKUP(M7657,People!$A$2:$B$5,2,FALSE)</f>
        <v>Anna Andreadi</v>
      </c>
      <c r="X7657" s="5" t="str">
        <f>IFERROR(VLOOKUP(Orders!$B7657,Returns!$A$2:$B$801,2,0),"No")</f>
        <v>No</v>
      </c>
    </row>
    <row r="7658" spans="1:24" x14ac:dyDescent="0.3">
      <c r="A7658" s="1">
        <v>2301</v>
      </c>
      <c r="B7658" t="s">
        <v>7282</v>
      </c>
      <c r="C7658" s="2">
        <v>42688</v>
      </c>
      <c r="D7658" s="2">
        <v>42692</v>
      </c>
      <c r="E7658" s="1" t="s">
        <v>46</v>
      </c>
      <c r="F7658" s="1" t="s">
        <v>1099</v>
      </c>
      <c r="G7658" s="1" t="s">
        <v>1100</v>
      </c>
      <c r="H7658" s="1" t="s">
        <v>24</v>
      </c>
      <c r="I7658" s="1" t="s">
        <v>25</v>
      </c>
      <c r="J7658" s="1" t="s">
        <v>4186</v>
      </c>
      <c r="K7658" s="1" t="s">
        <v>214</v>
      </c>
      <c r="L7658" s="1">
        <v>48640</v>
      </c>
      <c r="M7658" s="1" t="s">
        <v>97</v>
      </c>
      <c r="N7658" s="1" t="s">
        <v>100</v>
      </c>
      <c r="O7658" s="1" t="s">
        <v>43</v>
      </c>
      <c r="P7658" s="1" t="s">
        <v>70</v>
      </c>
      <c r="Q7658" s="1" t="s">
        <v>101</v>
      </c>
      <c r="R7658" s="1">
        <v>12.72</v>
      </c>
      <c r="S7658" s="1">
        <f t="shared" si="119"/>
        <v>6.36</v>
      </c>
      <c r="T7658" s="1">
        <v>3</v>
      </c>
      <c r="U7658" s="1">
        <v>0</v>
      </c>
      <c r="V7658" s="1">
        <v>6.36</v>
      </c>
      <c r="W7658" t="str">
        <f>VLOOKUP(M7658,People!$A$2:$B$5,2,FALSE)</f>
        <v>Kelly Williams</v>
      </c>
      <c r="X7658" s="5" t="str">
        <f>IFERROR(VLOOKUP(Orders!$B7658,Returns!$A$2:$B$801,2,0),"No")</f>
        <v>No</v>
      </c>
    </row>
    <row r="7659" spans="1:24" x14ac:dyDescent="0.3">
      <c r="A7659" s="1">
        <v>2302</v>
      </c>
      <c r="B7659" t="s">
        <v>7282</v>
      </c>
      <c r="C7659" s="2">
        <v>42688</v>
      </c>
      <c r="D7659" s="2">
        <v>42692</v>
      </c>
      <c r="E7659" s="1" t="s">
        <v>46</v>
      </c>
      <c r="F7659" s="1" t="s">
        <v>1099</v>
      </c>
      <c r="G7659" s="1" t="s">
        <v>1100</v>
      </c>
      <c r="H7659" s="1" t="s">
        <v>24</v>
      </c>
      <c r="I7659" s="1" t="s">
        <v>25</v>
      </c>
      <c r="J7659" s="1" t="s">
        <v>4186</v>
      </c>
      <c r="K7659" s="1" t="s">
        <v>214</v>
      </c>
      <c r="L7659" s="1">
        <v>48640</v>
      </c>
      <c r="M7659" s="1" t="s">
        <v>97</v>
      </c>
      <c r="N7659" s="1" t="s">
        <v>2047</v>
      </c>
      <c r="O7659" s="1" t="s">
        <v>43</v>
      </c>
      <c r="P7659" s="1" t="s">
        <v>70</v>
      </c>
      <c r="Q7659" s="1" t="s">
        <v>2048</v>
      </c>
      <c r="R7659" s="1">
        <v>11.52</v>
      </c>
      <c r="S7659" s="1">
        <f t="shared" si="119"/>
        <v>5.8751999999999995</v>
      </c>
      <c r="T7659" s="1">
        <v>4</v>
      </c>
      <c r="U7659" s="1">
        <v>0</v>
      </c>
      <c r="V7659" s="1">
        <v>5.6448</v>
      </c>
      <c r="W7659" t="str">
        <f>VLOOKUP(M7659,People!$A$2:$B$5,2,FALSE)</f>
        <v>Kelly Williams</v>
      </c>
      <c r="X7659" s="5" t="str">
        <f>IFERROR(VLOOKUP(Orders!$B7659,Returns!$A$2:$B$801,2,0),"No")</f>
        <v>No</v>
      </c>
    </row>
    <row r="7660" spans="1:24" hidden="1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f t="shared" si="119"/>
        <v>130.51919999999998</v>
      </c>
      <c r="T7660" s="1">
        <v>4</v>
      </c>
      <c r="U7660" s="1">
        <v>0.7</v>
      </c>
      <c r="V7660" s="1">
        <v>-53.743199999999973</v>
      </c>
      <c r="W7660" t="str">
        <f>VLOOKUP(M7660,People!$A$2:$B$5,2,FALSE)</f>
        <v>Chuck Magee</v>
      </c>
      <c r="X7660" s="5" t="str">
        <f>IFERROR(VLOOKUP(Orders!$B7660,Returns!$A$2:$B$801,2,0),"No")</f>
        <v>No</v>
      </c>
    </row>
    <row r="7661" spans="1:24" hidden="1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f t="shared" si="119"/>
        <v>28.028000000000002</v>
      </c>
      <c r="T7661" s="1">
        <v>5</v>
      </c>
      <c r="U7661" s="1">
        <v>0</v>
      </c>
      <c r="V7661" s="1">
        <v>25.871999999999996</v>
      </c>
      <c r="W7661" t="str">
        <f>VLOOKUP(M7661,People!$A$2:$B$5,2,FALSE)</f>
        <v>Kelly Williams</v>
      </c>
      <c r="X7661" s="5" t="str">
        <f>IFERROR(VLOOKUP(Orders!$B7661,Returns!$A$2:$B$801,2,0),"No")</f>
        <v>No</v>
      </c>
    </row>
    <row r="7662" spans="1:24" x14ac:dyDescent="0.3">
      <c r="A7662" s="1">
        <v>3261</v>
      </c>
      <c r="B7662" t="s">
        <v>7745</v>
      </c>
      <c r="C7662" s="2">
        <v>42688</v>
      </c>
      <c r="D7662" s="2">
        <v>42689</v>
      </c>
      <c r="E7662" s="1" t="s">
        <v>170</v>
      </c>
      <c r="F7662" s="1" t="s">
        <v>4868</v>
      </c>
      <c r="G7662" s="1" t="s">
        <v>4869</v>
      </c>
      <c r="H7662" s="1" t="s">
        <v>38</v>
      </c>
      <c r="I7662" s="1" t="s">
        <v>25</v>
      </c>
      <c r="J7662" s="1" t="s">
        <v>532</v>
      </c>
      <c r="K7662" s="1" t="s">
        <v>96</v>
      </c>
      <c r="L7662" s="1">
        <v>77506</v>
      </c>
      <c r="M7662" s="1" t="s">
        <v>97</v>
      </c>
      <c r="N7662" s="1" t="s">
        <v>4870</v>
      </c>
      <c r="O7662" s="1" t="s">
        <v>43</v>
      </c>
      <c r="P7662" s="1" t="s">
        <v>84</v>
      </c>
      <c r="Q7662" s="1" t="s">
        <v>4871</v>
      </c>
      <c r="R7662" s="1">
        <v>20.736000000000004</v>
      </c>
      <c r="S7662" s="1">
        <f t="shared" si="119"/>
        <v>13.478400000000004</v>
      </c>
      <c r="T7662" s="1">
        <v>4</v>
      </c>
      <c r="U7662" s="1">
        <v>0.2</v>
      </c>
      <c r="V7662" s="1">
        <v>7.2576000000000001</v>
      </c>
      <c r="W7662" t="str">
        <f>VLOOKUP(M7662,People!$A$2:$B$5,2,FALSE)</f>
        <v>Kelly Williams</v>
      </c>
      <c r="X7662" s="5" t="str">
        <f>IFERROR(VLOOKUP(Orders!$B7662,Returns!$A$2:$B$801,2,0),"No")</f>
        <v>No</v>
      </c>
    </row>
    <row r="7663" spans="1:24" x14ac:dyDescent="0.3">
      <c r="A7663" s="1">
        <v>4281</v>
      </c>
      <c r="B7663" t="s">
        <v>8221</v>
      </c>
      <c r="C7663" s="2">
        <v>42688</v>
      </c>
      <c r="D7663" s="2">
        <v>42692</v>
      </c>
      <c r="E7663" s="1" t="s">
        <v>46</v>
      </c>
      <c r="F7663" s="1" t="s">
        <v>645</v>
      </c>
      <c r="G7663" s="1" t="s">
        <v>646</v>
      </c>
      <c r="H7663" s="1" t="s">
        <v>94</v>
      </c>
      <c r="I7663" s="1" t="s">
        <v>25</v>
      </c>
      <c r="J7663" s="1" t="s">
        <v>239</v>
      </c>
      <c r="K7663" s="1" t="s">
        <v>240</v>
      </c>
      <c r="L7663" s="1">
        <v>10011</v>
      </c>
      <c r="M7663" s="1" t="s">
        <v>135</v>
      </c>
      <c r="N7663" s="1" t="s">
        <v>909</v>
      </c>
      <c r="O7663" s="1" t="s">
        <v>43</v>
      </c>
      <c r="P7663" s="1" t="s">
        <v>84</v>
      </c>
      <c r="Q7663" s="1" t="s">
        <v>910</v>
      </c>
      <c r="R7663" s="1">
        <v>11.36</v>
      </c>
      <c r="S7663" s="1">
        <f t="shared" si="119"/>
        <v>6.1344000000000003</v>
      </c>
      <c r="T7663" s="1">
        <v>2</v>
      </c>
      <c r="U7663" s="1">
        <v>0</v>
      </c>
      <c r="V7663" s="1">
        <v>5.2255999999999991</v>
      </c>
      <c r="W7663" t="str">
        <f>VLOOKUP(M7663,People!$A$2:$B$5,2,FALSE)</f>
        <v>Chuck Magee</v>
      </c>
      <c r="X7663" s="5" t="str">
        <f>IFERROR(VLOOKUP(Orders!$B7663,Returns!$A$2:$B$801,2,0),"No")</f>
        <v>No</v>
      </c>
    </row>
    <row r="7664" spans="1:24" hidden="1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f t="shared" si="119"/>
        <v>73.408000000000001</v>
      </c>
      <c r="T7664" s="1">
        <v>5</v>
      </c>
      <c r="U7664" s="1">
        <v>0</v>
      </c>
      <c r="V7664" s="1">
        <v>25.792000000000002</v>
      </c>
      <c r="W7664" t="str">
        <f>VLOOKUP(M7664,People!$A$2:$B$5,2,FALSE)</f>
        <v>Anna Andreadi</v>
      </c>
      <c r="X7664" s="5" t="str">
        <f>IFERROR(VLOOKUP(Orders!$B7664,Returns!$A$2:$B$801,2,0),"No")</f>
        <v>No</v>
      </c>
    </row>
    <row r="7665" spans="1:24" hidden="1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f t="shared" si="119"/>
        <v>13.134000000000004</v>
      </c>
      <c r="T7665" s="1">
        <v>5</v>
      </c>
      <c r="U7665" s="1">
        <v>0.2</v>
      </c>
      <c r="V7665" s="1">
        <v>2.7859999999999978</v>
      </c>
      <c r="W7665" t="str">
        <f>VLOOKUP(M7665,People!$A$2:$B$5,2,FALSE)</f>
        <v>Cassandra Brandow</v>
      </c>
      <c r="X7665" s="5" t="str">
        <f>IFERROR(VLOOKUP(Orders!$B7665,Returns!$A$2:$B$801,2,0),"No")</f>
        <v>No</v>
      </c>
    </row>
    <row r="7666" spans="1:24" x14ac:dyDescent="0.3">
      <c r="A7666" s="1">
        <v>4282</v>
      </c>
      <c r="B7666" t="s">
        <v>8221</v>
      </c>
      <c r="C7666" s="2">
        <v>42688</v>
      </c>
      <c r="D7666" s="2">
        <v>42692</v>
      </c>
      <c r="E7666" s="1" t="s">
        <v>46</v>
      </c>
      <c r="F7666" s="1" t="s">
        <v>645</v>
      </c>
      <c r="G7666" s="1" t="s">
        <v>646</v>
      </c>
      <c r="H7666" s="1" t="s">
        <v>94</v>
      </c>
      <c r="I7666" s="1" t="s">
        <v>25</v>
      </c>
      <c r="J7666" s="1" t="s">
        <v>239</v>
      </c>
      <c r="K7666" s="1" t="s">
        <v>240</v>
      </c>
      <c r="L7666" s="1">
        <v>10011</v>
      </c>
      <c r="M7666" s="1" t="s">
        <v>135</v>
      </c>
      <c r="N7666" s="1" t="s">
        <v>4697</v>
      </c>
      <c r="O7666" s="1" t="s">
        <v>30</v>
      </c>
      <c r="P7666" s="1" t="s">
        <v>34</v>
      </c>
      <c r="Q7666" s="1" t="s">
        <v>4698</v>
      </c>
      <c r="R7666" s="1">
        <v>69.263999999999996</v>
      </c>
      <c r="S7666" s="1">
        <f t="shared" si="119"/>
        <v>54.641600000000004</v>
      </c>
      <c r="T7666" s="1">
        <v>2</v>
      </c>
      <c r="U7666" s="1">
        <v>0.1</v>
      </c>
      <c r="V7666" s="1">
        <v>14.62239999999999</v>
      </c>
      <c r="W7666" t="str">
        <f>VLOOKUP(M7666,People!$A$2:$B$5,2,FALSE)</f>
        <v>Chuck Magee</v>
      </c>
      <c r="X7666" s="5" t="str">
        <f>IFERROR(VLOOKUP(Orders!$B7666,Returns!$A$2:$B$801,2,0),"No")</f>
        <v>No</v>
      </c>
    </row>
    <row r="7667" spans="1:24" hidden="1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f t="shared" si="119"/>
        <v>16.416</v>
      </c>
      <c r="T7667" s="1">
        <v>1</v>
      </c>
      <c r="U7667" s="1">
        <v>0</v>
      </c>
      <c r="V7667" s="1">
        <v>13.983999999999998</v>
      </c>
      <c r="W7667" t="str">
        <f>VLOOKUP(M7667,People!$A$2:$B$5,2,FALSE)</f>
        <v>Chuck Magee</v>
      </c>
      <c r="X7667" s="5" t="str">
        <f>IFERROR(VLOOKUP(Orders!$B7667,Returns!$A$2:$B$801,2,0),"No")</f>
        <v>No</v>
      </c>
    </row>
    <row r="7668" spans="1:24" hidden="1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f t="shared" si="119"/>
        <v>2807.9531999999999</v>
      </c>
      <c r="T7668" s="1">
        <v>9</v>
      </c>
      <c r="U7668" s="1">
        <v>0</v>
      </c>
      <c r="V7668" s="1">
        <v>2591.9567999999999</v>
      </c>
      <c r="W7668" t="str">
        <f>VLOOKUP(M7668,People!$A$2:$B$5,2,FALSE)</f>
        <v>Chuck Magee</v>
      </c>
      <c r="X7668" s="5" t="str">
        <f>IFERROR(VLOOKUP(Orders!$B7668,Returns!$A$2:$B$801,2,0),"No")</f>
        <v>No</v>
      </c>
    </row>
    <row r="7669" spans="1:24" hidden="1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f t="shared" si="119"/>
        <v>84.561000000000007</v>
      </c>
      <c r="T7669" s="1">
        <v>3</v>
      </c>
      <c r="U7669" s="1">
        <v>0</v>
      </c>
      <c r="V7669" s="1">
        <v>34.538999999999994</v>
      </c>
      <c r="W7669" t="str">
        <f>VLOOKUP(M7669,People!$A$2:$B$5,2,FALSE)</f>
        <v>Chuck Magee</v>
      </c>
      <c r="X7669" s="5" t="str">
        <f>IFERROR(VLOOKUP(Orders!$B7669,Returns!$A$2:$B$801,2,0),"No")</f>
        <v>No</v>
      </c>
    </row>
    <row r="7670" spans="1:24" hidden="1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f t="shared" si="119"/>
        <v>20.8416</v>
      </c>
      <c r="T7670" s="1">
        <v>6</v>
      </c>
      <c r="U7670" s="1">
        <v>0</v>
      </c>
      <c r="V7670" s="1">
        <v>19.238399999999999</v>
      </c>
      <c r="W7670" t="str">
        <f>VLOOKUP(M7670,People!$A$2:$B$5,2,FALSE)</f>
        <v>Chuck Magee</v>
      </c>
      <c r="X7670" s="5" t="str">
        <f>IFERROR(VLOOKUP(Orders!$B7670,Returns!$A$2:$B$801,2,0),"No")</f>
        <v>No</v>
      </c>
    </row>
    <row r="7671" spans="1:24" hidden="1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f t="shared" si="119"/>
        <v>31.7682</v>
      </c>
      <c r="T7671" s="1">
        <v>3</v>
      </c>
      <c r="U7671" s="1">
        <v>0</v>
      </c>
      <c r="V7671" s="1">
        <v>28.171799999999998</v>
      </c>
      <c r="W7671" t="str">
        <f>VLOOKUP(M7671,People!$A$2:$B$5,2,FALSE)</f>
        <v>Chuck Magee</v>
      </c>
      <c r="X7671" s="5" t="str">
        <f>IFERROR(VLOOKUP(Orders!$B7671,Returns!$A$2:$B$801,2,0),"No")</f>
        <v>No</v>
      </c>
    </row>
    <row r="7672" spans="1:24" hidden="1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f t="shared" si="119"/>
        <v>171.58680000000001</v>
      </c>
      <c r="T7672" s="1">
        <v>2</v>
      </c>
      <c r="U7672" s="1">
        <v>0</v>
      </c>
      <c r="V7672" s="1">
        <v>88.393200000000007</v>
      </c>
      <c r="W7672" t="str">
        <f>VLOOKUP(M7672,People!$A$2:$B$5,2,FALSE)</f>
        <v>Chuck Magee</v>
      </c>
      <c r="X7672" s="5" t="str">
        <f>IFERROR(VLOOKUP(Orders!$B7672,Returns!$A$2:$B$801,2,0),"No")</f>
        <v>No</v>
      </c>
    </row>
    <row r="7673" spans="1:24" hidden="1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f t="shared" si="119"/>
        <v>138.49379999999999</v>
      </c>
      <c r="T7673" s="1">
        <v>1</v>
      </c>
      <c r="U7673" s="1">
        <v>0</v>
      </c>
      <c r="V7673" s="1">
        <v>32.486199999999997</v>
      </c>
      <c r="W7673" t="str">
        <f>VLOOKUP(M7673,People!$A$2:$B$5,2,FALSE)</f>
        <v>Chuck Magee</v>
      </c>
      <c r="X7673" s="5" t="str">
        <f>IFERROR(VLOOKUP(Orders!$B7673,Returns!$A$2:$B$801,2,0),"No")</f>
        <v>No</v>
      </c>
    </row>
    <row r="7674" spans="1:24" hidden="1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f t="shared" si="119"/>
        <v>34.293599999999998</v>
      </c>
      <c r="T7674" s="1">
        <v>3</v>
      </c>
      <c r="U7674" s="1">
        <v>0</v>
      </c>
      <c r="V7674" s="1">
        <v>4.6763999999999992</v>
      </c>
      <c r="W7674" t="str">
        <f>VLOOKUP(M7674,People!$A$2:$B$5,2,FALSE)</f>
        <v>Chuck Magee</v>
      </c>
      <c r="X7674" s="5" t="str">
        <f>IFERROR(VLOOKUP(Orders!$B7674,Returns!$A$2:$B$801,2,0),"No")</f>
        <v>No</v>
      </c>
    </row>
    <row r="7675" spans="1:24" hidden="1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f t="shared" si="119"/>
        <v>85.195000000000007</v>
      </c>
      <c r="T7675" s="1">
        <v>5</v>
      </c>
      <c r="U7675" s="1">
        <v>0</v>
      </c>
      <c r="V7675" s="1">
        <v>69.704999999999998</v>
      </c>
      <c r="W7675" t="str">
        <f>VLOOKUP(M7675,People!$A$2:$B$5,2,FALSE)</f>
        <v>Chuck Magee</v>
      </c>
      <c r="X7675" s="5" t="str">
        <f>IFERROR(VLOOKUP(Orders!$B7675,Returns!$A$2:$B$801,2,0),"No")</f>
        <v>No</v>
      </c>
    </row>
    <row r="7676" spans="1:24" hidden="1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f t="shared" si="119"/>
        <v>446.06799999999998</v>
      </c>
      <c r="T7676" s="1">
        <v>4</v>
      </c>
      <c r="U7676" s="1">
        <v>0.3</v>
      </c>
      <c r="V7676" s="1">
        <v>0</v>
      </c>
      <c r="W7676" t="str">
        <f>VLOOKUP(M7676,People!$A$2:$B$5,2,FALSE)</f>
        <v>Chuck Magee</v>
      </c>
      <c r="X7676" s="5" t="str">
        <f>IFERROR(VLOOKUP(Orders!$B7676,Returns!$A$2:$B$801,2,0),"No")</f>
        <v>No</v>
      </c>
    </row>
    <row r="7677" spans="1:24" hidden="1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f t="shared" si="119"/>
        <v>111.64619999999999</v>
      </c>
      <c r="T7677" s="1">
        <v>3</v>
      </c>
      <c r="U7677" s="1">
        <v>0</v>
      </c>
      <c r="V7677" s="1">
        <v>41.293800000000005</v>
      </c>
      <c r="W7677" t="str">
        <f>VLOOKUP(M7677,People!$A$2:$B$5,2,FALSE)</f>
        <v>Anna Andreadi</v>
      </c>
      <c r="X7677" s="5" t="str">
        <f>IFERROR(VLOOKUP(Orders!$B7677,Returns!$A$2:$B$801,2,0),"No")</f>
        <v>No</v>
      </c>
    </row>
    <row r="7678" spans="1:24" x14ac:dyDescent="0.3">
      <c r="A7678" s="1">
        <v>8341</v>
      </c>
      <c r="B7678" t="s">
        <v>10115</v>
      </c>
      <c r="C7678" s="2">
        <v>42688</v>
      </c>
      <c r="D7678" s="2">
        <v>42694</v>
      </c>
      <c r="E7678" s="1" t="s">
        <v>46</v>
      </c>
      <c r="F7678" s="1" t="s">
        <v>2940</v>
      </c>
      <c r="G7678" s="1" t="s">
        <v>2941</v>
      </c>
      <c r="H7678" s="1" t="s">
        <v>24</v>
      </c>
      <c r="I7678" s="1" t="s">
        <v>25</v>
      </c>
      <c r="J7678" s="1" t="s">
        <v>3905</v>
      </c>
      <c r="K7678" s="1" t="s">
        <v>287</v>
      </c>
      <c r="L7678" s="1">
        <v>23320</v>
      </c>
      <c r="M7678" s="1" t="s">
        <v>28</v>
      </c>
      <c r="N7678" s="1" t="s">
        <v>3275</v>
      </c>
      <c r="O7678" s="1" t="s">
        <v>43</v>
      </c>
      <c r="P7678" s="1" t="s">
        <v>84</v>
      </c>
      <c r="Q7678" s="1" t="s">
        <v>3276</v>
      </c>
      <c r="R7678" s="1">
        <v>32.400000000000006</v>
      </c>
      <c r="S7678" s="1">
        <f t="shared" si="119"/>
        <v>16.848000000000006</v>
      </c>
      <c r="T7678" s="1">
        <v>5</v>
      </c>
      <c r="U7678" s="1">
        <v>0</v>
      </c>
      <c r="V7678" s="1">
        <v>15.552000000000001</v>
      </c>
      <c r="W7678" t="str">
        <f>VLOOKUP(M7678,People!$A$2:$B$5,2,FALSE)</f>
        <v>Cassandra Brandow</v>
      </c>
      <c r="X7678" s="5" t="str">
        <f>IFERROR(VLOOKUP(Orders!$B7678,Returns!$A$2:$B$801,2,0),"No")</f>
        <v>No</v>
      </c>
    </row>
    <row r="7679" spans="1:24" x14ac:dyDescent="0.3">
      <c r="A7679" s="1">
        <v>2009</v>
      </c>
      <c r="B7679" t="s">
        <v>7144</v>
      </c>
      <c r="C7679" s="2">
        <v>42689</v>
      </c>
      <c r="D7679" s="2">
        <v>42695</v>
      </c>
      <c r="E7679" s="1" t="s">
        <v>46</v>
      </c>
      <c r="F7679" s="1" t="s">
        <v>3062</v>
      </c>
      <c r="G7679" s="1" t="s">
        <v>3063</v>
      </c>
      <c r="H7679" s="1" t="s">
        <v>24</v>
      </c>
      <c r="I7679" s="1" t="s">
        <v>25</v>
      </c>
      <c r="J7679" s="1" t="s">
        <v>3911</v>
      </c>
      <c r="K7679" s="1" t="s">
        <v>300</v>
      </c>
      <c r="L7679" s="1">
        <v>37604</v>
      </c>
      <c r="M7679" s="1" t="s">
        <v>28</v>
      </c>
      <c r="N7679" s="1" t="s">
        <v>3380</v>
      </c>
      <c r="O7679" s="1" t="s">
        <v>43</v>
      </c>
      <c r="P7679" s="1" t="s">
        <v>63</v>
      </c>
      <c r="Q7679" s="1" t="s">
        <v>3381</v>
      </c>
      <c r="R7679" s="1">
        <v>4.2240000000000002</v>
      </c>
      <c r="S7679" s="1">
        <f t="shared" si="119"/>
        <v>3.7488000000000001</v>
      </c>
      <c r="T7679" s="1">
        <v>3</v>
      </c>
      <c r="U7679" s="1">
        <v>0.2</v>
      </c>
      <c r="V7679" s="1">
        <v>0.47519999999999984</v>
      </c>
      <c r="W7679" t="str">
        <f>VLOOKUP(M7679,People!$A$2:$B$5,2,FALSE)</f>
        <v>Cassandra Brandow</v>
      </c>
      <c r="X7679" s="5" t="str">
        <f>IFERROR(VLOOKUP(Orders!$B7679,Returns!$A$2:$B$801,2,0),"No")</f>
        <v>No</v>
      </c>
    </row>
    <row r="7680" spans="1:24" x14ac:dyDescent="0.3">
      <c r="A7680" s="1">
        <v>2010</v>
      </c>
      <c r="B7680" t="s">
        <v>7144</v>
      </c>
      <c r="C7680" s="2">
        <v>42689</v>
      </c>
      <c r="D7680" s="2">
        <v>42695</v>
      </c>
      <c r="E7680" s="1" t="s">
        <v>46</v>
      </c>
      <c r="F7680" s="1" t="s">
        <v>3062</v>
      </c>
      <c r="G7680" s="1" t="s">
        <v>3063</v>
      </c>
      <c r="H7680" s="1" t="s">
        <v>24</v>
      </c>
      <c r="I7680" s="1" t="s">
        <v>25</v>
      </c>
      <c r="J7680" s="1" t="s">
        <v>3911</v>
      </c>
      <c r="K7680" s="1" t="s">
        <v>300</v>
      </c>
      <c r="L7680" s="1">
        <v>37604</v>
      </c>
      <c r="M7680" s="1" t="s">
        <v>28</v>
      </c>
      <c r="N7680" s="1" t="s">
        <v>321</v>
      </c>
      <c r="O7680" s="1" t="s">
        <v>43</v>
      </c>
      <c r="P7680" s="1" t="s">
        <v>73</v>
      </c>
      <c r="Q7680" s="1" t="s">
        <v>322</v>
      </c>
      <c r="R7680" s="1">
        <v>333.05600000000004</v>
      </c>
      <c r="S7680" s="1">
        <f t="shared" si="119"/>
        <v>303.91360000000003</v>
      </c>
      <c r="T7680" s="1">
        <v>2</v>
      </c>
      <c r="U7680" s="1">
        <v>0.2</v>
      </c>
      <c r="V7680" s="1">
        <v>29.142400000000009</v>
      </c>
      <c r="W7680" t="str">
        <f>VLOOKUP(M7680,People!$A$2:$B$5,2,FALSE)</f>
        <v>Cassandra Brandow</v>
      </c>
      <c r="X7680" s="5" t="str">
        <f>IFERROR(VLOOKUP(Orders!$B7680,Returns!$A$2:$B$801,2,0),"No")</f>
        <v>No</v>
      </c>
    </row>
    <row r="7681" spans="1:24" x14ac:dyDescent="0.3">
      <c r="A7681" s="1">
        <v>2011</v>
      </c>
      <c r="B7681" t="s">
        <v>7144</v>
      </c>
      <c r="C7681" s="2">
        <v>42689</v>
      </c>
      <c r="D7681" s="2">
        <v>42695</v>
      </c>
      <c r="E7681" s="1" t="s">
        <v>46</v>
      </c>
      <c r="F7681" s="1" t="s">
        <v>3062</v>
      </c>
      <c r="G7681" s="1" t="s">
        <v>3063</v>
      </c>
      <c r="H7681" s="1" t="s">
        <v>24</v>
      </c>
      <c r="I7681" s="1" t="s">
        <v>25</v>
      </c>
      <c r="J7681" s="1" t="s">
        <v>3911</v>
      </c>
      <c r="K7681" s="1" t="s">
        <v>300</v>
      </c>
      <c r="L7681" s="1">
        <v>37604</v>
      </c>
      <c r="M7681" s="1" t="s">
        <v>28</v>
      </c>
      <c r="N7681" s="1" t="s">
        <v>1886</v>
      </c>
      <c r="O7681" s="1" t="s">
        <v>43</v>
      </c>
      <c r="P7681" s="1" t="s">
        <v>84</v>
      </c>
      <c r="Q7681" s="1" t="s">
        <v>1887</v>
      </c>
      <c r="R7681" s="1">
        <v>24.896000000000001</v>
      </c>
      <c r="S7681" s="1">
        <f t="shared" si="119"/>
        <v>17.116000000000003</v>
      </c>
      <c r="T7681" s="1">
        <v>4</v>
      </c>
      <c r="U7681" s="1">
        <v>0.2</v>
      </c>
      <c r="V7681" s="1">
        <v>7.7799999999999976</v>
      </c>
      <c r="W7681" t="str">
        <f>VLOOKUP(M7681,People!$A$2:$B$5,2,FALSE)</f>
        <v>Cassandra Brandow</v>
      </c>
      <c r="X7681" s="5" t="str">
        <f>IFERROR(VLOOKUP(Orders!$B7681,Returns!$A$2:$B$801,2,0),"No")</f>
        <v>No</v>
      </c>
    </row>
    <row r="7682" spans="1:24" x14ac:dyDescent="0.3">
      <c r="A7682" s="1">
        <v>2517</v>
      </c>
      <c r="B7682" t="s">
        <v>7385</v>
      </c>
      <c r="C7682" s="2">
        <v>42689</v>
      </c>
      <c r="D7682" s="2">
        <v>42696</v>
      </c>
      <c r="E7682" s="1" t="s">
        <v>46</v>
      </c>
      <c r="F7682" s="1" t="s">
        <v>2035</v>
      </c>
      <c r="G7682" s="1" t="s">
        <v>2036</v>
      </c>
      <c r="H7682" s="1" t="s">
        <v>24</v>
      </c>
      <c r="I7682" s="1" t="s">
        <v>25</v>
      </c>
      <c r="J7682" s="1" t="s">
        <v>167</v>
      </c>
      <c r="K7682" s="1" t="s">
        <v>96</v>
      </c>
      <c r="L7682" s="1">
        <v>77095</v>
      </c>
      <c r="M7682" s="1" t="s">
        <v>97</v>
      </c>
      <c r="N7682" s="1" t="s">
        <v>3148</v>
      </c>
      <c r="O7682" s="1" t="s">
        <v>43</v>
      </c>
      <c r="P7682" s="1" t="s">
        <v>157</v>
      </c>
      <c r="Q7682" s="1" t="s">
        <v>3149</v>
      </c>
      <c r="R7682" s="1">
        <v>604.65600000000006</v>
      </c>
      <c r="S7682" s="1">
        <f t="shared" ref="S7682:S7745" si="120">R7682-V7682</f>
        <v>400.58460000000014</v>
      </c>
      <c r="T7682" s="1">
        <v>9</v>
      </c>
      <c r="U7682" s="1">
        <v>0.2</v>
      </c>
      <c r="V7682" s="1">
        <v>204.07139999999995</v>
      </c>
      <c r="W7682" t="str">
        <f>VLOOKUP(M7682,People!$A$2:$B$5,2,FALSE)</f>
        <v>Kelly Williams</v>
      </c>
      <c r="X7682" s="5" t="str">
        <f>IFERROR(VLOOKUP(Orders!$B7682,Returns!$A$2:$B$801,2,0),"No")</f>
        <v>No</v>
      </c>
    </row>
    <row r="7683" spans="1:24" x14ac:dyDescent="0.3">
      <c r="A7683" s="1">
        <v>5018</v>
      </c>
      <c r="B7683" t="s">
        <v>8561</v>
      </c>
      <c r="C7683" s="2">
        <v>42689</v>
      </c>
      <c r="D7683" s="2">
        <v>42692</v>
      </c>
      <c r="E7683" s="1" t="s">
        <v>170</v>
      </c>
      <c r="F7683" s="1" t="s">
        <v>5467</v>
      </c>
      <c r="G7683" s="1" t="s">
        <v>5468</v>
      </c>
      <c r="H7683" s="1" t="s">
        <v>24</v>
      </c>
      <c r="I7683" s="1" t="s">
        <v>25</v>
      </c>
      <c r="J7683" s="1" t="s">
        <v>39</v>
      </c>
      <c r="K7683" s="1" t="s">
        <v>40</v>
      </c>
      <c r="L7683" s="1">
        <v>90008</v>
      </c>
      <c r="M7683" s="1" t="s">
        <v>41</v>
      </c>
      <c r="N7683" s="1" t="s">
        <v>816</v>
      </c>
      <c r="O7683" s="1" t="s">
        <v>30</v>
      </c>
      <c r="P7683" s="1" t="s">
        <v>60</v>
      </c>
      <c r="Q7683" s="1" t="s">
        <v>817</v>
      </c>
      <c r="R7683" s="1">
        <v>10.11</v>
      </c>
      <c r="S7683" s="1">
        <f t="shared" si="120"/>
        <v>6.8748000000000005</v>
      </c>
      <c r="T7683" s="1">
        <v>3</v>
      </c>
      <c r="U7683" s="1">
        <v>0</v>
      </c>
      <c r="V7683" s="1">
        <v>3.2351999999999994</v>
      </c>
      <c r="W7683" t="str">
        <f>VLOOKUP(M7683,People!$A$2:$B$5,2,FALSE)</f>
        <v>Anna Andreadi</v>
      </c>
      <c r="X7683" s="5" t="str">
        <f>IFERROR(VLOOKUP(Orders!$B7683,Returns!$A$2:$B$801,2,0),"No")</f>
        <v>No</v>
      </c>
    </row>
    <row r="7684" spans="1:24" hidden="1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f t="shared" si="120"/>
        <v>145.23600000000005</v>
      </c>
      <c r="T7684" s="1">
        <v>1</v>
      </c>
      <c r="U7684" s="1">
        <v>0.1</v>
      </c>
      <c r="V7684" s="1">
        <v>41.495999999999967</v>
      </c>
      <c r="W7684" t="str">
        <f>VLOOKUP(M7684,People!$A$2:$B$5,2,FALSE)</f>
        <v>Kelly Williams</v>
      </c>
      <c r="X7684" s="5" t="str">
        <f>IFERROR(VLOOKUP(Orders!$B7684,Returns!$A$2:$B$801,2,0),"No")</f>
        <v>No</v>
      </c>
    </row>
    <row r="7685" spans="1:24" hidden="1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f t="shared" si="120"/>
        <v>1906.4850000000001</v>
      </c>
      <c r="T7685" s="1">
        <v>3</v>
      </c>
      <c r="U7685" s="1">
        <v>0</v>
      </c>
      <c r="V7685" s="1">
        <v>1906.4850000000001</v>
      </c>
      <c r="W7685" t="str">
        <f>VLOOKUP(M7685,People!$A$2:$B$5,2,FALSE)</f>
        <v>Kelly Williams</v>
      </c>
      <c r="X7685" s="5" t="str">
        <f>IFERROR(VLOOKUP(Orders!$B7685,Returns!$A$2:$B$801,2,0),"No")</f>
        <v>No</v>
      </c>
    </row>
    <row r="7686" spans="1:24" hidden="1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f t="shared" si="120"/>
        <v>16.845300000000002</v>
      </c>
      <c r="T7686" s="1">
        <v>9</v>
      </c>
      <c r="U7686" s="1">
        <v>0.2</v>
      </c>
      <c r="V7686" s="1">
        <v>9.5786999999999995</v>
      </c>
      <c r="W7686" t="str">
        <f>VLOOKUP(M7686,People!$A$2:$B$5,2,FALSE)</f>
        <v>Chuck Magee</v>
      </c>
      <c r="X7686" s="5" t="str">
        <f>IFERROR(VLOOKUP(Orders!$B7686,Returns!$A$2:$B$801,2,0),"No")</f>
        <v>No</v>
      </c>
    </row>
    <row r="7687" spans="1:24" hidden="1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f t="shared" si="120"/>
        <v>438.19300000000004</v>
      </c>
      <c r="T7687" s="1">
        <v>1</v>
      </c>
      <c r="U7687" s="1">
        <v>0</v>
      </c>
      <c r="V7687" s="1">
        <v>187.79699999999997</v>
      </c>
      <c r="W7687" t="str">
        <f>VLOOKUP(M7687,People!$A$2:$B$5,2,FALSE)</f>
        <v>Chuck Magee</v>
      </c>
      <c r="X7687" s="5" t="str">
        <f>IFERROR(VLOOKUP(Orders!$B7687,Returns!$A$2:$B$801,2,0),"No")</f>
        <v>No</v>
      </c>
    </row>
    <row r="7688" spans="1:24" hidden="1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f t="shared" si="120"/>
        <v>1239.2019</v>
      </c>
      <c r="T7688" s="1">
        <v>9</v>
      </c>
      <c r="U7688" s="1">
        <v>0</v>
      </c>
      <c r="V7688" s="1">
        <v>329.40809999999999</v>
      </c>
      <c r="W7688" t="str">
        <f>VLOOKUP(M7688,People!$A$2:$B$5,2,FALSE)</f>
        <v>Kelly Williams</v>
      </c>
      <c r="X7688" s="5" t="str">
        <f>IFERROR(VLOOKUP(Orders!$B7688,Returns!$A$2:$B$801,2,0),"No")</f>
        <v>No</v>
      </c>
    </row>
    <row r="7689" spans="1:24" hidden="1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f t="shared" si="120"/>
        <v>8.9960000000000004</v>
      </c>
      <c r="T7689" s="1">
        <v>1</v>
      </c>
      <c r="U7689" s="1">
        <v>0</v>
      </c>
      <c r="V7689" s="1">
        <v>8.3040000000000003</v>
      </c>
      <c r="W7689" t="str">
        <f>VLOOKUP(M7689,People!$A$2:$B$5,2,FALSE)</f>
        <v>Kelly Williams</v>
      </c>
      <c r="X7689" s="5" t="str">
        <f>IFERROR(VLOOKUP(Orders!$B7689,Returns!$A$2:$B$801,2,0),"No")</f>
        <v>No</v>
      </c>
    </row>
    <row r="7690" spans="1:24" hidden="1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f t="shared" si="120"/>
        <v>97.6</v>
      </c>
      <c r="T7690" s="1">
        <v>8</v>
      </c>
      <c r="U7690" s="1">
        <v>0</v>
      </c>
      <c r="V7690" s="1">
        <v>62.400000000000006</v>
      </c>
      <c r="W7690" t="str">
        <f>VLOOKUP(M7690,People!$A$2:$B$5,2,FALSE)</f>
        <v>Kelly Williams</v>
      </c>
      <c r="X7690" s="5" t="str">
        <f>IFERROR(VLOOKUP(Orders!$B7690,Returns!$A$2:$B$801,2,0),"No")</f>
        <v>No</v>
      </c>
    </row>
    <row r="7691" spans="1:24" hidden="1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f t="shared" si="120"/>
        <v>129.55679999999998</v>
      </c>
      <c r="T7691" s="1">
        <v>3</v>
      </c>
      <c r="U7691" s="1">
        <v>0</v>
      </c>
      <c r="V7691" s="1">
        <v>50.383200000000009</v>
      </c>
      <c r="W7691" t="str">
        <f>VLOOKUP(M7691,People!$A$2:$B$5,2,FALSE)</f>
        <v>Cassandra Brandow</v>
      </c>
      <c r="X7691" s="5" t="str">
        <f>IFERROR(VLOOKUP(Orders!$B7691,Returns!$A$2:$B$801,2,0),"No")</f>
        <v>No</v>
      </c>
    </row>
    <row r="7692" spans="1:24" hidden="1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f t="shared" si="120"/>
        <v>715.81080000000009</v>
      </c>
      <c r="T7692" s="1">
        <v>3</v>
      </c>
      <c r="U7692" s="1">
        <v>0</v>
      </c>
      <c r="V7692" s="1">
        <v>157.12919999999997</v>
      </c>
      <c r="W7692" t="str">
        <f>VLOOKUP(M7692,People!$A$2:$B$5,2,FALSE)</f>
        <v>Cassandra Brandow</v>
      </c>
      <c r="X7692" s="5" t="str">
        <f>IFERROR(VLOOKUP(Orders!$B7692,Returns!$A$2:$B$801,2,0),"No")</f>
        <v>No</v>
      </c>
    </row>
    <row r="7693" spans="1:24" hidden="1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f t="shared" si="120"/>
        <v>6.7392000000000003</v>
      </c>
      <c r="T7693" s="1">
        <v>2</v>
      </c>
      <c r="U7693" s="1">
        <v>0</v>
      </c>
      <c r="V7693" s="1">
        <v>6.2208000000000006</v>
      </c>
      <c r="W7693" t="str">
        <f>VLOOKUP(M7693,People!$A$2:$B$5,2,FALSE)</f>
        <v>Cassandra Brandow</v>
      </c>
      <c r="X7693" s="5" t="str">
        <f>IFERROR(VLOOKUP(Orders!$B7693,Returns!$A$2:$B$801,2,0),"No")</f>
        <v>No</v>
      </c>
    </row>
    <row r="7694" spans="1:24" x14ac:dyDescent="0.3">
      <c r="A7694" s="1">
        <v>5019</v>
      </c>
      <c r="B7694" t="s">
        <v>8561</v>
      </c>
      <c r="C7694" s="2">
        <v>42689</v>
      </c>
      <c r="D7694" s="2">
        <v>42692</v>
      </c>
      <c r="E7694" s="1" t="s">
        <v>170</v>
      </c>
      <c r="F7694" s="1" t="s">
        <v>5467</v>
      </c>
      <c r="G7694" s="1" t="s">
        <v>5468</v>
      </c>
      <c r="H7694" s="1" t="s">
        <v>24</v>
      </c>
      <c r="I7694" s="1" t="s">
        <v>25</v>
      </c>
      <c r="J7694" s="1" t="s">
        <v>39</v>
      </c>
      <c r="K7694" s="1" t="s">
        <v>40</v>
      </c>
      <c r="L7694" s="1">
        <v>90008</v>
      </c>
      <c r="M7694" s="1" t="s">
        <v>41</v>
      </c>
      <c r="N7694" s="1" t="s">
        <v>797</v>
      </c>
      <c r="O7694" s="1" t="s">
        <v>66</v>
      </c>
      <c r="P7694" s="1" t="s">
        <v>146</v>
      </c>
      <c r="Q7694" s="1" t="s">
        <v>798</v>
      </c>
      <c r="R7694" s="1">
        <v>772.47</v>
      </c>
      <c r="S7694" s="1">
        <f t="shared" si="120"/>
        <v>625.7007000000001</v>
      </c>
      <c r="T7694" s="1">
        <v>3</v>
      </c>
      <c r="U7694" s="1">
        <v>0</v>
      </c>
      <c r="V7694" s="1">
        <v>146.76929999999993</v>
      </c>
      <c r="W7694" t="str">
        <f>VLOOKUP(M7694,People!$A$2:$B$5,2,FALSE)</f>
        <v>Anna Andreadi</v>
      </c>
      <c r="X7694" s="5" t="str">
        <f>IFERROR(VLOOKUP(Orders!$B7694,Returns!$A$2:$B$801,2,0),"No")</f>
        <v>No</v>
      </c>
    </row>
    <row r="7695" spans="1:24" x14ac:dyDescent="0.3">
      <c r="A7695" s="1">
        <v>5020</v>
      </c>
      <c r="B7695" t="s">
        <v>8561</v>
      </c>
      <c r="C7695" s="2">
        <v>42689</v>
      </c>
      <c r="D7695" s="2">
        <v>42692</v>
      </c>
      <c r="E7695" s="1" t="s">
        <v>170</v>
      </c>
      <c r="F7695" s="1" t="s">
        <v>5467</v>
      </c>
      <c r="G7695" s="1" t="s">
        <v>5468</v>
      </c>
      <c r="H7695" s="1" t="s">
        <v>24</v>
      </c>
      <c r="I7695" s="1" t="s">
        <v>25</v>
      </c>
      <c r="J7695" s="1" t="s">
        <v>39</v>
      </c>
      <c r="K7695" s="1" t="s">
        <v>40</v>
      </c>
      <c r="L7695" s="1">
        <v>90008</v>
      </c>
      <c r="M7695" s="1" t="s">
        <v>41</v>
      </c>
      <c r="N7695" s="1" t="s">
        <v>2256</v>
      </c>
      <c r="O7695" s="1" t="s">
        <v>43</v>
      </c>
      <c r="P7695" s="1" t="s">
        <v>512</v>
      </c>
      <c r="Q7695" s="1" t="s">
        <v>2257</v>
      </c>
      <c r="R7695" s="1">
        <v>20.46</v>
      </c>
      <c r="S7695" s="1">
        <f t="shared" si="120"/>
        <v>15.1404</v>
      </c>
      <c r="T7695" s="1">
        <v>2</v>
      </c>
      <c r="U7695" s="1">
        <v>0</v>
      </c>
      <c r="V7695" s="1">
        <v>5.3196000000000012</v>
      </c>
      <c r="W7695" t="str">
        <f>VLOOKUP(M7695,People!$A$2:$B$5,2,FALSE)</f>
        <v>Anna Andreadi</v>
      </c>
      <c r="X7695" s="5" t="str">
        <f>IFERROR(VLOOKUP(Orders!$B7695,Returns!$A$2:$B$801,2,0),"No")</f>
        <v>No</v>
      </c>
    </row>
    <row r="7696" spans="1:24" hidden="1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f t="shared" si="120"/>
        <v>153.1978</v>
      </c>
      <c r="T7696" s="1">
        <v>7</v>
      </c>
      <c r="U7696" s="1">
        <v>0.2</v>
      </c>
      <c r="V7696" s="1">
        <v>14.690199999999997</v>
      </c>
      <c r="W7696" t="str">
        <f>VLOOKUP(M7696,People!$A$2:$B$5,2,FALSE)</f>
        <v>Anna Andreadi</v>
      </c>
      <c r="X7696" s="5" t="str">
        <f>IFERROR(VLOOKUP(Orders!$B7696,Returns!$A$2:$B$801,2,0),"No")</f>
        <v>Yes</v>
      </c>
    </row>
    <row r="7697" spans="1:24" hidden="1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f t="shared" si="120"/>
        <v>104.52450000000002</v>
      </c>
      <c r="T7697" s="1">
        <v>5</v>
      </c>
      <c r="U7697" s="1">
        <v>0.2</v>
      </c>
      <c r="V7697" s="1">
        <v>59.435499999999998</v>
      </c>
      <c r="W7697" t="str">
        <f>VLOOKUP(M7697,People!$A$2:$B$5,2,FALSE)</f>
        <v>Kelly Williams</v>
      </c>
      <c r="X7697" s="5" t="str">
        <f>IFERROR(VLOOKUP(Orders!$B7697,Returns!$A$2:$B$801,2,0),"No")</f>
        <v>No</v>
      </c>
    </row>
    <row r="7698" spans="1:24" hidden="1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f t="shared" si="120"/>
        <v>13.3416</v>
      </c>
      <c r="T7698" s="1">
        <v>4</v>
      </c>
      <c r="U7698" s="1">
        <v>0.8</v>
      </c>
      <c r="V7698" s="1">
        <v>-8.1096000000000004</v>
      </c>
      <c r="W7698" t="str">
        <f>VLOOKUP(M7698,People!$A$2:$B$5,2,FALSE)</f>
        <v>Kelly Williams</v>
      </c>
      <c r="X7698" s="5" t="str">
        <f>IFERROR(VLOOKUP(Orders!$B7698,Returns!$A$2:$B$801,2,0),"No")</f>
        <v>No</v>
      </c>
    </row>
    <row r="7699" spans="1:24" hidden="1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f t="shared" si="120"/>
        <v>731.98779999999999</v>
      </c>
      <c r="T7699" s="1">
        <v>2</v>
      </c>
      <c r="U7699" s="1">
        <v>0</v>
      </c>
      <c r="V7699" s="1">
        <v>467.99220000000003</v>
      </c>
      <c r="W7699" t="str">
        <f>VLOOKUP(M7699,People!$A$2:$B$5,2,FALSE)</f>
        <v>Chuck Magee</v>
      </c>
      <c r="X7699" s="5" t="str">
        <f>IFERROR(VLOOKUP(Orders!$B7699,Returns!$A$2:$B$801,2,0),"No")</f>
        <v>No</v>
      </c>
    </row>
    <row r="7700" spans="1:24" hidden="1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f t="shared" si="120"/>
        <v>71.634499999999989</v>
      </c>
      <c r="T7700" s="1">
        <v>1</v>
      </c>
      <c r="U7700" s="1">
        <v>0</v>
      </c>
      <c r="V7700" s="1">
        <v>2.2155000000000058</v>
      </c>
      <c r="W7700" t="str">
        <f>VLOOKUP(M7700,People!$A$2:$B$5,2,FALSE)</f>
        <v>Chuck Magee</v>
      </c>
      <c r="X7700" s="5" t="str">
        <f>IFERROR(VLOOKUP(Orders!$B7700,Returns!$A$2:$B$801,2,0),"No")</f>
        <v>No</v>
      </c>
    </row>
    <row r="7701" spans="1:24" hidden="1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f t="shared" si="120"/>
        <v>19.025400000000001</v>
      </c>
      <c r="T7701" s="1">
        <v>3</v>
      </c>
      <c r="U7701" s="1">
        <v>0</v>
      </c>
      <c r="V7701" s="1">
        <v>6.6846000000000005</v>
      </c>
      <c r="W7701" t="str">
        <f>VLOOKUP(M7701,People!$A$2:$B$5,2,FALSE)</f>
        <v>Chuck Magee</v>
      </c>
      <c r="X7701" s="5" t="str">
        <f>IFERROR(VLOOKUP(Orders!$B7701,Returns!$A$2:$B$801,2,0),"No")</f>
        <v>No</v>
      </c>
    </row>
    <row r="7702" spans="1:24" hidden="1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f t="shared" si="120"/>
        <v>9.1584000000000021</v>
      </c>
      <c r="T7702" s="1">
        <v>6</v>
      </c>
      <c r="U7702" s="1">
        <v>0</v>
      </c>
      <c r="V7702" s="1">
        <v>8.121599999999999</v>
      </c>
      <c r="W7702" t="str">
        <f>VLOOKUP(M7702,People!$A$2:$B$5,2,FALSE)</f>
        <v>Chuck Magee</v>
      </c>
      <c r="X7702" s="5" t="str">
        <f>IFERROR(VLOOKUP(Orders!$B7702,Returns!$A$2:$B$801,2,0),"No")</f>
        <v>No</v>
      </c>
    </row>
    <row r="7703" spans="1:24" hidden="1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f t="shared" si="120"/>
        <v>579.24019999999996</v>
      </c>
      <c r="T7703" s="1">
        <v>2</v>
      </c>
      <c r="U7703" s="1">
        <v>0.3</v>
      </c>
      <c r="V7703" s="1">
        <v>-52.658199999999965</v>
      </c>
      <c r="W7703" t="str">
        <f>VLOOKUP(M7703,People!$A$2:$B$5,2,FALSE)</f>
        <v>Chuck Magee</v>
      </c>
      <c r="X7703" s="5" t="str">
        <f>IFERROR(VLOOKUP(Orders!$B7703,Returns!$A$2:$B$801,2,0),"No")</f>
        <v>No</v>
      </c>
    </row>
    <row r="7704" spans="1:24" hidden="1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f t="shared" si="120"/>
        <v>5.8956</v>
      </c>
      <c r="T7704" s="1">
        <v>2</v>
      </c>
      <c r="U7704" s="1">
        <v>0</v>
      </c>
      <c r="V7704" s="1">
        <v>5.6644000000000005</v>
      </c>
      <c r="W7704" t="str">
        <f>VLOOKUP(M7704,People!$A$2:$B$5,2,FALSE)</f>
        <v>Kelly Williams</v>
      </c>
      <c r="X7704" s="5" t="str">
        <f>IFERROR(VLOOKUP(Orders!$B7704,Returns!$A$2:$B$801,2,0),"No")</f>
        <v>No</v>
      </c>
    </row>
    <row r="7705" spans="1:24" hidden="1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f t="shared" si="120"/>
        <v>151.17839999999995</v>
      </c>
      <c r="T7705" s="1">
        <v>3</v>
      </c>
      <c r="U7705" s="1">
        <v>0</v>
      </c>
      <c r="V7705" s="1">
        <v>58.791600000000003</v>
      </c>
      <c r="W7705" t="str">
        <f>VLOOKUP(M7705,People!$A$2:$B$5,2,FALSE)</f>
        <v>Kelly Williams</v>
      </c>
      <c r="X7705" s="5" t="str">
        <f>IFERROR(VLOOKUP(Orders!$B7705,Returns!$A$2:$B$801,2,0),"No")</f>
        <v>No</v>
      </c>
    </row>
    <row r="7706" spans="1:24" hidden="1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f t="shared" si="120"/>
        <v>349.3152</v>
      </c>
      <c r="T7706" s="1">
        <v>4</v>
      </c>
      <c r="U7706" s="1">
        <v>0</v>
      </c>
      <c r="V7706" s="1">
        <v>98.524799999999971</v>
      </c>
      <c r="W7706" t="str">
        <f>VLOOKUP(M7706,People!$A$2:$B$5,2,FALSE)</f>
        <v>Kelly Williams</v>
      </c>
      <c r="X7706" s="5" t="str">
        <f>IFERROR(VLOOKUP(Orders!$B7706,Returns!$A$2:$B$801,2,0),"No")</f>
        <v>No</v>
      </c>
    </row>
    <row r="7707" spans="1:24" hidden="1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f t="shared" si="120"/>
        <v>316.78020000000004</v>
      </c>
      <c r="T7707" s="1">
        <v>3</v>
      </c>
      <c r="U7707" s="1">
        <v>0</v>
      </c>
      <c r="V7707" s="1">
        <v>163.18979999999999</v>
      </c>
      <c r="W7707" t="str">
        <f>VLOOKUP(M7707,People!$A$2:$B$5,2,FALSE)</f>
        <v>Kelly Williams</v>
      </c>
      <c r="X7707" s="5" t="str">
        <f>IFERROR(VLOOKUP(Orders!$B7707,Returns!$A$2:$B$801,2,0),"No")</f>
        <v>No</v>
      </c>
    </row>
    <row r="7708" spans="1:24" hidden="1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f t="shared" si="120"/>
        <v>6.1344000000000012</v>
      </c>
      <c r="T7708" s="1">
        <v>3</v>
      </c>
      <c r="U7708" s="1">
        <v>0</v>
      </c>
      <c r="V7708" s="1">
        <v>2.5055999999999998</v>
      </c>
      <c r="W7708" t="str">
        <f>VLOOKUP(M7708,People!$A$2:$B$5,2,FALSE)</f>
        <v>Kelly Williams</v>
      </c>
      <c r="X7708" s="5" t="str">
        <f>IFERROR(VLOOKUP(Orders!$B7708,Returns!$A$2:$B$801,2,0),"No")</f>
        <v>No</v>
      </c>
    </row>
    <row r="7709" spans="1:24" hidden="1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f t="shared" si="120"/>
        <v>7.4752000000000001</v>
      </c>
      <c r="T7709" s="1">
        <v>2</v>
      </c>
      <c r="U7709" s="1">
        <v>0</v>
      </c>
      <c r="V7709" s="1">
        <v>4.2047999999999996</v>
      </c>
      <c r="W7709" t="str">
        <f>VLOOKUP(M7709,People!$A$2:$B$5,2,FALSE)</f>
        <v>Anna Andreadi</v>
      </c>
      <c r="X7709" s="5" t="str">
        <f>IFERROR(VLOOKUP(Orders!$B7709,Returns!$A$2:$B$801,2,0),"No")</f>
        <v>No</v>
      </c>
    </row>
    <row r="7710" spans="1:24" x14ac:dyDescent="0.3">
      <c r="A7710" s="1">
        <v>8946</v>
      </c>
      <c r="B7710" t="s">
        <v>10424</v>
      </c>
      <c r="C7710" s="2">
        <v>42689</v>
      </c>
      <c r="D7710" s="2">
        <v>42691</v>
      </c>
      <c r="E7710" s="1" t="s">
        <v>21</v>
      </c>
      <c r="F7710" s="1" t="s">
        <v>4226</v>
      </c>
      <c r="G7710" s="1" t="s">
        <v>4227</v>
      </c>
      <c r="H7710" s="1" t="s">
        <v>38</v>
      </c>
      <c r="I7710" s="1" t="s">
        <v>25</v>
      </c>
      <c r="J7710" s="1" t="s">
        <v>116</v>
      </c>
      <c r="K7710" s="1" t="s">
        <v>40</v>
      </c>
      <c r="L7710" s="1">
        <v>94110</v>
      </c>
      <c r="M7710" s="1" t="s">
        <v>41</v>
      </c>
      <c r="N7710" s="1" t="s">
        <v>1682</v>
      </c>
      <c r="O7710" s="1" t="s">
        <v>43</v>
      </c>
      <c r="P7710" s="1" t="s">
        <v>512</v>
      </c>
      <c r="Q7710" s="1" t="s">
        <v>1683</v>
      </c>
      <c r="R7710" s="1">
        <v>10.95</v>
      </c>
      <c r="S7710" s="1">
        <f t="shared" si="120"/>
        <v>7.665</v>
      </c>
      <c r="T7710" s="1">
        <v>3</v>
      </c>
      <c r="U7710" s="1">
        <v>0</v>
      </c>
      <c r="V7710" s="1">
        <v>3.2849999999999993</v>
      </c>
      <c r="W7710" t="str">
        <f>VLOOKUP(M7710,People!$A$2:$B$5,2,FALSE)</f>
        <v>Anna Andreadi</v>
      </c>
      <c r="X7710" s="5" t="str">
        <f>IFERROR(VLOOKUP(Orders!$B7710,Returns!$A$2:$B$801,2,0),"No")</f>
        <v>No</v>
      </c>
    </row>
    <row r="7711" spans="1:24" x14ac:dyDescent="0.3">
      <c r="A7711" s="1">
        <v>3781</v>
      </c>
      <c r="B7711" t="s">
        <v>7977</v>
      </c>
      <c r="C7711" s="2">
        <v>42690</v>
      </c>
      <c r="D7711" s="2">
        <v>42694</v>
      </c>
      <c r="E7711" s="1" t="s">
        <v>46</v>
      </c>
      <c r="F7711" s="1" t="s">
        <v>3921</v>
      </c>
      <c r="G7711" s="1" t="s">
        <v>3922</v>
      </c>
      <c r="H7711" s="1" t="s">
        <v>94</v>
      </c>
      <c r="I7711" s="1" t="s">
        <v>25</v>
      </c>
      <c r="J7711" s="1" t="s">
        <v>5064</v>
      </c>
      <c r="K7711" s="1" t="s">
        <v>3668</v>
      </c>
      <c r="L7711" s="1">
        <v>66502</v>
      </c>
      <c r="M7711" s="1" t="s">
        <v>97</v>
      </c>
      <c r="N7711" s="1" t="s">
        <v>3493</v>
      </c>
      <c r="O7711" s="1" t="s">
        <v>66</v>
      </c>
      <c r="P7711" s="1" t="s">
        <v>67</v>
      </c>
      <c r="Q7711" s="1" t="s">
        <v>3494</v>
      </c>
      <c r="R7711" s="1">
        <v>273.95999999999998</v>
      </c>
      <c r="S7711" s="1">
        <f t="shared" si="120"/>
        <v>263.0016</v>
      </c>
      <c r="T7711" s="1">
        <v>2</v>
      </c>
      <c r="U7711" s="1">
        <v>0</v>
      </c>
      <c r="V7711" s="1">
        <v>10.958399999999983</v>
      </c>
      <c r="W7711" t="str">
        <f>VLOOKUP(M7711,People!$A$2:$B$5,2,FALSE)</f>
        <v>Kelly Williams</v>
      </c>
      <c r="X7711" s="5" t="str">
        <f>IFERROR(VLOOKUP(Orders!$B7711,Returns!$A$2:$B$801,2,0),"No")</f>
        <v>No</v>
      </c>
    </row>
    <row r="7712" spans="1:24" hidden="1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f t="shared" si="120"/>
        <v>54.875</v>
      </c>
      <c r="T7712" s="1">
        <v>5</v>
      </c>
      <c r="U7712" s="1">
        <v>0.2</v>
      </c>
      <c r="V7712" s="1">
        <v>32.924999999999997</v>
      </c>
      <c r="W7712" t="str">
        <f>VLOOKUP(M7712,People!$A$2:$B$5,2,FALSE)</f>
        <v>Anna Andreadi</v>
      </c>
      <c r="X7712" s="5" t="str">
        <f>IFERROR(VLOOKUP(Orders!$B7712,Returns!$A$2:$B$801,2,0),"No")</f>
        <v>No</v>
      </c>
    </row>
    <row r="7713" spans="1:24" hidden="1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f t="shared" si="120"/>
        <v>62.361600000000003</v>
      </c>
      <c r="T7713" s="1">
        <v>3</v>
      </c>
      <c r="U7713" s="1">
        <v>0.2</v>
      </c>
      <c r="V7713" s="1">
        <v>15.590399999999995</v>
      </c>
      <c r="W7713" t="str">
        <f>VLOOKUP(M7713,People!$A$2:$B$5,2,FALSE)</f>
        <v>Cassandra Brandow</v>
      </c>
      <c r="X7713" s="5" t="str">
        <f>IFERROR(VLOOKUP(Orders!$B7713,Returns!$A$2:$B$801,2,0),"No")</f>
        <v>No</v>
      </c>
    </row>
    <row r="7714" spans="1:24" hidden="1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f t="shared" si="120"/>
        <v>176.6208</v>
      </c>
      <c r="T7714" s="1">
        <v>2</v>
      </c>
      <c r="U7714" s="1">
        <v>0.2</v>
      </c>
      <c r="V7714" s="1">
        <v>-29.436800000000012</v>
      </c>
      <c r="W7714" t="str">
        <f>VLOOKUP(M7714,People!$A$2:$B$5,2,FALSE)</f>
        <v>Cassandra Brandow</v>
      </c>
      <c r="X7714" s="5" t="str">
        <f>IFERROR(VLOOKUP(Orders!$B7714,Returns!$A$2:$B$801,2,0),"No")</f>
        <v>No</v>
      </c>
    </row>
    <row r="7715" spans="1:24" hidden="1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f t="shared" si="120"/>
        <v>31.768200000000007</v>
      </c>
      <c r="T7715" s="1">
        <v>3</v>
      </c>
      <c r="U7715" s="1">
        <v>0.2</v>
      </c>
      <c r="V7715" s="1">
        <v>16.183799999999998</v>
      </c>
      <c r="W7715" t="str">
        <f>VLOOKUP(M7715,People!$A$2:$B$5,2,FALSE)</f>
        <v>Cassandra Brandow</v>
      </c>
      <c r="X7715" s="5" t="str">
        <f>IFERROR(VLOOKUP(Orders!$B7715,Returns!$A$2:$B$801,2,0),"No")</f>
        <v>No</v>
      </c>
    </row>
    <row r="7716" spans="1:24" x14ac:dyDescent="0.3">
      <c r="A7716" s="1">
        <v>4445</v>
      </c>
      <c r="B7716" t="s">
        <v>8295</v>
      </c>
      <c r="C7716" s="2">
        <v>42690</v>
      </c>
      <c r="D7716" s="2">
        <v>42695</v>
      </c>
      <c r="E7716" s="1" t="s">
        <v>46</v>
      </c>
      <c r="F7716" s="1" t="s">
        <v>1846</v>
      </c>
      <c r="G7716" s="1" t="s">
        <v>1847</v>
      </c>
      <c r="H7716" s="1" t="s">
        <v>94</v>
      </c>
      <c r="I7716" s="1" t="s">
        <v>25</v>
      </c>
      <c r="J7716" s="1" t="s">
        <v>475</v>
      </c>
      <c r="K7716" s="1" t="s">
        <v>228</v>
      </c>
      <c r="L7716" s="1">
        <v>47401</v>
      </c>
      <c r="M7716" s="1" t="s">
        <v>97</v>
      </c>
      <c r="N7716" s="1" t="s">
        <v>4361</v>
      </c>
      <c r="O7716" s="1" t="s">
        <v>43</v>
      </c>
      <c r="P7716" s="1" t="s">
        <v>157</v>
      </c>
      <c r="Q7716" s="1" t="s">
        <v>4362</v>
      </c>
      <c r="R7716" s="1">
        <v>78.349999999999994</v>
      </c>
      <c r="S7716" s="1">
        <f t="shared" si="120"/>
        <v>41.525500000000001</v>
      </c>
      <c r="T7716" s="1">
        <v>5</v>
      </c>
      <c r="U7716" s="1">
        <v>0</v>
      </c>
      <c r="V7716" s="1">
        <v>36.824499999999993</v>
      </c>
      <c r="W7716" t="str">
        <f>VLOOKUP(M7716,People!$A$2:$B$5,2,FALSE)</f>
        <v>Kelly Williams</v>
      </c>
      <c r="X7716" s="5" t="str">
        <f>IFERROR(VLOOKUP(Orders!$B7716,Returns!$A$2:$B$801,2,0),"No")</f>
        <v>No</v>
      </c>
    </row>
    <row r="7717" spans="1:24" hidden="1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f t="shared" si="120"/>
        <v>40.266299999999994</v>
      </c>
      <c r="T7717" s="1">
        <v>3</v>
      </c>
      <c r="U7717" s="1">
        <v>0.2</v>
      </c>
      <c r="V7717" s="1">
        <v>0.50970000000000049</v>
      </c>
      <c r="W7717" t="str">
        <f>VLOOKUP(M7717,People!$A$2:$B$5,2,FALSE)</f>
        <v>Chuck Magee</v>
      </c>
      <c r="X7717" s="5" t="str">
        <f>IFERROR(VLOOKUP(Orders!$B7717,Returns!$A$2:$B$801,2,0),"No")</f>
        <v>No</v>
      </c>
    </row>
    <row r="7718" spans="1:24" hidden="1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f t="shared" si="120"/>
        <v>20.350000000000009</v>
      </c>
      <c r="T7718" s="1">
        <v>5</v>
      </c>
      <c r="U7718" s="1">
        <v>0.2</v>
      </c>
      <c r="V7718" s="1">
        <v>9.2499999999999964</v>
      </c>
      <c r="W7718" t="str">
        <f>VLOOKUP(M7718,People!$A$2:$B$5,2,FALSE)</f>
        <v>Anna Andreadi</v>
      </c>
      <c r="X7718" s="5" t="str">
        <f>IFERROR(VLOOKUP(Orders!$B7718,Returns!$A$2:$B$801,2,0),"No")</f>
        <v>Yes</v>
      </c>
    </row>
    <row r="7719" spans="1:24" hidden="1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f t="shared" si="120"/>
        <v>3.2945999999999995</v>
      </c>
      <c r="T7719" s="1">
        <v>2</v>
      </c>
      <c r="U7719" s="1">
        <v>0.7</v>
      </c>
      <c r="V7719" s="1">
        <v>-1.3565999999999994</v>
      </c>
      <c r="W7719" t="str">
        <f>VLOOKUP(M7719,People!$A$2:$B$5,2,FALSE)</f>
        <v>Anna Andreadi</v>
      </c>
      <c r="X7719" s="5" t="str">
        <f>IFERROR(VLOOKUP(Orders!$B7719,Returns!$A$2:$B$801,2,0),"No")</f>
        <v>Yes</v>
      </c>
    </row>
    <row r="7720" spans="1:24" hidden="1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f t="shared" si="120"/>
        <v>108.77280000000002</v>
      </c>
      <c r="T7720" s="1">
        <v>4</v>
      </c>
      <c r="U7720" s="1">
        <v>0</v>
      </c>
      <c r="V7720" s="1">
        <v>51.18719999999999</v>
      </c>
      <c r="W7720" t="str">
        <f>VLOOKUP(M7720,People!$A$2:$B$5,2,FALSE)</f>
        <v>Anna Andreadi</v>
      </c>
      <c r="X7720" s="5" t="str">
        <f>IFERROR(VLOOKUP(Orders!$B7720,Returns!$A$2:$B$801,2,0),"No")</f>
        <v>No</v>
      </c>
    </row>
    <row r="7721" spans="1:24" hidden="1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f t="shared" si="120"/>
        <v>44.044799999999995</v>
      </c>
      <c r="T7721" s="1">
        <v>3</v>
      </c>
      <c r="U7721" s="1">
        <v>0</v>
      </c>
      <c r="V7721" s="1">
        <v>15.475200000000001</v>
      </c>
      <c r="W7721" t="str">
        <f>VLOOKUP(M7721,People!$A$2:$B$5,2,FALSE)</f>
        <v>Chuck Magee</v>
      </c>
      <c r="X7721" s="5" t="str">
        <f>IFERROR(VLOOKUP(Orders!$B7721,Returns!$A$2:$B$801,2,0),"No")</f>
        <v>No</v>
      </c>
    </row>
    <row r="7722" spans="1:24" hidden="1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f t="shared" si="120"/>
        <v>9.2644000000000002</v>
      </c>
      <c r="T7722" s="1">
        <v>2</v>
      </c>
      <c r="U7722" s="1">
        <v>0</v>
      </c>
      <c r="V7722" s="1">
        <v>8.2156000000000002</v>
      </c>
      <c r="W7722" t="str">
        <f>VLOOKUP(M7722,People!$A$2:$B$5,2,FALSE)</f>
        <v>Chuck Magee</v>
      </c>
      <c r="X7722" s="5" t="str">
        <f>IFERROR(VLOOKUP(Orders!$B7722,Returns!$A$2:$B$801,2,0),"No")</f>
        <v>No</v>
      </c>
    </row>
    <row r="7723" spans="1:24" hidden="1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f t="shared" si="120"/>
        <v>8.5592000000000006</v>
      </c>
      <c r="T7723" s="1">
        <v>2</v>
      </c>
      <c r="U7723" s="1">
        <v>0.2</v>
      </c>
      <c r="V7723" s="1">
        <v>4.6088000000000005</v>
      </c>
      <c r="W7723" t="str">
        <f>VLOOKUP(M7723,People!$A$2:$B$5,2,FALSE)</f>
        <v>Chuck Magee</v>
      </c>
      <c r="X7723" s="5" t="str">
        <f>IFERROR(VLOOKUP(Orders!$B7723,Returns!$A$2:$B$801,2,0),"No")</f>
        <v>No</v>
      </c>
    </row>
    <row r="7724" spans="1:24" hidden="1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f t="shared" si="120"/>
        <v>28.518000000000001</v>
      </c>
      <c r="T7724" s="1">
        <v>3</v>
      </c>
      <c r="U7724" s="1">
        <v>0</v>
      </c>
      <c r="V7724" s="1">
        <v>12.222</v>
      </c>
      <c r="W7724" t="str">
        <f>VLOOKUP(M7724,People!$A$2:$B$5,2,FALSE)</f>
        <v>Anna Andreadi</v>
      </c>
      <c r="X7724" s="5" t="str">
        <f>IFERROR(VLOOKUP(Orders!$B7724,Returns!$A$2:$B$801,2,0),"No")</f>
        <v>No</v>
      </c>
    </row>
    <row r="7725" spans="1:24" hidden="1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f t="shared" si="120"/>
        <v>182.45580000000001</v>
      </c>
      <c r="T7725" s="1">
        <v>1</v>
      </c>
      <c r="U7725" s="1">
        <v>0.3</v>
      </c>
      <c r="V7725" s="1">
        <v>-2.5698000000000292</v>
      </c>
      <c r="W7725" t="str">
        <f>VLOOKUP(M7725,People!$A$2:$B$5,2,FALSE)</f>
        <v>Kelly Williams</v>
      </c>
      <c r="X7725" s="5" t="str">
        <f>IFERROR(VLOOKUP(Orders!$B7725,Returns!$A$2:$B$801,2,0),"No")</f>
        <v>No</v>
      </c>
    </row>
    <row r="7726" spans="1:24" hidden="1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f t="shared" si="120"/>
        <v>268.36500000000007</v>
      </c>
      <c r="T7726" s="1">
        <v>1</v>
      </c>
      <c r="U7726" s="1">
        <v>0.2</v>
      </c>
      <c r="V7726" s="1">
        <v>17.890999999999977</v>
      </c>
      <c r="W7726" t="str">
        <f>VLOOKUP(M7726,People!$A$2:$B$5,2,FALSE)</f>
        <v>Chuck Magee</v>
      </c>
      <c r="X7726" s="5" t="str">
        <f>IFERROR(VLOOKUP(Orders!$B7726,Returns!$A$2:$B$801,2,0),"No")</f>
        <v>No</v>
      </c>
    </row>
    <row r="7727" spans="1:24" hidden="1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f t="shared" si="120"/>
        <v>29.068800000000007</v>
      </c>
      <c r="T7727" s="1">
        <v>2</v>
      </c>
      <c r="U7727" s="1">
        <v>0.2</v>
      </c>
      <c r="V7727" s="1">
        <v>-4.8448000000000029</v>
      </c>
      <c r="W7727" t="str">
        <f>VLOOKUP(M7727,People!$A$2:$B$5,2,FALSE)</f>
        <v>Chuck Magee</v>
      </c>
      <c r="X7727" s="5" t="str">
        <f>IFERROR(VLOOKUP(Orders!$B7727,Returns!$A$2:$B$801,2,0),"No")</f>
        <v>No</v>
      </c>
    </row>
    <row r="7728" spans="1:24" hidden="1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f t="shared" si="120"/>
        <v>414.42</v>
      </c>
      <c r="T7728" s="1">
        <v>3</v>
      </c>
      <c r="U7728" s="1">
        <v>0.2</v>
      </c>
      <c r="V7728" s="1">
        <v>-82.884</v>
      </c>
      <c r="W7728" t="str">
        <f>VLOOKUP(M7728,People!$A$2:$B$5,2,FALSE)</f>
        <v>Chuck Magee</v>
      </c>
      <c r="X7728" s="5" t="str">
        <f>IFERROR(VLOOKUP(Orders!$B7728,Returns!$A$2:$B$801,2,0),"No")</f>
        <v>No</v>
      </c>
    </row>
    <row r="7729" spans="1:24" hidden="1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f t="shared" si="120"/>
        <v>11.2128</v>
      </c>
      <c r="T7729" s="1">
        <v>3</v>
      </c>
      <c r="U7729" s="1">
        <v>0</v>
      </c>
      <c r="V7729" s="1">
        <v>6.3071999999999999</v>
      </c>
      <c r="W7729" t="str">
        <f>VLOOKUP(M7729,People!$A$2:$B$5,2,FALSE)</f>
        <v>Chuck Magee</v>
      </c>
      <c r="X7729" s="5" t="str">
        <f>IFERROR(VLOOKUP(Orders!$B7729,Returns!$A$2:$B$801,2,0),"No")</f>
        <v>No</v>
      </c>
    </row>
    <row r="7730" spans="1:24" hidden="1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f t="shared" si="120"/>
        <v>13.615200000000002</v>
      </c>
      <c r="T7730" s="1">
        <v>4</v>
      </c>
      <c r="U7730" s="1">
        <v>0.2</v>
      </c>
      <c r="V7730" s="1">
        <v>4.2408000000000001</v>
      </c>
      <c r="W7730" t="str">
        <f>VLOOKUP(M7730,People!$A$2:$B$5,2,FALSE)</f>
        <v>Kelly Williams</v>
      </c>
      <c r="X7730" s="5" t="str">
        <f>IFERROR(VLOOKUP(Orders!$B7730,Returns!$A$2:$B$801,2,0),"No")</f>
        <v>No</v>
      </c>
    </row>
    <row r="7731" spans="1:24" hidden="1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f t="shared" si="120"/>
        <v>507.57180000000011</v>
      </c>
      <c r="T7731" s="1">
        <v>3</v>
      </c>
      <c r="U7731" s="1">
        <v>0.2</v>
      </c>
      <c r="V7731" s="1">
        <v>-75.59580000000004</v>
      </c>
      <c r="W7731" t="str">
        <f>VLOOKUP(M7731,People!$A$2:$B$5,2,FALSE)</f>
        <v>Cassandra Brandow</v>
      </c>
      <c r="X7731" s="5" t="str">
        <f>IFERROR(VLOOKUP(Orders!$B7731,Returns!$A$2:$B$801,2,0),"No")</f>
        <v>No</v>
      </c>
    </row>
    <row r="7732" spans="1:24" hidden="1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f t="shared" si="120"/>
        <v>316.61040000000003</v>
      </c>
      <c r="T7732" s="1">
        <v>4</v>
      </c>
      <c r="U7732" s="1">
        <v>0.2</v>
      </c>
      <c r="V7732" s="1">
        <v>-25.474400000000017</v>
      </c>
      <c r="W7732" t="str">
        <f>VLOOKUP(M7732,People!$A$2:$B$5,2,FALSE)</f>
        <v>Anna Andreadi</v>
      </c>
      <c r="X7732" s="5" t="str">
        <f>IFERROR(VLOOKUP(Orders!$B7732,Returns!$A$2:$B$801,2,0),"No")</f>
        <v>No</v>
      </c>
    </row>
    <row r="7733" spans="1:24" hidden="1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f t="shared" si="120"/>
        <v>78.958000000000027</v>
      </c>
      <c r="T7733" s="1">
        <v>4</v>
      </c>
      <c r="U7733" s="1">
        <v>0.2</v>
      </c>
      <c r="V7733" s="1">
        <v>35.889999999999986</v>
      </c>
      <c r="W7733" t="str">
        <f>VLOOKUP(M7733,People!$A$2:$B$5,2,FALSE)</f>
        <v>Kelly Williams</v>
      </c>
      <c r="X7733" s="5" t="str">
        <f>IFERROR(VLOOKUP(Orders!$B7733,Returns!$A$2:$B$801,2,0),"No")</f>
        <v>No</v>
      </c>
    </row>
    <row r="7734" spans="1:24" hidden="1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f t="shared" si="120"/>
        <v>6.9472000000000005</v>
      </c>
      <c r="T7734" s="1">
        <v>2</v>
      </c>
      <c r="U7734" s="1">
        <v>0.2</v>
      </c>
      <c r="V7734" s="1">
        <v>3.7407999999999997</v>
      </c>
      <c r="W7734" t="str">
        <f>VLOOKUP(M7734,People!$A$2:$B$5,2,FALSE)</f>
        <v>Kelly Williams</v>
      </c>
      <c r="X7734" s="5" t="str">
        <f>IFERROR(VLOOKUP(Orders!$B7734,Returns!$A$2:$B$801,2,0),"No")</f>
        <v>No</v>
      </c>
    </row>
    <row r="7735" spans="1:24" hidden="1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f t="shared" si="120"/>
        <v>9.7103999999999999</v>
      </c>
      <c r="T7735" s="1">
        <v>4</v>
      </c>
      <c r="U7735" s="1">
        <v>0.2</v>
      </c>
      <c r="V7735" s="1">
        <v>5.5215999999999994</v>
      </c>
      <c r="W7735" t="str">
        <f>VLOOKUP(M7735,People!$A$2:$B$5,2,FALSE)</f>
        <v>Chuck Magee</v>
      </c>
      <c r="X7735" s="5" t="str">
        <f>IFERROR(VLOOKUP(Orders!$B7735,Returns!$A$2:$B$801,2,0),"No")</f>
        <v>No</v>
      </c>
    </row>
    <row r="7736" spans="1:24" hidden="1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f t="shared" si="120"/>
        <v>7.203599999999998</v>
      </c>
      <c r="T7736" s="1">
        <v>3</v>
      </c>
      <c r="U7736" s="1">
        <v>0</v>
      </c>
      <c r="V7736" s="1">
        <v>5.2164000000000001</v>
      </c>
      <c r="W7736" t="str">
        <f>VLOOKUP(M7736,People!$A$2:$B$5,2,FALSE)</f>
        <v>Anna Andreadi</v>
      </c>
      <c r="X7736" s="5" t="str">
        <f>IFERROR(VLOOKUP(Orders!$B7736,Returns!$A$2:$B$801,2,0),"No")</f>
        <v>No</v>
      </c>
    </row>
    <row r="7737" spans="1:24" hidden="1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f t="shared" si="120"/>
        <v>10.1088</v>
      </c>
      <c r="T7737" s="1">
        <v>3</v>
      </c>
      <c r="U7737" s="1">
        <v>0</v>
      </c>
      <c r="V7737" s="1">
        <v>9.3312000000000008</v>
      </c>
      <c r="W7737" t="str">
        <f>VLOOKUP(M7737,People!$A$2:$B$5,2,FALSE)</f>
        <v>Anna Andreadi</v>
      </c>
      <c r="X7737" s="5" t="str">
        <f>IFERROR(VLOOKUP(Orders!$B7737,Returns!$A$2:$B$801,2,0),"No")</f>
        <v>No</v>
      </c>
    </row>
    <row r="7738" spans="1:24" x14ac:dyDescent="0.3">
      <c r="A7738" s="1">
        <v>4446</v>
      </c>
      <c r="B7738" t="s">
        <v>8295</v>
      </c>
      <c r="C7738" s="2">
        <v>42690</v>
      </c>
      <c r="D7738" s="2">
        <v>42695</v>
      </c>
      <c r="E7738" s="1" t="s">
        <v>46</v>
      </c>
      <c r="F7738" s="1" t="s">
        <v>1846</v>
      </c>
      <c r="G7738" s="1" t="s">
        <v>1847</v>
      </c>
      <c r="H7738" s="1" t="s">
        <v>94</v>
      </c>
      <c r="I7738" s="1" t="s">
        <v>25</v>
      </c>
      <c r="J7738" s="1" t="s">
        <v>475</v>
      </c>
      <c r="K7738" s="1" t="s">
        <v>228</v>
      </c>
      <c r="L7738" s="1">
        <v>47401</v>
      </c>
      <c r="M7738" s="1" t="s">
        <v>97</v>
      </c>
      <c r="N7738" s="1" t="s">
        <v>4614</v>
      </c>
      <c r="O7738" s="1" t="s">
        <v>43</v>
      </c>
      <c r="P7738" s="1" t="s">
        <v>84</v>
      </c>
      <c r="Q7738" s="1" t="s">
        <v>4615</v>
      </c>
      <c r="R7738" s="1">
        <v>31.68</v>
      </c>
      <c r="S7738" s="1">
        <f t="shared" si="120"/>
        <v>17.423999999999999</v>
      </c>
      <c r="T7738" s="1">
        <v>6</v>
      </c>
      <c r="U7738" s="1">
        <v>0</v>
      </c>
      <c r="V7738" s="1">
        <v>14.256</v>
      </c>
      <c r="W7738" t="str">
        <f>VLOOKUP(M7738,People!$A$2:$B$5,2,FALSE)</f>
        <v>Kelly Williams</v>
      </c>
      <c r="X7738" s="5" t="str">
        <f>IFERROR(VLOOKUP(Orders!$B7738,Returns!$A$2:$B$801,2,0),"No")</f>
        <v>No</v>
      </c>
    </row>
    <row r="7739" spans="1:24" hidden="1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f t="shared" si="120"/>
        <v>11.246400000000001</v>
      </c>
      <c r="T7739" s="1">
        <v>9</v>
      </c>
      <c r="U7739" s="1">
        <v>0.2</v>
      </c>
      <c r="V7739" s="1">
        <v>1.4255999999999993</v>
      </c>
      <c r="W7739" t="str">
        <f>VLOOKUP(M7739,People!$A$2:$B$5,2,FALSE)</f>
        <v>Cassandra Brandow</v>
      </c>
      <c r="X7739" s="5" t="str">
        <f>IFERROR(VLOOKUP(Orders!$B7739,Returns!$A$2:$B$801,2,0),"No")</f>
        <v>No</v>
      </c>
    </row>
    <row r="7740" spans="1:24" hidden="1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f t="shared" si="120"/>
        <v>46.773999999999994</v>
      </c>
      <c r="T7740" s="1">
        <v>5</v>
      </c>
      <c r="U7740" s="1">
        <v>0</v>
      </c>
      <c r="V7740" s="1">
        <v>43.175999999999995</v>
      </c>
      <c r="W7740" t="str">
        <f>VLOOKUP(M7740,People!$A$2:$B$5,2,FALSE)</f>
        <v>Chuck Magee</v>
      </c>
      <c r="X7740" s="5" t="str">
        <f>IFERROR(VLOOKUP(Orders!$B7740,Returns!$A$2:$B$801,2,0),"No")</f>
        <v>No</v>
      </c>
    </row>
    <row r="7741" spans="1:24" x14ac:dyDescent="0.3">
      <c r="A7741" s="1">
        <v>4447</v>
      </c>
      <c r="B7741" t="s">
        <v>8295</v>
      </c>
      <c r="C7741" s="2">
        <v>42690</v>
      </c>
      <c r="D7741" s="2">
        <v>42695</v>
      </c>
      <c r="E7741" s="1" t="s">
        <v>46</v>
      </c>
      <c r="F7741" s="1" t="s">
        <v>1846</v>
      </c>
      <c r="G7741" s="1" t="s">
        <v>1847</v>
      </c>
      <c r="H7741" s="1" t="s">
        <v>94</v>
      </c>
      <c r="I7741" s="1" t="s">
        <v>25</v>
      </c>
      <c r="J7741" s="1" t="s">
        <v>475</v>
      </c>
      <c r="K7741" s="1" t="s">
        <v>228</v>
      </c>
      <c r="L7741" s="1">
        <v>47401</v>
      </c>
      <c r="M7741" s="1" t="s">
        <v>97</v>
      </c>
      <c r="N7741" s="1" t="s">
        <v>143</v>
      </c>
      <c r="O7741" s="1" t="s">
        <v>43</v>
      </c>
      <c r="P7741" s="1" t="s">
        <v>70</v>
      </c>
      <c r="Q7741" s="1" t="s">
        <v>144</v>
      </c>
      <c r="R7741" s="1">
        <v>29.12</v>
      </c>
      <c r="S7741" s="1">
        <f t="shared" si="120"/>
        <v>14.8512</v>
      </c>
      <c r="T7741" s="1">
        <v>4</v>
      </c>
      <c r="U7741" s="1">
        <v>0</v>
      </c>
      <c r="V7741" s="1">
        <v>14.268800000000001</v>
      </c>
      <c r="W7741" t="str">
        <f>VLOOKUP(M7741,People!$A$2:$B$5,2,FALSE)</f>
        <v>Kelly Williams</v>
      </c>
      <c r="X7741" s="5" t="str">
        <f>IFERROR(VLOOKUP(Orders!$B7741,Returns!$A$2:$B$801,2,0),"No")</f>
        <v>No</v>
      </c>
    </row>
    <row r="7742" spans="1:24" x14ac:dyDescent="0.3">
      <c r="A7742" s="1">
        <v>4448</v>
      </c>
      <c r="B7742" t="s">
        <v>8295</v>
      </c>
      <c r="C7742" s="2">
        <v>42690</v>
      </c>
      <c r="D7742" s="2">
        <v>42695</v>
      </c>
      <c r="E7742" s="1" t="s">
        <v>46</v>
      </c>
      <c r="F7742" s="1" t="s">
        <v>1846</v>
      </c>
      <c r="G7742" s="1" t="s">
        <v>1847</v>
      </c>
      <c r="H7742" s="1" t="s">
        <v>94</v>
      </c>
      <c r="I7742" s="1" t="s">
        <v>25</v>
      </c>
      <c r="J7742" s="1" t="s">
        <v>475</v>
      </c>
      <c r="K7742" s="1" t="s">
        <v>228</v>
      </c>
      <c r="L7742" s="1">
        <v>47401</v>
      </c>
      <c r="M7742" s="1" t="s">
        <v>97</v>
      </c>
      <c r="N7742" s="1" t="s">
        <v>1044</v>
      </c>
      <c r="O7742" s="1" t="s">
        <v>43</v>
      </c>
      <c r="P7742" s="1" t="s">
        <v>55</v>
      </c>
      <c r="Q7742" s="1" t="s">
        <v>1045</v>
      </c>
      <c r="R7742" s="1">
        <v>169.45</v>
      </c>
      <c r="S7742" s="1">
        <f t="shared" si="120"/>
        <v>127.08749999999999</v>
      </c>
      <c r="T7742" s="1">
        <v>5</v>
      </c>
      <c r="U7742" s="1">
        <v>0</v>
      </c>
      <c r="V7742" s="1">
        <v>42.362499999999997</v>
      </c>
      <c r="W7742" t="str">
        <f>VLOOKUP(M7742,People!$A$2:$B$5,2,FALSE)</f>
        <v>Kelly Williams</v>
      </c>
      <c r="X7742" s="5" t="str">
        <f>IFERROR(VLOOKUP(Orders!$B7742,Returns!$A$2:$B$801,2,0),"No")</f>
        <v>No</v>
      </c>
    </row>
    <row r="7743" spans="1:24" hidden="1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f t="shared" si="120"/>
        <v>21.949999999999996</v>
      </c>
      <c r="T7743" s="1">
        <v>2</v>
      </c>
      <c r="U7743" s="1">
        <v>0.2</v>
      </c>
      <c r="V7743" s="1">
        <v>13.17</v>
      </c>
      <c r="W7743" t="str">
        <f>VLOOKUP(M7743,People!$A$2:$B$5,2,FALSE)</f>
        <v>Anna Andreadi</v>
      </c>
      <c r="X7743" s="5" t="str">
        <f>IFERROR(VLOOKUP(Orders!$B7743,Returns!$A$2:$B$801,2,0),"No")</f>
        <v>No</v>
      </c>
    </row>
    <row r="7744" spans="1:24" hidden="1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f t="shared" si="120"/>
        <v>13.478400000000001</v>
      </c>
      <c r="T7744" s="1">
        <v>4</v>
      </c>
      <c r="U7744" s="1">
        <v>0</v>
      </c>
      <c r="V7744" s="1">
        <v>12.441600000000001</v>
      </c>
      <c r="W7744" t="str">
        <f>VLOOKUP(M7744,People!$A$2:$B$5,2,FALSE)</f>
        <v>Anna Andreadi</v>
      </c>
      <c r="X7744" s="5" t="str">
        <f>IFERROR(VLOOKUP(Orders!$B7744,Returns!$A$2:$B$801,2,0),"No")</f>
        <v>No</v>
      </c>
    </row>
    <row r="7745" spans="1:24" hidden="1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f t="shared" si="120"/>
        <v>4.2187999999999999</v>
      </c>
      <c r="T7745" s="1">
        <v>2</v>
      </c>
      <c r="U7745" s="1">
        <v>0</v>
      </c>
      <c r="V7745" s="1">
        <v>3.7412000000000001</v>
      </c>
      <c r="W7745" t="str">
        <f>VLOOKUP(M7745,People!$A$2:$B$5,2,FALSE)</f>
        <v>Chuck Magee</v>
      </c>
      <c r="X7745" s="5" t="str">
        <f>IFERROR(VLOOKUP(Orders!$B7745,Returns!$A$2:$B$801,2,0),"No")</f>
        <v>No</v>
      </c>
    </row>
    <row r="7746" spans="1:24" hidden="1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f t="shared" ref="S7746:S7809" si="121">R7746-V7746</f>
        <v>413.88810000000001</v>
      </c>
      <c r="T7746" s="1">
        <v>3</v>
      </c>
      <c r="U7746" s="1">
        <v>0</v>
      </c>
      <c r="V7746" s="1">
        <v>153.08189999999999</v>
      </c>
      <c r="W7746" t="str">
        <f>VLOOKUP(M7746,People!$A$2:$B$5,2,FALSE)</f>
        <v>Chuck Magee</v>
      </c>
      <c r="X7746" s="5" t="str">
        <f>IFERROR(VLOOKUP(Orders!$B7746,Returns!$A$2:$B$801,2,0),"No")</f>
        <v>No</v>
      </c>
    </row>
    <row r="7747" spans="1:24" hidden="1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f t="shared" si="121"/>
        <v>6.9864000000000015</v>
      </c>
      <c r="T7747" s="1">
        <v>3</v>
      </c>
      <c r="U7747" s="1">
        <v>0</v>
      </c>
      <c r="V7747" s="1">
        <v>2.8535999999999988</v>
      </c>
      <c r="W7747" t="str">
        <f>VLOOKUP(M7747,People!$A$2:$B$5,2,FALSE)</f>
        <v>Chuck Magee</v>
      </c>
      <c r="X7747" s="5" t="str">
        <f>IFERROR(VLOOKUP(Orders!$B7747,Returns!$A$2:$B$801,2,0),"No")</f>
        <v>No</v>
      </c>
    </row>
    <row r="7748" spans="1:24" hidden="1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f t="shared" si="121"/>
        <v>20.709</v>
      </c>
      <c r="T7748" s="1">
        <v>2</v>
      </c>
      <c r="U7748" s="1">
        <v>0.2</v>
      </c>
      <c r="V7748" s="1">
        <v>4.7789999999999999</v>
      </c>
      <c r="W7748" t="str">
        <f>VLOOKUP(M7748,People!$A$2:$B$5,2,FALSE)</f>
        <v>Kelly Williams</v>
      </c>
      <c r="X7748" s="5" t="str">
        <f>IFERROR(VLOOKUP(Orders!$B7748,Returns!$A$2:$B$801,2,0),"No")</f>
        <v>No</v>
      </c>
    </row>
    <row r="7749" spans="1:24" hidden="1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f t="shared" si="121"/>
        <v>7.2576000000000001</v>
      </c>
      <c r="T7749" s="1">
        <v>6</v>
      </c>
      <c r="U7749" s="1">
        <v>0</v>
      </c>
      <c r="V7749" s="1">
        <v>0.3024</v>
      </c>
      <c r="W7749" t="str">
        <f>VLOOKUP(M7749,People!$A$2:$B$5,2,FALSE)</f>
        <v>Chuck Magee</v>
      </c>
      <c r="X7749" s="5" t="str">
        <f>IFERROR(VLOOKUP(Orders!$B7749,Returns!$A$2:$B$801,2,0),"No")</f>
        <v>No</v>
      </c>
    </row>
    <row r="7750" spans="1:24" hidden="1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f t="shared" si="121"/>
        <v>41.371200000000002</v>
      </c>
      <c r="T7750" s="1">
        <v>3</v>
      </c>
      <c r="U7750" s="1">
        <v>0</v>
      </c>
      <c r="V7750" s="1">
        <v>19.468799999999998</v>
      </c>
      <c r="W7750" t="str">
        <f>VLOOKUP(M7750,People!$A$2:$B$5,2,FALSE)</f>
        <v>Cassandra Brandow</v>
      </c>
      <c r="X7750" s="5" t="str">
        <f>IFERROR(VLOOKUP(Orders!$B7750,Returns!$A$2:$B$801,2,0),"No")</f>
        <v>No</v>
      </c>
    </row>
    <row r="7751" spans="1:24" hidden="1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f t="shared" si="121"/>
        <v>391.53480000000002</v>
      </c>
      <c r="T7751" s="1">
        <v>2</v>
      </c>
      <c r="U7751" s="1">
        <v>0</v>
      </c>
      <c r="V7751" s="1">
        <v>58.505200000000002</v>
      </c>
      <c r="W7751" t="str">
        <f>VLOOKUP(M7751,People!$A$2:$B$5,2,FALSE)</f>
        <v>Cassandra Brandow</v>
      </c>
      <c r="X7751" s="5" t="str">
        <f>IFERROR(VLOOKUP(Orders!$B7751,Returns!$A$2:$B$801,2,0),"No")</f>
        <v>No</v>
      </c>
    </row>
    <row r="7752" spans="1:24" hidden="1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f t="shared" si="121"/>
        <v>17.992000000000001</v>
      </c>
      <c r="T7752" s="1">
        <v>2</v>
      </c>
      <c r="U7752" s="1">
        <v>0</v>
      </c>
      <c r="V7752" s="1">
        <v>16.608000000000001</v>
      </c>
      <c r="W7752" t="str">
        <f>VLOOKUP(M7752,People!$A$2:$B$5,2,FALSE)</f>
        <v>Cassandra Brandow</v>
      </c>
      <c r="X7752" s="5" t="str">
        <f>IFERROR(VLOOKUP(Orders!$B7752,Returns!$A$2:$B$801,2,0),"No")</f>
        <v>No</v>
      </c>
    </row>
    <row r="7753" spans="1:24" hidden="1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f t="shared" si="121"/>
        <v>327.57900000000006</v>
      </c>
      <c r="T7753" s="1">
        <v>3</v>
      </c>
      <c r="U7753" s="1">
        <v>0</v>
      </c>
      <c r="V7753" s="1">
        <v>140.39099999999999</v>
      </c>
      <c r="W7753" t="str">
        <f>VLOOKUP(M7753,People!$A$2:$B$5,2,FALSE)</f>
        <v>Cassandra Brandow</v>
      </c>
      <c r="X7753" s="5" t="str">
        <f>IFERROR(VLOOKUP(Orders!$B7753,Returns!$A$2:$B$801,2,0),"No")</f>
        <v>No</v>
      </c>
    </row>
    <row r="7754" spans="1:24" hidden="1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f t="shared" si="121"/>
        <v>17.170400000000001</v>
      </c>
      <c r="T7754" s="1">
        <v>2</v>
      </c>
      <c r="U7754" s="1">
        <v>0</v>
      </c>
      <c r="V7754" s="1">
        <v>15.849600000000002</v>
      </c>
      <c r="W7754" t="str">
        <f>VLOOKUP(M7754,People!$A$2:$B$5,2,FALSE)</f>
        <v>Cassandra Brandow</v>
      </c>
      <c r="X7754" s="5" t="str">
        <f>IFERROR(VLOOKUP(Orders!$B7754,Returns!$A$2:$B$801,2,0),"No")</f>
        <v>No</v>
      </c>
    </row>
    <row r="7755" spans="1:24" hidden="1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f t="shared" si="121"/>
        <v>16.020000000000003</v>
      </c>
      <c r="T7755" s="1">
        <v>2</v>
      </c>
      <c r="U7755" s="1">
        <v>0.2</v>
      </c>
      <c r="V7755" s="1">
        <v>1.0679999999999996</v>
      </c>
      <c r="W7755" t="str">
        <f>VLOOKUP(M7755,People!$A$2:$B$5,2,FALSE)</f>
        <v>Cassandra Brandow</v>
      </c>
      <c r="X7755" s="5" t="str">
        <f>IFERROR(VLOOKUP(Orders!$B7755,Returns!$A$2:$B$801,2,0),"No")</f>
        <v>No</v>
      </c>
    </row>
    <row r="7756" spans="1:24" hidden="1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f t="shared" si="121"/>
        <v>2.6696</v>
      </c>
      <c r="T7756" s="1">
        <v>2</v>
      </c>
      <c r="U7756" s="1">
        <v>0.2</v>
      </c>
      <c r="V7756" s="1">
        <v>0.33839999999999981</v>
      </c>
      <c r="W7756" t="str">
        <f>VLOOKUP(M7756,People!$A$2:$B$5,2,FALSE)</f>
        <v>Chuck Magee</v>
      </c>
      <c r="X7756" s="5" t="str">
        <f>IFERROR(VLOOKUP(Orders!$B7756,Returns!$A$2:$B$801,2,0),"No")</f>
        <v>No</v>
      </c>
    </row>
    <row r="7757" spans="1:24" hidden="1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f t="shared" si="121"/>
        <v>174.35600000000002</v>
      </c>
      <c r="T7757" s="1">
        <v>7</v>
      </c>
      <c r="U7757" s="1">
        <v>0.2</v>
      </c>
      <c r="V7757" s="1">
        <v>93.883999999999986</v>
      </c>
      <c r="W7757" t="str">
        <f>VLOOKUP(M7757,People!$A$2:$B$5,2,FALSE)</f>
        <v>Cassandra Brandow</v>
      </c>
      <c r="X7757" s="5" t="str">
        <f>IFERROR(VLOOKUP(Orders!$B7757,Returns!$A$2:$B$801,2,0),"No")</f>
        <v>No</v>
      </c>
    </row>
    <row r="7758" spans="1:24" hidden="1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f t="shared" si="121"/>
        <v>323.37000000000012</v>
      </c>
      <c r="T7758" s="1">
        <v>5</v>
      </c>
      <c r="U7758" s="1">
        <v>0.2</v>
      </c>
      <c r="V7758" s="1">
        <v>107.78999999999996</v>
      </c>
      <c r="W7758" t="str">
        <f>VLOOKUP(M7758,People!$A$2:$B$5,2,FALSE)</f>
        <v>Cassandra Brandow</v>
      </c>
      <c r="X7758" s="5" t="str">
        <f>IFERROR(VLOOKUP(Orders!$B7758,Returns!$A$2:$B$801,2,0),"No")</f>
        <v>No</v>
      </c>
    </row>
    <row r="7759" spans="1:24" hidden="1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f t="shared" si="121"/>
        <v>31.391999999999999</v>
      </c>
      <c r="T7759" s="1">
        <v>4</v>
      </c>
      <c r="U7759" s="1">
        <v>0</v>
      </c>
      <c r="V7759" s="1">
        <v>12.208000000000002</v>
      </c>
      <c r="W7759" t="str">
        <f>VLOOKUP(M7759,People!$A$2:$B$5,2,FALSE)</f>
        <v>Chuck Magee</v>
      </c>
      <c r="X7759" s="5" t="str">
        <f>IFERROR(VLOOKUP(Orders!$B7759,Returns!$A$2:$B$801,2,0),"No")</f>
        <v>No</v>
      </c>
    </row>
    <row r="7760" spans="1:24" hidden="1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f t="shared" si="121"/>
        <v>123.96</v>
      </c>
      <c r="T7760" s="1">
        <v>3</v>
      </c>
      <c r="U7760" s="1">
        <v>0</v>
      </c>
      <c r="V7760" s="1">
        <v>30.989999999999995</v>
      </c>
      <c r="W7760" t="str">
        <f>VLOOKUP(M7760,People!$A$2:$B$5,2,FALSE)</f>
        <v>Chuck Magee</v>
      </c>
      <c r="X7760" s="5" t="str">
        <f>IFERROR(VLOOKUP(Orders!$B7760,Returns!$A$2:$B$801,2,0),"No")</f>
        <v>No</v>
      </c>
    </row>
    <row r="7761" spans="1:24" hidden="1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f t="shared" si="121"/>
        <v>10.108800000000002</v>
      </c>
      <c r="T7761" s="1">
        <v>3</v>
      </c>
      <c r="U7761" s="1">
        <v>0.2</v>
      </c>
      <c r="V7761" s="1">
        <v>5.4432</v>
      </c>
      <c r="W7761" t="str">
        <f>VLOOKUP(M7761,People!$A$2:$B$5,2,FALSE)</f>
        <v>Kelly Williams</v>
      </c>
      <c r="X7761" s="5" t="str">
        <f>IFERROR(VLOOKUP(Orders!$B7761,Returns!$A$2:$B$801,2,0),"No")</f>
        <v>No</v>
      </c>
    </row>
    <row r="7762" spans="1:24" x14ac:dyDescent="0.3">
      <c r="A7762" s="1">
        <v>4983</v>
      </c>
      <c r="B7762" t="s">
        <v>8540</v>
      </c>
      <c r="C7762" s="2">
        <v>42690</v>
      </c>
      <c r="D7762" s="2">
        <v>42696</v>
      </c>
      <c r="E7762" s="1" t="s">
        <v>46</v>
      </c>
      <c r="F7762" s="1" t="s">
        <v>2387</v>
      </c>
      <c r="G7762" s="1" t="s">
        <v>2388</v>
      </c>
      <c r="H7762" s="1" t="s">
        <v>38</v>
      </c>
      <c r="I7762" s="1" t="s">
        <v>25</v>
      </c>
      <c r="J7762" s="1" t="s">
        <v>1270</v>
      </c>
      <c r="K7762" s="1" t="s">
        <v>40</v>
      </c>
      <c r="L7762" s="1">
        <v>92646</v>
      </c>
      <c r="M7762" s="1" t="s">
        <v>41</v>
      </c>
      <c r="N7762" s="1" t="s">
        <v>2347</v>
      </c>
      <c r="O7762" s="1" t="s">
        <v>43</v>
      </c>
      <c r="P7762" s="1" t="s">
        <v>44</v>
      </c>
      <c r="Q7762" s="1" t="s">
        <v>2348</v>
      </c>
      <c r="R7762" s="1">
        <v>5.22</v>
      </c>
      <c r="S7762" s="1">
        <f t="shared" si="121"/>
        <v>2.8188</v>
      </c>
      <c r="T7762" s="1">
        <v>2</v>
      </c>
      <c r="U7762" s="1">
        <v>0</v>
      </c>
      <c r="V7762" s="1">
        <v>2.4011999999999998</v>
      </c>
      <c r="W7762" t="str">
        <f>VLOOKUP(M7762,People!$A$2:$B$5,2,FALSE)</f>
        <v>Anna Andreadi</v>
      </c>
      <c r="X7762" s="5" t="str">
        <f>IFERROR(VLOOKUP(Orders!$B7762,Returns!$A$2:$B$801,2,0),"No")</f>
        <v>No</v>
      </c>
    </row>
    <row r="7763" spans="1:24" hidden="1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f t="shared" si="121"/>
        <v>6.7392000000000021</v>
      </c>
      <c r="T7763" s="1">
        <v>2</v>
      </c>
      <c r="U7763" s="1">
        <v>0.2</v>
      </c>
      <c r="V7763" s="1">
        <v>3.6288</v>
      </c>
      <c r="W7763" t="str">
        <f>VLOOKUP(M7763,People!$A$2:$B$5,2,FALSE)</f>
        <v>Kelly Williams</v>
      </c>
      <c r="X7763" s="5" t="str">
        <f>IFERROR(VLOOKUP(Orders!$B7763,Returns!$A$2:$B$801,2,0),"No")</f>
        <v>No</v>
      </c>
    </row>
    <row r="7764" spans="1:24" hidden="1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f t="shared" si="121"/>
        <v>1.6679999999999997</v>
      </c>
      <c r="T7764" s="1">
        <v>1</v>
      </c>
      <c r="U7764" s="1">
        <v>0.2</v>
      </c>
      <c r="V7764" s="1">
        <v>0.55599999999999994</v>
      </c>
      <c r="W7764" t="str">
        <f>VLOOKUP(M7764,People!$A$2:$B$5,2,FALSE)</f>
        <v>Anna Andreadi</v>
      </c>
      <c r="X7764" s="5" t="str">
        <f>IFERROR(VLOOKUP(Orders!$B7764,Returns!$A$2:$B$801,2,0),"No")</f>
        <v>Yes</v>
      </c>
    </row>
    <row r="7765" spans="1:24" hidden="1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f t="shared" si="121"/>
        <v>39.495600000000003</v>
      </c>
      <c r="T7765" s="1">
        <v>9</v>
      </c>
      <c r="U7765" s="1">
        <v>0</v>
      </c>
      <c r="V7765" s="1">
        <v>35.024399999999993</v>
      </c>
      <c r="W7765" t="str">
        <f>VLOOKUP(M7765,People!$A$2:$B$5,2,FALSE)</f>
        <v>Cassandra Brandow</v>
      </c>
      <c r="X7765" s="5" t="str">
        <f>IFERROR(VLOOKUP(Orders!$B7765,Returns!$A$2:$B$801,2,0),"No")</f>
        <v>No</v>
      </c>
    </row>
    <row r="7766" spans="1:24" hidden="1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f t="shared" si="121"/>
        <v>12.263999999999999</v>
      </c>
      <c r="T7766" s="1">
        <v>3</v>
      </c>
      <c r="U7766" s="1">
        <v>0</v>
      </c>
      <c r="V7766" s="1">
        <v>5.2559999999999993</v>
      </c>
      <c r="W7766" t="str">
        <f>VLOOKUP(M7766,People!$A$2:$B$5,2,FALSE)</f>
        <v>Chuck Magee</v>
      </c>
      <c r="X7766" s="5" t="str">
        <f>IFERROR(VLOOKUP(Orders!$B7766,Returns!$A$2:$B$801,2,0),"No")</f>
        <v>No</v>
      </c>
    </row>
    <row r="7767" spans="1:24" hidden="1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f t="shared" si="121"/>
        <v>1406.1210000000003</v>
      </c>
      <c r="T7767" s="1">
        <v>5</v>
      </c>
      <c r="U7767" s="1">
        <v>0</v>
      </c>
      <c r="V7767" s="1">
        <v>373.77899999999983</v>
      </c>
      <c r="W7767" t="str">
        <f>VLOOKUP(M7767,People!$A$2:$B$5,2,FALSE)</f>
        <v>Chuck Magee</v>
      </c>
      <c r="X7767" s="5" t="str">
        <f>IFERROR(VLOOKUP(Orders!$B7767,Returns!$A$2:$B$801,2,0),"No")</f>
        <v>No</v>
      </c>
    </row>
    <row r="7768" spans="1:24" hidden="1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f t="shared" si="121"/>
        <v>160.52699999999999</v>
      </c>
      <c r="T7768" s="1">
        <v>5</v>
      </c>
      <c r="U7768" s="1">
        <v>0</v>
      </c>
      <c r="V7768" s="1">
        <v>59.373000000000005</v>
      </c>
      <c r="W7768" t="str">
        <f>VLOOKUP(M7768,People!$A$2:$B$5,2,FALSE)</f>
        <v>Chuck Magee</v>
      </c>
      <c r="X7768" s="5" t="str">
        <f>IFERROR(VLOOKUP(Orders!$B7768,Returns!$A$2:$B$801,2,0),"No")</f>
        <v>No</v>
      </c>
    </row>
    <row r="7769" spans="1:24" hidden="1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f t="shared" si="121"/>
        <v>6.436799999999999</v>
      </c>
      <c r="T7769" s="1">
        <v>3</v>
      </c>
      <c r="U7769" s="1">
        <v>0.2</v>
      </c>
      <c r="V7769" s="1">
        <v>0.71520000000000028</v>
      </c>
      <c r="W7769" t="str">
        <f>VLOOKUP(M7769,People!$A$2:$B$5,2,FALSE)</f>
        <v>Anna Andreadi</v>
      </c>
      <c r="X7769" s="5" t="str">
        <f>IFERROR(VLOOKUP(Orders!$B7769,Returns!$A$2:$B$801,2,0),"No")</f>
        <v>No</v>
      </c>
    </row>
    <row r="7770" spans="1:24" hidden="1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f t="shared" si="121"/>
        <v>17.368000000000002</v>
      </c>
      <c r="T7770" s="1">
        <v>5</v>
      </c>
      <c r="U7770" s="1">
        <v>0.2</v>
      </c>
      <c r="V7770" s="1">
        <v>9.3520000000000003</v>
      </c>
      <c r="W7770" t="str">
        <f>VLOOKUP(M7770,People!$A$2:$B$5,2,FALSE)</f>
        <v>Cassandra Brandow</v>
      </c>
      <c r="X7770" s="5" t="str">
        <f>IFERROR(VLOOKUP(Orders!$B7770,Returns!$A$2:$B$801,2,0),"No")</f>
        <v>No</v>
      </c>
    </row>
    <row r="7771" spans="1:24" hidden="1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f t="shared" si="121"/>
        <v>948.7518</v>
      </c>
      <c r="T7771" s="1">
        <v>2</v>
      </c>
      <c r="U7771" s="1">
        <v>0.2</v>
      </c>
      <c r="V7771" s="1">
        <v>90.976200000000063</v>
      </c>
      <c r="W7771" t="str">
        <f>VLOOKUP(M7771,People!$A$2:$B$5,2,FALSE)</f>
        <v>Anna Andreadi</v>
      </c>
      <c r="X7771" s="5" t="str">
        <f>IFERROR(VLOOKUP(Orders!$B7771,Returns!$A$2:$B$801,2,0),"No")</f>
        <v>No</v>
      </c>
    </row>
    <row r="7772" spans="1:24" hidden="1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f t="shared" si="121"/>
        <v>32.172000000000004</v>
      </c>
      <c r="T7772" s="1">
        <v>2</v>
      </c>
      <c r="U7772" s="1">
        <v>0</v>
      </c>
      <c r="V7772" s="1">
        <v>13.787999999999997</v>
      </c>
      <c r="W7772" t="str">
        <f>VLOOKUP(M7772,People!$A$2:$B$5,2,FALSE)</f>
        <v>Anna Andreadi</v>
      </c>
      <c r="X7772" s="5" t="str">
        <f>IFERROR(VLOOKUP(Orders!$B7772,Returns!$A$2:$B$801,2,0),"No")</f>
        <v>No</v>
      </c>
    </row>
    <row r="7773" spans="1:24" hidden="1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f t="shared" si="121"/>
        <v>760.98000000000013</v>
      </c>
      <c r="T7773" s="1">
        <v>2</v>
      </c>
      <c r="U7773" s="1">
        <v>0.7</v>
      </c>
      <c r="V7773" s="1">
        <v>-304.39200000000005</v>
      </c>
      <c r="W7773" t="str">
        <f>VLOOKUP(M7773,People!$A$2:$B$5,2,FALSE)</f>
        <v>Chuck Magee</v>
      </c>
      <c r="X7773" s="5" t="str">
        <f>IFERROR(VLOOKUP(Orders!$B7773,Returns!$A$2:$B$801,2,0),"No")</f>
        <v>No</v>
      </c>
    </row>
    <row r="7774" spans="1:24" hidden="1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f t="shared" si="121"/>
        <v>11099.963000000002</v>
      </c>
      <c r="T7774" s="1">
        <v>5</v>
      </c>
      <c r="U7774" s="1">
        <v>0.7</v>
      </c>
      <c r="V7774" s="1">
        <v>-6599.978000000001</v>
      </c>
      <c r="W7774" t="str">
        <f>VLOOKUP(M7774,People!$A$2:$B$5,2,FALSE)</f>
        <v>Chuck Magee</v>
      </c>
      <c r="X7774" s="5" t="str">
        <f>IFERROR(VLOOKUP(Orders!$B7774,Returns!$A$2:$B$801,2,0),"No")</f>
        <v>No</v>
      </c>
    </row>
    <row r="7775" spans="1:24" hidden="1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f t="shared" si="121"/>
        <v>47.980800000000002</v>
      </c>
      <c r="T7775" s="1">
        <v>3</v>
      </c>
      <c r="U7775" s="1">
        <v>0.2</v>
      </c>
      <c r="V7775" s="1">
        <v>11.995199999999997</v>
      </c>
      <c r="W7775" t="str">
        <f>VLOOKUP(M7775,People!$A$2:$B$5,2,FALSE)</f>
        <v>Chuck Magee</v>
      </c>
      <c r="X7775" s="5" t="str">
        <f>IFERROR(VLOOKUP(Orders!$B7775,Returns!$A$2:$B$801,2,0),"No")</f>
        <v>No</v>
      </c>
    </row>
    <row r="7776" spans="1:24" hidden="1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f t="shared" si="121"/>
        <v>3.2436000000000007</v>
      </c>
      <c r="T7776" s="1">
        <v>3</v>
      </c>
      <c r="U7776" s="1">
        <v>0</v>
      </c>
      <c r="V7776" s="1">
        <v>2.8763999999999994</v>
      </c>
      <c r="W7776" t="str">
        <f>VLOOKUP(M7776,People!$A$2:$B$5,2,FALSE)</f>
        <v>Anna Andreadi</v>
      </c>
      <c r="X7776" s="5" t="str">
        <f>IFERROR(VLOOKUP(Orders!$B7776,Returns!$A$2:$B$801,2,0),"No")</f>
        <v>No</v>
      </c>
    </row>
    <row r="7777" spans="1:24" x14ac:dyDescent="0.3">
      <c r="A7777" s="1">
        <v>5304</v>
      </c>
      <c r="B7777" t="s">
        <v>8703</v>
      </c>
      <c r="C7777" s="2">
        <v>42690</v>
      </c>
      <c r="D7777" s="2">
        <v>42694</v>
      </c>
      <c r="E7777" s="1" t="s">
        <v>46</v>
      </c>
      <c r="F7777" s="1" t="s">
        <v>1925</v>
      </c>
      <c r="G7777" s="1" t="s">
        <v>1926</v>
      </c>
      <c r="H7777" s="1" t="s">
        <v>24</v>
      </c>
      <c r="I7777" s="1" t="s">
        <v>25</v>
      </c>
      <c r="J7777" s="1" t="s">
        <v>319</v>
      </c>
      <c r="K7777" s="1" t="s">
        <v>191</v>
      </c>
      <c r="L7777" s="1">
        <v>62521</v>
      </c>
      <c r="M7777" s="1" t="s">
        <v>97</v>
      </c>
      <c r="N7777" s="1" t="s">
        <v>4467</v>
      </c>
      <c r="O7777" s="1" t="s">
        <v>30</v>
      </c>
      <c r="P7777" s="1" t="s">
        <v>34</v>
      </c>
      <c r="Q7777" s="1" t="s">
        <v>4468</v>
      </c>
      <c r="R7777" s="1">
        <v>37.295999999999999</v>
      </c>
      <c r="S7777" s="1">
        <f t="shared" si="121"/>
        <v>38.361600000000003</v>
      </c>
      <c r="T7777" s="1">
        <v>2</v>
      </c>
      <c r="U7777" s="1">
        <v>0.3</v>
      </c>
      <c r="V7777" s="1">
        <v>-1.0656000000000017</v>
      </c>
      <c r="W7777" t="str">
        <f>VLOOKUP(M7777,People!$A$2:$B$5,2,FALSE)</f>
        <v>Kelly Williams</v>
      </c>
      <c r="X7777" s="5" t="str">
        <f>IFERROR(VLOOKUP(Orders!$B7777,Returns!$A$2:$B$801,2,0),"No")</f>
        <v>No</v>
      </c>
    </row>
    <row r="7778" spans="1:24" x14ac:dyDescent="0.3">
      <c r="A7778" s="1">
        <v>8709</v>
      </c>
      <c r="B7778" t="s">
        <v>10311</v>
      </c>
      <c r="C7778" s="2">
        <v>42690</v>
      </c>
      <c r="D7778" s="2">
        <v>42692</v>
      </c>
      <c r="E7778" s="1" t="s">
        <v>170</v>
      </c>
      <c r="F7778" s="1" t="s">
        <v>1816</v>
      </c>
      <c r="G7778" s="1" t="s">
        <v>1817</v>
      </c>
      <c r="H7778" s="1" t="s">
        <v>38</v>
      </c>
      <c r="I7778" s="1" t="s">
        <v>25</v>
      </c>
      <c r="J7778" s="1" t="s">
        <v>39</v>
      </c>
      <c r="K7778" s="1" t="s">
        <v>40</v>
      </c>
      <c r="L7778" s="1">
        <v>90008</v>
      </c>
      <c r="M7778" s="1" t="s">
        <v>41</v>
      </c>
      <c r="N7778" s="1" t="s">
        <v>2544</v>
      </c>
      <c r="O7778" s="1" t="s">
        <v>66</v>
      </c>
      <c r="P7778" s="1" t="s">
        <v>67</v>
      </c>
      <c r="Q7778" s="1" t="s">
        <v>2545</v>
      </c>
      <c r="R7778" s="1">
        <v>79.968000000000004</v>
      </c>
      <c r="S7778" s="1">
        <f t="shared" si="121"/>
        <v>97.960800000000006</v>
      </c>
      <c r="T7778" s="1">
        <v>4</v>
      </c>
      <c r="U7778" s="1">
        <v>0.2</v>
      </c>
      <c r="V7778" s="1">
        <v>-17.992799999999999</v>
      </c>
      <c r="W7778" t="str">
        <f>VLOOKUP(M7778,People!$A$2:$B$5,2,FALSE)</f>
        <v>Anna Andreadi</v>
      </c>
      <c r="X7778" s="5" t="str">
        <f>IFERROR(VLOOKUP(Orders!$B7778,Returns!$A$2:$B$801,2,0),"No")</f>
        <v>No</v>
      </c>
    </row>
    <row r="7779" spans="1:24" x14ac:dyDescent="0.3">
      <c r="A7779" s="1">
        <v>8710</v>
      </c>
      <c r="B7779" t="s">
        <v>10311</v>
      </c>
      <c r="C7779" s="2">
        <v>42690</v>
      </c>
      <c r="D7779" s="2">
        <v>42692</v>
      </c>
      <c r="E7779" s="1" t="s">
        <v>170</v>
      </c>
      <c r="F7779" s="1" t="s">
        <v>1816</v>
      </c>
      <c r="G7779" s="1" t="s">
        <v>1817</v>
      </c>
      <c r="H7779" s="1" t="s">
        <v>38</v>
      </c>
      <c r="I7779" s="1" t="s">
        <v>25</v>
      </c>
      <c r="J7779" s="1" t="s">
        <v>39</v>
      </c>
      <c r="K7779" s="1" t="s">
        <v>40</v>
      </c>
      <c r="L7779" s="1">
        <v>90008</v>
      </c>
      <c r="M7779" s="1" t="s">
        <v>41</v>
      </c>
      <c r="N7779" s="1" t="s">
        <v>1916</v>
      </c>
      <c r="O7779" s="1" t="s">
        <v>30</v>
      </c>
      <c r="P7779" s="1" t="s">
        <v>31</v>
      </c>
      <c r="Q7779" s="1" t="s">
        <v>1917</v>
      </c>
      <c r="R7779" s="1">
        <v>305.97449999999998</v>
      </c>
      <c r="S7779" s="1">
        <f t="shared" si="121"/>
        <v>280.77660000000003</v>
      </c>
      <c r="T7779" s="1">
        <v>3</v>
      </c>
      <c r="U7779" s="1">
        <v>0.15</v>
      </c>
      <c r="V7779" s="1">
        <v>25.197899999999969</v>
      </c>
      <c r="W7779" t="str">
        <f>VLOOKUP(M7779,People!$A$2:$B$5,2,FALSE)</f>
        <v>Anna Andreadi</v>
      </c>
      <c r="X7779" s="5" t="str">
        <f>IFERROR(VLOOKUP(Orders!$B7779,Returns!$A$2:$B$801,2,0),"No")</f>
        <v>No</v>
      </c>
    </row>
    <row r="7780" spans="1:24" x14ac:dyDescent="0.3">
      <c r="A7780" s="1">
        <v>8711</v>
      </c>
      <c r="B7780" t="s">
        <v>10311</v>
      </c>
      <c r="C7780" s="2">
        <v>42690</v>
      </c>
      <c r="D7780" s="2">
        <v>42692</v>
      </c>
      <c r="E7780" s="1" t="s">
        <v>170</v>
      </c>
      <c r="F7780" s="1" t="s">
        <v>1816</v>
      </c>
      <c r="G7780" s="1" t="s">
        <v>1817</v>
      </c>
      <c r="H7780" s="1" t="s">
        <v>38</v>
      </c>
      <c r="I7780" s="1" t="s">
        <v>25</v>
      </c>
      <c r="J7780" s="1" t="s">
        <v>39</v>
      </c>
      <c r="K7780" s="1" t="s">
        <v>40</v>
      </c>
      <c r="L7780" s="1">
        <v>90008</v>
      </c>
      <c r="M7780" s="1" t="s">
        <v>41</v>
      </c>
      <c r="N7780" s="1" t="s">
        <v>603</v>
      </c>
      <c r="O7780" s="1" t="s">
        <v>43</v>
      </c>
      <c r="P7780" s="1" t="s">
        <v>55</v>
      </c>
      <c r="Q7780" s="1" t="s">
        <v>604</v>
      </c>
      <c r="R7780" s="1">
        <v>344.90999999999997</v>
      </c>
      <c r="S7780" s="1">
        <f t="shared" si="121"/>
        <v>334.56269999999995</v>
      </c>
      <c r="T7780" s="1">
        <v>3</v>
      </c>
      <c r="U7780" s="1">
        <v>0</v>
      </c>
      <c r="V7780" s="1">
        <v>10.347300000000004</v>
      </c>
      <c r="W7780" t="str">
        <f>VLOOKUP(M7780,People!$A$2:$B$5,2,FALSE)</f>
        <v>Anna Andreadi</v>
      </c>
      <c r="X7780" s="5" t="str">
        <f>IFERROR(VLOOKUP(Orders!$B7780,Returns!$A$2:$B$801,2,0),"No")</f>
        <v>No</v>
      </c>
    </row>
    <row r="7781" spans="1:24" hidden="1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f t="shared" si="121"/>
        <v>148.86159999999998</v>
      </c>
      <c r="T7781" s="1">
        <v>4</v>
      </c>
      <c r="U7781" s="1">
        <v>0</v>
      </c>
      <c r="V7781" s="1">
        <v>55.058400000000006</v>
      </c>
      <c r="W7781" t="str">
        <f>VLOOKUP(M7781,People!$A$2:$B$5,2,FALSE)</f>
        <v>Cassandra Brandow</v>
      </c>
      <c r="X7781" s="5" t="str">
        <f>IFERROR(VLOOKUP(Orders!$B7781,Returns!$A$2:$B$801,2,0),"No")</f>
        <v>No</v>
      </c>
    </row>
    <row r="7782" spans="1:24" hidden="1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f t="shared" si="121"/>
        <v>21.578799999999998</v>
      </c>
      <c r="T7782" s="1">
        <v>4</v>
      </c>
      <c r="U7782" s="1">
        <v>0</v>
      </c>
      <c r="V7782" s="1">
        <v>7.9812000000000012</v>
      </c>
      <c r="W7782" t="str">
        <f>VLOOKUP(M7782,People!$A$2:$B$5,2,FALSE)</f>
        <v>Cassandra Brandow</v>
      </c>
      <c r="X7782" s="5" t="str">
        <f>IFERROR(VLOOKUP(Orders!$B7782,Returns!$A$2:$B$801,2,0),"No")</f>
        <v>No</v>
      </c>
    </row>
    <row r="7783" spans="1:24" hidden="1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f t="shared" si="121"/>
        <v>23.133599999999998</v>
      </c>
      <c r="T7783" s="1">
        <v>3</v>
      </c>
      <c r="U7783" s="1">
        <v>0.8</v>
      </c>
      <c r="V7783" s="1">
        <v>-14.5656</v>
      </c>
      <c r="W7783" t="str">
        <f>VLOOKUP(M7783,People!$A$2:$B$5,2,FALSE)</f>
        <v>Kelly Williams</v>
      </c>
      <c r="X7783" s="5" t="str">
        <f>IFERROR(VLOOKUP(Orders!$B7783,Returns!$A$2:$B$801,2,0),"No")</f>
        <v>No</v>
      </c>
    </row>
    <row r="7784" spans="1:24" hidden="1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f t="shared" si="121"/>
        <v>41.288800000000009</v>
      </c>
      <c r="T7784" s="1">
        <v>2</v>
      </c>
      <c r="U7784" s="1">
        <v>0.2</v>
      </c>
      <c r="V7784" s="1">
        <v>3.9591999999999992</v>
      </c>
      <c r="W7784" t="str">
        <f>VLOOKUP(M7784,People!$A$2:$B$5,2,FALSE)</f>
        <v>Cassandra Brandow</v>
      </c>
      <c r="X7784" s="5" t="str">
        <f>IFERROR(VLOOKUP(Orders!$B7784,Returns!$A$2:$B$801,2,0),"No")</f>
        <v>No</v>
      </c>
    </row>
    <row r="7785" spans="1:24" hidden="1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f t="shared" si="121"/>
        <v>1168.4000000000001</v>
      </c>
      <c r="T7785" s="1">
        <v>10</v>
      </c>
      <c r="U7785" s="1">
        <v>0.4</v>
      </c>
      <c r="V7785" s="1">
        <v>-292.10000000000014</v>
      </c>
      <c r="W7785" t="str">
        <f>VLOOKUP(M7785,People!$A$2:$B$5,2,FALSE)</f>
        <v>Cassandra Brandow</v>
      </c>
      <c r="X7785" s="5" t="str">
        <f>IFERROR(VLOOKUP(Orders!$B7785,Returns!$A$2:$B$801,2,0),"No")</f>
        <v>No</v>
      </c>
    </row>
    <row r="7786" spans="1:24" hidden="1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f t="shared" si="121"/>
        <v>220.13400000000001</v>
      </c>
      <c r="T7786" s="1">
        <v>2</v>
      </c>
      <c r="U7786" s="1">
        <v>0.2</v>
      </c>
      <c r="V7786" s="1">
        <v>-34.758000000000017</v>
      </c>
      <c r="W7786" t="str">
        <f>VLOOKUP(M7786,People!$A$2:$B$5,2,FALSE)</f>
        <v>Cassandra Brandow</v>
      </c>
      <c r="X7786" s="5" t="str">
        <f>IFERROR(VLOOKUP(Orders!$B7786,Returns!$A$2:$B$801,2,0),"No")</f>
        <v>No</v>
      </c>
    </row>
    <row r="7787" spans="1:24" x14ac:dyDescent="0.3">
      <c r="A7787" s="1">
        <v>2093</v>
      </c>
      <c r="B7787" t="s">
        <v>7174</v>
      </c>
      <c r="C7787" s="2">
        <v>42691</v>
      </c>
      <c r="D7787" s="2">
        <v>42695</v>
      </c>
      <c r="E7787" s="1" t="s">
        <v>46</v>
      </c>
      <c r="F7787" s="1" t="s">
        <v>670</v>
      </c>
      <c r="G7787" s="1" t="s">
        <v>671</v>
      </c>
      <c r="H7787" s="1" t="s">
        <v>94</v>
      </c>
      <c r="I7787" s="1" t="s">
        <v>25</v>
      </c>
      <c r="J7787" s="1" t="s">
        <v>3979</v>
      </c>
      <c r="K7787" s="1" t="s">
        <v>206</v>
      </c>
      <c r="L7787" s="1">
        <v>56560</v>
      </c>
      <c r="M7787" s="1" t="s">
        <v>97</v>
      </c>
      <c r="N7787" s="1" t="s">
        <v>3215</v>
      </c>
      <c r="O7787" s="1" t="s">
        <v>30</v>
      </c>
      <c r="P7787" s="1" t="s">
        <v>34</v>
      </c>
      <c r="Q7787" s="1" t="s">
        <v>3216</v>
      </c>
      <c r="R7787" s="1">
        <v>479.90000000000003</v>
      </c>
      <c r="S7787" s="1">
        <f t="shared" si="121"/>
        <v>398.31700000000006</v>
      </c>
      <c r="T7787" s="1">
        <v>5</v>
      </c>
      <c r="U7787" s="1">
        <v>0</v>
      </c>
      <c r="V7787" s="1">
        <v>81.58299999999997</v>
      </c>
      <c r="W7787" t="str">
        <f>VLOOKUP(M7787,People!$A$2:$B$5,2,FALSE)</f>
        <v>Kelly Williams</v>
      </c>
      <c r="X7787" s="5" t="str">
        <f>IFERROR(VLOOKUP(Orders!$B7787,Returns!$A$2:$B$801,2,0),"No")</f>
        <v>No</v>
      </c>
    </row>
    <row r="7788" spans="1:24" hidden="1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f t="shared" si="121"/>
        <v>7.6585000000000001</v>
      </c>
      <c r="T7788" s="1">
        <v>1</v>
      </c>
      <c r="U7788" s="1">
        <v>0.8</v>
      </c>
      <c r="V7788" s="1">
        <v>-4.7685000000000013</v>
      </c>
      <c r="W7788" t="str">
        <f>VLOOKUP(M7788,People!$A$2:$B$5,2,FALSE)</f>
        <v>Kelly Williams</v>
      </c>
      <c r="X7788" s="5" t="str">
        <f>IFERROR(VLOOKUP(Orders!$B7788,Returns!$A$2:$B$801,2,0),"No")</f>
        <v>No</v>
      </c>
    </row>
    <row r="7789" spans="1:24" hidden="1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f t="shared" si="121"/>
        <v>5.4285000000000014</v>
      </c>
      <c r="T7789" s="1">
        <v>3</v>
      </c>
      <c r="U7789" s="1">
        <v>0.2</v>
      </c>
      <c r="V7789" s="1">
        <v>2.4674999999999994</v>
      </c>
      <c r="W7789" t="str">
        <f>VLOOKUP(M7789,People!$A$2:$B$5,2,FALSE)</f>
        <v>Kelly Williams</v>
      </c>
      <c r="X7789" s="5" t="str">
        <f>IFERROR(VLOOKUP(Orders!$B7789,Returns!$A$2:$B$801,2,0),"No")</f>
        <v>No</v>
      </c>
    </row>
    <row r="7790" spans="1:24" hidden="1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f t="shared" si="121"/>
        <v>32.781599999999997</v>
      </c>
      <c r="T7790" s="1">
        <v>3</v>
      </c>
      <c r="U7790" s="1">
        <v>0.6</v>
      </c>
      <c r="V7790" s="1">
        <v>-10.173599999999997</v>
      </c>
      <c r="W7790" t="str">
        <f>VLOOKUP(M7790,People!$A$2:$B$5,2,FALSE)</f>
        <v>Kelly Williams</v>
      </c>
      <c r="X7790" s="5" t="str">
        <f>IFERROR(VLOOKUP(Orders!$B7790,Returns!$A$2:$B$801,2,0),"No")</f>
        <v>No</v>
      </c>
    </row>
    <row r="7791" spans="1:24" hidden="1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f t="shared" si="121"/>
        <v>20.988</v>
      </c>
      <c r="T7791" s="1">
        <v>8</v>
      </c>
      <c r="U7791" s="1">
        <v>0.2</v>
      </c>
      <c r="V7791" s="1">
        <v>9.5399999999999974</v>
      </c>
      <c r="W7791" t="str">
        <f>VLOOKUP(M7791,People!$A$2:$B$5,2,FALSE)</f>
        <v>Kelly Williams</v>
      </c>
      <c r="X7791" s="5" t="str">
        <f>IFERROR(VLOOKUP(Orders!$B7791,Returns!$A$2:$B$801,2,0),"No")</f>
        <v>No</v>
      </c>
    </row>
    <row r="7792" spans="1:24" hidden="1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f t="shared" si="121"/>
        <v>8.2313999999999989</v>
      </c>
      <c r="T7792" s="1">
        <v>3</v>
      </c>
      <c r="U7792" s="1">
        <v>0.7</v>
      </c>
      <c r="V7792" s="1">
        <v>-3.3893999999999984</v>
      </c>
      <c r="W7792" t="str">
        <f>VLOOKUP(M7792,People!$A$2:$B$5,2,FALSE)</f>
        <v>Chuck Magee</v>
      </c>
      <c r="X7792" s="5" t="str">
        <f>IFERROR(VLOOKUP(Orders!$B7792,Returns!$A$2:$B$801,2,0),"No")</f>
        <v>No</v>
      </c>
    </row>
    <row r="7793" spans="1:24" hidden="1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f t="shared" si="121"/>
        <v>4.6800000000000006</v>
      </c>
      <c r="T7793" s="1">
        <v>5</v>
      </c>
      <c r="U7793" s="1">
        <v>0.8</v>
      </c>
      <c r="V7793" s="1">
        <v>-2.8800000000000008</v>
      </c>
      <c r="W7793" t="str">
        <f>VLOOKUP(M7793,People!$A$2:$B$5,2,FALSE)</f>
        <v>Kelly Williams</v>
      </c>
      <c r="X7793" s="5" t="str">
        <f>IFERROR(VLOOKUP(Orders!$B7793,Returns!$A$2:$B$801,2,0),"No")</f>
        <v>No</v>
      </c>
    </row>
    <row r="7794" spans="1:24" hidden="1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f t="shared" si="121"/>
        <v>41.48340000000001</v>
      </c>
      <c r="T7794" s="1">
        <v>2</v>
      </c>
      <c r="U7794" s="1">
        <v>0.2</v>
      </c>
      <c r="V7794" s="1">
        <v>-1.4994000000000067</v>
      </c>
      <c r="W7794" t="str">
        <f>VLOOKUP(M7794,People!$A$2:$B$5,2,FALSE)</f>
        <v>Kelly Williams</v>
      </c>
      <c r="X7794" s="5" t="str">
        <f>IFERROR(VLOOKUP(Orders!$B7794,Returns!$A$2:$B$801,2,0),"No")</f>
        <v>No</v>
      </c>
    </row>
    <row r="7795" spans="1:24" hidden="1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f t="shared" si="121"/>
        <v>16.524000000000004</v>
      </c>
      <c r="T7795" s="1">
        <v>5</v>
      </c>
      <c r="U7795" s="1">
        <v>0</v>
      </c>
      <c r="V7795" s="1">
        <v>15.876000000000001</v>
      </c>
      <c r="W7795" t="str">
        <f>VLOOKUP(M7795,People!$A$2:$B$5,2,FALSE)</f>
        <v>Anna Andreadi</v>
      </c>
      <c r="X7795" s="5" t="str">
        <f>IFERROR(VLOOKUP(Orders!$B7795,Returns!$A$2:$B$801,2,0),"No")</f>
        <v>No</v>
      </c>
    </row>
    <row r="7796" spans="1:24" hidden="1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f t="shared" si="121"/>
        <v>48.94</v>
      </c>
      <c r="T7796" s="1">
        <v>2</v>
      </c>
      <c r="U7796" s="1">
        <v>0</v>
      </c>
      <c r="V7796" s="1">
        <v>48.94</v>
      </c>
      <c r="W7796" t="str">
        <f>VLOOKUP(M7796,People!$A$2:$B$5,2,FALSE)</f>
        <v>Anna Andreadi</v>
      </c>
      <c r="X7796" s="5" t="str">
        <f>IFERROR(VLOOKUP(Orders!$B7796,Returns!$A$2:$B$801,2,0),"No")</f>
        <v>No</v>
      </c>
    </row>
    <row r="7797" spans="1:24" hidden="1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f t="shared" si="121"/>
        <v>276.45119999999997</v>
      </c>
      <c r="T7797" s="1">
        <v>4</v>
      </c>
      <c r="U7797" s="1">
        <v>0.2</v>
      </c>
      <c r="V7797" s="1">
        <v>30.716800000000006</v>
      </c>
      <c r="W7797" t="str">
        <f>VLOOKUP(M7797,People!$A$2:$B$5,2,FALSE)</f>
        <v>Kelly Williams</v>
      </c>
      <c r="X7797" s="5" t="str">
        <f>IFERROR(VLOOKUP(Orders!$B7797,Returns!$A$2:$B$801,2,0),"No")</f>
        <v>No</v>
      </c>
    </row>
    <row r="7798" spans="1:24" hidden="1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f t="shared" si="121"/>
        <v>13.718999999999998</v>
      </c>
      <c r="T7798" s="1">
        <v>5</v>
      </c>
      <c r="U7798" s="1">
        <v>0</v>
      </c>
      <c r="V7798" s="1">
        <v>13.181000000000001</v>
      </c>
      <c r="W7798" t="str">
        <f>VLOOKUP(M7798,People!$A$2:$B$5,2,FALSE)</f>
        <v>Chuck Magee</v>
      </c>
      <c r="X7798" s="5" t="str">
        <f>IFERROR(VLOOKUP(Orders!$B7798,Returns!$A$2:$B$801,2,0),"No")</f>
        <v>No</v>
      </c>
    </row>
    <row r="7799" spans="1:24" hidden="1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f t="shared" si="121"/>
        <v>24.915300000000002</v>
      </c>
      <c r="T7799" s="1">
        <v>3</v>
      </c>
      <c r="U7799" s="1">
        <v>0</v>
      </c>
      <c r="V7799" s="1">
        <v>22.094699999999996</v>
      </c>
      <c r="W7799" t="str">
        <f>VLOOKUP(M7799,People!$A$2:$B$5,2,FALSE)</f>
        <v>Chuck Magee</v>
      </c>
      <c r="X7799" s="5" t="str">
        <f>IFERROR(VLOOKUP(Orders!$B7799,Returns!$A$2:$B$801,2,0),"No")</f>
        <v>No</v>
      </c>
    </row>
    <row r="7800" spans="1:24" hidden="1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f t="shared" si="121"/>
        <v>333.69290000000007</v>
      </c>
      <c r="T7800" s="1">
        <v>1</v>
      </c>
      <c r="U7800" s="1">
        <v>0</v>
      </c>
      <c r="V7800" s="1">
        <v>136.29709999999994</v>
      </c>
      <c r="W7800" t="str">
        <f>VLOOKUP(M7800,People!$A$2:$B$5,2,FALSE)</f>
        <v>Chuck Magee</v>
      </c>
      <c r="X7800" s="5" t="str">
        <f>IFERROR(VLOOKUP(Orders!$B7800,Returns!$A$2:$B$801,2,0),"No")</f>
        <v>No</v>
      </c>
    </row>
    <row r="7801" spans="1:24" hidden="1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f t="shared" si="121"/>
        <v>205.53660000000005</v>
      </c>
      <c r="T7801" s="1">
        <v>3</v>
      </c>
      <c r="U7801" s="1">
        <v>0.1</v>
      </c>
      <c r="V7801" s="1">
        <v>2.3093999999999895</v>
      </c>
      <c r="W7801" t="str">
        <f>VLOOKUP(M7801,People!$A$2:$B$5,2,FALSE)</f>
        <v>Chuck Magee</v>
      </c>
      <c r="X7801" s="5" t="str">
        <f>IFERROR(VLOOKUP(Orders!$B7801,Returns!$A$2:$B$801,2,0),"No")</f>
        <v>No</v>
      </c>
    </row>
    <row r="7802" spans="1:24" hidden="1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f t="shared" si="121"/>
        <v>401.8707</v>
      </c>
      <c r="T7802" s="1">
        <v>3</v>
      </c>
      <c r="U7802" s="1">
        <v>0.2</v>
      </c>
      <c r="V7802" s="1">
        <v>-77.126699999999971</v>
      </c>
      <c r="W7802" t="str">
        <f>VLOOKUP(M7802,People!$A$2:$B$5,2,FALSE)</f>
        <v>Chuck Magee</v>
      </c>
      <c r="X7802" s="5" t="str">
        <f>IFERROR(VLOOKUP(Orders!$B7802,Returns!$A$2:$B$801,2,0),"No")</f>
        <v>No</v>
      </c>
    </row>
    <row r="7803" spans="1:24" x14ac:dyDescent="0.3">
      <c r="A7803" s="1">
        <v>3071</v>
      </c>
      <c r="B7803" t="s">
        <v>7657</v>
      </c>
      <c r="C7803" s="2">
        <v>42691</v>
      </c>
      <c r="D7803" s="2">
        <v>42696</v>
      </c>
      <c r="E7803" s="1" t="s">
        <v>46</v>
      </c>
      <c r="F7803" s="1" t="s">
        <v>2049</v>
      </c>
      <c r="G7803" s="1" t="s">
        <v>2050</v>
      </c>
      <c r="H7803" s="1" t="s">
        <v>38</v>
      </c>
      <c r="I7803" s="1" t="s">
        <v>25</v>
      </c>
      <c r="J7803" s="1" t="s">
        <v>535</v>
      </c>
      <c r="K7803" s="1" t="s">
        <v>220</v>
      </c>
      <c r="L7803" s="1">
        <v>19711</v>
      </c>
      <c r="M7803" s="1" t="s">
        <v>135</v>
      </c>
      <c r="N7803" s="1" t="s">
        <v>3488</v>
      </c>
      <c r="O7803" s="1" t="s">
        <v>43</v>
      </c>
      <c r="P7803" s="1" t="s">
        <v>55</v>
      </c>
      <c r="Q7803" s="1" t="s">
        <v>3489</v>
      </c>
      <c r="R7803" s="1">
        <v>2934.33</v>
      </c>
      <c r="S7803" s="1">
        <f t="shared" si="121"/>
        <v>2142.0608999999995</v>
      </c>
      <c r="T7803" s="1">
        <v>7</v>
      </c>
      <c r="U7803" s="1">
        <v>0</v>
      </c>
      <c r="V7803" s="1">
        <v>792.26910000000021</v>
      </c>
      <c r="W7803" t="str">
        <f>VLOOKUP(M7803,People!$A$2:$B$5,2,FALSE)</f>
        <v>Chuck Magee</v>
      </c>
      <c r="X7803" s="5" t="str">
        <f>IFERROR(VLOOKUP(Orders!$B7803,Returns!$A$2:$B$801,2,0),"No")</f>
        <v>No</v>
      </c>
    </row>
    <row r="7804" spans="1:24" hidden="1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f t="shared" si="121"/>
        <v>7.8000000000000007</v>
      </c>
      <c r="T7804" s="1">
        <v>4</v>
      </c>
      <c r="U7804" s="1">
        <v>0.2</v>
      </c>
      <c r="V7804" s="1">
        <v>4.1999999999999993</v>
      </c>
      <c r="W7804" t="str">
        <f>VLOOKUP(M7804,People!$A$2:$B$5,2,FALSE)</f>
        <v>Cassandra Brandow</v>
      </c>
      <c r="X7804" s="5" t="str">
        <f>IFERROR(VLOOKUP(Orders!$B7804,Returns!$A$2:$B$801,2,0),"No")</f>
        <v>No</v>
      </c>
    </row>
    <row r="7805" spans="1:24" hidden="1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f t="shared" si="121"/>
        <v>783.06960000000004</v>
      </c>
      <c r="T7805" s="1">
        <v>4</v>
      </c>
      <c r="U7805" s="1">
        <v>0.2</v>
      </c>
      <c r="V7805" s="1">
        <v>-63.005600000000015</v>
      </c>
      <c r="W7805" t="str">
        <f>VLOOKUP(M7805,People!$A$2:$B$5,2,FALSE)</f>
        <v>Cassandra Brandow</v>
      </c>
      <c r="X7805" s="5" t="str">
        <f>IFERROR(VLOOKUP(Orders!$B7805,Returns!$A$2:$B$801,2,0),"No")</f>
        <v>No</v>
      </c>
    </row>
    <row r="7806" spans="1:24" hidden="1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f t="shared" si="121"/>
        <v>30.191000000000006</v>
      </c>
      <c r="T7806" s="1">
        <v>1</v>
      </c>
      <c r="U7806" s="1">
        <v>0.2</v>
      </c>
      <c r="V7806" s="1">
        <v>-4.7670000000000021</v>
      </c>
      <c r="W7806" t="str">
        <f>VLOOKUP(M7806,People!$A$2:$B$5,2,FALSE)</f>
        <v>Cassandra Brandow</v>
      </c>
      <c r="X7806" s="5" t="str">
        <f>IFERROR(VLOOKUP(Orders!$B7806,Returns!$A$2:$B$801,2,0),"No")</f>
        <v>No</v>
      </c>
    </row>
    <row r="7807" spans="1:24" hidden="1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f t="shared" si="121"/>
        <v>2.4992000000000005</v>
      </c>
      <c r="T7807" s="1">
        <v>2</v>
      </c>
      <c r="U7807" s="1">
        <v>0.2</v>
      </c>
      <c r="V7807" s="1">
        <v>0.31679999999999986</v>
      </c>
      <c r="W7807" t="str">
        <f>VLOOKUP(M7807,People!$A$2:$B$5,2,FALSE)</f>
        <v>Cassandra Brandow</v>
      </c>
      <c r="X7807" s="5" t="str">
        <f>IFERROR(VLOOKUP(Orders!$B7807,Returns!$A$2:$B$801,2,0),"No")</f>
        <v>No</v>
      </c>
    </row>
    <row r="7808" spans="1:24" hidden="1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f t="shared" si="121"/>
        <v>5.767199999999999</v>
      </c>
      <c r="T7808" s="1">
        <v>2</v>
      </c>
      <c r="U7808" s="1">
        <v>0.7</v>
      </c>
      <c r="V7808" s="1">
        <v>-2.5631999999999993</v>
      </c>
      <c r="W7808" t="str">
        <f>VLOOKUP(M7808,People!$A$2:$B$5,2,FALSE)</f>
        <v>Cassandra Brandow</v>
      </c>
      <c r="X7808" s="5" t="str">
        <f>IFERROR(VLOOKUP(Orders!$B7808,Returns!$A$2:$B$801,2,0),"No")</f>
        <v>No</v>
      </c>
    </row>
    <row r="7809" spans="1:24" hidden="1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f t="shared" si="121"/>
        <v>55.490400000000008</v>
      </c>
      <c r="T7809" s="1">
        <v>7</v>
      </c>
      <c r="U7809" s="1">
        <v>0.7</v>
      </c>
      <c r="V7809" s="1">
        <v>-24.662400000000005</v>
      </c>
      <c r="W7809" t="str">
        <f>VLOOKUP(M7809,People!$A$2:$B$5,2,FALSE)</f>
        <v>Cassandra Brandow</v>
      </c>
      <c r="X7809" s="5" t="str">
        <f>IFERROR(VLOOKUP(Orders!$B7809,Returns!$A$2:$B$801,2,0),"No")</f>
        <v>No</v>
      </c>
    </row>
    <row r="7810" spans="1:24" hidden="1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f t="shared" ref="S7810:S7873" si="122">R7810-V7810</f>
        <v>41.664000000000001</v>
      </c>
      <c r="T7810" s="1">
        <v>3</v>
      </c>
      <c r="U7810" s="1">
        <v>0.2</v>
      </c>
      <c r="V7810" s="1">
        <v>5.9519999999999946</v>
      </c>
      <c r="W7810" t="str">
        <f>VLOOKUP(M7810,People!$A$2:$B$5,2,FALSE)</f>
        <v>Cassandra Brandow</v>
      </c>
      <c r="X7810" s="5" t="str">
        <f>IFERROR(VLOOKUP(Orders!$B7810,Returns!$A$2:$B$801,2,0),"No")</f>
        <v>No</v>
      </c>
    </row>
    <row r="7811" spans="1:24" hidden="1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f t="shared" si="122"/>
        <v>97.905599999999993</v>
      </c>
      <c r="T7811" s="1">
        <v>2</v>
      </c>
      <c r="U7811" s="1">
        <v>0.2</v>
      </c>
      <c r="V7811" s="1">
        <v>10.878399999999999</v>
      </c>
      <c r="W7811" t="str">
        <f>VLOOKUP(M7811,People!$A$2:$B$5,2,FALSE)</f>
        <v>Cassandra Brandow</v>
      </c>
      <c r="X7811" s="5" t="str">
        <f>IFERROR(VLOOKUP(Orders!$B7811,Returns!$A$2:$B$801,2,0),"No")</f>
        <v>No</v>
      </c>
    </row>
    <row r="7812" spans="1:24" hidden="1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f t="shared" si="122"/>
        <v>2.6234999999999999</v>
      </c>
      <c r="T7812" s="1">
        <v>1</v>
      </c>
      <c r="U7812" s="1">
        <v>0</v>
      </c>
      <c r="V7812" s="1">
        <v>2.1464999999999996</v>
      </c>
      <c r="W7812" t="str">
        <f>VLOOKUP(M7812,People!$A$2:$B$5,2,FALSE)</f>
        <v>Chuck Magee</v>
      </c>
      <c r="X7812" s="5" t="str">
        <f>IFERROR(VLOOKUP(Orders!$B7812,Returns!$A$2:$B$801,2,0),"No")</f>
        <v>No</v>
      </c>
    </row>
    <row r="7813" spans="1:24" hidden="1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f t="shared" si="122"/>
        <v>5.9052000000000007</v>
      </c>
      <c r="T7813" s="1">
        <v>3</v>
      </c>
      <c r="U7813" s="1">
        <v>0</v>
      </c>
      <c r="V7813" s="1">
        <v>2.0747999999999998</v>
      </c>
      <c r="W7813" t="str">
        <f>VLOOKUP(M7813,People!$A$2:$B$5,2,FALSE)</f>
        <v>Chuck Magee</v>
      </c>
      <c r="X7813" s="5" t="str">
        <f>IFERROR(VLOOKUP(Orders!$B7813,Returns!$A$2:$B$801,2,0),"No")</f>
        <v>No</v>
      </c>
    </row>
    <row r="7814" spans="1:24" hidden="1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f t="shared" si="122"/>
        <v>597.61080000000004</v>
      </c>
      <c r="T7814" s="1">
        <v>3</v>
      </c>
      <c r="U7814" s="1">
        <v>0.3</v>
      </c>
      <c r="V7814" s="1">
        <v>-47.179800000000029</v>
      </c>
      <c r="W7814" t="str">
        <f>VLOOKUP(M7814,People!$A$2:$B$5,2,FALSE)</f>
        <v>Chuck Magee</v>
      </c>
      <c r="X7814" s="5" t="str">
        <f>IFERROR(VLOOKUP(Orders!$B7814,Returns!$A$2:$B$801,2,0),"No")</f>
        <v>No</v>
      </c>
    </row>
    <row r="7815" spans="1:24" hidden="1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f t="shared" si="122"/>
        <v>5.9135999999999997</v>
      </c>
      <c r="T7815" s="1">
        <v>6</v>
      </c>
      <c r="U7815" s="1">
        <v>0</v>
      </c>
      <c r="V7815" s="1">
        <v>4.6464000000000008</v>
      </c>
      <c r="W7815" t="str">
        <f>VLOOKUP(M7815,People!$A$2:$B$5,2,FALSE)</f>
        <v>Chuck Magee</v>
      </c>
      <c r="X7815" s="5" t="str">
        <f>IFERROR(VLOOKUP(Orders!$B7815,Returns!$A$2:$B$801,2,0),"No")</f>
        <v>No</v>
      </c>
    </row>
    <row r="7816" spans="1:24" hidden="1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f t="shared" si="122"/>
        <v>1356.7091999999998</v>
      </c>
      <c r="T7816" s="1">
        <v>2</v>
      </c>
      <c r="U7816" s="1">
        <v>0.15</v>
      </c>
      <c r="V7816" s="1">
        <v>140.95680000000004</v>
      </c>
      <c r="W7816" t="str">
        <f>VLOOKUP(M7816,People!$A$2:$B$5,2,FALSE)</f>
        <v>Anna Andreadi</v>
      </c>
      <c r="X7816" s="5" t="str">
        <f>IFERROR(VLOOKUP(Orders!$B7816,Returns!$A$2:$B$801,2,0),"No")</f>
        <v>No</v>
      </c>
    </row>
    <row r="7817" spans="1:24" hidden="1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f t="shared" si="122"/>
        <v>21.024000000000001</v>
      </c>
      <c r="T7817" s="1">
        <v>2</v>
      </c>
      <c r="U7817" s="1">
        <v>0.2</v>
      </c>
      <c r="V7817" s="1">
        <v>-3.5040000000000022</v>
      </c>
      <c r="W7817" t="str">
        <f>VLOOKUP(M7817,People!$A$2:$B$5,2,FALSE)</f>
        <v>Anna Andreadi</v>
      </c>
      <c r="X7817" s="5" t="str">
        <f>IFERROR(VLOOKUP(Orders!$B7817,Returns!$A$2:$B$801,2,0),"No")</f>
        <v>No</v>
      </c>
    </row>
    <row r="7818" spans="1:24" hidden="1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f t="shared" si="122"/>
        <v>83.782799999999995</v>
      </c>
      <c r="T7818" s="1">
        <v>3</v>
      </c>
      <c r="U7818" s="1">
        <v>0</v>
      </c>
      <c r="V7818" s="1">
        <v>29.437200000000001</v>
      </c>
      <c r="W7818" t="str">
        <f>VLOOKUP(M7818,People!$A$2:$B$5,2,FALSE)</f>
        <v>Anna Andreadi</v>
      </c>
      <c r="X7818" s="5" t="str">
        <f>IFERROR(VLOOKUP(Orders!$B7818,Returns!$A$2:$B$801,2,0),"No")</f>
        <v>No</v>
      </c>
    </row>
    <row r="7819" spans="1:24" hidden="1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f t="shared" si="122"/>
        <v>18.2988</v>
      </c>
      <c r="T7819" s="1">
        <v>6</v>
      </c>
      <c r="U7819" s="1">
        <v>0</v>
      </c>
      <c r="V7819" s="1">
        <v>17.581200000000003</v>
      </c>
      <c r="W7819" t="str">
        <f>VLOOKUP(M7819,People!$A$2:$B$5,2,FALSE)</f>
        <v>Anna Andreadi</v>
      </c>
      <c r="X7819" s="5" t="str">
        <f>IFERROR(VLOOKUP(Orders!$B7819,Returns!$A$2:$B$801,2,0),"No")</f>
        <v>No</v>
      </c>
    </row>
    <row r="7820" spans="1:24" hidden="1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f t="shared" si="122"/>
        <v>2891.6847000000007</v>
      </c>
      <c r="T7820" s="1">
        <v>3</v>
      </c>
      <c r="U7820" s="1">
        <v>0.2</v>
      </c>
      <c r="V7820" s="1">
        <v>1644.2912999999999</v>
      </c>
      <c r="W7820" t="str">
        <f>VLOOKUP(M7820,People!$A$2:$B$5,2,FALSE)</f>
        <v>Anna Andreadi</v>
      </c>
      <c r="X7820" s="5" t="str">
        <f>IFERROR(VLOOKUP(Orders!$B7820,Returns!$A$2:$B$801,2,0),"No")</f>
        <v>No</v>
      </c>
    </row>
    <row r="7821" spans="1:24" hidden="1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f t="shared" si="122"/>
        <v>6.1568000000000005</v>
      </c>
      <c r="T7821" s="1">
        <v>8</v>
      </c>
      <c r="U7821" s="1">
        <v>0</v>
      </c>
      <c r="V7821" s="1">
        <v>5.6831999999999994</v>
      </c>
      <c r="W7821" t="str">
        <f>VLOOKUP(M7821,People!$A$2:$B$5,2,FALSE)</f>
        <v>Anna Andreadi</v>
      </c>
      <c r="X7821" s="5" t="str">
        <f>IFERROR(VLOOKUP(Orders!$B7821,Returns!$A$2:$B$801,2,0),"No")</f>
        <v>No</v>
      </c>
    </row>
    <row r="7822" spans="1:24" hidden="1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f t="shared" si="122"/>
        <v>432.7002</v>
      </c>
      <c r="T7822" s="1">
        <v>6</v>
      </c>
      <c r="U7822" s="1">
        <v>0</v>
      </c>
      <c r="V7822" s="1">
        <v>160.03979999999999</v>
      </c>
      <c r="W7822" t="str">
        <f>VLOOKUP(M7822,People!$A$2:$B$5,2,FALSE)</f>
        <v>Chuck Magee</v>
      </c>
      <c r="X7822" s="5" t="str">
        <f>IFERROR(VLOOKUP(Orders!$B7822,Returns!$A$2:$B$801,2,0),"No")</f>
        <v>No</v>
      </c>
    </row>
    <row r="7823" spans="1:24" hidden="1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f t="shared" si="122"/>
        <v>104.69250000000002</v>
      </c>
      <c r="T7823" s="1">
        <v>9</v>
      </c>
      <c r="U7823" s="1">
        <v>0.2</v>
      </c>
      <c r="V7823" s="1">
        <v>6.9794999999999909</v>
      </c>
      <c r="W7823" t="str">
        <f>VLOOKUP(M7823,People!$A$2:$B$5,2,FALSE)</f>
        <v>Cassandra Brandow</v>
      </c>
      <c r="X7823" s="5" t="str">
        <f>IFERROR(VLOOKUP(Orders!$B7823,Returns!$A$2:$B$801,2,0),"No")</f>
        <v>No</v>
      </c>
    </row>
    <row r="7824" spans="1:24" x14ac:dyDescent="0.3">
      <c r="A7824" s="1">
        <v>3072</v>
      </c>
      <c r="B7824" t="s">
        <v>7657</v>
      </c>
      <c r="C7824" s="2">
        <v>42691</v>
      </c>
      <c r="D7824" s="2">
        <v>42696</v>
      </c>
      <c r="E7824" s="1" t="s">
        <v>46</v>
      </c>
      <c r="F7824" s="1" t="s">
        <v>2049</v>
      </c>
      <c r="G7824" s="1" t="s">
        <v>2050</v>
      </c>
      <c r="H7824" s="1" t="s">
        <v>38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4767</v>
      </c>
      <c r="O7824" s="1" t="s">
        <v>30</v>
      </c>
      <c r="P7824" s="1" t="s">
        <v>60</v>
      </c>
      <c r="Q7824" s="1" t="s">
        <v>4768</v>
      </c>
      <c r="R7824" s="1">
        <v>124.41</v>
      </c>
      <c r="S7824" s="1">
        <f t="shared" si="122"/>
        <v>109.4808</v>
      </c>
      <c r="T7824" s="1">
        <v>3</v>
      </c>
      <c r="U7824" s="1">
        <v>0</v>
      </c>
      <c r="V7824" s="1">
        <v>14.929199999999994</v>
      </c>
      <c r="W7824" t="str">
        <f>VLOOKUP(M7824,People!$A$2:$B$5,2,FALSE)</f>
        <v>Chuck Magee</v>
      </c>
      <c r="X7824" s="5" t="str">
        <f>IFERROR(VLOOKUP(Orders!$B7824,Returns!$A$2:$B$801,2,0),"No")</f>
        <v>No</v>
      </c>
    </row>
    <row r="7825" spans="1:24" x14ac:dyDescent="0.3">
      <c r="A7825" s="1">
        <v>3073</v>
      </c>
      <c r="B7825" t="s">
        <v>7657</v>
      </c>
      <c r="C7825" s="2">
        <v>42691</v>
      </c>
      <c r="D7825" s="2">
        <v>42696</v>
      </c>
      <c r="E7825" s="1" t="s">
        <v>46</v>
      </c>
      <c r="F7825" s="1" t="s">
        <v>2049</v>
      </c>
      <c r="G7825" s="1" t="s">
        <v>2050</v>
      </c>
      <c r="H7825" s="1" t="s">
        <v>38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2265</v>
      </c>
      <c r="O7825" s="1" t="s">
        <v>43</v>
      </c>
      <c r="P7825" s="1" t="s">
        <v>63</v>
      </c>
      <c r="Q7825" s="1" t="s">
        <v>2266</v>
      </c>
      <c r="R7825" s="1">
        <v>57.75</v>
      </c>
      <c r="S7825" s="1">
        <f t="shared" si="122"/>
        <v>31.185000000000002</v>
      </c>
      <c r="T7825" s="1">
        <v>5</v>
      </c>
      <c r="U7825" s="1">
        <v>0</v>
      </c>
      <c r="V7825" s="1">
        <v>26.564999999999998</v>
      </c>
      <c r="W7825" t="str">
        <f>VLOOKUP(M7825,People!$A$2:$B$5,2,FALSE)</f>
        <v>Chuck Magee</v>
      </c>
      <c r="X7825" s="5" t="str">
        <f>IFERROR(VLOOKUP(Orders!$B7825,Returns!$A$2:$B$801,2,0),"No")</f>
        <v>No</v>
      </c>
    </row>
    <row r="7826" spans="1:24" x14ac:dyDescent="0.3">
      <c r="A7826" s="1">
        <v>3262</v>
      </c>
      <c r="B7826" t="s">
        <v>7746</v>
      </c>
      <c r="C7826" s="2">
        <v>42691</v>
      </c>
      <c r="D7826" s="2">
        <v>42693</v>
      </c>
      <c r="E7826" s="1" t="s">
        <v>170</v>
      </c>
      <c r="F7826" s="1" t="s">
        <v>1001</v>
      </c>
      <c r="G7826" s="1" t="s">
        <v>1002</v>
      </c>
      <c r="H7826" s="1" t="s">
        <v>38</v>
      </c>
      <c r="I7826" s="1" t="s">
        <v>25</v>
      </c>
      <c r="J7826" s="1" t="s">
        <v>116</v>
      </c>
      <c r="K7826" s="1" t="s">
        <v>40</v>
      </c>
      <c r="L7826" s="1">
        <v>94109</v>
      </c>
      <c r="M7826" s="1" t="s">
        <v>41</v>
      </c>
      <c r="N7826" s="1" t="s">
        <v>3113</v>
      </c>
      <c r="O7826" s="1" t="s">
        <v>66</v>
      </c>
      <c r="P7826" s="1" t="s">
        <v>146</v>
      </c>
      <c r="Q7826" s="1" t="s">
        <v>3114</v>
      </c>
      <c r="R7826" s="1">
        <v>99.98</v>
      </c>
      <c r="S7826" s="1">
        <f t="shared" si="122"/>
        <v>91.981600000000014</v>
      </c>
      <c r="T7826" s="1">
        <v>2</v>
      </c>
      <c r="U7826" s="1">
        <v>0</v>
      </c>
      <c r="V7826" s="1">
        <v>7.9983999999999895</v>
      </c>
      <c r="W7826" t="str">
        <f>VLOOKUP(M7826,People!$A$2:$B$5,2,FALSE)</f>
        <v>Anna Andreadi</v>
      </c>
      <c r="X7826" s="5" t="str">
        <f>IFERROR(VLOOKUP(Orders!$B7826,Returns!$A$2:$B$801,2,0),"No")</f>
        <v>No</v>
      </c>
    </row>
    <row r="7827" spans="1:24" hidden="1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f t="shared" si="122"/>
        <v>75.734999999999999</v>
      </c>
      <c r="T7827" s="1">
        <v>1</v>
      </c>
      <c r="U7827" s="1">
        <v>0.1</v>
      </c>
      <c r="V7827" s="1">
        <v>15.147000000000004</v>
      </c>
      <c r="W7827" t="str">
        <f>VLOOKUP(M7827,People!$A$2:$B$5,2,FALSE)</f>
        <v>Chuck Magee</v>
      </c>
      <c r="X7827" s="5" t="str">
        <f>IFERROR(VLOOKUP(Orders!$B7827,Returns!$A$2:$B$801,2,0),"No")</f>
        <v>No</v>
      </c>
    </row>
    <row r="7828" spans="1:24" hidden="1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f t="shared" si="122"/>
        <v>470.61040000000003</v>
      </c>
      <c r="T7828" s="1">
        <v>4</v>
      </c>
      <c r="U7828" s="1">
        <v>0.2</v>
      </c>
      <c r="V7828" s="1">
        <v>38.157600000000002</v>
      </c>
      <c r="W7828" t="str">
        <f>VLOOKUP(M7828,People!$A$2:$B$5,2,FALSE)</f>
        <v>Kelly Williams</v>
      </c>
      <c r="X7828" s="5" t="str">
        <f>IFERROR(VLOOKUP(Orders!$B7828,Returns!$A$2:$B$801,2,0),"No")</f>
        <v>No</v>
      </c>
    </row>
    <row r="7829" spans="1:24" hidden="1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f t="shared" si="122"/>
        <v>6.6906000000000017</v>
      </c>
      <c r="T7829" s="1">
        <v>3</v>
      </c>
      <c r="U7829" s="1">
        <v>0.2</v>
      </c>
      <c r="V7829" s="1">
        <v>3.2213999999999996</v>
      </c>
      <c r="W7829" t="str">
        <f>VLOOKUP(M7829,People!$A$2:$B$5,2,FALSE)</f>
        <v>Kelly Williams</v>
      </c>
      <c r="X7829" s="5" t="str">
        <f>IFERROR(VLOOKUP(Orders!$B7829,Returns!$A$2:$B$801,2,0),"No")</f>
        <v>No</v>
      </c>
    </row>
    <row r="7830" spans="1:24" hidden="1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f t="shared" si="122"/>
        <v>57.542400000000015</v>
      </c>
      <c r="T7830" s="1">
        <v>3</v>
      </c>
      <c r="U7830" s="1">
        <v>0.2</v>
      </c>
      <c r="V7830" s="1">
        <v>6.3935999999999957</v>
      </c>
      <c r="W7830" t="str">
        <f>VLOOKUP(M7830,People!$A$2:$B$5,2,FALSE)</f>
        <v>Anna Andreadi</v>
      </c>
      <c r="X7830" s="5" t="str">
        <f>IFERROR(VLOOKUP(Orders!$B7830,Returns!$A$2:$B$801,2,0),"No")</f>
        <v>No</v>
      </c>
    </row>
    <row r="7831" spans="1:24" hidden="1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f t="shared" si="122"/>
        <v>44.044799999999995</v>
      </c>
      <c r="T7831" s="1">
        <v>3</v>
      </c>
      <c r="U7831" s="1">
        <v>0</v>
      </c>
      <c r="V7831" s="1">
        <v>15.475200000000001</v>
      </c>
      <c r="W7831" t="str">
        <f>VLOOKUP(M7831,People!$A$2:$B$5,2,FALSE)</f>
        <v>Anna Andreadi</v>
      </c>
      <c r="X7831" s="5" t="str">
        <f>IFERROR(VLOOKUP(Orders!$B7831,Returns!$A$2:$B$801,2,0),"No")</f>
        <v>No</v>
      </c>
    </row>
    <row r="7832" spans="1:24" hidden="1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f t="shared" si="122"/>
        <v>272.97900000000004</v>
      </c>
      <c r="T7832" s="1">
        <v>3</v>
      </c>
      <c r="U7832" s="1">
        <v>0.2</v>
      </c>
      <c r="V7832" s="1">
        <v>38.996999999999986</v>
      </c>
      <c r="W7832" t="str">
        <f>VLOOKUP(M7832,People!$A$2:$B$5,2,FALSE)</f>
        <v>Anna Andreadi</v>
      </c>
      <c r="X7832" s="5" t="str">
        <f>IFERROR(VLOOKUP(Orders!$B7832,Returns!$A$2:$B$801,2,0),"No")</f>
        <v>No</v>
      </c>
    </row>
    <row r="7833" spans="1:24" hidden="1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f t="shared" si="122"/>
        <v>32.728800000000007</v>
      </c>
      <c r="T7833" s="1">
        <v>3</v>
      </c>
      <c r="U7833" s="1">
        <v>0.2</v>
      </c>
      <c r="V7833" s="1">
        <v>17.623199999999997</v>
      </c>
      <c r="W7833" t="str">
        <f>VLOOKUP(M7833,People!$A$2:$B$5,2,FALSE)</f>
        <v>Anna Andreadi</v>
      </c>
      <c r="X7833" s="5" t="str">
        <f>IFERROR(VLOOKUP(Orders!$B7833,Returns!$A$2:$B$801,2,0),"No")</f>
        <v>No</v>
      </c>
    </row>
    <row r="7834" spans="1:24" hidden="1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f t="shared" si="122"/>
        <v>17.2224</v>
      </c>
      <c r="T7834" s="1">
        <v>2</v>
      </c>
      <c r="U7834" s="1">
        <v>0.2</v>
      </c>
      <c r="V7834" s="1">
        <v>1.9136000000000006</v>
      </c>
      <c r="W7834" t="str">
        <f>VLOOKUP(M7834,People!$A$2:$B$5,2,FALSE)</f>
        <v>Kelly Williams</v>
      </c>
      <c r="X7834" s="5" t="str">
        <f>IFERROR(VLOOKUP(Orders!$B7834,Returns!$A$2:$B$801,2,0),"No")</f>
        <v>No</v>
      </c>
    </row>
    <row r="7835" spans="1:24" hidden="1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f t="shared" si="122"/>
        <v>10.988000000000003</v>
      </c>
      <c r="T7835" s="1">
        <v>5</v>
      </c>
      <c r="U7835" s="1">
        <v>0.2</v>
      </c>
      <c r="V7835" s="1">
        <v>2.1319999999999988</v>
      </c>
      <c r="W7835" t="str">
        <f>VLOOKUP(M7835,People!$A$2:$B$5,2,FALSE)</f>
        <v>Cassandra Brandow</v>
      </c>
      <c r="X7835" s="5" t="str">
        <f>IFERROR(VLOOKUP(Orders!$B7835,Returns!$A$2:$B$801,2,0),"No")</f>
        <v>No</v>
      </c>
    </row>
    <row r="7836" spans="1:24" hidden="1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f t="shared" si="122"/>
        <v>256.666</v>
      </c>
      <c r="T7836" s="1">
        <v>2</v>
      </c>
      <c r="U7836" s="1">
        <v>0.2</v>
      </c>
      <c r="V7836" s="1">
        <v>-15.098000000000013</v>
      </c>
      <c r="W7836" t="str">
        <f>VLOOKUP(M7836,People!$A$2:$B$5,2,FALSE)</f>
        <v>Anna Andreadi</v>
      </c>
      <c r="X7836" s="5" t="str">
        <f>IFERROR(VLOOKUP(Orders!$B7836,Returns!$A$2:$B$801,2,0),"No")</f>
        <v>No</v>
      </c>
    </row>
    <row r="7837" spans="1:24" hidden="1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f t="shared" si="122"/>
        <v>437.92700000000002</v>
      </c>
      <c r="T7837" s="1">
        <v>2</v>
      </c>
      <c r="U7837" s="1">
        <v>0.2</v>
      </c>
      <c r="V7837" s="1">
        <v>41.993000000000009</v>
      </c>
      <c r="W7837" t="str">
        <f>VLOOKUP(M7837,People!$A$2:$B$5,2,FALSE)</f>
        <v>Anna Andreadi</v>
      </c>
      <c r="X7837" s="5" t="str">
        <f>IFERROR(VLOOKUP(Orders!$B7837,Returns!$A$2:$B$801,2,0),"No")</f>
        <v>No</v>
      </c>
    </row>
    <row r="7838" spans="1:24" hidden="1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f t="shared" si="122"/>
        <v>318.65360000000004</v>
      </c>
      <c r="T7838" s="1">
        <v>4</v>
      </c>
      <c r="U7838" s="1">
        <v>0.2</v>
      </c>
      <c r="V7838" s="1">
        <v>-11.51760000000003</v>
      </c>
      <c r="W7838" t="str">
        <f>VLOOKUP(M7838,People!$A$2:$B$5,2,FALSE)</f>
        <v>Anna Andreadi</v>
      </c>
      <c r="X7838" s="5" t="str">
        <f>IFERROR(VLOOKUP(Orders!$B7838,Returns!$A$2:$B$801,2,0),"No")</f>
        <v>No</v>
      </c>
    </row>
    <row r="7839" spans="1:24" hidden="1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f t="shared" si="122"/>
        <v>6.8040000000000003</v>
      </c>
      <c r="T7839" s="1">
        <v>2</v>
      </c>
      <c r="U7839" s="1">
        <v>0</v>
      </c>
      <c r="V7839" s="1">
        <v>5.7959999999999994</v>
      </c>
      <c r="W7839" t="str">
        <f>VLOOKUP(M7839,People!$A$2:$B$5,2,FALSE)</f>
        <v>Anna Andreadi</v>
      </c>
      <c r="X7839" s="5" t="str">
        <f>IFERROR(VLOOKUP(Orders!$B7839,Returns!$A$2:$B$801,2,0),"No")</f>
        <v>No</v>
      </c>
    </row>
    <row r="7840" spans="1:24" hidden="1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f t="shared" si="122"/>
        <v>102.38719999999999</v>
      </c>
      <c r="T7840" s="1">
        <v>2</v>
      </c>
      <c r="U7840" s="1">
        <v>0</v>
      </c>
      <c r="V7840" s="1">
        <v>57.592799999999997</v>
      </c>
      <c r="W7840" t="str">
        <f>VLOOKUP(M7840,People!$A$2:$B$5,2,FALSE)</f>
        <v>Anna Andreadi</v>
      </c>
      <c r="X7840" s="5" t="str">
        <f>IFERROR(VLOOKUP(Orders!$B7840,Returns!$A$2:$B$801,2,0),"No")</f>
        <v>No</v>
      </c>
    </row>
    <row r="7841" spans="1:24" x14ac:dyDescent="0.3">
      <c r="A7841" s="1">
        <v>3263</v>
      </c>
      <c r="B7841" t="s">
        <v>7746</v>
      </c>
      <c r="C7841" s="2">
        <v>42691</v>
      </c>
      <c r="D7841" s="2">
        <v>42693</v>
      </c>
      <c r="E7841" s="1" t="s">
        <v>170</v>
      </c>
      <c r="F7841" s="1" t="s">
        <v>1001</v>
      </c>
      <c r="G7841" s="1" t="s">
        <v>1002</v>
      </c>
      <c r="H7841" s="1" t="s">
        <v>38</v>
      </c>
      <c r="I7841" s="1" t="s">
        <v>25</v>
      </c>
      <c r="J7841" s="1" t="s">
        <v>116</v>
      </c>
      <c r="K7841" s="1" t="s">
        <v>40</v>
      </c>
      <c r="L7841" s="1">
        <v>94109</v>
      </c>
      <c r="M7841" s="1" t="s">
        <v>41</v>
      </c>
      <c r="N7841" s="1" t="s">
        <v>2180</v>
      </c>
      <c r="O7841" s="1" t="s">
        <v>43</v>
      </c>
      <c r="P7841" s="1" t="s">
        <v>84</v>
      </c>
      <c r="Q7841" s="1" t="s">
        <v>2181</v>
      </c>
      <c r="R7841" s="1">
        <v>733.94999999999993</v>
      </c>
      <c r="S7841" s="1">
        <f t="shared" si="122"/>
        <v>381.65399999999994</v>
      </c>
      <c r="T7841" s="1">
        <v>7</v>
      </c>
      <c r="U7841" s="1">
        <v>0</v>
      </c>
      <c r="V7841" s="1">
        <v>352.29599999999999</v>
      </c>
      <c r="W7841" t="str">
        <f>VLOOKUP(M7841,People!$A$2:$B$5,2,FALSE)</f>
        <v>Anna Andreadi</v>
      </c>
      <c r="X7841" s="5" t="str">
        <f>IFERROR(VLOOKUP(Orders!$B7841,Returns!$A$2:$B$801,2,0),"No")</f>
        <v>No</v>
      </c>
    </row>
    <row r="7842" spans="1:24" x14ac:dyDescent="0.3">
      <c r="A7842" s="1">
        <v>3264</v>
      </c>
      <c r="B7842" t="s">
        <v>7746</v>
      </c>
      <c r="C7842" s="2">
        <v>42691</v>
      </c>
      <c r="D7842" s="2">
        <v>42693</v>
      </c>
      <c r="E7842" s="1" t="s">
        <v>170</v>
      </c>
      <c r="F7842" s="1" t="s">
        <v>1001</v>
      </c>
      <c r="G7842" s="1" t="s">
        <v>1002</v>
      </c>
      <c r="H7842" s="1" t="s">
        <v>38</v>
      </c>
      <c r="I7842" s="1" t="s">
        <v>25</v>
      </c>
      <c r="J7842" s="1" t="s">
        <v>116</v>
      </c>
      <c r="K7842" s="1" t="s">
        <v>40</v>
      </c>
      <c r="L7842" s="1">
        <v>94109</v>
      </c>
      <c r="M7842" s="1" t="s">
        <v>41</v>
      </c>
      <c r="N7842" s="1" t="s">
        <v>4587</v>
      </c>
      <c r="O7842" s="1" t="s">
        <v>43</v>
      </c>
      <c r="P7842" s="1" t="s">
        <v>73</v>
      </c>
      <c r="Q7842" s="1" t="s">
        <v>4588</v>
      </c>
      <c r="R7842" s="1">
        <v>241.44</v>
      </c>
      <c r="S7842" s="1">
        <f t="shared" si="122"/>
        <v>169.00800000000001</v>
      </c>
      <c r="T7842" s="1">
        <v>3</v>
      </c>
      <c r="U7842" s="1">
        <v>0</v>
      </c>
      <c r="V7842" s="1">
        <v>72.431999999999988</v>
      </c>
      <c r="W7842" t="str">
        <f>VLOOKUP(M7842,People!$A$2:$B$5,2,FALSE)</f>
        <v>Anna Andreadi</v>
      </c>
      <c r="X7842" s="5" t="str">
        <f>IFERROR(VLOOKUP(Orders!$B7842,Returns!$A$2:$B$801,2,0),"No")</f>
        <v>No</v>
      </c>
    </row>
    <row r="7843" spans="1:24" hidden="1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f t="shared" si="122"/>
        <v>32.172000000000004</v>
      </c>
      <c r="T7843" s="1">
        <v>2</v>
      </c>
      <c r="U7843" s="1">
        <v>0</v>
      </c>
      <c r="V7843" s="1">
        <v>13.787999999999997</v>
      </c>
      <c r="W7843" t="str">
        <f>VLOOKUP(M7843,People!$A$2:$B$5,2,FALSE)</f>
        <v>Chuck Magee</v>
      </c>
      <c r="X7843" s="5" t="str">
        <f>IFERROR(VLOOKUP(Orders!$B7843,Returns!$A$2:$B$801,2,0),"No")</f>
        <v>No</v>
      </c>
    </row>
    <row r="7844" spans="1:24" x14ac:dyDescent="0.3">
      <c r="A7844" s="1">
        <v>3602</v>
      </c>
      <c r="B7844" t="s">
        <v>7900</v>
      </c>
      <c r="C7844" s="2">
        <v>42691</v>
      </c>
      <c r="D7844" s="2">
        <v>42698</v>
      </c>
      <c r="E7844" s="1" t="s">
        <v>46</v>
      </c>
      <c r="F7844" s="1" t="s">
        <v>4996</v>
      </c>
      <c r="G7844" s="1" t="s">
        <v>4997</v>
      </c>
      <c r="H7844" s="1" t="s">
        <v>24</v>
      </c>
      <c r="I7844" s="1" t="s">
        <v>25</v>
      </c>
      <c r="J7844" s="1" t="s">
        <v>133</v>
      </c>
      <c r="K7844" s="1" t="s">
        <v>134</v>
      </c>
      <c r="L7844" s="1">
        <v>19143</v>
      </c>
      <c r="M7844" s="1" t="s">
        <v>135</v>
      </c>
      <c r="N7844" s="1" t="s">
        <v>1886</v>
      </c>
      <c r="O7844" s="1" t="s">
        <v>43</v>
      </c>
      <c r="P7844" s="1" t="s">
        <v>84</v>
      </c>
      <c r="Q7844" s="1" t="s">
        <v>1887</v>
      </c>
      <c r="R7844" s="1">
        <v>12.448</v>
      </c>
      <c r="S7844" s="1">
        <f t="shared" si="122"/>
        <v>8.5580000000000016</v>
      </c>
      <c r="T7844" s="1">
        <v>2</v>
      </c>
      <c r="U7844" s="1">
        <v>0.2</v>
      </c>
      <c r="V7844" s="1">
        <v>3.8899999999999988</v>
      </c>
      <c r="W7844" t="str">
        <f>VLOOKUP(M7844,People!$A$2:$B$5,2,FALSE)</f>
        <v>Chuck Magee</v>
      </c>
      <c r="X7844" s="5" t="str">
        <f>IFERROR(VLOOKUP(Orders!$B7844,Returns!$A$2:$B$801,2,0),"No")</f>
        <v>No</v>
      </c>
    </row>
    <row r="7845" spans="1:24" x14ac:dyDescent="0.3">
      <c r="A7845" s="1">
        <v>3603</v>
      </c>
      <c r="B7845" t="s">
        <v>7900</v>
      </c>
      <c r="C7845" s="2">
        <v>42691</v>
      </c>
      <c r="D7845" s="2">
        <v>42698</v>
      </c>
      <c r="E7845" s="1" t="s">
        <v>46</v>
      </c>
      <c r="F7845" s="1" t="s">
        <v>4996</v>
      </c>
      <c r="G7845" s="1" t="s">
        <v>4997</v>
      </c>
      <c r="H7845" s="1" t="s">
        <v>24</v>
      </c>
      <c r="I7845" s="1" t="s">
        <v>25</v>
      </c>
      <c r="J7845" s="1" t="s">
        <v>133</v>
      </c>
      <c r="K7845" s="1" t="s">
        <v>134</v>
      </c>
      <c r="L7845" s="1">
        <v>19143</v>
      </c>
      <c r="M7845" s="1" t="s">
        <v>135</v>
      </c>
      <c r="N7845" s="1" t="s">
        <v>1667</v>
      </c>
      <c r="O7845" s="1" t="s">
        <v>30</v>
      </c>
      <c r="P7845" s="1" t="s">
        <v>34</v>
      </c>
      <c r="Q7845" s="1" t="s">
        <v>1668</v>
      </c>
      <c r="R7845" s="1">
        <v>657.93</v>
      </c>
      <c r="S7845" s="1">
        <f t="shared" si="122"/>
        <v>751.91999999999985</v>
      </c>
      <c r="T7845" s="1">
        <v>5</v>
      </c>
      <c r="U7845" s="1">
        <v>0.3</v>
      </c>
      <c r="V7845" s="1">
        <v>-93.989999999999952</v>
      </c>
      <c r="W7845" t="str">
        <f>VLOOKUP(M7845,People!$A$2:$B$5,2,FALSE)</f>
        <v>Chuck Magee</v>
      </c>
      <c r="X7845" s="5" t="str">
        <f>IFERROR(VLOOKUP(Orders!$B7845,Returns!$A$2:$B$801,2,0),"No")</f>
        <v>No</v>
      </c>
    </row>
    <row r="7846" spans="1:24" hidden="1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f t="shared" si="122"/>
        <v>145.7304</v>
      </c>
      <c r="T7846" s="1">
        <v>4</v>
      </c>
      <c r="U7846" s="1">
        <v>0.3</v>
      </c>
      <c r="V7846" s="1">
        <v>-21.3264</v>
      </c>
      <c r="W7846" t="str">
        <f>VLOOKUP(M7846,People!$A$2:$B$5,2,FALSE)</f>
        <v>Kelly Williams</v>
      </c>
      <c r="X7846" s="5" t="str">
        <f>IFERROR(VLOOKUP(Orders!$B7846,Returns!$A$2:$B$801,2,0),"No")</f>
        <v>Yes</v>
      </c>
    </row>
    <row r="7847" spans="1:24" hidden="1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f t="shared" si="122"/>
        <v>85.195000000000007</v>
      </c>
      <c r="T7847" s="1">
        <v>5</v>
      </c>
      <c r="U7847" s="1">
        <v>0</v>
      </c>
      <c r="V7847" s="1">
        <v>69.704999999999998</v>
      </c>
      <c r="W7847" t="str">
        <f>VLOOKUP(M7847,People!$A$2:$B$5,2,FALSE)</f>
        <v>Cassandra Brandow</v>
      </c>
      <c r="X7847" s="5" t="str">
        <f>IFERROR(VLOOKUP(Orders!$B7847,Returns!$A$2:$B$801,2,0),"No")</f>
        <v>No</v>
      </c>
    </row>
    <row r="7848" spans="1:24" hidden="1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f t="shared" si="122"/>
        <v>1310.3160000000003</v>
      </c>
      <c r="T7848" s="1">
        <v>12</v>
      </c>
      <c r="U7848" s="1">
        <v>0</v>
      </c>
      <c r="V7848" s="1">
        <v>561.56399999999996</v>
      </c>
      <c r="W7848" t="str">
        <f>VLOOKUP(M7848,People!$A$2:$B$5,2,FALSE)</f>
        <v>Cassandra Brandow</v>
      </c>
      <c r="X7848" s="5" t="str">
        <f>IFERROR(VLOOKUP(Orders!$B7848,Returns!$A$2:$B$801,2,0),"No")</f>
        <v>No</v>
      </c>
    </row>
    <row r="7849" spans="1:24" hidden="1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f t="shared" si="122"/>
        <v>23.073599999999995</v>
      </c>
      <c r="T7849" s="1">
        <v>2</v>
      </c>
      <c r="U7849" s="1">
        <v>0.6</v>
      </c>
      <c r="V7849" s="1">
        <v>-6.8815999999999953</v>
      </c>
      <c r="W7849" t="str">
        <f>VLOOKUP(M7849,People!$A$2:$B$5,2,FALSE)</f>
        <v>Kelly Williams</v>
      </c>
      <c r="X7849" s="5" t="str">
        <f>IFERROR(VLOOKUP(Orders!$B7849,Returns!$A$2:$B$801,2,0),"No")</f>
        <v>No</v>
      </c>
    </row>
    <row r="7850" spans="1:24" hidden="1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f t="shared" si="122"/>
        <v>22.723200000000002</v>
      </c>
      <c r="T7850" s="1">
        <v>3</v>
      </c>
      <c r="U7850" s="1">
        <v>0.2</v>
      </c>
      <c r="V7850" s="1">
        <v>-3.787200000000003</v>
      </c>
      <c r="W7850" t="str">
        <f>VLOOKUP(M7850,People!$A$2:$B$5,2,FALSE)</f>
        <v>Kelly Williams</v>
      </c>
      <c r="X7850" s="5" t="str">
        <f>IFERROR(VLOOKUP(Orders!$B7850,Returns!$A$2:$B$801,2,0),"No")</f>
        <v>No</v>
      </c>
    </row>
    <row r="7851" spans="1:24" hidden="1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f t="shared" si="122"/>
        <v>15.84</v>
      </c>
      <c r="T7851" s="1">
        <v>3</v>
      </c>
      <c r="U7851" s="1">
        <v>0.2</v>
      </c>
      <c r="V7851" s="1">
        <v>-3.1680000000000001</v>
      </c>
      <c r="W7851" t="str">
        <f>VLOOKUP(M7851,People!$A$2:$B$5,2,FALSE)</f>
        <v>Kelly Williams</v>
      </c>
      <c r="X7851" s="5" t="str">
        <f>IFERROR(VLOOKUP(Orders!$B7851,Returns!$A$2:$B$801,2,0),"No")</f>
        <v>No</v>
      </c>
    </row>
    <row r="7852" spans="1:24" hidden="1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f t="shared" si="122"/>
        <v>3.2759999999999998</v>
      </c>
      <c r="T7852" s="1">
        <v>2</v>
      </c>
      <c r="U7852" s="1">
        <v>0.2</v>
      </c>
      <c r="V7852" s="1">
        <v>1.764</v>
      </c>
      <c r="W7852" t="str">
        <f>VLOOKUP(M7852,People!$A$2:$B$5,2,FALSE)</f>
        <v>Kelly Williams</v>
      </c>
      <c r="X7852" s="5" t="str">
        <f>IFERROR(VLOOKUP(Orders!$B7852,Returns!$A$2:$B$801,2,0),"No")</f>
        <v>No</v>
      </c>
    </row>
    <row r="7853" spans="1:24" x14ac:dyDescent="0.3">
      <c r="A7853" s="1">
        <v>6023</v>
      </c>
      <c r="B7853" t="s">
        <v>9039</v>
      </c>
      <c r="C7853" s="2">
        <v>42691</v>
      </c>
      <c r="D7853" s="2">
        <v>42695</v>
      </c>
      <c r="E7853" s="1" t="s">
        <v>46</v>
      </c>
      <c r="F7853" s="1" t="s">
        <v>683</v>
      </c>
      <c r="G7853" s="1" t="s">
        <v>684</v>
      </c>
      <c r="H7853" s="1" t="s">
        <v>24</v>
      </c>
      <c r="I7853" s="1" t="s">
        <v>25</v>
      </c>
      <c r="J7853" s="1" t="s">
        <v>5555</v>
      </c>
      <c r="K7853" s="1" t="s">
        <v>96</v>
      </c>
      <c r="L7853" s="1">
        <v>75104</v>
      </c>
      <c r="M7853" s="1" t="s">
        <v>97</v>
      </c>
      <c r="N7853" s="1" t="s">
        <v>443</v>
      </c>
      <c r="O7853" s="1" t="s">
        <v>43</v>
      </c>
      <c r="P7853" s="1" t="s">
        <v>157</v>
      </c>
      <c r="Q7853" s="1" t="s">
        <v>444</v>
      </c>
      <c r="R7853" s="1">
        <v>7.080000000000001</v>
      </c>
      <c r="S7853" s="1">
        <f t="shared" si="122"/>
        <v>4.6020000000000021</v>
      </c>
      <c r="T7853" s="1">
        <v>3</v>
      </c>
      <c r="U7853" s="1">
        <v>0.2</v>
      </c>
      <c r="V7853" s="1">
        <v>2.4779999999999989</v>
      </c>
      <c r="W7853" t="str">
        <f>VLOOKUP(M7853,People!$A$2:$B$5,2,FALSE)</f>
        <v>Kelly Williams</v>
      </c>
      <c r="X7853" s="5" t="str">
        <f>IFERROR(VLOOKUP(Orders!$B7853,Returns!$A$2:$B$801,2,0),"No")</f>
        <v>No</v>
      </c>
    </row>
    <row r="7854" spans="1:24" x14ac:dyDescent="0.3">
      <c r="A7854" s="1">
        <v>6535</v>
      </c>
      <c r="B7854" t="s">
        <v>9274</v>
      </c>
      <c r="C7854" s="2">
        <v>42691</v>
      </c>
      <c r="D7854" s="2">
        <v>42696</v>
      </c>
      <c r="E7854" s="1" t="s">
        <v>46</v>
      </c>
      <c r="F7854" s="1" t="s">
        <v>1622</v>
      </c>
      <c r="G7854" s="1" t="s">
        <v>1623</v>
      </c>
      <c r="H7854" s="1" t="s">
        <v>24</v>
      </c>
      <c r="I7854" s="1" t="s">
        <v>25</v>
      </c>
      <c r="J7854" s="1" t="s">
        <v>2882</v>
      </c>
      <c r="K7854" s="1" t="s">
        <v>240</v>
      </c>
      <c r="L7854" s="1">
        <v>14215</v>
      </c>
      <c r="M7854" s="1" t="s">
        <v>135</v>
      </c>
      <c r="N7854" s="1" t="s">
        <v>3796</v>
      </c>
      <c r="O7854" s="1" t="s">
        <v>43</v>
      </c>
      <c r="P7854" s="1" t="s">
        <v>70</v>
      </c>
      <c r="Q7854" s="1" t="s">
        <v>3797</v>
      </c>
      <c r="R7854" s="1">
        <v>2152.7760000000003</v>
      </c>
      <c r="S7854" s="1">
        <f t="shared" si="122"/>
        <v>1426.2141000000006</v>
      </c>
      <c r="T7854" s="1">
        <v>3</v>
      </c>
      <c r="U7854" s="1">
        <v>0.2</v>
      </c>
      <c r="V7854" s="1">
        <v>726.56189999999981</v>
      </c>
      <c r="W7854" t="str">
        <f>VLOOKUP(M7854,People!$A$2:$B$5,2,FALSE)</f>
        <v>Chuck Magee</v>
      </c>
      <c r="X7854" s="5" t="str">
        <f>IFERROR(VLOOKUP(Orders!$B7854,Returns!$A$2:$B$801,2,0),"No")</f>
        <v>No</v>
      </c>
    </row>
    <row r="7855" spans="1:24" hidden="1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f t="shared" si="122"/>
        <v>5.0796000000000001</v>
      </c>
      <c r="T7855" s="1">
        <v>2</v>
      </c>
      <c r="U7855" s="1">
        <v>0</v>
      </c>
      <c r="V7855" s="1">
        <v>4.8804000000000007</v>
      </c>
      <c r="W7855" t="str">
        <f>VLOOKUP(M7855,People!$A$2:$B$5,2,FALSE)</f>
        <v>Anna Andreadi</v>
      </c>
      <c r="X7855" s="5" t="str">
        <f>IFERROR(VLOOKUP(Orders!$B7855,Returns!$A$2:$B$801,2,0),"No")</f>
        <v>No</v>
      </c>
    </row>
    <row r="7856" spans="1:24" hidden="1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f t="shared" si="122"/>
        <v>230.86079999999998</v>
      </c>
      <c r="T7856" s="1">
        <v>4</v>
      </c>
      <c r="U7856" s="1">
        <v>0</v>
      </c>
      <c r="V7856" s="1">
        <v>89.779200000000003</v>
      </c>
      <c r="W7856" t="str">
        <f>VLOOKUP(M7856,People!$A$2:$B$5,2,FALSE)</f>
        <v>Cassandra Brandow</v>
      </c>
      <c r="X7856" s="5" t="str">
        <f>IFERROR(VLOOKUP(Orders!$B7856,Returns!$A$2:$B$801,2,0),"No")</f>
        <v>No</v>
      </c>
    </row>
    <row r="7857" spans="1:24" hidden="1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f t="shared" si="122"/>
        <v>28.6</v>
      </c>
      <c r="T7857" s="1">
        <v>4</v>
      </c>
      <c r="U7857" s="1">
        <v>0</v>
      </c>
      <c r="V7857" s="1">
        <v>23.4</v>
      </c>
      <c r="W7857" t="str">
        <f>VLOOKUP(M7857,People!$A$2:$B$5,2,FALSE)</f>
        <v>Cassandra Brandow</v>
      </c>
      <c r="X7857" s="5" t="str">
        <f>IFERROR(VLOOKUP(Orders!$B7857,Returns!$A$2:$B$801,2,0),"No")</f>
        <v>No</v>
      </c>
    </row>
    <row r="7858" spans="1:24" x14ac:dyDescent="0.3">
      <c r="A7858" s="1">
        <v>6536</v>
      </c>
      <c r="B7858" t="s">
        <v>9274</v>
      </c>
      <c r="C7858" s="2">
        <v>42691</v>
      </c>
      <c r="D7858" s="2">
        <v>42696</v>
      </c>
      <c r="E7858" s="1" t="s">
        <v>46</v>
      </c>
      <c r="F7858" s="1" t="s">
        <v>1622</v>
      </c>
      <c r="G7858" s="1" t="s">
        <v>1623</v>
      </c>
      <c r="H7858" s="1" t="s">
        <v>24</v>
      </c>
      <c r="I7858" s="1" t="s">
        <v>25</v>
      </c>
      <c r="J7858" s="1" t="s">
        <v>2882</v>
      </c>
      <c r="K7858" s="1" t="s">
        <v>240</v>
      </c>
      <c r="L7858" s="1">
        <v>14215</v>
      </c>
      <c r="M7858" s="1" t="s">
        <v>135</v>
      </c>
      <c r="N7858" s="1" t="s">
        <v>4000</v>
      </c>
      <c r="O7858" s="1" t="s">
        <v>30</v>
      </c>
      <c r="P7858" s="1" t="s">
        <v>31</v>
      </c>
      <c r="Q7858" s="1" t="s">
        <v>4001</v>
      </c>
      <c r="R7858" s="1">
        <v>4007.8400000000006</v>
      </c>
      <c r="S7858" s="1">
        <f t="shared" si="122"/>
        <v>4057.938000000001</v>
      </c>
      <c r="T7858" s="1">
        <v>10</v>
      </c>
      <c r="U7858" s="1">
        <v>0.2</v>
      </c>
      <c r="V7858" s="1">
        <v>-50.098000000000297</v>
      </c>
      <c r="W7858" t="str">
        <f>VLOOKUP(M7858,People!$A$2:$B$5,2,FALSE)</f>
        <v>Chuck Magee</v>
      </c>
      <c r="X7858" s="5" t="str">
        <f>IFERROR(VLOOKUP(Orders!$B7858,Returns!$A$2:$B$801,2,0),"No")</f>
        <v>No</v>
      </c>
    </row>
    <row r="7859" spans="1:24" x14ac:dyDescent="0.3">
      <c r="A7859" s="1">
        <v>9461</v>
      </c>
      <c r="B7859" t="s">
        <v>10684</v>
      </c>
      <c r="C7859" s="2">
        <v>42691</v>
      </c>
      <c r="D7859" s="2">
        <v>42696</v>
      </c>
      <c r="E7859" s="1" t="s">
        <v>21</v>
      </c>
      <c r="F7859" s="1" t="s">
        <v>3045</v>
      </c>
      <c r="G7859" s="1" t="s">
        <v>3046</v>
      </c>
      <c r="H7859" s="1" t="s">
        <v>94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2292</v>
      </c>
      <c r="O7859" s="1" t="s">
        <v>43</v>
      </c>
      <c r="P7859" s="1" t="s">
        <v>84</v>
      </c>
      <c r="Q7859" s="1" t="s">
        <v>2293</v>
      </c>
      <c r="R7859" s="1">
        <v>34.44</v>
      </c>
      <c r="S7859" s="1">
        <f t="shared" si="122"/>
        <v>17.22</v>
      </c>
      <c r="T7859" s="1">
        <v>3</v>
      </c>
      <c r="U7859" s="1">
        <v>0</v>
      </c>
      <c r="V7859" s="1">
        <v>17.22</v>
      </c>
      <c r="W7859" t="str">
        <f>VLOOKUP(M7859,People!$A$2:$B$5,2,FALSE)</f>
        <v>Chuck Magee</v>
      </c>
      <c r="X7859" s="5" t="str">
        <f>IFERROR(VLOOKUP(Orders!$B7859,Returns!$A$2:$B$801,2,0),"No")</f>
        <v>No</v>
      </c>
    </row>
    <row r="7860" spans="1:24" x14ac:dyDescent="0.3">
      <c r="A7860" s="1">
        <v>2438</v>
      </c>
      <c r="B7860" t="s">
        <v>7348</v>
      </c>
      <c r="C7860" s="2">
        <v>42692</v>
      </c>
      <c r="D7860" s="2">
        <v>42694</v>
      </c>
      <c r="E7860" s="1" t="s">
        <v>21</v>
      </c>
      <c r="F7860" s="1" t="s">
        <v>4309</v>
      </c>
      <c r="G7860" s="1" t="s">
        <v>4310</v>
      </c>
      <c r="H7860" s="1" t="s">
        <v>24</v>
      </c>
      <c r="I7860" s="1" t="s">
        <v>25</v>
      </c>
      <c r="J7860" s="1" t="s">
        <v>1284</v>
      </c>
      <c r="K7860" s="1" t="s">
        <v>404</v>
      </c>
      <c r="L7860" s="1">
        <v>80027</v>
      </c>
      <c r="M7860" s="1" t="s">
        <v>41</v>
      </c>
      <c r="N7860" s="1" t="s">
        <v>4311</v>
      </c>
      <c r="O7860" s="1" t="s">
        <v>30</v>
      </c>
      <c r="P7860" s="1" t="s">
        <v>52</v>
      </c>
      <c r="Q7860" s="1" t="s">
        <v>4312</v>
      </c>
      <c r="R7860" s="1">
        <v>145.97999999999999</v>
      </c>
      <c r="S7860" s="1">
        <f t="shared" si="122"/>
        <v>245.24639999999997</v>
      </c>
      <c r="T7860" s="1">
        <v>2</v>
      </c>
      <c r="U7860" s="1">
        <v>0.5</v>
      </c>
      <c r="V7860" s="1">
        <v>-99.266399999999976</v>
      </c>
      <c r="W7860" t="str">
        <f>VLOOKUP(M7860,People!$A$2:$B$5,2,FALSE)</f>
        <v>Anna Andreadi</v>
      </c>
      <c r="X7860" s="5" t="str">
        <f>IFERROR(VLOOKUP(Orders!$B7860,Returns!$A$2:$B$801,2,0),"No")</f>
        <v>No</v>
      </c>
    </row>
    <row r="7861" spans="1:24" x14ac:dyDescent="0.3">
      <c r="A7861" s="1">
        <v>2439</v>
      </c>
      <c r="B7861" t="s">
        <v>7348</v>
      </c>
      <c r="C7861" s="2">
        <v>42692</v>
      </c>
      <c r="D7861" s="2">
        <v>42694</v>
      </c>
      <c r="E7861" s="1" t="s">
        <v>21</v>
      </c>
      <c r="F7861" s="1" t="s">
        <v>4309</v>
      </c>
      <c r="G7861" s="1" t="s">
        <v>4310</v>
      </c>
      <c r="H7861" s="1" t="s">
        <v>24</v>
      </c>
      <c r="I7861" s="1" t="s">
        <v>25</v>
      </c>
      <c r="J7861" s="1" t="s">
        <v>1284</v>
      </c>
      <c r="K7861" s="1" t="s">
        <v>404</v>
      </c>
      <c r="L7861" s="1">
        <v>80027</v>
      </c>
      <c r="M7861" s="1" t="s">
        <v>41</v>
      </c>
      <c r="N7861" s="1" t="s">
        <v>2809</v>
      </c>
      <c r="O7861" s="1" t="s">
        <v>43</v>
      </c>
      <c r="P7861" s="1" t="s">
        <v>84</v>
      </c>
      <c r="Q7861" s="1" t="s">
        <v>2810</v>
      </c>
      <c r="R7861" s="1">
        <v>35.808</v>
      </c>
      <c r="S7861" s="1">
        <f t="shared" si="122"/>
        <v>23.275199999999998</v>
      </c>
      <c r="T7861" s="1">
        <v>4</v>
      </c>
      <c r="U7861" s="1">
        <v>0.2</v>
      </c>
      <c r="V7861" s="1">
        <v>12.5328</v>
      </c>
      <c r="W7861" t="str">
        <f>VLOOKUP(M7861,People!$A$2:$B$5,2,FALSE)</f>
        <v>Anna Andreadi</v>
      </c>
      <c r="X7861" s="5" t="str">
        <f>IFERROR(VLOOKUP(Orders!$B7861,Returns!$A$2:$B$801,2,0),"No")</f>
        <v>No</v>
      </c>
    </row>
    <row r="7862" spans="1:24" hidden="1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f t="shared" si="122"/>
        <v>30.880000000000003</v>
      </c>
      <c r="T7862" s="1">
        <v>4</v>
      </c>
      <c r="U7862" s="1">
        <v>0.7</v>
      </c>
      <c r="V7862" s="1">
        <v>-12.352</v>
      </c>
      <c r="W7862" t="str">
        <f>VLOOKUP(M7862,People!$A$2:$B$5,2,FALSE)</f>
        <v>Chuck Magee</v>
      </c>
      <c r="X7862" s="5" t="str">
        <f>IFERROR(VLOOKUP(Orders!$B7862,Returns!$A$2:$B$801,2,0),"No")</f>
        <v>No</v>
      </c>
    </row>
    <row r="7863" spans="1:24" hidden="1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f t="shared" si="122"/>
        <v>14.499000000000001</v>
      </c>
      <c r="T7863" s="1">
        <v>2</v>
      </c>
      <c r="U7863" s="1">
        <v>0</v>
      </c>
      <c r="V7863" s="1">
        <v>3.400999999999998</v>
      </c>
      <c r="W7863" t="str">
        <f>VLOOKUP(M7863,People!$A$2:$B$5,2,FALSE)</f>
        <v>Anna Andreadi</v>
      </c>
      <c r="X7863" s="5" t="str">
        <f>IFERROR(VLOOKUP(Orders!$B7863,Returns!$A$2:$B$801,2,0),"No")</f>
        <v>No</v>
      </c>
    </row>
    <row r="7864" spans="1:24" hidden="1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f t="shared" si="122"/>
        <v>81.96</v>
      </c>
      <c r="T7864" s="1">
        <v>2</v>
      </c>
      <c r="U7864" s="1">
        <v>0</v>
      </c>
      <c r="V7864" s="1">
        <v>0</v>
      </c>
      <c r="W7864" t="str">
        <f>VLOOKUP(M7864,People!$A$2:$B$5,2,FALSE)</f>
        <v>Anna Andreadi</v>
      </c>
      <c r="X7864" s="5" t="str">
        <f>IFERROR(VLOOKUP(Orders!$B7864,Returns!$A$2:$B$801,2,0),"No")</f>
        <v>No</v>
      </c>
    </row>
    <row r="7865" spans="1:24" hidden="1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f t="shared" si="122"/>
        <v>337.51080000000002</v>
      </c>
      <c r="T7865" s="1">
        <v>3</v>
      </c>
      <c r="U7865" s="1">
        <v>0.2</v>
      </c>
      <c r="V7865" s="1">
        <v>-64.774800000000013</v>
      </c>
      <c r="W7865" t="str">
        <f>VLOOKUP(M7865,People!$A$2:$B$5,2,FALSE)</f>
        <v>Anna Andreadi</v>
      </c>
      <c r="X7865" s="5" t="str">
        <f>IFERROR(VLOOKUP(Orders!$B7865,Returns!$A$2:$B$801,2,0),"No")</f>
        <v>No</v>
      </c>
    </row>
    <row r="7866" spans="1:24" hidden="1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f t="shared" si="122"/>
        <v>11.791200000000002</v>
      </c>
      <c r="T7866" s="1">
        <v>4</v>
      </c>
      <c r="U7866" s="1">
        <v>0.2</v>
      </c>
      <c r="V7866" s="1">
        <v>6.7048000000000005</v>
      </c>
      <c r="W7866" t="str">
        <f>VLOOKUP(M7866,People!$A$2:$B$5,2,FALSE)</f>
        <v>Anna Andreadi</v>
      </c>
      <c r="X7866" s="5" t="str">
        <f>IFERROR(VLOOKUP(Orders!$B7866,Returns!$A$2:$B$801,2,0),"No")</f>
        <v>No</v>
      </c>
    </row>
    <row r="7867" spans="1:24" hidden="1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f t="shared" si="122"/>
        <v>392.20400000000006</v>
      </c>
      <c r="T7867" s="1">
        <v>2</v>
      </c>
      <c r="U7867" s="1">
        <v>0.2</v>
      </c>
      <c r="V7867" s="1">
        <v>49.715999999999966</v>
      </c>
      <c r="W7867" t="str">
        <f>VLOOKUP(M7867,People!$A$2:$B$5,2,FALSE)</f>
        <v>Anna Andreadi</v>
      </c>
      <c r="X7867" s="5" t="str">
        <f>IFERROR(VLOOKUP(Orders!$B7867,Returns!$A$2:$B$801,2,0),"No")</f>
        <v>No</v>
      </c>
    </row>
    <row r="7868" spans="1:24" hidden="1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f t="shared" si="122"/>
        <v>319.40999999999997</v>
      </c>
      <c r="T7868" s="1">
        <v>6</v>
      </c>
      <c r="U7868" s="1">
        <v>0.7</v>
      </c>
      <c r="V7868" s="1">
        <v>-191.64599999999996</v>
      </c>
      <c r="W7868" t="str">
        <f>VLOOKUP(M7868,People!$A$2:$B$5,2,FALSE)</f>
        <v>Anna Andreadi</v>
      </c>
      <c r="X7868" s="5" t="str">
        <f>IFERROR(VLOOKUP(Orders!$B7868,Returns!$A$2:$B$801,2,0),"No")</f>
        <v>No</v>
      </c>
    </row>
    <row r="7869" spans="1:24" x14ac:dyDescent="0.3">
      <c r="A7869" s="1">
        <v>3300</v>
      </c>
      <c r="B7869" t="s">
        <v>7763</v>
      </c>
      <c r="C7869" s="2">
        <v>42692</v>
      </c>
      <c r="D7869" s="2">
        <v>42696</v>
      </c>
      <c r="E7869" s="1" t="s">
        <v>46</v>
      </c>
      <c r="F7869" s="1" t="s">
        <v>1684</v>
      </c>
      <c r="G7869" s="1" t="s">
        <v>1685</v>
      </c>
      <c r="H7869" s="1" t="s">
        <v>24</v>
      </c>
      <c r="I7869" s="1" t="s">
        <v>25</v>
      </c>
      <c r="J7869" s="1" t="s">
        <v>133</v>
      </c>
      <c r="K7869" s="1" t="s">
        <v>134</v>
      </c>
      <c r="L7869" s="1">
        <v>19140</v>
      </c>
      <c r="M7869" s="1" t="s">
        <v>135</v>
      </c>
      <c r="N7869" s="1" t="s">
        <v>90</v>
      </c>
      <c r="O7869" s="1" t="s">
        <v>43</v>
      </c>
      <c r="P7869" s="1" t="s">
        <v>70</v>
      </c>
      <c r="Q7869" s="1" t="s">
        <v>91</v>
      </c>
      <c r="R7869" s="1">
        <v>50.997000000000007</v>
      </c>
      <c r="S7869" s="1">
        <f t="shared" si="122"/>
        <v>91.794600000000003</v>
      </c>
      <c r="T7869" s="1">
        <v>1</v>
      </c>
      <c r="U7869" s="1">
        <v>0.7</v>
      </c>
      <c r="V7869" s="1">
        <v>-40.797600000000003</v>
      </c>
      <c r="W7869" t="str">
        <f>VLOOKUP(M7869,People!$A$2:$B$5,2,FALSE)</f>
        <v>Chuck Magee</v>
      </c>
      <c r="X7869" s="5" t="str">
        <f>IFERROR(VLOOKUP(Orders!$B7869,Returns!$A$2:$B$801,2,0),"No")</f>
        <v>No</v>
      </c>
    </row>
    <row r="7870" spans="1:24" hidden="1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f t="shared" si="122"/>
        <v>7.225200000000001</v>
      </c>
      <c r="T7870" s="1">
        <v>2</v>
      </c>
      <c r="U7870" s="1">
        <v>0</v>
      </c>
      <c r="V7870" s="1">
        <v>6.1547999999999998</v>
      </c>
      <c r="W7870" t="str">
        <f>VLOOKUP(M7870,People!$A$2:$B$5,2,FALSE)</f>
        <v>Anna Andreadi</v>
      </c>
      <c r="X7870" s="5" t="str">
        <f>IFERROR(VLOOKUP(Orders!$B7870,Returns!$A$2:$B$801,2,0),"No")</f>
        <v>No</v>
      </c>
    </row>
    <row r="7871" spans="1:24" hidden="1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f t="shared" si="122"/>
        <v>26.7</v>
      </c>
      <c r="T7871" s="1">
        <v>2</v>
      </c>
      <c r="U7871" s="1">
        <v>0.2</v>
      </c>
      <c r="V7871" s="1">
        <v>-2.6999999999999993</v>
      </c>
      <c r="W7871" t="str">
        <f>VLOOKUP(M7871,People!$A$2:$B$5,2,FALSE)</f>
        <v>Cassandra Brandow</v>
      </c>
      <c r="X7871" s="5" t="str">
        <f>IFERROR(VLOOKUP(Orders!$B7871,Returns!$A$2:$B$801,2,0),"No")</f>
        <v>No</v>
      </c>
    </row>
    <row r="7872" spans="1:24" hidden="1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f t="shared" si="122"/>
        <v>15.585600000000001</v>
      </c>
      <c r="T7872" s="1">
        <v>4</v>
      </c>
      <c r="U7872" s="1">
        <v>0.2</v>
      </c>
      <c r="V7872" s="1">
        <v>8.8623999999999992</v>
      </c>
      <c r="W7872" t="str">
        <f>VLOOKUP(M7872,People!$A$2:$B$5,2,FALSE)</f>
        <v>Chuck Magee</v>
      </c>
      <c r="X7872" s="5" t="str">
        <f>IFERROR(VLOOKUP(Orders!$B7872,Returns!$A$2:$B$801,2,0),"No")</f>
        <v>No</v>
      </c>
    </row>
    <row r="7873" spans="1:24" hidden="1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f t="shared" si="122"/>
        <v>3.2032000000000003</v>
      </c>
      <c r="T7873" s="1">
        <v>2</v>
      </c>
      <c r="U7873" s="1">
        <v>0</v>
      </c>
      <c r="V7873" s="1">
        <v>2.9567999999999999</v>
      </c>
      <c r="W7873" t="str">
        <f>VLOOKUP(M7873,People!$A$2:$B$5,2,FALSE)</f>
        <v>Anna Andreadi</v>
      </c>
      <c r="X7873" s="5" t="str">
        <f>IFERROR(VLOOKUP(Orders!$B7873,Returns!$A$2:$B$801,2,0),"No")</f>
        <v>No</v>
      </c>
    </row>
    <row r="7874" spans="1:24" hidden="1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f t="shared" ref="S7874:S7937" si="123">R7874-V7874</f>
        <v>812.18320000000017</v>
      </c>
      <c r="T7874" s="1">
        <v>4</v>
      </c>
      <c r="U7874" s="1">
        <v>0.2</v>
      </c>
      <c r="V7874" s="1">
        <v>102.95279999999988</v>
      </c>
      <c r="W7874" t="str">
        <f>VLOOKUP(M7874,People!$A$2:$B$5,2,FALSE)</f>
        <v>Anna Andreadi</v>
      </c>
      <c r="X7874" s="5" t="str">
        <f>IFERROR(VLOOKUP(Orders!$B7874,Returns!$A$2:$B$801,2,0),"No")</f>
        <v>No</v>
      </c>
    </row>
    <row r="7875" spans="1:24" hidden="1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f t="shared" si="123"/>
        <v>4.7080000000000011</v>
      </c>
      <c r="T7875" s="1">
        <v>2</v>
      </c>
      <c r="U7875" s="1">
        <v>0</v>
      </c>
      <c r="V7875" s="1">
        <v>3.8519999999999994</v>
      </c>
      <c r="W7875" t="str">
        <f>VLOOKUP(M7875,People!$A$2:$B$5,2,FALSE)</f>
        <v>Anna Andreadi</v>
      </c>
      <c r="X7875" s="5" t="str">
        <f>IFERROR(VLOOKUP(Orders!$B7875,Returns!$A$2:$B$801,2,0),"No")</f>
        <v>No</v>
      </c>
    </row>
    <row r="7876" spans="1:24" hidden="1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f t="shared" si="123"/>
        <v>51.8446</v>
      </c>
      <c r="T7876" s="1">
        <v>2</v>
      </c>
      <c r="U7876" s="1">
        <v>0</v>
      </c>
      <c r="V7876" s="1">
        <v>45.975399999999993</v>
      </c>
      <c r="W7876" t="str">
        <f>VLOOKUP(M7876,People!$A$2:$B$5,2,FALSE)</f>
        <v>Anna Andreadi</v>
      </c>
      <c r="X7876" s="5" t="str">
        <f>IFERROR(VLOOKUP(Orders!$B7876,Returns!$A$2:$B$801,2,0),"No")</f>
        <v>No</v>
      </c>
    </row>
    <row r="7877" spans="1:24" hidden="1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f t="shared" si="123"/>
        <v>19.828800000000008</v>
      </c>
      <c r="T7877" s="1">
        <v>6</v>
      </c>
      <c r="U7877" s="1">
        <v>0.2</v>
      </c>
      <c r="V7877" s="1">
        <v>11.2752</v>
      </c>
      <c r="W7877" t="str">
        <f>VLOOKUP(M7877,People!$A$2:$B$5,2,FALSE)</f>
        <v>Anna Andreadi</v>
      </c>
      <c r="X7877" s="5" t="str">
        <f>IFERROR(VLOOKUP(Orders!$B7877,Returns!$A$2:$B$801,2,0),"No")</f>
        <v>No</v>
      </c>
    </row>
    <row r="7878" spans="1:24" hidden="1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f t="shared" si="123"/>
        <v>10.337800000000001</v>
      </c>
      <c r="T7878" s="1">
        <v>1</v>
      </c>
      <c r="U7878" s="1">
        <v>0.2</v>
      </c>
      <c r="V7878" s="1">
        <v>0.8382000000000005</v>
      </c>
      <c r="W7878" t="str">
        <f>VLOOKUP(M7878,People!$A$2:$B$5,2,FALSE)</f>
        <v>Anna Andreadi</v>
      </c>
      <c r="X7878" s="5" t="str">
        <f>IFERROR(VLOOKUP(Orders!$B7878,Returns!$A$2:$B$801,2,0),"No")</f>
        <v>No</v>
      </c>
    </row>
    <row r="7879" spans="1:24" hidden="1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f t="shared" si="123"/>
        <v>3.2759999999999998</v>
      </c>
      <c r="T7879" s="1">
        <v>2</v>
      </c>
      <c r="U7879" s="1">
        <v>0.2</v>
      </c>
      <c r="V7879" s="1">
        <v>1.764</v>
      </c>
      <c r="W7879" t="str">
        <f>VLOOKUP(M7879,People!$A$2:$B$5,2,FALSE)</f>
        <v>Cassandra Brandow</v>
      </c>
      <c r="X7879" s="5" t="str">
        <f>IFERROR(VLOOKUP(Orders!$B7879,Returns!$A$2:$B$801,2,0),"No")</f>
        <v>No</v>
      </c>
    </row>
    <row r="7880" spans="1:24" hidden="1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f t="shared" si="123"/>
        <v>544.89600000000007</v>
      </c>
      <c r="T7880" s="1">
        <v>4</v>
      </c>
      <c r="U7880" s="1">
        <v>0.6</v>
      </c>
      <c r="V7880" s="1">
        <v>-302.72000000000003</v>
      </c>
      <c r="W7880" t="str">
        <f>VLOOKUP(M7880,People!$A$2:$B$5,2,FALSE)</f>
        <v>Kelly Williams</v>
      </c>
      <c r="X7880" s="5" t="str">
        <f>IFERROR(VLOOKUP(Orders!$B7880,Returns!$A$2:$B$801,2,0),"No")</f>
        <v>No</v>
      </c>
    </row>
    <row r="7881" spans="1:24" hidden="1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f t="shared" si="123"/>
        <v>455.18759999999997</v>
      </c>
      <c r="T7881" s="1">
        <v>2</v>
      </c>
      <c r="U7881" s="1">
        <v>0.4</v>
      </c>
      <c r="V7881" s="1">
        <v>-118.01160000000002</v>
      </c>
      <c r="W7881" t="str">
        <f>VLOOKUP(M7881,People!$A$2:$B$5,2,FALSE)</f>
        <v>Chuck Magee</v>
      </c>
      <c r="X7881" s="5" t="str">
        <f>IFERROR(VLOOKUP(Orders!$B7881,Returns!$A$2:$B$801,2,0),"No")</f>
        <v>No</v>
      </c>
    </row>
    <row r="7882" spans="1:24" hidden="1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f t="shared" si="123"/>
        <v>12.343199999999998</v>
      </c>
      <c r="T7882" s="1">
        <v>6</v>
      </c>
      <c r="U7882" s="1">
        <v>0.2</v>
      </c>
      <c r="V7882" s="1">
        <v>1.0007999999999999</v>
      </c>
      <c r="W7882" t="str">
        <f>VLOOKUP(M7882,People!$A$2:$B$5,2,FALSE)</f>
        <v>Anna Andreadi</v>
      </c>
      <c r="X7882" s="5" t="str">
        <f>IFERROR(VLOOKUP(Orders!$B7882,Returns!$A$2:$B$801,2,0),"No")</f>
        <v>No</v>
      </c>
    </row>
    <row r="7883" spans="1:24" hidden="1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f t="shared" si="123"/>
        <v>66.198600000000013</v>
      </c>
      <c r="T7883" s="1">
        <v>6</v>
      </c>
      <c r="U7883" s="1">
        <v>0.2</v>
      </c>
      <c r="V7883" s="1">
        <v>10.553399999999993</v>
      </c>
      <c r="W7883" t="str">
        <f>VLOOKUP(M7883,People!$A$2:$B$5,2,FALSE)</f>
        <v>Anna Andreadi</v>
      </c>
      <c r="X7883" s="5" t="str">
        <f>IFERROR(VLOOKUP(Orders!$B7883,Returns!$A$2:$B$801,2,0),"No")</f>
        <v>No</v>
      </c>
    </row>
    <row r="7884" spans="1:24" hidden="1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f t="shared" si="123"/>
        <v>88.264800000000022</v>
      </c>
      <c r="T7884" s="1">
        <v>8</v>
      </c>
      <c r="U7884" s="1">
        <v>0.2</v>
      </c>
      <c r="V7884" s="1">
        <v>14.07119999999999</v>
      </c>
      <c r="W7884" t="str">
        <f>VLOOKUP(M7884,People!$A$2:$B$5,2,FALSE)</f>
        <v>Anna Andreadi</v>
      </c>
      <c r="X7884" s="5" t="str">
        <f>IFERROR(VLOOKUP(Orders!$B7884,Returns!$A$2:$B$801,2,0),"No")</f>
        <v>No</v>
      </c>
    </row>
    <row r="7885" spans="1:24" hidden="1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f t="shared" si="123"/>
        <v>6.5790000000000006</v>
      </c>
      <c r="T7885" s="1">
        <v>2</v>
      </c>
      <c r="U7885" s="1">
        <v>0.2</v>
      </c>
      <c r="V7885" s="1">
        <v>3.7409999999999997</v>
      </c>
      <c r="W7885" t="str">
        <f>VLOOKUP(M7885,People!$A$2:$B$5,2,FALSE)</f>
        <v>Anna Andreadi</v>
      </c>
      <c r="X7885" s="5" t="str">
        <f>IFERROR(VLOOKUP(Orders!$B7885,Returns!$A$2:$B$801,2,0),"No")</f>
        <v>No</v>
      </c>
    </row>
    <row r="7886" spans="1:24" hidden="1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f t="shared" si="123"/>
        <v>41.405000000000008</v>
      </c>
      <c r="T7886" s="1">
        <v>7</v>
      </c>
      <c r="U7886" s="1">
        <v>0.2</v>
      </c>
      <c r="V7886" s="1">
        <v>5.9149999999999938</v>
      </c>
      <c r="W7886" t="str">
        <f>VLOOKUP(M7886,People!$A$2:$B$5,2,FALSE)</f>
        <v>Anna Andreadi</v>
      </c>
      <c r="X7886" s="5" t="str">
        <f>IFERROR(VLOOKUP(Orders!$B7886,Returns!$A$2:$B$801,2,0),"No")</f>
        <v>No</v>
      </c>
    </row>
    <row r="7887" spans="1:24" hidden="1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f t="shared" si="123"/>
        <v>16.363199999999999</v>
      </c>
      <c r="T7887" s="1">
        <v>3</v>
      </c>
      <c r="U7887" s="1">
        <v>0.2</v>
      </c>
      <c r="V7887" s="1">
        <v>7.0128000000000013</v>
      </c>
      <c r="W7887" t="str">
        <f>VLOOKUP(M7887,People!$A$2:$B$5,2,FALSE)</f>
        <v>Anna Andreadi</v>
      </c>
      <c r="X7887" s="5" t="str">
        <f>IFERROR(VLOOKUP(Orders!$B7887,Returns!$A$2:$B$801,2,0),"No")</f>
        <v>No</v>
      </c>
    </row>
    <row r="7888" spans="1:24" hidden="1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f t="shared" si="123"/>
        <v>13.375999999999999</v>
      </c>
      <c r="T7888" s="1">
        <v>5</v>
      </c>
      <c r="U7888" s="1">
        <v>0.2</v>
      </c>
      <c r="V7888" s="1">
        <v>3.3439999999999994</v>
      </c>
      <c r="W7888" t="str">
        <f>VLOOKUP(M7888,People!$A$2:$B$5,2,FALSE)</f>
        <v>Anna Andreadi</v>
      </c>
      <c r="X7888" s="5" t="str">
        <f>IFERROR(VLOOKUP(Orders!$B7888,Returns!$A$2:$B$801,2,0),"No")</f>
        <v>No</v>
      </c>
    </row>
    <row r="7889" spans="1:24" hidden="1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f t="shared" si="123"/>
        <v>11.536799999999999</v>
      </c>
      <c r="T7889" s="1">
        <v>1</v>
      </c>
      <c r="U7889" s="1">
        <v>0.2</v>
      </c>
      <c r="V7889" s="1">
        <v>4.6552000000000007</v>
      </c>
      <c r="W7889" t="str">
        <f>VLOOKUP(M7889,People!$A$2:$B$5,2,FALSE)</f>
        <v>Anna Andreadi</v>
      </c>
      <c r="X7889" s="5" t="str">
        <f>IFERROR(VLOOKUP(Orders!$B7889,Returns!$A$2:$B$801,2,0),"No")</f>
        <v>No</v>
      </c>
    </row>
    <row r="7890" spans="1:24" hidden="1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f t="shared" si="123"/>
        <v>16.848000000000006</v>
      </c>
      <c r="T7890" s="1">
        <v>5</v>
      </c>
      <c r="U7890" s="1">
        <v>0</v>
      </c>
      <c r="V7890" s="1">
        <v>15.552000000000001</v>
      </c>
      <c r="W7890" t="str">
        <f>VLOOKUP(M7890,People!$A$2:$B$5,2,FALSE)</f>
        <v>Anna Andreadi</v>
      </c>
      <c r="X7890" s="5" t="str">
        <f>IFERROR(VLOOKUP(Orders!$B7890,Returns!$A$2:$B$801,2,0),"No")</f>
        <v>No</v>
      </c>
    </row>
    <row r="7891" spans="1:24" hidden="1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f t="shared" si="123"/>
        <v>14.5197</v>
      </c>
      <c r="T7891" s="1">
        <v>9</v>
      </c>
      <c r="U7891" s="1">
        <v>0</v>
      </c>
      <c r="V7891" s="1">
        <v>5.3703000000000003</v>
      </c>
      <c r="W7891" t="str">
        <f>VLOOKUP(M7891,People!$A$2:$B$5,2,FALSE)</f>
        <v>Cassandra Brandow</v>
      </c>
      <c r="X7891" s="5" t="str">
        <f>IFERROR(VLOOKUP(Orders!$B7891,Returns!$A$2:$B$801,2,0),"No")</f>
        <v>No</v>
      </c>
    </row>
    <row r="7892" spans="1:24" hidden="1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f t="shared" si="123"/>
        <v>227.98859999999999</v>
      </c>
      <c r="T7892" s="1">
        <v>2</v>
      </c>
      <c r="U7892" s="1">
        <v>0</v>
      </c>
      <c r="V7892" s="1">
        <v>171.99140000000003</v>
      </c>
      <c r="W7892" t="str">
        <f>VLOOKUP(M7892,People!$A$2:$B$5,2,FALSE)</f>
        <v>Cassandra Brandow</v>
      </c>
      <c r="X7892" s="5" t="str">
        <f>IFERROR(VLOOKUP(Orders!$B7892,Returns!$A$2:$B$801,2,0),"No")</f>
        <v>No</v>
      </c>
    </row>
    <row r="7893" spans="1:24" hidden="1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f t="shared" si="123"/>
        <v>206.30999999999995</v>
      </c>
      <c r="T7893" s="1">
        <v>5</v>
      </c>
      <c r="U7893" s="1">
        <v>0</v>
      </c>
      <c r="V7893" s="1">
        <v>137.54000000000002</v>
      </c>
      <c r="W7893" t="str">
        <f>VLOOKUP(M7893,People!$A$2:$B$5,2,FALSE)</f>
        <v>Cassandra Brandow</v>
      </c>
      <c r="X7893" s="5" t="str">
        <f>IFERROR(VLOOKUP(Orders!$B7893,Returns!$A$2:$B$801,2,0),"No")</f>
        <v>No</v>
      </c>
    </row>
    <row r="7894" spans="1:24" hidden="1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f t="shared" si="123"/>
        <v>56.349600000000002</v>
      </c>
      <c r="T7894" s="1">
        <v>3</v>
      </c>
      <c r="U7894" s="1">
        <v>0</v>
      </c>
      <c r="V7894" s="1">
        <v>49.970399999999991</v>
      </c>
      <c r="W7894" t="str">
        <f>VLOOKUP(M7894,People!$A$2:$B$5,2,FALSE)</f>
        <v>Cassandra Brandow</v>
      </c>
      <c r="X7894" s="5" t="str">
        <f>IFERROR(VLOOKUP(Orders!$B7894,Returns!$A$2:$B$801,2,0),"No")</f>
        <v>No</v>
      </c>
    </row>
    <row r="7895" spans="1:24" hidden="1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f t="shared" si="123"/>
        <v>9.5699999999999967</v>
      </c>
      <c r="T7895" s="1">
        <v>3</v>
      </c>
      <c r="U7895" s="1">
        <v>0.2</v>
      </c>
      <c r="V7895" s="1">
        <v>4.3500000000000005</v>
      </c>
      <c r="W7895" t="str">
        <f>VLOOKUP(M7895,People!$A$2:$B$5,2,FALSE)</f>
        <v>Chuck Magee</v>
      </c>
      <c r="X7895" s="5" t="str">
        <f>IFERROR(VLOOKUP(Orders!$B7895,Returns!$A$2:$B$801,2,0),"No")</f>
        <v>No</v>
      </c>
    </row>
    <row r="7896" spans="1:24" hidden="1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f t="shared" si="123"/>
        <v>42.024000000000001</v>
      </c>
      <c r="T7896" s="1">
        <v>5</v>
      </c>
      <c r="U7896" s="1">
        <v>0</v>
      </c>
      <c r="V7896" s="1">
        <v>40.376000000000005</v>
      </c>
      <c r="W7896" t="str">
        <f>VLOOKUP(M7896,People!$A$2:$B$5,2,FALSE)</f>
        <v>Chuck Magee</v>
      </c>
      <c r="X7896" s="5" t="str">
        <f>IFERROR(VLOOKUP(Orders!$B7896,Returns!$A$2:$B$801,2,0),"No")</f>
        <v>No</v>
      </c>
    </row>
    <row r="7897" spans="1:24" hidden="1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f t="shared" si="123"/>
        <v>3.1824000000000003</v>
      </c>
      <c r="T7897" s="1">
        <v>2</v>
      </c>
      <c r="U7897" s="1">
        <v>0</v>
      </c>
      <c r="V7897" s="1">
        <v>3.0575999999999999</v>
      </c>
      <c r="W7897" t="str">
        <f>VLOOKUP(M7897,People!$A$2:$B$5,2,FALSE)</f>
        <v>Chuck Magee</v>
      </c>
      <c r="X7897" s="5" t="str">
        <f>IFERROR(VLOOKUP(Orders!$B7897,Returns!$A$2:$B$801,2,0),"No")</f>
        <v>No</v>
      </c>
    </row>
    <row r="7898" spans="1:24" hidden="1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f t="shared" si="123"/>
        <v>228.39839999999998</v>
      </c>
      <c r="T7898" s="1">
        <v>8</v>
      </c>
      <c r="U7898" s="1">
        <v>0</v>
      </c>
      <c r="V7898" s="1">
        <v>219.44159999999999</v>
      </c>
      <c r="W7898" t="str">
        <f>VLOOKUP(M7898,People!$A$2:$B$5,2,FALSE)</f>
        <v>Chuck Magee</v>
      </c>
      <c r="X7898" s="5" t="str">
        <f>IFERROR(VLOOKUP(Orders!$B7898,Returns!$A$2:$B$801,2,0),"No")</f>
        <v>No</v>
      </c>
    </row>
    <row r="7899" spans="1:24" hidden="1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f t="shared" si="123"/>
        <v>241.44260000000006</v>
      </c>
      <c r="T7899" s="1">
        <v>7</v>
      </c>
      <c r="U7899" s="1">
        <v>0.2</v>
      </c>
      <c r="V7899" s="1">
        <v>30.605399999999946</v>
      </c>
      <c r="W7899" t="str">
        <f>VLOOKUP(M7899,People!$A$2:$B$5,2,FALSE)</f>
        <v>Cassandra Brandow</v>
      </c>
      <c r="X7899" s="5" t="str">
        <f>IFERROR(VLOOKUP(Orders!$B7899,Returns!$A$2:$B$801,2,0),"No")</f>
        <v>No</v>
      </c>
    </row>
    <row r="7900" spans="1:24" hidden="1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f t="shared" si="123"/>
        <v>2852.4281999999998</v>
      </c>
      <c r="T7900" s="1">
        <v>6</v>
      </c>
      <c r="U7900" s="1">
        <v>0.7</v>
      </c>
      <c r="V7900" s="1">
        <v>-1237.8461999999995</v>
      </c>
      <c r="W7900" t="str">
        <f>VLOOKUP(M7900,People!$A$2:$B$5,2,FALSE)</f>
        <v>Cassandra Brandow</v>
      </c>
      <c r="X7900" s="5" t="str">
        <f>IFERROR(VLOOKUP(Orders!$B7900,Returns!$A$2:$B$801,2,0),"No")</f>
        <v>No</v>
      </c>
    </row>
    <row r="7901" spans="1:24" hidden="1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f t="shared" si="123"/>
        <v>15.200000000000006</v>
      </c>
      <c r="T7901" s="1">
        <v>5</v>
      </c>
      <c r="U7901" s="1">
        <v>0.2</v>
      </c>
      <c r="V7901" s="1">
        <v>9.1199999999999974</v>
      </c>
      <c r="W7901" t="str">
        <f>VLOOKUP(M7901,People!$A$2:$B$5,2,FALSE)</f>
        <v>Cassandra Brandow</v>
      </c>
      <c r="X7901" s="5" t="str">
        <f>IFERROR(VLOOKUP(Orders!$B7901,Returns!$A$2:$B$801,2,0),"No")</f>
        <v>No</v>
      </c>
    </row>
    <row r="7902" spans="1:24" hidden="1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f t="shared" si="123"/>
        <v>1.1088</v>
      </c>
      <c r="T7902" s="1">
        <v>2</v>
      </c>
      <c r="U7902" s="1">
        <v>0.2</v>
      </c>
      <c r="V7902" s="1">
        <v>0.47520000000000018</v>
      </c>
      <c r="W7902" t="str">
        <f>VLOOKUP(M7902,People!$A$2:$B$5,2,FALSE)</f>
        <v>Cassandra Brandow</v>
      </c>
      <c r="X7902" s="5" t="str">
        <f>IFERROR(VLOOKUP(Orders!$B7902,Returns!$A$2:$B$801,2,0),"No")</f>
        <v>No</v>
      </c>
    </row>
    <row r="7903" spans="1:24" hidden="1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f t="shared" si="123"/>
        <v>31.983999999999998</v>
      </c>
      <c r="T7903" s="1">
        <v>1</v>
      </c>
      <c r="U7903" s="1">
        <v>0.2</v>
      </c>
      <c r="V7903" s="1">
        <v>0</v>
      </c>
      <c r="W7903" t="str">
        <f>VLOOKUP(M7903,People!$A$2:$B$5,2,FALSE)</f>
        <v>Cassandra Brandow</v>
      </c>
      <c r="X7903" s="5" t="str">
        <f>IFERROR(VLOOKUP(Orders!$B7903,Returns!$A$2:$B$801,2,0),"No")</f>
        <v>No</v>
      </c>
    </row>
    <row r="7904" spans="1:24" hidden="1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f t="shared" si="123"/>
        <v>9.963000000000001</v>
      </c>
      <c r="T7904" s="1">
        <v>5</v>
      </c>
      <c r="U7904" s="1">
        <v>0.2</v>
      </c>
      <c r="V7904" s="1">
        <v>4.7969999999999988</v>
      </c>
      <c r="W7904" t="str">
        <f>VLOOKUP(M7904,People!$A$2:$B$5,2,FALSE)</f>
        <v>Cassandra Brandow</v>
      </c>
      <c r="X7904" s="5" t="str">
        <f>IFERROR(VLOOKUP(Orders!$B7904,Returns!$A$2:$B$801,2,0),"No")</f>
        <v>No</v>
      </c>
    </row>
    <row r="7905" spans="1:24" hidden="1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f t="shared" si="123"/>
        <v>375.98759999999999</v>
      </c>
      <c r="T7905" s="1">
        <v>2</v>
      </c>
      <c r="U7905" s="1">
        <v>0.2</v>
      </c>
      <c r="V7905" s="1">
        <v>47.660399999999967</v>
      </c>
      <c r="W7905" t="str">
        <f>VLOOKUP(M7905,People!$A$2:$B$5,2,FALSE)</f>
        <v>Cassandra Brandow</v>
      </c>
      <c r="X7905" s="5" t="str">
        <f>IFERROR(VLOOKUP(Orders!$B7905,Returns!$A$2:$B$801,2,0),"No")</f>
        <v>No</v>
      </c>
    </row>
    <row r="7906" spans="1:24" hidden="1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f t="shared" si="123"/>
        <v>49.816000000000003</v>
      </c>
      <c r="T7906" s="1">
        <v>2</v>
      </c>
      <c r="U7906" s="1">
        <v>0.2</v>
      </c>
      <c r="V7906" s="1">
        <v>26.823999999999995</v>
      </c>
      <c r="W7906" t="str">
        <f>VLOOKUP(M7906,People!$A$2:$B$5,2,FALSE)</f>
        <v>Kelly Williams</v>
      </c>
      <c r="X7906" s="5" t="str">
        <f>IFERROR(VLOOKUP(Orders!$B7906,Returns!$A$2:$B$801,2,0),"No")</f>
        <v>No</v>
      </c>
    </row>
    <row r="7907" spans="1:24" hidden="1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f t="shared" si="123"/>
        <v>2.7900000000000005</v>
      </c>
      <c r="T7907" s="1">
        <v>1</v>
      </c>
      <c r="U7907" s="1">
        <v>0.2</v>
      </c>
      <c r="V7907" s="1">
        <v>1.6739999999999999</v>
      </c>
      <c r="W7907" t="str">
        <f>VLOOKUP(M7907,People!$A$2:$B$5,2,FALSE)</f>
        <v>Kelly Williams</v>
      </c>
      <c r="X7907" s="5" t="str">
        <f>IFERROR(VLOOKUP(Orders!$B7907,Returns!$A$2:$B$801,2,0),"No")</f>
        <v>No</v>
      </c>
    </row>
    <row r="7908" spans="1:24" hidden="1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f t="shared" si="123"/>
        <v>10.889999999999999</v>
      </c>
      <c r="T7908" s="1">
        <v>10</v>
      </c>
      <c r="U7908" s="1">
        <v>0.8</v>
      </c>
      <c r="V7908" s="1">
        <v>-6.93</v>
      </c>
      <c r="W7908" t="str">
        <f>VLOOKUP(M7908,People!$A$2:$B$5,2,FALSE)</f>
        <v>Kelly Williams</v>
      </c>
      <c r="X7908" s="5" t="str">
        <f>IFERROR(VLOOKUP(Orders!$B7908,Returns!$A$2:$B$801,2,0),"No")</f>
        <v>No</v>
      </c>
    </row>
    <row r="7909" spans="1:24" hidden="1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f t="shared" si="123"/>
        <v>536.73</v>
      </c>
      <c r="T7909" s="1">
        <v>2</v>
      </c>
      <c r="U7909" s="1">
        <v>0</v>
      </c>
      <c r="V7909" s="1">
        <v>178.90999999999997</v>
      </c>
      <c r="W7909" t="str">
        <f>VLOOKUP(M7909,People!$A$2:$B$5,2,FALSE)</f>
        <v>Anna Andreadi</v>
      </c>
      <c r="X7909" s="5" t="str">
        <f>IFERROR(VLOOKUP(Orders!$B7909,Returns!$A$2:$B$801,2,0),"No")</f>
        <v>No</v>
      </c>
    </row>
    <row r="7910" spans="1:24" hidden="1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f t="shared" si="123"/>
        <v>261.9864</v>
      </c>
      <c r="T7910" s="1">
        <v>3</v>
      </c>
      <c r="U7910" s="1">
        <v>0.2</v>
      </c>
      <c r="V7910" s="1">
        <v>6.717599999999976</v>
      </c>
      <c r="W7910" t="str">
        <f>VLOOKUP(M7910,People!$A$2:$B$5,2,FALSE)</f>
        <v>Anna Andreadi</v>
      </c>
      <c r="X7910" s="5" t="str">
        <f>IFERROR(VLOOKUP(Orders!$B7910,Returns!$A$2:$B$801,2,0),"No")</f>
        <v>No</v>
      </c>
    </row>
    <row r="7911" spans="1:24" hidden="1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f t="shared" si="123"/>
        <v>16.0016</v>
      </c>
      <c r="T7911" s="1">
        <v>8</v>
      </c>
      <c r="U7911" s="1">
        <v>0</v>
      </c>
      <c r="V7911" s="1">
        <v>5.9184000000000019</v>
      </c>
      <c r="W7911" t="str">
        <f>VLOOKUP(M7911,People!$A$2:$B$5,2,FALSE)</f>
        <v>Anna Andreadi</v>
      </c>
      <c r="X7911" s="5" t="str">
        <f>IFERROR(VLOOKUP(Orders!$B7911,Returns!$A$2:$B$801,2,0),"No")</f>
        <v>No</v>
      </c>
    </row>
    <row r="7912" spans="1:24" hidden="1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f t="shared" si="123"/>
        <v>41.411999999999999</v>
      </c>
      <c r="T7912" s="1">
        <v>3</v>
      </c>
      <c r="U7912" s="1">
        <v>0</v>
      </c>
      <c r="V7912" s="1">
        <v>7.3079999999999998</v>
      </c>
      <c r="W7912" t="str">
        <f>VLOOKUP(M7912,People!$A$2:$B$5,2,FALSE)</f>
        <v>Anna Andreadi</v>
      </c>
      <c r="X7912" s="5" t="str">
        <f>IFERROR(VLOOKUP(Orders!$B7912,Returns!$A$2:$B$801,2,0),"No")</f>
        <v>No</v>
      </c>
    </row>
    <row r="7913" spans="1:24" hidden="1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f t="shared" si="123"/>
        <v>217.76400000000001</v>
      </c>
      <c r="T7913" s="1">
        <v>2</v>
      </c>
      <c r="U7913" s="1">
        <v>0.15</v>
      </c>
      <c r="V7913" s="1">
        <v>-12.097999999999999</v>
      </c>
      <c r="W7913" t="str">
        <f>VLOOKUP(M7913,People!$A$2:$B$5,2,FALSE)</f>
        <v>Anna Andreadi</v>
      </c>
      <c r="X7913" s="5" t="str">
        <f>IFERROR(VLOOKUP(Orders!$B7913,Returns!$A$2:$B$801,2,0),"No")</f>
        <v>No</v>
      </c>
    </row>
    <row r="7914" spans="1:24" hidden="1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f t="shared" si="123"/>
        <v>62.205200000000005</v>
      </c>
      <c r="T7914" s="1">
        <v>2</v>
      </c>
      <c r="U7914" s="1">
        <v>0.6</v>
      </c>
      <c r="V7914" s="1">
        <v>-31.861200000000004</v>
      </c>
      <c r="W7914" t="str">
        <f>VLOOKUP(M7914,People!$A$2:$B$5,2,FALSE)</f>
        <v>Kelly Williams</v>
      </c>
      <c r="X7914" s="5" t="str">
        <f>IFERROR(VLOOKUP(Orders!$B7914,Returns!$A$2:$B$801,2,0),"No")</f>
        <v>No</v>
      </c>
    </row>
    <row r="7915" spans="1:24" hidden="1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f t="shared" si="123"/>
        <v>23.768799999999999</v>
      </c>
      <c r="T7915" s="1">
        <v>2</v>
      </c>
      <c r="U7915" s="1">
        <v>0.2</v>
      </c>
      <c r="V7915" s="1">
        <v>1.9271999999999991</v>
      </c>
      <c r="W7915" t="str">
        <f>VLOOKUP(M7915,People!$A$2:$B$5,2,FALSE)</f>
        <v>Chuck Magee</v>
      </c>
      <c r="X7915" s="5" t="str">
        <f>IFERROR(VLOOKUP(Orders!$B7915,Returns!$A$2:$B$801,2,0),"No")</f>
        <v>No</v>
      </c>
    </row>
    <row r="7916" spans="1:24" hidden="1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f t="shared" si="123"/>
        <v>1736.2950000000001</v>
      </c>
      <c r="T7916" s="1">
        <v>5</v>
      </c>
      <c r="U7916" s="1">
        <v>0</v>
      </c>
      <c r="V7916" s="1">
        <v>1668.2049999999999</v>
      </c>
      <c r="W7916" t="str">
        <f>VLOOKUP(M7916,People!$A$2:$B$5,2,FALSE)</f>
        <v>Chuck Magee</v>
      </c>
      <c r="X7916" s="5" t="str">
        <f>IFERROR(VLOOKUP(Orders!$B7916,Returns!$A$2:$B$801,2,0),"No")</f>
        <v>No</v>
      </c>
    </row>
    <row r="7917" spans="1:24" hidden="1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f t="shared" si="123"/>
        <v>93.232800000000012</v>
      </c>
      <c r="T7917" s="1">
        <v>3</v>
      </c>
      <c r="U7917" s="1">
        <v>0</v>
      </c>
      <c r="V7917" s="1">
        <v>8.1071999999999917</v>
      </c>
      <c r="W7917" t="str">
        <f>VLOOKUP(M7917,People!$A$2:$B$5,2,FALSE)</f>
        <v>Chuck Magee</v>
      </c>
      <c r="X7917" s="5" t="str">
        <f>IFERROR(VLOOKUP(Orders!$B7917,Returns!$A$2:$B$801,2,0),"No")</f>
        <v>No</v>
      </c>
    </row>
    <row r="7918" spans="1:24" hidden="1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f t="shared" si="123"/>
        <v>437.84439999999995</v>
      </c>
      <c r="T7918" s="1">
        <v>4</v>
      </c>
      <c r="U7918" s="1">
        <v>0.3</v>
      </c>
      <c r="V7918" s="1">
        <v>-93.472400000000022</v>
      </c>
      <c r="W7918" t="str">
        <f>VLOOKUP(M7918,People!$A$2:$B$5,2,FALSE)</f>
        <v>Chuck Magee</v>
      </c>
      <c r="X7918" s="5" t="str">
        <f>IFERROR(VLOOKUP(Orders!$B7918,Returns!$A$2:$B$801,2,0),"No")</f>
        <v>No</v>
      </c>
    </row>
    <row r="7919" spans="1:24" hidden="1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f t="shared" si="123"/>
        <v>26.586000000000006</v>
      </c>
      <c r="T7919" s="1">
        <v>1</v>
      </c>
      <c r="U7919" s="1">
        <v>0.2</v>
      </c>
      <c r="V7919" s="1">
        <v>3.7979999999999947</v>
      </c>
      <c r="W7919" t="str">
        <f>VLOOKUP(M7919,People!$A$2:$B$5,2,FALSE)</f>
        <v>Kelly Williams</v>
      </c>
      <c r="X7919" s="5" t="str">
        <f>IFERROR(VLOOKUP(Orders!$B7919,Returns!$A$2:$B$801,2,0),"No")</f>
        <v>No</v>
      </c>
    </row>
    <row r="7920" spans="1:24" hidden="1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f t="shared" si="123"/>
        <v>15.4224</v>
      </c>
      <c r="T7920" s="1">
        <v>2</v>
      </c>
      <c r="U7920" s="1">
        <v>0.2</v>
      </c>
      <c r="V7920" s="1">
        <v>7.4255999999999993</v>
      </c>
      <c r="W7920" t="str">
        <f>VLOOKUP(M7920,People!$A$2:$B$5,2,FALSE)</f>
        <v>Anna Andreadi</v>
      </c>
      <c r="X7920" s="5" t="str">
        <f>IFERROR(VLOOKUP(Orders!$B7920,Returns!$A$2:$B$801,2,0),"No")</f>
        <v>No</v>
      </c>
    </row>
    <row r="7921" spans="1:24" hidden="1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f t="shared" si="123"/>
        <v>27.806399999999996</v>
      </c>
      <c r="T7921" s="1">
        <v>2</v>
      </c>
      <c r="U7921" s="1">
        <v>0</v>
      </c>
      <c r="V7921" s="1">
        <v>10.813600000000001</v>
      </c>
      <c r="W7921" t="str">
        <f>VLOOKUP(M7921,People!$A$2:$B$5,2,FALSE)</f>
        <v>Chuck Magee</v>
      </c>
      <c r="X7921" s="5" t="str">
        <f>IFERROR(VLOOKUP(Orders!$B7921,Returns!$A$2:$B$801,2,0),"No")</f>
        <v>No</v>
      </c>
    </row>
    <row r="7922" spans="1:24" hidden="1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f t="shared" si="123"/>
        <v>49.183599999999998</v>
      </c>
      <c r="T7922" s="1">
        <v>2</v>
      </c>
      <c r="U7922" s="1">
        <v>0</v>
      </c>
      <c r="V7922" s="1">
        <v>10.796399999999998</v>
      </c>
      <c r="W7922" t="str">
        <f>VLOOKUP(M7922,People!$A$2:$B$5,2,FALSE)</f>
        <v>Chuck Magee</v>
      </c>
      <c r="X7922" s="5" t="str">
        <f>IFERROR(VLOOKUP(Orders!$B7922,Returns!$A$2:$B$801,2,0),"No")</f>
        <v>No</v>
      </c>
    </row>
    <row r="7923" spans="1:24" hidden="1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f t="shared" si="123"/>
        <v>92.379000000000019</v>
      </c>
      <c r="T7923" s="1">
        <v>3</v>
      </c>
      <c r="U7923" s="1">
        <v>0</v>
      </c>
      <c r="V7923" s="1">
        <v>81.920999999999992</v>
      </c>
      <c r="W7923" t="str">
        <f>VLOOKUP(M7923,People!$A$2:$B$5,2,FALSE)</f>
        <v>Chuck Magee</v>
      </c>
      <c r="X7923" s="5" t="str">
        <f>IFERROR(VLOOKUP(Orders!$B7923,Returns!$A$2:$B$801,2,0),"No")</f>
        <v>No</v>
      </c>
    </row>
    <row r="7924" spans="1:24" hidden="1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f t="shared" si="123"/>
        <v>345.56400000000002</v>
      </c>
      <c r="T7924" s="1">
        <v>5</v>
      </c>
      <c r="U7924" s="1">
        <v>0.2</v>
      </c>
      <c r="V7924" s="1">
        <v>38.396000000000015</v>
      </c>
      <c r="W7924" t="str">
        <f>VLOOKUP(M7924,People!$A$2:$B$5,2,FALSE)</f>
        <v>Cassandra Brandow</v>
      </c>
      <c r="X7924" s="5" t="str">
        <f>IFERROR(VLOOKUP(Orders!$B7924,Returns!$A$2:$B$801,2,0),"No")</f>
        <v>No</v>
      </c>
    </row>
    <row r="7925" spans="1:24" hidden="1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f t="shared" si="123"/>
        <v>26.988000000000003</v>
      </c>
      <c r="T7925" s="1">
        <v>3</v>
      </c>
      <c r="U7925" s="1">
        <v>0.7</v>
      </c>
      <c r="V7925" s="1">
        <v>-11.417999999999999</v>
      </c>
      <c r="W7925" t="str">
        <f>VLOOKUP(M7925,People!$A$2:$B$5,2,FALSE)</f>
        <v>Cassandra Brandow</v>
      </c>
      <c r="X7925" s="5" t="str">
        <f>IFERROR(VLOOKUP(Orders!$B7925,Returns!$A$2:$B$801,2,0),"No")</f>
        <v>No</v>
      </c>
    </row>
    <row r="7926" spans="1:24" hidden="1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f t="shared" si="123"/>
        <v>11.606400000000001</v>
      </c>
      <c r="T7926" s="1">
        <v>4</v>
      </c>
      <c r="U7926" s="1">
        <v>0</v>
      </c>
      <c r="V7926" s="1">
        <v>10.7136</v>
      </c>
      <c r="W7926" t="str">
        <f>VLOOKUP(M7926,People!$A$2:$B$5,2,FALSE)</f>
        <v>Cassandra Brandow</v>
      </c>
      <c r="X7926" s="5" t="str">
        <f>IFERROR(VLOOKUP(Orders!$B7926,Returns!$A$2:$B$801,2,0),"No")</f>
        <v>No</v>
      </c>
    </row>
    <row r="7927" spans="1:24" hidden="1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f t="shared" si="123"/>
        <v>51.800000000000004</v>
      </c>
      <c r="T7927" s="1">
        <v>7</v>
      </c>
      <c r="U7927" s="1">
        <v>0</v>
      </c>
      <c r="V7927" s="1">
        <v>51.800000000000004</v>
      </c>
      <c r="W7927" t="str">
        <f>VLOOKUP(M7927,People!$A$2:$B$5,2,FALSE)</f>
        <v>Cassandra Brandow</v>
      </c>
      <c r="X7927" s="5" t="str">
        <f>IFERROR(VLOOKUP(Orders!$B7927,Returns!$A$2:$B$801,2,0),"No")</f>
        <v>No</v>
      </c>
    </row>
    <row r="7928" spans="1:24" hidden="1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f t="shared" si="123"/>
        <v>1.6334999999999997</v>
      </c>
      <c r="T7928" s="1">
        <v>3</v>
      </c>
      <c r="U7928" s="1">
        <v>0</v>
      </c>
      <c r="V7928" s="1">
        <v>1.3365</v>
      </c>
      <c r="W7928" t="str">
        <f>VLOOKUP(M7928,People!$A$2:$B$5,2,FALSE)</f>
        <v>Chuck Magee</v>
      </c>
      <c r="X7928" s="5" t="str">
        <f>IFERROR(VLOOKUP(Orders!$B7928,Returns!$A$2:$B$801,2,0),"No")</f>
        <v>No</v>
      </c>
    </row>
    <row r="7929" spans="1:24" hidden="1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f t="shared" si="123"/>
        <v>398.99300000000005</v>
      </c>
      <c r="T7929" s="1">
        <v>1</v>
      </c>
      <c r="U7929" s="1">
        <v>0</v>
      </c>
      <c r="V7929" s="1">
        <v>170.99699999999996</v>
      </c>
      <c r="W7929" t="str">
        <f>VLOOKUP(M7929,People!$A$2:$B$5,2,FALSE)</f>
        <v>Chuck Magee</v>
      </c>
      <c r="X7929" s="5" t="str">
        <f>IFERROR(VLOOKUP(Orders!$B7929,Returns!$A$2:$B$801,2,0),"No")</f>
        <v>No</v>
      </c>
    </row>
    <row r="7930" spans="1:24" hidden="1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f t="shared" si="123"/>
        <v>41.795400000000001</v>
      </c>
      <c r="T7930" s="1">
        <v>3</v>
      </c>
      <c r="U7930" s="1">
        <v>0</v>
      </c>
      <c r="V7930" s="1">
        <v>9.1745999999999981</v>
      </c>
      <c r="W7930" t="str">
        <f>VLOOKUP(M7930,People!$A$2:$B$5,2,FALSE)</f>
        <v>Chuck Magee</v>
      </c>
      <c r="X7930" s="5" t="str">
        <f>IFERROR(VLOOKUP(Orders!$B7930,Returns!$A$2:$B$801,2,0),"No")</f>
        <v>No</v>
      </c>
    </row>
    <row r="7931" spans="1:24" hidden="1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f t="shared" si="123"/>
        <v>302.37480000000005</v>
      </c>
      <c r="T7931" s="1">
        <v>6</v>
      </c>
      <c r="U7931" s="1">
        <v>0.3</v>
      </c>
      <c r="V7931" s="1">
        <v>-4.2588000000000363</v>
      </c>
      <c r="W7931" t="str">
        <f>VLOOKUP(M7931,People!$A$2:$B$5,2,FALSE)</f>
        <v>Kelly Williams</v>
      </c>
      <c r="X7931" s="5" t="str">
        <f>IFERROR(VLOOKUP(Orders!$B7931,Returns!$A$2:$B$801,2,0),"No")</f>
        <v>No</v>
      </c>
    </row>
    <row r="7932" spans="1:24" hidden="1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f t="shared" si="123"/>
        <v>41.664000000000001</v>
      </c>
      <c r="T7932" s="1">
        <v>3</v>
      </c>
      <c r="U7932" s="1">
        <v>0</v>
      </c>
      <c r="V7932" s="1">
        <v>17.855999999999995</v>
      </c>
      <c r="W7932" t="str">
        <f>VLOOKUP(M7932,People!$A$2:$B$5,2,FALSE)</f>
        <v>Chuck Magee</v>
      </c>
      <c r="X7932" s="5" t="str">
        <f>IFERROR(VLOOKUP(Orders!$B7932,Returns!$A$2:$B$801,2,0),"No")</f>
        <v>No</v>
      </c>
    </row>
    <row r="7933" spans="1:24" hidden="1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f t="shared" si="123"/>
        <v>207.25200000000004</v>
      </c>
      <c r="T7933" s="1">
        <v>3</v>
      </c>
      <c r="U7933" s="1">
        <v>0.2</v>
      </c>
      <c r="V7933" s="1">
        <v>23.027999999999992</v>
      </c>
      <c r="W7933" t="str">
        <f>VLOOKUP(M7933,People!$A$2:$B$5,2,FALSE)</f>
        <v>Anna Andreadi</v>
      </c>
      <c r="X7933" s="5" t="str">
        <f>IFERROR(VLOOKUP(Orders!$B7933,Returns!$A$2:$B$801,2,0),"No")</f>
        <v>No</v>
      </c>
    </row>
    <row r="7934" spans="1:24" hidden="1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f t="shared" si="123"/>
        <v>71.225999999999999</v>
      </c>
      <c r="T7934" s="1">
        <v>5</v>
      </c>
      <c r="U7934" s="1">
        <v>0.2</v>
      </c>
      <c r="V7934" s="1">
        <v>34.293999999999997</v>
      </c>
      <c r="W7934" t="str">
        <f>VLOOKUP(M7934,People!$A$2:$B$5,2,FALSE)</f>
        <v>Anna Andreadi</v>
      </c>
      <c r="X7934" s="5" t="str">
        <f>IFERROR(VLOOKUP(Orders!$B7934,Returns!$A$2:$B$801,2,0),"No")</f>
        <v>No</v>
      </c>
    </row>
    <row r="7935" spans="1:24" hidden="1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f t="shared" si="123"/>
        <v>11.68</v>
      </c>
      <c r="T7935" s="1">
        <v>2</v>
      </c>
      <c r="U7935" s="1">
        <v>0</v>
      </c>
      <c r="V7935" s="1">
        <v>11.68</v>
      </c>
      <c r="W7935" t="str">
        <f>VLOOKUP(M7935,People!$A$2:$B$5,2,FALSE)</f>
        <v>Anna Andreadi</v>
      </c>
      <c r="X7935" s="5" t="str">
        <f>IFERROR(VLOOKUP(Orders!$B7935,Returns!$A$2:$B$801,2,0),"No")</f>
        <v>Yes</v>
      </c>
    </row>
    <row r="7936" spans="1:24" hidden="1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f t="shared" si="123"/>
        <v>62.979000000000013</v>
      </c>
      <c r="T7936" s="1">
        <v>3</v>
      </c>
      <c r="U7936" s="1">
        <v>0.2</v>
      </c>
      <c r="V7936" s="1">
        <v>8.9969999999999892</v>
      </c>
      <c r="W7936" t="str">
        <f>VLOOKUP(M7936,People!$A$2:$B$5,2,FALSE)</f>
        <v>Anna Andreadi</v>
      </c>
      <c r="X7936" s="5" t="str">
        <f>IFERROR(VLOOKUP(Orders!$B7936,Returns!$A$2:$B$801,2,0),"No")</f>
        <v>Yes</v>
      </c>
    </row>
    <row r="7937" spans="1:24" hidden="1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f t="shared" si="123"/>
        <v>4.7080000000000011</v>
      </c>
      <c r="T7937" s="1">
        <v>2</v>
      </c>
      <c r="U7937" s="1">
        <v>0</v>
      </c>
      <c r="V7937" s="1">
        <v>3.8519999999999994</v>
      </c>
      <c r="W7937" t="str">
        <f>VLOOKUP(M7937,People!$A$2:$B$5,2,FALSE)</f>
        <v>Anna Andreadi</v>
      </c>
      <c r="X7937" s="5" t="str">
        <f>IFERROR(VLOOKUP(Orders!$B7937,Returns!$A$2:$B$801,2,0),"No")</f>
        <v>Yes</v>
      </c>
    </row>
    <row r="7938" spans="1:24" hidden="1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f t="shared" ref="S7938:S8001" si="124">R7938-V7938</f>
        <v>9.0479999999999983</v>
      </c>
      <c r="T7938" s="1">
        <v>3</v>
      </c>
      <c r="U7938" s="1">
        <v>0.2</v>
      </c>
      <c r="V7938" s="1">
        <v>4.8720000000000008</v>
      </c>
      <c r="W7938" t="str">
        <f>VLOOKUP(M7938,People!$A$2:$B$5,2,FALSE)</f>
        <v>Anna Andreadi</v>
      </c>
      <c r="X7938" s="5" t="str">
        <f>IFERROR(VLOOKUP(Orders!$B7938,Returns!$A$2:$B$801,2,0),"No")</f>
        <v>Yes</v>
      </c>
    </row>
    <row r="7939" spans="1:24" hidden="1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f t="shared" si="124"/>
        <v>1863.5346</v>
      </c>
      <c r="T7939" s="1">
        <v>9</v>
      </c>
      <c r="U7939" s="1">
        <v>0</v>
      </c>
      <c r="V7939" s="1">
        <v>654.7553999999999</v>
      </c>
      <c r="W7939" t="str">
        <f>VLOOKUP(M7939,People!$A$2:$B$5,2,FALSE)</f>
        <v>Anna Andreadi</v>
      </c>
      <c r="X7939" s="5" t="str">
        <f>IFERROR(VLOOKUP(Orders!$B7939,Returns!$A$2:$B$801,2,0),"No")</f>
        <v>Yes</v>
      </c>
    </row>
    <row r="7940" spans="1:24" hidden="1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f t="shared" si="124"/>
        <v>400.02179999999993</v>
      </c>
      <c r="T7940" s="1">
        <v>3</v>
      </c>
      <c r="U7940" s="1">
        <v>0</v>
      </c>
      <c r="V7940" s="1">
        <v>140.54820000000001</v>
      </c>
      <c r="W7940" t="str">
        <f>VLOOKUP(M7940,People!$A$2:$B$5,2,FALSE)</f>
        <v>Anna Andreadi</v>
      </c>
      <c r="X7940" s="5" t="str">
        <f>IFERROR(VLOOKUP(Orders!$B7940,Returns!$A$2:$B$801,2,0),"No")</f>
        <v>Yes</v>
      </c>
    </row>
    <row r="7941" spans="1:24" hidden="1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f t="shared" si="124"/>
        <v>143.68640000000002</v>
      </c>
      <c r="T7941" s="1">
        <v>8</v>
      </c>
      <c r="U7941" s="1">
        <v>0.2</v>
      </c>
      <c r="V7941" s="1">
        <v>77.369599999999991</v>
      </c>
      <c r="W7941" t="str">
        <f>VLOOKUP(M7941,People!$A$2:$B$5,2,FALSE)</f>
        <v>Anna Andreadi</v>
      </c>
      <c r="X7941" s="5" t="str">
        <f>IFERROR(VLOOKUP(Orders!$B7941,Returns!$A$2:$B$801,2,0),"No")</f>
        <v>Yes</v>
      </c>
    </row>
    <row r="7942" spans="1:24" hidden="1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f t="shared" si="124"/>
        <v>90.58420000000001</v>
      </c>
      <c r="T7942" s="1">
        <v>2</v>
      </c>
      <c r="U7942" s="1">
        <v>0.2</v>
      </c>
      <c r="V7942" s="1">
        <v>-9.1601999999999961</v>
      </c>
      <c r="W7942" t="str">
        <f>VLOOKUP(M7942,People!$A$2:$B$5,2,FALSE)</f>
        <v>Anna Andreadi</v>
      </c>
      <c r="X7942" s="5" t="str">
        <f>IFERROR(VLOOKUP(Orders!$B7942,Returns!$A$2:$B$801,2,0),"No")</f>
        <v>No</v>
      </c>
    </row>
    <row r="7943" spans="1:24" hidden="1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f t="shared" si="124"/>
        <v>99.75200000000001</v>
      </c>
      <c r="T7943" s="1">
        <v>10</v>
      </c>
      <c r="U7943" s="1">
        <v>0</v>
      </c>
      <c r="V7943" s="1">
        <v>35.047999999999995</v>
      </c>
      <c r="W7943" t="str">
        <f>VLOOKUP(M7943,People!$A$2:$B$5,2,FALSE)</f>
        <v>Anna Andreadi</v>
      </c>
      <c r="X7943" s="5" t="str">
        <f>IFERROR(VLOOKUP(Orders!$B7943,Returns!$A$2:$B$801,2,0),"No")</f>
        <v>No</v>
      </c>
    </row>
    <row r="7944" spans="1:24" hidden="1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f t="shared" si="124"/>
        <v>98.954999999999956</v>
      </c>
      <c r="T7944" s="1">
        <v>9</v>
      </c>
      <c r="U7944" s="1">
        <v>0.8</v>
      </c>
      <c r="V7944" s="1">
        <v>-59.372999999999976</v>
      </c>
      <c r="W7944" t="str">
        <f>VLOOKUP(M7944,People!$A$2:$B$5,2,FALSE)</f>
        <v>Kelly Williams</v>
      </c>
      <c r="X7944" s="5" t="str">
        <f>IFERROR(VLOOKUP(Orders!$B7944,Returns!$A$2:$B$801,2,0),"No")</f>
        <v>Yes</v>
      </c>
    </row>
    <row r="7945" spans="1:24" hidden="1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f t="shared" si="124"/>
        <v>39.660600000000002</v>
      </c>
      <c r="T7945" s="1">
        <v>7</v>
      </c>
      <c r="U7945" s="1">
        <v>0.2</v>
      </c>
      <c r="V7945" s="1">
        <v>5.0273999999999965</v>
      </c>
      <c r="W7945" t="str">
        <f>VLOOKUP(M7945,People!$A$2:$B$5,2,FALSE)</f>
        <v>Kelly Williams</v>
      </c>
      <c r="X7945" s="5" t="str">
        <f>IFERROR(VLOOKUP(Orders!$B7945,Returns!$A$2:$B$801,2,0),"No")</f>
        <v>Yes</v>
      </c>
    </row>
    <row r="7946" spans="1:24" hidden="1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f t="shared" si="124"/>
        <v>29.363199999999999</v>
      </c>
      <c r="T7946" s="1">
        <v>2</v>
      </c>
      <c r="U7946" s="1">
        <v>0.2</v>
      </c>
      <c r="V7946" s="1">
        <v>2.3808000000000007</v>
      </c>
      <c r="W7946" t="str">
        <f>VLOOKUP(M7946,People!$A$2:$B$5,2,FALSE)</f>
        <v>Kelly Williams</v>
      </c>
      <c r="X7946" s="5" t="str">
        <f>IFERROR(VLOOKUP(Orders!$B7946,Returns!$A$2:$B$801,2,0),"No")</f>
        <v>Yes</v>
      </c>
    </row>
    <row r="7947" spans="1:24" hidden="1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f t="shared" si="124"/>
        <v>106.54799999999999</v>
      </c>
      <c r="T7947" s="1">
        <v>5</v>
      </c>
      <c r="U7947" s="1">
        <v>0.8</v>
      </c>
      <c r="V7947" s="1">
        <v>-65.567999999999998</v>
      </c>
      <c r="W7947" t="str">
        <f>VLOOKUP(M7947,People!$A$2:$B$5,2,FALSE)</f>
        <v>Kelly Williams</v>
      </c>
      <c r="X7947" s="5" t="str">
        <f>IFERROR(VLOOKUP(Orders!$B7947,Returns!$A$2:$B$801,2,0),"No")</f>
        <v>Yes</v>
      </c>
    </row>
    <row r="7948" spans="1:24" hidden="1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f t="shared" si="124"/>
        <v>8.2367999999999988</v>
      </c>
      <c r="T7948" s="1">
        <v>3</v>
      </c>
      <c r="U7948" s="1">
        <v>0.8</v>
      </c>
      <c r="V7948" s="1">
        <v>-5.0687999999999995</v>
      </c>
      <c r="W7948" t="str">
        <f>VLOOKUP(M7948,People!$A$2:$B$5,2,FALSE)</f>
        <v>Kelly Williams</v>
      </c>
      <c r="X7948" s="5" t="str">
        <f>IFERROR(VLOOKUP(Orders!$B7948,Returns!$A$2:$B$801,2,0),"No")</f>
        <v>Yes</v>
      </c>
    </row>
    <row r="7949" spans="1:24" x14ac:dyDescent="0.3">
      <c r="A7949" s="1">
        <v>3301</v>
      </c>
      <c r="B7949" t="s">
        <v>7763</v>
      </c>
      <c r="C7949" s="2">
        <v>42692</v>
      </c>
      <c r="D7949" s="2">
        <v>42696</v>
      </c>
      <c r="E7949" s="1" t="s">
        <v>46</v>
      </c>
      <c r="F7949" s="1" t="s">
        <v>1684</v>
      </c>
      <c r="G7949" s="1" t="s">
        <v>1685</v>
      </c>
      <c r="H7949" s="1" t="s">
        <v>24</v>
      </c>
      <c r="I7949" s="1" t="s">
        <v>25</v>
      </c>
      <c r="J7949" s="1" t="s">
        <v>133</v>
      </c>
      <c r="K7949" s="1" t="s">
        <v>134</v>
      </c>
      <c r="L7949" s="1">
        <v>19140</v>
      </c>
      <c r="M7949" s="1" t="s">
        <v>135</v>
      </c>
      <c r="N7949" s="1" t="s">
        <v>338</v>
      </c>
      <c r="O7949" s="1" t="s">
        <v>43</v>
      </c>
      <c r="P7949" s="1" t="s">
        <v>55</v>
      </c>
      <c r="Q7949" s="1" t="s">
        <v>339</v>
      </c>
      <c r="R7949" s="1">
        <v>76.792000000000002</v>
      </c>
      <c r="S7949" s="1">
        <f t="shared" si="124"/>
        <v>93.110299999999995</v>
      </c>
      <c r="T7949" s="1">
        <v>1</v>
      </c>
      <c r="U7949" s="1">
        <v>0.2</v>
      </c>
      <c r="V7949" s="1">
        <v>-16.318300000000001</v>
      </c>
      <c r="W7949" t="str">
        <f>VLOOKUP(M7949,People!$A$2:$B$5,2,FALSE)</f>
        <v>Chuck Magee</v>
      </c>
      <c r="X7949" s="5" t="str">
        <f>IFERROR(VLOOKUP(Orders!$B7949,Returns!$A$2:$B$801,2,0),"No")</f>
        <v>No</v>
      </c>
    </row>
    <row r="7950" spans="1:24" x14ac:dyDescent="0.3">
      <c r="A7950" s="1">
        <v>3302</v>
      </c>
      <c r="B7950" t="s">
        <v>7763</v>
      </c>
      <c r="C7950" s="2">
        <v>42692</v>
      </c>
      <c r="D7950" s="2">
        <v>42696</v>
      </c>
      <c r="E7950" s="1" t="s">
        <v>46</v>
      </c>
      <c r="F7950" s="1" t="s">
        <v>1684</v>
      </c>
      <c r="G7950" s="1" t="s">
        <v>1685</v>
      </c>
      <c r="H7950" s="1" t="s">
        <v>24</v>
      </c>
      <c r="I7950" s="1" t="s">
        <v>25</v>
      </c>
      <c r="J7950" s="1" t="s">
        <v>133</v>
      </c>
      <c r="K7950" s="1" t="s">
        <v>134</v>
      </c>
      <c r="L7950" s="1">
        <v>19140</v>
      </c>
      <c r="M7950" s="1" t="s">
        <v>135</v>
      </c>
      <c r="N7950" s="1" t="s">
        <v>4885</v>
      </c>
      <c r="O7950" s="1" t="s">
        <v>66</v>
      </c>
      <c r="P7950" s="1" t="s">
        <v>67</v>
      </c>
      <c r="Q7950" s="1" t="s">
        <v>4886</v>
      </c>
      <c r="R7950" s="1">
        <v>539.96399999999994</v>
      </c>
      <c r="S7950" s="1">
        <f t="shared" si="124"/>
        <v>647.95679999999993</v>
      </c>
      <c r="T7950" s="1">
        <v>6</v>
      </c>
      <c r="U7950" s="1">
        <v>0.4</v>
      </c>
      <c r="V7950" s="1">
        <v>-107.99280000000002</v>
      </c>
      <c r="W7950" t="str">
        <f>VLOOKUP(M7950,People!$A$2:$B$5,2,FALSE)</f>
        <v>Chuck Magee</v>
      </c>
      <c r="X7950" s="5" t="str">
        <f>IFERROR(VLOOKUP(Orders!$B7950,Returns!$A$2:$B$801,2,0),"No")</f>
        <v>No</v>
      </c>
    </row>
    <row r="7951" spans="1:24" x14ac:dyDescent="0.3">
      <c r="A7951" s="1">
        <v>3303</v>
      </c>
      <c r="B7951" t="s">
        <v>7763</v>
      </c>
      <c r="C7951" s="2">
        <v>42692</v>
      </c>
      <c r="D7951" s="2">
        <v>42696</v>
      </c>
      <c r="E7951" s="1" t="s">
        <v>46</v>
      </c>
      <c r="F7951" s="1" t="s">
        <v>1684</v>
      </c>
      <c r="G7951" s="1" t="s">
        <v>1685</v>
      </c>
      <c r="H7951" s="1" t="s">
        <v>24</v>
      </c>
      <c r="I7951" s="1" t="s">
        <v>25</v>
      </c>
      <c r="J7951" s="1" t="s">
        <v>133</v>
      </c>
      <c r="K7951" s="1" t="s">
        <v>134</v>
      </c>
      <c r="L7951" s="1">
        <v>19140</v>
      </c>
      <c r="M7951" s="1" t="s">
        <v>135</v>
      </c>
      <c r="N7951" s="1" t="s">
        <v>3244</v>
      </c>
      <c r="O7951" s="1" t="s">
        <v>30</v>
      </c>
      <c r="P7951" s="1" t="s">
        <v>60</v>
      </c>
      <c r="Q7951" s="1" t="s">
        <v>4077</v>
      </c>
      <c r="R7951" s="1">
        <v>60.311999999999998</v>
      </c>
      <c r="S7951" s="1">
        <f t="shared" si="124"/>
        <v>55.034700000000001</v>
      </c>
      <c r="T7951" s="1">
        <v>3</v>
      </c>
      <c r="U7951" s="1">
        <v>0.2</v>
      </c>
      <c r="V7951" s="1">
        <v>5.2773000000000003</v>
      </c>
      <c r="W7951" t="str">
        <f>VLOOKUP(M7951,People!$A$2:$B$5,2,FALSE)</f>
        <v>Chuck Magee</v>
      </c>
      <c r="X7951" s="5" t="str">
        <f>IFERROR(VLOOKUP(Orders!$B7951,Returns!$A$2:$B$801,2,0),"No")</f>
        <v>No</v>
      </c>
    </row>
    <row r="7952" spans="1:24" x14ac:dyDescent="0.3">
      <c r="A7952" s="1">
        <v>3304</v>
      </c>
      <c r="B7952" t="s">
        <v>7763</v>
      </c>
      <c r="C7952" s="2">
        <v>42692</v>
      </c>
      <c r="D7952" s="2">
        <v>42696</v>
      </c>
      <c r="E7952" s="1" t="s">
        <v>46</v>
      </c>
      <c r="F7952" s="1" t="s">
        <v>1684</v>
      </c>
      <c r="G7952" s="1" t="s">
        <v>1685</v>
      </c>
      <c r="H7952" s="1" t="s">
        <v>24</v>
      </c>
      <c r="I7952" s="1" t="s">
        <v>25</v>
      </c>
      <c r="J7952" s="1" t="s">
        <v>133</v>
      </c>
      <c r="K7952" s="1" t="s">
        <v>134</v>
      </c>
      <c r="L7952" s="1">
        <v>19140</v>
      </c>
      <c r="M7952" s="1" t="s">
        <v>135</v>
      </c>
      <c r="N7952" s="1" t="s">
        <v>2832</v>
      </c>
      <c r="O7952" s="1" t="s">
        <v>43</v>
      </c>
      <c r="P7952" s="1" t="s">
        <v>70</v>
      </c>
      <c r="Q7952" s="1" t="s">
        <v>2833</v>
      </c>
      <c r="R7952" s="1">
        <v>1.9440000000000004</v>
      </c>
      <c r="S7952" s="1">
        <f t="shared" si="124"/>
        <v>3.3696000000000002</v>
      </c>
      <c r="T7952" s="1">
        <v>3</v>
      </c>
      <c r="U7952" s="1">
        <v>0.7</v>
      </c>
      <c r="V7952" s="1">
        <v>-1.4255999999999998</v>
      </c>
      <c r="W7952" t="str">
        <f>VLOOKUP(M7952,People!$A$2:$B$5,2,FALSE)</f>
        <v>Chuck Magee</v>
      </c>
      <c r="X7952" s="5" t="str">
        <f>IFERROR(VLOOKUP(Orders!$B7952,Returns!$A$2:$B$801,2,0),"No")</f>
        <v>No</v>
      </c>
    </row>
    <row r="7953" spans="1:24" hidden="1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f t="shared" si="124"/>
        <v>3.7400000000000011</v>
      </c>
      <c r="T7953" s="1">
        <v>2</v>
      </c>
      <c r="U7953" s="1">
        <v>0.2</v>
      </c>
      <c r="V7953" s="1">
        <v>2.2439999999999998</v>
      </c>
      <c r="W7953" t="str">
        <f>VLOOKUP(M7953,People!$A$2:$B$5,2,FALSE)</f>
        <v>Chuck Magee</v>
      </c>
      <c r="X7953" s="5" t="str">
        <f>IFERROR(VLOOKUP(Orders!$B7953,Returns!$A$2:$B$801,2,0),"No")</f>
        <v>No</v>
      </c>
    </row>
    <row r="7954" spans="1:24" hidden="1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f t="shared" si="124"/>
        <v>611.84960000000001</v>
      </c>
      <c r="T7954" s="1">
        <v>4</v>
      </c>
      <c r="U7954" s="1">
        <v>0</v>
      </c>
      <c r="V7954" s="1">
        <v>249.91039999999998</v>
      </c>
      <c r="W7954" t="str">
        <f>VLOOKUP(M7954,People!$A$2:$B$5,2,FALSE)</f>
        <v>Chuck Magee</v>
      </c>
      <c r="X7954" s="5" t="str">
        <f>IFERROR(VLOOKUP(Orders!$B7954,Returns!$A$2:$B$801,2,0),"No")</f>
        <v>No</v>
      </c>
    </row>
    <row r="7955" spans="1:24" x14ac:dyDescent="0.3">
      <c r="A7955" s="1">
        <v>4131</v>
      </c>
      <c r="B7955" t="s">
        <v>8139</v>
      </c>
      <c r="C7955" s="2">
        <v>42692</v>
      </c>
      <c r="D7955" s="2">
        <v>42699</v>
      </c>
      <c r="E7955" s="1" t="s">
        <v>46</v>
      </c>
      <c r="F7955" s="1" t="s">
        <v>3109</v>
      </c>
      <c r="G7955" s="1" t="s">
        <v>3110</v>
      </c>
      <c r="H7955" s="1" t="s">
        <v>38</v>
      </c>
      <c r="I7955" s="1" t="s">
        <v>25</v>
      </c>
      <c r="J7955" s="1" t="s">
        <v>273</v>
      </c>
      <c r="K7955" s="1" t="s">
        <v>191</v>
      </c>
      <c r="L7955" s="1">
        <v>60623</v>
      </c>
      <c r="M7955" s="1" t="s">
        <v>97</v>
      </c>
      <c r="N7955" s="1" t="s">
        <v>1663</v>
      </c>
      <c r="O7955" s="1" t="s">
        <v>43</v>
      </c>
      <c r="P7955" s="1" t="s">
        <v>70</v>
      </c>
      <c r="Q7955" s="1" t="s">
        <v>1664</v>
      </c>
      <c r="R7955" s="1">
        <v>14.479999999999997</v>
      </c>
      <c r="S7955" s="1">
        <f t="shared" si="124"/>
        <v>38.372000000000007</v>
      </c>
      <c r="T7955" s="1">
        <v>5</v>
      </c>
      <c r="U7955" s="1">
        <v>0.8</v>
      </c>
      <c r="V7955" s="1">
        <v>-23.89200000000001</v>
      </c>
      <c r="W7955" t="str">
        <f>VLOOKUP(M7955,People!$A$2:$B$5,2,FALSE)</f>
        <v>Kelly Williams</v>
      </c>
      <c r="X7955" s="5" t="str">
        <f>IFERROR(VLOOKUP(Orders!$B7955,Returns!$A$2:$B$801,2,0),"No")</f>
        <v>No</v>
      </c>
    </row>
    <row r="7956" spans="1:24" x14ac:dyDescent="0.3">
      <c r="A7956" s="1">
        <v>4908</v>
      </c>
      <c r="B7956" t="s">
        <v>8506</v>
      </c>
      <c r="C7956" s="2">
        <v>42692</v>
      </c>
      <c r="D7956" s="2">
        <v>42697</v>
      </c>
      <c r="E7956" s="1" t="s">
        <v>21</v>
      </c>
      <c r="F7956" s="1" t="s">
        <v>4559</v>
      </c>
      <c r="G7956" s="1" t="s">
        <v>4560</v>
      </c>
      <c r="H7956" s="1" t="s">
        <v>24</v>
      </c>
      <c r="I7956" s="1" t="s">
        <v>25</v>
      </c>
      <c r="J7956" s="1" t="s">
        <v>657</v>
      </c>
      <c r="K7956" s="1" t="s">
        <v>440</v>
      </c>
      <c r="L7956" s="1">
        <v>45014</v>
      </c>
      <c r="M7956" s="1" t="s">
        <v>135</v>
      </c>
      <c r="N7956" s="1" t="s">
        <v>3809</v>
      </c>
      <c r="O7956" s="1" t="s">
        <v>43</v>
      </c>
      <c r="P7956" s="1" t="s">
        <v>70</v>
      </c>
      <c r="Q7956" s="1" t="s">
        <v>3810</v>
      </c>
      <c r="R7956" s="1">
        <v>11.808000000000002</v>
      </c>
      <c r="S7956" s="1">
        <f t="shared" si="124"/>
        <v>20.467200000000005</v>
      </c>
      <c r="T7956" s="1">
        <v>8</v>
      </c>
      <c r="U7956" s="1">
        <v>0.7</v>
      </c>
      <c r="V7956" s="1">
        <v>-8.659200000000002</v>
      </c>
      <c r="W7956" t="str">
        <f>VLOOKUP(M7956,People!$A$2:$B$5,2,FALSE)</f>
        <v>Chuck Magee</v>
      </c>
      <c r="X7956" s="5" t="str">
        <f>IFERROR(VLOOKUP(Orders!$B7956,Returns!$A$2:$B$801,2,0),"No")</f>
        <v>No</v>
      </c>
    </row>
    <row r="7957" spans="1:24" hidden="1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f t="shared" si="124"/>
        <v>495.00360000000012</v>
      </c>
      <c r="T7957" s="1">
        <v>4</v>
      </c>
      <c r="U7957" s="1">
        <v>0.2</v>
      </c>
      <c r="V7957" s="1">
        <v>-59.835600000000042</v>
      </c>
      <c r="W7957" t="str">
        <f>VLOOKUP(M7957,People!$A$2:$B$5,2,FALSE)</f>
        <v>Anna Andreadi</v>
      </c>
      <c r="X7957" s="5" t="str">
        <f>IFERROR(VLOOKUP(Orders!$B7957,Returns!$A$2:$B$801,2,0),"No")</f>
        <v>Yes</v>
      </c>
    </row>
    <row r="7958" spans="1:24" hidden="1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f t="shared" si="124"/>
        <v>8.0460000000000012</v>
      </c>
      <c r="T7958" s="1">
        <v>5</v>
      </c>
      <c r="U7958" s="1">
        <v>0</v>
      </c>
      <c r="V7958" s="1">
        <v>6.8539999999999992</v>
      </c>
      <c r="W7958" t="str">
        <f>VLOOKUP(M7958,People!$A$2:$B$5,2,FALSE)</f>
        <v>Anna Andreadi</v>
      </c>
      <c r="X7958" s="5" t="str">
        <f>IFERROR(VLOOKUP(Orders!$B7958,Returns!$A$2:$B$801,2,0),"No")</f>
        <v>Yes</v>
      </c>
    </row>
    <row r="7959" spans="1:24" hidden="1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f t="shared" si="124"/>
        <v>11.692</v>
      </c>
      <c r="T7959" s="1">
        <v>4</v>
      </c>
      <c r="U7959" s="1">
        <v>0</v>
      </c>
      <c r="V7959" s="1">
        <v>4.1080000000000005</v>
      </c>
      <c r="W7959" t="str">
        <f>VLOOKUP(M7959,People!$A$2:$B$5,2,FALSE)</f>
        <v>Anna Andreadi</v>
      </c>
      <c r="X7959" s="5" t="str">
        <f>IFERROR(VLOOKUP(Orders!$B7959,Returns!$A$2:$B$801,2,0),"No")</f>
        <v>Yes</v>
      </c>
    </row>
    <row r="7960" spans="1:24" hidden="1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f t="shared" si="124"/>
        <v>45.927000000000007</v>
      </c>
      <c r="T7960" s="1">
        <v>5</v>
      </c>
      <c r="U7960" s="1">
        <v>0</v>
      </c>
      <c r="V7960" s="1">
        <v>26.973000000000003</v>
      </c>
      <c r="W7960" t="str">
        <f>VLOOKUP(M7960,People!$A$2:$B$5,2,FALSE)</f>
        <v>Anna Andreadi</v>
      </c>
      <c r="X7960" s="5" t="str">
        <f>IFERROR(VLOOKUP(Orders!$B7960,Returns!$A$2:$B$801,2,0),"No")</f>
        <v>Yes</v>
      </c>
    </row>
    <row r="7961" spans="1:24" hidden="1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f t="shared" si="124"/>
        <v>201.19320000000005</v>
      </c>
      <c r="T7961" s="1">
        <v>3</v>
      </c>
      <c r="U7961" s="1">
        <v>0.2</v>
      </c>
      <c r="V7961" s="1">
        <v>5.1587999999999852</v>
      </c>
      <c r="W7961" t="str">
        <f>VLOOKUP(M7961,People!$A$2:$B$5,2,FALSE)</f>
        <v>Anna Andreadi</v>
      </c>
      <c r="X7961" s="5" t="str">
        <f>IFERROR(VLOOKUP(Orders!$B7961,Returns!$A$2:$B$801,2,0),"No")</f>
        <v>Yes</v>
      </c>
    </row>
    <row r="7962" spans="1:24" hidden="1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f t="shared" si="124"/>
        <v>5.2947000000000015</v>
      </c>
      <c r="T7962" s="1">
        <v>1</v>
      </c>
      <c r="U7962" s="1">
        <v>0.2</v>
      </c>
      <c r="V7962" s="1">
        <v>2.6972999999999994</v>
      </c>
      <c r="W7962" t="str">
        <f>VLOOKUP(M7962,People!$A$2:$B$5,2,FALSE)</f>
        <v>Anna Andreadi</v>
      </c>
      <c r="X7962" s="5" t="str">
        <f>IFERROR(VLOOKUP(Orders!$B7962,Returns!$A$2:$B$801,2,0),"No")</f>
        <v>Yes</v>
      </c>
    </row>
    <row r="7963" spans="1:24" hidden="1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f t="shared" si="124"/>
        <v>100.68300000000002</v>
      </c>
      <c r="T7963" s="1">
        <v>5</v>
      </c>
      <c r="U7963" s="1">
        <v>0.2</v>
      </c>
      <c r="V7963" s="1">
        <v>-19.323000000000011</v>
      </c>
      <c r="W7963" t="str">
        <f>VLOOKUP(M7963,People!$A$2:$B$5,2,FALSE)</f>
        <v>Cassandra Brandow</v>
      </c>
      <c r="X7963" s="5" t="str">
        <f>IFERROR(VLOOKUP(Orders!$B7963,Returns!$A$2:$B$801,2,0),"No")</f>
        <v>No</v>
      </c>
    </row>
    <row r="7964" spans="1:24" hidden="1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f t="shared" si="124"/>
        <v>36.417600000000007</v>
      </c>
      <c r="T7964" s="1">
        <v>8</v>
      </c>
      <c r="U7964" s="1">
        <v>0.7</v>
      </c>
      <c r="V7964" s="1">
        <v>-16.185600000000001</v>
      </c>
      <c r="W7964" t="str">
        <f>VLOOKUP(M7964,People!$A$2:$B$5,2,FALSE)</f>
        <v>Cassandra Brandow</v>
      </c>
      <c r="X7964" s="5" t="str">
        <f>IFERROR(VLOOKUP(Orders!$B7964,Returns!$A$2:$B$801,2,0),"No")</f>
        <v>No</v>
      </c>
    </row>
    <row r="7965" spans="1:24" hidden="1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f t="shared" si="124"/>
        <v>340.42400000000009</v>
      </c>
      <c r="T7965" s="1">
        <v>4</v>
      </c>
      <c r="U7965" s="1">
        <v>0.2</v>
      </c>
      <c r="V7965" s="1">
        <v>48.631999999999948</v>
      </c>
      <c r="W7965" t="str">
        <f>VLOOKUP(M7965,People!$A$2:$B$5,2,FALSE)</f>
        <v>Cassandra Brandow</v>
      </c>
      <c r="X7965" s="5" t="str">
        <f>IFERROR(VLOOKUP(Orders!$B7965,Returns!$A$2:$B$801,2,0),"No")</f>
        <v>No</v>
      </c>
    </row>
    <row r="7966" spans="1:24" hidden="1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f t="shared" si="124"/>
        <v>13.478400000000004</v>
      </c>
      <c r="T7966" s="1">
        <v>4</v>
      </c>
      <c r="U7966" s="1">
        <v>0.2</v>
      </c>
      <c r="V7966" s="1">
        <v>7.2576000000000001</v>
      </c>
      <c r="W7966" t="str">
        <f>VLOOKUP(M7966,People!$A$2:$B$5,2,FALSE)</f>
        <v>Cassandra Brandow</v>
      </c>
      <c r="X7966" s="5" t="str">
        <f>IFERROR(VLOOKUP(Orders!$B7966,Returns!$A$2:$B$801,2,0),"No")</f>
        <v>No</v>
      </c>
    </row>
    <row r="7967" spans="1:24" hidden="1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f t="shared" si="124"/>
        <v>26.956800000000008</v>
      </c>
      <c r="T7967" s="1">
        <v>8</v>
      </c>
      <c r="U7967" s="1">
        <v>0.2</v>
      </c>
      <c r="V7967" s="1">
        <v>14.5152</v>
      </c>
      <c r="W7967" t="str">
        <f>VLOOKUP(M7967,People!$A$2:$B$5,2,FALSE)</f>
        <v>Cassandra Brandow</v>
      </c>
      <c r="X7967" s="5" t="str">
        <f>IFERROR(VLOOKUP(Orders!$B7967,Returns!$A$2:$B$801,2,0),"No")</f>
        <v>No</v>
      </c>
    </row>
    <row r="7968" spans="1:24" hidden="1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f t="shared" si="124"/>
        <v>16.68</v>
      </c>
      <c r="T7968" s="1">
        <v>4</v>
      </c>
      <c r="U7968" s="1">
        <v>0</v>
      </c>
      <c r="V7968" s="1">
        <v>16.68</v>
      </c>
      <c r="W7968" t="str">
        <f>VLOOKUP(M7968,People!$A$2:$B$5,2,FALSE)</f>
        <v>Anna Andreadi</v>
      </c>
      <c r="X7968" s="5" t="str">
        <f>IFERROR(VLOOKUP(Orders!$B7968,Returns!$A$2:$B$801,2,0),"No")</f>
        <v>No</v>
      </c>
    </row>
    <row r="7969" spans="1:24" hidden="1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f t="shared" si="124"/>
        <v>281.73420000000004</v>
      </c>
      <c r="T7969" s="1">
        <v>3</v>
      </c>
      <c r="U7969" s="1">
        <v>0.7</v>
      </c>
      <c r="V7969" s="1">
        <v>-190.85220000000004</v>
      </c>
      <c r="W7969" t="str">
        <f>VLOOKUP(M7969,People!$A$2:$B$5,2,FALSE)</f>
        <v>Anna Andreadi</v>
      </c>
      <c r="X7969" s="5" t="str">
        <f>IFERROR(VLOOKUP(Orders!$B7969,Returns!$A$2:$B$801,2,0),"No")</f>
        <v>No</v>
      </c>
    </row>
    <row r="7970" spans="1:24" hidden="1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f t="shared" si="124"/>
        <v>18.990500000000001</v>
      </c>
      <c r="T7970" s="1">
        <v>1</v>
      </c>
      <c r="U7970" s="1">
        <v>0.2</v>
      </c>
      <c r="V7970" s="1">
        <v>-2.9985000000000022</v>
      </c>
      <c r="W7970" t="str">
        <f>VLOOKUP(M7970,People!$A$2:$B$5,2,FALSE)</f>
        <v>Anna Andreadi</v>
      </c>
      <c r="X7970" s="5" t="str">
        <f>IFERROR(VLOOKUP(Orders!$B7970,Returns!$A$2:$B$801,2,0),"No")</f>
        <v>No</v>
      </c>
    </row>
    <row r="7971" spans="1:24" hidden="1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f t="shared" si="124"/>
        <v>107.19580000000001</v>
      </c>
      <c r="T7971" s="1">
        <v>1</v>
      </c>
      <c r="U7971" s="1">
        <v>0.2</v>
      </c>
      <c r="V7971" s="1">
        <v>13.588199999999986</v>
      </c>
      <c r="W7971" t="str">
        <f>VLOOKUP(M7971,People!$A$2:$B$5,2,FALSE)</f>
        <v>Anna Andreadi</v>
      </c>
      <c r="X7971" s="5" t="str">
        <f>IFERROR(VLOOKUP(Orders!$B7971,Returns!$A$2:$B$801,2,0),"No")</f>
        <v>No</v>
      </c>
    </row>
    <row r="7972" spans="1:24" hidden="1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f t="shared" si="124"/>
        <v>632.41359999999997</v>
      </c>
      <c r="T7972" s="1">
        <v>4</v>
      </c>
      <c r="U7972" s="1">
        <v>0.4</v>
      </c>
      <c r="V7972" s="1">
        <v>-112.62159999999994</v>
      </c>
      <c r="W7972" t="str">
        <f>VLOOKUP(M7972,People!$A$2:$B$5,2,FALSE)</f>
        <v>Chuck Magee</v>
      </c>
      <c r="X7972" s="5" t="str">
        <f>IFERROR(VLOOKUP(Orders!$B7972,Returns!$A$2:$B$801,2,0),"No")</f>
        <v>No</v>
      </c>
    </row>
    <row r="7973" spans="1:24" hidden="1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f t="shared" si="124"/>
        <v>36.631800000000005</v>
      </c>
      <c r="T7973" s="1">
        <v>3</v>
      </c>
      <c r="U7973" s="1">
        <v>0.2</v>
      </c>
      <c r="V7973" s="1">
        <v>-5.4558000000000035</v>
      </c>
      <c r="W7973" t="str">
        <f>VLOOKUP(M7973,People!$A$2:$B$5,2,FALSE)</f>
        <v>Chuck Magee</v>
      </c>
      <c r="X7973" s="5" t="str">
        <f>IFERROR(VLOOKUP(Orders!$B7973,Returns!$A$2:$B$801,2,0),"No")</f>
        <v>No</v>
      </c>
    </row>
    <row r="7974" spans="1:24" hidden="1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f t="shared" si="124"/>
        <v>6.7392000000000021</v>
      </c>
      <c r="T7974" s="1">
        <v>2</v>
      </c>
      <c r="U7974" s="1">
        <v>0.2</v>
      </c>
      <c r="V7974" s="1">
        <v>3.6288</v>
      </c>
      <c r="W7974" t="str">
        <f>VLOOKUP(M7974,People!$A$2:$B$5,2,FALSE)</f>
        <v>Chuck Magee</v>
      </c>
      <c r="X7974" s="5" t="str">
        <f>IFERROR(VLOOKUP(Orders!$B7974,Returns!$A$2:$B$801,2,0),"No")</f>
        <v>No</v>
      </c>
    </row>
    <row r="7975" spans="1:24" hidden="1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f t="shared" si="124"/>
        <v>4.6308000000000007</v>
      </c>
      <c r="T7975" s="1">
        <v>2</v>
      </c>
      <c r="U7975" s="1">
        <v>0.7</v>
      </c>
      <c r="V7975" s="1">
        <v>-1.9067999999999996</v>
      </c>
      <c r="W7975" t="str">
        <f>VLOOKUP(M7975,People!$A$2:$B$5,2,FALSE)</f>
        <v>Chuck Magee</v>
      </c>
      <c r="X7975" s="5" t="str">
        <f>IFERROR(VLOOKUP(Orders!$B7975,Returns!$A$2:$B$801,2,0),"No")</f>
        <v>No</v>
      </c>
    </row>
    <row r="7976" spans="1:24" hidden="1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f t="shared" si="124"/>
        <v>254.35200000000003</v>
      </c>
      <c r="T7976" s="1">
        <v>3</v>
      </c>
      <c r="U7976" s="1">
        <v>0.2</v>
      </c>
      <c r="V7976" s="1">
        <v>0</v>
      </c>
      <c r="W7976" t="str">
        <f>VLOOKUP(M7976,People!$A$2:$B$5,2,FALSE)</f>
        <v>Chuck Magee</v>
      </c>
      <c r="X7976" s="5" t="str">
        <f>IFERROR(VLOOKUP(Orders!$B7976,Returns!$A$2:$B$801,2,0),"No")</f>
        <v>No</v>
      </c>
    </row>
    <row r="7977" spans="1:24" hidden="1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f t="shared" si="124"/>
        <v>6.5207999999999995</v>
      </c>
      <c r="T7977" s="1">
        <v>3</v>
      </c>
      <c r="U7977" s="1">
        <v>0.7</v>
      </c>
      <c r="V7977" s="1">
        <v>-2.758799999999999</v>
      </c>
      <c r="W7977" t="str">
        <f>VLOOKUP(M7977,People!$A$2:$B$5,2,FALSE)</f>
        <v>Chuck Magee</v>
      </c>
      <c r="X7977" s="5" t="str">
        <f>IFERROR(VLOOKUP(Orders!$B7977,Returns!$A$2:$B$801,2,0),"No")</f>
        <v>No</v>
      </c>
    </row>
    <row r="7978" spans="1:24" hidden="1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f t="shared" si="124"/>
        <v>7.0620000000000038</v>
      </c>
      <c r="T7978" s="1">
        <v>3</v>
      </c>
      <c r="U7978" s="1">
        <v>0.2</v>
      </c>
      <c r="V7978" s="1">
        <v>3.2099999999999982</v>
      </c>
      <c r="W7978" t="str">
        <f>VLOOKUP(M7978,People!$A$2:$B$5,2,FALSE)</f>
        <v>Chuck Magee</v>
      </c>
      <c r="X7978" s="5" t="str">
        <f>IFERROR(VLOOKUP(Orders!$B7978,Returns!$A$2:$B$801,2,0),"No")</f>
        <v>No</v>
      </c>
    </row>
    <row r="7979" spans="1:24" x14ac:dyDescent="0.3">
      <c r="A7979" s="1">
        <v>4909</v>
      </c>
      <c r="B7979" t="s">
        <v>8506</v>
      </c>
      <c r="C7979" s="2">
        <v>42692</v>
      </c>
      <c r="D7979" s="2">
        <v>42697</v>
      </c>
      <c r="E7979" s="1" t="s">
        <v>21</v>
      </c>
      <c r="F7979" s="1" t="s">
        <v>4559</v>
      </c>
      <c r="G7979" s="1" t="s">
        <v>4560</v>
      </c>
      <c r="H7979" s="1" t="s">
        <v>24</v>
      </c>
      <c r="I7979" s="1" t="s">
        <v>25</v>
      </c>
      <c r="J7979" s="1" t="s">
        <v>657</v>
      </c>
      <c r="K7979" s="1" t="s">
        <v>440</v>
      </c>
      <c r="L7979" s="1">
        <v>45014</v>
      </c>
      <c r="M7979" s="1" t="s">
        <v>135</v>
      </c>
      <c r="N7979" s="1" t="s">
        <v>5433</v>
      </c>
      <c r="O7979" s="1" t="s">
        <v>66</v>
      </c>
      <c r="P7979" s="1" t="s">
        <v>67</v>
      </c>
      <c r="Q7979" s="1" t="s">
        <v>5434</v>
      </c>
      <c r="R7979" s="1">
        <v>9.5879999999999992</v>
      </c>
      <c r="S7979" s="1">
        <f t="shared" si="124"/>
        <v>11.665399999999998</v>
      </c>
      <c r="T7979" s="1">
        <v>2</v>
      </c>
      <c r="U7979" s="1">
        <v>0.4</v>
      </c>
      <c r="V7979" s="1">
        <v>-2.0773999999999999</v>
      </c>
      <c r="W7979" t="str">
        <f>VLOOKUP(M7979,People!$A$2:$B$5,2,FALSE)</f>
        <v>Chuck Magee</v>
      </c>
      <c r="X7979" s="5" t="str">
        <f>IFERROR(VLOOKUP(Orders!$B7979,Returns!$A$2:$B$801,2,0),"No")</f>
        <v>No</v>
      </c>
    </row>
    <row r="7980" spans="1:24" x14ac:dyDescent="0.3">
      <c r="A7980" s="1">
        <v>5396</v>
      </c>
      <c r="B7980" t="s">
        <v>5939</v>
      </c>
      <c r="C7980" s="2">
        <v>42692</v>
      </c>
      <c r="D7980" s="2">
        <v>42695</v>
      </c>
      <c r="E7980" s="1" t="s">
        <v>21</v>
      </c>
      <c r="F7980" s="1" t="s">
        <v>1431</v>
      </c>
      <c r="G7980" s="1" t="s">
        <v>1432</v>
      </c>
      <c r="H7980" s="1" t="s">
        <v>38</v>
      </c>
      <c r="I7980" s="1" t="s">
        <v>25</v>
      </c>
      <c r="J7980" s="1" t="s">
        <v>3124</v>
      </c>
      <c r="K7980" s="1" t="s">
        <v>111</v>
      </c>
      <c r="L7980" s="1">
        <v>84604</v>
      </c>
      <c r="M7980" s="1" t="s">
        <v>41</v>
      </c>
      <c r="N7980" s="1" t="s">
        <v>4517</v>
      </c>
      <c r="O7980" s="1" t="s">
        <v>43</v>
      </c>
      <c r="P7980" s="1" t="s">
        <v>84</v>
      </c>
      <c r="Q7980" s="1" t="s">
        <v>4518</v>
      </c>
      <c r="R7980" s="1">
        <v>21.98</v>
      </c>
      <c r="S7980" s="1">
        <f t="shared" si="124"/>
        <v>12.089000000000002</v>
      </c>
      <c r="T7980" s="1">
        <v>7</v>
      </c>
      <c r="U7980" s="1">
        <v>0</v>
      </c>
      <c r="V7980" s="1">
        <v>9.8909999999999982</v>
      </c>
      <c r="W7980" t="str">
        <f>VLOOKUP(M7980,People!$A$2:$B$5,2,FALSE)</f>
        <v>Anna Andreadi</v>
      </c>
      <c r="X7980" s="5" t="str">
        <f>IFERROR(VLOOKUP(Orders!$B7980,Returns!$A$2:$B$801,2,0),"No")</f>
        <v>Yes</v>
      </c>
    </row>
    <row r="7981" spans="1:24" hidden="1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f t="shared" si="124"/>
        <v>3.4452000000000007</v>
      </c>
      <c r="T7981" s="1">
        <v>1</v>
      </c>
      <c r="U7981" s="1">
        <v>0.2</v>
      </c>
      <c r="V7981" s="1">
        <v>1.6587999999999996</v>
      </c>
      <c r="W7981" t="str">
        <f>VLOOKUP(M7981,People!$A$2:$B$5,2,FALSE)</f>
        <v>Anna Andreadi</v>
      </c>
      <c r="X7981" s="5" t="str">
        <f>IFERROR(VLOOKUP(Orders!$B7981,Returns!$A$2:$B$801,2,0),"No")</f>
        <v>No</v>
      </c>
    </row>
    <row r="7982" spans="1:24" x14ac:dyDescent="0.3">
      <c r="A7982" s="1">
        <v>7299</v>
      </c>
      <c r="B7982" t="s">
        <v>9629</v>
      </c>
      <c r="C7982" s="2">
        <v>42692</v>
      </c>
      <c r="D7982" s="2">
        <v>42695</v>
      </c>
      <c r="E7982" s="1" t="s">
        <v>170</v>
      </c>
      <c r="F7982" s="1" t="s">
        <v>2120</v>
      </c>
      <c r="G7982" s="1" t="s">
        <v>2121</v>
      </c>
      <c r="H7982" s="1" t="s">
        <v>24</v>
      </c>
      <c r="I7982" s="1" t="s">
        <v>25</v>
      </c>
      <c r="J7982" s="1" t="s">
        <v>5663</v>
      </c>
      <c r="K7982" s="1" t="s">
        <v>191</v>
      </c>
      <c r="L7982" s="1">
        <v>60016</v>
      </c>
      <c r="M7982" s="1" t="s">
        <v>97</v>
      </c>
      <c r="N7982" s="1" t="s">
        <v>969</v>
      </c>
      <c r="O7982" s="1" t="s">
        <v>30</v>
      </c>
      <c r="P7982" s="1" t="s">
        <v>52</v>
      </c>
      <c r="Q7982" s="1" t="s">
        <v>970</v>
      </c>
      <c r="R7982" s="1">
        <v>292.10000000000002</v>
      </c>
      <c r="S7982" s="1">
        <f t="shared" si="124"/>
        <v>467.36000000000007</v>
      </c>
      <c r="T7982" s="1">
        <v>4</v>
      </c>
      <c r="U7982" s="1">
        <v>0.5</v>
      </c>
      <c r="V7982" s="1">
        <v>-175.26000000000005</v>
      </c>
      <c r="W7982" t="str">
        <f>VLOOKUP(M7982,People!$A$2:$B$5,2,FALSE)</f>
        <v>Kelly Williams</v>
      </c>
      <c r="X7982" s="5" t="str">
        <f>IFERROR(VLOOKUP(Orders!$B7982,Returns!$A$2:$B$801,2,0),"No")</f>
        <v>No</v>
      </c>
    </row>
    <row r="7983" spans="1:24" x14ac:dyDescent="0.3">
      <c r="A7983" s="1">
        <v>7300</v>
      </c>
      <c r="B7983" t="s">
        <v>9629</v>
      </c>
      <c r="C7983" s="2">
        <v>42692</v>
      </c>
      <c r="D7983" s="2">
        <v>42695</v>
      </c>
      <c r="E7983" s="1" t="s">
        <v>170</v>
      </c>
      <c r="F7983" s="1" t="s">
        <v>2120</v>
      </c>
      <c r="G7983" s="1" t="s">
        <v>2121</v>
      </c>
      <c r="H7983" s="1" t="s">
        <v>24</v>
      </c>
      <c r="I7983" s="1" t="s">
        <v>25</v>
      </c>
      <c r="J7983" s="1" t="s">
        <v>5663</v>
      </c>
      <c r="K7983" s="1" t="s">
        <v>191</v>
      </c>
      <c r="L7983" s="1">
        <v>60016</v>
      </c>
      <c r="M7983" s="1" t="s">
        <v>97</v>
      </c>
      <c r="N7983" s="1" t="s">
        <v>4642</v>
      </c>
      <c r="O7983" s="1" t="s">
        <v>30</v>
      </c>
      <c r="P7983" s="1" t="s">
        <v>60</v>
      </c>
      <c r="Q7983" s="1" t="s">
        <v>4643</v>
      </c>
      <c r="R7983" s="1">
        <v>8.5440000000000005</v>
      </c>
      <c r="S7983" s="1">
        <f t="shared" si="124"/>
        <v>16.02</v>
      </c>
      <c r="T7983" s="1">
        <v>2</v>
      </c>
      <c r="U7983" s="1">
        <v>0.6</v>
      </c>
      <c r="V7983" s="1">
        <v>-7.4759999999999991</v>
      </c>
      <c r="W7983" t="str">
        <f>VLOOKUP(M7983,People!$A$2:$B$5,2,FALSE)</f>
        <v>Kelly Williams</v>
      </c>
      <c r="X7983" s="5" t="str">
        <f>IFERROR(VLOOKUP(Orders!$B7983,Returns!$A$2:$B$801,2,0),"No")</f>
        <v>No</v>
      </c>
    </row>
    <row r="7984" spans="1:24" x14ac:dyDescent="0.3">
      <c r="A7984" s="1">
        <v>7301</v>
      </c>
      <c r="B7984" t="s">
        <v>9629</v>
      </c>
      <c r="C7984" s="2">
        <v>42692</v>
      </c>
      <c r="D7984" s="2">
        <v>42695</v>
      </c>
      <c r="E7984" s="1" t="s">
        <v>170</v>
      </c>
      <c r="F7984" s="1" t="s">
        <v>2120</v>
      </c>
      <c r="G7984" s="1" t="s">
        <v>2121</v>
      </c>
      <c r="H7984" s="1" t="s">
        <v>24</v>
      </c>
      <c r="I7984" s="1" t="s">
        <v>25</v>
      </c>
      <c r="J7984" s="1" t="s">
        <v>5663</v>
      </c>
      <c r="K7984" s="1" t="s">
        <v>191</v>
      </c>
      <c r="L7984" s="1">
        <v>60016</v>
      </c>
      <c r="M7984" s="1" t="s">
        <v>97</v>
      </c>
      <c r="N7984" s="1" t="s">
        <v>5300</v>
      </c>
      <c r="O7984" s="1" t="s">
        <v>30</v>
      </c>
      <c r="P7984" s="1" t="s">
        <v>31</v>
      </c>
      <c r="Q7984" s="1" t="s">
        <v>5301</v>
      </c>
      <c r="R7984" s="1">
        <v>424.11599999999999</v>
      </c>
      <c r="S7984" s="1">
        <f t="shared" si="124"/>
        <v>454.40999999999997</v>
      </c>
      <c r="T7984" s="1">
        <v>6</v>
      </c>
      <c r="U7984" s="1">
        <v>0.3</v>
      </c>
      <c r="V7984" s="1">
        <v>-30.293999999999983</v>
      </c>
      <c r="W7984" t="str">
        <f>VLOOKUP(M7984,People!$A$2:$B$5,2,FALSE)</f>
        <v>Kelly Williams</v>
      </c>
      <c r="X7984" s="5" t="str">
        <f>IFERROR(VLOOKUP(Orders!$B7984,Returns!$A$2:$B$801,2,0),"No")</f>
        <v>No</v>
      </c>
    </row>
    <row r="7985" spans="1:24" hidden="1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f t="shared" si="124"/>
        <v>10.206000000000003</v>
      </c>
      <c r="T7985" s="1">
        <v>5</v>
      </c>
      <c r="U7985" s="1">
        <v>0.2</v>
      </c>
      <c r="V7985" s="1">
        <v>4.9139999999999988</v>
      </c>
      <c r="W7985" t="str">
        <f>VLOOKUP(M7985,People!$A$2:$B$5,2,FALSE)</f>
        <v>Kelly Williams</v>
      </c>
      <c r="X7985" s="5" t="str">
        <f>IFERROR(VLOOKUP(Orders!$B7985,Returns!$A$2:$B$801,2,0),"No")</f>
        <v>No</v>
      </c>
    </row>
    <row r="7986" spans="1:24" hidden="1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f t="shared" si="124"/>
        <v>6.9864000000000015</v>
      </c>
      <c r="T7986" s="1">
        <v>3</v>
      </c>
      <c r="U7986" s="1">
        <v>0.2</v>
      </c>
      <c r="V7986" s="1">
        <v>0.88559999999999883</v>
      </c>
      <c r="W7986" t="str">
        <f>VLOOKUP(M7986,People!$A$2:$B$5,2,FALSE)</f>
        <v>Kelly Williams</v>
      </c>
      <c r="X7986" s="5" t="str">
        <f>IFERROR(VLOOKUP(Orders!$B7986,Returns!$A$2:$B$801,2,0),"No")</f>
        <v>No</v>
      </c>
    </row>
    <row r="7987" spans="1:24" hidden="1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f t="shared" si="124"/>
        <v>5.5120000000000005</v>
      </c>
      <c r="T7987" s="1">
        <v>5</v>
      </c>
      <c r="U7987" s="1">
        <v>0.2</v>
      </c>
      <c r="V7987" s="1">
        <v>2.8079999999999998</v>
      </c>
      <c r="W7987" t="str">
        <f>VLOOKUP(M7987,People!$A$2:$B$5,2,FALSE)</f>
        <v>Anna Andreadi</v>
      </c>
      <c r="X7987" s="5" t="str">
        <f>IFERROR(VLOOKUP(Orders!$B7987,Returns!$A$2:$B$801,2,0),"No")</f>
        <v>No</v>
      </c>
    </row>
    <row r="7988" spans="1:24" hidden="1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f t="shared" si="124"/>
        <v>46.773999999999994</v>
      </c>
      <c r="T7988" s="1">
        <v>5</v>
      </c>
      <c r="U7988" s="1">
        <v>0</v>
      </c>
      <c r="V7988" s="1">
        <v>43.175999999999995</v>
      </c>
      <c r="W7988" t="str">
        <f>VLOOKUP(M7988,People!$A$2:$B$5,2,FALSE)</f>
        <v>Chuck Magee</v>
      </c>
      <c r="X7988" s="5" t="str">
        <f>IFERROR(VLOOKUP(Orders!$B7988,Returns!$A$2:$B$801,2,0),"No")</f>
        <v>No</v>
      </c>
    </row>
    <row r="7989" spans="1:24" hidden="1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f t="shared" si="124"/>
        <v>13.608000000000001</v>
      </c>
      <c r="T7989" s="1">
        <v>4</v>
      </c>
      <c r="U7989" s="1">
        <v>0</v>
      </c>
      <c r="V7989" s="1">
        <v>11.591999999999999</v>
      </c>
      <c r="W7989" t="str">
        <f>VLOOKUP(M7989,People!$A$2:$B$5,2,FALSE)</f>
        <v>Kelly Williams</v>
      </c>
      <c r="X7989" s="5" t="str">
        <f>IFERROR(VLOOKUP(Orders!$B7989,Returns!$A$2:$B$801,2,0),"No")</f>
        <v>No</v>
      </c>
    </row>
    <row r="7990" spans="1:24" hidden="1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f t="shared" si="124"/>
        <v>19.922699999999999</v>
      </c>
      <c r="T7990" s="1">
        <v>3</v>
      </c>
      <c r="U7990" s="1">
        <v>0</v>
      </c>
      <c r="V7990" s="1">
        <v>17.667299999999997</v>
      </c>
      <c r="W7990" t="str">
        <f>VLOOKUP(M7990,People!$A$2:$B$5,2,FALSE)</f>
        <v>Kelly Williams</v>
      </c>
      <c r="X7990" s="5" t="str">
        <f>IFERROR(VLOOKUP(Orders!$B7990,Returns!$A$2:$B$801,2,0),"No")</f>
        <v>No</v>
      </c>
    </row>
    <row r="7991" spans="1:24" hidden="1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f t="shared" si="124"/>
        <v>10.7784</v>
      </c>
      <c r="T7991" s="1">
        <v>1</v>
      </c>
      <c r="U7991" s="1">
        <v>0</v>
      </c>
      <c r="V7991" s="1">
        <v>4.1916000000000011</v>
      </c>
      <c r="W7991" t="str">
        <f>VLOOKUP(M7991,People!$A$2:$B$5,2,FALSE)</f>
        <v>Kelly Williams</v>
      </c>
      <c r="X7991" s="5" t="str">
        <f>IFERROR(VLOOKUP(Orders!$B7991,Returns!$A$2:$B$801,2,0),"No")</f>
        <v>No</v>
      </c>
    </row>
    <row r="7992" spans="1:24" hidden="1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f t="shared" si="124"/>
        <v>1.089</v>
      </c>
      <c r="T7992" s="1">
        <v>2</v>
      </c>
      <c r="U7992" s="1">
        <v>0</v>
      </c>
      <c r="V7992" s="1">
        <v>0.89100000000000001</v>
      </c>
      <c r="W7992" t="str">
        <f>VLOOKUP(M7992,People!$A$2:$B$5,2,FALSE)</f>
        <v>Kelly Williams</v>
      </c>
      <c r="X7992" s="5" t="str">
        <f>IFERROR(VLOOKUP(Orders!$B7992,Returns!$A$2:$B$801,2,0),"No")</f>
        <v>No</v>
      </c>
    </row>
    <row r="7993" spans="1:24" hidden="1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f t="shared" si="124"/>
        <v>66.56</v>
      </c>
      <c r="T7993" s="1">
        <v>4</v>
      </c>
      <c r="U7993" s="1">
        <v>0.7</v>
      </c>
      <c r="V7993" s="1">
        <v>-26.623999999999995</v>
      </c>
      <c r="W7993" t="str">
        <f>VLOOKUP(M7993,People!$A$2:$B$5,2,FALSE)</f>
        <v>Cassandra Brandow</v>
      </c>
      <c r="X7993" s="5" t="str">
        <f>IFERROR(VLOOKUP(Orders!$B7993,Returns!$A$2:$B$801,2,0),"No")</f>
        <v>No</v>
      </c>
    </row>
    <row r="7994" spans="1:24" hidden="1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f t="shared" si="124"/>
        <v>16.155999999999999</v>
      </c>
      <c r="T7994" s="1">
        <v>2</v>
      </c>
      <c r="U7994" s="1">
        <v>0.2</v>
      </c>
      <c r="V7994" s="1">
        <v>2.3079999999999998</v>
      </c>
      <c r="W7994" t="str">
        <f>VLOOKUP(M7994,People!$A$2:$B$5,2,FALSE)</f>
        <v>Cassandra Brandow</v>
      </c>
      <c r="X7994" s="5" t="str">
        <f>IFERROR(VLOOKUP(Orders!$B7994,Returns!$A$2:$B$801,2,0),"No")</f>
        <v>No</v>
      </c>
    </row>
    <row r="7995" spans="1:24" hidden="1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f t="shared" si="124"/>
        <v>8.3231999999999999</v>
      </c>
      <c r="T7995" s="1">
        <v>3</v>
      </c>
      <c r="U7995" s="1">
        <v>0.7</v>
      </c>
      <c r="V7995" s="1">
        <v>-3.4271999999999991</v>
      </c>
      <c r="W7995" t="str">
        <f>VLOOKUP(M7995,People!$A$2:$B$5,2,FALSE)</f>
        <v>Anna Andreadi</v>
      </c>
      <c r="X7995" s="5" t="str">
        <f>IFERROR(VLOOKUP(Orders!$B7995,Returns!$A$2:$B$801,2,0),"No")</f>
        <v>No</v>
      </c>
    </row>
    <row r="7996" spans="1:24" hidden="1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f t="shared" si="124"/>
        <v>393.56279999999998</v>
      </c>
      <c r="T7996" s="1">
        <v>6</v>
      </c>
      <c r="U7996" s="1">
        <v>0.7</v>
      </c>
      <c r="V7996" s="1">
        <v>-247.79879999999997</v>
      </c>
      <c r="W7996" t="str">
        <f>VLOOKUP(M7996,People!$A$2:$B$5,2,FALSE)</f>
        <v>Anna Andreadi</v>
      </c>
      <c r="X7996" s="5" t="str">
        <f>IFERROR(VLOOKUP(Orders!$B7996,Returns!$A$2:$B$801,2,0),"No")</f>
        <v>No</v>
      </c>
    </row>
    <row r="7997" spans="1:24" hidden="1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f t="shared" si="124"/>
        <v>16.981200000000001</v>
      </c>
      <c r="T7997" s="1">
        <v>6</v>
      </c>
      <c r="U7997" s="1">
        <v>0.7</v>
      </c>
      <c r="V7997" s="1">
        <v>-7.3691999999999993</v>
      </c>
      <c r="W7997" t="str">
        <f>VLOOKUP(M7997,People!$A$2:$B$5,2,FALSE)</f>
        <v>Anna Andreadi</v>
      </c>
      <c r="X7997" s="5" t="str">
        <f>IFERROR(VLOOKUP(Orders!$B7997,Returns!$A$2:$B$801,2,0),"No")</f>
        <v>No</v>
      </c>
    </row>
    <row r="7998" spans="1:24" hidden="1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f t="shared" si="124"/>
        <v>111.85999999999999</v>
      </c>
      <c r="T7998" s="1">
        <v>5</v>
      </c>
      <c r="U7998" s="1">
        <v>0</v>
      </c>
      <c r="V7998" s="1">
        <v>87.890000000000015</v>
      </c>
      <c r="W7998" t="str">
        <f>VLOOKUP(M7998,People!$A$2:$B$5,2,FALSE)</f>
        <v>Anna Andreadi</v>
      </c>
      <c r="X7998" s="5" t="str">
        <f>IFERROR(VLOOKUP(Orders!$B7998,Returns!$A$2:$B$801,2,0),"No")</f>
        <v>No</v>
      </c>
    </row>
    <row r="7999" spans="1:24" hidden="1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f t="shared" si="124"/>
        <v>1652.2691999999997</v>
      </c>
      <c r="T7999" s="1">
        <v>12</v>
      </c>
      <c r="U7999" s="1">
        <v>0.2</v>
      </c>
      <c r="V7999" s="1">
        <v>20.914800000000014</v>
      </c>
      <c r="W7999" t="str">
        <f>VLOOKUP(M7999,People!$A$2:$B$5,2,FALSE)</f>
        <v>Anna Andreadi</v>
      </c>
      <c r="X7999" s="5" t="str">
        <f>IFERROR(VLOOKUP(Orders!$B7999,Returns!$A$2:$B$801,2,0),"No")</f>
        <v>No</v>
      </c>
    </row>
    <row r="8000" spans="1:24" x14ac:dyDescent="0.3">
      <c r="A8000" s="1">
        <v>7302</v>
      </c>
      <c r="B8000" t="s">
        <v>9629</v>
      </c>
      <c r="C8000" s="2">
        <v>42692</v>
      </c>
      <c r="D8000" s="2">
        <v>42695</v>
      </c>
      <c r="E8000" s="1" t="s">
        <v>170</v>
      </c>
      <c r="F8000" s="1" t="s">
        <v>2120</v>
      </c>
      <c r="G8000" s="1" t="s">
        <v>2121</v>
      </c>
      <c r="H8000" s="1" t="s">
        <v>24</v>
      </c>
      <c r="I8000" s="1" t="s">
        <v>25</v>
      </c>
      <c r="J8000" s="1" t="s">
        <v>5663</v>
      </c>
      <c r="K8000" s="1" t="s">
        <v>191</v>
      </c>
      <c r="L8000" s="1">
        <v>60016</v>
      </c>
      <c r="M8000" s="1" t="s">
        <v>97</v>
      </c>
      <c r="N8000" s="1" t="s">
        <v>1814</v>
      </c>
      <c r="O8000" s="1" t="s">
        <v>43</v>
      </c>
      <c r="P8000" s="1" t="s">
        <v>70</v>
      </c>
      <c r="Q8000" s="1" t="s">
        <v>1815</v>
      </c>
      <c r="R8000" s="1">
        <v>2.8919999999999995</v>
      </c>
      <c r="S8000" s="1">
        <f t="shared" si="124"/>
        <v>7.8084000000000007</v>
      </c>
      <c r="T8000" s="1">
        <v>3</v>
      </c>
      <c r="U8000" s="1">
        <v>0.8</v>
      </c>
      <c r="V8000" s="1">
        <v>-4.9164000000000012</v>
      </c>
      <c r="W8000" t="str">
        <f>VLOOKUP(M8000,People!$A$2:$B$5,2,FALSE)</f>
        <v>Kelly Williams</v>
      </c>
      <c r="X8000" s="5" t="str">
        <f>IFERROR(VLOOKUP(Orders!$B8000,Returns!$A$2:$B$801,2,0),"No")</f>
        <v>No</v>
      </c>
    </row>
    <row r="8001" spans="1:24" x14ac:dyDescent="0.3">
      <c r="A8001" s="1">
        <v>7303</v>
      </c>
      <c r="B8001" t="s">
        <v>9629</v>
      </c>
      <c r="C8001" s="2">
        <v>42692</v>
      </c>
      <c r="D8001" s="2">
        <v>42695</v>
      </c>
      <c r="E8001" s="1" t="s">
        <v>170</v>
      </c>
      <c r="F8001" s="1" t="s">
        <v>2120</v>
      </c>
      <c r="G8001" s="1" t="s">
        <v>2121</v>
      </c>
      <c r="H8001" s="1" t="s">
        <v>24</v>
      </c>
      <c r="I8001" s="1" t="s">
        <v>25</v>
      </c>
      <c r="J8001" s="1" t="s">
        <v>5663</v>
      </c>
      <c r="K8001" s="1" t="s">
        <v>191</v>
      </c>
      <c r="L8001" s="1">
        <v>60016</v>
      </c>
      <c r="M8001" s="1" t="s">
        <v>97</v>
      </c>
      <c r="N8001" s="1" t="s">
        <v>2075</v>
      </c>
      <c r="O8001" s="1" t="s">
        <v>43</v>
      </c>
      <c r="P8001" s="1" t="s">
        <v>55</v>
      </c>
      <c r="Q8001" s="1" t="s">
        <v>2076</v>
      </c>
      <c r="R8001" s="1">
        <v>381.72</v>
      </c>
      <c r="S8001" s="1">
        <f t="shared" si="124"/>
        <v>448.52100000000007</v>
      </c>
      <c r="T8001" s="1">
        <v>5</v>
      </c>
      <c r="U8001" s="1">
        <v>0.2</v>
      </c>
      <c r="V8001" s="1">
        <v>-66.801000000000045</v>
      </c>
      <c r="W8001" t="str">
        <f>VLOOKUP(M8001,People!$A$2:$B$5,2,FALSE)</f>
        <v>Kelly Williams</v>
      </c>
      <c r="X8001" s="5" t="str">
        <f>IFERROR(VLOOKUP(Orders!$B8001,Returns!$A$2:$B$801,2,0),"No")</f>
        <v>No</v>
      </c>
    </row>
    <row r="8002" spans="1:24" hidden="1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f t="shared" ref="S8002:S8065" si="125">R8002-V8002</f>
        <v>187.41159999999999</v>
      </c>
      <c r="T8002" s="1">
        <v>4</v>
      </c>
      <c r="U8002" s="1">
        <v>0</v>
      </c>
      <c r="V8002" s="1">
        <v>76.548399999999987</v>
      </c>
      <c r="W8002" t="str">
        <f>VLOOKUP(M8002,People!$A$2:$B$5,2,FALSE)</f>
        <v>Kelly Williams</v>
      </c>
      <c r="X8002" s="5" t="str">
        <f>IFERROR(VLOOKUP(Orders!$B8002,Returns!$A$2:$B$801,2,0),"No")</f>
        <v>No</v>
      </c>
    </row>
    <row r="8003" spans="1:24" hidden="1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f t="shared" si="125"/>
        <v>170.96579999999997</v>
      </c>
      <c r="T8003" s="1">
        <v>6</v>
      </c>
      <c r="U8003" s="1">
        <v>0</v>
      </c>
      <c r="V8003" s="1">
        <v>128.97420000000002</v>
      </c>
      <c r="W8003" t="str">
        <f>VLOOKUP(M8003,People!$A$2:$B$5,2,FALSE)</f>
        <v>Anna Andreadi</v>
      </c>
      <c r="X8003" s="5" t="str">
        <f>IFERROR(VLOOKUP(Orders!$B8003,Returns!$A$2:$B$801,2,0),"No")</f>
        <v>No</v>
      </c>
    </row>
    <row r="8004" spans="1:24" hidden="1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f t="shared" si="125"/>
        <v>25.244800000000001</v>
      </c>
      <c r="T8004" s="1">
        <v>7</v>
      </c>
      <c r="U8004" s="1">
        <v>0</v>
      </c>
      <c r="V8004" s="1">
        <v>0.51519999999999921</v>
      </c>
      <c r="W8004" t="str">
        <f>VLOOKUP(M8004,People!$A$2:$B$5,2,FALSE)</f>
        <v>Anna Andreadi</v>
      </c>
      <c r="X8004" s="5" t="str">
        <f>IFERROR(VLOOKUP(Orders!$B8004,Returns!$A$2:$B$801,2,0),"No")</f>
        <v>No</v>
      </c>
    </row>
    <row r="8005" spans="1:24" x14ac:dyDescent="0.3">
      <c r="A8005" s="1">
        <v>8844</v>
      </c>
      <c r="B8005" t="s">
        <v>10378</v>
      </c>
      <c r="C8005" s="2">
        <v>42692</v>
      </c>
      <c r="D8005" s="2">
        <v>42694</v>
      </c>
      <c r="E8005" s="1" t="s">
        <v>21</v>
      </c>
      <c r="F8005" s="1" t="s">
        <v>331</v>
      </c>
      <c r="G8005" s="1" t="s">
        <v>332</v>
      </c>
      <c r="H8005" s="1" t="s">
        <v>38</v>
      </c>
      <c r="I8005" s="1" t="s">
        <v>25</v>
      </c>
      <c r="J8005" s="1" t="s">
        <v>363</v>
      </c>
      <c r="K8005" s="1" t="s">
        <v>206</v>
      </c>
      <c r="L8005" s="1">
        <v>55407</v>
      </c>
      <c r="M8005" s="1" t="s">
        <v>97</v>
      </c>
      <c r="N8005" s="1" t="s">
        <v>5349</v>
      </c>
      <c r="O8005" s="1" t="s">
        <v>43</v>
      </c>
      <c r="P8005" s="1" t="s">
        <v>55</v>
      </c>
      <c r="Q8005" s="1" t="s">
        <v>5350</v>
      </c>
      <c r="R8005" s="1">
        <v>67.150000000000006</v>
      </c>
      <c r="S8005" s="1">
        <f t="shared" si="125"/>
        <v>50.362500000000004</v>
      </c>
      <c r="T8005" s="1">
        <v>5</v>
      </c>
      <c r="U8005" s="1">
        <v>0</v>
      </c>
      <c r="V8005" s="1">
        <v>16.787500000000001</v>
      </c>
      <c r="W8005" t="str">
        <f>VLOOKUP(M8005,People!$A$2:$B$5,2,FALSE)</f>
        <v>Kelly Williams</v>
      </c>
      <c r="X8005" s="5" t="str">
        <f>IFERROR(VLOOKUP(Orders!$B8005,Returns!$A$2:$B$801,2,0),"No")</f>
        <v>No</v>
      </c>
    </row>
    <row r="8006" spans="1:24" x14ac:dyDescent="0.3">
      <c r="A8006" s="1">
        <v>9285</v>
      </c>
      <c r="B8006" t="s">
        <v>10593</v>
      </c>
      <c r="C8006" s="2">
        <v>42692</v>
      </c>
      <c r="D8006" s="2">
        <v>42697</v>
      </c>
      <c r="E8006" s="1" t="s">
        <v>46</v>
      </c>
      <c r="F8006" s="1" t="s">
        <v>1127</v>
      </c>
      <c r="G8006" s="1" t="s">
        <v>1128</v>
      </c>
      <c r="H8006" s="1" t="s">
        <v>38</v>
      </c>
      <c r="I8006" s="1" t="s">
        <v>25</v>
      </c>
      <c r="J8006" s="1" t="s">
        <v>540</v>
      </c>
      <c r="K8006" s="1" t="s">
        <v>105</v>
      </c>
      <c r="L8006" s="1">
        <v>53132</v>
      </c>
      <c r="M8006" s="1" t="s">
        <v>97</v>
      </c>
      <c r="N8006" s="1" t="s">
        <v>1805</v>
      </c>
      <c r="O8006" s="1" t="s">
        <v>30</v>
      </c>
      <c r="P8006" s="1" t="s">
        <v>34</v>
      </c>
      <c r="Q8006" s="1" t="s">
        <v>1806</v>
      </c>
      <c r="R8006" s="1">
        <v>392.93999999999994</v>
      </c>
      <c r="S8006" s="1">
        <f t="shared" si="125"/>
        <v>349.71659999999997</v>
      </c>
      <c r="T8006" s="1">
        <v>3</v>
      </c>
      <c r="U8006" s="1">
        <v>0</v>
      </c>
      <c r="V8006" s="1">
        <v>43.223399999999984</v>
      </c>
      <c r="W8006" t="str">
        <f>VLOOKUP(M8006,People!$A$2:$B$5,2,FALSE)</f>
        <v>Kelly Williams</v>
      </c>
      <c r="X8006" s="5" t="str">
        <f>IFERROR(VLOOKUP(Orders!$B8006,Returns!$A$2:$B$801,2,0),"No")</f>
        <v>No</v>
      </c>
    </row>
    <row r="8007" spans="1:24" x14ac:dyDescent="0.3">
      <c r="A8007" s="1">
        <v>9637</v>
      </c>
      <c r="B8007" t="s">
        <v>10778</v>
      </c>
      <c r="C8007" s="2">
        <v>42692</v>
      </c>
      <c r="D8007" s="2">
        <v>42699</v>
      </c>
      <c r="E8007" s="1" t="s">
        <v>46</v>
      </c>
      <c r="F8007" s="1" t="s">
        <v>1408</v>
      </c>
      <c r="G8007" s="1" t="s">
        <v>1409</v>
      </c>
      <c r="H8007" s="1" t="s">
        <v>38</v>
      </c>
      <c r="I8007" s="1" t="s">
        <v>25</v>
      </c>
      <c r="J8007" s="1" t="s">
        <v>88</v>
      </c>
      <c r="K8007" s="1" t="s">
        <v>89</v>
      </c>
      <c r="L8007" s="1">
        <v>98105</v>
      </c>
      <c r="M8007" s="1" t="s">
        <v>41</v>
      </c>
      <c r="N8007" s="1" t="s">
        <v>1895</v>
      </c>
      <c r="O8007" s="1" t="s">
        <v>30</v>
      </c>
      <c r="P8007" s="1" t="s">
        <v>60</v>
      </c>
      <c r="Q8007" s="1" t="s">
        <v>1896</v>
      </c>
      <c r="R8007" s="1">
        <v>137.54</v>
      </c>
      <c r="S8007" s="1">
        <f t="shared" si="125"/>
        <v>82.523999999999987</v>
      </c>
      <c r="T8007" s="1">
        <v>2</v>
      </c>
      <c r="U8007" s="1">
        <v>0</v>
      </c>
      <c r="V8007" s="1">
        <v>55.016000000000005</v>
      </c>
      <c r="W8007" t="str">
        <f>VLOOKUP(M8007,People!$A$2:$B$5,2,FALSE)</f>
        <v>Anna Andreadi</v>
      </c>
      <c r="X8007" s="5" t="str">
        <f>IFERROR(VLOOKUP(Orders!$B8007,Returns!$A$2:$B$801,2,0),"No")</f>
        <v>No</v>
      </c>
    </row>
    <row r="8008" spans="1:24" hidden="1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f t="shared" si="125"/>
        <v>92.426400000000001</v>
      </c>
      <c r="T8008" s="1">
        <v>12</v>
      </c>
      <c r="U8008" s="1">
        <v>0</v>
      </c>
      <c r="V8008" s="1">
        <v>0.93359999999999843</v>
      </c>
      <c r="W8008" t="str">
        <f>VLOOKUP(M8008,People!$A$2:$B$5,2,FALSE)</f>
        <v>Anna Andreadi</v>
      </c>
      <c r="X8008" s="5" t="str">
        <f>IFERROR(VLOOKUP(Orders!$B8008,Returns!$A$2:$B$801,2,0),"No")</f>
        <v>No</v>
      </c>
    </row>
    <row r="8009" spans="1:24" hidden="1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f t="shared" si="125"/>
        <v>535.82759999999996</v>
      </c>
      <c r="T8009" s="1">
        <v>4</v>
      </c>
      <c r="U8009" s="1">
        <v>0</v>
      </c>
      <c r="V8009" s="1">
        <v>5.4124000000000478</v>
      </c>
      <c r="W8009" t="str">
        <f>VLOOKUP(M8009,People!$A$2:$B$5,2,FALSE)</f>
        <v>Kelly Williams</v>
      </c>
      <c r="X8009" s="5" t="str">
        <f>IFERROR(VLOOKUP(Orders!$B8009,Returns!$A$2:$B$801,2,0),"No")</f>
        <v>No</v>
      </c>
    </row>
    <row r="8010" spans="1:24" hidden="1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f t="shared" si="125"/>
        <v>56.349600000000002</v>
      </c>
      <c r="T8010" s="1">
        <v>3</v>
      </c>
      <c r="U8010" s="1">
        <v>0</v>
      </c>
      <c r="V8010" s="1">
        <v>49.970399999999991</v>
      </c>
      <c r="W8010" t="str">
        <f>VLOOKUP(M8010,People!$A$2:$B$5,2,FALSE)</f>
        <v>Kelly Williams</v>
      </c>
      <c r="X8010" s="5" t="str">
        <f>IFERROR(VLOOKUP(Orders!$B8010,Returns!$A$2:$B$801,2,0),"No")</f>
        <v>No</v>
      </c>
    </row>
    <row r="8011" spans="1:24" hidden="1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f t="shared" si="125"/>
        <v>939.96899999999994</v>
      </c>
      <c r="T8011" s="1">
        <v>5</v>
      </c>
      <c r="U8011" s="1">
        <v>0</v>
      </c>
      <c r="V8011" s="1">
        <v>383.93099999999993</v>
      </c>
      <c r="W8011" t="str">
        <f>VLOOKUP(M8011,People!$A$2:$B$5,2,FALSE)</f>
        <v>Kelly Williams</v>
      </c>
      <c r="X8011" s="5" t="str">
        <f>IFERROR(VLOOKUP(Orders!$B8011,Returns!$A$2:$B$801,2,0),"No")</f>
        <v>No</v>
      </c>
    </row>
    <row r="8012" spans="1:24" x14ac:dyDescent="0.3">
      <c r="A8012" s="1">
        <v>9638</v>
      </c>
      <c r="B8012" t="s">
        <v>10778</v>
      </c>
      <c r="C8012" s="2">
        <v>42692</v>
      </c>
      <c r="D8012" s="2">
        <v>42699</v>
      </c>
      <c r="E8012" s="1" t="s">
        <v>46</v>
      </c>
      <c r="F8012" s="1" t="s">
        <v>1408</v>
      </c>
      <c r="G8012" s="1" t="s">
        <v>1409</v>
      </c>
      <c r="H8012" s="1" t="s">
        <v>38</v>
      </c>
      <c r="I8012" s="1" t="s">
        <v>25</v>
      </c>
      <c r="J8012" s="1" t="s">
        <v>88</v>
      </c>
      <c r="K8012" s="1" t="s">
        <v>89</v>
      </c>
      <c r="L8012" s="1">
        <v>98105</v>
      </c>
      <c r="M8012" s="1" t="s">
        <v>41</v>
      </c>
      <c r="N8012" s="1" t="s">
        <v>3125</v>
      </c>
      <c r="O8012" s="1" t="s">
        <v>30</v>
      </c>
      <c r="P8012" s="1" t="s">
        <v>52</v>
      </c>
      <c r="Q8012" s="1" t="s">
        <v>3126</v>
      </c>
      <c r="R8012" s="1">
        <v>730.2</v>
      </c>
      <c r="S8012" s="1">
        <f t="shared" si="125"/>
        <v>635.274</v>
      </c>
      <c r="T8012" s="1">
        <v>4</v>
      </c>
      <c r="U8012" s="1">
        <v>0</v>
      </c>
      <c r="V8012" s="1">
        <v>94.926000000000045</v>
      </c>
      <c r="W8012" t="str">
        <f>VLOOKUP(M8012,People!$A$2:$B$5,2,FALSE)</f>
        <v>Anna Andreadi</v>
      </c>
      <c r="X8012" s="5" t="str">
        <f>IFERROR(VLOOKUP(Orders!$B8012,Returns!$A$2:$B$801,2,0),"No")</f>
        <v>No</v>
      </c>
    </row>
    <row r="8013" spans="1:24" hidden="1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f t="shared" si="125"/>
        <v>110.20100000000002</v>
      </c>
      <c r="T8013" s="1">
        <v>7</v>
      </c>
      <c r="U8013" s="1">
        <v>0.2</v>
      </c>
      <c r="V8013" s="1">
        <v>15.742999999999984</v>
      </c>
      <c r="W8013" t="str">
        <f>VLOOKUP(M8013,People!$A$2:$B$5,2,FALSE)</f>
        <v>Anna Andreadi</v>
      </c>
      <c r="X8013" s="5" t="str">
        <f>IFERROR(VLOOKUP(Orders!$B8013,Returns!$A$2:$B$801,2,0),"No")</f>
        <v>No</v>
      </c>
    </row>
    <row r="8014" spans="1:24" hidden="1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f t="shared" si="125"/>
        <v>456.44500000000005</v>
      </c>
      <c r="T8014" s="1">
        <v>5</v>
      </c>
      <c r="U8014" s="1">
        <v>0.2</v>
      </c>
      <c r="V8014" s="1">
        <v>207.47499999999994</v>
      </c>
      <c r="W8014" t="str">
        <f>VLOOKUP(M8014,People!$A$2:$B$5,2,FALSE)</f>
        <v>Chuck Magee</v>
      </c>
      <c r="X8014" s="5" t="str">
        <f>IFERROR(VLOOKUP(Orders!$B8014,Returns!$A$2:$B$801,2,0),"No")</f>
        <v>No</v>
      </c>
    </row>
    <row r="8015" spans="1:24" hidden="1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f t="shared" si="125"/>
        <v>106.8</v>
      </c>
      <c r="T8015" s="1">
        <v>8</v>
      </c>
      <c r="U8015" s="1">
        <v>0</v>
      </c>
      <c r="V8015" s="1">
        <v>13.200000000000003</v>
      </c>
      <c r="W8015" t="str">
        <f>VLOOKUP(M8015,People!$A$2:$B$5,2,FALSE)</f>
        <v>Chuck Magee</v>
      </c>
      <c r="X8015" s="5" t="str">
        <f>IFERROR(VLOOKUP(Orders!$B8015,Returns!$A$2:$B$801,2,0),"No")</f>
        <v>No</v>
      </c>
    </row>
    <row r="8016" spans="1:24" hidden="1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f t="shared" si="125"/>
        <v>1.8095000000000001</v>
      </c>
      <c r="T8016" s="1">
        <v>1</v>
      </c>
      <c r="U8016" s="1">
        <v>0</v>
      </c>
      <c r="V8016" s="1">
        <v>1.4804999999999999</v>
      </c>
      <c r="W8016" t="str">
        <f>VLOOKUP(M8016,People!$A$2:$B$5,2,FALSE)</f>
        <v>Chuck Magee</v>
      </c>
      <c r="X8016" s="5" t="str">
        <f>IFERROR(VLOOKUP(Orders!$B8016,Returns!$A$2:$B$801,2,0),"No")</f>
        <v>No</v>
      </c>
    </row>
    <row r="8017" spans="1:24" hidden="1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f t="shared" si="125"/>
        <v>12.811199999999999</v>
      </c>
      <c r="T8017" s="1">
        <v>3</v>
      </c>
      <c r="U8017" s="1">
        <v>0</v>
      </c>
      <c r="V8017" s="1">
        <v>6.0287999999999995</v>
      </c>
      <c r="W8017" t="str">
        <f>VLOOKUP(M8017,People!$A$2:$B$5,2,FALSE)</f>
        <v>Chuck Magee</v>
      </c>
      <c r="X8017" s="5" t="str">
        <f>IFERROR(VLOOKUP(Orders!$B8017,Returns!$A$2:$B$801,2,0),"No")</f>
        <v>No</v>
      </c>
    </row>
    <row r="8018" spans="1:24" x14ac:dyDescent="0.3">
      <c r="A8018" s="1">
        <v>183</v>
      </c>
      <c r="B8018" t="s">
        <v>6313</v>
      </c>
      <c r="C8018" s="2">
        <v>42693</v>
      </c>
      <c r="D8018" s="2">
        <v>42698</v>
      </c>
      <c r="E8018" s="1" t="s">
        <v>21</v>
      </c>
      <c r="F8018" s="1" t="s">
        <v>645</v>
      </c>
      <c r="G8018" s="1" t="s">
        <v>646</v>
      </c>
      <c r="H8018" s="1" t="s">
        <v>94</v>
      </c>
      <c r="I8018" s="1" t="s">
        <v>25</v>
      </c>
      <c r="J8018" s="1" t="s">
        <v>647</v>
      </c>
      <c r="K8018" s="1" t="s">
        <v>648</v>
      </c>
      <c r="L8018" s="1">
        <v>71203</v>
      </c>
      <c r="M8018" s="1" t="s">
        <v>28</v>
      </c>
      <c r="N8018" s="1" t="s">
        <v>649</v>
      </c>
      <c r="O8018" s="1" t="s">
        <v>66</v>
      </c>
      <c r="P8018" s="1" t="s">
        <v>67</v>
      </c>
      <c r="Q8018" s="1" t="s">
        <v>650</v>
      </c>
      <c r="R8018" s="1">
        <v>503.96</v>
      </c>
      <c r="S8018" s="1">
        <f t="shared" si="125"/>
        <v>372.93039999999996</v>
      </c>
      <c r="T8018" s="1">
        <v>4</v>
      </c>
      <c r="U8018" s="1">
        <v>0</v>
      </c>
      <c r="V8018" s="1">
        <v>131.02960000000002</v>
      </c>
      <c r="W8018" t="str">
        <f>VLOOKUP(M8018,People!$A$2:$B$5,2,FALSE)</f>
        <v>Cassandra Brandow</v>
      </c>
      <c r="X8018" s="5" t="str">
        <f>IFERROR(VLOOKUP(Orders!$B8018,Returns!$A$2:$B$801,2,0),"No")</f>
        <v>No</v>
      </c>
    </row>
    <row r="8019" spans="1:24" x14ac:dyDescent="0.3">
      <c r="A8019" s="1">
        <v>184</v>
      </c>
      <c r="B8019" t="s">
        <v>6313</v>
      </c>
      <c r="C8019" s="2">
        <v>42693</v>
      </c>
      <c r="D8019" s="2">
        <v>42698</v>
      </c>
      <c r="E8019" s="1" t="s">
        <v>21</v>
      </c>
      <c r="F8019" s="1" t="s">
        <v>645</v>
      </c>
      <c r="G8019" s="1" t="s">
        <v>646</v>
      </c>
      <c r="H8019" s="1" t="s">
        <v>94</v>
      </c>
      <c r="I8019" s="1" t="s">
        <v>25</v>
      </c>
      <c r="J8019" s="1" t="s">
        <v>647</v>
      </c>
      <c r="K8019" s="1" t="s">
        <v>648</v>
      </c>
      <c r="L8019" s="1">
        <v>71203</v>
      </c>
      <c r="M8019" s="1" t="s">
        <v>28</v>
      </c>
      <c r="N8019" s="1" t="s">
        <v>651</v>
      </c>
      <c r="O8019" s="1" t="s">
        <v>66</v>
      </c>
      <c r="P8019" s="1" t="s">
        <v>67</v>
      </c>
      <c r="Q8019" s="1" t="s">
        <v>652</v>
      </c>
      <c r="R8019" s="1">
        <v>149.94999999999999</v>
      </c>
      <c r="S8019" s="1">
        <f t="shared" si="125"/>
        <v>107.96399999999998</v>
      </c>
      <c r="T8019" s="1">
        <v>5</v>
      </c>
      <c r="U8019" s="1">
        <v>0</v>
      </c>
      <c r="V8019" s="1">
        <v>41.986000000000004</v>
      </c>
      <c r="W8019" t="str">
        <f>VLOOKUP(M8019,People!$A$2:$B$5,2,FALSE)</f>
        <v>Cassandra Brandow</v>
      </c>
      <c r="X8019" s="5" t="str">
        <f>IFERROR(VLOOKUP(Orders!$B8019,Returns!$A$2:$B$801,2,0),"No")</f>
        <v>No</v>
      </c>
    </row>
    <row r="8020" spans="1:24" hidden="1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f t="shared" si="125"/>
        <v>48.172699999999999</v>
      </c>
      <c r="T8020" s="1">
        <v>1</v>
      </c>
      <c r="U8020" s="1">
        <v>0.2</v>
      </c>
      <c r="V8020" s="1">
        <v>4.6193000000000026</v>
      </c>
      <c r="W8020" t="str">
        <f>VLOOKUP(M8020,People!$A$2:$B$5,2,FALSE)</f>
        <v>Anna Andreadi</v>
      </c>
      <c r="X8020" s="5" t="str">
        <f>IFERROR(VLOOKUP(Orders!$B8020,Returns!$A$2:$B$801,2,0),"No")</f>
        <v>No</v>
      </c>
    </row>
    <row r="8021" spans="1:24" hidden="1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f t="shared" si="125"/>
        <v>62.925000000000004</v>
      </c>
      <c r="T8021" s="1">
        <v>10</v>
      </c>
      <c r="U8021" s="1">
        <v>0</v>
      </c>
      <c r="V8021" s="1">
        <v>20.975000000000001</v>
      </c>
      <c r="W8021" t="str">
        <f>VLOOKUP(M8021,People!$A$2:$B$5,2,FALSE)</f>
        <v>Kelly Williams</v>
      </c>
      <c r="X8021" s="5" t="str">
        <f>IFERROR(VLOOKUP(Orders!$B8021,Returns!$A$2:$B$801,2,0),"No")</f>
        <v>No</v>
      </c>
    </row>
    <row r="8022" spans="1:24" hidden="1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f t="shared" si="125"/>
        <v>5.9976000000000003</v>
      </c>
      <c r="T8022" s="1">
        <v>2</v>
      </c>
      <c r="U8022" s="1">
        <v>0</v>
      </c>
      <c r="V8022" s="1">
        <v>5.7623999999999995</v>
      </c>
      <c r="W8022" t="str">
        <f>VLOOKUP(M8022,People!$A$2:$B$5,2,FALSE)</f>
        <v>Kelly Williams</v>
      </c>
      <c r="X8022" s="5" t="str">
        <f>IFERROR(VLOOKUP(Orders!$B8022,Returns!$A$2:$B$801,2,0),"No")</f>
        <v>No</v>
      </c>
    </row>
    <row r="8023" spans="1:24" x14ac:dyDescent="0.3">
      <c r="A8023" s="1">
        <v>185</v>
      </c>
      <c r="B8023" t="s">
        <v>6313</v>
      </c>
      <c r="C8023" s="2">
        <v>42693</v>
      </c>
      <c r="D8023" s="2">
        <v>42698</v>
      </c>
      <c r="E8023" s="1" t="s">
        <v>21</v>
      </c>
      <c r="F8023" s="1" t="s">
        <v>645</v>
      </c>
      <c r="G8023" s="1" t="s">
        <v>646</v>
      </c>
      <c r="H8023" s="1" t="s">
        <v>94</v>
      </c>
      <c r="I8023" s="1" t="s">
        <v>25</v>
      </c>
      <c r="J8023" s="1" t="s">
        <v>647</v>
      </c>
      <c r="K8023" s="1" t="s">
        <v>648</v>
      </c>
      <c r="L8023" s="1">
        <v>71203</v>
      </c>
      <c r="M8023" s="1" t="s">
        <v>28</v>
      </c>
      <c r="N8023" s="1" t="s">
        <v>653</v>
      </c>
      <c r="O8023" s="1" t="s">
        <v>66</v>
      </c>
      <c r="P8023" s="1" t="s">
        <v>146</v>
      </c>
      <c r="Q8023" s="1" t="s">
        <v>654</v>
      </c>
      <c r="R8023" s="1">
        <v>29</v>
      </c>
      <c r="S8023" s="1">
        <f t="shared" si="125"/>
        <v>21.75</v>
      </c>
      <c r="T8023" s="1">
        <v>2</v>
      </c>
      <c r="U8023" s="1">
        <v>0</v>
      </c>
      <c r="V8023" s="1">
        <v>7.25</v>
      </c>
      <c r="W8023" t="str">
        <f>VLOOKUP(M8023,People!$A$2:$B$5,2,FALSE)</f>
        <v>Cassandra Brandow</v>
      </c>
      <c r="X8023" s="5" t="str">
        <f>IFERROR(VLOOKUP(Orders!$B8023,Returns!$A$2:$B$801,2,0),"No")</f>
        <v>No</v>
      </c>
    </row>
    <row r="8024" spans="1:24" x14ac:dyDescent="0.3">
      <c r="A8024" s="1">
        <v>2493</v>
      </c>
      <c r="B8024" t="s">
        <v>7370</v>
      </c>
      <c r="C8024" s="2">
        <v>42693</v>
      </c>
      <c r="D8024" s="2">
        <v>42697</v>
      </c>
      <c r="E8024" s="1" t="s">
        <v>46</v>
      </c>
      <c r="F8024" s="1" t="s">
        <v>4355</v>
      </c>
      <c r="G8024" s="1" t="s">
        <v>4356</v>
      </c>
      <c r="H8024" s="1" t="s">
        <v>24</v>
      </c>
      <c r="I8024" s="1" t="s">
        <v>25</v>
      </c>
      <c r="J8024" s="1" t="s">
        <v>4357</v>
      </c>
      <c r="K8024" s="1" t="s">
        <v>240</v>
      </c>
      <c r="L8024" s="1">
        <v>14701</v>
      </c>
      <c r="M8024" s="1" t="s">
        <v>135</v>
      </c>
      <c r="N8024" s="1" t="s">
        <v>3714</v>
      </c>
      <c r="O8024" s="1" t="s">
        <v>66</v>
      </c>
      <c r="P8024" s="1" t="s">
        <v>67</v>
      </c>
      <c r="Q8024" s="1" t="s">
        <v>3715</v>
      </c>
      <c r="R8024" s="1">
        <v>4548.8100000000004</v>
      </c>
      <c r="S8024" s="1">
        <f t="shared" si="125"/>
        <v>3320.6313</v>
      </c>
      <c r="T8024" s="1">
        <v>7</v>
      </c>
      <c r="U8024" s="1">
        <v>0</v>
      </c>
      <c r="V8024" s="1">
        <v>1228.1787000000004</v>
      </c>
      <c r="W8024" t="str">
        <f>VLOOKUP(M8024,People!$A$2:$B$5,2,FALSE)</f>
        <v>Chuck Magee</v>
      </c>
      <c r="X8024" s="5" t="str">
        <f>IFERROR(VLOOKUP(Orders!$B8024,Returns!$A$2:$B$801,2,0),"No")</f>
        <v>No</v>
      </c>
    </row>
    <row r="8025" spans="1:24" x14ac:dyDescent="0.3">
      <c r="A8025" s="1">
        <v>5392</v>
      </c>
      <c r="B8025" t="s">
        <v>8748</v>
      </c>
      <c r="C8025" s="2">
        <v>42693</v>
      </c>
      <c r="D8025" s="2">
        <v>42699</v>
      </c>
      <c r="E8025" s="1" t="s">
        <v>46</v>
      </c>
      <c r="F8025" s="1" t="s">
        <v>5324</v>
      </c>
      <c r="G8025" s="1" t="s">
        <v>5325</v>
      </c>
      <c r="H8025" s="1" t="s">
        <v>38</v>
      </c>
      <c r="I8025" s="1" t="s">
        <v>25</v>
      </c>
      <c r="J8025" s="1" t="s">
        <v>460</v>
      </c>
      <c r="K8025" s="1" t="s">
        <v>220</v>
      </c>
      <c r="L8025" s="1">
        <v>19805</v>
      </c>
      <c r="M8025" s="1" t="s">
        <v>135</v>
      </c>
      <c r="N8025" s="1" t="s">
        <v>1825</v>
      </c>
      <c r="O8025" s="1" t="s">
        <v>43</v>
      </c>
      <c r="P8025" s="1" t="s">
        <v>44</v>
      </c>
      <c r="Q8025" s="1" t="s">
        <v>1826</v>
      </c>
      <c r="R8025" s="1">
        <v>22.5</v>
      </c>
      <c r="S8025" s="1">
        <f t="shared" si="125"/>
        <v>11.700000000000001</v>
      </c>
      <c r="T8025" s="1">
        <v>6</v>
      </c>
      <c r="U8025" s="1">
        <v>0</v>
      </c>
      <c r="V8025" s="1">
        <v>10.799999999999999</v>
      </c>
      <c r="W8025" t="str">
        <f>VLOOKUP(M8025,People!$A$2:$B$5,2,FALSE)</f>
        <v>Chuck Magee</v>
      </c>
      <c r="X8025" s="5" t="str">
        <f>IFERROR(VLOOKUP(Orders!$B8025,Returns!$A$2:$B$801,2,0),"No")</f>
        <v>No</v>
      </c>
    </row>
    <row r="8026" spans="1:24" x14ac:dyDescent="0.3">
      <c r="A8026" s="1">
        <v>5393</v>
      </c>
      <c r="B8026" t="s">
        <v>8748</v>
      </c>
      <c r="C8026" s="2">
        <v>42693</v>
      </c>
      <c r="D8026" s="2">
        <v>42699</v>
      </c>
      <c r="E8026" s="1" t="s">
        <v>46</v>
      </c>
      <c r="F8026" s="1" t="s">
        <v>5324</v>
      </c>
      <c r="G8026" s="1" t="s">
        <v>5325</v>
      </c>
      <c r="H8026" s="1" t="s">
        <v>38</v>
      </c>
      <c r="I8026" s="1" t="s">
        <v>25</v>
      </c>
      <c r="J8026" s="1" t="s">
        <v>460</v>
      </c>
      <c r="K8026" s="1" t="s">
        <v>220</v>
      </c>
      <c r="L8026" s="1">
        <v>19805</v>
      </c>
      <c r="M8026" s="1" t="s">
        <v>135</v>
      </c>
      <c r="N8026" s="1" t="s">
        <v>2127</v>
      </c>
      <c r="O8026" s="1" t="s">
        <v>43</v>
      </c>
      <c r="P8026" s="1" t="s">
        <v>44</v>
      </c>
      <c r="Q8026" s="1" t="s">
        <v>2128</v>
      </c>
      <c r="R8026" s="1">
        <v>9.9600000000000009</v>
      </c>
      <c r="S8026" s="1">
        <f t="shared" si="125"/>
        <v>5.378400000000001</v>
      </c>
      <c r="T8026" s="1">
        <v>2</v>
      </c>
      <c r="U8026" s="1">
        <v>0</v>
      </c>
      <c r="V8026" s="1">
        <v>4.5815999999999999</v>
      </c>
      <c r="W8026" t="str">
        <f>VLOOKUP(M8026,People!$A$2:$B$5,2,FALSE)</f>
        <v>Chuck Magee</v>
      </c>
      <c r="X8026" s="5" t="str">
        <f>IFERROR(VLOOKUP(Orders!$B8026,Returns!$A$2:$B$801,2,0),"No")</f>
        <v>No</v>
      </c>
    </row>
    <row r="8027" spans="1:24" hidden="1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f t="shared" si="125"/>
        <v>160.11680000000001</v>
      </c>
      <c r="T8027" s="1">
        <v>2</v>
      </c>
      <c r="U8027" s="1">
        <v>0</v>
      </c>
      <c r="V8027" s="1">
        <v>50.563199999999995</v>
      </c>
      <c r="W8027" t="str">
        <f>VLOOKUP(M8027,People!$A$2:$B$5,2,FALSE)</f>
        <v>Chuck Magee</v>
      </c>
      <c r="X8027" s="5" t="str">
        <f>IFERROR(VLOOKUP(Orders!$B8027,Returns!$A$2:$B$801,2,0),"No")</f>
        <v>No</v>
      </c>
    </row>
    <row r="8028" spans="1:24" hidden="1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f t="shared" si="125"/>
        <v>77.22399999999999</v>
      </c>
      <c r="T8028" s="1">
        <v>1</v>
      </c>
      <c r="U8028" s="1">
        <v>0</v>
      </c>
      <c r="V8028" s="1">
        <v>1.5760000000000076</v>
      </c>
      <c r="W8028" t="str">
        <f>VLOOKUP(M8028,People!$A$2:$B$5,2,FALSE)</f>
        <v>Chuck Magee</v>
      </c>
      <c r="X8028" s="5" t="str">
        <f>IFERROR(VLOOKUP(Orders!$B8028,Returns!$A$2:$B$801,2,0),"No")</f>
        <v>No</v>
      </c>
    </row>
    <row r="8029" spans="1:24" hidden="1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f t="shared" si="125"/>
        <v>13.1934</v>
      </c>
      <c r="T8029" s="1">
        <v>1</v>
      </c>
      <c r="U8029" s="1">
        <v>0</v>
      </c>
      <c r="V8029" s="1">
        <v>6.796599999999998</v>
      </c>
      <c r="W8029" t="str">
        <f>VLOOKUP(M8029,People!$A$2:$B$5,2,FALSE)</f>
        <v>Chuck Magee</v>
      </c>
      <c r="X8029" s="5" t="str">
        <f>IFERROR(VLOOKUP(Orders!$B8029,Returns!$A$2:$B$801,2,0),"No")</f>
        <v>No</v>
      </c>
    </row>
    <row r="8030" spans="1:24" hidden="1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f t="shared" si="125"/>
        <v>664.50479999999993</v>
      </c>
      <c r="T8030" s="1">
        <v>4</v>
      </c>
      <c r="U8030" s="1">
        <v>0</v>
      </c>
      <c r="V8030" s="1">
        <v>108.17520000000002</v>
      </c>
      <c r="W8030" t="str">
        <f>VLOOKUP(M8030,People!$A$2:$B$5,2,FALSE)</f>
        <v>Chuck Magee</v>
      </c>
      <c r="X8030" s="5" t="str">
        <f>IFERROR(VLOOKUP(Orders!$B8030,Returns!$A$2:$B$801,2,0),"No")</f>
        <v>No</v>
      </c>
    </row>
    <row r="8031" spans="1:24" hidden="1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f t="shared" si="125"/>
        <v>115.36200000000001</v>
      </c>
      <c r="T8031" s="1">
        <v>6</v>
      </c>
      <c r="U8031" s="1">
        <v>0.2</v>
      </c>
      <c r="V8031" s="1">
        <v>-9.2819999999999965</v>
      </c>
      <c r="W8031" t="str">
        <f>VLOOKUP(M8031,People!$A$2:$B$5,2,FALSE)</f>
        <v>Kelly Williams</v>
      </c>
      <c r="X8031" s="5" t="str">
        <f>IFERROR(VLOOKUP(Orders!$B8031,Returns!$A$2:$B$801,2,0),"No")</f>
        <v>No</v>
      </c>
    </row>
    <row r="8032" spans="1:24" hidden="1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f t="shared" si="125"/>
        <v>34.037100000000002</v>
      </c>
      <c r="T8032" s="1">
        <v>3</v>
      </c>
      <c r="U8032" s="1">
        <v>0.6</v>
      </c>
      <c r="V8032" s="1">
        <v>-10.961100000000002</v>
      </c>
      <c r="W8032" t="str">
        <f>VLOOKUP(M8032,People!$A$2:$B$5,2,FALSE)</f>
        <v>Kelly Williams</v>
      </c>
      <c r="X8032" s="5" t="str">
        <f>IFERROR(VLOOKUP(Orders!$B8032,Returns!$A$2:$B$801,2,0),"No")</f>
        <v>No</v>
      </c>
    </row>
    <row r="8033" spans="1:24" hidden="1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f t="shared" si="125"/>
        <v>16.848000000000006</v>
      </c>
      <c r="T8033" s="1">
        <v>5</v>
      </c>
      <c r="U8033" s="1">
        <v>0.2</v>
      </c>
      <c r="V8033" s="1">
        <v>9.0719999999999992</v>
      </c>
      <c r="W8033" t="str">
        <f>VLOOKUP(M8033,People!$A$2:$B$5,2,FALSE)</f>
        <v>Kelly Williams</v>
      </c>
      <c r="X8033" s="5" t="str">
        <f>IFERROR(VLOOKUP(Orders!$B8033,Returns!$A$2:$B$801,2,0),"No")</f>
        <v>No</v>
      </c>
    </row>
    <row r="8034" spans="1:24" hidden="1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f t="shared" si="125"/>
        <v>31.768200000000007</v>
      </c>
      <c r="T8034" s="1">
        <v>3</v>
      </c>
      <c r="U8034" s="1">
        <v>0.2</v>
      </c>
      <c r="V8034" s="1">
        <v>16.183799999999998</v>
      </c>
      <c r="W8034" t="str">
        <f>VLOOKUP(M8034,People!$A$2:$B$5,2,FALSE)</f>
        <v>Kelly Williams</v>
      </c>
      <c r="X8034" s="5" t="str">
        <f>IFERROR(VLOOKUP(Orders!$B8034,Returns!$A$2:$B$801,2,0),"No")</f>
        <v>No</v>
      </c>
    </row>
    <row r="8035" spans="1:24" hidden="1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f t="shared" si="125"/>
        <v>2.46</v>
      </c>
      <c r="T8035" s="1">
        <v>2</v>
      </c>
      <c r="U8035" s="1">
        <v>0.8</v>
      </c>
      <c r="V8035" s="1">
        <v>-1.476</v>
      </c>
      <c r="W8035" t="str">
        <f>VLOOKUP(M8035,People!$A$2:$B$5,2,FALSE)</f>
        <v>Kelly Williams</v>
      </c>
      <c r="X8035" s="5" t="str">
        <f>IFERROR(VLOOKUP(Orders!$B8035,Returns!$A$2:$B$801,2,0),"No")</f>
        <v>No</v>
      </c>
    </row>
    <row r="8036" spans="1:24" hidden="1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f t="shared" si="125"/>
        <v>96.11460000000001</v>
      </c>
      <c r="T8036" s="1">
        <v>9</v>
      </c>
      <c r="U8036" s="1">
        <v>0.6</v>
      </c>
      <c r="V8036" s="1">
        <v>-20.730599999999995</v>
      </c>
      <c r="W8036" t="str">
        <f>VLOOKUP(M8036,People!$A$2:$B$5,2,FALSE)</f>
        <v>Kelly Williams</v>
      </c>
      <c r="X8036" s="5" t="str">
        <f>IFERROR(VLOOKUP(Orders!$B8036,Returns!$A$2:$B$801,2,0),"No")</f>
        <v>No</v>
      </c>
    </row>
    <row r="8037" spans="1:24" hidden="1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f t="shared" si="125"/>
        <v>2.9375999999999998</v>
      </c>
      <c r="T8037" s="1">
        <v>2</v>
      </c>
      <c r="U8037" s="1">
        <v>0.2</v>
      </c>
      <c r="V8037" s="1">
        <v>1.6704000000000001</v>
      </c>
      <c r="W8037" t="str">
        <f>VLOOKUP(M8037,People!$A$2:$B$5,2,FALSE)</f>
        <v>Kelly Williams</v>
      </c>
      <c r="X8037" s="5" t="str">
        <f>IFERROR(VLOOKUP(Orders!$B8037,Returns!$A$2:$B$801,2,0),"No")</f>
        <v>No</v>
      </c>
    </row>
    <row r="8038" spans="1:24" hidden="1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f t="shared" si="125"/>
        <v>20.724000000000004</v>
      </c>
      <c r="T8038" s="1">
        <v>6</v>
      </c>
      <c r="U8038" s="1">
        <v>0</v>
      </c>
      <c r="V8038" s="1">
        <v>16.955999999999996</v>
      </c>
      <c r="W8038" t="str">
        <f>VLOOKUP(M8038,People!$A$2:$B$5,2,FALSE)</f>
        <v>Chuck Magee</v>
      </c>
      <c r="X8038" s="5" t="str">
        <f>IFERROR(VLOOKUP(Orders!$B8038,Returns!$A$2:$B$801,2,0),"No")</f>
        <v>No</v>
      </c>
    </row>
    <row r="8039" spans="1:24" hidden="1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f t="shared" si="125"/>
        <v>31.013400000000001</v>
      </c>
      <c r="T8039" s="1">
        <v>3</v>
      </c>
      <c r="U8039" s="1">
        <v>0</v>
      </c>
      <c r="V8039" s="1">
        <v>10.896600000000003</v>
      </c>
      <c r="W8039" t="str">
        <f>VLOOKUP(M8039,People!$A$2:$B$5,2,FALSE)</f>
        <v>Cassandra Brandow</v>
      </c>
      <c r="X8039" s="5" t="str">
        <f>IFERROR(VLOOKUP(Orders!$B8039,Returns!$A$2:$B$801,2,0),"No")</f>
        <v>No</v>
      </c>
    </row>
    <row r="8040" spans="1:24" hidden="1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f t="shared" si="125"/>
        <v>430.86960000000005</v>
      </c>
      <c r="T8040" s="1">
        <v>3</v>
      </c>
      <c r="U8040" s="1">
        <v>0.15</v>
      </c>
      <c r="V8040" s="1">
        <v>5.1293999999999755</v>
      </c>
      <c r="W8040" t="str">
        <f>VLOOKUP(M8040,People!$A$2:$B$5,2,FALSE)</f>
        <v>Anna Andreadi</v>
      </c>
      <c r="X8040" s="5" t="str">
        <f>IFERROR(VLOOKUP(Orders!$B8040,Returns!$A$2:$B$801,2,0),"No")</f>
        <v>No</v>
      </c>
    </row>
    <row r="8041" spans="1:24" hidden="1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f t="shared" si="125"/>
        <v>349.83360000000005</v>
      </c>
      <c r="T8041" s="1">
        <v>6</v>
      </c>
      <c r="U8041" s="1">
        <v>0.2</v>
      </c>
      <c r="V8041" s="1">
        <v>38.870400000000018</v>
      </c>
      <c r="W8041" t="str">
        <f>VLOOKUP(M8041,People!$A$2:$B$5,2,FALSE)</f>
        <v>Anna Andreadi</v>
      </c>
      <c r="X8041" s="5" t="str">
        <f>IFERROR(VLOOKUP(Orders!$B8041,Returns!$A$2:$B$801,2,0),"No")</f>
        <v>No</v>
      </c>
    </row>
    <row r="8042" spans="1:24" hidden="1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f t="shared" si="125"/>
        <v>538.22520000000009</v>
      </c>
      <c r="T8042" s="1">
        <v>6</v>
      </c>
      <c r="U8042" s="1">
        <v>0</v>
      </c>
      <c r="V8042" s="1">
        <v>34.354799999999955</v>
      </c>
      <c r="W8042" t="str">
        <f>VLOOKUP(M8042,People!$A$2:$B$5,2,FALSE)</f>
        <v>Anna Andreadi</v>
      </c>
      <c r="X8042" s="5" t="str">
        <f>IFERROR(VLOOKUP(Orders!$B8042,Returns!$A$2:$B$801,2,0),"No")</f>
        <v>No</v>
      </c>
    </row>
    <row r="8043" spans="1:24" hidden="1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f t="shared" si="125"/>
        <v>21.567</v>
      </c>
      <c r="T8043" s="1">
        <v>2</v>
      </c>
      <c r="U8043" s="1">
        <v>0</v>
      </c>
      <c r="V8043" s="1">
        <v>11.613</v>
      </c>
      <c r="W8043" t="str">
        <f>VLOOKUP(M8043,People!$A$2:$B$5,2,FALSE)</f>
        <v>Anna Andreadi</v>
      </c>
      <c r="X8043" s="5" t="str">
        <f>IFERROR(VLOOKUP(Orders!$B8043,Returns!$A$2:$B$801,2,0),"No")</f>
        <v>No</v>
      </c>
    </row>
    <row r="8044" spans="1:24" hidden="1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f t="shared" si="125"/>
        <v>38.966799999999999</v>
      </c>
      <c r="T8044" s="1">
        <v>4</v>
      </c>
      <c r="U8044" s="1">
        <v>0</v>
      </c>
      <c r="V8044" s="1">
        <v>24.913200000000003</v>
      </c>
      <c r="W8044" t="str">
        <f>VLOOKUP(M8044,People!$A$2:$B$5,2,FALSE)</f>
        <v>Chuck Magee</v>
      </c>
      <c r="X8044" s="5" t="str">
        <f>IFERROR(VLOOKUP(Orders!$B8044,Returns!$A$2:$B$801,2,0),"No")</f>
        <v>No</v>
      </c>
    </row>
    <row r="8045" spans="1:24" hidden="1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f t="shared" si="125"/>
        <v>14.963199999999997</v>
      </c>
      <c r="T8045" s="1">
        <v>1</v>
      </c>
      <c r="U8045" s="1">
        <v>0</v>
      </c>
      <c r="V8045" s="1">
        <v>11.756800000000002</v>
      </c>
      <c r="W8045" t="str">
        <f>VLOOKUP(M8045,People!$A$2:$B$5,2,FALSE)</f>
        <v>Chuck Magee</v>
      </c>
      <c r="X8045" s="5" t="str">
        <f>IFERROR(VLOOKUP(Orders!$B8045,Returns!$A$2:$B$801,2,0),"No")</f>
        <v>No</v>
      </c>
    </row>
    <row r="8046" spans="1:24" hidden="1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f t="shared" si="125"/>
        <v>188.09820000000002</v>
      </c>
      <c r="T8046" s="1">
        <v>9</v>
      </c>
      <c r="U8046" s="1">
        <v>0.2</v>
      </c>
      <c r="V8046" s="1">
        <v>106.95779999999998</v>
      </c>
      <c r="W8046" t="str">
        <f>VLOOKUP(M8046,People!$A$2:$B$5,2,FALSE)</f>
        <v>Anna Andreadi</v>
      </c>
      <c r="X8046" s="5" t="str">
        <f>IFERROR(VLOOKUP(Orders!$B8046,Returns!$A$2:$B$801,2,0),"No")</f>
        <v>Yes</v>
      </c>
    </row>
    <row r="8047" spans="1:24" hidden="1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f t="shared" si="125"/>
        <v>263.47750000000002</v>
      </c>
      <c r="T8047" s="1">
        <v>5</v>
      </c>
      <c r="U8047" s="1">
        <v>0</v>
      </c>
      <c r="V8047" s="1">
        <v>129.77249999999998</v>
      </c>
      <c r="W8047" t="str">
        <f>VLOOKUP(M8047,People!$A$2:$B$5,2,FALSE)</f>
        <v>Chuck Magee</v>
      </c>
      <c r="X8047" s="5" t="str">
        <f>IFERROR(VLOOKUP(Orders!$B8047,Returns!$A$2:$B$801,2,0),"No")</f>
        <v>No</v>
      </c>
    </row>
    <row r="8048" spans="1:24" hidden="1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f t="shared" si="125"/>
        <v>3.6900000000000008</v>
      </c>
      <c r="T8048" s="1">
        <v>3</v>
      </c>
      <c r="U8048" s="1">
        <v>0.7</v>
      </c>
      <c r="V8048" s="1">
        <v>-1.4760000000000004</v>
      </c>
      <c r="W8048" t="str">
        <f>VLOOKUP(M8048,People!$A$2:$B$5,2,FALSE)</f>
        <v>Chuck Magee</v>
      </c>
      <c r="X8048" s="5" t="str">
        <f>IFERROR(VLOOKUP(Orders!$B8048,Returns!$A$2:$B$801,2,0),"No")</f>
        <v>No</v>
      </c>
    </row>
    <row r="8049" spans="1:24" hidden="1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f t="shared" si="125"/>
        <v>10.983600000000003</v>
      </c>
      <c r="T8049" s="1">
        <v>3</v>
      </c>
      <c r="U8049" s="1">
        <v>0.2</v>
      </c>
      <c r="V8049" s="1">
        <v>5.2883999999999984</v>
      </c>
      <c r="W8049" t="str">
        <f>VLOOKUP(M8049,People!$A$2:$B$5,2,FALSE)</f>
        <v>Cassandra Brandow</v>
      </c>
      <c r="X8049" s="5" t="str">
        <f>IFERROR(VLOOKUP(Orders!$B8049,Returns!$A$2:$B$801,2,0),"No")</f>
        <v>No</v>
      </c>
    </row>
    <row r="8050" spans="1:24" hidden="1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f t="shared" si="125"/>
        <v>508.93920000000003</v>
      </c>
      <c r="T8050" s="1">
        <v>7</v>
      </c>
      <c r="U8050" s="1">
        <v>0</v>
      </c>
      <c r="V8050" s="1">
        <v>197.92079999999999</v>
      </c>
      <c r="W8050" t="str">
        <f>VLOOKUP(M8050,People!$A$2:$B$5,2,FALSE)</f>
        <v>Chuck Magee</v>
      </c>
      <c r="X8050" s="5" t="str">
        <f>IFERROR(VLOOKUP(Orders!$B8050,Returns!$A$2:$B$801,2,0),"No")</f>
        <v>No</v>
      </c>
    </row>
    <row r="8051" spans="1:24" x14ac:dyDescent="0.3">
      <c r="A8051" s="1">
        <v>5394</v>
      </c>
      <c r="B8051" t="s">
        <v>8748</v>
      </c>
      <c r="C8051" s="2">
        <v>42693</v>
      </c>
      <c r="D8051" s="2">
        <v>42699</v>
      </c>
      <c r="E8051" s="1" t="s">
        <v>46</v>
      </c>
      <c r="F8051" s="1" t="s">
        <v>5324</v>
      </c>
      <c r="G8051" s="1" t="s">
        <v>5325</v>
      </c>
      <c r="H8051" s="1" t="s">
        <v>38</v>
      </c>
      <c r="I8051" s="1" t="s">
        <v>25</v>
      </c>
      <c r="J8051" s="1" t="s">
        <v>460</v>
      </c>
      <c r="K8051" s="1" t="s">
        <v>220</v>
      </c>
      <c r="L8051" s="1">
        <v>19805</v>
      </c>
      <c r="M8051" s="1" t="s">
        <v>135</v>
      </c>
      <c r="N8051" s="1" t="s">
        <v>1584</v>
      </c>
      <c r="O8051" s="1" t="s">
        <v>43</v>
      </c>
      <c r="P8051" s="1" t="s">
        <v>70</v>
      </c>
      <c r="Q8051" s="1" t="s">
        <v>1585</v>
      </c>
      <c r="R8051" s="1">
        <v>213.08</v>
      </c>
      <c r="S8051" s="1">
        <f t="shared" si="125"/>
        <v>110.80160000000001</v>
      </c>
      <c r="T8051" s="1">
        <v>7</v>
      </c>
      <c r="U8051" s="1">
        <v>0</v>
      </c>
      <c r="V8051" s="1">
        <v>102.2784</v>
      </c>
      <c r="W8051" t="str">
        <f>VLOOKUP(M8051,People!$A$2:$B$5,2,FALSE)</f>
        <v>Chuck Magee</v>
      </c>
      <c r="X8051" s="5" t="str">
        <f>IFERROR(VLOOKUP(Orders!$B8051,Returns!$A$2:$B$801,2,0),"No")</f>
        <v>No</v>
      </c>
    </row>
    <row r="8052" spans="1:24" x14ac:dyDescent="0.3">
      <c r="A8052" s="1">
        <v>5395</v>
      </c>
      <c r="B8052" t="s">
        <v>8748</v>
      </c>
      <c r="C8052" s="2">
        <v>42693</v>
      </c>
      <c r="D8052" s="2">
        <v>42699</v>
      </c>
      <c r="E8052" s="1" t="s">
        <v>46</v>
      </c>
      <c r="F8052" s="1" t="s">
        <v>5324</v>
      </c>
      <c r="G8052" s="1" t="s">
        <v>5325</v>
      </c>
      <c r="H8052" s="1" t="s">
        <v>38</v>
      </c>
      <c r="I8052" s="1" t="s">
        <v>25</v>
      </c>
      <c r="J8052" s="1" t="s">
        <v>460</v>
      </c>
      <c r="K8052" s="1" t="s">
        <v>220</v>
      </c>
      <c r="L8052" s="1">
        <v>19805</v>
      </c>
      <c r="M8052" s="1" t="s">
        <v>135</v>
      </c>
      <c r="N8052" s="1" t="s">
        <v>3442</v>
      </c>
      <c r="O8052" s="1" t="s">
        <v>30</v>
      </c>
      <c r="P8052" s="1" t="s">
        <v>31</v>
      </c>
      <c r="Q8052" s="1" t="s">
        <v>3443</v>
      </c>
      <c r="R8052" s="1">
        <v>1025.8799999999999</v>
      </c>
      <c r="S8052" s="1">
        <f t="shared" si="125"/>
        <v>789.92759999999987</v>
      </c>
      <c r="T8052" s="1">
        <v>6</v>
      </c>
      <c r="U8052" s="1">
        <v>0</v>
      </c>
      <c r="V8052" s="1">
        <v>235.95240000000001</v>
      </c>
      <c r="W8052" t="str">
        <f>VLOOKUP(M8052,People!$A$2:$B$5,2,FALSE)</f>
        <v>Chuck Magee</v>
      </c>
      <c r="X8052" s="5" t="str">
        <f>IFERROR(VLOOKUP(Orders!$B8052,Returns!$A$2:$B$801,2,0),"No")</f>
        <v>No</v>
      </c>
    </row>
    <row r="8053" spans="1:24" x14ac:dyDescent="0.3">
      <c r="A8053" s="1">
        <v>7868</v>
      </c>
      <c r="B8053" t="s">
        <v>9895</v>
      </c>
      <c r="C8053" s="2">
        <v>42693</v>
      </c>
      <c r="D8053" s="2">
        <v>42698</v>
      </c>
      <c r="E8053" s="1" t="s">
        <v>21</v>
      </c>
      <c r="F8053" s="1" t="s">
        <v>5376</v>
      </c>
      <c r="G8053" s="1" t="s">
        <v>5377</v>
      </c>
      <c r="H8053" s="1" t="s">
        <v>94</v>
      </c>
      <c r="I8053" s="1" t="s">
        <v>25</v>
      </c>
      <c r="J8053" s="1" t="s">
        <v>4062</v>
      </c>
      <c r="K8053" s="1" t="s">
        <v>111</v>
      </c>
      <c r="L8053" s="1">
        <v>84106</v>
      </c>
      <c r="M8053" s="1" t="s">
        <v>41</v>
      </c>
      <c r="N8053" s="1" t="s">
        <v>1502</v>
      </c>
      <c r="O8053" s="1" t="s">
        <v>43</v>
      </c>
      <c r="P8053" s="1" t="s">
        <v>84</v>
      </c>
      <c r="Q8053" s="1" t="s">
        <v>3990</v>
      </c>
      <c r="R8053" s="1">
        <v>166.44</v>
      </c>
      <c r="S8053" s="1">
        <f t="shared" si="125"/>
        <v>86.5488</v>
      </c>
      <c r="T8053" s="1">
        <v>3</v>
      </c>
      <c r="U8053" s="1">
        <v>0</v>
      </c>
      <c r="V8053" s="1">
        <v>79.891199999999998</v>
      </c>
      <c r="W8053" t="str">
        <f>VLOOKUP(M8053,People!$A$2:$B$5,2,FALSE)</f>
        <v>Anna Andreadi</v>
      </c>
      <c r="X8053" s="5" t="str">
        <f>IFERROR(VLOOKUP(Orders!$B8053,Returns!$A$2:$B$801,2,0),"No")</f>
        <v>No</v>
      </c>
    </row>
    <row r="8054" spans="1:24" x14ac:dyDescent="0.3">
      <c r="A8054" s="1">
        <v>8973</v>
      </c>
      <c r="B8054" t="s">
        <v>10436</v>
      </c>
      <c r="C8054" s="2">
        <v>42693</v>
      </c>
      <c r="D8054" s="2">
        <v>42695</v>
      </c>
      <c r="E8054" s="1" t="s">
        <v>170</v>
      </c>
      <c r="F8054" s="1" t="s">
        <v>585</v>
      </c>
      <c r="G8054" s="1" t="s">
        <v>586</v>
      </c>
      <c r="H8054" s="1" t="s">
        <v>24</v>
      </c>
      <c r="I8054" s="1" t="s">
        <v>25</v>
      </c>
      <c r="J8054" s="1" t="s">
        <v>133</v>
      </c>
      <c r="K8054" s="1" t="s">
        <v>134</v>
      </c>
      <c r="L8054" s="1">
        <v>19120</v>
      </c>
      <c r="M8054" s="1" t="s">
        <v>135</v>
      </c>
      <c r="N8054" s="1" t="s">
        <v>3536</v>
      </c>
      <c r="O8054" s="1" t="s">
        <v>66</v>
      </c>
      <c r="P8054" s="1" t="s">
        <v>146</v>
      </c>
      <c r="Q8054" s="1" t="s">
        <v>3537</v>
      </c>
      <c r="R8054" s="1">
        <v>47.496000000000002</v>
      </c>
      <c r="S8054" s="1">
        <f t="shared" si="125"/>
        <v>48.683400000000006</v>
      </c>
      <c r="T8054" s="1">
        <v>1</v>
      </c>
      <c r="U8054" s="1">
        <v>0.2</v>
      </c>
      <c r="V8054" s="1">
        <v>-1.187400000000002</v>
      </c>
      <c r="W8054" t="str">
        <f>VLOOKUP(M8054,People!$A$2:$B$5,2,FALSE)</f>
        <v>Chuck Magee</v>
      </c>
      <c r="X8054" s="5" t="str">
        <f>IFERROR(VLOOKUP(Orders!$B8054,Returns!$A$2:$B$801,2,0),"No")</f>
        <v>No</v>
      </c>
    </row>
    <row r="8055" spans="1:24" hidden="1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f t="shared" si="125"/>
        <v>4.5134999999999996</v>
      </c>
      <c r="T8055" s="1">
        <v>1</v>
      </c>
      <c r="U8055" s="1">
        <v>0.7</v>
      </c>
      <c r="V8055" s="1">
        <v>-1.8584999999999994</v>
      </c>
      <c r="W8055" t="str">
        <f>VLOOKUP(M8055,People!$A$2:$B$5,2,FALSE)</f>
        <v>Chuck Magee</v>
      </c>
      <c r="X8055" s="5" t="str">
        <f>IFERROR(VLOOKUP(Orders!$B8055,Returns!$A$2:$B$801,2,0),"No")</f>
        <v>No</v>
      </c>
    </row>
    <row r="8056" spans="1:24" hidden="1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f t="shared" si="125"/>
        <v>624.6450000000001</v>
      </c>
      <c r="T8056" s="1">
        <v>5</v>
      </c>
      <c r="U8056" s="1">
        <v>0</v>
      </c>
      <c r="V8056" s="1">
        <v>267.70499999999993</v>
      </c>
      <c r="W8056" t="str">
        <f>VLOOKUP(M8056,People!$A$2:$B$5,2,FALSE)</f>
        <v>Anna Andreadi</v>
      </c>
      <c r="X8056" s="5" t="str">
        <f>IFERROR(VLOOKUP(Orders!$B8056,Returns!$A$2:$B$801,2,0),"No")</f>
        <v>No</v>
      </c>
    </row>
    <row r="8057" spans="1:24" hidden="1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f t="shared" si="125"/>
        <v>278.70920000000001</v>
      </c>
      <c r="T8057" s="1">
        <v>2</v>
      </c>
      <c r="U8057" s="1">
        <v>0.15</v>
      </c>
      <c r="V8057" s="1">
        <v>28.956799999999973</v>
      </c>
      <c r="W8057" t="str">
        <f>VLOOKUP(M8057,People!$A$2:$B$5,2,FALSE)</f>
        <v>Anna Andreadi</v>
      </c>
      <c r="X8057" s="5" t="str">
        <f>IFERROR(VLOOKUP(Orders!$B8057,Returns!$A$2:$B$801,2,0),"No")</f>
        <v>No</v>
      </c>
    </row>
    <row r="8058" spans="1:24" hidden="1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f t="shared" si="125"/>
        <v>699.66720000000009</v>
      </c>
      <c r="T8058" s="1">
        <v>9</v>
      </c>
      <c r="U8058" s="1">
        <v>0</v>
      </c>
      <c r="V8058" s="1">
        <v>29.152799999999971</v>
      </c>
      <c r="W8058" t="str">
        <f>VLOOKUP(M8058,People!$A$2:$B$5,2,FALSE)</f>
        <v>Anna Andreadi</v>
      </c>
      <c r="X8058" s="5" t="str">
        <f>IFERROR(VLOOKUP(Orders!$B8058,Returns!$A$2:$B$801,2,0),"No")</f>
        <v>No</v>
      </c>
    </row>
    <row r="8059" spans="1:24" hidden="1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f t="shared" si="125"/>
        <v>27.401</v>
      </c>
      <c r="T8059" s="1">
        <v>5</v>
      </c>
      <c r="U8059" s="1">
        <v>0.2</v>
      </c>
      <c r="V8059" s="1">
        <v>13.959</v>
      </c>
      <c r="W8059" t="str">
        <f>VLOOKUP(M8059,People!$A$2:$B$5,2,FALSE)</f>
        <v>Anna Andreadi</v>
      </c>
      <c r="X8059" s="5" t="str">
        <f>IFERROR(VLOOKUP(Orders!$B8059,Returns!$A$2:$B$801,2,0),"No")</f>
        <v>No</v>
      </c>
    </row>
    <row r="8060" spans="1:24" hidden="1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f t="shared" si="125"/>
        <v>28.064400000000003</v>
      </c>
      <c r="T8060" s="1">
        <v>3</v>
      </c>
      <c r="U8060" s="1">
        <v>0.2</v>
      </c>
      <c r="V8060" s="1">
        <v>15.111599999999999</v>
      </c>
      <c r="W8060" t="str">
        <f>VLOOKUP(M8060,People!$A$2:$B$5,2,FALSE)</f>
        <v>Anna Andreadi</v>
      </c>
      <c r="X8060" s="5" t="str">
        <f>IFERROR(VLOOKUP(Orders!$B8060,Returns!$A$2:$B$801,2,0),"No")</f>
        <v>No</v>
      </c>
    </row>
    <row r="8061" spans="1:24" hidden="1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f t="shared" si="125"/>
        <v>2.4127999999999998</v>
      </c>
      <c r="T8061" s="1">
        <v>2</v>
      </c>
      <c r="U8061" s="1">
        <v>0</v>
      </c>
      <c r="V8061" s="1">
        <v>1.7472000000000003</v>
      </c>
      <c r="W8061" t="str">
        <f>VLOOKUP(M8061,People!$A$2:$B$5,2,FALSE)</f>
        <v>Anna Andreadi</v>
      </c>
      <c r="X8061" s="5" t="str">
        <f>IFERROR(VLOOKUP(Orders!$B8061,Returns!$A$2:$B$801,2,0),"No")</f>
        <v>No</v>
      </c>
    </row>
    <row r="8062" spans="1:24" hidden="1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f t="shared" si="125"/>
        <v>32.542000000000002</v>
      </c>
      <c r="T8062" s="1">
        <v>5</v>
      </c>
      <c r="U8062" s="1">
        <v>0</v>
      </c>
      <c r="V8062" s="1">
        <v>28.857999999999997</v>
      </c>
      <c r="W8062" t="str">
        <f>VLOOKUP(M8062,People!$A$2:$B$5,2,FALSE)</f>
        <v>Chuck Magee</v>
      </c>
      <c r="X8062" s="5" t="str">
        <f>IFERROR(VLOOKUP(Orders!$B8062,Returns!$A$2:$B$801,2,0),"No")</f>
        <v>No</v>
      </c>
    </row>
    <row r="8063" spans="1:24" hidden="1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f t="shared" si="125"/>
        <v>15.585600000000001</v>
      </c>
      <c r="T8063" s="1">
        <v>2</v>
      </c>
      <c r="U8063" s="1">
        <v>0.2</v>
      </c>
      <c r="V8063" s="1">
        <v>8.8623999999999992</v>
      </c>
      <c r="W8063" t="str">
        <f>VLOOKUP(M8063,People!$A$2:$B$5,2,FALSE)</f>
        <v>Chuck Magee</v>
      </c>
      <c r="X8063" s="5" t="str">
        <f>IFERROR(VLOOKUP(Orders!$B8063,Returns!$A$2:$B$801,2,0),"No")</f>
        <v>No</v>
      </c>
    </row>
    <row r="8064" spans="1:24" hidden="1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f t="shared" si="125"/>
        <v>192.69079999999997</v>
      </c>
      <c r="T8064" s="1">
        <v>4</v>
      </c>
      <c r="U8064" s="1">
        <v>0</v>
      </c>
      <c r="V8064" s="1">
        <v>71.269200000000012</v>
      </c>
      <c r="W8064" t="str">
        <f>VLOOKUP(M8064,People!$A$2:$B$5,2,FALSE)</f>
        <v>Chuck Magee</v>
      </c>
      <c r="X8064" s="5" t="str">
        <f>IFERROR(VLOOKUP(Orders!$B8064,Returns!$A$2:$B$801,2,0),"No")</f>
        <v>No</v>
      </c>
    </row>
    <row r="8065" spans="1:24" hidden="1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f t="shared" si="125"/>
        <v>259.17839999999995</v>
      </c>
      <c r="T8065" s="1">
        <v>3</v>
      </c>
      <c r="U8065" s="1">
        <v>0</v>
      </c>
      <c r="V8065" s="1">
        <v>100.7916</v>
      </c>
      <c r="W8065" t="str">
        <f>VLOOKUP(M8065,People!$A$2:$B$5,2,FALSE)</f>
        <v>Chuck Magee</v>
      </c>
      <c r="X8065" s="5" t="str">
        <f>IFERROR(VLOOKUP(Orders!$B8065,Returns!$A$2:$B$801,2,0),"No")</f>
        <v>No</v>
      </c>
    </row>
    <row r="8066" spans="1:24" hidden="1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f t="shared" ref="S8066:S8129" si="126">R8066-V8066</f>
        <v>6.7392000000000003</v>
      </c>
      <c r="T8066" s="1">
        <v>2</v>
      </c>
      <c r="U8066" s="1">
        <v>0</v>
      </c>
      <c r="V8066" s="1">
        <v>6.2208000000000006</v>
      </c>
      <c r="W8066" t="str">
        <f>VLOOKUP(M8066,People!$A$2:$B$5,2,FALSE)</f>
        <v>Chuck Magee</v>
      </c>
      <c r="X8066" s="5" t="str">
        <f>IFERROR(VLOOKUP(Orders!$B8066,Returns!$A$2:$B$801,2,0),"No")</f>
        <v>No</v>
      </c>
    </row>
    <row r="8067" spans="1:24" hidden="1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f t="shared" si="126"/>
        <v>110.97900000000001</v>
      </c>
      <c r="T8067" s="1">
        <v>3</v>
      </c>
      <c r="U8067" s="1">
        <v>0</v>
      </c>
      <c r="V8067" s="1">
        <v>5.8409999999999869</v>
      </c>
      <c r="W8067" t="str">
        <f>VLOOKUP(M8067,People!$A$2:$B$5,2,FALSE)</f>
        <v>Chuck Magee</v>
      </c>
      <c r="X8067" s="5" t="str">
        <f>IFERROR(VLOOKUP(Orders!$B8067,Returns!$A$2:$B$801,2,0),"No")</f>
        <v>No</v>
      </c>
    </row>
    <row r="8068" spans="1:24" hidden="1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f t="shared" si="126"/>
        <v>186.82920000000007</v>
      </c>
      <c r="T8068" s="1">
        <v>2</v>
      </c>
      <c r="U8068" s="1">
        <v>0.2</v>
      </c>
      <c r="V8068" s="1">
        <v>89.954799999999992</v>
      </c>
      <c r="W8068" t="str">
        <f>VLOOKUP(M8068,People!$A$2:$B$5,2,FALSE)</f>
        <v>Chuck Magee</v>
      </c>
      <c r="X8068" s="5" t="str">
        <f>IFERROR(VLOOKUP(Orders!$B8068,Returns!$A$2:$B$801,2,0),"No")</f>
        <v>No</v>
      </c>
    </row>
    <row r="8069" spans="1:24" hidden="1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f t="shared" si="126"/>
        <v>153.58079999999998</v>
      </c>
      <c r="T8069" s="1">
        <v>3</v>
      </c>
      <c r="U8069" s="1">
        <v>0</v>
      </c>
      <c r="V8069" s="1">
        <v>86.389199999999988</v>
      </c>
      <c r="W8069" t="str">
        <f>VLOOKUP(M8069,People!$A$2:$B$5,2,FALSE)</f>
        <v>Anna Andreadi</v>
      </c>
      <c r="X8069" s="5" t="str">
        <f>IFERROR(VLOOKUP(Orders!$B8069,Returns!$A$2:$B$801,2,0),"No")</f>
        <v>No</v>
      </c>
    </row>
    <row r="8070" spans="1:24" hidden="1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f t="shared" si="126"/>
        <v>9.9323999999999995</v>
      </c>
      <c r="T8070" s="1">
        <v>6</v>
      </c>
      <c r="U8070" s="1">
        <v>0</v>
      </c>
      <c r="V8070" s="1">
        <v>6.0876000000000001</v>
      </c>
      <c r="W8070" t="str">
        <f>VLOOKUP(M8070,People!$A$2:$B$5,2,FALSE)</f>
        <v>Anna Andreadi</v>
      </c>
      <c r="X8070" s="5" t="str">
        <f>IFERROR(VLOOKUP(Orders!$B8070,Returns!$A$2:$B$801,2,0),"No")</f>
        <v>No</v>
      </c>
    </row>
    <row r="8071" spans="1:24" hidden="1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f t="shared" si="126"/>
        <v>562.51800000000014</v>
      </c>
      <c r="T8071" s="1">
        <v>5</v>
      </c>
      <c r="U8071" s="1">
        <v>0.2</v>
      </c>
      <c r="V8071" s="1">
        <v>-107.95800000000004</v>
      </c>
      <c r="W8071" t="str">
        <f>VLOOKUP(M8071,People!$A$2:$B$5,2,FALSE)</f>
        <v>Kelly Williams</v>
      </c>
      <c r="X8071" s="5" t="str">
        <f>IFERROR(VLOOKUP(Orders!$B8071,Returns!$A$2:$B$801,2,0),"No")</f>
        <v>No</v>
      </c>
    </row>
    <row r="8072" spans="1:24" hidden="1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f t="shared" si="126"/>
        <v>328.80150000000003</v>
      </c>
      <c r="T8072" s="1">
        <v>5</v>
      </c>
      <c r="U8072" s="1">
        <v>0.6</v>
      </c>
      <c r="V8072" s="1">
        <v>-187.38150000000002</v>
      </c>
      <c r="W8072" t="str">
        <f>VLOOKUP(M8072,People!$A$2:$B$5,2,FALSE)</f>
        <v>Kelly Williams</v>
      </c>
      <c r="X8072" s="5" t="str">
        <f>IFERROR(VLOOKUP(Orders!$B8072,Returns!$A$2:$B$801,2,0),"No")</f>
        <v>No</v>
      </c>
    </row>
    <row r="8073" spans="1:24" hidden="1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f t="shared" si="126"/>
        <v>337.37919999999997</v>
      </c>
      <c r="T8073" s="1">
        <v>4</v>
      </c>
      <c r="U8073" s="1">
        <v>0.3</v>
      </c>
      <c r="V8073" s="1">
        <v>-26.635199999999998</v>
      </c>
      <c r="W8073" t="str">
        <f>VLOOKUP(M8073,People!$A$2:$B$5,2,FALSE)</f>
        <v>Kelly Williams</v>
      </c>
      <c r="X8073" s="5" t="str">
        <f>IFERROR(VLOOKUP(Orders!$B8073,Returns!$A$2:$B$801,2,0),"No")</f>
        <v>No</v>
      </c>
    </row>
    <row r="8074" spans="1:24" hidden="1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f t="shared" si="126"/>
        <v>10.507200000000001</v>
      </c>
      <c r="T8074" s="1">
        <v>4</v>
      </c>
      <c r="U8074" s="1">
        <v>0.2</v>
      </c>
      <c r="V8074" s="1">
        <v>2.2287999999999988</v>
      </c>
      <c r="W8074" t="str">
        <f>VLOOKUP(M8074,People!$A$2:$B$5,2,FALSE)</f>
        <v>Kelly Williams</v>
      </c>
      <c r="X8074" s="5" t="str">
        <f>IFERROR(VLOOKUP(Orders!$B8074,Returns!$A$2:$B$801,2,0),"No")</f>
        <v>No</v>
      </c>
    </row>
    <row r="8075" spans="1:24" hidden="1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f t="shared" si="126"/>
        <v>16.175000000000001</v>
      </c>
      <c r="T8075" s="1">
        <v>5</v>
      </c>
      <c r="U8075" s="1">
        <v>0.8</v>
      </c>
      <c r="V8075" s="1">
        <v>-9.7050000000000018</v>
      </c>
      <c r="W8075" t="str">
        <f>VLOOKUP(M8075,People!$A$2:$B$5,2,FALSE)</f>
        <v>Kelly Williams</v>
      </c>
      <c r="X8075" s="5" t="str">
        <f>IFERROR(VLOOKUP(Orders!$B8075,Returns!$A$2:$B$801,2,0),"No")</f>
        <v>No</v>
      </c>
    </row>
    <row r="8076" spans="1:24" hidden="1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f t="shared" si="126"/>
        <v>36.432200000000002</v>
      </c>
      <c r="T8076" s="1">
        <v>14</v>
      </c>
      <c r="U8076" s="1">
        <v>0.8</v>
      </c>
      <c r="V8076" s="1">
        <v>-22.684200000000004</v>
      </c>
      <c r="W8076" t="str">
        <f>VLOOKUP(M8076,People!$A$2:$B$5,2,FALSE)</f>
        <v>Kelly Williams</v>
      </c>
      <c r="X8076" s="5" t="str">
        <f>IFERROR(VLOOKUP(Orders!$B8076,Returns!$A$2:$B$801,2,0),"No")</f>
        <v>No</v>
      </c>
    </row>
    <row r="8077" spans="1:24" hidden="1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f t="shared" si="126"/>
        <v>54.045200000000008</v>
      </c>
      <c r="T8077" s="1">
        <v>2</v>
      </c>
      <c r="U8077" s="1">
        <v>0.8</v>
      </c>
      <c r="V8077" s="1">
        <v>-38.821200000000012</v>
      </c>
      <c r="W8077" t="str">
        <f>VLOOKUP(M8077,People!$A$2:$B$5,2,FALSE)</f>
        <v>Kelly Williams</v>
      </c>
      <c r="X8077" s="5" t="str">
        <f>IFERROR(VLOOKUP(Orders!$B8077,Returns!$A$2:$B$801,2,0),"No")</f>
        <v>No</v>
      </c>
    </row>
    <row r="8078" spans="1:24" hidden="1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f t="shared" si="126"/>
        <v>18.097200000000001</v>
      </c>
      <c r="T8078" s="1">
        <v>3</v>
      </c>
      <c r="U8078" s="1">
        <v>0</v>
      </c>
      <c r="V8078" s="1">
        <v>9.3227999999999991</v>
      </c>
      <c r="W8078" t="str">
        <f>VLOOKUP(M8078,People!$A$2:$B$5,2,FALSE)</f>
        <v>Cassandra Brandow</v>
      </c>
      <c r="X8078" s="5" t="str">
        <f>IFERROR(VLOOKUP(Orders!$B8078,Returns!$A$2:$B$801,2,0),"No")</f>
        <v>No</v>
      </c>
    </row>
    <row r="8079" spans="1:24" hidden="1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f t="shared" si="126"/>
        <v>91.289000000000001</v>
      </c>
      <c r="T8079" s="1">
        <v>1</v>
      </c>
      <c r="U8079" s="1">
        <v>0</v>
      </c>
      <c r="V8079" s="1">
        <v>74.690999999999988</v>
      </c>
      <c r="W8079" t="str">
        <f>VLOOKUP(M8079,People!$A$2:$B$5,2,FALSE)</f>
        <v>Cassandra Brandow</v>
      </c>
      <c r="X8079" s="5" t="str">
        <f>IFERROR(VLOOKUP(Orders!$B8079,Returns!$A$2:$B$801,2,0),"No")</f>
        <v>No</v>
      </c>
    </row>
    <row r="8080" spans="1:24" hidden="1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f t="shared" si="126"/>
        <v>57</v>
      </c>
      <c r="T8080" s="1">
        <v>3</v>
      </c>
      <c r="U8080" s="1">
        <v>0</v>
      </c>
      <c r="V8080" s="1">
        <v>18</v>
      </c>
      <c r="W8080" t="str">
        <f>VLOOKUP(M8080,People!$A$2:$B$5,2,FALSE)</f>
        <v>Cassandra Brandow</v>
      </c>
      <c r="X8080" s="5" t="str">
        <f>IFERROR(VLOOKUP(Orders!$B8080,Returns!$A$2:$B$801,2,0),"No")</f>
        <v>No</v>
      </c>
    </row>
    <row r="8081" spans="1:24" hidden="1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f t="shared" si="126"/>
        <v>87.276800000000037</v>
      </c>
      <c r="T8081" s="1">
        <v>8</v>
      </c>
      <c r="U8081" s="1">
        <v>0.2</v>
      </c>
      <c r="V8081" s="1">
        <v>46.99519999999999</v>
      </c>
      <c r="W8081" t="str">
        <f>VLOOKUP(M8081,People!$A$2:$B$5,2,FALSE)</f>
        <v>Chuck Magee</v>
      </c>
      <c r="X8081" s="5" t="str">
        <f>IFERROR(VLOOKUP(Orders!$B8081,Returns!$A$2:$B$801,2,0),"No")</f>
        <v>No</v>
      </c>
    </row>
    <row r="8082" spans="1:24" hidden="1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f t="shared" si="126"/>
        <v>98.917200000000008</v>
      </c>
      <c r="T8082" s="1">
        <v>6</v>
      </c>
      <c r="U8082" s="1">
        <v>0.2</v>
      </c>
      <c r="V8082" s="1">
        <v>47.626799999999996</v>
      </c>
      <c r="W8082" t="str">
        <f>VLOOKUP(M8082,People!$A$2:$B$5,2,FALSE)</f>
        <v>Anna Andreadi</v>
      </c>
      <c r="X8082" s="5" t="str">
        <f>IFERROR(VLOOKUP(Orders!$B8082,Returns!$A$2:$B$801,2,0),"No")</f>
        <v>No</v>
      </c>
    </row>
    <row r="8083" spans="1:24" hidden="1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f t="shared" si="126"/>
        <v>84.088799999999992</v>
      </c>
      <c r="T8083" s="1">
        <v>3</v>
      </c>
      <c r="U8083" s="1">
        <v>0.2</v>
      </c>
      <c r="V8083" s="1">
        <v>47.815200000000004</v>
      </c>
      <c r="W8083" t="str">
        <f>VLOOKUP(M8083,People!$A$2:$B$5,2,FALSE)</f>
        <v>Anna Andreadi</v>
      </c>
      <c r="X8083" s="5" t="str">
        <f>IFERROR(VLOOKUP(Orders!$B8083,Returns!$A$2:$B$801,2,0),"No")</f>
        <v>No</v>
      </c>
    </row>
    <row r="8084" spans="1:24" hidden="1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f t="shared" si="126"/>
        <v>183.49200000000002</v>
      </c>
      <c r="T8084" s="1">
        <v>5</v>
      </c>
      <c r="U8084" s="1">
        <v>0.2</v>
      </c>
      <c r="V8084" s="1">
        <v>20.387999999999998</v>
      </c>
      <c r="W8084" t="str">
        <f>VLOOKUP(M8084,People!$A$2:$B$5,2,FALSE)</f>
        <v>Anna Andreadi</v>
      </c>
      <c r="X8084" s="5" t="str">
        <f>IFERROR(VLOOKUP(Orders!$B8084,Returns!$A$2:$B$801,2,0),"No")</f>
        <v>No</v>
      </c>
    </row>
    <row r="8085" spans="1:24" hidden="1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f t="shared" si="126"/>
        <v>24.788400000000003</v>
      </c>
      <c r="T8085" s="1">
        <v>7</v>
      </c>
      <c r="U8085" s="1">
        <v>0.7</v>
      </c>
      <c r="V8085" s="1">
        <v>-10.487400000000001</v>
      </c>
      <c r="W8085" t="str">
        <f>VLOOKUP(M8085,People!$A$2:$B$5,2,FALSE)</f>
        <v>Anna Andreadi</v>
      </c>
      <c r="X8085" s="5" t="str">
        <f>IFERROR(VLOOKUP(Orders!$B8085,Returns!$A$2:$B$801,2,0),"No")</f>
        <v>No</v>
      </c>
    </row>
    <row r="8086" spans="1:24" hidden="1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f t="shared" si="126"/>
        <v>880.33400000000017</v>
      </c>
      <c r="T8086" s="1">
        <v>10</v>
      </c>
      <c r="U8086" s="1">
        <v>0.2</v>
      </c>
      <c r="V8086" s="1">
        <v>-161.69400000000005</v>
      </c>
      <c r="W8086" t="str">
        <f>VLOOKUP(M8086,People!$A$2:$B$5,2,FALSE)</f>
        <v>Anna Andreadi</v>
      </c>
      <c r="X8086" s="5" t="str">
        <f>IFERROR(VLOOKUP(Orders!$B8086,Returns!$A$2:$B$801,2,0),"No")</f>
        <v>No</v>
      </c>
    </row>
    <row r="8087" spans="1:24" hidden="1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f t="shared" si="126"/>
        <v>42.77000000000001</v>
      </c>
      <c r="T8087" s="1">
        <v>5</v>
      </c>
      <c r="U8087" s="1">
        <v>0</v>
      </c>
      <c r="V8087" s="1">
        <v>18.329999999999991</v>
      </c>
      <c r="W8087" t="str">
        <f>VLOOKUP(M8087,People!$A$2:$B$5,2,FALSE)</f>
        <v>Cassandra Brandow</v>
      </c>
      <c r="X8087" s="5" t="str">
        <f>IFERROR(VLOOKUP(Orders!$B8087,Returns!$A$2:$B$801,2,0),"No")</f>
        <v>No</v>
      </c>
    </row>
    <row r="8088" spans="1:24" hidden="1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f t="shared" si="126"/>
        <v>22.814999999999998</v>
      </c>
      <c r="T8088" s="1">
        <v>3</v>
      </c>
      <c r="U8088" s="1">
        <v>0.2</v>
      </c>
      <c r="V8088" s="1">
        <v>5.2650000000000006</v>
      </c>
      <c r="W8088" t="str">
        <f>VLOOKUP(M8088,People!$A$2:$B$5,2,FALSE)</f>
        <v>Cassandra Brandow</v>
      </c>
      <c r="X8088" s="5" t="str">
        <f>IFERROR(VLOOKUP(Orders!$B8088,Returns!$A$2:$B$801,2,0),"No")</f>
        <v>No</v>
      </c>
    </row>
    <row r="8089" spans="1:24" hidden="1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f t="shared" si="126"/>
        <v>9.3152000000000026</v>
      </c>
      <c r="T8089" s="1">
        <v>4</v>
      </c>
      <c r="U8089" s="1">
        <v>0.2</v>
      </c>
      <c r="V8089" s="1">
        <v>1.1807999999999983</v>
      </c>
      <c r="W8089" t="str">
        <f>VLOOKUP(M8089,People!$A$2:$B$5,2,FALSE)</f>
        <v>Anna Andreadi</v>
      </c>
      <c r="X8089" s="5" t="str">
        <f>IFERROR(VLOOKUP(Orders!$B8089,Returns!$A$2:$B$801,2,0),"No")</f>
        <v>No</v>
      </c>
    </row>
    <row r="8090" spans="1:24" hidden="1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f t="shared" si="126"/>
        <v>26.946000000000005</v>
      </c>
      <c r="T8090" s="1">
        <v>2</v>
      </c>
      <c r="U8090" s="1">
        <v>0.2</v>
      </c>
      <c r="V8090" s="1">
        <v>12.973999999999997</v>
      </c>
      <c r="W8090" t="str">
        <f>VLOOKUP(M8090,People!$A$2:$B$5,2,FALSE)</f>
        <v>Anna Andreadi</v>
      </c>
      <c r="X8090" s="5" t="str">
        <f>IFERROR(VLOOKUP(Orders!$B8090,Returns!$A$2:$B$801,2,0),"No")</f>
        <v>No</v>
      </c>
    </row>
    <row r="8091" spans="1:24" hidden="1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f t="shared" si="126"/>
        <v>57.409199999999998</v>
      </c>
      <c r="T8091" s="1">
        <v>9</v>
      </c>
      <c r="U8091" s="1">
        <v>0</v>
      </c>
      <c r="V8091" s="1">
        <v>20.1708</v>
      </c>
      <c r="W8091" t="str">
        <f>VLOOKUP(M8091,People!$A$2:$B$5,2,FALSE)</f>
        <v>Chuck Magee</v>
      </c>
      <c r="X8091" s="5" t="str">
        <f>IFERROR(VLOOKUP(Orders!$B8091,Returns!$A$2:$B$801,2,0),"No")</f>
        <v>No</v>
      </c>
    </row>
    <row r="8092" spans="1:24" x14ac:dyDescent="0.3">
      <c r="A8092" s="1">
        <v>9648</v>
      </c>
      <c r="B8092" t="s">
        <v>10783</v>
      </c>
      <c r="C8092" s="2">
        <v>42693</v>
      </c>
      <c r="D8092" s="2">
        <v>42698</v>
      </c>
      <c r="E8092" s="1" t="s">
        <v>46</v>
      </c>
      <c r="F8092" s="1" t="s">
        <v>4143</v>
      </c>
      <c r="G8092" s="1" t="s">
        <v>4144</v>
      </c>
      <c r="H8092" s="1" t="s">
        <v>24</v>
      </c>
      <c r="I8092" s="1" t="s">
        <v>25</v>
      </c>
      <c r="J8092" s="1" t="s">
        <v>5920</v>
      </c>
      <c r="K8092" s="1" t="s">
        <v>206</v>
      </c>
      <c r="L8092" s="1">
        <v>55433</v>
      </c>
      <c r="M8092" s="1" t="s">
        <v>97</v>
      </c>
      <c r="N8092" s="1" t="s">
        <v>3642</v>
      </c>
      <c r="O8092" s="1" t="s">
        <v>43</v>
      </c>
      <c r="P8092" s="1" t="s">
        <v>55</v>
      </c>
      <c r="Q8092" s="1" t="s">
        <v>3643</v>
      </c>
      <c r="R8092" s="1">
        <v>221.16</v>
      </c>
      <c r="S8092" s="1">
        <f t="shared" si="126"/>
        <v>163.6584</v>
      </c>
      <c r="T8092" s="1">
        <v>4</v>
      </c>
      <c r="U8092" s="1">
        <v>0</v>
      </c>
      <c r="V8092" s="1">
        <v>57.501599999999996</v>
      </c>
      <c r="W8092" t="str">
        <f>VLOOKUP(M8092,People!$A$2:$B$5,2,FALSE)</f>
        <v>Kelly Williams</v>
      </c>
      <c r="X8092" s="5" t="str">
        <f>IFERROR(VLOOKUP(Orders!$B8092,Returns!$A$2:$B$801,2,0),"No")</f>
        <v>No</v>
      </c>
    </row>
    <row r="8093" spans="1:24" hidden="1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f t="shared" si="126"/>
        <v>2.9375999999999998</v>
      </c>
      <c r="T8093" s="1">
        <v>2</v>
      </c>
      <c r="U8093" s="1">
        <v>0</v>
      </c>
      <c r="V8093" s="1">
        <v>2.8224</v>
      </c>
      <c r="W8093" t="str">
        <f>VLOOKUP(M8093,People!$A$2:$B$5,2,FALSE)</f>
        <v>Anna Andreadi</v>
      </c>
      <c r="X8093" s="5" t="str">
        <f>IFERROR(VLOOKUP(Orders!$B8093,Returns!$A$2:$B$801,2,0),"No")</f>
        <v>No</v>
      </c>
    </row>
    <row r="8094" spans="1:24" hidden="1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f t="shared" si="126"/>
        <v>76.930000000000007</v>
      </c>
      <c r="T8094" s="1">
        <v>5</v>
      </c>
      <c r="U8094" s="1">
        <v>0</v>
      </c>
      <c r="V8094" s="1">
        <v>32.97</v>
      </c>
      <c r="W8094" t="str">
        <f>VLOOKUP(M8094,People!$A$2:$B$5,2,FALSE)</f>
        <v>Chuck Magee</v>
      </c>
      <c r="X8094" s="5" t="str">
        <f>IFERROR(VLOOKUP(Orders!$B8094,Returns!$A$2:$B$801,2,0),"No")</f>
        <v>No</v>
      </c>
    </row>
    <row r="8095" spans="1:24" hidden="1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f t="shared" si="126"/>
        <v>13.372799999999998</v>
      </c>
      <c r="T8095" s="1">
        <v>3</v>
      </c>
      <c r="U8095" s="1">
        <v>0</v>
      </c>
      <c r="V8095" s="1">
        <v>10.507200000000001</v>
      </c>
      <c r="W8095" t="str">
        <f>VLOOKUP(M8095,People!$A$2:$B$5,2,FALSE)</f>
        <v>Anna Andreadi</v>
      </c>
      <c r="X8095" s="5" t="str">
        <f>IFERROR(VLOOKUP(Orders!$B8095,Returns!$A$2:$B$801,2,0),"No")</f>
        <v>No</v>
      </c>
    </row>
    <row r="8096" spans="1:24" hidden="1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f t="shared" si="126"/>
        <v>14.148</v>
      </c>
      <c r="T8096" s="1">
        <v>4</v>
      </c>
      <c r="U8096" s="1">
        <v>0</v>
      </c>
      <c r="V8096" s="1">
        <v>12.052</v>
      </c>
      <c r="W8096" t="str">
        <f>VLOOKUP(M8096,People!$A$2:$B$5,2,FALSE)</f>
        <v>Anna Andreadi</v>
      </c>
      <c r="X8096" s="5" t="str">
        <f>IFERROR(VLOOKUP(Orders!$B8096,Returns!$A$2:$B$801,2,0),"No")</f>
        <v>No</v>
      </c>
    </row>
    <row r="8097" spans="1:24" hidden="1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f t="shared" si="126"/>
        <v>6.7392000000000003</v>
      </c>
      <c r="T8097" s="1">
        <v>2</v>
      </c>
      <c r="U8097" s="1">
        <v>0</v>
      </c>
      <c r="V8097" s="1">
        <v>6.2208000000000006</v>
      </c>
      <c r="W8097" t="str">
        <f>VLOOKUP(M8097,People!$A$2:$B$5,2,FALSE)</f>
        <v>Anna Andreadi</v>
      </c>
      <c r="X8097" s="5" t="str">
        <f>IFERROR(VLOOKUP(Orders!$B8097,Returns!$A$2:$B$801,2,0),"No")</f>
        <v>No</v>
      </c>
    </row>
    <row r="8098" spans="1:24" hidden="1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f t="shared" si="126"/>
        <v>202.05700000000002</v>
      </c>
      <c r="T8098" s="1">
        <v>5</v>
      </c>
      <c r="U8098" s="1">
        <v>0</v>
      </c>
      <c r="V8098" s="1">
        <v>32.893000000000008</v>
      </c>
      <c r="W8098" t="str">
        <f>VLOOKUP(M8098,People!$A$2:$B$5,2,FALSE)</f>
        <v>Anna Andreadi</v>
      </c>
      <c r="X8098" s="5" t="str">
        <f>IFERROR(VLOOKUP(Orders!$B8098,Returns!$A$2:$B$801,2,0),"No")</f>
        <v>No</v>
      </c>
    </row>
    <row r="8099" spans="1:24" hidden="1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f t="shared" si="126"/>
        <v>83.95750000000001</v>
      </c>
      <c r="T8099" s="1">
        <v>5</v>
      </c>
      <c r="U8099" s="1">
        <v>0</v>
      </c>
      <c r="V8099" s="1">
        <v>34.292499999999997</v>
      </c>
      <c r="W8099" t="str">
        <f>VLOOKUP(M8099,People!$A$2:$B$5,2,FALSE)</f>
        <v>Anna Andreadi</v>
      </c>
      <c r="X8099" s="5" t="str">
        <f>IFERROR(VLOOKUP(Orders!$B8099,Returns!$A$2:$B$801,2,0),"No")</f>
        <v>No</v>
      </c>
    </row>
    <row r="8100" spans="1:24" hidden="1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f t="shared" si="126"/>
        <v>2.3540000000000005</v>
      </c>
      <c r="T8100" s="1">
        <v>1</v>
      </c>
      <c r="U8100" s="1">
        <v>0</v>
      </c>
      <c r="V8100" s="1">
        <v>1.9259999999999997</v>
      </c>
      <c r="W8100" t="str">
        <f>VLOOKUP(M8100,People!$A$2:$B$5,2,FALSE)</f>
        <v>Anna Andreadi</v>
      </c>
      <c r="X8100" s="5" t="str">
        <f>IFERROR(VLOOKUP(Orders!$B8100,Returns!$A$2:$B$801,2,0),"No")</f>
        <v>No</v>
      </c>
    </row>
    <row r="8101" spans="1:24" hidden="1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f t="shared" si="126"/>
        <v>21.7485</v>
      </c>
      <c r="T8101" s="1">
        <v>3</v>
      </c>
      <c r="U8101" s="1">
        <v>0</v>
      </c>
      <c r="V8101" s="1">
        <v>5.101499999999997</v>
      </c>
      <c r="W8101" t="str">
        <f>VLOOKUP(M8101,People!$A$2:$B$5,2,FALSE)</f>
        <v>Anna Andreadi</v>
      </c>
      <c r="X8101" s="5" t="str">
        <f>IFERROR(VLOOKUP(Orders!$B8101,Returns!$A$2:$B$801,2,0),"No")</f>
        <v>No</v>
      </c>
    </row>
    <row r="8102" spans="1:24" hidden="1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f t="shared" si="126"/>
        <v>2979.8700000000008</v>
      </c>
      <c r="T8102" s="1">
        <v>3</v>
      </c>
      <c r="U8102" s="1">
        <v>0.2</v>
      </c>
      <c r="V8102" s="1">
        <v>377.72999999999956</v>
      </c>
      <c r="W8102" t="str">
        <f>VLOOKUP(M8102,People!$A$2:$B$5,2,FALSE)</f>
        <v>Anna Andreadi</v>
      </c>
      <c r="X8102" s="5" t="str">
        <f>IFERROR(VLOOKUP(Orders!$B8102,Returns!$A$2:$B$801,2,0),"No")</f>
        <v>No</v>
      </c>
    </row>
    <row r="8103" spans="1:24" hidden="1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f t="shared" si="126"/>
        <v>4.4603999999999999</v>
      </c>
      <c r="T8103" s="1">
        <v>2</v>
      </c>
      <c r="U8103" s="1">
        <v>0</v>
      </c>
      <c r="V8103" s="1">
        <v>3.7995999999999999</v>
      </c>
      <c r="W8103" t="str">
        <f>VLOOKUP(M8103,People!$A$2:$B$5,2,FALSE)</f>
        <v>Anna Andreadi</v>
      </c>
      <c r="X8103" s="5" t="str">
        <f>IFERROR(VLOOKUP(Orders!$B8103,Returns!$A$2:$B$801,2,0),"No")</f>
        <v>No</v>
      </c>
    </row>
    <row r="8104" spans="1:24" hidden="1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f t="shared" si="126"/>
        <v>2638.8215000000005</v>
      </c>
      <c r="T8104" s="1">
        <v>7</v>
      </c>
      <c r="U8104" s="1">
        <v>0.2</v>
      </c>
      <c r="V8104" s="1">
        <v>334.49849999999958</v>
      </c>
      <c r="W8104" t="str">
        <f>VLOOKUP(M8104,People!$A$2:$B$5,2,FALSE)</f>
        <v>Anna Andreadi</v>
      </c>
      <c r="X8104" s="5" t="str">
        <f>IFERROR(VLOOKUP(Orders!$B8104,Returns!$A$2:$B$801,2,0),"No")</f>
        <v>No</v>
      </c>
    </row>
    <row r="8105" spans="1:24" hidden="1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f t="shared" si="126"/>
        <v>75.448800000000006</v>
      </c>
      <c r="T8105" s="1">
        <v>7</v>
      </c>
      <c r="U8105" s="1">
        <v>0</v>
      </c>
      <c r="V8105" s="1">
        <v>29.341200000000008</v>
      </c>
      <c r="W8105" t="str">
        <f>VLOOKUP(M8105,People!$A$2:$B$5,2,FALSE)</f>
        <v>Anna Andreadi</v>
      </c>
      <c r="X8105" s="5" t="str">
        <f>IFERROR(VLOOKUP(Orders!$B8105,Returns!$A$2:$B$801,2,0),"No")</f>
        <v>No</v>
      </c>
    </row>
    <row r="8106" spans="1:24" hidden="1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f t="shared" si="126"/>
        <v>717.54840000000002</v>
      </c>
      <c r="T8106" s="1">
        <v>6</v>
      </c>
      <c r="U8106" s="1">
        <v>0.2</v>
      </c>
      <c r="V8106" s="1">
        <v>58.179600000000022</v>
      </c>
      <c r="W8106" t="str">
        <f>VLOOKUP(M8106,People!$A$2:$B$5,2,FALSE)</f>
        <v>Anna Andreadi</v>
      </c>
      <c r="X8106" s="5" t="str">
        <f>IFERROR(VLOOKUP(Orders!$B8106,Returns!$A$2:$B$801,2,0),"No")</f>
        <v>No</v>
      </c>
    </row>
    <row r="8107" spans="1:24" hidden="1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f t="shared" si="126"/>
        <v>106.09379999999999</v>
      </c>
      <c r="T8107" s="1">
        <v>1</v>
      </c>
      <c r="U8107" s="1">
        <v>0.32</v>
      </c>
      <c r="V8107" s="1">
        <v>-17.027400000000007</v>
      </c>
      <c r="W8107" t="str">
        <f>VLOOKUP(M8107,People!$A$2:$B$5,2,FALSE)</f>
        <v>Kelly Williams</v>
      </c>
      <c r="X8107" s="5" t="str">
        <f>IFERROR(VLOOKUP(Orders!$B8107,Returns!$A$2:$B$801,2,0),"No")</f>
        <v>No</v>
      </c>
    </row>
    <row r="8108" spans="1:24" hidden="1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f t="shared" si="126"/>
        <v>122.80799999999999</v>
      </c>
      <c r="T8108" s="1">
        <v>6</v>
      </c>
      <c r="U8108" s="1">
        <v>0.2</v>
      </c>
      <c r="V8108" s="1">
        <v>52.632000000000005</v>
      </c>
      <c r="W8108" t="str">
        <f>VLOOKUP(M8108,People!$A$2:$B$5,2,FALSE)</f>
        <v>Kelly Williams</v>
      </c>
      <c r="X8108" s="5" t="str">
        <f>IFERROR(VLOOKUP(Orders!$B8108,Returns!$A$2:$B$801,2,0),"No")</f>
        <v>No</v>
      </c>
    </row>
    <row r="8109" spans="1:24" hidden="1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f t="shared" si="126"/>
        <v>526.00320000000011</v>
      </c>
      <c r="T8109" s="1">
        <v>4</v>
      </c>
      <c r="U8109" s="1">
        <v>0.2</v>
      </c>
      <c r="V8109" s="1">
        <v>-87.667200000000037</v>
      </c>
      <c r="W8109" t="str">
        <f>VLOOKUP(M8109,People!$A$2:$B$5,2,FALSE)</f>
        <v>Kelly Williams</v>
      </c>
      <c r="X8109" s="5" t="str">
        <f>IFERROR(VLOOKUP(Orders!$B8109,Returns!$A$2:$B$801,2,0),"No")</f>
        <v>No</v>
      </c>
    </row>
    <row r="8110" spans="1:24" hidden="1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f t="shared" si="126"/>
        <v>274.04880000000003</v>
      </c>
      <c r="T8110" s="1">
        <v>4</v>
      </c>
      <c r="U8110" s="1">
        <v>0.3</v>
      </c>
      <c r="V8110" s="1">
        <v>-58.504800000000017</v>
      </c>
      <c r="W8110" t="str">
        <f>VLOOKUP(M8110,People!$A$2:$B$5,2,FALSE)</f>
        <v>Chuck Magee</v>
      </c>
      <c r="X8110" s="5" t="str">
        <f>IFERROR(VLOOKUP(Orders!$B8110,Returns!$A$2:$B$801,2,0),"No")</f>
        <v>No</v>
      </c>
    </row>
    <row r="8111" spans="1:24" hidden="1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f t="shared" si="126"/>
        <v>34.74</v>
      </c>
      <c r="T8111" s="1">
        <v>6</v>
      </c>
      <c r="U8111" s="1">
        <v>0.2</v>
      </c>
      <c r="V8111" s="1">
        <v>20.844000000000001</v>
      </c>
      <c r="W8111" t="str">
        <f>VLOOKUP(M8111,People!$A$2:$B$5,2,FALSE)</f>
        <v>Kelly Williams</v>
      </c>
      <c r="X8111" s="5" t="str">
        <f>IFERROR(VLOOKUP(Orders!$B8111,Returns!$A$2:$B$801,2,0),"No")</f>
        <v>No</v>
      </c>
    </row>
    <row r="8112" spans="1:24" hidden="1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f t="shared" si="126"/>
        <v>152.86319999999995</v>
      </c>
      <c r="T8112" s="1">
        <v>2</v>
      </c>
      <c r="U8112" s="1">
        <v>0.3</v>
      </c>
      <c r="V8112" s="1">
        <v>-25.477199999999982</v>
      </c>
      <c r="W8112" t="str">
        <f>VLOOKUP(M8112,People!$A$2:$B$5,2,FALSE)</f>
        <v>Kelly Williams</v>
      </c>
      <c r="X8112" s="5" t="str">
        <f>IFERROR(VLOOKUP(Orders!$B8112,Returns!$A$2:$B$801,2,0),"No")</f>
        <v>No</v>
      </c>
    </row>
    <row r="8113" spans="1:24" hidden="1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f t="shared" si="126"/>
        <v>266.17499999999995</v>
      </c>
      <c r="T8113" s="1">
        <v>5</v>
      </c>
      <c r="U8113" s="1">
        <v>0.3</v>
      </c>
      <c r="V8113" s="1">
        <v>-17.744999999999976</v>
      </c>
      <c r="W8113" t="str">
        <f>VLOOKUP(M8113,People!$A$2:$B$5,2,FALSE)</f>
        <v>Kelly Williams</v>
      </c>
      <c r="X8113" s="5" t="str">
        <f>IFERROR(VLOOKUP(Orders!$B8113,Returns!$A$2:$B$801,2,0),"No")</f>
        <v>No</v>
      </c>
    </row>
    <row r="8114" spans="1:24" hidden="1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f t="shared" si="126"/>
        <v>42.5152</v>
      </c>
      <c r="T8114" s="1">
        <v>4</v>
      </c>
      <c r="U8114" s="1">
        <v>0.8</v>
      </c>
      <c r="V8114" s="1">
        <v>-30.867200000000004</v>
      </c>
      <c r="W8114" t="str">
        <f>VLOOKUP(M8114,People!$A$2:$B$5,2,FALSE)</f>
        <v>Kelly Williams</v>
      </c>
      <c r="X8114" s="5" t="str">
        <f>IFERROR(VLOOKUP(Orders!$B8114,Returns!$A$2:$B$801,2,0),"No")</f>
        <v>No</v>
      </c>
    </row>
    <row r="8115" spans="1:24" hidden="1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f t="shared" si="126"/>
        <v>86.463799999999992</v>
      </c>
      <c r="T8115" s="1">
        <v>2</v>
      </c>
      <c r="U8115" s="1">
        <v>0.3</v>
      </c>
      <c r="V8115" s="1">
        <v>-1.217800000000004</v>
      </c>
      <c r="W8115" t="str">
        <f>VLOOKUP(M8115,People!$A$2:$B$5,2,FALSE)</f>
        <v>Kelly Williams</v>
      </c>
      <c r="X8115" s="5" t="str">
        <f>IFERROR(VLOOKUP(Orders!$B8115,Returns!$A$2:$B$801,2,0),"No")</f>
        <v>No</v>
      </c>
    </row>
    <row r="8116" spans="1:24" hidden="1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f t="shared" si="126"/>
        <v>18.318000000000005</v>
      </c>
      <c r="T8116" s="1">
        <v>5</v>
      </c>
      <c r="U8116" s="1">
        <v>0.2</v>
      </c>
      <c r="V8116" s="1">
        <v>2.3219999999999974</v>
      </c>
      <c r="W8116" t="str">
        <f>VLOOKUP(M8116,People!$A$2:$B$5,2,FALSE)</f>
        <v>Kelly Williams</v>
      </c>
      <c r="X8116" s="5" t="str">
        <f>IFERROR(VLOOKUP(Orders!$B8116,Returns!$A$2:$B$801,2,0),"No")</f>
        <v>No</v>
      </c>
    </row>
    <row r="8117" spans="1:24" hidden="1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f t="shared" si="126"/>
        <v>106.5744</v>
      </c>
      <c r="T8117" s="1">
        <v>3</v>
      </c>
      <c r="U8117" s="1">
        <v>0</v>
      </c>
      <c r="V8117" s="1">
        <v>41.445600000000013</v>
      </c>
      <c r="W8117" t="str">
        <f>VLOOKUP(M8117,People!$A$2:$B$5,2,FALSE)</f>
        <v>Anna Andreadi</v>
      </c>
      <c r="X8117" s="5" t="str">
        <f>IFERROR(VLOOKUP(Orders!$B8117,Returns!$A$2:$B$801,2,0),"No")</f>
        <v>No</v>
      </c>
    </row>
    <row r="8118" spans="1:24" hidden="1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f t="shared" si="126"/>
        <v>25.3004</v>
      </c>
      <c r="T8118" s="1">
        <v>1</v>
      </c>
      <c r="U8118" s="1">
        <v>0</v>
      </c>
      <c r="V8118" s="1">
        <v>7.9895999999999994</v>
      </c>
      <c r="W8118" t="str">
        <f>VLOOKUP(M8118,People!$A$2:$B$5,2,FALSE)</f>
        <v>Kelly Williams</v>
      </c>
      <c r="X8118" s="5" t="str">
        <f>IFERROR(VLOOKUP(Orders!$B8118,Returns!$A$2:$B$801,2,0),"No")</f>
        <v>No</v>
      </c>
    </row>
    <row r="8119" spans="1:24" hidden="1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f t="shared" si="126"/>
        <v>104.52450000000002</v>
      </c>
      <c r="T8119" s="1">
        <v>5</v>
      </c>
      <c r="U8119" s="1">
        <v>0</v>
      </c>
      <c r="V8119" s="1">
        <v>100.4255</v>
      </c>
      <c r="W8119" t="str">
        <f>VLOOKUP(M8119,People!$A$2:$B$5,2,FALSE)</f>
        <v>Anna Andreadi</v>
      </c>
      <c r="X8119" s="5" t="str">
        <f>IFERROR(VLOOKUP(Orders!$B8119,Returns!$A$2:$B$801,2,0),"No")</f>
        <v>No</v>
      </c>
    </row>
    <row r="8120" spans="1:24" hidden="1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f t="shared" si="126"/>
        <v>601.53599999999994</v>
      </c>
      <c r="T8120" s="1">
        <v>4</v>
      </c>
      <c r="U8120" s="1">
        <v>0.3</v>
      </c>
      <c r="V8120" s="1">
        <v>-75.191999999999979</v>
      </c>
      <c r="W8120" t="str">
        <f>VLOOKUP(M8120,People!$A$2:$B$5,2,FALSE)</f>
        <v>Kelly Williams</v>
      </c>
      <c r="X8120" s="5" t="str">
        <f>IFERROR(VLOOKUP(Orders!$B8120,Returns!$A$2:$B$801,2,0),"No")</f>
        <v>No</v>
      </c>
    </row>
    <row r="8121" spans="1:24" hidden="1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f t="shared" si="126"/>
        <v>31.0504</v>
      </c>
      <c r="T8121" s="1">
        <v>2</v>
      </c>
      <c r="U8121" s="1">
        <v>0</v>
      </c>
      <c r="V8121" s="1">
        <v>10.909600000000001</v>
      </c>
      <c r="W8121" t="str">
        <f>VLOOKUP(M8121,People!$A$2:$B$5,2,FALSE)</f>
        <v>Anna Andreadi</v>
      </c>
      <c r="X8121" s="5" t="str">
        <f>IFERROR(VLOOKUP(Orders!$B8121,Returns!$A$2:$B$801,2,0),"No")</f>
        <v>No</v>
      </c>
    </row>
    <row r="8122" spans="1:24" hidden="1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f t="shared" si="126"/>
        <v>451.15199999999993</v>
      </c>
      <c r="T8122" s="1">
        <v>3</v>
      </c>
      <c r="U8122" s="1">
        <v>0.2</v>
      </c>
      <c r="V8122" s="1">
        <v>0</v>
      </c>
      <c r="W8122" t="str">
        <f>VLOOKUP(M8122,People!$A$2:$B$5,2,FALSE)</f>
        <v>Anna Andreadi</v>
      </c>
      <c r="X8122" s="5" t="str">
        <f>IFERROR(VLOOKUP(Orders!$B8122,Returns!$A$2:$B$801,2,0),"No")</f>
        <v>No</v>
      </c>
    </row>
    <row r="8123" spans="1:24" hidden="1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f t="shared" si="126"/>
        <v>20.477600000000006</v>
      </c>
      <c r="T8123" s="1">
        <v>11</v>
      </c>
      <c r="U8123" s="1">
        <v>0.2</v>
      </c>
      <c r="V8123" s="1">
        <v>11.026399999999999</v>
      </c>
      <c r="W8123" t="str">
        <f>VLOOKUP(M8123,People!$A$2:$B$5,2,FALSE)</f>
        <v>Anna Andreadi</v>
      </c>
      <c r="X8123" s="5" t="str">
        <f>IFERROR(VLOOKUP(Orders!$B8123,Returns!$A$2:$B$801,2,0),"No")</f>
        <v>No</v>
      </c>
    </row>
    <row r="8124" spans="1:24" x14ac:dyDescent="0.3">
      <c r="A8124" s="1">
        <v>9649</v>
      </c>
      <c r="B8124" t="s">
        <v>10783</v>
      </c>
      <c r="C8124" s="2">
        <v>42693</v>
      </c>
      <c r="D8124" s="2">
        <v>42698</v>
      </c>
      <c r="E8124" s="1" t="s">
        <v>46</v>
      </c>
      <c r="F8124" s="1" t="s">
        <v>4143</v>
      </c>
      <c r="G8124" s="1" t="s">
        <v>4144</v>
      </c>
      <c r="H8124" s="1" t="s">
        <v>24</v>
      </c>
      <c r="I8124" s="1" t="s">
        <v>25</v>
      </c>
      <c r="J8124" s="1" t="s">
        <v>5920</v>
      </c>
      <c r="K8124" s="1" t="s">
        <v>206</v>
      </c>
      <c r="L8124" s="1">
        <v>55433</v>
      </c>
      <c r="M8124" s="1" t="s">
        <v>97</v>
      </c>
      <c r="N8124" s="1" t="s">
        <v>1798</v>
      </c>
      <c r="O8124" s="1" t="s">
        <v>66</v>
      </c>
      <c r="P8124" s="1" t="s">
        <v>67</v>
      </c>
      <c r="Q8124" s="1" t="s">
        <v>1799</v>
      </c>
      <c r="R8124" s="1">
        <v>281.96999999999997</v>
      </c>
      <c r="S8124" s="1">
        <f t="shared" si="126"/>
        <v>203.01839999999999</v>
      </c>
      <c r="T8124" s="1">
        <v>3</v>
      </c>
      <c r="U8124" s="1">
        <v>0</v>
      </c>
      <c r="V8124" s="1">
        <v>78.951599999999999</v>
      </c>
      <c r="W8124" t="str">
        <f>VLOOKUP(M8124,People!$A$2:$B$5,2,FALSE)</f>
        <v>Kelly Williams</v>
      </c>
      <c r="X8124" s="5" t="str">
        <f>IFERROR(VLOOKUP(Orders!$B8124,Returns!$A$2:$B$801,2,0),"No")</f>
        <v>No</v>
      </c>
    </row>
    <row r="8125" spans="1:24" x14ac:dyDescent="0.3">
      <c r="A8125" s="1">
        <v>9736</v>
      </c>
      <c r="B8125" t="s">
        <v>10830</v>
      </c>
      <c r="C8125" s="2">
        <v>42693</v>
      </c>
      <c r="D8125" s="2">
        <v>42696</v>
      </c>
      <c r="E8125" s="1" t="s">
        <v>21</v>
      </c>
      <c r="F8125" s="1" t="s">
        <v>469</v>
      </c>
      <c r="G8125" s="1" t="s">
        <v>470</v>
      </c>
      <c r="H8125" s="1" t="s">
        <v>94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5867</v>
      </c>
      <c r="O8125" s="1" t="s">
        <v>43</v>
      </c>
      <c r="P8125" s="1" t="s">
        <v>84</v>
      </c>
      <c r="Q8125" s="1" t="s">
        <v>5868</v>
      </c>
      <c r="R8125" s="1">
        <v>5.88</v>
      </c>
      <c r="S8125" s="1">
        <f t="shared" si="126"/>
        <v>3.8955000000000002</v>
      </c>
      <c r="T8125" s="1">
        <v>1</v>
      </c>
      <c r="U8125" s="1">
        <v>0.2</v>
      </c>
      <c r="V8125" s="1">
        <v>1.9844999999999995</v>
      </c>
      <c r="W8125" t="str">
        <f>VLOOKUP(M8125,People!$A$2:$B$5,2,FALSE)</f>
        <v>Chuck Magee</v>
      </c>
      <c r="X8125" s="5" t="str">
        <f>IFERROR(VLOOKUP(Orders!$B8125,Returns!$A$2:$B$801,2,0),"No")</f>
        <v>No</v>
      </c>
    </row>
    <row r="8126" spans="1:24" hidden="1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f t="shared" si="126"/>
        <v>189.84240000000003</v>
      </c>
      <c r="T8126" s="1">
        <v>2</v>
      </c>
      <c r="U8126" s="1">
        <v>0.2</v>
      </c>
      <c r="V8126" s="1">
        <v>-28.274400000000021</v>
      </c>
      <c r="W8126" t="str">
        <f>VLOOKUP(M8126,People!$A$2:$B$5,2,FALSE)</f>
        <v>Anna Andreadi</v>
      </c>
      <c r="X8126" s="5" t="str">
        <f>IFERROR(VLOOKUP(Orders!$B8126,Returns!$A$2:$B$801,2,0),"No")</f>
        <v>No</v>
      </c>
    </row>
    <row r="8127" spans="1:24" hidden="1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f t="shared" si="126"/>
        <v>7.9218000000000011</v>
      </c>
      <c r="T8127" s="1">
        <v>3</v>
      </c>
      <c r="U8127" s="1">
        <v>0.8</v>
      </c>
      <c r="V8127" s="1">
        <v>-4.9878000000000018</v>
      </c>
      <c r="W8127" t="str">
        <f>VLOOKUP(M8127,People!$A$2:$B$5,2,FALSE)</f>
        <v>Kelly Williams</v>
      </c>
      <c r="X8127" s="5" t="str">
        <f>IFERROR(VLOOKUP(Orders!$B8127,Returns!$A$2:$B$801,2,0),"No")</f>
        <v>No</v>
      </c>
    </row>
    <row r="8128" spans="1:24" hidden="1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f t="shared" si="126"/>
        <v>14.127600000000001</v>
      </c>
      <c r="T8128" s="1">
        <v>2</v>
      </c>
      <c r="U8128" s="1">
        <v>0.2</v>
      </c>
      <c r="V8128" s="1">
        <v>4.4004000000000003</v>
      </c>
      <c r="W8128" t="str">
        <f>VLOOKUP(M8128,People!$A$2:$B$5,2,FALSE)</f>
        <v>Kelly Williams</v>
      </c>
      <c r="X8128" s="5" t="str">
        <f>IFERROR(VLOOKUP(Orders!$B8128,Returns!$A$2:$B$801,2,0),"No")</f>
        <v>No</v>
      </c>
    </row>
    <row r="8129" spans="1:24" hidden="1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f t="shared" si="126"/>
        <v>796.51800000000014</v>
      </c>
      <c r="T8129" s="1">
        <v>3</v>
      </c>
      <c r="U8129" s="1">
        <v>0.2</v>
      </c>
      <c r="V8129" s="1">
        <v>-125.76600000000005</v>
      </c>
      <c r="W8129" t="str">
        <f>VLOOKUP(M8129,People!$A$2:$B$5,2,FALSE)</f>
        <v>Kelly Williams</v>
      </c>
      <c r="X8129" s="5" t="str">
        <f>IFERROR(VLOOKUP(Orders!$B8129,Returns!$A$2:$B$801,2,0),"No")</f>
        <v>No</v>
      </c>
    </row>
    <row r="8130" spans="1:24" hidden="1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f t="shared" ref="S8130:S8193" si="127">R8130-V8130</f>
        <v>108.80799999999998</v>
      </c>
      <c r="T8130" s="1">
        <v>5</v>
      </c>
      <c r="U8130" s="1">
        <v>0.6</v>
      </c>
      <c r="V8130" s="1">
        <v>-43.847999999999985</v>
      </c>
      <c r="W8130" t="str">
        <f>VLOOKUP(M8130,People!$A$2:$B$5,2,FALSE)</f>
        <v>Kelly Williams</v>
      </c>
      <c r="X8130" s="5" t="str">
        <f>IFERROR(VLOOKUP(Orders!$B8130,Returns!$A$2:$B$801,2,0),"No")</f>
        <v>No</v>
      </c>
    </row>
    <row r="8131" spans="1:24" x14ac:dyDescent="0.3">
      <c r="A8131" s="1">
        <v>7551</v>
      </c>
      <c r="B8131" t="s">
        <v>9739</v>
      </c>
      <c r="C8131" s="2">
        <v>42694</v>
      </c>
      <c r="D8131" s="2">
        <v>42699</v>
      </c>
      <c r="E8131" s="1" t="s">
        <v>46</v>
      </c>
      <c r="F8131" s="1" t="s">
        <v>3728</v>
      </c>
      <c r="G8131" s="1" t="s">
        <v>3729</v>
      </c>
      <c r="H8131" s="1" t="s">
        <v>38</v>
      </c>
      <c r="I8131" s="1" t="s">
        <v>25</v>
      </c>
      <c r="J8131" s="1" t="s">
        <v>239</v>
      </c>
      <c r="K8131" s="1" t="s">
        <v>240</v>
      </c>
      <c r="L8131" s="1">
        <v>10024</v>
      </c>
      <c r="M8131" s="1" t="s">
        <v>135</v>
      </c>
      <c r="N8131" s="1" t="s">
        <v>5590</v>
      </c>
      <c r="O8131" s="1" t="s">
        <v>43</v>
      </c>
      <c r="P8131" s="1" t="s">
        <v>157</v>
      </c>
      <c r="Q8131" s="1" t="s">
        <v>5489</v>
      </c>
      <c r="R8131" s="1">
        <v>34.74</v>
      </c>
      <c r="S8131" s="1">
        <f t="shared" si="127"/>
        <v>17.37</v>
      </c>
      <c r="T8131" s="1">
        <v>3</v>
      </c>
      <c r="U8131" s="1">
        <v>0</v>
      </c>
      <c r="V8131" s="1">
        <v>17.37</v>
      </c>
      <c r="W8131" t="str">
        <f>VLOOKUP(M8131,People!$A$2:$B$5,2,FALSE)</f>
        <v>Chuck Magee</v>
      </c>
      <c r="X8131" s="5" t="str">
        <f>IFERROR(VLOOKUP(Orders!$B8131,Returns!$A$2:$B$801,2,0),"No")</f>
        <v>No</v>
      </c>
    </row>
    <row r="8132" spans="1:24" x14ac:dyDescent="0.3">
      <c r="A8132" s="1">
        <v>7552</v>
      </c>
      <c r="B8132" t="s">
        <v>9739</v>
      </c>
      <c r="C8132" s="2">
        <v>42694</v>
      </c>
      <c r="D8132" s="2">
        <v>42699</v>
      </c>
      <c r="E8132" s="1" t="s">
        <v>46</v>
      </c>
      <c r="F8132" s="1" t="s">
        <v>3728</v>
      </c>
      <c r="G8132" s="1" t="s">
        <v>3729</v>
      </c>
      <c r="H8132" s="1" t="s">
        <v>38</v>
      </c>
      <c r="I8132" s="1" t="s">
        <v>25</v>
      </c>
      <c r="J8132" s="1" t="s">
        <v>239</v>
      </c>
      <c r="K8132" s="1" t="s">
        <v>240</v>
      </c>
      <c r="L8132" s="1">
        <v>10024</v>
      </c>
      <c r="M8132" s="1" t="s">
        <v>135</v>
      </c>
      <c r="N8132" s="1" t="s">
        <v>2838</v>
      </c>
      <c r="O8132" s="1" t="s">
        <v>66</v>
      </c>
      <c r="P8132" s="1" t="s">
        <v>67</v>
      </c>
      <c r="Q8132" s="1" t="s">
        <v>2839</v>
      </c>
      <c r="R8132" s="1">
        <v>833.94</v>
      </c>
      <c r="S8132" s="1">
        <f t="shared" si="127"/>
        <v>617.11560000000009</v>
      </c>
      <c r="T8132" s="1">
        <v>6</v>
      </c>
      <c r="U8132" s="1">
        <v>0</v>
      </c>
      <c r="V8132" s="1">
        <v>216.8244</v>
      </c>
      <c r="W8132" t="str">
        <f>VLOOKUP(M8132,People!$A$2:$B$5,2,FALSE)</f>
        <v>Chuck Magee</v>
      </c>
      <c r="X8132" s="5" t="str">
        <f>IFERROR(VLOOKUP(Orders!$B8132,Returns!$A$2:$B$801,2,0),"No")</f>
        <v>No</v>
      </c>
    </row>
    <row r="8133" spans="1:24" x14ac:dyDescent="0.3">
      <c r="A8133" s="1">
        <v>7553</v>
      </c>
      <c r="B8133" t="s">
        <v>9739</v>
      </c>
      <c r="C8133" s="2">
        <v>42694</v>
      </c>
      <c r="D8133" s="2">
        <v>42699</v>
      </c>
      <c r="E8133" s="1" t="s">
        <v>46</v>
      </c>
      <c r="F8133" s="1" t="s">
        <v>3728</v>
      </c>
      <c r="G8133" s="1" t="s">
        <v>3729</v>
      </c>
      <c r="H8133" s="1" t="s">
        <v>38</v>
      </c>
      <c r="I8133" s="1" t="s">
        <v>25</v>
      </c>
      <c r="J8133" s="1" t="s">
        <v>239</v>
      </c>
      <c r="K8133" s="1" t="s">
        <v>240</v>
      </c>
      <c r="L8133" s="1">
        <v>10024</v>
      </c>
      <c r="M8133" s="1" t="s">
        <v>135</v>
      </c>
      <c r="N8133" s="1" t="s">
        <v>2652</v>
      </c>
      <c r="O8133" s="1" t="s">
        <v>43</v>
      </c>
      <c r="P8133" s="1" t="s">
        <v>70</v>
      </c>
      <c r="Q8133" s="1" t="s">
        <v>2653</v>
      </c>
      <c r="R8133" s="1">
        <v>12.96</v>
      </c>
      <c r="S8133" s="1">
        <f t="shared" si="127"/>
        <v>8.4240000000000013</v>
      </c>
      <c r="T8133" s="1">
        <v>3</v>
      </c>
      <c r="U8133" s="1">
        <v>0.2</v>
      </c>
      <c r="V8133" s="1">
        <v>4.5359999999999996</v>
      </c>
      <c r="W8133" t="str">
        <f>VLOOKUP(M8133,People!$A$2:$B$5,2,FALSE)</f>
        <v>Chuck Magee</v>
      </c>
      <c r="X8133" s="5" t="str">
        <f>IFERROR(VLOOKUP(Orders!$B8133,Returns!$A$2:$B$801,2,0),"No")</f>
        <v>No</v>
      </c>
    </row>
    <row r="8134" spans="1:24" x14ac:dyDescent="0.3">
      <c r="A8134" s="1">
        <v>7554</v>
      </c>
      <c r="B8134" t="s">
        <v>9739</v>
      </c>
      <c r="C8134" s="2">
        <v>42694</v>
      </c>
      <c r="D8134" s="2">
        <v>42699</v>
      </c>
      <c r="E8134" s="1" t="s">
        <v>46</v>
      </c>
      <c r="F8134" s="1" t="s">
        <v>3728</v>
      </c>
      <c r="G8134" s="1" t="s">
        <v>3729</v>
      </c>
      <c r="H8134" s="1" t="s">
        <v>38</v>
      </c>
      <c r="I8134" s="1" t="s">
        <v>25</v>
      </c>
      <c r="J8134" s="1" t="s">
        <v>239</v>
      </c>
      <c r="K8134" s="1" t="s">
        <v>240</v>
      </c>
      <c r="L8134" s="1">
        <v>10024</v>
      </c>
      <c r="M8134" s="1" t="s">
        <v>135</v>
      </c>
      <c r="N8134" s="1" t="s">
        <v>4483</v>
      </c>
      <c r="O8134" s="1" t="s">
        <v>43</v>
      </c>
      <c r="P8134" s="1" t="s">
        <v>84</v>
      </c>
      <c r="Q8134" s="1" t="s">
        <v>4484</v>
      </c>
      <c r="R8134" s="1">
        <v>25.92</v>
      </c>
      <c r="S8134" s="1">
        <f t="shared" si="127"/>
        <v>13.478400000000001</v>
      </c>
      <c r="T8134" s="1">
        <v>4</v>
      </c>
      <c r="U8134" s="1">
        <v>0</v>
      </c>
      <c r="V8134" s="1">
        <v>12.441600000000001</v>
      </c>
      <c r="W8134" t="str">
        <f>VLOOKUP(M8134,People!$A$2:$B$5,2,FALSE)</f>
        <v>Chuck Magee</v>
      </c>
      <c r="X8134" s="5" t="str">
        <f>IFERROR(VLOOKUP(Orders!$B8134,Returns!$A$2:$B$801,2,0),"No")</f>
        <v>No</v>
      </c>
    </row>
    <row r="8135" spans="1:24" hidden="1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f t="shared" si="127"/>
        <v>143.7405</v>
      </c>
      <c r="T8135" s="1">
        <v>3</v>
      </c>
      <c r="U8135" s="1">
        <v>0.6</v>
      </c>
      <c r="V8135" s="1">
        <v>-70.960499999999996</v>
      </c>
      <c r="W8135" t="str">
        <f>VLOOKUP(M8135,People!$A$2:$B$5,2,FALSE)</f>
        <v>Kelly Williams</v>
      </c>
      <c r="X8135" s="5" t="str">
        <f>IFERROR(VLOOKUP(Orders!$B8135,Returns!$A$2:$B$801,2,0),"No")</f>
        <v>No</v>
      </c>
    </row>
    <row r="8136" spans="1:24" hidden="1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f t="shared" si="127"/>
        <v>19.525199999999998</v>
      </c>
      <c r="T8136" s="1">
        <v>3</v>
      </c>
      <c r="U8136" s="1">
        <v>0</v>
      </c>
      <c r="V8136" s="1">
        <v>17.314799999999998</v>
      </c>
      <c r="W8136" t="str">
        <f>VLOOKUP(M8136,People!$A$2:$B$5,2,FALSE)</f>
        <v>Anna Andreadi</v>
      </c>
      <c r="X8136" s="5" t="str">
        <f>IFERROR(VLOOKUP(Orders!$B8136,Returns!$A$2:$B$801,2,0),"No")</f>
        <v>No</v>
      </c>
    </row>
    <row r="8137" spans="1:24" hidden="1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f t="shared" si="127"/>
        <v>46.4863</v>
      </c>
      <c r="T8137" s="1">
        <v>7</v>
      </c>
      <c r="U8137" s="1">
        <v>0</v>
      </c>
      <c r="V8137" s="1">
        <v>41.223699999999994</v>
      </c>
      <c r="W8137" t="str">
        <f>VLOOKUP(M8137,People!$A$2:$B$5,2,FALSE)</f>
        <v>Anna Andreadi</v>
      </c>
      <c r="X8137" s="5" t="str">
        <f>IFERROR(VLOOKUP(Orders!$B8137,Returns!$A$2:$B$801,2,0),"No")</f>
        <v>No</v>
      </c>
    </row>
    <row r="8138" spans="1:24" hidden="1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f t="shared" si="127"/>
        <v>817.88000000000022</v>
      </c>
      <c r="T8138" s="1">
        <v>7</v>
      </c>
      <c r="U8138" s="1">
        <v>0.45</v>
      </c>
      <c r="V8138" s="1">
        <v>-255.58750000000009</v>
      </c>
      <c r="W8138" t="str">
        <f>VLOOKUP(M8138,People!$A$2:$B$5,2,FALSE)</f>
        <v>Cassandra Brandow</v>
      </c>
      <c r="X8138" s="5" t="str">
        <f>IFERROR(VLOOKUP(Orders!$B8138,Returns!$A$2:$B$801,2,0),"No")</f>
        <v>No</v>
      </c>
    </row>
    <row r="8139" spans="1:24" x14ac:dyDescent="0.3">
      <c r="A8139" s="1">
        <v>3399</v>
      </c>
      <c r="B8139" t="s">
        <v>7803</v>
      </c>
      <c r="C8139" s="2">
        <v>42695</v>
      </c>
      <c r="D8139" s="2">
        <v>42700</v>
      </c>
      <c r="E8139" s="1" t="s">
        <v>46</v>
      </c>
      <c r="F8139" s="1" t="s">
        <v>4925</v>
      </c>
      <c r="G8139" s="1" t="s">
        <v>4926</v>
      </c>
      <c r="H8139" s="1" t="s">
        <v>38</v>
      </c>
      <c r="I8139" s="1" t="s">
        <v>25</v>
      </c>
      <c r="J8139" s="1" t="s">
        <v>1277</v>
      </c>
      <c r="K8139" s="1" t="s">
        <v>27</v>
      </c>
      <c r="L8139" s="1">
        <v>40475</v>
      </c>
      <c r="M8139" s="1" t="s">
        <v>28</v>
      </c>
      <c r="N8139" s="1" t="s">
        <v>2271</v>
      </c>
      <c r="O8139" s="1" t="s">
        <v>66</v>
      </c>
      <c r="P8139" s="1" t="s">
        <v>67</v>
      </c>
      <c r="Q8139" s="1" t="s">
        <v>2272</v>
      </c>
      <c r="R8139" s="1">
        <v>36.99</v>
      </c>
      <c r="S8139" s="1">
        <f t="shared" si="127"/>
        <v>27.002700000000001</v>
      </c>
      <c r="T8139" s="1">
        <v>1</v>
      </c>
      <c r="U8139" s="1">
        <v>0</v>
      </c>
      <c r="V8139" s="1">
        <v>9.9873000000000012</v>
      </c>
      <c r="W8139" t="str">
        <f>VLOOKUP(M8139,People!$A$2:$B$5,2,FALSE)</f>
        <v>Cassandra Brandow</v>
      </c>
      <c r="X8139" s="5" t="str">
        <f>IFERROR(VLOOKUP(Orders!$B8139,Returns!$A$2:$B$801,2,0),"No")</f>
        <v>No</v>
      </c>
    </row>
    <row r="8140" spans="1:24" hidden="1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f t="shared" si="127"/>
        <v>9.9968000000000021</v>
      </c>
      <c r="T8140" s="1">
        <v>8</v>
      </c>
      <c r="U8140" s="1">
        <v>0.2</v>
      </c>
      <c r="V8140" s="1">
        <v>1.2671999999999994</v>
      </c>
      <c r="W8140" t="str">
        <f>VLOOKUP(M8140,People!$A$2:$B$5,2,FALSE)</f>
        <v>Chuck Magee</v>
      </c>
      <c r="X8140" s="5" t="str">
        <f>IFERROR(VLOOKUP(Orders!$B8140,Returns!$A$2:$B$801,2,0),"No")</f>
        <v>No</v>
      </c>
    </row>
    <row r="8141" spans="1:24" hidden="1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f t="shared" si="127"/>
        <v>259.22300000000007</v>
      </c>
      <c r="T8141" s="1">
        <v>10</v>
      </c>
      <c r="U8141" s="1">
        <v>0.2</v>
      </c>
      <c r="V8141" s="1">
        <v>24.856999999999999</v>
      </c>
      <c r="W8141" t="str">
        <f>VLOOKUP(M8141,People!$A$2:$B$5,2,FALSE)</f>
        <v>Chuck Magee</v>
      </c>
      <c r="X8141" s="5" t="str">
        <f>IFERROR(VLOOKUP(Orders!$B8141,Returns!$A$2:$B$801,2,0),"No")</f>
        <v>No</v>
      </c>
    </row>
    <row r="8142" spans="1:24" hidden="1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f t="shared" si="127"/>
        <v>11.791200000000002</v>
      </c>
      <c r="T8142" s="1">
        <v>4</v>
      </c>
      <c r="U8142" s="1">
        <v>0.2</v>
      </c>
      <c r="V8142" s="1">
        <v>6.7048000000000005</v>
      </c>
      <c r="W8142" t="str">
        <f>VLOOKUP(M8142,People!$A$2:$B$5,2,FALSE)</f>
        <v>Chuck Magee</v>
      </c>
      <c r="X8142" s="5" t="str">
        <f>IFERROR(VLOOKUP(Orders!$B8142,Returns!$A$2:$B$801,2,0),"No")</f>
        <v>No</v>
      </c>
    </row>
    <row r="8143" spans="1:24" hidden="1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f t="shared" si="127"/>
        <v>7.5123000000000006</v>
      </c>
      <c r="T8143" s="1">
        <v>3</v>
      </c>
      <c r="U8143" s="1">
        <v>0</v>
      </c>
      <c r="V8143" s="1">
        <v>7.2176999999999998</v>
      </c>
      <c r="W8143" t="str">
        <f>VLOOKUP(M8143,People!$A$2:$B$5,2,FALSE)</f>
        <v>Anna Andreadi</v>
      </c>
      <c r="X8143" s="5" t="str">
        <f>IFERROR(VLOOKUP(Orders!$B8143,Returns!$A$2:$B$801,2,0),"No")</f>
        <v>No</v>
      </c>
    </row>
    <row r="8144" spans="1:24" hidden="1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f t="shared" si="127"/>
        <v>136.17419999999998</v>
      </c>
      <c r="T8144" s="1">
        <v>3</v>
      </c>
      <c r="U8144" s="1">
        <v>0</v>
      </c>
      <c r="V8144" s="1">
        <v>50.365800000000007</v>
      </c>
      <c r="W8144" t="str">
        <f>VLOOKUP(M8144,People!$A$2:$B$5,2,FALSE)</f>
        <v>Anna Andreadi</v>
      </c>
      <c r="X8144" s="5" t="str">
        <f>IFERROR(VLOOKUP(Orders!$B8144,Returns!$A$2:$B$801,2,0),"No")</f>
        <v>No</v>
      </c>
    </row>
    <row r="8145" spans="1:24" hidden="1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f t="shared" si="127"/>
        <v>550.75639999999999</v>
      </c>
      <c r="T8145" s="1">
        <v>4</v>
      </c>
      <c r="U8145" s="1">
        <v>0.2</v>
      </c>
      <c r="V8145" s="1">
        <v>6.9715999999999951</v>
      </c>
      <c r="W8145" t="str">
        <f>VLOOKUP(M8145,People!$A$2:$B$5,2,FALSE)</f>
        <v>Anna Andreadi</v>
      </c>
      <c r="X8145" s="5" t="str">
        <f>IFERROR(VLOOKUP(Orders!$B8145,Returns!$A$2:$B$801,2,0),"No")</f>
        <v>No</v>
      </c>
    </row>
    <row r="8146" spans="1:24" hidden="1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f t="shared" si="127"/>
        <v>191.96160000000003</v>
      </c>
      <c r="T8146" s="1">
        <v>4</v>
      </c>
      <c r="U8146" s="1">
        <v>0.2</v>
      </c>
      <c r="V8146" s="1">
        <v>-31.993600000000029</v>
      </c>
      <c r="W8146" t="str">
        <f>VLOOKUP(M8146,People!$A$2:$B$5,2,FALSE)</f>
        <v>Anna Andreadi</v>
      </c>
      <c r="X8146" s="5" t="str">
        <f>IFERROR(VLOOKUP(Orders!$B8146,Returns!$A$2:$B$801,2,0),"No")</f>
        <v>No</v>
      </c>
    </row>
    <row r="8147" spans="1:24" x14ac:dyDescent="0.3">
      <c r="A8147" s="1">
        <v>3400</v>
      </c>
      <c r="B8147" t="s">
        <v>7803</v>
      </c>
      <c r="C8147" s="2">
        <v>42695</v>
      </c>
      <c r="D8147" s="2">
        <v>42700</v>
      </c>
      <c r="E8147" s="1" t="s">
        <v>46</v>
      </c>
      <c r="F8147" s="1" t="s">
        <v>4925</v>
      </c>
      <c r="G8147" s="1" t="s">
        <v>4926</v>
      </c>
      <c r="H8147" s="1" t="s">
        <v>38</v>
      </c>
      <c r="I8147" s="1" t="s">
        <v>25</v>
      </c>
      <c r="J8147" s="1" t="s">
        <v>1277</v>
      </c>
      <c r="K8147" s="1" t="s">
        <v>27</v>
      </c>
      <c r="L8147" s="1">
        <v>40475</v>
      </c>
      <c r="M8147" s="1" t="s">
        <v>28</v>
      </c>
      <c r="N8147" s="1" t="s">
        <v>3504</v>
      </c>
      <c r="O8147" s="1" t="s">
        <v>43</v>
      </c>
      <c r="P8147" s="1" t="s">
        <v>84</v>
      </c>
      <c r="Q8147" s="1" t="s">
        <v>3505</v>
      </c>
      <c r="R8147" s="1">
        <v>629.09999999999991</v>
      </c>
      <c r="S8147" s="1">
        <f t="shared" si="127"/>
        <v>327.13199999999995</v>
      </c>
      <c r="T8147" s="1">
        <v>6</v>
      </c>
      <c r="U8147" s="1">
        <v>0</v>
      </c>
      <c r="V8147" s="1">
        <v>301.96799999999996</v>
      </c>
      <c r="W8147" t="str">
        <f>VLOOKUP(M8147,People!$A$2:$B$5,2,FALSE)</f>
        <v>Cassandra Brandow</v>
      </c>
      <c r="X8147" s="5" t="str">
        <f>IFERROR(VLOOKUP(Orders!$B8147,Returns!$A$2:$B$801,2,0),"No")</f>
        <v>No</v>
      </c>
    </row>
    <row r="8148" spans="1:24" x14ac:dyDescent="0.3">
      <c r="A8148" s="1">
        <v>3401</v>
      </c>
      <c r="B8148" t="s">
        <v>7803</v>
      </c>
      <c r="C8148" s="2">
        <v>42695</v>
      </c>
      <c r="D8148" s="2">
        <v>42700</v>
      </c>
      <c r="E8148" s="1" t="s">
        <v>46</v>
      </c>
      <c r="F8148" s="1" t="s">
        <v>4925</v>
      </c>
      <c r="G8148" s="1" t="s">
        <v>4926</v>
      </c>
      <c r="H8148" s="1" t="s">
        <v>38</v>
      </c>
      <c r="I8148" s="1" t="s">
        <v>25</v>
      </c>
      <c r="J8148" s="1" t="s">
        <v>1277</v>
      </c>
      <c r="K8148" s="1" t="s">
        <v>27</v>
      </c>
      <c r="L8148" s="1">
        <v>40475</v>
      </c>
      <c r="M8148" s="1" t="s">
        <v>28</v>
      </c>
      <c r="N8148" s="1" t="s">
        <v>1860</v>
      </c>
      <c r="O8148" s="1" t="s">
        <v>43</v>
      </c>
      <c r="P8148" s="1" t="s">
        <v>55</v>
      </c>
      <c r="Q8148" s="1" t="s">
        <v>1861</v>
      </c>
      <c r="R8148" s="1">
        <v>193.95000000000002</v>
      </c>
      <c r="S8148" s="1">
        <f t="shared" si="127"/>
        <v>184.25250000000003</v>
      </c>
      <c r="T8148" s="1">
        <v>3</v>
      </c>
      <c r="U8148" s="1">
        <v>0</v>
      </c>
      <c r="V8148" s="1">
        <v>9.6974999999999838</v>
      </c>
      <c r="W8148" t="str">
        <f>VLOOKUP(M8148,People!$A$2:$B$5,2,FALSE)</f>
        <v>Cassandra Brandow</v>
      </c>
      <c r="X8148" s="5" t="str">
        <f>IFERROR(VLOOKUP(Orders!$B8148,Returns!$A$2:$B$801,2,0),"No")</f>
        <v>No</v>
      </c>
    </row>
    <row r="8149" spans="1:24" hidden="1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f t="shared" si="127"/>
        <v>26.0336</v>
      </c>
      <c r="T8149" s="1">
        <v>4</v>
      </c>
      <c r="U8149" s="1">
        <v>0</v>
      </c>
      <c r="V8149" s="1">
        <v>23.086399999999998</v>
      </c>
      <c r="W8149" t="str">
        <f>VLOOKUP(M8149,People!$A$2:$B$5,2,FALSE)</f>
        <v>Cassandra Brandow</v>
      </c>
      <c r="X8149" s="5" t="str">
        <f>IFERROR(VLOOKUP(Orders!$B8149,Returns!$A$2:$B$801,2,0),"No")</f>
        <v>No</v>
      </c>
    </row>
    <row r="8150" spans="1:24" hidden="1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f t="shared" si="127"/>
        <v>10.281600000000001</v>
      </c>
      <c r="T8150" s="1">
        <v>7</v>
      </c>
      <c r="U8150" s="1">
        <v>0</v>
      </c>
      <c r="V8150" s="1">
        <v>9.8783999999999992</v>
      </c>
      <c r="W8150" t="str">
        <f>VLOOKUP(M8150,People!$A$2:$B$5,2,FALSE)</f>
        <v>Anna Andreadi</v>
      </c>
      <c r="X8150" s="5" t="str">
        <f>IFERROR(VLOOKUP(Orders!$B8150,Returns!$A$2:$B$801,2,0),"No")</f>
        <v>No</v>
      </c>
    </row>
    <row r="8151" spans="1:24" x14ac:dyDescent="0.3">
      <c r="A8151" s="1">
        <v>3402</v>
      </c>
      <c r="B8151" t="s">
        <v>7803</v>
      </c>
      <c r="C8151" s="2">
        <v>42695</v>
      </c>
      <c r="D8151" s="2">
        <v>42700</v>
      </c>
      <c r="E8151" s="1" t="s">
        <v>46</v>
      </c>
      <c r="F8151" s="1" t="s">
        <v>4925</v>
      </c>
      <c r="G8151" s="1" t="s">
        <v>4926</v>
      </c>
      <c r="H8151" s="1" t="s">
        <v>38</v>
      </c>
      <c r="I8151" s="1" t="s">
        <v>25</v>
      </c>
      <c r="J8151" s="1" t="s">
        <v>1277</v>
      </c>
      <c r="K8151" s="1" t="s">
        <v>27</v>
      </c>
      <c r="L8151" s="1">
        <v>40475</v>
      </c>
      <c r="M8151" s="1" t="s">
        <v>28</v>
      </c>
      <c r="N8151" s="1" t="s">
        <v>62</v>
      </c>
      <c r="O8151" s="1" t="s">
        <v>43</v>
      </c>
      <c r="P8151" s="1" t="s">
        <v>63</v>
      </c>
      <c r="Q8151" s="1" t="s">
        <v>64</v>
      </c>
      <c r="R8151" s="1">
        <v>5.46</v>
      </c>
      <c r="S8151" s="1">
        <f t="shared" si="127"/>
        <v>3.9857999999999998</v>
      </c>
      <c r="T8151" s="1">
        <v>3</v>
      </c>
      <c r="U8151" s="1">
        <v>0</v>
      </c>
      <c r="V8151" s="1">
        <v>1.4742000000000002</v>
      </c>
      <c r="W8151" t="str">
        <f>VLOOKUP(M8151,People!$A$2:$B$5,2,FALSE)</f>
        <v>Cassandra Brandow</v>
      </c>
      <c r="X8151" s="5" t="str">
        <f>IFERROR(VLOOKUP(Orders!$B8151,Returns!$A$2:$B$801,2,0),"No")</f>
        <v>No</v>
      </c>
    </row>
    <row r="8152" spans="1:24" x14ac:dyDescent="0.3">
      <c r="A8152" s="1">
        <v>4499</v>
      </c>
      <c r="B8152" t="s">
        <v>8313</v>
      </c>
      <c r="C8152" s="2">
        <v>42695</v>
      </c>
      <c r="D8152" s="2">
        <v>42700</v>
      </c>
      <c r="E8152" s="1" t="s">
        <v>46</v>
      </c>
      <c r="F8152" s="1" t="s">
        <v>5324</v>
      </c>
      <c r="G8152" s="1" t="s">
        <v>5325</v>
      </c>
      <c r="H8152" s="1" t="s">
        <v>38</v>
      </c>
      <c r="I8152" s="1" t="s">
        <v>25</v>
      </c>
      <c r="J8152" s="1" t="s">
        <v>116</v>
      </c>
      <c r="K8152" s="1" t="s">
        <v>40</v>
      </c>
      <c r="L8152" s="1">
        <v>94110</v>
      </c>
      <c r="M8152" s="1" t="s">
        <v>41</v>
      </c>
      <c r="N8152" s="1" t="s">
        <v>3759</v>
      </c>
      <c r="O8152" s="1" t="s">
        <v>43</v>
      </c>
      <c r="P8152" s="1" t="s">
        <v>84</v>
      </c>
      <c r="Q8152" s="1" t="s">
        <v>3760</v>
      </c>
      <c r="R8152" s="1">
        <v>12.96</v>
      </c>
      <c r="S8152" s="1">
        <f t="shared" si="127"/>
        <v>6.7392000000000003</v>
      </c>
      <c r="T8152" s="1">
        <v>2</v>
      </c>
      <c r="U8152" s="1">
        <v>0</v>
      </c>
      <c r="V8152" s="1">
        <v>6.2208000000000006</v>
      </c>
      <c r="W8152" t="str">
        <f>VLOOKUP(M8152,People!$A$2:$B$5,2,FALSE)</f>
        <v>Anna Andreadi</v>
      </c>
      <c r="X8152" s="5" t="str">
        <f>IFERROR(VLOOKUP(Orders!$B8152,Returns!$A$2:$B$801,2,0),"No")</f>
        <v>No</v>
      </c>
    </row>
    <row r="8153" spans="1:24" hidden="1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f t="shared" si="127"/>
        <v>27.607999999999997</v>
      </c>
      <c r="T8153" s="1">
        <v>2</v>
      </c>
      <c r="U8153" s="1">
        <v>0</v>
      </c>
      <c r="V8153" s="1">
        <v>4.8719999999999999</v>
      </c>
      <c r="W8153" t="str">
        <f>VLOOKUP(M8153,People!$A$2:$B$5,2,FALSE)</f>
        <v>Anna Andreadi</v>
      </c>
      <c r="X8153" s="5" t="str">
        <f>IFERROR(VLOOKUP(Orders!$B8153,Returns!$A$2:$B$801,2,0),"No")</f>
        <v>Yes</v>
      </c>
    </row>
    <row r="8154" spans="1:24" hidden="1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f t="shared" si="127"/>
        <v>10.4208</v>
      </c>
      <c r="T8154" s="1">
        <v>3</v>
      </c>
      <c r="U8154" s="1">
        <v>0</v>
      </c>
      <c r="V8154" s="1">
        <v>9.6191999999999993</v>
      </c>
      <c r="W8154" t="str">
        <f>VLOOKUP(M8154,People!$A$2:$B$5,2,FALSE)</f>
        <v>Anna Andreadi</v>
      </c>
      <c r="X8154" s="5" t="str">
        <f>IFERROR(VLOOKUP(Orders!$B8154,Returns!$A$2:$B$801,2,0),"No")</f>
        <v>Yes</v>
      </c>
    </row>
    <row r="8155" spans="1:24" hidden="1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f t="shared" si="127"/>
        <v>7279.9791999999998</v>
      </c>
      <c r="T8155" s="1">
        <v>4</v>
      </c>
      <c r="U8155" s="1">
        <v>0</v>
      </c>
      <c r="V8155" s="1">
        <v>6719.9807999999994</v>
      </c>
      <c r="W8155" t="str">
        <f>VLOOKUP(M8155,People!$A$2:$B$5,2,FALSE)</f>
        <v>Anna Andreadi</v>
      </c>
      <c r="X8155" s="5" t="str">
        <f>IFERROR(VLOOKUP(Orders!$B8155,Returns!$A$2:$B$801,2,0),"No")</f>
        <v>Yes</v>
      </c>
    </row>
    <row r="8156" spans="1:24" hidden="1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f t="shared" si="127"/>
        <v>199.92</v>
      </c>
      <c r="T8156" s="1">
        <v>2</v>
      </c>
      <c r="U8156" s="1">
        <v>0</v>
      </c>
      <c r="V8156" s="1">
        <v>38.080000000000013</v>
      </c>
      <c r="W8156" t="str">
        <f>VLOOKUP(M8156,People!$A$2:$B$5,2,FALSE)</f>
        <v>Chuck Magee</v>
      </c>
      <c r="X8156" s="5" t="str">
        <f>IFERROR(VLOOKUP(Orders!$B8156,Returns!$A$2:$B$801,2,0),"No")</f>
        <v>No</v>
      </c>
    </row>
    <row r="8157" spans="1:24" hidden="1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f t="shared" si="127"/>
        <v>34.078000000000003</v>
      </c>
      <c r="T8157" s="1">
        <v>2</v>
      </c>
      <c r="U8157" s="1">
        <v>0</v>
      </c>
      <c r="V8157" s="1">
        <v>27.881999999999998</v>
      </c>
      <c r="W8157" t="str">
        <f>VLOOKUP(M8157,People!$A$2:$B$5,2,FALSE)</f>
        <v>Chuck Magee</v>
      </c>
      <c r="X8157" s="5" t="str">
        <f>IFERROR(VLOOKUP(Orders!$B8157,Returns!$A$2:$B$801,2,0),"No")</f>
        <v>No</v>
      </c>
    </row>
    <row r="8158" spans="1:24" hidden="1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f t="shared" si="127"/>
        <v>263.30919999999992</v>
      </c>
      <c r="T8158" s="1">
        <v>2</v>
      </c>
      <c r="U8158" s="1">
        <v>0.3</v>
      </c>
      <c r="V8158" s="1">
        <v>-23.93719999999999</v>
      </c>
      <c r="W8158" t="str">
        <f>VLOOKUP(M8158,People!$A$2:$B$5,2,FALSE)</f>
        <v>Chuck Magee</v>
      </c>
      <c r="X8158" s="5" t="str">
        <f>IFERROR(VLOOKUP(Orders!$B8158,Returns!$A$2:$B$801,2,0),"No")</f>
        <v>No</v>
      </c>
    </row>
    <row r="8159" spans="1:24" hidden="1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f t="shared" si="127"/>
        <v>499.79999999999995</v>
      </c>
      <c r="T8159" s="1">
        <v>5</v>
      </c>
      <c r="U8159" s="1">
        <v>0</v>
      </c>
      <c r="V8159" s="1">
        <v>95.200000000000031</v>
      </c>
      <c r="W8159" t="str">
        <f>VLOOKUP(M8159,People!$A$2:$B$5,2,FALSE)</f>
        <v>Anna Andreadi</v>
      </c>
      <c r="X8159" s="5" t="str">
        <f>IFERROR(VLOOKUP(Orders!$B8159,Returns!$A$2:$B$801,2,0),"No")</f>
        <v>No</v>
      </c>
    </row>
    <row r="8160" spans="1:24" hidden="1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f t="shared" si="127"/>
        <v>10.4208</v>
      </c>
      <c r="T8160" s="1">
        <v>3</v>
      </c>
      <c r="U8160" s="1">
        <v>0.2</v>
      </c>
      <c r="V8160" s="1">
        <v>5.6111999999999993</v>
      </c>
      <c r="W8160" t="str">
        <f>VLOOKUP(M8160,People!$A$2:$B$5,2,FALSE)</f>
        <v>Kelly Williams</v>
      </c>
      <c r="X8160" s="5" t="str">
        <f>IFERROR(VLOOKUP(Orders!$B8160,Returns!$A$2:$B$801,2,0),"No")</f>
        <v>No</v>
      </c>
    </row>
    <row r="8161" spans="1:24" hidden="1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f t="shared" si="127"/>
        <v>111.85999999999999</v>
      </c>
      <c r="T8161" s="1">
        <v>5</v>
      </c>
      <c r="U8161" s="1">
        <v>0</v>
      </c>
      <c r="V8161" s="1">
        <v>87.890000000000015</v>
      </c>
      <c r="W8161" t="str">
        <f>VLOOKUP(M8161,People!$A$2:$B$5,2,FALSE)</f>
        <v>Chuck Magee</v>
      </c>
      <c r="X8161" s="5" t="str">
        <f>IFERROR(VLOOKUP(Orders!$B8161,Returns!$A$2:$B$801,2,0),"No")</f>
        <v>No</v>
      </c>
    </row>
    <row r="8162" spans="1:24" hidden="1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f t="shared" si="127"/>
        <v>191.4864</v>
      </c>
      <c r="T8162" s="1">
        <v>2</v>
      </c>
      <c r="U8162" s="1">
        <v>0</v>
      </c>
      <c r="V8162" s="1">
        <v>36.473600000000005</v>
      </c>
      <c r="W8162" t="str">
        <f>VLOOKUP(M8162,People!$A$2:$B$5,2,FALSE)</f>
        <v>Chuck Magee</v>
      </c>
      <c r="X8162" s="5" t="str">
        <f>IFERROR(VLOOKUP(Orders!$B8162,Returns!$A$2:$B$801,2,0),"No")</f>
        <v>No</v>
      </c>
    </row>
    <row r="8163" spans="1:24" hidden="1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f t="shared" si="127"/>
        <v>217.20479999999998</v>
      </c>
      <c r="T8163" s="1">
        <v>6</v>
      </c>
      <c r="U8163" s="1">
        <v>0</v>
      </c>
      <c r="V8163" s="1">
        <v>76.315200000000004</v>
      </c>
      <c r="W8163" t="str">
        <f>VLOOKUP(M8163,People!$A$2:$B$5,2,FALSE)</f>
        <v>Chuck Magee</v>
      </c>
      <c r="X8163" s="5" t="str">
        <f>IFERROR(VLOOKUP(Orders!$B8163,Returns!$A$2:$B$801,2,0),"No")</f>
        <v>No</v>
      </c>
    </row>
    <row r="8164" spans="1:24" hidden="1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f t="shared" si="127"/>
        <v>218.66580000000005</v>
      </c>
      <c r="T8164" s="1">
        <v>2</v>
      </c>
      <c r="U8164" s="1">
        <v>0</v>
      </c>
      <c r="V8164" s="1">
        <v>89.314199999999971</v>
      </c>
      <c r="W8164" t="str">
        <f>VLOOKUP(M8164,People!$A$2:$B$5,2,FALSE)</f>
        <v>Chuck Magee</v>
      </c>
      <c r="X8164" s="5" t="str">
        <f>IFERROR(VLOOKUP(Orders!$B8164,Returns!$A$2:$B$801,2,0),"No")</f>
        <v>No</v>
      </c>
    </row>
    <row r="8165" spans="1:24" hidden="1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f t="shared" si="127"/>
        <v>63.024000000000015</v>
      </c>
      <c r="T8165" s="1">
        <v>6</v>
      </c>
      <c r="U8165" s="1">
        <v>0</v>
      </c>
      <c r="V8165" s="1">
        <v>33.935999999999993</v>
      </c>
      <c r="W8165" t="str">
        <f>VLOOKUP(M8165,People!$A$2:$B$5,2,FALSE)</f>
        <v>Anna Andreadi</v>
      </c>
      <c r="X8165" s="5" t="str">
        <f>IFERROR(VLOOKUP(Orders!$B8165,Returns!$A$2:$B$801,2,0),"No")</f>
        <v>No</v>
      </c>
    </row>
    <row r="8166" spans="1:24" hidden="1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f t="shared" si="127"/>
        <v>76.367200000000025</v>
      </c>
      <c r="T8166" s="1">
        <v>7</v>
      </c>
      <c r="U8166" s="1">
        <v>0.2</v>
      </c>
      <c r="V8166" s="1">
        <v>41.120799999999988</v>
      </c>
      <c r="W8166" t="str">
        <f>VLOOKUP(M8166,People!$A$2:$B$5,2,FALSE)</f>
        <v>Anna Andreadi</v>
      </c>
      <c r="X8166" s="5" t="str">
        <f>IFERROR(VLOOKUP(Orders!$B8166,Returns!$A$2:$B$801,2,0),"No")</f>
        <v>No</v>
      </c>
    </row>
    <row r="8167" spans="1:24" hidden="1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f t="shared" si="127"/>
        <v>7.7688000000000015</v>
      </c>
      <c r="T8167" s="1">
        <v>3</v>
      </c>
      <c r="U8167" s="1">
        <v>0.2</v>
      </c>
      <c r="V8167" s="1">
        <v>4.1832000000000003</v>
      </c>
      <c r="W8167" t="str">
        <f>VLOOKUP(M8167,People!$A$2:$B$5,2,FALSE)</f>
        <v>Anna Andreadi</v>
      </c>
      <c r="X8167" s="5" t="str">
        <f>IFERROR(VLOOKUP(Orders!$B8167,Returns!$A$2:$B$801,2,0),"No")</f>
        <v>No</v>
      </c>
    </row>
    <row r="8168" spans="1:24" hidden="1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f t="shared" si="127"/>
        <v>542.64600000000007</v>
      </c>
      <c r="T8168" s="1">
        <v>3</v>
      </c>
      <c r="U8168" s="1">
        <v>0.15</v>
      </c>
      <c r="V8168" s="1">
        <v>-30.147000000000048</v>
      </c>
      <c r="W8168" t="str">
        <f>VLOOKUP(M8168,People!$A$2:$B$5,2,FALSE)</f>
        <v>Anna Andreadi</v>
      </c>
      <c r="X8168" s="5" t="str">
        <f>IFERROR(VLOOKUP(Orders!$B8168,Returns!$A$2:$B$801,2,0),"No")</f>
        <v>No</v>
      </c>
    </row>
    <row r="8169" spans="1:24" hidden="1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f t="shared" si="127"/>
        <v>895.49530000000016</v>
      </c>
      <c r="T8169" s="1">
        <v>7</v>
      </c>
      <c r="U8169" s="1">
        <v>0.2</v>
      </c>
      <c r="V8169" s="1">
        <v>-32.367300000000085</v>
      </c>
      <c r="W8169" t="str">
        <f>VLOOKUP(M8169,People!$A$2:$B$5,2,FALSE)</f>
        <v>Anna Andreadi</v>
      </c>
      <c r="X8169" s="5" t="str">
        <f>IFERROR(VLOOKUP(Orders!$B8169,Returns!$A$2:$B$801,2,0),"No")</f>
        <v>No</v>
      </c>
    </row>
    <row r="8170" spans="1:24" hidden="1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f t="shared" si="127"/>
        <v>1670.2252000000003</v>
      </c>
      <c r="T8170" s="1">
        <v>7</v>
      </c>
      <c r="U8170" s="1">
        <v>0</v>
      </c>
      <c r="V8170" s="1">
        <v>366.63479999999993</v>
      </c>
      <c r="W8170" t="str">
        <f>VLOOKUP(M8170,People!$A$2:$B$5,2,FALSE)</f>
        <v>Anna Andreadi</v>
      </c>
      <c r="X8170" s="5" t="str">
        <f>IFERROR(VLOOKUP(Orders!$B8170,Returns!$A$2:$B$801,2,0),"No")</f>
        <v>No</v>
      </c>
    </row>
    <row r="8171" spans="1:24" hidden="1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f t="shared" si="127"/>
        <v>522.6228000000001</v>
      </c>
      <c r="T8171" s="1">
        <v>2</v>
      </c>
      <c r="U8171" s="1">
        <v>0.2</v>
      </c>
      <c r="V8171" s="1">
        <v>-73.054800000000071</v>
      </c>
      <c r="W8171" t="str">
        <f>VLOOKUP(M8171,People!$A$2:$B$5,2,FALSE)</f>
        <v>Anna Andreadi</v>
      </c>
      <c r="X8171" s="5" t="str">
        <f>IFERROR(VLOOKUP(Orders!$B8171,Returns!$A$2:$B$801,2,0),"No")</f>
        <v>No</v>
      </c>
    </row>
    <row r="8172" spans="1:24" hidden="1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f t="shared" si="127"/>
        <v>76.27200000000002</v>
      </c>
      <c r="T8172" s="1">
        <v>3</v>
      </c>
      <c r="U8172" s="1">
        <v>0</v>
      </c>
      <c r="V8172" s="1">
        <v>32.687999999999988</v>
      </c>
      <c r="W8172" t="str">
        <f>VLOOKUP(M8172,People!$A$2:$B$5,2,FALSE)</f>
        <v>Anna Andreadi</v>
      </c>
      <c r="X8172" s="5" t="str">
        <f>IFERROR(VLOOKUP(Orders!$B8172,Returns!$A$2:$B$801,2,0),"No")</f>
        <v>No</v>
      </c>
    </row>
    <row r="8173" spans="1:24" hidden="1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f t="shared" si="127"/>
        <v>195.4932</v>
      </c>
      <c r="T8173" s="1">
        <v>7</v>
      </c>
      <c r="U8173" s="1">
        <v>0</v>
      </c>
      <c r="V8173" s="1">
        <v>68.686800000000005</v>
      </c>
      <c r="W8173" t="str">
        <f>VLOOKUP(M8173,People!$A$2:$B$5,2,FALSE)</f>
        <v>Cassandra Brandow</v>
      </c>
      <c r="X8173" s="5" t="str">
        <f>IFERROR(VLOOKUP(Orders!$B8173,Returns!$A$2:$B$801,2,0),"No")</f>
        <v>No</v>
      </c>
    </row>
    <row r="8174" spans="1:24" x14ac:dyDescent="0.3">
      <c r="A8174" s="1">
        <v>5343</v>
      </c>
      <c r="B8174" t="s">
        <v>8721</v>
      </c>
      <c r="C8174" s="2">
        <v>42695</v>
      </c>
      <c r="D8174" s="2">
        <v>42701</v>
      </c>
      <c r="E8174" s="1" t="s">
        <v>46</v>
      </c>
      <c r="F8174" s="1" t="s">
        <v>5508</v>
      </c>
      <c r="G8174" s="1" t="s">
        <v>5509</v>
      </c>
      <c r="H8174" s="1" t="s">
        <v>38</v>
      </c>
      <c r="I8174" s="1" t="s">
        <v>25</v>
      </c>
      <c r="J8174" s="1" t="s">
        <v>716</v>
      </c>
      <c r="K8174" s="1" t="s">
        <v>96</v>
      </c>
      <c r="L8174" s="1">
        <v>75220</v>
      </c>
      <c r="M8174" s="1" t="s">
        <v>97</v>
      </c>
      <c r="N8174" s="1" t="s">
        <v>156</v>
      </c>
      <c r="O8174" s="1" t="s">
        <v>43</v>
      </c>
      <c r="P8174" s="1" t="s">
        <v>157</v>
      </c>
      <c r="Q8174" s="1" t="s">
        <v>158</v>
      </c>
      <c r="R8174" s="1">
        <v>1.6320000000000001</v>
      </c>
      <c r="S8174" s="1">
        <f t="shared" si="127"/>
        <v>1.0812000000000004</v>
      </c>
      <c r="T8174" s="1">
        <v>1</v>
      </c>
      <c r="U8174" s="1">
        <v>0.2</v>
      </c>
      <c r="V8174" s="1">
        <v>0.55079999999999985</v>
      </c>
      <c r="W8174" t="str">
        <f>VLOOKUP(M8174,People!$A$2:$B$5,2,FALSE)</f>
        <v>Kelly Williams</v>
      </c>
      <c r="X8174" s="5" t="str">
        <f>IFERROR(VLOOKUP(Orders!$B8174,Returns!$A$2:$B$801,2,0),"No")</f>
        <v>No</v>
      </c>
    </row>
    <row r="8175" spans="1:24" x14ac:dyDescent="0.3">
      <c r="A8175" s="1">
        <v>5344</v>
      </c>
      <c r="B8175" t="s">
        <v>8721</v>
      </c>
      <c r="C8175" s="2">
        <v>42695</v>
      </c>
      <c r="D8175" s="2">
        <v>42701</v>
      </c>
      <c r="E8175" s="1" t="s">
        <v>46</v>
      </c>
      <c r="F8175" s="1" t="s">
        <v>5508</v>
      </c>
      <c r="G8175" s="1" t="s">
        <v>5509</v>
      </c>
      <c r="H8175" s="1" t="s">
        <v>38</v>
      </c>
      <c r="I8175" s="1" t="s">
        <v>25</v>
      </c>
      <c r="J8175" s="1" t="s">
        <v>716</v>
      </c>
      <c r="K8175" s="1" t="s">
        <v>96</v>
      </c>
      <c r="L8175" s="1">
        <v>75220</v>
      </c>
      <c r="M8175" s="1" t="s">
        <v>97</v>
      </c>
      <c r="N8175" s="1" t="s">
        <v>3526</v>
      </c>
      <c r="O8175" s="1" t="s">
        <v>66</v>
      </c>
      <c r="P8175" s="1" t="s">
        <v>67</v>
      </c>
      <c r="Q8175" s="1" t="s">
        <v>3527</v>
      </c>
      <c r="R8175" s="1">
        <v>267.95999999999998</v>
      </c>
      <c r="S8175" s="1">
        <f t="shared" si="127"/>
        <v>251.21249999999998</v>
      </c>
      <c r="T8175" s="1">
        <v>5</v>
      </c>
      <c r="U8175" s="1">
        <v>0.2</v>
      </c>
      <c r="V8175" s="1">
        <v>16.747500000000016</v>
      </c>
      <c r="W8175" t="str">
        <f>VLOOKUP(M8175,People!$A$2:$B$5,2,FALSE)</f>
        <v>Kelly Williams</v>
      </c>
      <c r="X8175" s="5" t="str">
        <f>IFERROR(VLOOKUP(Orders!$B8175,Returns!$A$2:$B$801,2,0),"No")</f>
        <v>No</v>
      </c>
    </row>
    <row r="8176" spans="1:24" x14ac:dyDescent="0.3">
      <c r="A8176" s="1">
        <v>7740</v>
      </c>
      <c r="B8176" t="s">
        <v>9829</v>
      </c>
      <c r="C8176" s="2">
        <v>42695</v>
      </c>
      <c r="D8176" s="2">
        <v>42700</v>
      </c>
      <c r="E8176" s="1" t="s">
        <v>46</v>
      </c>
      <c r="F8176" s="1" t="s">
        <v>4543</v>
      </c>
      <c r="G8176" s="1" t="s">
        <v>4544</v>
      </c>
      <c r="H8176" s="1" t="s">
        <v>94</v>
      </c>
      <c r="I8176" s="1" t="s">
        <v>25</v>
      </c>
      <c r="J8176" s="1" t="s">
        <v>116</v>
      </c>
      <c r="K8176" s="1" t="s">
        <v>40</v>
      </c>
      <c r="L8176" s="1">
        <v>94110</v>
      </c>
      <c r="M8176" s="1" t="s">
        <v>41</v>
      </c>
      <c r="N8176" s="1" t="s">
        <v>3648</v>
      </c>
      <c r="O8176" s="1" t="s">
        <v>43</v>
      </c>
      <c r="P8176" s="1" t="s">
        <v>84</v>
      </c>
      <c r="Q8176" s="1" t="s">
        <v>3649</v>
      </c>
      <c r="R8176" s="1">
        <v>6.58</v>
      </c>
      <c r="S8176" s="1">
        <f t="shared" si="127"/>
        <v>3.5532000000000004</v>
      </c>
      <c r="T8176" s="1">
        <v>2</v>
      </c>
      <c r="U8176" s="1">
        <v>0</v>
      </c>
      <c r="V8176" s="1">
        <v>3.0267999999999997</v>
      </c>
      <c r="W8176" t="str">
        <f>VLOOKUP(M8176,People!$A$2:$B$5,2,FALSE)</f>
        <v>Anna Andreadi</v>
      </c>
      <c r="X8176" s="5" t="str">
        <f>IFERROR(VLOOKUP(Orders!$B8176,Returns!$A$2:$B$801,2,0),"No")</f>
        <v>No</v>
      </c>
    </row>
    <row r="8177" spans="1:24" hidden="1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f t="shared" si="127"/>
        <v>103.68920000000001</v>
      </c>
      <c r="T8177" s="1">
        <v>4</v>
      </c>
      <c r="U8177" s="1">
        <v>0.2</v>
      </c>
      <c r="V8177" s="1">
        <v>52.822799999999987</v>
      </c>
      <c r="W8177" t="str">
        <f>VLOOKUP(M8177,People!$A$2:$B$5,2,FALSE)</f>
        <v>Kelly Williams</v>
      </c>
      <c r="X8177" s="5" t="str">
        <f>IFERROR(VLOOKUP(Orders!$B8177,Returns!$A$2:$B$801,2,0),"No")</f>
        <v>No</v>
      </c>
    </row>
    <row r="8178" spans="1:24" hidden="1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f t="shared" si="127"/>
        <v>91.121400000000008</v>
      </c>
      <c r="T8178" s="1">
        <v>6</v>
      </c>
      <c r="U8178" s="1">
        <v>0</v>
      </c>
      <c r="V8178" s="1">
        <v>37.218599999999995</v>
      </c>
      <c r="W8178" t="str">
        <f>VLOOKUP(M8178,People!$A$2:$B$5,2,FALSE)</f>
        <v>Chuck Magee</v>
      </c>
      <c r="X8178" s="5" t="str">
        <f>IFERROR(VLOOKUP(Orders!$B8178,Returns!$A$2:$B$801,2,0),"No")</f>
        <v>No</v>
      </c>
    </row>
    <row r="8179" spans="1:24" hidden="1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f t="shared" si="127"/>
        <v>332.46500000000003</v>
      </c>
      <c r="T8179" s="1">
        <v>5</v>
      </c>
      <c r="U8179" s="1">
        <v>0</v>
      </c>
      <c r="V8179" s="1">
        <v>142.48499999999993</v>
      </c>
      <c r="W8179" t="str">
        <f>VLOOKUP(M8179,People!$A$2:$B$5,2,FALSE)</f>
        <v>Anna Andreadi</v>
      </c>
      <c r="X8179" s="5" t="str">
        <f>IFERROR(VLOOKUP(Orders!$B8179,Returns!$A$2:$B$801,2,0),"No")</f>
        <v>No</v>
      </c>
    </row>
    <row r="8180" spans="1:24" hidden="1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f t="shared" si="127"/>
        <v>549.98900000000003</v>
      </c>
      <c r="T8180" s="1">
        <v>2</v>
      </c>
      <c r="U8180" s="1">
        <v>0</v>
      </c>
      <c r="V8180" s="1">
        <v>449.99099999999999</v>
      </c>
      <c r="W8180" t="str">
        <f>VLOOKUP(M8180,People!$A$2:$B$5,2,FALSE)</f>
        <v>Anna Andreadi</v>
      </c>
      <c r="X8180" s="5" t="str">
        <f>IFERROR(VLOOKUP(Orders!$B8180,Returns!$A$2:$B$801,2,0),"No")</f>
        <v>No</v>
      </c>
    </row>
    <row r="8181" spans="1:24" hidden="1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f t="shared" si="127"/>
        <v>466.2</v>
      </c>
      <c r="T8181" s="1">
        <v>4</v>
      </c>
      <c r="U8181" s="1">
        <v>0.5</v>
      </c>
      <c r="V8181" s="1">
        <v>-188.7</v>
      </c>
      <c r="W8181" t="str">
        <f>VLOOKUP(M8181,People!$A$2:$B$5,2,FALSE)</f>
        <v>Anna Andreadi</v>
      </c>
      <c r="X8181" s="5" t="str">
        <f>IFERROR(VLOOKUP(Orders!$B8181,Returns!$A$2:$B$801,2,0),"No")</f>
        <v>No</v>
      </c>
    </row>
    <row r="8182" spans="1:24" hidden="1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f t="shared" si="127"/>
        <v>1732.9072000000001</v>
      </c>
      <c r="T8182" s="1">
        <v>8</v>
      </c>
      <c r="U8182" s="1">
        <v>0.4</v>
      </c>
      <c r="V8182" s="1">
        <v>-480.20320000000027</v>
      </c>
      <c r="W8182" t="str">
        <f>VLOOKUP(M8182,People!$A$2:$B$5,2,FALSE)</f>
        <v>Chuck Magee</v>
      </c>
      <c r="X8182" s="5" t="str">
        <f>IFERROR(VLOOKUP(Orders!$B8182,Returns!$A$2:$B$801,2,0),"No")</f>
        <v>No</v>
      </c>
    </row>
    <row r="8183" spans="1:24" hidden="1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f t="shared" si="127"/>
        <v>135.01349999999999</v>
      </c>
      <c r="T8183" s="1">
        <v>5</v>
      </c>
      <c r="U8183" s="1">
        <v>0.4</v>
      </c>
      <c r="V8183" s="1">
        <v>-24.043499999999995</v>
      </c>
      <c r="W8183" t="str">
        <f>VLOOKUP(M8183,People!$A$2:$B$5,2,FALSE)</f>
        <v>Chuck Magee</v>
      </c>
      <c r="X8183" s="5" t="str">
        <f>IFERROR(VLOOKUP(Orders!$B8183,Returns!$A$2:$B$801,2,0),"No")</f>
        <v>No</v>
      </c>
    </row>
    <row r="8184" spans="1:24" hidden="1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f t="shared" si="127"/>
        <v>32.781599999999997</v>
      </c>
      <c r="T8184" s="1">
        <v>3</v>
      </c>
      <c r="U8184" s="1">
        <v>0.6</v>
      </c>
      <c r="V8184" s="1">
        <v>-10.173599999999997</v>
      </c>
      <c r="W8184" t="str">
        <f>VLOOKUP(M8184,People!$A$2:$B$5,2,FALSE)</f>
        <v>Kelly Williams</v>
      </c>
      <c r="X8184" s="5" t="str">
        <f>IFERROR(VLOOKUP(Orders!$B8184,Returns!$A$2:$B$801,2,0),"No")</f>
        <v>No</v>
      </c>
    </row>
    <row r="8185" spans="1:24" hidden="1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f t="shared" si="127"/>
        <v>2.8853</v>
      </c>
      <c r="T8185" s="1">
        <v>1</v>
      </c>
      <c r="U8185" s="1">
        <v>0.6</v>
      </c>
      <c r="V8185" s="1">
        <v>-0.99329999999999963</v>
      </c>
      <c r="W8185" t="str">
        <f>VLOOKUP(M8185,People!$A$2:$B$5,2,FALSE)</f>
        <v>Kelly Williams</v>
      </c>
      <c r="X8185" s="5" t="str">
        <f>IFERROR(VLOOKUP(Orders!$B8185,Returns!$A$2:$B$801,2,0),"No")</f>
        <v>No</v>
      </c>
    </row>
    <row r="8186" spans="1:24" hidden="1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f t="shared" si="127"/>
        <v>42.735600000000005</v>
      </c>
      <c r="T8186" s="1">
        <v>3</v>
      </c>
      <c r="U8186" s="1">
        <v>0.2</v>
      </c>
      <c r="V8186" s="1">
        <v>20.576399999999996</v>
      </c>
      <c r="W8186" t="str">
        <f>VLOOKUP(M8186,People!$A$2:$B$5,2,FALSE)</f>
        <v>Kelly Williams</v>
      </c>
      <c r="X8186" s="5" t="str">
        <f>IFERROR(VLOOKUP(Orders!$B8186,Returns!$A$2:$B$801,2,0),"No")</f>
        <v>No</v>
      </c>
    </row>
    <row r="8187" spans="1:24" hidden="1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f t="shared" si="127"/>
        <v>4.8900000000000006</v>
      </c>
      <c r="T8187" s="1">
        <v>1</v>
      </c>
      <c r="U8187" s="1">
        <v>0.2</v>
      </c>
      <c r="V8187" s="1">
        <v>2.9339999999999997</v>
      </c>
      <c r="W8187" t="str">
        <f>VLOOKUP(M8187,People!$A$2:$B$5,2,FALSE)</f>
        <v>Kelly Williams</v>
      </c>
      <c r="X8187" s="5" t="str">
        <f>IFERROR(VLOOKUP(Orders!$B8187,Returns!$A$2:$B$801,2,0),"No")</f>
        <v>No</v>
      </c>
    </row>
    <row r="8188" spans="1:24" hidden="1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f t="shared" si="127"/>
        <v>182.22</v>
      </c>
      <c r="T8188" s="1">
        <v>4</v>
      </c>
      <c r="U8188" s="1">
        <v>0.3</v>
      </c>
      <c r="V8188" s="1">
        <v>-12.147999999999996</v>
      </c>
      <c r="W8188" t="str">
        <f>VLOOKUP(M8188,People!$A$2:$B$5,2,FALSE)</f>
        <v>Kelly Williams</v>
      </c>
      <c r="X8188" s="5" t="str">
        <f>IFERROR(VLOOKUP(Orders!$B8188,Returns!$A$2:$B$801,2,0),"No")</f>
        <v>No</v>
      </c>
    </row>
    <row r="8189" spans="1:24" hidden="1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f t="shared" si="127"/>
        <v>33.294600000000003</v>
      </c>
      <c r="T8189" s="1">
        <v>9</v>
      </c>
      <c r="U8189" s="1">
        <v>0</v>
      </c>
      <c r="V8189" s="1">
        <v>29.525400000000001</v>
      </c>
      <c r="W8189" t="str">
        <f>VLOOKUP(M8189,People!$A$2:$B$5,2,FALSE)</f>
        <v>Chuck Magee</v>
      </c>
      <c r="X8189" s="5" t="str">
        <f>IFERROR(VLOOKUP(Orders!$B8189,Returns!$A$2:$B$801,2,0),"No")</f>
        <v>No</v>
      </c>
    </row>
    <row r="8190" spans="1:24" hidden="1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f t="shared" si="127"/>
        <v>10.1088</v>
      </c>
      <c r="T8190" s="1">
        <v>3</v>
      </c>
      <c r="U8190" s="1">
        <v>0</v>
      </c>
      <c r="V8190" s="1">
        <v>9.3312000000000008</v>
      </c>
      <c r="W8190" t="str">
        <f>VLOOKUP(M8190,People!$A$2:$B$5,2,FALSE)</f>
        <v>Chuck Magee</v>
      </c>
      <c r="X8190" s="5" t="str">
        <f>IFERROR(VLOOKUP(Orders!$B8190,Returns!$A$2:$B$801,2,0),"No")</f>
        <v>No</v>
      </c>
    </row>
    <row r="8191" spans="1:24" hidden="1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f t="shared" si="127"/>
        <v>3.7637999999999998</v>
      </c>
      <c r="T8191" s="1">
        <v>1</v>
      </c>
      <c r="U8191" s="1">
        <v>0</v>
      </c>
      <c r="V8191" s="1">
        <v>3.6162000000000001</v>
      </c>
      <c r="W8191" t="str">
        <f>VLOOKUP(M8191,People!$A$2:$B$5,2,FALSE)</f>
        <v>Chuck Magee</v>
      </c>
      <c r="X8191" s="5" t="str">
        <f>IFERROR(VLOOKUP(Orders!$B8191,Returns!$A$2:$B$801,2,0),"No")</f>
        <v>No</v>
      </c>
    </row>
    <row r="8192" spans="1:24" hidden="1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f t="shared" si="127"/>
        <v>20.217600000000001</v>
      </c>
      <c r="T8192" s="1">
        <v>6</v>
      </c>
      <c r="U8192" s="1">
        <v>0</v>
      </c>
      <c r="V8192" s="1">
        <v>18.662400000000002</v>
      </c>
      <c r="W8192" t="str">
        <f>VLOOKUP(M8192,People!$A$2:$B$5,2,FALSE)</f>
        <v>Chuck Magee</v>
      </c>
      <c r="X8192" s="5" t="str">
        <f>IFERROR(VLOOKUP(Orders!$B8192,Returns!$A$2:$B$801,2,0),"No")</f>
        <v>No</v>
      </c>
    </row>
    <row r="8193" spans="1:24" hidden="1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f t="shared" si="127"/>
        <v>110.77839999999999</v>
      </c>
      <c r="T8193" s="1">
        <v>4</v>
      </c>
      <c r="U8193" s="1">
        <v>0</v>
      </c>
      <c r="V8193" s="1">
        <v>76.9816</v>
      </c>
      <c r="W8193" t="str">
        <f>VLOOKUP(M8193,People!$A$2:$B$5,2,FALSE)</f>
        <v>Chuck Magee</v>
      </c>
      <c r="X8193" s="5" t="str">
        <f>IFERROR(VLOOKUP(Orders!$B8193,Returns!$A$2:$B$801,2,0),"No")</f>
        <v>No</v>
      </c>
    </row>
    <row r="8194" spans="1:24" hidden="1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f t="shared" ref="S8194:S8257" si="128">R8194-V8194</f>
        <v>10.281600000000001</v>
      </c>
      <c r="T8194" s="1">
        <v>7</v>
      </c>
      <c r="U8194" s="1">
        <v>0.7</v>
      </c>
      <c r="V8194" s="1">
        <v>-4.2336000000000009</v>
      </c>
      <c r="W8194" t="str">
        <f>VLOOKUP(M8194,People!$A$2:$B$5,2,FALSE)</f>
        <v>Cassandra Brandow</v>
      </c>
      <c r="X8194" s="5" t="str">
        <f>IFERROR(VLOOKUP(Orders!$B8194,Returns!$A$2:$B$801,2,0),"No")</f>
        <v>No</v>
      </c>
    </row>
    <row r="8195" spans="1:24" hidden="1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f t="shared" si="128"/>
        <v>88.516800000000018</v>
      </c>
      <c r="T8195" s="1">
        <v>3</v>
      </c>
      <c r="U8195" s="1">
        <v>0.2</v>
      </c>
      <c r="V8195" s="1">
        <v>9.8351999999999933</v>
      </c>
      <c r="W8195" t="str">
        <f>VLOOKUP(M8195,People!$A$2:$B$5,2,FALSE)</f>
        <v>Cassandra Brandow</v>
      </c>
      <c r="X8195" s="5" t="str">
        <f>IFERROR(VLOOKUP(Orders!$B8195,Returns!$A$2:$B$801,2,0),"No")</f>
        <v>No</v>
      </c>
    </row>
    <row r="8196" spans="1:24" hidden="1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f t="shared" si="128"/>
        <v>310.56320000000005</v>
      </c>
      <c r="T8196" s="1">
        <v>2</v>
      </c>
      <c r="U8196" s="1">
        <v>0.2</v>
      </c>
      <c r="V8196" s="1">
        <v>25.180800000000005</v>
      </c>
      <c r="W8196" t="str">
        <f>VLOOKUP(M8196,People!$A$2:$B$5,2,FALSE)</f>
        <v>Cassandra Brandow</v>
      </c>
      <c r="X8196" s="5" t="str">
        <f>IFERROR(VLOOKUP(Orders!$B8196,Returns!$A$2:$B$801,2,0),"No")</f>
        <v>No</v>
      </c>
    </row>
    <row r="8197" spans="1:24" hidden="1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f t="shared" si="128"/>
        <v>4.5696000000000003</v>
      </c>
      <c r="T8197" s="1">
        <v>2</v>
      </c>
      <c r="U8197" s="1">
        <v>0</v>
      </c>
      <c r="V8197" s="1">
        <v>4.3904000000000005</v>
      </c>
      <c r="W8197" t="str">
        <f>VLOOKUP(M8197,People!$A$2:$B$5,2,FALSE)</f>
        <v>Anna Andreadi</v>
      </c>
      <c r="X8197" s="5" t="str">
        <f>IFERROR(VLOOKUP(Orders!$B8197,Returns!$A$2:$B$801,2,0),"No")</f>
        <v>No</v>
      </c>
    </row>
    <row r="8198" spans="1:24" hidden="1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f t="shared" si="128"/>
        <v>90.687600000000003</v>
      </c>
      <c r="T8198" s="1">
        <v>4</v>
      </c>
      <c r="U8198" s="1">
        <v>0.2</v>
      </c>
      <c r="V8198" s="1">
        <v>-1.119600000000009</v>
      </c>
      <c r="W8198" t="str">
        <f>VLOOKUP(M8198,People!$A$2:$B$5,2,FALSE)</f>
        <v>Cassandra Brandow</v>
      </c>
      <c r="X8198" s="5" t="str">
        <f>IFERROR(VLOOKUP(Orders!$B8198,Returns!$A$2:$B$801,2,0),"No")</f>
        <v>No</v>
      </c>
    </row>
    <row r="8199" spans="1:24" hidden="1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f t="shared" si="128"/>
        <v>64.763999999999996</v>
      </c>
      <c r="T8199" s="1">
        <v>5</v>
      </c>
      <c r="U8199" s="1">
        <v>0.2</v>
      </c>
      <c r="V8199" s="1">
        <v>7.1960000000000015</v>
      </c>
      <c r="W8199" t="str">
        <f>VLOOKUP(M8199,People!$A$2:$B$5,2,FALSE)</f>
        <v>Cassandra Brandow</v>
      </c>
      <c r="X8199" s="5" t="str">
        <f>IFERROR(VLOOKUP(Orders!$B8199,Returns!$A$2:$B$801,2,0),"No")</f>
        <v>No</v>
      </c>
    </row>
    <row r="8200" spans="1:24" hidden="1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f t="shared" si="128"/>
        <v>10.108800000000002</v>
      </c>
      <c r="T8200" s="1">
        <v>3</v>
      </c>
      <c r="U8200" s="1">
        <v>0.2</v>
      </c>
      <c r="V8200" s="1">
        <v>5.4432</v>
      </c>
      <c r="W8200" t="str">
        <f>VLOOKUP(M8200,People!$A$2:$B$5,2,FALSE)</f>
        <v>Cassandra Brandow</v>
      </c>
      <c r="X8200" s="5" t="str">
        <f>IFERROR(VLOOKUP(Orders!$B8200,Returns!$A$2:$B$801,2,0),"No")</f>
        <v>No</v>
      </c>
    </row>
    <row r="8201" spans="1:24" hidden="1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f t="shared" si="128"/>
        <v>28.682499999999997</v>
      </c>
      <c r="T8201" s="1">
        <v>5</v>
      </c>
      <c r="U8201" s="1">
        <v>0.8</v>
      </c>
      <c r="V8201" s="1">
        <v>-18.252500000000001</v>
      </c>
      <c r="W8201" t="str">
        <f>VLOOKUP(M8201,People!$A$2:$B$5,2,FALSE)</f>
        <v>Kelly Williams</v>
      </c>
      <c r="X8201" s="5" t="str">
        <f>IFERROR(VLOOKUP(Orders!$B8201,Returns!$A$2:$B$801,2,0),"No")</f>
        <v>No</v>
      </c>
    </row>
    <row r="8202" spans="1:24" hidden="1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f t="shared" si="128"/>
        <v>90.98</v>
      </c>
      <c r="T8202" s="1">
        <v>1</v>
      </c>
      <c r="U8202" s="1">
        <v>0.2</v>
      </c>
      <c r="V8202" s="1">
        <v>-18.196000000000002</v>
      </c>
      <c r="W8202" t="str">
        <f>VLOOKUP(M8202,People!$A$2:$B$5,2,FALSE)</f>
        <v>Kelly Williams</v>
      </c>
      <c r="X8202" s="5" t="str">
        <f>IFERROR(VLOOKUP(Orders!$B8202,Returns!$A$2:$B$801,2,0),"No")</f>
        <v>No</v>
      </c>
    </row>
    <row r="8203" spans="1:24" hidden="1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f t="shared" si="128"/>
        <v>50.362500000000004</v>
      </c>
      <c r="T8203" s="1">
        <v>5</v>
      </c>
      <c r="U8203" s="1">
        <v>0</v>
      </c>
      <c r="V8203" s="1">
        <v>16.787500000000001</v>
      </c>
      <c r="W8203" t="str">
        <f>VLOOKUP(M8203,People!$A$2:$B$5,2,FALSE)</f>
        <v>Chuck Magee</v>
      </c>
      <c r="X8203" s="5" t="str">
        <f>IFERROR(VLOOKUP(Orders!$B8203,Returns!$A$2:$B$801,2,0),"No")</f>
        <v>No</v>
      </c>
    </row>
    <row r="8204" spans="1:24" hidden="1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f t="shared" si="128"/>
        <v>406.98520000000002</v>
      </c>
      <c r="T8204" s="1">
        <v>2</v>
      </c>
      <c r="U8204" s="1">
        <v>0</v>
      </c>
      <c r="V8204" s="1">
        <v>142.9948</v>
      </c>
      <c r="W8204" t="str">
        <f>VLOOKUP(M8204,People!$A$2:$B$5,2,FALSE)</f>
        <v>Chuck Magee</v>
      </c>
      <c r="X8204" s="5" t="str">
        <f>IFERROR(VLOOKUP(Orders!$B8204,Returns!$A$2:$B$801,2,0),"No")</f>
        <v>No</v>
      </c>
    </row>
    <row r="8205" spans="1:24" hidden="1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f t="shared" si="128"/>
        <v>7.0920000000000005</v>
      </c>
      <c r="T8205" s="1">
        <v>3</v>
      </c>
      <c r="U8205" s="1">
        <v>0</v>
      </c>
      <c r="V8205" s="1">
        <v>4.7279999999999998</v>
      </c>
      <c r="W8205" t="str">
        <f>VLOOKUP(M8205,People!$A$2:$B$5,2,FALSE)</f>
        <v>Chuck Magee</v>
      </c>
      <c r="X8205" s="5" t="str">
        <f>IFERROR(VLOOKUP(Orders!$B8205,Returns!$A$2:$B$801,2,0),"No")</f>
        <v>No</v>
      </c>
    </row>
    <row r="8206" spans="1:24" hidden="1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f t="shared" si="128"/>
        <v>2414.7760000000003</v>
      </c>
      <c r="T8206" s="1">
        <v>4</v>
      </c>
      <c r="U8206" s="1">
        <v>0</v>
      </c>
      <c r="V8206" s="1">
        <v>2229.0239999999999</v>
      </c>
      <c r="W8206" t="str">
        <f>VLOOKUP(M8206,People!$A$2:$B$5,2,FALSE)</f>
        <v>Chuck Magee</v>
      </c>
      <c r="X8206" s="5" t="str">
        <f>IFERROR(VLOOKUP(Orders!$B8206,Returns!$A$2:$B$801,2,0),"No")</f>
        <v>No</v>
      </c>
    </row>
    <row r="8207" spans="1:24" hidden="1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f t="shared" si="128"/>
        <v>462.21120000000002</v>
      </c>
      <c r="T8207" s="1">
        <v>2</v>
      </c>
      <c r="U8207" s="1">
        <v>0.1</v>
      </c>
      <c r="V8207" s="1">
        <v>115.5528</v>
      </c>
      <c r="W8207" t="str">
        <f>VLOOKUP(M8207,People!$A$2:$B$5,2,FALSE)</f>
        <v>Chuck Magee</v>
      </c>
      <c r="X8207" s="5" t="str">
        <f>IFERROR(VLOOKUP(Orders!$B8207,Returns!$A$2:$B$801,2,0),"No")</f>
        <v>No</v>
      </c>
    </row>
    <row r="8208" spans="1:24" hidden="1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f t="shared" si="128"/>
        <v>268.12170000000003</v>
      </c>
      <c r="T8208" s="1">
        <v>1</v>
      </c>
      <c r="U8208" s="1">
        <v>0.45</v>
      </c>
      <c r="V8208" s="1">
        <v>-76.606200000000001</v>
      </c>
      <c r="W8208" t="str">
        <f>VLOOKUP(M8208,People!$A$2:$B$5,2,FALSE)</f>
        <v>Cassandra Brandow</v>
      </c>
      <c r="X8208" s="5" t="str">
        <f>IFERROR(VLOOKUP(Orders!$B8208,Returns!$A$2:$B$801,2,0),"No")</f>
        <v>No</v>
      </c>
    </row>
    <row r="8209" spans="1:24" hidden="1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f t="shared" si="128"/>
        <v>2.1976000000000004</v>
      </c>
      <c r="T8209" s="1">
        <v>1</v>
      </c>
      <c r="U8209" s="1">
        <v>0.2</v>
      </c>
      <c r="V8209" s="1">
        <v>0.42639999999999978</v>
      </c>
      <c r="W8209" t="str">
        <f>VLOOKUP(M8209,People!$A$2:$B$5,2,FALSE)</f>
        <v>Cassandra Brandow</v>
      </c>
      <c r="X8209" s="5" t="str">
        <f>IFERROR(VLOOKUP(Orders!$B8209,Returns!$A$2:$B$801,2,0),"No")</f>
        <v>No</v>
      </c>
    </row>
    <row r="8210" spans="1:24" hidden="1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f t="shared" si="128"/>
        <v>2282.94</v>
      </c>
      <c r="T8210" s="1">
        <v>6</v>
      </c>
      <c r="U8210" s="1">
        <v>0.7</v>
      </c>
      <c r="V8210" s="1">
        <v>-913.17599999999993</v>
      </c>
      <c r="W8210" t="str">
        <f>VLOOKUP(M8210,People!$A$2:$B$5,2,FALSE)</f>
        <v>Cassandra Brandow</v>
      </c>
      <c r="X8210" s="5" t="str">
        <f>IFERROR(VLOOKUP(Orders!$B8210,Returns!$A$2:$B$801,2,0),"No")</f>
        <v>No</v>
      </c>
    </row>
    <row r="8211" spans="1:24" hidden="1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f t="shared" si="128"/>
        <v>353.24160000000001</v>
      </c>
      <c r="T8211" s="1">
        <v>4</v>
      </c>
      <c r="U8211" s="1">
        <v>0.2</v>
      </c>
      <c r="V8211" s="1">
        <v>-58.873600000000025</v>
      </c>
      <c r="W8211" t="str">
        <f>VLOOKUP(M8211,People!$A$2:$B$5,2,FALSE)</f>
        <v>Cassandra Brandow</v>
      </c>
      <c r="X8211" s="5" t="str">
        <f>IFERROR(VLOOKUP(Orders!$B8211,Returns!$A$2:$B$801,2,0),"No")</f>
        <v>No</v>
      </c>
    </row>
    <row r="8212" spans="1:24" hidden="1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f t="shared" si="128"/>
        <v>74.430799999999991</v>
      </c>
      <c r="T8212" s="1">
        <v>2</v>
      </c>
      <c r="U8212" s="1">
        <v>0.2</v>
      </c>
      <c r="V8212" s="1">
        <v>7.1372000000000035</v>
      </c>
      <c r="W8212" t="str">
        <f>VLOOKUP(M8212,People!$A$2:$B$5,2,FALSE)</f>
        <v>Cassandra Brandow</v>
      </c>
      <c r="X8212" s="5" t="str">
        <f>IFERROR(VLOOKUP(Orders!$B8212,Returns!$A$2:$B$801,2,0),"No")</f>
        <v>No</v>
      </c>
    </row>
    <row r="8213" spans="1:24" hidden="1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f t="shared" si="128"/>
        <v>62.244</v>
      </c>
      <c r="T8213" s="1">
        <v>5</v>
      </c>
      <c r="U8213" s="1">
        <v>0.6</v>
      </c>
      <c r="V8213" s="1">
        <v>-17.783999999999992</v>
      </c>
      <c r="W8213" t="str">
        <f>VLOOKUP(M8213,People!$A$2:$B$5,2,FALSE)</f>
        <v>Kelly Williams</v>
      </c>
      <c r="X8213" s="5" t="str">
        <f>IFERROR(VLOOKUP(Orders!$B8213,Returns!$A$2:$B$801,2,0),"No")</f>
        <v>No</v>
      </c>
    </row>
    <row r="8214" spans="1:24" hidden="1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f t="shared" si="128"/>
        <v>294.45750000000004</v>
      </c>
      <c r="T8214" s="1">
        <v>3</v>
      </c>
      <c r="U8214" s="1">
        <v>0.2</v>
      </c>
      <c r="V8214" s="1">
        <v>19.630499999999998</v>
      </c>
      <c r="W8214" t="str">
        <f>VLOOKUP(M8214,People!$A$2:$B$5,2,FALSE)</f>
        <v>Kelly Williams</v>
      </c>
      <c r="X8214" s="5" t="str">
        <f>IFERROR(VLOOKUP(Orders!$B8214,Returns!$A$2:$B$801,2,0),"No")</f>
        <v>No</v>
      </c>
    </row>
    <row r="8215" spans="1:24" hidden="1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f t="shared" si="128"/>
        <v>10.982399999999998</v>
      </c>
      <c r="T8215" s="1">
        <v>4</v>
      </c>
      <c r="U8215" s="1">
        <v>0.7</v>
      </c>
      <c r="V8215" s="1">
        <v>-4.6463999999999981</v>
      </c>
      <c r="W8215" t="str">
        <f>VLOOKUP(M8215,People!$A$2:$B$5,2,FALSE)</f>
        <v>Cassandra Brandow</v>
      </c>
      <c r="X8215" s="5" t="str">
        <f>IFERROR(VLOOKUP(Orders!$B8215,Returns!$A$2:$B$801,2,0),"No")</f>
        <v>No</v>
      </c>
    </row>
    <row r="8216" spans="1:24" hidden="1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f t="shared" si="128"/>
        <v>6.6810000000000009</v>
      </c>
      <c r="T8216" s="1">
        <v>1</v>
      </c>
      <c r="U8216" s="1">
        <v>0.2</v>
      </c>
      <c r="V8216" s="1">
        <v>3.7989999999999995</v>
      </c>
      <c r="W8216" t="str">
        <f>VLOOKUP(M8216,People!$A$2:$B$5,2,FALSE)</f>
        <v>Cassandra Brandow</v>
      </c>
      <c r="X8216" s="5" t="str">
        <f>IFERROR(VLOOKUP(Orders!$B8216,Returns!$A$2:$B$801,2,0),"No")</f>
        <v>No</v>
      </c>
    </row>
    <row r="8217" spans="1:24" hidden="1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f t="shared" si="128"/>
        <v>4.2796000000000003</v>
      </c>
      <c r="T8217" s="1">
        <v>1</v>
      </c>
      <c r="U8217" s="1">
        <v>0.7</v>
      </c>
      <c r="V8217" s="1">
        <v>-1.8106</v>
      </c>
      <c r="W8217" t="str">
        <f>VLOOKUP(M8217,People!$A$2:$B$5,2,FALSE)</f>
        <v>Cassandra Brandow</v>
      </c>
      <c r="X8217" s="5" t="str">
        <f>IFERROR(VLOOKUP(Orders!$B8217,Returns!$A$2:$B$801,2,0),"No")</f>
        <v>No</v>
      </c>
    </row>
    <row r="8218" spans="1:24" hidden="1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f t="shared" si="128"/>
        <v>5.5488</v>
      </c>
      <c r="T8218" s="1">
        <v>2</v>
      </c>
      <c r="U8218" s="1">
        <v>0.7</v>
      </c>
      <c r="V8218" s="1">
        <v>-2.2847999999999997</v>
      </c>
      <c r="W8218" t="str">
        <f>VLOOKUP(M8218,People!$A$2:$B$5,2,FALSE)</f>
        <v>Cassandra Brandow</v>
      </c>
      <c r="X8218" s="5" t="str">
        <f>IFERROR(VLOOKUP(Orders!$B8218,Returns!$A$2:$B$801,2,0),"No")</f>
        <v>No</v>
      </c>
    </row>
    <row r="8219" spans="1:24" x14ac:dyDescent="0.3">
      <c r="A8219" s="1">
        <v>7741</v>
      </c>
      <c r="B8219" t="s">
        <v>9829</v>
      </c>
      <c r="C8219" s="2">
        <v>42695</v>
      </c>
      <c r="D8219" s="2">
        <v>42700</v>
      </c>
      <c r="E8219" s="1" t="s">
        <v>46</v>
      </c>
      <c r="F8219" s="1" t="s">
        <v>4543</v>
      </c>
      <c r="G8219" s="1" t="s">
        <v>4544</v>
      </c>
      <c r="H8219" s="1" t="s">
        <v>94</v>
      </c>
      <c r="I8219" s="1" t="s">
        <v>25</v>
      </c>
      <c r="J8219" s="1" t="s">
        <v>116</v>
      </c>
      <c r="K8219" s="1" t="s">
        <v>40</v>
      </c>
      <c r="L8219" s="1">
        <v>94110</v>
      </c>
      <c r="M8219" s="1" t="s">
        <v>41</v>
      </c>
      <c r="N8219" s="1" t="s">
        <v>4891</v>
      </c>
      <c r="O8219" s="1" t="s">
        <v>66</v>
      </c>
      <c r="P8219" s="1" t="s">
        <v>146</v>
      </c>
      <c r="Q8219" s="1" t="s">
        <v>4892</v>
      </c>
      <c r="R8219" s="1">
        <v>94.99</v>
      </c>
      <c r="S8219" s="1">
        <f t="shared" si="128"/>
        <v>66.493000000000009</v>
      </c>
      <c r="T8219" s="1">
        <v>1</v>
      </c>
      <c r="U8219" s="1">
        <v>0</v>
      </c>
      <c r="V8219" s="1">
        <v>28.496999999999986</v>
      </c>
      <c r="W8219" t="str">
        <f>VLOOKUP(M8219,People!$A$2:$B$5,2,FALSE)</f>
        <v>Anna Andreadi</v>
      </c>
      <c r="X8219" s="5" t="str">
        <f>IFERROR(VLOOKUP(Orders!$B8219,Returns!$A$2:$B$801,2,0),"No")</f>
        <v>No</v>
      </c>
    </row>
    <row r="8220" spans="1:24" x14ac:dyDescent="0.3">
      <c r="A8220" s="1">
        <v>2575</v>
      </c>
      <c r="B8220" t="s">
        <v>7413</v>
      </c>
      <c r="C8220" s="2">
        <v>42696</v>
      </c>
      <c r="D8220" s="2">
        <v>42701</v>
      </c>
      <c r="E8220" s="1" t="s">
        <v>46</v>
      </c>
      <c r="F8220" s="1" t="s">
        <v>194</v>
      </c>
      <c r="G8220" s="1" t="s">
        <v>195</v>
      </c>
      <c r="H8220" s="1" t="s">
        <v>38</v>
      </c>
      <c r="I8220" s="1" t="s">
        <v>25</v>
      </c>
      <c r="J8220" s="1" t="s">
        <v>439</v>
      </c>
      <c r="K8220" s="1" t="s">
        <v>1111</v>
      </c>
      <c r="L8220" s="1">
        <v>31907</v>
      </c>
      <c r="M8220" s="1" t="s">
        <v>28</v>
      </c>
      <c r="N8220" s="1" t="s">
        <v>2907</v>
      </c>
      <c r="O8220" s="1" t="s">
        <v>43</v>
      </c>
      <c r="P8220" s="1" t="s">
        <v>157</v>
      </c>
      <c r="Q8220" s="1" t="s">
        <v>2908</v>
      </c>
      <c r="R8220" s="1">
        <v>16.23</v>
      </c>
      <c r="S8220" s="1">
        <f t="shared" si="128"/>
        <v>8.2773000000000003</v>
      </c>
      <c r="T8220" s="1">
        <v>3</v>
      </c>
      <c r="U8220" s="1">
        <v>0</v>
      </c>
      <c r="V8220" s="1">
        <v>7.9527000000000001</v>
      </c>
      <c r="W8220" t="str">
        <f>VLOOKUP(M8220,People!$A$2:$B$5,2,FALSE)</f>
        <v>Cassandra Brandow</v>
      </c>
      <c r="X8220" s="5" t="str">
        <f>IFERROR(VLOOKUP(Orders!$B8220,Returns!$A$2:$B$801,2,0),"No")</f>
        <v>No</v>
      </c>
    </row>
    <row r="8221" spans="1:24" x14ac:dyDescent="0.3">
      <c r="A8221" s="1">
        <v>2576</v>
      </c>
      <c r="B8221" t="s">
        <v>7413</v>
      </c>
      <c r="C8221" s="2">
        <v>42696</v>
      </c>
      <c r="D8221" s="2">
        <v>42701</v>
      </c>
      <c r="E8221" s="1" t="s">
        <v>46</v>
      </c>
      <c r="F8221" s="1" t="s">
        <v>194</v>
      </c>
      <c r="G8221" s="1" t="s">
        <v>195</v>
      </c>
      <c r="H8221" s="1" t="s">
        <v>38</v>
      </c>
      <c r="I8221" s="1" t="s">
        <v>25</v>
      </c>
      <c r="J8221" s="1" t="s">
        <v>439</v>
      </c>
      <c r="K8221" s="1" t="s">
        <v>1111</v>
      </c>
      <c r="L8221" s="1">
        <v>31907</v>
      </c>
      <c r="M8221" s="1" t="s">
        <v>28</v>
      </c>
      <c r="N8221" s="1" t="s">
        <v>2211</v>
      </c>
      <c r="O8221" s="1" t="s">
        <v>43</v>
      </c>
      <c r="P8221" s="1" t="s">
        <v>70</v>
      </c>
      <c r="Q8221" s="1" t="s">
        <v>2212</v>
      </c>
      <c r="R8221" s="1">
        <v>319.89999999999998</v>
      </c>
      <c r="S8221" s="1">
        <f t="shared" si="128"/>
        <v>163.14899999999997</v>
      </c>
      <c r="T8221" s="1">
        <v>5</v>
      </c>
      <c r="U8221" s="1">
        <v>0</v>
      </c>
      <c r="V8221" s="1">
        <v>156.751</v>
      </c>
      <c r="W8221" t="str">
        <f>VLOOKUP(M8221,People!$A$2:$B$5,2,FALSE)</f>
        <v>Cassandra Brandow</v>
      </c>
      <c r="X8221" s="5" t="str">
        <f>IFERROR(VLOOKUP(Orders!$B8221,Returns!$A$2:$B$801,2,0),"No")</f>
        <v>No</v>
      </c>
    </row>
    <row r="8222" spans="1:24" x14ac:dyDescent="0.3">
      <c r="A8222" s="1">
        <v>2577</v>
      </c>
      <c r="B8222" t="s">
        <v>7413</v>
      </c>
      <c r="C8222" s="2">
        <v>42696</v>
      </c>
      <c r="D8222" s="2">
        <v>42701</v>
      </c>
      <c r="E8222" s="1" t="s">
        <v>46</v>
      </c>
      <c r="F8222" s="1" t="s">
        <v>194</v>
      </c>
      <c r="G8222" s="1" t="s">
        <v>195</v>
      </c>
      <c r="H8222" s="1" t="s">
        <v>38</v>
      </c>
      <c r="I8222" s="1" t="s">
        <v>25</v>
      </c>
      <c r="J8222" s="1" t="s">
        <v>439</v>
      </c>
      <c r="K8222" s="1" t="s">
        <v>1111</v>
      </c>
      <c r="L8222" s="1">
        <v>31907</v>
      </c>
      <c r="M8222" s="1" t="s">
        <v>28</v>
      </c>
      <c r="N8222" s="1" t="s">
        <v>589</v>
      </c>
      <c r="O8222" s="1" t="s">
        <v>43</v>
      </c>
      <c r="P8222" s="1" t="s">
        <v>157</v>
      </c>
      <c r="Q8222" s="1" t="s">
        <v>590</v>
      </c>
      <c r="R8222" s="1">
        <v>11.36</v>
      </c>
      <c r="S8222" s="1">
        <f t="shared" si="128"/>
        <v>6.0208000000000004</v>
      </c>
      <c r="T8222" s="1">
        <v>2</v>
      </c>
      <c r="U8222" s="1">
        <v>0</v>
      </c>
      <c r="V8222" s="1">
        <v>5.3391999999999991</v>
      </c>
      <c r="W8222" t="str">
        <f>VLOOKUP(M8222,People!$A$2:$B$5,2,FALSE)</f>
        <v>Cassandra Brandow</v>
      </c>
      <c r="X8222" s="5" t="str">
        <f>IFERROR(VLOOKUP(Orders!$B8222,Returns!$A$2:$B$801,2,0),"No")</f>
        <v>No</v>
      </c>
    </row>
    <row r="8223" spans="1:24" x14ac:dyDescent="0.3">
      <c r="A8223" s="1">
        <v>2578</v>
      </c>
      <c r="B8223" t="s">
        <v>7413</v>
      </c>
      <c r="C8223" s="2">
        <v>42696</v>
      </c>
      <c r="D8223" s="2">
        <v>42701</v>
      </c>
      <c r="E8223" s="1" t="s">
        <v>46</v>
      </c>
      <c r="F8223" s="1" t="s">
        <v>194</v>
      </c>
      <c r="G8223" s="1" t="s">
        <v>195</v>
      </c>
      <c r="H8223" s="1" t="s">
        <v>38</v>
      </c>
      <c r="I8223" s="1" t="s">
        <v>25</v>
      </c>
      <c r="J8223" s="1" t="s">
        <v>439</v>
      </c>
      <c r="K8223" s="1" t="s">
        <v>1111</v>
      </c>
      <c r="L8223" s="1">
        <v>31907</v>
      </c>
      <c r="M8223" s="1" t="s">
        <v>28</v>
      </c>
      <c r="N8223" s="1" t="s">
        <v>4419</v>
      </c>
      <c r="O8223" s="1" t="s">
        <v>43</v>
      </c>
      <c r="P8223" s="1" t="s">
        <v>73</v>
      </c>
      <c r="Q8223" s="1" t="s">
        <v>4420</v>
      </c>
      <c r="R8223" s="1">
        <v>675.12</v>
      </c>
      <c r="S8223" s="1">
        <f t="shared" si="128"/>
        <v>384.8184</v>
      </c>
      <c r="T8223" s="1">
        <v>3</v>
      </c>
      <c r="U8223" s="1">
        <v>0</v>
      </c>
      <c r="V8223" s="1">
        <v>290.30160000000001</v>
      </c>
      <c r="W8223" t="str">
        <f>VLOOKUP(M8223,People!$A$2:$B$5,2,FALSE)</f>
        <v>Cassandra Brandow</v>
      </c>
      <c r="X8223" s="5" t="str">
        <f>IFERROR(VLOOKUP(Orders!$B8223,Returns!$A$2:$B$801,2,0),"No")</f>
        <v>No</v>
      </c>
    </row>
    <row r="8224" spans="1:24" x14ac:dyDescent="0.3">
      <c r="A8224" s="1">
        <v>3394</v>
      </c>
      <c r="B8224" t="s">
        <v>7800</v>
      </c>
      <c r="C8224" s="2">
        <v>42696</v>
      </c>
      <c r="D8224" s="2">
        <v>42699</v>
      </c>
      <c r="E8224" s="1" t="s">
        <v>170</v>
      </c>
      <c r="F8224" s="1" t="s">
        <v>4872</v>
      </c>
      <c r="G8224" s="1" t="s">
        <v>4873</v>
      </c>
      <c r="H8224" s="1" t="s">
        <v>24</v>
      </c>
      <c r="I8224" s="1" t="s">
        <v>25</v>
      </c>
      <c r="J8224" s="1" t="s">
        <v>532</v>
      </c>
      <c r="K8224" s="1" t="s">
        <v>96</v>
      </c>
      <c r="L8224" s="1">
        <v>77506</v>
      </c>
      <c r="M8224" s="1" t="s">
        <v>97</v>
      </c>
      <c r="N8224" s="1" t="s">
        <v>3246</v>
      </c>
      <c r="O8224" s="1" t="s">
        <v>43</v>
      </c>
      <c r="P8224" s="1" t="s">
        <v>70</v>
      </c>
      <c r="Q8224" s="1" t="s">
        <v>3247</v>
      </c>
      <c r="R8224" s="1">
        <v>6.9279999999999982</v>
      </c>
      <c r="S8224" s="1">
        <f t="shared" si="128"/>
        <v>18.012800000000002</v>
      </c>
      <c r="T8224" s="1">
        <v>1</v>
      </c>
      <c r="U8224" s="1">
        <v>0.8</v>
      </c>
      <c r="V8224" s="1">
        <v>-11.084800000000005</v>
      </c>
      <c r="W8224" t="str">
        <f>VLOOKUP(M8224,People!$A$2:$B$5,2,FALSE)</f>
        <v>Kelly Williams</v>
      </c>
      <c r="X8224" s="5" t="str">
        <f>IFERROR(VLOOKUP(Orders!$B8224,Returns!$A$2:$B$801,2,0),"No")</f>
        <v>No</v>
      </c>
    </row>
    <row r="8225" spans="1:24" hidden="1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f t="shared" si="128"/>
        <v>102.23400000000001</v>
      </c>
      <c r="T8225" s="1">
        <v>6</v>
      </c>
      <c r="U8225" s="1">
        <v>0</v>
      </c>
      <c r="V8225" s="1">
        <v>83.645999999999987</v>
      </c>
      <c r="W8225" t="str">
        <f>VLOOKUP(M8225,People!$A$2:$B$5,2,FALSE)</f>
        <v>Anna Andreadi</v>
      </c>
      <c r="X8225" s="5" t="str">
        <f>IFERROR(VLOOKUP(Orders!$B8225,Returns!$A$2:$B$801,2,0),"No")</f>
        <v>No</v>
      </c>
    </row>
    <row r="8226" spans="1:24" hidden="1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f t="shared" si="128"/>
        <v>6.7392000000000003</v>
      </c>
      <c r="T8226" s="1">
        <v>2</v>
      </c>
      <c r="U8226" s="1">
        <v>0</v>
      </c>
      <c r="V8226" s="1">
        <v>6.2208000000000006</v>
      </c>
      <c r="W8226" t="str">
        <f>VLOOKUP(M8226,People!$A$2:$B$5,2,FALSE)</f>
        <v>Anna Andreadi</v>
      </c>
      <c r="X8226" s="5" t="str">
        <f>IFERROR(VLOOKUP(Orders!$B8226,Returns!$A$2:$B$801,2,0),"No")</f>
        <v>No</v>
      </c>
    </row>
    <row r="8227" spans="1:24" hidden="1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f t="shared" si="128"/>
        <v>98.644000000000005</v>
      </c>
      <c r="T8227" s="1">
        <v>10</v>
      </c>
      <c r="U8227" s="1">
        <v>0</v>
      </c>
      <c r="V8227" s="1">
        <v>91.055999999999983</v>
      </c>
      <c r="W8227" t="str">
        <f>VLOOKUP(M8227,People!$A$2:$B$5,2,FALSE)</f>
        <v>Chuck Magee</v>
      </c>
      <c r="X8227" s="5" t="str">
        <f>IFERROR(VLOOKUP(Orders!$B8227,Returns!$A$2:$B$801,2,0),"No")</f>
        <v>No</v>
      </c>
    </row>
    <row r="8228" spans="1:24" hidden="1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f t="shared" si="128"/>
        <v>20.904900000000001</v>
      </c>
      <c r="T8228" s="1">
        <v>1</v>
      </c>
      <c r="U8228" s="1">
        <v>0</v>
      </c>
      <c r="V8228" s="1">
        <v>20.085100000000001</v>
      </c>
      <c r="W8228" t="str">
        <f>VLOOKUP(M8228,People!$A$2:$B$5,2,FALSE)</f>
        <v>Chuck Magee</v>
      </c>
      <c r="X8228" s="5" t="str">
        <f>IFERROR(VLOOKUP(Orders!$B8228,Returns!$A$2:$B$801,2,0),"No")</f>
        <v>No</v>
      </c>
    </row>
    <row r="8229" spans="1:24" hidden="1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f t="shared" si="128"/>
        <v>75.202399999999997</v>
      </c>
      <c r="T8229" s="1">
        <v>2</v>
      </c>
      <c r="U8229" s="1">
        <v>0</v>
      </c>
      <c r="V8229" s="1">
        <v>7.4376000000000033</v>
      </c>
      <c r="W8229" t="str">
        <f>VLOOKUP(M8229,People!$A$2:$B$5,2,FALSE)</f>
        <v>Chuck Magee</v>
      </c>
      <c r="X8229" s="5" t="str">
        <f>IFERROR(VLOOKUP(Orders!$B8229,Returns!$A$2:$B$801,2,0),"No")</f>
        <v>No</v>
      </c>
    </row>
    <row r="8230" spans="1:24" hidden="1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f t="shared" si="128"/>
        <v>22.954799999999999</v>
      </c>
      <c r="T8230" s="1">
        <v>2</v>
      </c>
      <c r="U8230" s="1">
        <v>0</v>
      </c>
      <c r="V8230" s="1">
        <v>8.0652000000000008</v>
      </c>
      <c r="W8230" t="str">
        <f>VLOOKUP(M8230,People!$A$2:$B$5,2,FALSE)</f>
        <v>Chuck Magee</v>
      </c>
      <c r="X8230" s="5" t="str">
        <f>IFERROR(VLOOKUP(Orders!$B8230,Returns!$A$2:$B$801,2,0),"No")</f>
        <v>No</v>
      </c>
    </row>
    <row r="8231" spans="1:24" hidden="1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f t="shared" si="128"/>
        <v>52.182599999999994</v>
      </c>
      <c r="T8231" s="1">
        <v>3</v>
      </c>
      <c r="U8231" s="1">
        <v>0</v>
      </c>
      <c r="V8231" s="1">
        <v>37.787400000000005</v>
      </c>
      <c r="W8231" t="str">
        <f>VLOOKUP(M8231,People!$A$2:$B$5,2,FALSE)</f>
        <v>Chuck Magee</v>
      </c>
      <c r="X8231" s="5" t="str">
        <f>IFERROR(VLOOKUP(Orders!$B8231,Returns!$A$2:$B$801,2,0),"No")</f>
        <v>No</v>
      </c>
    </row>
    <row r="8232" spans="1:24" hidden="1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f t="shared" si="128"/>
        <v>26.258099999999999</v>
      </c>
      <c r="T8232" s="1">
        <v>3</v>
      </c>
      <c r="U8232" s="1">
        <v>0</v>
      </c>
      <c r="V8232" s="1">
        <v>9.7118999999999982</v>
      </c>
      <c r="W8232" t="str">
        <f>VLOOKUP(M8232,People!$A$2:$B$5,2,FALSE)</f>
        <v>Cassandra Brandow</v>
      </c>
      <c r="X8232" s="5" t="str">
        <f>IFERROR(VLOOKUP(Orders!$B8232,Returns!$A$2:$B$801,2,0),"No")</f>
        <v>No</v>
      </c>
    </row>
    <row r="8233" spans="1:24" hidden="1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f t="shared" si="128"/>
        <v>975.48220000000003</v>
      </c>
      <c r="T8233" s="1">
        <v>7</v>
      </c>
      <c r="U8233" s="1">
        <v>0</v>
      </c>
      <c r="V8233" s="1">
        <v>291.37779999999987</v>
      </c>
      <c r="W8233" t="str">
        <f>VLOOKUP(M8233,People!$A$2:$B$5,2,FALSE)</f>
        <v>Cassandra Brandow</v>
      </c>
      <c r="X8233" s="5" t="str">
        <f>IFERROR(VLOOKUP(Orders!$B8233,Returns!$A$2:$B$801,2,0),"No")</f>
        <v>No</v>
      </c>
    </row>
    <row r="8234" spans="1:24" x14ac:dyDescent="0.3">
      <c r="A8234" s="1">
        <v>3895</v>
      </c>
      <c r="B8234" t="s">
        <v>8028</v>
      </c>
      <c r="C8234" s="2">
        <v>42696</v>
      </c>
      <c r="D8234" s="2">
        <v>42702</v>
      </c>
      <c r="E8234" s="1" t="s">
        <v>46</v>
      </c>
      <c r="F8234" s="1" t="s">
        <v>4745</v>
      </c>
      <c r="G8234" s="1" t="s">
        <v>4746</v>
      </c>
      <c r="H8234" s="1" t="s">
        <v>94</v>
      </c>
      <c r="I8234" s="1" t="s">
        <v>25</v>
      </c>
      <c r="J8234" s="1" t="s">
        <v>4775</v>
      </c>
      <c r="K8234" s="1" t="s">
        <v>191</v>
      </c>
      <c r="L8234" s="1">
        <v>60440</v>
      </c>
      <c r="M8234" s="1" t="s">
        <v>97</v>
      </c>
      <c r="N8234" s="1" t="s">
        <v>3945</v>
      </c>
      <c r="O8234" s="1" t="s">
        <v>43</v>
      </c>
      <c r="P8234" s="1" t="s">
        <v>70</v>
      </c>
      <c r="Q8234" s="1" t="s">
        <v>3946</v>
      </c>
      <c r="R8234" s="1">
        <v>9.9799999999999969</v>
      </c>
      <c r="S8234" s="1">
        <f t="shared" si="128"/>
        <v>26.446999999999999</v>
      </c>
      <c r="T8234" s="1">
        <v>5</v>
      </c>
      <c r="U8234" s="1">
        <v>0.8</v>
      </c>
      <c r="V8234" s="1">
        <v>-16.467000000000002</v>
      </c>
      <c r="W8234" t="str">
        <f>VLOOKUP(M8234,People!$A$2:$B$5,2,FALSE)</f>
        <v>Kelly Williams</v>
      </c>
      <c r="X8234" s="5" t="str">
        <f>IFERROR(VLOOKUP(Orders!$B8234,Returns!$A$2:$B$801,2,0),"No")</f>
        <v>No</v>
      </c>
    </row>
    <row r="8235" spans="1:24" x14ac:dyDescent="0.3">
      <c r="A8235" s="1">
        <v>3971</v>
      </c>
      <c r="B8235" t="s">
        <v>8067</v>
      </c>
      <c r="C8235" s="2">
        <v>42696</v>
      </c>
      <c r="D8235" s="2">
        <v>42700</v>
      </c>
      <c r="E8235" s="1" t="s">
        <v>46</v>
      </c>
      <c r="F8235" s="1" t="s">
        <v>5148</v>
      </c>
      <c r="G8235" s="1" t="s">
        <v>5149</v>
      </c>
      <c r="H8235" s="1" t="s">
        <v>24</v>
      </c>
      <c r="I8235" s="1" t="s">
        <v>25</v>
      </c>
      <c r="J8235" s="1" t="s">
        <v>39</v>
      </c>
      <c r="K8235" s="1" t="s">
        <v>40</v>
      </c>
      <c r="L8235" s="1">
        <v>90036</v>
      </c>
      <c r="M8235" s="1" t="s">
        <v>41</v>
      </c>
      <c r="N8235" s="1" t="s">
        <v>4353</v>
      </c>
      <c r="O8235" s="1" t="s">
        <v>43</v>
      </c>
      <c r="P8235" s="1" t="s">
        <v>84</v>
      </c>
      <c r="Q8235" s="1" t="s">
        <v>4354</v>
      </c>
      <c r="R8235" s="1">
        <v>53.820000000000007</v>
      </c>
      <c r="S8235" s="1">
        <f t="shared" si="128"/>
        <v>29.60100000000001</v>
      </c>
      <c r="T8235" s="1">
        <v>9</v>
      </c>
      <c r="U8235" s="1">
        <v>0</v>
      </c>
      <c r="V8235" s="1">
        <v>24.218999999999998</v>
      </c>
      <c r="W8235" t="str">
        <f>VLOOKUP(M8235,People!$A$2:$B$5,2,FALSE)</f>
        <v>Anna Andreadi</v>
      </c>
      <c r="X8235" s="5" t="str">
        <f>IFERROR(VLOOKUP(Orders!$B8235,Returns!$A$2:$B$801,2,0),"No")</f>
        <v>No</v>
      </c>
    </row>
    <row r="8236" spans="1:24" hidden="1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f t="shared" si="128"/>
        <v>2.9120000000000008</v>
      </c>
      <c r="T8236" s="1">
        <v>2</v>
      </c>
      <c r="U8236" s="1">
        <v>0.2</v>
      </c>
      <c r="V8236" s="1">
        <v>0.4159999999999997</v>
      </c>
      <c r="W8236" t="str">
        <f>VLOOKUP(M8236,People!$A$2:$B$5,2,FALSE)</f>
        <v>Cassandra Brandow</v>
      </c>
      <c r="X8236" s="5" t="str">
        <f>IFERROR(VLOOKUP(Orders!$B8236,Returns!$A$2:$B$801,2,0),"No")</f>
        <v>No</v>
      </c>
    </row>
    <row r="8237" spans="1:24" hidden="1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f t="shared" si="128"/>
        <v>1391.4088000000002</v>
      </c>
      <c r="T8237" s="1">
        <v>4</v>
      </c>
      <c r="U8237" s="1">
        <v>0.45</v>
      </c>
      <c r="V8237" s="1">
        <v>-458.14679999999998</v>
      </c>
      <c r="W8237" t="str">
        <f>VLOOKUP(M8237,People!$A$2:$B$5,2,FALSE)</f>
        <v>Cassandra Brandow</v>
      </c>
      <c r="X8237" s="5" t="str">
        <f>IFERROR(VLOOKUP(Orders!$B8237,Returns!$A$2:$B$801,2,0),"No")</f>
        <v>No</v>
      </c>
    </row>
    <row r="8238" spans="1:24" hidden="1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f t="shared" si="128"/>
        <v>2803.92</v>
      </c>
      <c r="T8238" s="1">
        <v>5</v>
      </c>
      <c r="U8238" s="1">
        <v>0.2</v>
      </c>
      <c r="V8238" s="1">
        <v>0</v>
      </c>
      <c r="W8238" t="str">
        <f>VLOOKUP(M8238,People!$A$2:$B$5,2,FALSE)</f>
        <v>Cassandra Brandow</v>
      </c>
      <c r="X8238" s="5" t="str">
        <f>IFERROR(VLOOKUP(Orders!$B8238,Returns!$A$2:$B$801,2,0),"No")</f>
        <v>No</v>
      </c>
    </row>
    <row r="8239" spans="1:24" hidden="1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f t="shared" si="128"/>
        <v>5.5428000000000006</v>
      </c>
      <c r="T8239" s="1">
        <v>2</v>
      </c>
      <c r="U8239" s="1">
        <v>0.2</v>
      </c>
      <c r="V8239" s="1">
        <v>-0.7748000000000006</v>
      </c>
      <c r="W8239" t="str">
        <f>VLOOKUP(M8239,People!$A$2:$B$5,2,FALSE)</f>
        <v>Cassandra Brandow</v>
      </c>
      <c r="X8239" s="5" t="str">
        <f>IFERROR(VLOOKUP(Orders!$B8239,Returns!$A$2:$B$801,2,0),"No")</f>
        <v>No</v>
      </c>
    </row>
    <row r="8240" spans="1:24" hidden="1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f t="shared" si="128"/>
        <v>4.1700000000000008</v>
      </c>
      <c r="T8240" s="1">
        <v>1</v>
      </c>
      <c r="U8240" s="1">
        <v>0.2</v>
      </c>
      <c r="V8240" s="1">
        <v>2.5019999999999998</v>
      </c>
      <c r="W8240" t="str">
        <f>VLOOKUP(M8240,People!$A$2:$B$5,2,FALSE)</f>
        <v>Cassandra Brandow</v>
      </c>
      <c r="X8240" s="5" t="str">
        <f>IFERROR(VLOOKUP(Orders!$B8240,Returns!$A$2:$B$801,2,0),"No")</f>
        <v>No</v>
      </c>
    </row>
    <row r="8241" spans="1:24" hidden="1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f t="shared" si="128"/>
        <v>3.3359999999999994</v>
      </c>
      <c r="T8241" s="1">
        <v>2</v>
      </c>
      <c r="U8241" s="1">
        <v>0.2</v>
      </c>
      <c r="V8241" s="1">
        <v>1.1119999999999999</v>
      </c>
      <c r="W8241" t="str">
        <f>VLOOKUP(M8241,People!$A$2:$B$5,2,FALSE)</f>
        <v>Cassandra Brandow</v>
      </c>
      <c r="X8241" s="5" t="str">
        <f>IFERROR(VLOOKUP(Orders!$B8241,Returns!$A$2:$B$801,2,0),"No")</f>
        <v>No</v>
      </c>
    </row>
    <row r="8242" spans="1:24" hidden="1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f t="shared" si="128"/>
        <v>37.894800000000011</v>
      </c>
      <c r="T8242" s="1">
        <v>4</v>
      </c>
      <c r="U8242" s="1">
        <v>0.2</v>
      </c>
      <c r="V8242" s="1">
        <v>6.0411999999999964</v>
      </c>
      <c r="W8242" t="str">
        <f>VLOOKUP(M8242,People!$A$2:$B$5,2,FALSE)</f>
        <v>Cassandra Brandow</v>
      </c>
      <c r="X8242" s="5" t="str">
        <f>IFERROR(VLOOKUP(Orders!$B8242,Returns!$A$2:$B$801,2,0),"No")</f>
        <v>No</v>
      </c>
    </row>
    <row r="8243" spans="1:24" x14ac:dyDescent="0.3">
      <c r="A8243" s="1">
        <v>6806</v>
      </c>
      <c r="B8243" t="s">
        <v>9393</v>
      </c>
      <c r="C8243" s="2">
        <v>42696</v>
      </c>
      <c r="D8243" s="2">
        <v>42699</v>
      </c>
      <c r="E8243" s="1" t="s">
        <v>170</v>
      </c>
      <c r="F8243" s="1" t="s">
        <v>3542</v>
      </c>
      <c r="G8243" s="1" t="s">
        <v>3543</v>
      </c>
      <c r="H8243" s="1" t="s">
        <v>38</v>
      </c>
      <c r="I8243" s="1" t="s">
        <v>25</v>
      </c>
      <c r="J8243" s="1" t="s">
        <v>1506</v>
      </c>
      <c r="K8243" s="1" t="s">
        <v>1111</v>
      </c>
      <c r="L8243" s="1">
        <v>30318</v>
      </c>
      <c r="M8243" s="1" t="s">
        <v>28</v>
      </c>
      <c r="N8243" s="1" t="s">
        <v>4437</v>
      </c>
      <c r="O8243" s="1" t="s">
        <v>43</v>
      </c>
      <c r="P8243" s="1" t="s">
        <v>84</v>
      </c>
      <c r="Q8243" s="1" t="s">
        <v>4438</v>
      </c>
      <c r="R8243" s="1">
        <v>9.9600000000000009</v>
      </c>
      <c r="S8243" s="1">
        <f t="shared" si="128"/>
        <v>5.0796000000000001</v>
      </c>
      <c r="T8243" s="1">
        <v>2</v>
      </c>
      <c r="U8243" s="1">
        <v>0</v>
      </c>
      <c r="V8243" s="1">
        <v>4.8804000000000007</v>
      </c>
      <c r="W8243" t="str">
        <f>VLOOKUP(M8243,People!$A$2:$B$5,2,FALSE)</f>
        <v>Cassandra Brandow</v>
      </c>
      <c r="X8243" s="5" t="str">
        <f>IFERROR(VLOOKUP(Orders!$B8243,Returns!$A$2:$B$801,2,0),"No")</f>
        <v>No</v>
      </c>
    </row>
    <row r="8244" spans="1:24" x14ac:dyDescent="0.3">
      <c r="A8244" s="1">
        <v>1571</v>
      </c>
      <c r="B8244" t="s">
        <v>6937</v>
      </c>
      <c r="C8244" s="2">
        <v>42697</v>
      </c>
      <c r="D8244" s="2">
        <v>42699</v>
      </c>
      <c r="E8244" s="1" t="s">
        <v>170</v>
      </c>
      <c r="F8244" s="1" t="s">
        <v>1377</v>
      </c>
      <c r="G8244" s="1" t="s">
        <v>1378</v>
      </c>
      <c r="H8244" s="1" t="s">
        <v>24</v>
      </c>
      <c r="I8244" s="1" t="s">
        <v>25</v>
      </c>
      <c r="J8244" s="1" t="s">
        <v>39</v>
      </c>
      <c r="K8244" s="1" t="s">
        <v>40</v>
      </c>
      <c r="L8244" s="1">
        <v>90004</v>
      </c>
      <c r="M8244" s="1" t="s">
        <v>41</v>
      </c>
      <c r="N8244" s="1" t="s">
        <v>342</v>
      </c>
      <c r="O8244" s="1" t="s">
        <v>30</v>
      </c>
      <c r="P8244" s="1" t="s">
        <v>34</v>
      </c>
      <c r="Q8244" s="1" t="s">
        <v>343</v>
      </c>
      <c r="R8244" s="1">
        <v>603.91999999999996</v>
      </c>
      <c r="S8244" s="1">
        <f t="shared" si="128"/>
        <v>671.86099999999999</v>
      </c>
      <c r="T8244" s="1">
        <v>5</v>
      </c>
      <c r="U8244" s="1">
        <v>0.2</v>
      </c>
      <c r="V8244" s="1">
        <v>-67.941000000000003</v>
      </c>
      <c r="W8244" t="str">
        <f>VLOOKUP(M8244,People!$A$2:$B$5,2,FALSE)</f>
        <v>Anna Andreadi</v>
      </c>
      <c r="X8244" s="5" t="str">
        <f>IFERROR(VLOOKUP(Orders!$B8244,Returns!$A$2:$B$801,2,0),"No")</f>
        <v>No</v>
      </c>
    </row>
    <row r="8245" spans="1:24" x14ac:dyDescent="0.3">
      <c r="A8245" s="1">
        <v>1572</v>
      </c>
      <c r="B8245" t="s">
        <v>6937</v>
      </c>
      <c r="C8245" s="2">
        <v>42697</v>
      </c>
      <c r="D8245" s="2">
        <v>42699</v>
      </c>
      <c r="E8245" s="1" t="s">
        <v>170</v>
      </c>
      <c r="F8245" s="1" t="s">
        <v>1377</v>
      </c>
      <c r="G8245" s="1" t="s">
        <v>1378</v>
      </c>
      <c r="H8245" s="1" t="s">
        <v>24</v>
      </c>
      <c r="I8245" s="1" t="s">
        <v>25</v>
      </c>
      <c r="J8245" s="1" t="s">
        <v>39</v>
      </c>
      <c r="K8245" s="1" t="s">
        <v>40</v>
      </c>
      <c r="L8245" s="1">
        <v>90004</v>
      </c>
      <c r="M8245" s="1" t="s">
        <v>41</v>
      </c>
      <c r="N8245" s="1" t="s">
        <v>3408</v>
      </c>
      <c r="O8245" s="1" t="s">
        <v>43</v>
      </c>
      <c r="P8245" s="1" t="s">
        <v>157</v>
      </c>
      <c r="Q8245" s="1" t="s">
        <v>3409</v>
      </c>
      <c r="R8245" s="1">
        <v>21.84</v>
      </c>
      <c r="S8245" s="1">
        <f t="shared" si="128"/>
        <v>11.3568</v>
      </c>
      <c r="T8245" s="1">
        <v>3</v>
      </c>
      <c r="U8245" s="1">
        <v>0</v>
      </c>
      <c r="V8245" s="1">
        <v>10.4832</v>
      </c>
      <c r="W8245" t="str">
        <f>VLOOKUP(M8245,People!$A$2:$B$5,2,FALSE)</f>
        <v>Anna Andreadi</v>
      </c>
      <c r="X8245" s="5" t="str">
        <f>IFERROR(VLOOKUP(Orders!$B8245,Returns!$A$2:$B$801,2,0),"No")</f>
        <v>No</v>
      </c>
    </row>
    <row r="8246" spans="1:24" x14ac:dyDescent="0.3">
      <c r="A8246" s="1">
        <v>1573</v>
      </c>
      <c r="B8246" t="s">
        <v>6937</v>
      </c>
      <c r="C8246" s="2">
        <v>42697</v>
      </c>
      <c r="D8246" s="2">
        <v>42699</v>
      </c>
      <c r="E8246" s="1" t="s">
        <v>170</v>
      </c>
      <c r="F8246" s="1" t="s">
        <v>1377</v>
      </c>
      <c r="G8246" s="1" t="s">
        <v>1378</v>
      </c>
      <c r="H8246" s="1" t="s">
        <v>24</v>
      </c>
      <c r="I8246" s="1" t="s">
        <v>25</v>
      </c>
      <c r="J8246" s="1" t="s">
        <v>39</v>
      </c>
      <c r="K8246" s="1" t="s">
        <v>40</v>
      </c>
      <c r="L8246" s="1">
        <v>90004</v>
      </c>
      <c r="M8246" s="1" t="s">
        <v>41</v>
      </c>
      <c r="N8246" s="1" t="s">
        <v>3410</v>
      </c>
      <c r="O8246" s="1" t="s">
        <v>66</v>
      </c>
      <c r="P8246" s="1" t="s">
        <v>146</v>
      </c>
      <c r="Q8246" s="1" t="s">
        <v>3411</v>
      </c>
      <c r="R8246" s="1">
        <v>29.99</v>
      </c>
      <c r="S8246" s="1">
        <f t="shared" si="128"/>
        <v>23.6921</v>
      </c>
      <c r="T8246" s="1">
        <v>1</v>
      </c>
      <c r="U8246" s="1">
        <v>0</v>
      </c>
      <c r="V8246" s="1">
        <v>6.2978999999999985</v>
      </c>
      <c r="W8246" t="str">
        <f>VLOOKUP(M8246,People!$A$2:$B$5,2,FALSE)</f>
        <v>Anna Andreadi</v>
      </c>
      <c r="X8246" s="5" t="str">
        <f>IFERROR(VLOOKUP(Orders!$B8246,Returns!$A$2:$B$801,2,0),"No")</f>
        <v>No</v>
      </c>
    </row>
    <row r="8247" spans="1:24" x14ac:dyDescent="0.3">
      <c r="A8247" s="1">
        <v>1574</v>
      </c>
      <c r="B8247" t="s">
        <v>6937</v>
      </c>
      <c r="C8247" s="2">
        <v>42697</v>
      </c>
      <c r="D8247" s="2">
        <v>42699</v>
      </c>
      <c r="E8247" s="1" t="s">
        <v>170</v>
      </c>
      <c r="F8247" s="1" t="s">
        <v>1377</v>
      </c>
      <c r="G8247" s="1" t="s">
        <v>1378</v>
      </c>
      <c r="H8247" s="1" t="s">
        <v>24</v>
      </c>
      <c r="I8247" s="1" t="s">
        <v>25</v>
      </c>
      <c r="J8247" s="1" t="s">
        <v>39</v>
      </c>
      <c r="K8247" s="1" t="s">
        <v>40</v>
      </c>
      <c r="L8247" s="1">
        <v>90004</v>
      </c>
      <c r="M8247" s="1" t="s">
        <v>41</v>
      </c>
      <c r="N8247" s="1" t="s">
        <v>1566</v>
      </c>
      <c r="O8247" s="1" t="s">
        <v>30</v>
      </c>
      <c r="P8247" s="1" t="s">
        <v>34</v>
      </c>
      <c r="Q8247" s="1" t="s">
        <v>1567</v>
      </c>
      <c r="R8247" s="1">
        <v>381.44000000000005</v>
      </c>
      <c r="S8247" s="1">
        <f t="shared" si="128"/>
        <v>357.60000000000008</v>
      </c>
      <c r="T8247" s="1">
        <v>2</v>
      </c>
      <c r="U8247" s="1">
        <v>0.2</v>
      </c>
      <c r="V8247" s="1">
        <v>23.839999999999975</v>
      </c>
      <c r="W8247" t="str">
        <f>VLOOKUP(M8247,People!$A$2:$B$5,2,FALSE)</f>
        <v>Anna Andreadi</v>
      </c>
      <c r="X8247" s="5" t="str">
        <f>IFERROR(VLOOKUP(Orders!$B8247,Returns!$A$2:$B$801,2,0),"No")</f>
        <v>No</v>
      </c>
    </row>
    <row r="8248" spans="1:24" hidden="1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f t="shared" si="128"/>
        <v>262.589</v>
      </c>
      <c r="T8248" s="1">
        <v>5</v>
      </c>
      <c r="U8248" s="1">
        <v>0.8</v>
      </c>
      <c r="V8248" s="1">
        <v>-191.619</v>
      </c>
      <c r="W8248" t="str">
        <f>VLOOKUP(M8248,People!$A$2:$B$5,2,FALSE)</f>
        <v>Kelly Williams</v>
      </c>
      <c r="X8248" s="5" t="str">
        <f>IFERROR(VLOOKUP(Orders!$B8248,Returns!$A$2:$B$801,2,0),"No")</f>
        <v>No</v>
      </c>
    </row>
    <row r="8249" spans="1:24" hidden="1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f t="shared" si="128"/>
        <v>33.105599999999995</v>
      </c>
      <c r="T8249" s="1">
        <v>2</v>
      </c>
      <c r="U8249" s="1">
        <v>0.2</v>
      </c>
      <c r="V8249" s="1">
        <v>3.6784000000000017</v>
      </c>
      <c r="W8249" t="str">
        <f>VLOOKUP(M8249,People!$A$2:$B$5,2,FALSE)</f>
        <v>Kelly Williams</v>
      </c>
      <c r="X8249" s="5" t="str">
        <f>IFERROR(VLOOKUP(Orders!$B8249,Returns!$A$2:$B$801,2,0),"No")</f>
        <v>No</v>
      </c>
    </row>
    <row r="8250" spans="1:24" hidden="1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f t="shared" si="128"/>
        <v>867.9860000000001</v>
      </c>
      <c r="T8250" s="1">
        <v>2</v>
      </c>
      <c r="U8250" s="1">
        <v>0.4</v>
      </c>
      <c r="V8250" s="1">
        <v>-123.9980000000001</v>
      </c>
      <c r="W8250" t="str">
        <f>VLOOKUP(M8250,People!$A$2:$B$5,2,FALSE)</f>
        <v>Chuck Magee</v>
      </c>
      <c r="X8250" s="5" t="str">
        <f>IFERROR(VLOOKUP(Orders!$B8250,Returns!$A$2:$B$801,2,0),"No")</f>
        <v>No</v>
      </c>
    </row>
    <row r="8251" spans="1:24" hidden="1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f t="shared" si="128"/>
        <v>28.03</v>
      </c>
      <c r="T8251" s="1">
        <v>2</v>
      </c>
      <c r="U8251" s="1">
        <v>0.8</v>
      </c>
      <c r="V8251" s="1">
        <v>-16.818000000000005</v>
      </c>
      <c r="W8251" t="str">
        <f>VLOOKUP(M8251,People!$A$2:$B$5,2,FALSE)</f>
        <v>Kelly Williams</v>
      </c>
      <c r="X8251" s="5" t="str">
        <f>IFERROR(VLOOKUP(Orders!$B8251,Returns!$A$2:$B$801,2,0),"No")</f>
        <v>No</v>
      </c>
    </row>
    <row r="8252" spans="1:24" hidden="1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f t="shared" si="128"/>
        <v>6.5967999999999991</v>
      </c>
      <c r="T8252" s="1">
        <v>2</v>
      </c>
      <c r="U8252" s="1">
        <v>0.6</v>
      </c>
      <c r="V8252" s="1">
        <v>-1.8847999999999994</v>
      </c>
      <c r="W8252" t="str">
        <f>VLOOKUP(M8252,People!$A$2:$B$5,2,FALSE)</f>
        <v>Kelly Williams</v>
      </c>
      <c r="X8252" s="5" t="str">
        <f>IFERROR(VLOOKUP(Orders!$B8252,Returns!$A$2:$B$801,2,0),"No")</f>
        <v>No</v>
      </c>
    </row>
    <row r="8253" spans="1:24" hidden="1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f t="shared" si="128"/>
        <v>651.52800000000002</v>
      </c>
      <c r="T8253" s="1">
        <v>5</v>
      </c>
      <c r="U8253" s="1">
        <v>0.8</v>
      </c>
      <c r="V8253" s="1">
        <v>-470.548</v>
      </c>
      <c r="W8253" t="str">
        <f>VLOOKUP(M8253,People!$A$2:$B$5,2,FALSE)</f>
        <v>Kelly Williams</v>
      </c>
      <c r="X8253" s="5" t="str">
        <f>IFERROR(VLOOKUP(Orders!$B8253,Returns!$A$2:$B$801,2,0),"No")</f>
        <v>No</v>
      </c>
    </row>
    <row r="8254" spans="1:24" hidden="1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f t="shared" si="128"/>
        <v>54.374399999999994</v>
      </c>
      <c r="T8254" s="1">
        <v>2</v>
      </c>
      <c r="U8254" s="1">
        <v>0.2</v>
      </c>
      <c r="V8254" s="1">
        <v>6.0416000000000025</v>
      </c>
      <c r="W8254" t="str">
        <f>VLOOKUP(M8254,People!$A$2:$B$5,2,FALSE)</f>
        <v>Kelly Williams</v>
      </c>
      <c r="X8254" s="5" t="str">
        <f>IFERROR(VLOOKUP(Orders!$B8254,Returns!$A$2:$B$801,2,0),"No")</f>
        <v>No</v>
      </c>
    </row>
    <row r="8255" spans="1:24" hidden="1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f t="shared" si="128"/>
        <v>209.99300000000002</v>
      </c>
      <c r="T8255" s="1">
        <v>1</v>
      </c>
      <c r="U8255" s="1">
        <v>0</v>
      </c>
      <c r="V8255" s="1">
        <v>89.996999999999986</v>
      </c>
      <c r="W8255" t="str">
        <f>VLOOKUP(M8255,People!$A$2:$B$5,2,FALSE)</f>
        <v>Anna Andreadi</v>
      </c>
      <c r="X8255" s="5" t="str">
        <f>IFERROR(VLOOKUP(Orders!$B8255,Returns!$A$2:$B$801,2,0),"No")</f>
        <v>No</v>
      </c>
    </row>
    <row r="8256" spans="1:24" hidden="1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f t="shared" si="128"/>
        <v>99.923200000000008</v>
      </c>
      <c r="T8256" s="1">
        <v>4</v>
      </c>
      <c r="U8256" s="1">
        <v>0</v>
      </c>
      <c r="V8256" s="1">
        <v>92.236799999999988</v>
      </c>
      <c r="W8256" t="str">
        <f>VLOOKUP(M8256,People!$A$2:$B$5,2,FALSE)</f>
        <v>Anna Andreadi</v>
      </c>
      <c r="X8256" s="5" t="str">
        <f>IFERROR(VLOOKUP(Orders!$B8256,Returns!$A$2:$B$801,2,0),"No")</f>
        <v>No</v>
      </c>
    </row>
    <row r="8257" spans="1:24" hidden="1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f t="shared" si="128"/>
        <v>215.32880000000003</v>
      </c>
      <c r="T8257" s="1">
        <v>8</v>
      </c>
      <c r="U8257" s="1">
        <v>0.2</v>
      </c>
      <c r="V8257" s="1">
        <v>27.295199999999973</v>
      </c>
      <c r="W8257" t="str">
        <f>VLOOKUP(M8257,People!$A$2:$B$5,2,FALSE)</f>
        <v>Anna Andreadi</v>
      </c>
      <c r="X8257" s="5" t="str">
        <f>IFERROR(VLOOKUP(Orders!$B8257,Returns!$A$2:$B$801,2,0),"No")</f>
        <v>No</v>
      </c>
    </row>
    <row r="8258" spans="1:24" hidden="1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f t="shared" ref="S8258:S8321" si="129">R8258-V8258</f>
        <v>35.055000000000007</v>
      </c>
      <c r="T8258" s="1">
        <v>3</v>
      </c>
      <c r="U8258" s="1">
        <v>0</v>
      </c>
      <c r="V8258" s="1">
        <v>11.684999999999999</v>
      </c>
      <c r="W8258" t="str">
        <f>VLOOKUP(M8258,People!$A$2:$B$5,2,FALSE)</f>
        <v>Anna Andreadi</v>
      </c>
      <c r="X8258" s="5" t="str">
        <f>IFERROR(VLOOKUP(Orders!$B8258,Returns!$A$2:$B$801,2,0),"No")</f>
        <v>No</v>
      </c>
    </row>
    <row r="8259" spans="1:24" hidden="1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f t="shared" si="129"/>
        <v>162.70350000000002</v>
      </c>
      <c r="T8259" s="1">
        <v>5</v>
      </c>
      <c r="U8259" s="1">
        <v>0</v>
      </c>
      <c r="V8259" s="1">
        <v>12.246500000000005</v>
      </c>
      <c r="W8259" t="str">
        <f>VLOOKUP(M8259,People!$A$2:$B$5,2,FALSE)</f>
        <v>Anna Andreadi</v>
      </c>
      <c r="X8259" s="5" t="str">
        <f>IFERROR(VLOOKUP(Orders!$B8259,Returns!$A$2:$B$801,2,0),"No")</f>
        <v>No</v>
      </c>
    </row>
    <row r="8260" spans="1:24" hidden="1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f t="shared" si="129"/>
        <v>62.940000000000012</v>
      </c>
      <c r="T8260" s="1">
        <v>6</v>
      </c>
      <c r="U8260" s="1">
        <v>0.2</v>
      </c>
      <c r="V8260" s="1">
        <v>37.763999999999996</v>
      </c>
      <c r="W8260" t="str">
        <f>VLOOKUP(M8260,People!$A$2:$B$5,2,FALSE)</f>
        <v>Anna Andreadi</v>
      </c>
      <c r="X8260" s="5" t="str">
        <f>IFERROR(VLOOKUP(Orders!$B8260,Returns!$A$2:$B$801,2,0),"No")</f>
        <v>No</v>
      </c>
    </row>
    <row r="8261" spans="1:24" hidden="1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f t="shared" si="129"/>
        <v>188.14410000000001</v>
      </c>
      <c r="T8261" s="1">
        <v>9</v>
      </c>
      <c r="U8261" s="1">
        <v>0</v>
      </c>
      <c r="V8261" s="1">
        <v>180.76590000000002</v>
      </c>
      <c r="W8261" t="str">
        <f>VLOOKUP(M8261,People!$A$2:$B$5,2,FALSE)</f>
        <v>Kelly Williams</v>
      </c>
      <c r="X8261" s="5" t="str">
        <f>IFERROR(VLOOKUP(Orders!$B8261,Returns!$A$2:$B$801,2,0),"No")</f>
        <v>No</v>
      </c>
    </row>
    <row r="8262" spans="1:24" hidden="1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f t="shared" si="129"/>
        <v>4.2506000000000004</v>
      </c>
      <c r="T8262" s="1">
        <v>1</v>
      </c>
      <c r="U8262" s="1">
        <v>0</v>
      </c>
      <c r="V8262" s="1">
        <v>3.7693999999999992</v>
      </c>
      <c r="W8262" t="str">
        <f>VLOOKUP(M8262,People!$A$2:$B$5,2,FALSE)</f>
        <v>Kelly Williams</v>
      </c>
      <c r="X8262" s="5" t="str">
        <f>IFERROR(VLOOKUP(Orders!$B8262,Returns!$A$2:$B$801,2,0),"No")</f>
        <v>No</v>
      </c>
    </row>
    <row r="8263" spans="1:24" hidden="1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f t="shared" si="129"/>
        <v>126.56959999999999</v>
      </c>
      <c r="T8263" s="1">
        <v>4</v>
      </c>
      <c r="U8263" s="1">
        <v>0</v>
      </c>
      <c r="V8263" s="1">
        <v>44.470399999999998</v>
      </c>
      <c r="W8263" t="str">
        <f>VLOOKUP(M8263,People!$A$2:$B$5,2,FALSE)</f>
        <v>Kelly Williams</v>
      </c>
      <c r="X8263" s="5" t="str">
        <f>IFERROR(VLOOKUP(Orders!$B8263,Returns!$A$2:$B$801,2,0),"No")</f>
        <v>No</v>
      </c>
    </row>
    <row r="8264" spans="1:24" hidden="1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f t="shared" si="129"/>
        <v>10.1088</v>
      </c>
      <c r="T8264" s="1">
        <v>3</v>
      </c>
      <c r="U8264" s="1">
        <v>0</v>
      </c>
      <c r="V8264" s="1">
        <v>9.3312000000000008</v>
      </c>
      <c r="W8264" t="str">
        <f>VLOOKUP(M8264,People!$A$2:$B$5,2,FALSE)</f>
        <v>Cassandra Brandow</v>
      </c>
      <c r="X8264" s="5" t="str">
        <f>IFERROR(VLOOKUP(Orders!$B8264,Returns!$A$2:$B$801,2,0),"No")</f>
        <v>No</v>
      </c>
    </row>
    <row r="8265" spans="1:24" hidden="1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f t="shared" si="129"/>
        <v>23.129200000000001</v>
      </c>
      <c r="T8265" s="1">
        <v>4</v>
      </c>
      <c r="U8265" s="1">
        <v>0.7</v>
      </c>
      <c r="V8265" s="1">
        <v>-10.037199999999999</v>
      </c>
      <c r="W8265" t="str">
        <f>VLOOKUP(M8265,People!$A$2:$B$5,2,FALSE)</f>
        <v>Cassandra Brandow</v>
      </c>
      <c r="X8265" s="5" t="str">
        <f>IFERROR(VLOOKUP(Orders!$B8265,Returns!$A$2:$B$801,2,0),"No")</f>
        <v>No</v>
      </c>
    </row>
    <row r="8266" spans="1:24" x14ac:dyDescent="0.3">
      <c r="A8266" s="1">
        <v>2084</v>
      </c>
      <c r="B8266" t="s">
        <v>7171</v>
      </c>
      <c r="C8266" s="2">
        <v>42697</v>
      </c>
      <c r="D8266" s="2">
        <v>42703</v>
      </c>
      <c r="E8266" s="1" t="s">
        <v>46</v>
      </c>
      <c r="F8266" s="1" t="s">
        <v>3607</v>
      </c>
      <c r="G8266" s="1" t="s">
        <v>3608</v>
      </c>
      <c r="H8266" s="1" t="s">
        <v>94</v>
      </c>
      <c r="I8266" s="1" t="s">
        <v>25</v>
      </c>
      <c r="J8266" s="1" t="s">
        <v>167</v>
      </c>
      <c r="K8266" s="1" t="s">
        <v>96</v>
      </c>
      <c r="L8266" s="1">
        <v>77036</v>
      </c>
      <c r="M8266" s="1" t="s">
        <v>97</v>
      </c>
      <c r="N8266" s="1" t="s">
        <v>1447</v>
      </c>
      <c r="O8266" s="1" t="s">
        <v>43</v>
      </c>
      <c r="P8266" s="1" t="s">
        <v>44</v>
      </c>
      <c r="Q8266" s="1" t="s">
        <v>1448</v>
      </c>
      <c r="R8266" s="1">
        <v>23.680000000000003</v>
      </c>
      <c r="S8266" s="1">
        <f t="shared" si="129"/>
        <v>14.800000000000004</v>
      </c>
      <c r="T8266" s="1">
        <v>2</v>
      </c>
      <c r="U8266" s="1">
        <v>0.2</v>
      </c>
      <c r="V8266" s="1">
        <v>8.879999999999999</v>
      </c>
      <c r="W8266" t="str">
        <f>VLOOKUP(M8266,People!$A$2:$B$5,2,FALSE)</f>
        <v>Kelly Williams</v>
      </c>
      <c r="X8266" s="5" t="str">
        <f>IFERROR(VLOOKUP(Orders!$B8266,Returns!$A$2:$B$801,2,0),"No")</f>
        <v>No</v>
      </c>
    </row>
    <row r="8267" spans="1:24" x14ac:dyDescent="0.3">
      <c r="A8267" s="1">
        <v>3708</v>
      </c>
      <c r="B8267" t="s">
        <v>7943</v>
      </c>
      <c r="C8267" s="2">
        <v>42697</v>
      </c>
      <c r="D8267" s="2">
        <v>42701</v>
      </c>
      <c r="E8267" s="1" t="s">
        <v>46</v>
      </c>
      <c r="F8267" s="1" t="s">
        <v>1218</v>
      </c>
      <c r="G8267" s="1" t="s">
        <v>1219</v>
      </c>
      <c r="H8267" s="1" t="s">
        <v>38</v>
      </c>
      <c r="I8267" s="1" t="s">
        <v>25</v>
      </c>
      <c r="J8267" s="1" t="s">
        <v>3993</v>
      </c>
      <c r="K8267" s="1" t="s">
        <v>96</v>
      </c>
      <c r="L8267" s="1">
        <v>75150</v>
      </c>
      <c r="M8267" s="1" t="s">
        <v>97</v>
      </c>
      <c r="N8267" s="1" t="s">
        <v>2439</v>
      </c>
      <c r="O8267" s="1" t="s">
        <v>30</v>
      </c>
      <c r="P8267" s="1" t="s">
        <v>60</v>
      </c>
      <c r="Q8267" s="1" t="s">
        <v>811</v>
      </c>
      <c r="R8267" s="1">
        <v>6.3680000000000003</v>
      </c>
      <c r="S8267" s="1">
        <f t="shared" si="129"/>
        <v>8.9151999999999987</v>
      </c>
      <c r="T8267" s="1">
        <v>2</v>
      </c>
      <c r="U8267" s="1">
        <v>0.6</v>
      </c>
      <c r="V8267" s="1">
        <v>-2.5471999999999984</v>
      </c>
      <c r="W8267" t="str">
        <f>VLOOKUP(M8267,People!$A$2:$B$5,2,FALSE)</f>
        <v>Kelly Williams</v>
      </c>
      <c r="X8267" s="5" t="str">
        <f>IFERROR(VLOOKUP(Orders!$B8267,Returns!$A$2:$B$801,2,0),"No")</f>
        <v>No</v>
      </c>
    </row>
    <row r="8268" spans="1:24" x14ac:dyDescent="0.3">
      <c r="A8268" s="1">
        <v>3709</v>
      </c>
      <c r="B8268" t="s">
        <v>7943</v>
      </c>
      <c r="C8268" s="2">
        <v>42697</v>
      </c>
      <c r="D8268" s="2">
        <v>42701</v>
      </c>
      <c r="E8268" s="1" t="s">
        <v>46</v>
      </c>
      <c r="F8268" s="1" t="s">
        <v>1218</v>
      </c>
      <c r="G8268" s="1" t="s">
        <v>1219</v>
      </c>
      <c r="H8268" s="1" t="s">
        <v>38</v>
      </c>
      <c r="I8268" s="1" t="s">
        <v>25</v>
      </c>
      <c r="J8268" s="1" t="s">
        <v>3993</v>
      </c>
      <c r="K8268" s="1" t="s">
        <v>96</v>
      </c>
      <c r="L8268" s="1">
        <v>75150</v>
      </c>
      <c r="M8268" s="1" t="s">
        <v>97</v>
      </c>
      <c r="N8268" s="1" t="s">
        <v>3421</v>
      </c>
      <c r="O8268" s="1" t="s">
        <v>43</v>
      </c>
      <c r="P8268" s="1" t="s">
        <v>73</v>
      </c>
      <c r="Q8268" s="1" t="s">
        <v>3422</v>
      </c>
      <c r="R8268" s="1">
        <v>34.175999999999995</v>
      </c>
      <c r="S8268" s="1">
        <f t="shared" si="129"/>
        <v>121.32480000000001</v>
      </c>
      <c r="T8268" s="1">
        <v>3</v>
      </c>
      <c r="U8268" s="1">
        <v>0.8</v>
      </c>
      <c r="V8268" s="1">
        <v>-87.148800000000023</v>
      </c>
      <c r="W8268" t="str">
        <f>VLOOKUP(M8268,People!$A$2:$B$5,2,FALSE)</f>
        <v>Kelly Williams</v>
      </c>
      <c r="X8268" s="5" t="str">
        <f>IFERROR(VLOOKUP(Orders!$B8268,Returns!$A$2:$B$801,2,0),"No")</f>
        <v>No</v>
      </c>
    </row>
    <row r="8269" spans="1:24" hidden="1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f t="shared" si="129"/>
        <v>116.55</v>
      </c>
      <c r="T8269" s="1">
        <v>1</v>
      </c>
      <c r="U8269" s="1">
        <v>0.5</v>
      </c>
      <c r="V8269" s="1">
        <v>-47.174999999999997</v>
      </c>
      <c r="W8269" t="str">
        <f>VLOOKUP(M8269,People!$A$2:$B$5,2,FALSE)</f>
        <v>Kelly Williams</v>
      </c>
      <c r="X8269" s="5" t="str">
        <f>IFERROR(VLOOKUP(Orders!$B8269,Returns!$A$2:$B$801,2,0),"No")</f>
        <v>No</v>
      </c>
    </row>
    <row r="8270" spans="1:24" hidden="1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f t="shared" si="129"/>
        <v>28.908000000000005</v>
      </c>
      <c r="T8270" s="1">
        <v>4</v>
      </c>
      <c r="U8270" s="1">
        <v>0.2</v>
      </c>
      <c r="V8270" s="1">
        <v>2.7719999999999994</v>
      </c>
      <c r="W8270" t="str">
        <f>VLOOKUP(M8270,People!$A$2:$B$5,2,FALSE)</f>
        <v>Kelly Williams</v>
      </c>
      <c r="X8270" s="5" t="str">
        <f>IFERROR(VLOOKUP(Orders!$B8270,Returns!$A$2:$B$801,2,0),"No")</f>
        <v>No</v>
      </c>
    </row>
    <row r="8271" spans="1:24" hidden="1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f t="shared" si="129"/>
        <v>1752.7720000000004</v>
      </c>
      <c r="T8271" s="1">
        <v>4</v>
      </c>
      <c r="U8271" s="1">
        <v>0.2</v>
      </c>
      <c r="V8271" s="1">
        <v>250.39599999999984</v>
      </c>
      <c r="W8271" t="str">
        <f>VLOOKUP(M8271,People!$A$2:$B$5,2,FALSE)</f>
        <v>Kelly Williams</v>
      </c>
      <c r="X8271" s="5" t="str">
        <f>IFERROR(VLOOKUP(Orders!$B8271,Returns!$A$2:$B$801,2,0),"No")</f>
        <v>No</v>
      </c>
    </row>
    <row r="8272" spans="1:24" hidden="1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f t="shared" si="129"/>
        <v>6.1904000000000003</v>
      </c>
      <c r="T8272" s="1">
        <v>2</v>
      </c>
      <c r="U8272" s="1">
        <v>0.2</v>
      </c>
      <c r="V8272" s="1">
        <v>3.1535999999999995</v>
      </c>
      <c r="W8272" t="str">
        <f>VLOOKUP(M8272,People!$A$2:$B$5,2,FALSE)</f>
        <v>Kelly Williams</v>
      </c>
      <c r="X8272" s="5" t="str">
        <f>IFERROR(VLOOKUP(Orders!$B8272,Returns!$A$2:$B$801,2,0),"No")</f>
        <v>No</v>
      </c>
    </row>
    <row r="8273" spans="1:24" hidden="1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f t="shared" si="129"/>
        <v>2249.7936000000004</v>
      </c>
      <c r="T8273" s="1">
        <v>8</v>
      </c>
      <c r="U8273" s="1">
        <v>0.1</v>
      </c>
      <c r="V8273" s="1">
        <v>313.26239999999967</v>
      </c>
      <c r="W8273" t="str">
        <f>VLOOKUP(M8273,People!$A$2:$B$5,2,FALSE)</f>
        <v>Chuck Magee</v>
      </c>
      <c r="X8273" s="5" t="str">
        <f>IFERROR(VLOOKUP(Orders!$B8273,Returns!$A$2:$B$801,2,0),"No")</f>
        <v>No</v>
      </c>
    </row>
    <row r="8274" spans="1:24" hidden="1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f t="shared" si="129"/>
        <v>382.29680000000002</v>
      </c>
      <c r="T8274" s="1">
        <v>4</v>
      </c>
      <c r="U8274" s="1">
        <v>0.2</v>
      </c>
      <c r="V8274" s="1">
        <v>4.8391999999999911</v>
      </c>
      <c r="W8274" t="str">
        <f>VLOOKUP(M8274,People!$A$2:$B$5,2,FALSE)</f>
        <v>Anna Andreadi</v>
      </c>
      <c r="X8274" s="5" t="str">
        <f>IFERROR(VLOOKUP(Orders!$B8274,Returns!$A$2:$B$801,2,0),"No")</f>
        <v>No</v>
      </c>
    </row>
    <row r="8275" spans="1:24" hidden="1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f t="shared" si="129"/>
        <v>3.1244000000000005</v>
      </c>
      <c r="T8275" s="1">
        <v>1</v>
      </c>
      <c r="U8275" s="1">
        <v>0.2</v>
      </c>
      <c r="V8275" s="1">
        <v>0.29960000000000009</v>
      </c>
      <c r="W8275" t="str">
        <f>VLOOKUP(M8275,People!$A$2:$B$5,2,FALSE)</f>
        <v>Chuck Magee</v>
      </c>
      <c r="X8275" s="5" t="str">
        <f>IFERROR(VLOOKUP(Orders!$B8275,Returns!$A$2:$B$801,2,0),"No")</f>
        <v>No</v>
      </c>
    </row>
    <row r="8276" spans="1:24" hidden="1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f t="shared" si="129"/>
        <v>803.21080000000006</v>
      </c>
      <c r="T8276" s="1">
        <v>7</v>
      </c>
      <c r="U8276" s="1">
        <v>0</v>
      </c>
      <c r="V8276" s="1">
        <v>282.20920000000001</v>
      </c>
      <c r="W8276" t="str">
        <f>VLOOKUP(M8276,People!$A$2:$B$5,2,FALSE)</f>
        <v>Chuck Magee</v>
      </c>
      <c r="X8276" s="5" t="str">
        <f>IFERROR(VLOOKUP(Orders!$B8276,Returns!$A$2:$B$801,2,0),"No")</f>
        <v>No</v>
      </c>
    </row>
    <row r="8277" spans="1:24" hidden="1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f t="shared" si="129"/>
        <v>27.448200000000007</v>
      </c>
      <c r="T8277" s="1">
        <v>9</v>
      </c>
      <c r="U8277" s="1">
        <v>0.2</v>
      </c>
      <c r="V8277" s="1">
        <v>15.607799999999999</v>
      </c>
      <c r="W8277" t="str">
        <f>VLOOKUP(M8277,People!$A$2:$B$5,2,FALSE)</f>
        <v>Chuck Magee</v>
      </c>
      <c r="X8277" s="5" t="str">
        <f>IFERROR(VLOOKUP(Orders!$B8277,Returns!$A$2:$B$801,2,0),"No")</f>
        <v>No</v>
      </c>
    </row>
    <row r="8278" spans="1:24" hidden="1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f t="shared" si="129"/>
        <v>6.5207999999999995</v>
      </c>
      <c r="T8278" s="1">
        <v>3</v>
      </c>
      <c r="U8278" s="1">
        <v>0.7</v>
      </c>
      <c r="V8278" s="1">
        <v>-2.758799999999999</v>
      </c>
      <c r="W8278" t="str">
        <f>VLOOKUP(M8278,People!$A$2:$B$5,2,FALSE)</f>
        <v>Cassandra Brandow</v>
      </c>
      <c r="X8278" s="5" t="str">
        <f>IFERROR(VLOOKUP(Orders!$B8278,Returns!$A$2:$B$801,2,0),"No")</f>
        <v>No</v>
      </c>
    </row>
    <row r="8279" spans="1:24" hidden="1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f t="shared" si="129"/>
        <v>61.586000000000013</v>
      </c>
      <c r="T8279" s="1">
        <v>2</v>
      </c>
      <c r="U8279" s="1">
        <v>0.7</v>
      </c>
      <c r="V8279" s="1">
        <v>-26.726000000000006</v>
      </c>
      <c r="W8279" t="str">
        <f>VLOOKUP(M8279,People!$A$2:$B$5,2,FALSE)</f>
        <v>Cassandra Brandow</v>
      </c>
      <c r="X8279" s="5" t="str">
        <f>IFERROR(VLOOKUP(Orders!$B8279,Returns!$A$2:$B$801,2,0),"No")</f>
        <v>No</v>
      </c>
    </row>
    <row r="8280" spans="1:24" hidden="1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f t="shared" si="129"/>
        <v>400.02179999999998</v>
      </c>
      <c r="T8280" s="1">
        <v>3</v>
      </c>
      <c r="U8280" s="1">
        <v>0.2</v>
      </c>
      <c r="V8280" s="1">
        <v>32.434200000000004</v>
      </c>
      <c r="W8280" t="str">
        <f>VLOOKUP(M8280,People!$A$2:$B$5,2,FALSE)</f>
        <v>Cassandra Brandow</v>
      </c>
      <c r="X8280" s="5" t="str">
        <f>IFERROR(VLOOKUP(Orders!$B8280,Returns!$A$2:$B$801,2,0),"No")</f>
        <v>No</v>
      </c>
    </row>
    <row r="8281" spans="1:24" hidden="1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f t="shared" si="129"/>
        <v>587.30220000000008</v>
      </c>
      <c r="T8281" s="1">
        <v>3</v>
      </c>
      <c r="U8281" s="1">
        <v>0</v>
      </c>
      <c r="V8281" s="1">
        <v>87.757800000000003</v>
      </c>
      <c r="W8281" t="str">
        <f>VLOOKUP(M8281,People!$A$2:$B$5,2,FALSE)</f>
        <v>Cassandra Brandow</v>
      </c>
      <c r="X8281" s="5" t="str">
        <f>IFERROR(VLOOKUP(Orders!$B8281,Returns!$A$2:$B$801,2,0),"No")</f>
        <v>No</v>
      </c>
    </row>
    <row r="8282" spans="1:24" hidden="1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f t="shared" si="129"/>
        <v>43.216200000000001</v>
      </c>
      <c r="T8282" s="1">
        <v>3</v>
      </c>
      <c r="U8282" s="1">
        <v>0.2</v>
      </c>
      <c r="V8282" s="1">
        <v>22.015799999999999</v>
      </c>
      <c r="W8282" t="str">
        <f>VLOOKUP(M8282,People!$A$2:$B$5,2,FALSE)</f>
        <v>Cassandra Brandow</v>
      </c>
      <c r="X8282" s="5" t="str">
        <f>IFERROR(VLOOKUP(Orders!$B8282,Returns!$A$2:$B$801,2,0),"No")</f>
        <v>No</v>
      </c>
    </row>
    <row r="8283" spans="1:24" hidden="1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f t="shared" si="129"/>
        <v>181.12500000000003</v>
      </c>
      <c r="T8283" s="1">
        <v>3</v>
      </c>
      <c r="U8283" s="1">
        <v>0.2</v>
      </c>
      <c r="V8283" s="1">
        <v>25.874999999999972</v>
      </c>
      <c r="W8283" t="str">
        <f>VLOOKUP(M8283,People!$A$2:$B$5,2,FALSE)</f>
        <v>Cassandra Brandow</v>
      </c>
      <c r="X8283" s="5" t="str">
        <f>IFERROR(VLOOKUP(Orders!$B8283,Returns!$A$2:$B$801,2,0),"No")</f>
        <v>No</v>
      </c>
    </row>
    <row r="8284" spans="1:24" hidden="1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f t="shared" si="129"/>
        <v>463.26600000000002</v>
      </c>
      <c r="T8284" s="1">
        <v>2</v>
      </c>
      <c r="U8284" s="1">
        <v>0.3</v>
      </c>
      <c r="V8284" s="1">
        <v>137.26399999999995</v>
      </c>
      <c r="W8284" t="str">
        <f>VLOOKUP(M8284,People!$A$2:$B$5,2,FALSE)</f>
        <v>Kelly Williams</v>
      </c>
      <c r="X8284" s="5" t="str">
        <f>IFERROR(VLOOKUP(Orders!$B8284,Returns!$A$2:$B$801,2,0),"No")</f>
        <v>No</v>
      </c>
    </row>
    <row r="8285" spans="1:24" hidden="1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f t="shared" si="129"/>
        <v>45.676799999999993</v>
      </c>
      <c r="T8285" s="1">
        <v>2</v>
      </c>
      <c r="U8285" s="1">
        <v>0.2</v>
      </c>
      <c r="V8285" s="1">
        <v>14.227200000000003</v>
      </c>
      <c r="W8285" t="str">
        <f>VLOOKUP(M8285,People!$A$2:$B$5,2,FALSE)</f>
        <v>Kelly Williams</v>
      </c>
      <c r="X8285" s="5" t="str">
        <f>IFERROR(VLOOKUP(Orders!$B8285,Returns!$A$2:$B$801,2,0),"No")</f>
        <v>No</v>
      </c>
    </row>
    <row r="8286" spans="1:24" hidden="1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f t="shared" si="129"/>
        <v>501.98400000000009</v>
      </c>
      <c r="T8286" s="1">
        <v>8</v>
      </c>
      <c r="U8286" s="1">
        <v>0.2</v>
      </c>
      <c r="V8286" s="1">
        <v>135.45599999999996</v>
      </c>
      <c r="W8286" t="str">
        <f>VLOOKUP(M8286,People!$A$2:$B$5,2,FALSE)</f>
        <v>Kelly Williams</v>
      </c>
      <c r="X8286" s="5" t="str">
        <f>IFERROR(VLOOKUP(Orders!$B8286,Returns!$A$2:$B$801,2,0),"No")</f>
        <v>No</v>
      </c>
    </row>
    <row r="8287" spans="1:24" hidden="1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f t="shared" si="129"/>
        <v>85.397400000000005</v>
      </c>
      <c r="T8287" s="1">
        <v>3</v>
      </c>
      <c r="U8287" s="1">
        <v>0.6</v>
      </c>
      <c r="V8287" s="1">
        <v>-33.641399999999997</v>
      </c>
      <c r="W8287" t="str">
        <f>VLOOKUP(M8287,People!$A$2:$B$5,2,FALSE)</f>
        <v>Kelly Williams</v>
      </c>
      <c r="X8287" s="5" t="str">
        <f>IFERROR(VLOOKUP(Orders!$B8287,Returns!$A$2:$B$801,2,0),"No")</f>
        <v>No</v>
      </c>
    </row>
    <row r="8288" spans="1:24" x14ac:dyDescent="0.3">
      <c r="A8288" s="1">
        <v>3710</v>
      </c>
      <c r="B8288" t="s">
        <v>7943</v>
      </c>
      <c r="C8288" s="2">
        <v>42697</v>
      </c>
      <c r="D8288" s="2">
        <v>42701</v>
      </c>
      <c r="E8288" s="1" t="s">
        <v>46</v>
      </c>
      <c r="F8288" s="1" t="s">
        <v>1218</v>
      </c>
      <c r="G8288" s="1" t="s">
        <v>1219</v>
      </c>
      <c r="H8288" s="1" t="s">
        <v>38</v>
      </c>
      <c r="I8288" s="1" t="s">
        <v>25</v>
      </c>
      <c r="J8288" s="1" t="s">
        <v>3993</v>
      </c>
      <c r="K8288" s="1" t="s">
        <v>96</v>
      </c>
      <c r="L8288" s="1">
        <v>75150</v>
      </c>
      <c r="M8288" s="1" t="s">
        <v>97</v>
      </c>
      <c r="N8288" s="1" t="s">
        <v>4577</v>
      </c>
      <c r="O8288" s="1" t="s">
        <v>66</v>
      </c>
      <c r="P8288" s="1" t="s">
        <v>146</v>
      </c>
      <c r="Q8288" s="1" t="s">
        <v>4578</v>
      </c>
      <c r="R8288" s="1">
        <v>5.5440000000000005</v>
      </c>
      <c r="S8288" s="1">
        <f t="shared" si="129"/>
        <v>3.8807999999999998</v>
      </c>
      <c r="T8288" s="1">
        <v>7</v>
      </c>
      <c r="U8288" s="1">
        <v>0.2</v>
      </c>
      <c r="V8288" s="1">
        <v>1.6632000000000007</v>
      </c>
      <c r="W8288" t="str">
        <f>VLOOKUP(M8288,People!$A$2:$B$5,2,FALSE)</f>
        <v>Kelly Williams</v>
      </c>
      <c r="X8288" s="5" t="str">
        <f>IFERROR(VLOOKUP(Orders!$B8288,Returns!$A$2:$B$801,2,0),"No")</f>
        <v>No</v>
      </c>
    </row>
    <row r="8289" spans="1:24" x14ac:dyDescent="0.3">
      <c r="A8289" s="1">
        <v>4809</v>
      </c>
      <c r="B8289" t="s">
        <v>8459</v>
      </c>
      <c r="C8289" s="2">
        <v>42697</v>
      </c>
      <c r="D8289" s="2">
        <v>42702</v>
      </c>
      <c r="E8289" s="1" t="s">
        <v>46</v>
      </c>
      <c r="F8289" s="1" t="s">
        <v>3677</v>
      </c>
      <c r="G8289" s="1" t="s">
        <v>3678</v>
      </c>
      <c r="H8289" s="1" t="s">
        <v>38</v>
      </c>
      <c r="I8289" s="1" t="s">
        <v>25</v>
      </c>
      <c r="J8289" s="1" t="s">
        <v>133</v>
      </c>
      <c r="K8289" s="1" t="s">
        <v>134</v>
      </c>
      <c r="L8289" s="1">
        <v>19134</v>
      </c>
      <c r="M8289" s="1" t="s">
        <v>135</v>
      </c>
      <c r="N8289" s="1" t="s">
        <v>4007</v>
      </c>
      <c r="O8289" s="1" t="s">
        <v>43</v>
      </c>
      <c r="P8289" s="1" t="s">
        <v>157</v>
      </c>
      <c r="Q8289" s="1" t="s">
        <v>4008</v>
      </c>
      <c r="R8289" s="1">
        <v>62.808000000000007</v>
      </c>
      <c r="S8289" s="1">
        <f t="shared" si="129"/>
        <v>41.610300000000009</v>
      </c>
      <c r="T8289" s="1">
        <v>3</v>
      </c>
      <c r="U8289" s="1">
        <v>0.2</v>
      </c>
      <c r="V8289" s="1">
        <v>21.197700000000001</v>
      </c>
      <c r="W8289" t="str">
        <f>VLOOKUP(M8289,People!$A$2:$B$5,2,FALSE)</f>
        <v>Chuck Magee</v>
      </c>
      <c r="X8289" s="5" t="str">
        <f>IFERROR(VLOOKUP(Orders!$B8289,Returns!$A$2:$B$801,2,0),"No")</f>
        <v>No</v>
      </c>
    </row>
    <row r="8290" spans="1:24" x14ac:dyDescent="0.3">
      <c r="A8290" s="1">
        <v>7101</v>
      </c>
      <c r="B8290" t="s">
        <v>9534</v>
      </c>
      <c r="C8290" s="2">
        <v>42697</v>
      </c>
      <c r="D8290" s="2">
        <v>42702</v>
      </c>
      <c r="E8290" s="1" t="s">
        <v>46</v>
      </c>
      <c r="F8290" s="1" t="s">
        <v>2294</v>
      </c>
      <c r="G8290" s="1" t="s">
        <v>2295</v>
      </c>
      <c r="H8290" s="1" t="s">
        <v>24</v>
      </c>
      <c r="I8290" s="1" t="s">
        <v>25</v>
      </c>
      <c r="J8290" s="1" t="s">
        <v>549</v>
      </c>
      <c r="K8290" s="1" t="s">
        <v>279</v>
      </c>
      <c r="L8290" s="1">
        <v>85254</v>
      </c>
      <c r="M8290" s="1" t="s">
        <v>41</v>
      </c>
      <c r="N8290" s="1" t="s">
        <v>3776</v>
      </c>
      <c r="O8290" s="1" t="s">
        <v>43</v>
      </c>
      <c r="P8290" s="1" t="s">
        <v>157</v>
      </c>
      <c r="Q8290" s="1" t="s">
        <v>590</v>
      </c>
      <c r="R8290" s="1">
        <v>23.472000000000001</v>
      </c>
      <c r="S8290" s="1">
        <f t="shared" si="129"/>
        <v>14.670000000000003</v>
      </c>
      <c r="T8290" s="1">
        <v>3</v>
      </c>
      <c r="U8290" s="1">
        <v>0.2</v>
      </c>
      <c r="V8290" s="1">
        <v>8.8019999999999978</v>
      </c>
      <c r="W8290" t="str">
        <f>VLOOKUP(M8290,People!$A$2:$B$5,2,FALSE)</f>
        <v>Anna Andreadi</v>
      </c>
      <c r="X8290" s="5" t="str">
        <f>IFERROR(VLOOKUP(Orders!$B8290,Returns!$A$2:$B$801,2,0),"No")</f>
        <v>No</v>
      </c>
    </row>
    <row r="8291" spans="1:24" x14ac:dyDescent="0.3">
      <c r="A8291" s="1">
        <v>7266</v>
      </c>
      <c r="B8291" t="s">
        <v>9608</v>
      </c>
      <c r="C8291" s="2">
        <v>42697</v>
      </c>
      <c r="D8291" s="2">
        <v>42700</v>
      </c>
      <c r="E8291" s="1" t="s">
        <v>21</v>
      </c>
      <c r="F8291" s="1" t="s">
        <v>3191</v>
      </c>
      <c r="G8291" s="1" t="s">
        <v>3192</v>
      </c>
      <c r="H8291" s="1" t="s">
        <v>38</v>
      </c>
      <c r="I8291" s="1" t="s">
        <v>25</v>
      </c>
      <c r="J8291" s="1" t="s">
        <v>167</v>
      </c>
      <c r="K8291" s="1" t="s">
        <v>96</v>
      </c>
      <c r="L8291" s="1">
        <v>77095</v>
      </c>
      <c r="M8291" s="1" t="s">
        <v>97</v>
      </c>
      <c r="N8291" s="1" t="s">
        <v>2954</v>
      </c>
      <c r="O8291" s="1" t="s">
        <v>30</v>
      </c>
      <c r="P8291" s="1" t="s">
        <v>34</v>
      </c>
      <c r="Q8291" s="1" t="s">
        <v>2955</v>
      </c>
      <c r="R8291" s="1">
        <v>155.37199999999999</v>
      </c>
      <c r="S8291" s="1">
        <f t="shared" si="129"/>
        <v>190.88559999999998</v>
      </c>
      <c r="T8291" s="1">
        <v>2</v>
      </c>
      <c r="U8291" s="1">
        <v>0.3</v>
      </c>
      <c r="V8291" s="1">
        <v>-35.513599999999997</v>
      </c>
      <c r="W8291" t="str">
        <f>VLOOKUP(M8291,People!$A$2:$B$5,2,FALSE)</f>
        <v>Kelly Williams</v>
      </c>
      <c r="X8291" s="5" t="str">
        <f>IFERROR(VLOOKUP(Orders!$B8291,Returns!$A$2:$B$801,2,0),"No")</f>
        <v>No</v>
      </c>
    </row>
    <row r="8292" spans="1:24" x14ac:dyDescent="0.3">
      <c r="A8292" s="1">
        <v>9628</v>
      </c>
      <c r="B8292" t="s">
        <v>10773</v>
      </c>
      <c r="C8292" s="2">
        <v>42697</v>
      </c>
      <c r="D8292" s="2">
        <v>42701</v>
      </c>
      <c r="E8292" s="1" t="s">
        <v>46</v>
      </c>
      <c r="F8292" s="1" t="s">
        <v>4102</v>
      </c>
      <c r="G8292" s="1" t="s">
        <v>4103</v>
      </c>
      <c r="H8292" s="1" t="s">
        <v>24</v>
      </c>
      <c r="I8292" s="1" t="s">
        <v>25</v>
      </c>
      <c r="J8292" s="1" t="s">
        <v>773</v>
      </c>
      <c r="K8292" s="1" t="s">
        <v>214</v>
      </c>
      <c r="L8292" s="1">
        <v>48227</v>
      </c>
      <c r="M8292" s="1" t="s">
        <v>97</v>
      </c>
      <c r="N8292" s="1" t="s">
        <v>2527</v>
      </c>
      <c r="O8292" s="1" t="s">
        <v>43</v>
      </c>
      <c r="P8292" s="1" t="s">
        <v>70</v>
      </c>
      <c r="Q8292" s="1" t="s">
        <v>2528</v>
      </c>
      <c r="R8292" s="1">
        <v>14.669999999999998</v>
      </c>
      <c r="S8292" s="1">
        <f t="shared" si="129"/>
        <v>7.9217999999999993</v>
      </c>
      <c r="T8292" s="1">
        <v>3</v>
      </c>
      <c r="U8292" s="1">
        <v>0</v>
      </c>
      <c r="V8292" s="1">
        <v>6.7481999999999989</v>
      </c>
      <c r="W8292" t="str">
        <f>VLOOKUP(M8292,People!$A$2:$B$5,2,FALSE)</f>
        <v>Kelly Williams</v>
      </c>
      <c r="X8292" s="5" t="str">
        <f>IFERROR(VLOOKUP(Orders!$B8292,Returns!$A$2:$B$801,2,0),"No")</f>
        <v>No</v>
      </c>
    </row>
    <row r="8293" spans="1:24" x14ac:dyDescent="0.3">
      <c r="A8293" s="1">
        <v>389</v>
      </c>
      <c r="B8293" t="s">
        <v>6395</v>
      </c>
      <c r="C8293" s="2">
        <v>42698</v>
      </c>
      <c r="D8293" s="2">
        <v>42700</v>
      </c>
      <c r="E8293" s="1" t="s">
        <v>170</v>
      </c>
      <c r="F8293" s="1" t="s">
        <v>1192</v>
      </c>
      <c r="G8293" s="1" t="s">
        <v>1193</v>
      </c>
      <c r="H8293" s="1" t="s">
        <v>24</v>
      </c>
      <c r="I8293" s="1" t="s">
        <v>25</v>
      </c>
      <c r="J8293" s="1" t="s">
        <v>883</v>
      </c>
      <c r="K8293" s="1" t="s">
        <v>440</v>
      </c>
      <c r="L8293" s="1">
        <v>45231</v>
      </c>
      <c r="M8293" s="1" t="s">
        <v>135</v>
      </c>
      <c r="N8293" s="1" t="s">
        <v>1194</v>
      </c>
      <c r="O8293" s="1" t="s">
        <v>43</v>
      </c>
      <c r="P8293" s="1" t="s">
        <v>63</v>
      </c>
      <c r="Q8293" s="1" t="s">
        <v>1195</v>
      </c>
      <c r="R8293" s="1">
        <v>2.6240000000000001</v>
      </c>
      <c r="S8293" s="1">
        <f t="shared" si="129"/>
        <v>2.1976000000000004</v>
      </c>
      <c r="T8293" s="1">
        <v>1</v>
      </c>
      <c r="U8293" s="1">
        <v>0.2</v>
      </c>
      <c r="V8293" s="1">
        <v>0.42639999999999978</v>
      </c>
      <c r="W8293" t="str">
        <f>VLOOKUP(M8293,People!$A$2:$B$5,2,FALSE)</f>
        <v>Chuck Magee</v>
      </c>
      <c r="X8293" s="5" t="str">
        <f>IFERROR(VLOOKUP(Orders!$B8293,Returns!$A$2:$B$801,2,0),"No")</f>
        <v>No</v>
      </c>
    </row>
    <row r="8294" spans="1:24" hidden="1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f t="shared" si="129"/>
        <v>17.908799999999999</v>
      </c>
      <c r="T8294" s="1">
        <v>3</v>
      </c>
      <c r="U8294" s="1">
        <v>0.7</v>
      </c>
      <c r="V8294" s="1">
        <v>-7.5767999999999986</v>
      </c>
      <c r="W8294" t="str">
        <f>VLOOKUP(M8294,People!$A$2:$B$5,2,FALSE)</f>
        <v>Chuck Magee</v>
      </c>
      <c r="X8294" s="5" t="str">
        <f>IFERROR(VLOOKUP(Orders!$B8294,Returns!$A$2:$B$801,2,0),"No")</f>
        <v>No</v>
      </c>
    </row>
    <row r="8295" spans="1:24" hidden="1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f t="shared" si="129"/>
        <v>12.398400000000002</v>
      </c>
      <c r="T8295" s="1">
        <v>4</v>
      </c>
      <c r="U8295" s="1">
        <v>0.2</v>
      </c>
      <c r="V8295" s="1">
        <v>5.9695999999999998</v>
      </c>
      <c r="W8295" t="str">
        <f>VLOOKUP(M8295,People!$A$2:$B$5,2,FALSE)</f>
        <v>Anna Andreadi</v>
      </c>
      <c r="X8295" s="5" t="str">
        <f>IFERROR(VLOOKUP(Orders!$B8295,Returns!$A$2:$B$801,2,0),"No")</f>
        <v>No</v>
      </c>
    </row>
    <row r="8296" spans="1:24" hidden="1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f t="shared" si="129"/>
        <v>224.92499999999998</v>
      </c>
      <c r="T8296" s="1">
        <v>2</v>
      </c>
      <c r="U8296" s="1">
        <v>0</v>
      </c>
      <c r="V8296" s="1">
        <v>74.974999999999994</v>
      </c>
      <c r="W8296" t="str">
        <f>VLOOKUP(M8296,People!$A$2:$B$5,2,FALSE)</f>
        <v>Chuck Magee</v>
      </c>
      <c r="X8296" s="5" t="str">
        <f>IFERROR(VLOOKUP(Orders!$B8296,Returns!$A$2:$B$801,2,0),"No")</f>
        <v>No</v>
      </c>
    </row>
    <row r="8297" spans="1:24" hidden="1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f t="shared" si="129"/>
        <v>13.806000000000001</v>
      </c>
      <c r="T8297" s="1">
        <v>9</v>
      </c>
      <c r="U8297" s="1">
        <v>0</v>
      </c>
      <c r="V8297" s="1">
        <v>12.744</v>
      </c>
      <c r="W8297" t="str">
        <f>VLOOKUP(M8297,People!$A$2:$B$5,2,FALSE)</f>
        <v>Cassandra Brandow</v>
      </c>
      <c r="X8297" s="5" t="str">
        <f>IFERROR(VLOOKUP(Orders!$B8297,Returns!$A$2:$B$801,2,0),"No")</f>
        <v>No</v>
      </c>
    </row>
    <row r="8298" spans="1:24" hidden="1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f t="shared" si="129"/>
        <v>85.104799999999997</v>
      </c>
      <c r="T8298" s="1">
        <v>2</v>
      </c>
      <c r="U8298" s="1">
        <v>0</v>
      </c>
      <c r="V8298" s="1">
        <v>26.875200000000007</v>
      </c>
      <c r="W8298" t="str">
        <f>VLOOKUP(M8298,People!$A$2:$B$5,2,FALSE)</f>
        <v>Cassandra Brandow</v>
      </c>
      <c r="X8298" s="5" t="str">
        <f>IFERROR(VLOOKUP(Orders!$B8298,Returns!$A$2:$B$801,2,0),"No")</f>
        <v>No</v>
      </c>
    </row>
    <row r="8299" spans="1:24" hidden="1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f t="shared" si="129"/>
        <v>4.1888000000000014</v>
      </c>
      <c r="T8299" s="1">
        <v>2</v>
      </c>
      <c r="U8299" s="1">
        <v>0.2</v>
      </c>
      <c r="V8299" s="1">
        <v>0.73919999999999941</v>
      </c>
      <c r="W8299" t="str">
        <f>VLOOKUP(M8299,People!$A$2:$B$5,2,FALSE)</f>
        <v>Cassandra Brandow</v>
      </c>
      <c r="X8299" s="5" t="str">
        <f>IFERROR(VLOOKUP(Orders!$B8299,Returns!$A$2:$B$801,2,0),"No")</f>
        <v>No</v>
      </c>
    </row>
    <row r="8300" spans="1:24" hidden="1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f t="shared" si="129"/>
        <v>7.5123000000000015</v>
      </c>
      <c r="T8300" s="1">
        <v>3</v>
      </c>
      <c r="U8300" s="1">
        <v>0.2</v>
      </c>
      <c r="V8300" s="1">
        <v>4.2716999999999992</v>
      </c>
      <c r="W8300" t="str">
        <f>VLOOKUP(M8300,People!$A$2:$B$5,2,FALSE)</f>
        <v>Cassandra Brandow</v>
      </c>
      <c r="X8300" s="5" t="str">
        <f>IFERROR(VLOOKUP(Orders!$B8300,Returns!$A$2:$B$801,2,0),"No")</f>
        <v>No</v>
      </c>
    </row>
    <row r="8301" spans="1:24" x14ac:dyDescent="0.3">
      <c r="A8301" s="1">
        <v>1011</v>
      </c>
      <c r="B8301" t="s">
        <v>6683</v>
      </c>
      <c r="C8301" s="2">
        <v>42698</v>
      </c>
      <c r="D8301" s="2">
        <v>42700</v>
      </c>
      <c r="E8301" s="1" t="s">
        <v>170</v>
      </c>
      <c r="F8301" s="1" t="s">
        <v>2529</v>
      </c>
      <c r="G8301" s="1" t="s">
        <v>2530</v>
      </c>
      <c r="H8301" s="1" t="s">
        <v>24</v>
      </c>
      <c r="I8301" s="1" t="s">
        <v>25</v>
      </c>
      <c r="J8301" s="1" t="s">
        <v>833</v>
      </c>
      <c r="K8301" s="1" t="s">
        <v>40</v>
      </c>
      <c r="L8301" s="1">
        <v>92037</v>
      </c>
      <c r="M8301" s="1" t="s">
        <v>41</v>
      </c>
      <c r="N8301" s="1" t="s">
        <v>2531</v>
      </c>
      <c r="O8301" s="1" t="s">
        <v>30</v>
      </c>
      <c r="P8301" s="1" t="s">
        <v>60</v>
      </c>
      <c r="Q8301" s="1" t="s">
        <v>2532</v>
      </c>
      <c r="R8301" s="1">
        <v>151.72</v>
      </c>
      <c r="S8301" s="1">
        <f t="shared" si="129"/>
        <v>124.41040000000001</v>
      </c>
      <c r="T8301" s="1">
        <v>4</v>
      </c>
      <c r="U8301" s="1">
        <v>0</v>
      </c>
      <c r="V8301" s="1">
        <v>27.309599999999989</v>
      </c>
      <c r="W8301" t="str">
        <f>VLOOKUP(M8301,People!$A$2:$B$5,2,FALSE)</f>
        <v>Anna Andreadi</v>
      </c>
      <c r="X8301" s="5" t="str">
        <f>IFERROR(VLOOKUP(Orders!$B8301,Returns!$A$2:$B$801,2,0),"No")</f>
        <v>No</v>
      </c>
    </row>
    <row r="8302" spans="1:24" hidden="1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f t="shared" si="129"/>
        <v>99.528000000000006</v>
      </c>
      <c r="T8302" s="1">
        <v>2</v>
      </c>
      <c r="U8302" s="1">
        <v>0</v>
      </c>
      <c r="V8302" s="1">
        <v>81.432000000000002</v>
      </c>
      <c r="W8302" t="str">
        <f>VLOOKUP(M8302,People!$A$2:$B$5,2,FALSE)</f>
        <v>Kelly Williams</v>
      </c>
      <c r="X8302" s="5" t="str">
        <f>IFERROR(VLOOKUP(Orders!$B8302,Returns!$A$2:$B$801,2,0),"No")</f>
        <v>No</v>
      </c>
    </row>
    <row r="8303" spans="1:24" hidden="1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f t="shared" si="129"/>
        <v>989.97</v>
      </c>
      <c r="T8303" s="1">
        <v>5</v>
      </c>
      <c r="U8303" s="1">
        <v>0</v>
      </c>
      <c r="V8303" s="1">
        <v>659.98</v>
      </c>
      <c r="W8303" t="str">
        <f>VLOOKUP(M8303,People!$A$2:$B$5,2,FALSE)</f>
        <v>Anna Andreadi</v>
      </c>
      <c r="X8303" s="5" t="str">
        <f>IFERROR(VLOOKUP(Orders!$B8303,Returns!$A$2:$B$801,2,0),"No")</f>
        <v>No</v>
      </c>
    </row>
    <row r="8304" spans="1:24" hidden="1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f t="shared" si="129"/>
        <v>317.05799999999999</v>
      </c>
      <c r="T8304" s="1">
        <v>3</v>
      </c>
      <c r="U8304" s="1">
        <v>0.2</v>
      </c>
      <c r="V8304" s="1">
        <v>45.293999999999954</v>
      </c>
      <c r="W8304" t="str">
        <f>VLOOKUP(M8304,People!$A$2:$B$5,2,FALSE)</f>
        <v>Anna Andreadi</v>
      </c>
      <c r="X8304" s="5" t="str">
        <f>IFERROR(VLOOKUP(Orders!$B8304,Returns!$A$2:$B$801,2,0),"No")</f>
        <v>No</v>
      </c>
    </row>
    <row r="8305" spans="1:24" x14ac:dyDescent="0.3">
      <c r="A8305" s="1">
        <v>1185</v>
      </c>
      <c r="B8305" t="s">
        <v>5955</v>
      </c>
      <c r="C8305" s="2">
        <v>42698</v>
      </c>
      <c r="D8305" s="2">
        <v>42704</v>
      </c>
      <c r="E8305" s="1" t="s">
        <v>46</v>
      </c>
      <c r="F8305" s="1" t="s">
        <v>2830</v>
      </c>
      <c r="G8305" s="1" t="s">
        <v>2831</v>
      </c>
      <c r="H8305" s="1" t="s">
        <v>38</v>
      </c>
      <c r="I8305" s="1" t="s">
        <v>25</v>
      </c>
      <c r="J8305" s="1" t="s">
        <v>88</v>
      </c>
      <c r="K8305" s="1" t="s">
        <v>89</v>
      </c>
      <c r="L8305" s="1">
        <v>98103</v>
      </c>
      <c r="M8305" s="1" t="s">
        <v>41</v>
      </c>
      <c r="N8305" s="1" t="s">
        <v>2832</v>
      </c>
      <c r="O8305" s="1" t="s">
        <v>43</v>
      </c>
      <c r="P8305" s="1" t="s">
        <v>70</v>
      </c>
      <c r="Q8305" s="1" t="s">
        <v>2833</v>
      </c>
      <c r="R8305" s="1">
        <v>12.096000000000002</v>
      </c>
      <c r="S8305" s="1">
        <f t="shared" si="129"/>
        <v>7.8624000000000027</v>
      </c>
      <c r="T8305" s="1">
        <v>7</v>
      </c>
      <c r="U8305" s="1">
        <v>0.2</v>
      </c>
      <c r="V8305" s="1">
        <v>4.2335999999999991</v>
      </c>
      <c r="W8305" t="str">
        <f>VLOOKUP(M8305,People!$A$2:$B$5,2,FALSE)</f>
        <v>Anna Andreadi</v>
      </c>
      <c r="X8305" s="5" t="str">
        <f>IFERROR(VLOOKUP(Orders!$B8305,Returns!$A$2:$B$801,2,0),"No")</f>
        <v>Yes</v>
      </c>
    </row>
    <row r="8306" spans="1:24" hidden="1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f t="shared" si="129"/>
        <v>449.8904</v>
      </c>
      <c r="T8306" s="1">
        <v>4</v>
      </c>
      <c r="U8306" s="1">
        <v>0.2</v>
      </c>
      <c r="V8306" s="1">
        <v>36.477600000000024</v>
      </c>
      <c r="W8306" t="str">
        <f>VLOOKUP(M8306,People!$A$2:$B$5,2,FALSE)</f>
        <v>Anna Andreadi</v>
      </c>
      <c r="X8306" s="5" t="str">
        <f>IFERROR(VLOOKUP(Orders!$B8306,Returns!$A$2:$B$801,2,0),"No")</f>
        <v>No</v>
      </c>
    </row>
    <row r="8307" spans="1:24" hidden="1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f t="shared" si="129"/>
        <v>16.848000000000006</v>
      </c>
      <c r="T8307" s="1">
        <v>5</v>
      </c>
      <c r="U8307" s="1">
        <v>0</v>
      </c>
      <c r="V8307" s="1">
        <v>15.552000000000001</v>
      </c>
      <c r="W8307" t="str">
        <f>VLOOKUP(M8307,People!$A$2:$B$5,2,FALSE)</f>
        <v>Kelly Williams</v>
      </c>
      <c r="X8307" s="5" t="str">
        <f>IFERROR(VLOOKUP(Orders!$B8307,Returns!$A$2:$B$801,2,0),"No")</f>
        <v>Yes</v>
      </c>
    </row>
    <row r="8308" spans="1:24" hidden="1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f t="shared" si="129"/>
        <v>22.604399999999998</v>
      </c>
      <c r="T8308" s="1">
        <v>7</v>
      </c>
      <c r="U8308" s="1">
        <v>0</v>
      </c>
      <c r="V8308" s="1">
        <v>19.255600000000001</v>
      </c>
      <c r="W8308" t="str">
        <f>VLOOKUP(M8308,People!$A$2:$B$5,2,FALSE)</f>
        <v>Kelly Williams</v>
      </c>
      <c r="X8308" s="5" t="str">
        <f>IFERROR(VLOOKUP(Orders!$B8308,Returns!$A$2:$B$801,2,0),"No")</f>
        <v>Yes</v>
      </c>
    </row>
    <row r="8309" spans="1:24" hidden="1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f t="shared" si="129"/>
        <v>41.882400000000004</v>
      </c>
      <c r="T8309" s="1">
        <v>2</v>
      </c>
      <c r="U8309" s="1">
        <v>0</v>
      </c>
      <c r="V8309" s="1">
        <v>35.677599999999998</v>
      </c>
      <c r="W8309" t="str">
        <f>VLOOKUP(M8309,People!$A$2:$B$5,2,FALSE)</f>
        <v>Kelly Williams</v>
      </c>
      <c r="X8309" s="5" t="str">
        <f>IFERROR(VLOOKUP(Orders!$B8309,Returns!$A$2:$B$801,2,0),"No")</f>
        <v>Yes</v>
      </c>
    </row>
    <row r="8310" spans="1:24" hidden="1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f t="shared" si="129"/>
        <v>26.019000000000002</v>
      </c>
      <c r="T8310" s="1">
        <v>9</v>
      </c>
      <c r="U8310" s="1">
        <v>0</v>
      </c>
      <c r="V8310" s="1">
        <v>11.151</v>
      </c>
      <c r="W8310" t="str">
        <f>VLOOKUP(M8310,People!$A$2:$B$5,2,FALSE)</f>
        <v>Anna Andreadi</v>
      </c>
      <c r="X8310" s="5" t="str">
        <f>IFERROR(VLOOKUP(Orders!$B8310,Returns!$A$2:$B$801,2,0),"No")</f>
        <v>No</v>
      </c>
    </row>
    <row r="8311" spans="1:24" x14ac:dyDescent="0.3">
      <c r="A8311" s="1">
        <v>1186</v>
      </c>
      <c r="B8311" t="s">
        <v>5955</v>
      </c>
      <c r="C8311" s="2">
        <v>42698</v>
      </c>
      <c r="D8311" s="2">
        <v>42704</v>
      </c>
      <c r="E8311" s="1" t="s">
        <v>46</v>
      </c>
      <c r="F8311" s="1" t="s">
        <v>2830</v>
      </c>
      <c r="G8311" s="1" t="s">
        <v>2831</v>
      </c>
      <c r="H8311" s="1" t="s">
        <v>38</v>
      </c>
      <c r="I8311" s="1" t="s">
        <v>25</v>
      </c>
      <c r="J8311" s="1" t="s">
        <v>88</v>
      </c>
      <c r="K8311" s="1" t="s">
        <v>89</v>
      </c>
      <c r="L8311" s="1">
        <v>98103</v>
      </c>
      <c r="M8311" s="1" t="s">
        <v>41</v>
      </c>
      <c r="N8311" s="1" t="s">
        <v>2834</v>
      </c>
      <c r="O8311" s="1" t="s">
        <v>43</v>
      </c>
      <c r="P8311" s="1" t="s">
        <v>55</v>
      </c>
      <c r="Q8311" s="1" t="s">
        <v>2835</v>
      </c>
      <c r="R8311" s="1">
        <v>485.88</v>
      </c>
      <c r="S8311" s="1">
        <f t="shared" si="129"/>
        <v>476.16239999999993</v>
      </c>
      <c r="T8311" s="1">
        <v>6</v>
      </c>
      <c r="U8311" s="1">
        <v>0</v>
      </c>
      <c r="V8311" s="1">
        <v>9.7176000000000329</v>
      </c>
      <c r="W8311" t="str">
        <f>VLOOKUP(M8311,People!$A$2:$B$5,2,FALSE)</f>
        <v>Anna Andreadi</v>
      </c>
      <c r="X8311" s="5" t="str">
        <f>IFERROR(VLOOKUP(Orders!$B8311,Returns!$A$2:$B$801,2,0),"No")</f>
        <v>Yes</v>
      </c>
    </row>
    <row r="8312" spans="1:24" x14ac:dyDescent="0.3">
      <c r="A8312" s="1">
        <v>1187</v>
      </c>
      <c r="B8312" t="s">
        <v>5955</v>
      </c>
      <c r="C8312" s="2">
        <v>42698</v>
      </c>
      <c r="D8312" s="2">
        <v>42704</v>
      </c>
      <c r="E8312" s="1" t="s">
        <v>46</v>
      </c>
      <c r="F8312" s="1" t="s">
        <v>2830</v>
      </c>
      <c r="G8312" s="1" t="s">
        <v>2831</v>
      </c>
      <c r="H8312" s="1" t="s">
        <v>38</v>
      </c>
      <c r="I8312" s="1" t="s">
        <v>25</v>
      </c>
      <c r="J8312" s="1" t="s">
        <v>88</v>
      </c>
      <c r="K8312" s="1" t="s">
        <v>89</v>
      </c>
      <c r="L8312" s="1">
        <v>98103</v>
      </c>
      <c r="M8312" s="1" t="s">
        <v>41</v>
      </c>
      <c r="N8312" s="1" t="s">
        <v>1951</v>
      </c>
      <c r="O8312" s="1" t="s">
        <v>43</v>
      </c>
      <c r="P8312" s="1" t="s">
        <v>84</v>
      </c>
      <c r="Q8312" s="1" t="s">
        <v>1952</v>
      </c>
      <c r="R8312" s="1">
        <v>25.92</v>
      </c>
      <c r="S8312" s="1">
        <f t="shared" si="129"/>
        <v>13.478400000000001</v>
      </c>
      <c r="T8312" s="1">
        <v>4</v>
      </c>
      <c r="U8312" s="1">
        <v>0</v>
      </c>
      <c r="V8312" s="1">
        <v>12.441600000000001</v>
      </c>
      <c r="W8312" t="str">
        <f>VLOOKUP(M8312,People!$A$2:$B$5,2,FALSE)</f>
        <v>Anna Andreadi</v>
      </c>
      <c r="X8312" s="5" t="str">
        <f>IFERROR(VLOOKUP(Orders!$B8312,Returns!$A$2:$B$801,2,0),"No")</f>
        <v>Yes</v>
      </c>
    </row>
    <row r="8313" spans="1:24" hidden="1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f t="shared" si="129"/>
        <v>38.2592</v>
      </c>
      <c r="T8313" s="1">
        <v>4</v>
      </c>
      <c r="U8313" s="1">
        <v>0</v>
      </c>
      <c r="V8313" s="1">
        <v>24.460799999999999</v>
      </c>
      <c r="W8313" t="str">
        <f>VLOOKUP(M8313,People!$A$2:$B$5,2,FALSE)</f>
        <v>Cassandra Brandow</v>
      </c>
      <c r="X8313" s="5" t="str">
        <f>IFERROR(VLOOKUP(Orders!$B8313,Returns!$A$2:$B$801,2,0),"No")</f>
        <v>No</v>
      </c>
    </row>
    <row r="8314" spans="1:24" hidden="1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f t="shared" si="129"/>
        <v>2175.5482000000002</v>
      </c>
      <c r="T8314" s="1">
        <v>7</v>
      </c>
      <c r="U8314" s="1">
        <v>0</v>
      </c>
      <c r="V8314" s="1">
        <v>764.38180000000011</v>
      </c>
      <c r="W8314" t="str">
        <f>VLOOKUP(M8314,People!$A$2:$B$5,2,FALSE)</f>
        <v>Cassandra Brandow</v>
      </c>
      <c r="X8314" s="5" t="str">
        <f>IFERROR(VLOOKUP(Orders!$B8314,Returns!$A$2:$B$801,2,0),"No")</f>
        <v>No</v>
      </c>
    </row>
    <row r="8315" spans="1:24" x14ac:dyDescent="0.3">
      <c r="A8315" s="1">
        <v>1188</v>
      </c>
      <c r="B8315" t="s">
        <v>5955</v>
      </c>
      <c r="C8315" s="2">
        <v>42698</v>
      </c>
      <c r="D8315" s="2">
        <v>42704</v>
      </c>
      <c r="E8315" s="1" t="s">
        <v>46</v>
      </c>
      <c r="F8315" s="1" t="s">
        <v>2830</v>
      </c>
      <c r="G8315" s="1" t="s">
        <v>2831</v>
      </c>
      <c r="H8315" s="1" t="s">
        <v>38</v>
      </c>
      <c r="I8315" s="1" t="s">
        <v>25</v>
      </c>
      <c r="J8315" s="1" t="s">
        <v>88</v>
      </c>
      <c r="K8315" s="1" t="s">
        <v>89</v>
      </c>
      <c r="L8315" s="1">
        <v>98103</v>
      </c>
      <c r="M8315" s="1" t="s">
        <v>41</v>
      </c>
      <c r="N8315" s="1" t="s">
        <v>1987</v>
      </c>
      <c r="O8315" s="1" t="s">
        <v>43</v>
      </c>
      <c r="P8315" s="1" t="s">
        <v>55</v>
      </c>
      <c r="Q8315" s="1" t="s">
        <v>1988</v>
      </c>
      <c r="R8315" s="1">
        <v>197.58</v>
      </c>
      <c r="S8315" s="1">
        <f t="shared" si="129"/>
        <v>144.23340000000002</v>
      </c>
      <c r="T8315" s="1">
        <v>2</v>
      </c>
      <c r="U8315" s="1">
        <v>0</v>
      </c>
      <c r="V8315" s="1">
        <v>53.346599999999995</v>
      </c>
      <c r="W8315" t="str">
        <f>VLOOKUP(M8315,People!$A$2:$B$5,2,FALSE)</f>
        <v>Anna Andreadi</v>
      </c>
      <c r="X8315" s="5" t="str">
        <f>IFERROR(VLOOKUP(Orders!$B8315,Returns!$A$2:$B$801,2,0),"No")</f>
        <v>Yes</v>
      </c>
    </row>
    <row r="8316" spans="1:24" x14ac:dyDescent="0.3">
      <c r="A8316" s="1">
        <v>2152</v>
      </c>
      <c r="B8316" t="s">
        <v>7202</v>
      </c>
      <c r="C8316" s="2">
        <v>42698</v>
      </c>
      <c r="D8316" s="2">
        <v>42703</v>
      </c>
      <c r="E8316" s="1" t="s">
        <v>21</v>
      </c>
      <c r="F8316" s="1" t="s">
        <v>4041</v>
      </c>
      <c r="G8316" s="1" t="s">
        <v>4042</v>
      </c>
      <c r="H8316" s="1" t="s">
        <v>24</v>
      </c>
      <c r="I8316" s="1" t="s">
        <v>25</v>
      </c>
      <c r="J8316" s="1" t="s">
        <v>4043</v>
      </c>
      <c r="K8316" s="1" t="s">
        <v>527</v>
      </c>
      <c r="L8316" s="1">
        <v>63116</v>
      </c>
      <c r="M8316" s="1" t="s">
        <v>97</v>
      </c>
      <c r="N8316" s="1" t="s">
        <v>1375</v>
      </c>
      <c r="O8316" s="1" t="s">
        <v>66</v>
      </c>
      <c r="P8316" s="1" t="s">
        <v>146</v>
      </c>
      <c r="Q8316" s="1" t="s">
        <v>1376</v>
      </c>
      <c r="R8316" s="1">
        <v>111.79</v>
      </c>
      <c r="S8316" s="1">
        <f t="shared" si="129"/>
        <v>68.191900000000004</v>
      </c>
      <c r="T8316" s="1">
        <v>7</v>
      </c>
      <c r="U8316" s="1">
        <v>0</v>
      </c>
      <c r="V8316" s="1">
        <v>43.598100000000002</v>
      </c>
      <c r="W8316" t="str">
        <f>VLOOKUP(M8316,People!$A$2:$B$5,2,FALSE)</f>
        <v>Kelly Williams</v>
      </c>
      <c r="X8316" s="5" t="str">
        <f>IFERROR(VLOOKUP(Orders!$B8316,Returns!$A$2:$B$801,2,0),"No")</f>
        <v>No</v>
      </c>
    </row>
    <row r="8317" spans="1:24" x14ac:dyDescent="0.3">
      <c r="A8317" s="1">
        <v>2367</v>
      </c>
      <c r="B8317" t="s">
        <v>7311</v>
      </c>
      <c r="C8317" s="2">
        <v>42698</v>
      </c>
      <c r="D8317" s="2">
        <v>42700</v>
      </c>
      <c r="E8317" s="1" t="s">
        <v>21</v>
      </c>
      <c r="F8317" s="1" t="s">
        <v>3821</v>
      </c>
      <c r="G8317" s="1" t="s">
        <v>3822</v>
      </c>
      <c r="H8317" s="1" t="s">
        <v>24</v>
      </c>
      <c r="I8317" s="1" t="s">
        <v>25</v>
      </c>
      <c r="J8317" s="1" t="s">
        <v>4240</v>
      </c>
      <c r="K8317" s="1" t="s">
        <v>40</v>
      </c>
      <c r="L8317" s="1">
        <v>95823</v>
      </c>
      <c r="M8317" s="1" t="s">
        <v>41</v>
      </c>
      <c r="N8317" s="1" t="s">
        <v>4241</v>
      </c>
      <c r="O8317" s="1" t="s">
        <v>30</v>
      </c>
      <c r="P8317" s="1" t="s">
        <v>34</v>
      </c>
      <c r="Q8317" s="1" t="s">
        <v>4242</v>
      </c>
      <c r="R8317" s="1">
        <v>120.71199999999999</v>
      </c>
      <c r="S8317" s="1">
        <f t="shared" si="129"/>
        <v>138.81879999999998</v>
      </c>
      <c r="T8317" s="1">
        <v>1</v>
      </c>
      <c r="U8317" s="1">
        <v>0.2</v>
      </c>
      <c r="V8317" s="1">
        <v>-18.106799999999993</v>
      </c>
      <c r="W8317" t="str">
        <f>VLOOKUP(M8317,People!$A$2:$B$5,2,FALSE)</f>
        <v>Anna Andreadi</v>
      </c>
      <c r="X8317" s="5" t="str">
        <f>IFERROR(VLOOKUP(Orders!$B8317,Returns!$A$2:$B$801,2,0),"No")</f>
        <v>No</v>
      </c>
    </row>
    <row r="8318" spans="1:24" x14ac:dyDescent="0.3">
      <c r="A8318" s="1">
        <v>3834</v>
      </c>
      <c r="B8318" t="s">
        <v>8000</v>
      </c>
      <c r="C8318" s="2">
        <v>42698</v>
      </c>
      <c r="D8318" s="2">
        <v>42698</v>
      </c>
      <c r="E8318" s="1" t="s">
        <v>1126</v>
      </c>
      <c r="F8318" s="1" t="s">
        <v>3429</v>
      </c>
      <c r="G8318" s="1" t="s">
        <v>3430</v>
      </c>
      <c r="H8318" s="1" t="s">
        <v>38</v>
      </c>
      <c r="I8318" s="1" t="s">
        <v>25</v>
      </c>
      <c r="J8318" s="1" t="s">
        <v>439</v>
      </c>
      <c r="K8318" s="1" t="s">
        <v>440</v>
      </c>
      <c r="L8318" s="1">
        <v>43229</v>
      </c>
      <c r="M8318" s="1" t="s">
        <v>135</v>
      </c>
      <c r="N8318" s="1" t="s">
        <v>2486</v>
      </c>
      <c r="O8318" s="1" t="s">
        <v>66</v>
      </c>
      <c r="P8318" s="1" t="s">
        <v>67</v>
      </c>
      <c r="Q8318" s="1" t="s">
        <v>2487</v>
      </c>
      <c r="R8318" s="1">
        <v>1049.97</v>
      </c>
      <c r="S8318" s="1">
        <f t="shared" si="129"/>
        <v>1259.9639999999999</v>
      </c>
      <c r="T8318" s="1">
        <v>5</v>
      </c>
      <c r="U8318" s="1">
        <v>0.4</v>
      </c>
      <c r="V8318" s="1">
        <v>-209.99399999999991</v>
      </c>
      <c r="W8318" t="str">
        <f>VLOOKUP(M8318,People!$A$2:$B$5,2,FALSE)</f>
        <v>Chuck Magee</v>
      </c>
      <c r="X8318" s="5" t="str">
        <f>IFERROR(VLOOKUP(Orders!$B8318,Returns!$A$2:$B$801,2,0),"No")</f>
        <v>No</v>
      </c>
    </row>
    <row r="8319" spans="1:24" hidden="1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f t="shared" si="129"/>
        <v>1.5987</v>
      </c>
      <c r="T8319" s="1">
        <v>1</v>
      </c>
      <c r="U8319" s="1">
        <v>0.2</v>
      </c>
      <c r="V8319" s="1">
        <v>0.15329999999999994</v>
      </c>
      <c r="W8319" t="str">
        <f>VLOOKUP(M8319,People!$A$2:$B$5,2,FALSE)</f>
        <v>Cassandra Brandow</v>
      </c>
      <c r="X8319" s="5" t="str">
        <f>IFERROR(VLOOKUP(Orders!$B8319,Returns!$A$2:$B$801,2,0),"No")</f>
        <v>No</v>
      </c>
    </row>
    <row r="8320" spans="1:24" hidden="1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f t="shared" si="129"/>
        <v>18.630400000000005</v>
      </c>
      <c r="T8320" s="1">
        <v>8</v>
      </c>
      <c r="U8320" s="1">
        <v>0.2</v>
      </c>
      <c r="V8320" s="1">
        <v>2.3615999999999966</v>
      </c>
      <c r="W8320" t="str">
        <f>VLOOKUP(M8320,People!$A$2:$B$5,2,FALSE)</f>
        <v>Cassandra Brandow</v>
      </c>
      <c r="X8320" s="5" t="str">
        <f>IFERROR(VLOOKUP(Orders!$B8320,Returns!$A$2:$B$801,2,0),"No")</f>
        <v>No</v>
      </c>
    </row>
    <row r="8321" spans="1:24" hidden="1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f t="shared" si="129"/>
        <v>7.8470000000000013</v>
      </c>
      <c r="T8321" s="1">
        <v>1</v>
      </c>
      <c r="U8321" s="1">
        <v>0</v>
      </c>
      <c r="V8321" s="1">
        <v>3.3629999999999995</v>
      </c>
      <c r="W8321" t="str">
        <f>VLOOKUP(M8321,People!$A$2:$B$5,2,FALSE)</f>
        <v>Chuck Magee</v>
      </c>
      <c r="X8321" s="5" t="str">
        <f>IFERROR(VLOOKUP(Orders!$B8321,Returns!$A$2:$B$801,2,0),"No")</f>
        <v>No</v>
      </c>
    </row>
    <row r="8322" spans="1:24" hidden="1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f t="shared" ref="S8322:S8385" si="130">R8322-V8322</f>
        <v>40.535999999999994</v>
      </c>
      <c r="T8322" s="1">
        <v>2</v>
      </c>
      <c r="U8322" s="1">
        <v>0.2</v>
      </c>
      <c r="V8322" s="1">
        <v>4.5040000000000031</v>
      </c>
      <c r="W8322" t="str">
        <f>VLOOKUP(M8322,People!$A$2:$B$5,2,FALSE)</f>
        <v>Kelly Williams</v>
      </c>
      <c r="X8322" s="5" t="str">
        <f>IFERROR(VLOOKUP(Orders!$B8322,Returns!$A$2:$B$801,2,0),"No")</f>
        <v>No</v>
      </c>
    </row>
    <row r="8323" spans="1:24" hidden="1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f t="shared" si="130"/>
        <v>40.622400000000006</v>
      </c>
      <c r="T8323" s="1">
        <v>2</v>
      </c>
      <c r="U8323" s="1">
        <v>0.8</v>
      </c>
      <c r="V8323" s="1">
        <v>-24.998400000000011</v>
      </c>
      <c r="W8323" t="str">
        <f>VLOOKUP(M8323,People!$A$2:$B$5,2,FALSE)</f>
        <v>Kelly Williams</v>
      </c>
      <c r="X8323" s="5" t="str">
        <f>IFERROR(VLOOKUP(Orders!$B8323,Returns!$A$2:$B$801,2,0),"No")</f>
        <v>No</v>
      </c>
    </row>
    <row r="8324" spans="1:24" hidden="1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f t="shared" si="130"/>
        <v>6.4676</v>
      </c>
      <c r="T8324" s="1">
        <v>2</v>
      </c>
      <c r="U8324" s="1">
        <v>0</v>
      </c>
      <c r="V8324" s="1">
        <v>2.2724000000000002</v>
      </c>
      <c r="W8324" t="str">
        <f>VLOOKUP(M8324,People!$A$2:$B$5,2,FALSE)</f>
        <v>Chuck Magee</v>
      </c>
      <c r="X8324" s="5" t="str">
        <f>IFERROR(VLOOKUP(Orders!$B8324,Returns!$A$2:$B$801,2,0),"No")</f>
        <v>No</v>
      </c>
    </row>
    <row r="8325" spans="1:24" hidden="1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f t="shared" si="130"/>
        <v>24.165000000000006</v>
      </c>
      <c r="T8325" s="1">
        <v>5</v>
      </c>
      <c r="U8325" s="1">
        <v>0</v>
      </c>
      <c r="V8325" s="1">
        <v>20.584999999999994</v>
      </c>
      <c r="W8325" t="str">
        <f>VLOOKUP(M8325,People!$A$2:$B$5,2,FALSE)</f>
        <v>Chuck Magee</v>
      </c>
      <c r="X8325" s="5" t="str">
        <f>IFERROR(VLOOKUP(Orders!$B8325,Returns!$A$2:$B$801,2,0),"No")</f>
        <v>No</v>
      </c>
    </row>
    <row r="8326" spans="1:24" hidden="1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f t="shared" si="130"/>
        <v>56.282999999999994</v>
      </c>
      <c r="T8326" s="1">
        <v>5</v>
      </c>
      <c r="U8326" s="1">
        <v>0.2</v>
      </c>
      <c r="V8326" s="1">
        <v>5.3970000000000073</v>
      </c>
      <c r="W8326" t="str">
        <f>VLOOKUP(M8326,People!$A$2:$B$5,2,FALSE)</f>
        <v>Cassandra Brandow</v>
      </c>
      <c r="X8326" s="5" t="str">
        <f>IFERROR(VLOOKUP(Orders!$B8326,Returns!$A$2:$B$801,2,0),"No")</f>
        <v>No</v>
      </c>
    </row>
    <row r="8327" spans="1:24" hidden="1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f t="shared" si="130"/>
        <v>144.5181</v>
      </c>
      <c r="T8327" s="1">
        <v>3</v>
      </c>
      <c r="U8327" s="1">
        <v>0.2</v>
      </c>
      <c r="V8327" s="1">
        <v>13.857900000000008</v>
      </c>
      <c r="W8327" t="str">
        <f>VLOOKUP(M8327,People!$A$2:$B$5,2,FALSE)</f>
        <v>Cassandra Brandow</v>
      </c>
      <c r="X8327" s="5" t="str">
        <f>IFERROR(VLOOKUP(Orders!$B8327,Returns!$A$2:$B$801,2,0),"No")</f>
        <v>No</v>
      </c>
    </row>
    <row r="8328" spans="1:24" hidden="1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f t="shared" si="130"/>
        <v>7.4464000000000006</v>
      </c>
      <c r="T8328" s="1">
        <v>4</v>
      </c>
      <c r="U8328" s="1">
        <v>0.8</v>
      </c>
      <c r="V8328" s="1">
        <v>-4.5824000000000016</v>
      </c>
      <c r="W8328" t="str">
        <f>VLOOKUP(M8328,People!$A$2:$B$5,2,FALSE)</f>
        <v>Kelly Williams</v>
      </c>
      <c r="X8328" s="5" t="str">
        <f>IFERROR(VLOOKUP(Orders!$B8328,Returns!$A$2:$B$801,2,0),"No")</f>
        <v>No</v>
      </c>
    </row>
    <row r="8329" spans="1:24" hidden="1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f t="shared" si="130"/>
        <v>259.02800000000002</v>
      </c>
      <c r="T8329" s="1">
        <v>7</v>
      </c>
      <c r="U8329" s="1">
        <v>0.8</v>
      </c>
      <c r="V8329" s="1">
        <v>-164.83600000000007</v>
      </c>
      <c r="W8329" t="str">
        <f>VLOOKUP(M8329,People!$A$2:$B$5,2,FALSE)</f>
        <v>Kelly Williams</v>
      </c>
      <c r="X8329" s="5" t="str">
        <f>IFERROR(VLOOKUP(Orders!$B8329,Returns!$A$2:$B$801,2,0),"No")</f>
        <v>No</v>
      </c>
    </row>
    <row r="8330" spans="1:24" hidden="1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f t="shared" si="130"/>
        <v>74.72399999999999</v>
      </c>
      <c r="T8330" s="1">
        <v>3</v>
      </c>
      <c r="U8330" s="1">
        <v>0</v>
      </c>
      <c r="V8330" s="1">
        <v>68.975999999999999</v>
      </c>
      <c r="W8330" t="str">
        <f>VLOOKUP(M8330,People!$A$2:$B$5,2,FALSE)</f>
        <v>Chuck Magee</v>
      </c>
      <c r="X8330" s="5" t="str">
        <f>IFERROR(VLOOKUP(Orders!$B8330,Returns!$A$2:$B$801,2,0),"No")</f>
        <v>No</v>
      </c>
    </row>
    <row r="8331" spans="1:24" hidden="1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f t="shared" si="130"/>
        <v>3.3696000000000002</v>
      </c>
      <c r="T8331" s="1">
        <v>1</v>
      </c>
      <c r="U8331" s="1">
        <v>0</v>
      </c>
      <c r="V8331" s="1">
        <v>3.1104000000000003</v>
      </c>
      <c r="W8331" t="str">
        <f>VLOOKUP(M8331,People!$A$2:$B$5,2,FALSE)</f>
        <v>Chuck Magee</v>
      </c>
      <c r="X8331" s="5" t="str">
        <f>IFERROR(VLOOKUP(Orders!$B8331,Returns!$A$2:$B$801,2,0),"No")</f>
        <v>No</v>
      </c>
    </row>
    <row r="8332" spans="1:24" hidden="1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f t="shared" si="130"/>
        <v>5.3584000000000005</v>
      </c>
      <c r="T8332" s="1">
        <v>4</v>
      </c>
      <c r="U8332" s="1">
        <v>0</v>
      </c>
      <c r="V8332" s="1">
        <v>2.5215999999999994</v>
      </c>
      <c r="W8332" t="str">
        <f>VLOOKUP(M8332,People!$A$2:$B$5,2,FALSE)</f>
        <v>Chuck Magee</v>
      </c>
      <c r="X8332" s="5" t="str">
        <f>IFERROR(VLOOKUP(Orders!$B8332,Returns!$A$2:$B$801,2,0),"No")</f>
        <v>No</v>
      </c>
    </row>
    <row r="8333" spans="1:24" hidden="1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f t="shared" si="130"/>
        <v>7.8470000000000013</v>
      </c>
      <c r="T8333" s="1">
        <v>1</v>
      </c>
      <c r="U8333" s="1">
        <v>0</v>
      </c>
      <c r="V8333" s="1">
        <v>3.3629999999999995</v>
      </c>
      <c r="W8333" t="str">
        <f>VLOOKUP(M8333,People!$A$2:$B$5,2,FALSE)</f>
        <v>Chuck Magee</v>
      </c>
      <c r="X8333" s="5" t="str">
        <f>IFERROR(VLOOKUP(Orders!$B8333,Returns!$A$2:$B$801,2,0),"No")</f>
        <v>No</v>
      </c>
    </row>
    <row r="8334" spans="1:24" hidden="1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f t="shared" si="130"/>
        <v>266.17500000000001</v>
      </c>
      <c r="T8334" s="1">
        <v>5</v>
      </c>
      <c r="U8334" s="1">
        <v>0</v>
      </c>
      <c r="V8334" s="1">
        <v>88.725000000000023</v>
      </c>
      <c r="W8334" t="str">
        <f>VLOOKUP(M8334,People!$A$2:$B$5,2,FALSE)</f>
        <v>Chuck Magee</v>
      </c>
      <c r="X8334" s="5" t="str">
        <f>IFERROR(VLOOKUP(Orders!$B8334,Returns!$A$2:$B$801,2,0),"No")</f>
        <v>No</v>
      </c>
    </row>
    <row r="8335" spans="1:24" hidden="1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f t="shared" si="130"/>
        <v>9.1494</v>
      </c>
      <c r="T8335" s="1">
        <v>3</v>
      </c>
      <c r="U8335" s="1">
        <v>0</v>
      </c>
      <c r="V8335" s="1">
        <v>8.7906000000000013</v>
      </c>
      <c r="W8335" t="str">
        <f>VLOOKUP(M8335,People!$A$2:$B$5,2,FALSE)</f>
        <v>Chuck Magee</v>
      </c>
      <c r="X8335" s="5" t="str">
        <f>IFERROR(VLOOKUP(Orders!$B8335,Returns!$A$2:$B$801,2,0),"No")</f>
        <v>No</v>
      </c>
    </row>
    <row r="8336" spans="1:24" hidden="1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f t="shared" si="130"/>
        <v>28.490000000000002</v>
      </c>
      <c r="T8336" s="1">
        <v>4</v>
      </c>
      <c r="U8336" s="1">
        <v>0</v>
      </c>
      <c r="V8336" s="1">
        <v>23.309999999999995</v>
      </c>
      <c r="W8336" t="str">
        <f>VLOOKUP(M8336,People!$A$2:$B$5,2,FALSE)</f>
        <v>Chuck Magee</v>
      </c>
      <c r="X8336" s="5" t="str">
        <f>IFERROR(VLOOKUP(Orders!$B8336,Returns!$A$2:$B$801,2,0),"No")</f>
        <v>No</v>
      </c>
    </row>
    <row r="8337" spans="1:24" hidden="1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f t="shared" si="130"/>
        <v>149.76</v>
      </c>
      <c r="T8337" s="1">
        <v>9</v>
      </c>
      <c r="U8337" s="1">
        <v>0</v>
      </c>
      <c r="V8337" s="1">
        <v>149.76</v>
      </c>
      <c r="W8337" t="str">
        <f>VLOOKUP(M8337,People!$A$2:$B$5,2,FALSE)</f>
        <v>Chuck Magee</v>
      </c>
      <c r="X8337" s="5" t="str">
        <f>IFERROR(VLOOKUP(Orders!$B8337,Returns!$A$2:$B$801,2,0),"No")</f>
        <v>No</v>
      </c>
    </row>
    <row r="8338" spans="1:24" hidden="1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f t="shared" si="130"/>
        <v>4.5430000000000001</v>
      </c>
      <c r="T8338" s="1">
        <v>2</v>
      </c>
      <c r="U8338" s="1">
        <v>0</v>
      </c>
      <c r="V8338" s="1">
        <v>3.157</v>
      </c>
      <c r="W8338" t="str">
        <f>VLOOKUP(M8338,People!$A$2:$B$5,2,FALSE)</f>
        <v>Cassandra Brandow</v>
      </c>
      <c r="X8338" s="5" t="str">
        <f>IFERROR(VLOOKUP(Orders!$B8338,Returns!$A$2:$B$801,2,0),"No")</f>
        <v>No</v>
      </c>
    </row>
    <row r="8339" spans="1:24" x14ac:dyDescent="0.3">
      <c r="A8339" s="1">
        <v>3835</v>
      </c>
      <c r="B8339" t="s">
        <v>8000</v>
      </c>
      <c r="C8339" s="2">
        <v>42698</v>
      </c>
      <c r="D8339" s="2">
        <v>42698</v>
      </c>
      <c r="E8339" s="1" t="s">
        <v>1126</v>
      </c>
      <c r="F8339" s="1" t="s">
        <v>3429</v>
      </c>
      <c r="G8339" s="1" t="s">
        <v>3430</v>
      </c>
      <c r="H8339" s="1" t="s">
        <v>38</v>
      </c>
      <c r="I8339" s="1" t="s">
        <v>25</v>
      </c>
      <c r="J8339" s="1" t="s">
        <v>439</v>
      </c>
      <c r="K8339" s="1" t="s">
        <v>440</v>
      </c>
      <c r="L8339" s="1">
        <v>43229</v>
      </c>
      <c r="M8339" s="1" t="s">
        <v>135</v>
      </c>
      <c r="N8339" s="1" t="s">
        <v>3254</v>
      </c>
      <c r="O8339" s="1" t="s">
        <v>30</v>
      </c>
      <c r="P8339" s="1" t="s">
        <v>34</v>
      </c>
      <c r="Q8339" s="1" t="s">
        <v>3255</v>
      </c>
      <c r="R8339" s="1">
        <v>611.05799999999999</v>
      </c>
      <c r="S8339" s="1">
        <f t="shared" si="130"/>
        <v>645.97559999999999</v>
      </c>
      <c r="T8339" s="1">
        <v>3</v>
      </c>
      <c r="U8339" s="1">
        <v>0.3</v>
      </c>
      <c r="V8339" s="1">
        <v>-34.917600000000022</v>
      </c>
      <c r="W8339" t="str">
        <f>VLOOKUP(M8339,People!$A$2:$B$5,2,FALSE)</f>
        <v>Chuck Magee</v>
      </c>
      <c r="X8339" s="5" t="str">
        <f>IFERROR(VLOOKUP(Orders!$B8339,Returns!$A$2:$B$801,2,0),"No")</f>
        <v>No</v>
      </c>
    </row>
    <row r="8340" spans="1:24" x14ac:dyDescent="0.3">
      <c r="A8340" s="1">
        <v>4058</v>
      </c>
      <c r="B8340" t="s">
        <v>8103</v>
      </c>
      <c r="C8340" s="2">
        <v>42698</v>
      </c>
      <c r="D8340" s="2">
        <v>42702</v>
      </c>
      <c r="E8340" s="1" t="s">
        <v>46</v>
      </c>
      <c r="F8340" s="1" t="s">
        <v>1588</v>
      </c>
      <c r="G8340" s="1" t="s">
        <v>1589</v>
      </c>
      <c r="H8340" s="1" t="s">
        <v>24</v>
      </c>
      <c r="I8340" s="1" t="s">
        <v>25</v>
      </c>
      <c r="J8340" s="1" t="s">
        <v>273</v>
      </c>
      <c r="K8340" s="1" t="s">
        <v>191</v>
      </c>
      <c r="L8340" s="1">
        <v>60610</v>
      </c>
      <c r="M8340" s="1" t="s">
        <v>97</v>
      </c>
      <c r="N8340" s="1" t="s">
        <v>2523</v>
      </c>
      <c r="O8340" s="1" t="s">
        <v>43</v>
      </c>
      <c r="P8340" s="1" t="s">
        <v>55</v>
      </c>
      <c r="Q8340" s="1" t="s">
        <v>2524</v>
      </c>
      <c r="R8340" s="1">
        <v>646.20000000000005</v>
      </c>
      <c r="S8340" s="1">
        <f t="shared" si="130"/>
        <v>654.27750000000003</v>
      </c>
      <c r="T8340" s="1">
        <v>5</v>
      </c>
      <c r="U8340" s="1">
        <v>0.2</v>
      </c>
      <c r="V8340" s="1">
        <v>-8.0774999999999864</v>
      </c>
      <c r="W8340" t="str">
        <f>VLOOKUP(M8340,People!$A$2:$B$5,2,FALSE)</f>
        <v>Kelly Williams</v>
      </c>
      <c r="X8340" s="5" t="str">
        <f>IFERROR(VLOOKUP(Orders!$B8340,Returns!$A$2:$B$801,2,0),"No")</f>
        <v>No</v>
      </c>
    </row>
    <row r="8341" spans="1:24" hidden="1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f t="shared" si="130"/>
        <v>474.9156000000001</v>
      </c>
      <c r="T8341" s="1">
        <v>6</v>
      </c>
      <c r="U8341" s="1">
        <v>0.2</v>
      </c>
      <c r="V8341" s="1">
        <v>-38.211600000000033</v>
      </c>
      <c r="W8341" t="str">
        <f>VLOOKUP(M8341,People!$A$2:$B$5,2,FALSE)</f>
        <v>Anna Andreadi</v>
      </c>
      <c r="X8341" s="5" t="str">
        <f>IFERROR(VLOOKUP(Orders!$B8341,Returns!$A$2:$B$801,2,0),"No")</f>
        <v>No</v>
      </c>
    </row>
    <row r="8342" spans="1:24" x14ac:dyDescent="0.3">
      <c r="A8342" s="1">
        <v>5016</v>
      </c>
      <c r="B8342" t="s">
        <v>8560</v>
      </c>
      <c r="C8342" s="2">
        <v>42698</v>
      </c>
      <c r="D8342" s="2">
        <v>42703</v>
      </c>
      <c r="E8342" s="1" t="s">
        <v>46</v>
      </c>
      <c r="F8342" s="1" t="s">
        <v>3524</v>
      </c>
      <c r="G8342" s="1" t="s">
        <v>3525</v>
      </c>
      <c r="H8342" s="1" t="s">
        <v>24</v>
      </c>
      <c r="I8342" s="1" t="s">
        <v>25</v>
      </c>
      <c r="J8342" s="1" t="s">
        <v>2397</v>
      </c>
      <c r="K8342" s="1" t="s">
        <v>440</v>
      </c>
      <c r="L8342" s="1">
        <v>43615</v>
      </c>
      <c r="M8342" s="1" t="s">
        <v>135</v>
      </c>
      <c r="N8342" s="1" t="s">
        <v>721</v>
      </c>
      <c r="O8342" s="1" t="s">
        <v>30</v>
      </c>
      <c r="P8342" s="1" t="s">
        <v>60</v>
      </c>
      <c r="Q8342" s="1" t="s">
        <v>722</v>
      </c>
      <c r="R8342" s="1">
        <v>35.168000000000006</v>
      </c>
      <c r="S8342" s="1">
        <f t="shared" si="130"/>
        <v>25.496800000000004</v>
      </c>
      <c r="T8342" s="1">
        <v>7</v>
      </c>
      <c r="U8342" s="1">
        <v>0.2</v>
      </c>
      <c r="V8342" s="1">
        <v>9.6712000000000025</v>
      </c>
      <c r="W8342" t="str">
        <f>VLOOKUP(M8342,People!$A$2:$B$5,2,FALSE)</f>
        <v>Chuck Magee</v>
      </c>
      <c r="X8342" s="5" t="str">
        <f>IFERROR(VLOOKUP(Orders!$B8342,Returns!$A$2:$B$801,2,0),"No")</f>
        <v>No</v>
      </c>
    </row>
    <row r="8343" spans="1:24" hidden="1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f t="shared" si="130"/>
        <v>44.851199999999999</v>
      </c>
      <c r="T8343" s="1">
        <v>3</v>
      </c>
      <c r="U8343" s="1">
        <v>0</v>
      </c>
      <c r="V8343" s="1">
        <v>16.588799999999999</v>
      </c>
      <c r="W8343" t="str">
        <f>VLOOKUP(M8343,People!$A$2:$B$5,2,FALSE)</f>
        <v>Anna Andreadi</v>
      </c>
      <c r="X8343" s="5" t="str">
        <f>IFERROR(VLOOKUP(Orders!$B8343,Returns!$A$2:$B$801,2,0),"No")</f>
        <v>No</v>
      </c>
    </row>
    <row r="8344" spans="1:24" hidden="1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f t="shared" si="130"/>
        <v>53.552799999999998</v>
      </c>
      <c r="T8344" s="1">
        <v>7</v>
      </c>
      <c r="U8344" s="1">
        <v>0</v>
      </c>
      <c r="V8344" s="1">
        <v>19.807200000000002</v>
      </c>
      <c r="W8344" t="str">
        <f>VLOOKUP(M8344,People!$A$2:$B$5,2,FALSE)</f>
        <v>Cassandra Brandow</v>
      </c>
      <c r="X8344" s="5" t="str">
        <f>IFERROR(VLOOKUP(Orders!$B8344,Returns!$A$2:$B$801,2,0),"No")</f>
        <v>No</v>
      </c>
    </row>
    <row r="8345" spans="1:24" x14ac:dyDescent="0.3">
      <c r="A8345" s="1">
        <v>5017</v>
      </c>
      <c r="B8345" t="s">
        <v>8560</v>
      </c>
      <c r="C8345" s="2">
        <v>42698</v>
      </c>
      <c r="D8345" s="2">
        <v>42703</v>
      </c>
      <c r="E8345" s="1" t="s">
        <v>46</v>
      </c>
      <c r="F8345" s="1" t="s">
        <v>3524</v>
      </c>
      <c r="G8345" s="1" t="s">
        <v>3525</v>
      </c>
      <c r="H8345" s="1" t="s">
        <v>24</v>
      </c>
      <c r="I8345" s="1" t="s">
        <v>25</v>
      </c>
      <c r="J8345" s="1" t="s">
        <v>2397</v>
      </c>
      <c r="K8345" s="1" t="s">
        <v>440</v>
      </c>
      <c r="L8345" s="1">
        <v>43615</v>
      </c>
      <c r="M8345" s="1" t="s">
        <v>135</v>
      </c>
      <c r="N8345" s="1" t="s">
        <v>5465</v>
      </c>
      <c r="O8345" s="1" t="s">
        <v>66</v>
      </c>
      <c r="P8345" s="1" t="s">
        <v>67</v>
      </c>
      <c r="Q8345" s="1" t="s">
        <v>5466</v>
      </c>
      <c r="R8345" s="1">
        <v>1502.376</v>
      </c>
      <c r="S8345" s="1">
        <f t="shared" si="130"/>
        <v>1752.7720000000002</v>
      </c>
      <c r="T8345" s="1">
        <v>4</v>
      </c>
      <c r="U8345" s="1">
        <v>0.4</v>
      </c>
      <c r="V8345" s="1">
        <v>-250.39600000000019</v>
      </c>
      <c r="W8345" t="str">
        <f>VLOOKUP(M8345,People!$A$2:$B$5,2,FALSE)</f>
        <v>Chuck Magee</v>
      </c>
      <c r="X8345" s="5" t="str">
        <f>IFERROR(VLOOKUP(Orders!$B8345,Returns!$A$2:$B$801,2,0),"No")</f>
        <v>No</v>
      </c>
    </row>
    <row r="8346" spans="1:24" x14ac:dyDescent="0.3">
      <c r="A8346" s="1">
        <v>6315</v>
      </c>
      <c r="B8346" t="s">
        <v>5933</v>
      </c>
      <c r="C8346" s="2">
        <v>42698</v>
      </c>
      <c r="D8346" s="2">
        <v>42703</v>
      </c>
      <c r="E8346" s="1" t="s">
        <v>46</v>
      </c>
      <c r="F8346" s="1" t="s">
        <v>1759</v>
      </c>
      <c r="G8346" s="1" t="s">
        <v>1760</v>
      </c>
      <c r="H8346" s="1" t="s">
        <v>38</v>
      </c>
      <c r="I8346" s="1" t="s">
        <v>25</v>
      </c>
      <c r="J8346" s="1" t="s">
        <v>294</v>
      </c>
      <c r="K8346" s="1" t="s">
        <v>214</v>
      </c>
      <c r="L8346" s="1">
        <v>49201</v>
      </c>
      <c r="M8346" s="1" t="s">
        <v>97</v>
      </c>
      <c r="N8346" s="1" t="s">
        <v>433</v>
      </c>
      <c r="O8346" s="1" t="s">
        <v>43</v>
      </c>
      <c r="P8346" s="1" t="s">
        <v>63</v>
      </c>
      <c r="Q8346" s="1" t="s">
        <v>434</v>
      </c>
      <c r="R8346" s="1">
        <v>151.91999999999999</v>
      </c>
      <c r="S8346" s="1">
        <f t="shared" si="130"/>
        <v>106.34400000000001</v>
      </c>
      <c r="T8346" s="1">
        <v>4</v>
      </c>
      <c r="U8346" s="1">
        <v>0</v>
      </c>
      <c r="V8346" s="1">
        <v>45.575999999999979</v>
      </c>
      <c r="W8346" t="str">
        <f>VLOOKUP(M8346,People!$A$2:$B$5,2,FALSE)</f>
        <v>Kelly Williams</v>
      </c>
      <c r="X8346" s="5" t="str">
        <f>IFERROR(VLOOKUP(Orders!$B8346,Returns!$A$2:$B$801,2,0),"No")</f>
        <v>Yes</v>
      </c>
    </row>
    <row r="8347" spans="1:24" x14ac:dyDescent="0.3">
      <c r="A8347" s="1">
        <v>6316</v>
      </c>
      <c r="B8347" t="s">
        <v>5933</v>
      </c>
      <c r="C8347" s="2">
        <v>42698</v>
      </c>
      <c r="D8347" s="2">
        <v>42703</v>
      </c>
      <c r="E8347" s="1" t="s">
        <v>46</v>
      </c>
      <c r="F8347" s="1" t="s">
        <v>1759</v>
      </c>
      <c r="G8347" s="1" t="s">
        <v>1760</v>
      </c>
      <c r="H8347" s="1" t="s">
        <v>38</v>
      </c>
      <c r="I8347" s="1" t="s">
        <v>25</v>
      </c>
      <c r="J8347" s="1" t="s">
        <v>294</v>
      </c>
      <c r="K8347" s="1" t="s">
        <v>214</v>
      </c>
      <c r="L8347" s="1">
        <v>49201</v>
      </c>
      <c r="M8347" s="1" t="s">
        <v>97</v>
      </c>
      <c r="N8347" s="1" t="s">
        <v>1700</v>
      </c>
      <c r="O8347" s="1" t="s">
        <v>43</v>
      </c>
      <c r="P8347" s="1" t="s">
        <v>44</v>
      </c>
      <c r="Q8347" s="1" t="s">
        <v>1701</v>
      </c>
      <c r="R8347" s="1">
        <v>196.62</v>
      </c>
      <c r="S8347" s="1">
        <f t="shared" si="130"/>
        <v>100.2762</v>
      </c>
      <c r="T8347" s="1">
        <v>2</v>
      </c>
      <c r="U8347" s="1">
        <v>0</v>
      </c>
      <c r="V8347" s="1">
        <v>96.343800000000002</v>
      </c>
      <c r="W8347" t="str">
        <f>VLOOKUP(M8347,People!$A$2:$B$5,2,FALSE)</f>
        <v>Kelly Williams</v>
      </c>
      <c r="X8347" s="5" t="str">
        <f>IFERROR(VLOOKUP(Orders!$B8347,Returns!$A$2:$B$801,2,0),"No")</f>
        <v>Yes</v>
      </c>
    </row>
    <row r="8348" spans="1:24" hidden="1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f t="shared" si="130"/>
        <v>18.212</v>
      </c>
      <c r="T8348" s="1">
        <v>5</v>
      </c>
      <c r="U8348" s="1">
        <v>0</v>
      </c>
      <c r="V8348" s="1">
        <v>13.188000000000002</v>
      </c>
      <c r="W8348" t="str">
        <f>VLOOKUP(M8348,People!$A$2:$B$5,2,FALSE)</f>
        <v>Chuck Magee</v>
      </c>
      <c r="X8348" s="5" t="str">
        <f>IFERROR(VLOOKUP(Orders!$B8348,Returns!$A$2:$B$801,2,0),"No")</f>
        <v>No</v>
      </c>
    </row>
    <row r="8349" spans="1:24" hidden="1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f t="shared" si="130"/>
        <v>5.6879999999999997</v>
      </c>
      <c r="T8349" s="1">
        <v>1</v>
      </c>
      <c r="U8349" s="1">
        <v>0</v>
      </c>
      <c r="V8349" s="1">
        <v>3.7920000000000007</v>
      </c>
      <c r="W8349" t="str">
        <f>VLOOKUP(M8349,People!$A$2:$B$5,2,FALSE)</f>
        <v>Chuck Magee</v>
      </c>
      <c r="X8349" s="5" t="str">
        <f>IFERROR(VLOOKUP(Orders!$B8349,Returns!$A$2:$B$801,2,0),"No")</f>
        <v>No</v>
      </c>
    </row>
    <row r="8350" spans="1:24" hidden="1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f t="shared" si="130"/>
        <v>150.84</v>
      </c>
      <c r="T8350" s="1">
        <v>10</v>
      </c>
      <c r="U8350" s="1">
        <v>0</v>
      </c>
      <c r="V8350" s="1">
        <v>58.66</v>
      </c>
      <c r="W8350" t="str">
        <f>VLOOKUP(M8350,People!$A$2:$B$5,2,FALSE)</f>
        <v>Chuck Magee</v>
      </c>
      <c r="X8350" s="5" t="str">
        <f>IFERROR(VLOOKUP(Orders!$B8350,Returns!$A$2:$B$801,2,0),"No")</f>
        <v>No</v>
      </c>
    </row>
    <row r="8351" spans="1:24" hidden="1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f t="shared" si="130"/>
        <v>13.850999999999999</v>
      </c>
      <c r="T8351" s="1">
        <v>5</v>
      </c>
      <c r="U8351" s="1">
        <v>0</v>
      </c>
      <c r="V8351" s="1">
        <v>10.449000000000002</v>
      </c>
      <c r="W8351" t="str">
        <f>VLOOKUP(M8351,People!$A$2:$B$5,2,FALSE)</f>
        <v>Chuck Magee</v>
      </c>
      <c r="X8351" s="5" t="str">
        <f>IFERROR(VLOOKUP(Orders!$B8351,Returns!$A$2:$B$801,2,0),"No")</f>
        <v>No</v>
      </c>
    </row>
    <row r="8352" spans="1:24" hidden="1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f t="shared" si="130"/>
        <v>3.3696000000000002</v>
      </c>
      <c r="T8352" s="1">
        <v>1</v>
      </c>
      <c r="U8352" s="1">
        <v>0</v>
      </c>
      <c r="V8352" s="1">
        <v>3.1104000000000003</v>
      </c>
      <c r="W8352" t="str">
        <f>VLOOKUP(M8352,People!$A$2:$B$5,2,FALSE)</f>
        <v>Chuck Magee</v>
      </c>
      <c r="X8352" s="5" t="str">
        <f>IFERROR(VLOOKUP(Orders!$B8352,Returns!$A$2:$B$801,2,0),"No")</f>
        <v>No</v>
      </c>
    </row>
    <row r="8353" spans="1:24" hidden="1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f t="shared" si="130"/>
        <v>25.147199999999998</v>
      </c>
      <c r="T8353" s="1">
        <v>2</v>
      </c>
      <c r="U8353" s="1">
        <v>0.2</v>
      </c>
      <c r="V8353" s="1">
        <v>7.3008000000000006</v>
      </c>
      <c r="W8353" t="str">
        <f>VLOOKUP(M8353,People!$A$2:$B$5,2,FALSE)</f>
        <v>Chuck Magee</v>
      </c>
      <c r="X8353" s="5" t="str">
        <f>IFERROR(VLOOKUP(Orders!$B8353,Returns!$A$2:$B$801,2,0),"No")</f>
        <v>No</v>
      </c>
    </row>
    <row r="8354" spans="1:24" hidden="1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f t="shared" si="130"/>
        <v>43.97999999999999</v>
      </c>
      <c r="T8354" s="1">
        <v>4</v>
      </c>
      <c r="U8354" s="1">
        <v>0.7</v>
      </c>
      <c r="V8354" s="1">
        <v>-17.591999999999992</v>
      </c>
      <c r="W8354" t="str">
        <f>VLOOKUP(M8354,People!$A$2:$B$5,2,FALSE)</f>
        <v>Chuck Magee</v>
      </c>
      <c r="X8354" s="5" t="str">
        <f>IFERROR(VLOOKUP(Orders!$B8354,Returns!$A$2:$B$801,2,0),"No")</f>
        <v>No</v>
      </c>
    </row>
    <row r="8355" spans="1:24" hidden="1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f t="shared" si="130"/>
        <v>485.51099999999991</v>
      </c>
      <c r="T8355" s="1">
        <v>5</v>
      </c>
      <c r="U8355" s="1">
        <v>0.4</v>
      </c>
      <c r="V8355" s="1">
        <v>-112.041</v>
      </c>
      <c r="W8355" t="str">
        <f>VLOOKUP(M8355,People!$A$2:$B$5,2,FALSE)</f>
        <v>Chuck Magee</v>
      </c>
      <c r="X8355" s="5" t="str">
        <f>IFERROR(VLOOKUP(Orders!$B8355,Returns!$A$2:$B$801,2,0),"No")</f>
        <v>No</v>
      </c>
    </row>
    <row r="8356" spans="1:24" hidden="1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f t="shared" si="130"/>
        <v>109.14</v>
      </c>
      <c r="T8356" s="1">
        <v>5</v>
      </c>
      <c r="U8356" s="1">
        <v>0.7</v>
      </c>
      <c r="V8356" s="1">
        <v>-44.94</v>
      </c>
      <c r="W8356" t="str">
        <f>VLOOKUP(M8356,People!$A$2:$B$5,2,FALSE)</f>
        <v>Chuck Magee</v>
      </c>
      <c r="X8356" s="5" t="str">
        <f>IFERROR(VLOOKUP(Orders!$B8356,Returns!$A$2:$B$801,2,0),"No")</f>
        <v>No</v>
      </c>
    </row>
    <row r="8357" spans="1:24" hidden="1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f t="shared" si="130"/>
        <v>5.2</v>
      </c>
      <c r="T8357" s="1">
        <v>2</v>
      </c>
      <c r="U8357" s="1">
        <v>0.2</v>
      </c>
      <c r="V8357" s="1">
        <v>2.8</v>
      </c>
      <c r="W8357" t="str">
        <f>VLOOKUP(M8357,People!$A$2:$B$5,2,FALSE)</f>
        <v>Chuck Magee</v>
      </c>
      <c r="X8357" s="5" t="str">
        <f>IFERROR(VLOOKUP(Orders!$B8357,Returns!$A$2:$B$801,2,0),"No")</f>
        <v>No</v>
      </c>
    </row>
    <row r="8358" spans="1:24" hidden="1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f t="shared" si="130"/>
        <v>145.50119999999998</v>
      </c>
      <c r="T8358" s="1">
        <v>3</v>
      </c>
      <c r="U8358" s="1">
        <v>0</v>
      </c>
      <c r="V8358" s="1">
        <v>41.038800000000002</v>
      </c>
      <c r="W8358" t="str">
        <f>VLOOKUP(M8358,People!$A$2:$B$5,2,FALSE)</f>
        <v>Cassandra Brandow</v>
      </c>
      <c r="X8358" s="5" t="str">
        <f>IFERROR(VLOOKUP(Orders!$B8358,Returns!$A$2:$B$801,2,0),"No")</f>
        <v>No</v>
      </c>
    </row>
    <row r="8359" spans="1:24" x14ac:dyDescent="0.3">
      <c r="A8359" s="1">
        <v>6317</v>
      </c>
      <c r="B8359" t="s">
        <v>5933</v>
      </c>
      <c r="C8359" s="2">
        <v>42698</v>
      </c>
      <c r="D8359" s="2">
        <v>42703</v>
      </c>
      <c r="E8359" s="1" t="s">
        <v>46</v>
      </c>
      <c r="F8359" s="1" t="s">
        <v>1759</v>
      </c>
      <c r="G8359" s="1" t="s">
        <v>1760</v>
      </c>
      <c r="H8359" s="1" t="s">
        <v>38</v>
      </c>
      <c r="I8359" s="1" t="s">
        <v>25</v>
      </c>
      <c r="J8359" s="1" t="s">
        <v>294</v>
      </c>
      <c r="K8359" s="1" t="s">
        <v>214</v>
      </c>
      <c r="L8359" s="1">
        <v>49201</v>
      </c>
      <c r="M8359" s="1" t="s">
        <v>97</v>
      </c>
      <c r="N8359" s="1" t="s">
        <v>4536</v>
      </c>
      <c r="O8359" s="1" t="s">
        <v>43</v>
      </c>
      <c r="P8359" s="1" t="s">
        <v>84</v>
      </c>
      <c r="Q8359" s="1" t="s">
        <v>4537</v>
      </c>
      <c r="R8359" s="1">
        <v>144.12</v>
      </c>
      <c r="S8359" s="1">
        <f t="shared" si="130"/>
        <v>74.942400000000021</v>
      </c>
      <c r="T8359" s="1">
        <v>3</v>
      </c>
      <c r="U8359" s="1">
        <v>0</v>
      </c>
      <c r="V8359" s="1">
        <v>69.177599999999984</v>
      </c>
      <c r="W8359" t="str">
        <f>VLOOKUP(M8359,People!$A$2:$B$5,2,FALSE)</f>
        <v>Kelly Williams</v>
      </c>
      <c r="X8359" s="5" t="str">
        <f>IFERROR(VLOOKUP(Orders!$B8359,Returns!$A$2:$B$801,2,0),"No")</f>
        <v>Yes</v>
      </c>
    </row>
    <row r="8360" spans="1:24" x14ac:dyDescent="0.3">
      <c r="A8360" s="1">
        <v>6318</v>
      </c>
      <c r="B8360" t="s">
        <v>5933</v>
      </c>
      <c r="C8360" s="2">
        <v>42698</v>
      </c>
      <c r="D8360" s="2">
        <v>42703</v>
      </c>
      <c r="E8360" s="1" t="s">
        <v>46</v>
      </c>
      <c r="F8360" s="1" t="s">
        <v>1759</v>
      </c>
      <c r="G8360" s="1" t="s">
        <v>1760</v>
      </c>
      <c r="H8360" s="1" t="s">
        <v>38</v>
      </c>
      <c r="I8360" s="1" t="s">
        <v>25</v>
      </c>
      <c r="J8360" s="1" t="s">
        <v>294</v>
      </c>
      <c r="K8360" s="1" t="s">
        <v>214</v>
      </c>
      <c r="L8360" s="1">
        <v>49201</v>
      </c>
      <c r="M8360" s="1" t="s">
        <v>97</v>
      </c>
      <c r="N8360" s="1" t="s">
        <v>823</v>
      </c>
      <c r="O8360" s="1" t="s">
        <v>43</v>
      </c>
      <c r="P8360" s="1" t="s">
        <v>84</v>
      </c>
      <c r="Q8360" s="1" t="s">
        <v>824</v>
      </c>
      <c r="R8360" s="1">
        <v>15.96</v>
      </c>
      <c r="S8360" s="1">
        <f t="shared" si="130"/>
        <v>7.98</v>
      </c>
      <c r="T8360" s="1">
        <v>2</v>
      </c>
      <c r="U8360" s="1">
        <v>0</v>
      </c>
      <c r="V8360" s="1">
        <v>7.98</v>
      </c>
      <c r="W8360" t="str">
        <f>VLOOKUP(M8360,People!$A$2:$B$5,2,FALSE)</f>
        <v>Kelly Williams</v>
      </c>
      <c r="X8360" s="5" t="str">
        <f>IFERROR(VLOOKUP(Orders!$B8360,Returns!$A$2:$B$801,2,0),"No")</f>
        <v>Yes</v>
      </c>
    </row>
    <row r="8361" spans="1:24" x14ac:dyDescent="0.3">
      <c r="A8361" s="1">
        <v>7143</v>
      </c>
      <c r="B8361" t="s">
        <v>9552</v>
      </c>
      <c r="C8361" s="2">
        <v>42698</v>
      </c>
      <c r="D8361" s="2">
        <v>42703</v>
      </c>
      <c r="E8361" s="1" t="s">
        <v>46</v>
      </c>
      <c r="F8361" s="1" t="s">
        <v>92</v>
      </c>
      <c r="G8361" s="1" t="s">
        <v>93</v>
      </c>
      <c r="H8361" s="1" t="s">
        <v>94</v>
      </c>
      <c r="I8361" s="1" t="s">
        <v>25</v>
      </c>
      <c r="J8361" s="1" t="s">
        <v>2506</v>
      </c>
      <c r="K8361" s="1" t="s">
        <v>287</v>
      </c>
      <c r="L8361" s="1">
        <v>23464</v>
      </c>
      <c r="M8361" s="1" t="s">
        <v>28</v>
      </c>
      <c r="N8361" s="1" t="s">
        <v>4428</v>
      </c>
      <c r="O8361" s="1" t="s">
        <v>30</v>
      </c>
      <c r="P8361" s="1" t="s">
        <v>60</v>
      </c>
      <c r="Q8361" s="1" t="s">
        <v>4429</v>
      </c>
      <c r="R8361" s="1">
        <v>111.15</v>
      </c>
      <c r="S8361" s="1">
        <f t="shared" si="130"/>
        <v>62.244</v>
      </c>
      <c r="T8361" s="1">
        <v>5</v>
      </c>
      <c r="U8361" s="1">
        <v>0</v>
      </c>
      <c r="V8361" s="1">
        <v>48.906000000000006</v>
      </c>
      <c r="W8361" t="str">
        <f>VLOOKUP(M8361,People!$A$2:$B$5,2,FALSE)</f>
        <v>Cassandra Brandow</v>
      </c>
      <c r="X8361" s="5" t="str">
        <f>IFERROR(VLOOKUP(Orders!$B8361,Returns!$A$2:$B$801,2,0),"No")</f>
        <v>No</v>
      </c>
    </row>
    <row r="8362" spans="1:24" hidden="1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f t="shared" si="130"/>
        <v>27.776000000000003</v>
      </c>
      <c r="T8362" s="1">
        <v>2</v>
      </c>
      <c r="U8362" s="1">
        <v>0.2</v>
      </c>
      <c r="V8362" s="1">
        <v>3.9679999999999964</v>
      </c>
      <c r="W8362" t="str">
        <f>VLOOKUP(M8362,People!$A$2:$B$5,2,FALSE)</f>
        <v>Kelly Williams</v>
      </c>
      <c r="X8362" s="5" t="str">
        <f>IFERROR(VLOOKUP(Orders!$B8362,Returns!$A$2:$B$801,2,0),"No")</f>
        <v>No</v>
      </c>
    </row>
    <row r="8363" spans="1:24" hidden="1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f t="shared" si="130"/>
        <v>19.012</v>
      </c>
      <c r="T8363" s="1">
        <v>2</v>
      </c>
      <c r="U8363" s="1">
        <v>0.8</v>
      </c>
      <c r="V8363" s="1">
        <v>-13.580000000000002</v>
      </c>
      <c r="W8363" t="str">
        <f>VLOOKUP(M8363,People!$A$2:$B$5,2,FALSE)</f>
        <v>Kelly Williams</v>
      </c>
      <c r="X8363" s="5" t="str">
        <f>IFERROR(VLOOKUP(Orders!$B8363,Returns!$A$2:$B$801,2,0),"No")</f>
        <v>No</v>
      </c>
    </row>
    <row r="8364" spans="1:24" hidden="1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f t="shared" si="130"/>
        <v>1083.0670000000002</v>
      </c>
      <c r="T8364" s="1">
        <v>5</v>
      </c>
      <c r="U8364" s="1">
        <v>0.3</v>
      </c>
      <c r="V8364" s="1">
        <v>-169.63700000000009</v>
      </c>
      <c r="W8364" t="str">
        <f>VLOOKUP(M8364,People!$A$2:$B$5,2,FALSE)</f>
        <v>Kelly Williams</v>
      </c>
      <c r="X8364" s="5" t="str">
        <f>IFERROR(VLOOKUP(Orders!$B8364,Returns!$A$2:$B$801,2,0),"No")</f>
        <v>No</v>
      </c>
    </row>
    <row r="8365" spans="1:24" hidden="1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f t="shared" si="130"/>
        <v>344.23320000000001</v>
      </c>
      <c r="T8365" s="1">
        <v>3</v>
      </c>
      <c r="U8365" s="1">
        <v>0.2</v>
      </c>
      <c r="V8365" s="1">
        <v>27.910800000000009</v>
      </c>
      <c r="W8365" t="str">
        <f>VLOOKUP(M8365,People!$A$2:$B$5,2,FALSE)</f>
        <v>Kelly Williams</v>
      </c>
      <c r="X8365" s="5" t="str">
        <f>IFERROR(VLOOKUP(Orders!$B8365,Returns!$A$2:$B$801,2,0),"No")</f>
        <v>No</v>
      </c>
    </row>
    <row r="8366" spans="1:24" hidden="1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f t="shared" si="130"/>
        <v>667.38580000000013</v>
      </c>
      <c r="T8366" s="1">
        <v>2</v>
      </c>
      <c r="U8366" s="1">
        <v>0.2</v>
      </c>
      <c r="V8366" s="1">
        <v>84.598199999999878</v>
      </c>
      <c r="W8366" t="str">
        <f>VLOOKUP(M8366,People!$A$2:$B$5,2,FALSE)</f>
        <v>Cassandra Brandow</v>
      </c>
      <c r="X8366" s="5" t="str">
        <f>IFERROR(VLOOKUP(Orders!$B8366,Returns!$A$2:$B$801,2,0),"No")</f>
        <v>No</v>
      </c>
    </row>
    <row r="8367" spans="1:24" hidden="1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f t="shared" si="130"/>
        <v>544.2912</v>
      </c>
      <c r="T8367" s="1">
        <v>4</v>
      </c>
      <c r="U8367" s="1">
        <v>0.2</v>
      </c>
      <c r="V8367" s="1">
        <v>60.476800000000026</v>
      </c>
      <c r="W8367" t="str">
        <f>VLOOKUP(M8367,People!$A$2:$B$5,2,FALSE)</f>
        <v>Anna Andreadi</v>
      </c>
      <c r="X8367" s="5" t="str">
        <f>IFERROR(VLOOKUP(Orders!$B8367,Returns!$A$2:$B$801,2,0),"No")</f>
        <v>No</v>
      </c>
    </row>
    <row r="8368" spans="1:24" x14ac:dyDescent="0.3">
      <c r="A8368" s="1">
        <v>9922</v>
      </c>
      <c r="B8368" t="s">
        <v>10910</v>
      </c>
      <c r="C8368" s="2">
        <v>42698</v>
      </c>
      <c r="D8368" s="2">
        <v>42704</v>
      </c>
      <c r="E8368" s="1" t="s">
        <v>46</v>
      </c>
      <c r="F8368" s="1" t="s">
        <v>2815</v>
      </c>
      <c r="G8368" s="1" t="s">
        <v>2816</v>
      </c>
      <c r="H8368" s="1" t="s">
        <v>94</v>
      </c>
      <c r="I8368" s="1" t="s">
        <v>25</v>
      </c>
      <c r="J8368" s="1" t="s">
        <v>704</v>
      </c>
      <c r="K8368" s="1" t="s">
        <v>440</v>
      </c>
      <c r="L8368" s="1">
        <v>44312</v>
      </c>
      <c r="M8368" s="1" t="s">
        <v>135</v>
      </c>
      <c r="N8368" s="1" t="s">
        <v>2769</v>
      </c>
      <c r="O8368" s="1" t="s">
        <v>43</v>
      </c>
      <c r="P8368" s="1" t="s">
        <v>70</v>
      </c>
      <c r="Q8368" s="1" t="s">
        <v>2770</v>
      </c>
      <c r="R8368" s="1">
        <v>5.7420000000000009</v>
      </c>
      <c r="S8368" s="1">
        <f t="shared" si="130"/>
        <v>10.335599999999999</v>
      </c>
      <c r="T8368" s="1">
        <v>3</v>
      </c>
      <c r="U8368" s="1">
        <v>0.7</v>
      </c>
      <c r="V8368" s="1">
        <v>-4.5935999999999986</v>
      </c>
      <c r="W8368" t="str">
        <f>VLOOKUP(M8368,People!$A$2:$B$5,2,FALSE)</f>
        <v>Chuck Magee</v>
      </c>
      <c r="X8368" s="5" t="str">
        <f>IFERROR(VLOOKUP(Orders!$B8368,Returns!$A$2:$B$801,2,0),"No")</f>
        <v>No</v>
      </c>
    </row>
    <row r="8369" spans="1:24" x14ac:dyDescent="0.3">
      <c r="A8369" s="1">
        <v>1984</v>
      </c>
      <c r="B8369" t="s">
        <v>5975</v>
      </c>
      <c r="C8369" s="2">
        <v>42699</v>
      </c>
      <c r="D8369" s="2">
        <v>42701</v>
      </c>
      <c r="E8369" s="1" t="s">
        <v>21</v>
      </c>
      <c r="F8369" s="1" t="s">
        <v>3025</v>
      </c>
      <c r="G8369" s="1" t="s">
        <v>3026</v>
      </c>
      <c r="H8369" s="1" t="s">
        <v>38</v>
      </c>
      <c r="I8369" s="1" t="s">
        <v>25</v>
      </c>
      <c r="J8369" s="1" t="s">
        <v>870</v>
      </c>
      <c r="K8369" s="1" t="s">
        <v>40</v>
      </c>
      <c r="L8369" s="1">
        <v>94513</v>
      </c>
      <c r="M8369" s="1" t="s">
        <v>41</v>
      </c>
      <c r="N8369" s="1" t="s">
        <v>2162</v>
      </c>
      <c r="O8369" s="1" t="s">
        <v>43</v>
      </c>
      <c r="P8369" s="1" t="s">
        <v>73</v>
      </c>
      <c r="Q8369" s="1" t="s">
        <v>2163</v>
      </c>
      <c r="R8369" s="1">
        <v>320.88</v>
      </c>
      <c r="S8369" s="1">
        <f t="shared" si="130"/>
        <v>227.82480000000004</v>
      </c>
      <c r="T8369" s="1">
        <v>6</v>
      </c>
      <c r="U8369" s="1">
        <v>0</v>
      </c>
      <c r="V8369" s="1">
        <v>93.055199999999957</v>
      </c>
      <c r="W8369" t="str">
        <f>VLOOKUP(M8369,People!$A$2:$B$5,2,FALSE)</f>
        <v>Anna Andreadi</v>
      </c>
      <c r="X8369" s="5" t="str">
        <f>IFERROR(VLOOKUP(Orders!$B8369,Returns!$A$2:$B$801,2,0),"No")</f>
        <v>Yes</v>
      </c>
    </row>
    <row r="8370" spans="1:24" x14ac:dyDescent="0.3">
      <c r="A8370" s="1">
        <v>1985</v>
      </c>
      <c r="B8370" t="s">
        <v>5975</v>
      </c>
      <c r="C8370" s="2">
        <v>42699</v>
      </c>
      <c r="D8370" s="2">
        <v>42701</v>
      </c>
      <c r="E8370" s="1" t="s">
        <v>21</v>
      </c>
      <c r="F8370" s="1" t="s">
        <v>3025</v>
      </c>
      <c r="G8370" s="1" t="s">
        <v>3026</v>
      </c>
      <c r="H8370" s="1" t="s">
        <v>38</v>
      </c>
      <c r="I8370" s="1" t="s">
        <v>25</v>
      </c>
      <c r="J8370" s="1" t="s">
        <v>870</v>
      </c>
      <c r="K8370" s="1" t="s">
        <v>40</v>
      </c>
      <c r="L8370" s="1">
        <v>94513</v>
      </c>
      <c r="M8370" s="1" t="s">
        <v>41</v>
      </c>
      <c r="N8370" s="1" t="s">
        <v>2439</v>
      </c>
      <c r="O8370" s="1" t="s">
        <v>30</v>
      </c>
      <c r="P8370" s="1" t="s">
        <v>60</v>
      </c>
      <c r="Q8370" s="1" t="s">
        <v>811</v>
      </c>
      <c r="R8370" s="1">
        <v>23.88</v>
      </c>
      <c r="S8370" s="1">
        <f t="shared" si="130"/>
        <v>13.372799999999998</v>
      </c>
      <c r="T8370" s="1">
        <v>3</v>
      </c>
      <c r="U8370" s="1">
        <v>0</v>
      </c>
      <c r="V8370" s="1">
        <v>10.507200000000001</v>
      </c>
      <c r="W8370" t="str">
        <f>VLOOKUP(M8370,People!$A$2:$B$5,2,FALSE)</f>
        <v>Anna Andreadi</v>
      </c>
      <c r="X8370" s="5" t="str">
        <f>IFERROR(VLOOKUP(Orders!$B8370,Returns!$A$2:$B$801,2,0),"No")</f>
        <v>Yes</v>
      </c>
    </row>
    <row r="8371" spans="1:24" hidden="1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f t="shared" si="130"/>
        <v>868.86029999999994</v>
      </c>
      <c r="T8371" s="1">
        <v>3</v>
      </c>
      <c r="U8371" s="1">
        <v>0.2</v>
      </c>
      <c r="V8371" s="1">
        <v>33.851700000000051</v>
      </c>
      <c r="W8371" t="str">
        <f>VLOOKUP(M8371,People!$A$2:$B$5,2,FALSE)</f>
        <v>Anna Andreadi</v>
      </c>
      <c r="X8371" s="5" t="str">
        <f>IFERROR(VLOOKUP(Orders!$B8371,Returns!$A$2:$B$801,2,0),"No")</f>
        <v>No</v>
      </c>
    </row>
    <row r="8372" spans="1:24" hidden="1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f t="shared" si="130"/>
        <v>99.372</v>
      </c>
      <c r="T8372" s="1">
        <v>2</v>
      </c>
      <c r="U8372" s="1">
        <v>0.15</v>
      </c>
      <c r="V8372" s="1">
        <v>21.293999999999993</v>
      </c>
      <c r="W8372" t="str">
        <f>VLOOKUP(M8372,People!$A$2:$B$5,2,FALSE)</f>
        <v>Anna Andreadi</v>
      </c>
      <c r="X8372" s="5" t="str">
        <f>IFERROR(VLOOKUP(Orders!$B8372,Returns!$A$2:$B$801,2,0),"No")</f>
        <v>No</v>
      </c>
    </row>
    <row r="8373" spans="1:24" x14ac:dyDescent="0.3">
      <c r="A8373" s="1">
        <v>1986</v>
      </c>
      <c r="B8373" t="s">
        <v>5975</v>
      </c>
      <c r="C8373" s="2">
        <v>42699</v>
      </c>
      <c r="D8373" s="2">
        <v>42701</v>
      </c>
      <c r="E8373" s="1" t="s">
        <v>21</v>
      </c>
      <c r="F8373" s="1" t="s">
        <v>3025</v>
      </c>
      <c r="G8373" s="1" t="s">
        <v>3026</v>
      </c>
      <c r="H8373" s="1" t="s">
        <v>38</v>
      </c>
      <c r="I8373" s="1" t="s">
        <v>25</v>
      </c>
      <c r="J8373" s="1" t="s">
        <v>870</v>
      </c>
      <c r="K8373" s="1" t="s">
        <v>40</v>
      </c>
      <c r="L8373" s="1">
        <v>94513</v>
      </c>
      <c r="M8373" s="1" t="s">
        <v>41</v>
      </c>
      <c r="N8373" s="1" t="s">
        <v>3471</v>
      </c>
      <c r="O8373" s="1" t="s">
        <v>43</v>
      </c>
      <c r="P8373" s="1" t="s">
        <v>84</v>
      </c>
      <c r="Q8373" s="1" t="s">
        <v>3472</v>
      </c>
      <c r="R8373" s="1">
        <v>26.76</v>
      </c>
      <c r="S8373" s="1">
        <f t="shared" si="130"/>
        <v>14.450400000000002</v>
      </c>
      <c r="T8373" s="1">
        <v>4</v>
      </c>
      <c r="U8373" s="1">
        <v>0</v>
      </c>
      <c r="V8373" s="1">
        <v>12.3096</v>
      </c>
      <c r="W8373" t="str">
        <f>VLOOKUP(M8373,People!$A$2:$B$5,2,FALSE)</f>
        <v>Anna Andreadi</v>
      </c>
      <c r="X8373" s="5" t="str">
        <f>IFERROR(VLOOKUP(Orders!$B8373,Returns!$A$2:$B$801,2,0),"No")</f>
        <v>Yes</v>
      </c>
    </row>
    <row r="8374" spans="1:24" hidden="1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f t="shared" si="130"/>
        <v>48.5334</v>
      </c>
      <c r="T8374" s="1">
        <v>3</v>
      </c>
      <c r="U8374" s="1">
        <v>0</v>
      </c>
      <c r="V8374" s="1">
        <v>33.726600000000005</v>
      </c>
      <c r="W8374" t="str">
        <f>VLOOKUP(M8374,People!$A$2:$B$5,2,FALSE)</f>
        <v>Anna Andreadi</v>
      </c>
      <c r="X8374" s="5" t="str">
        <f>IFERROR(VLOOKUP(Orders!$B8374,Returns!$A$2:$B$801,2,0),"No")</f>
        <v>No</v>
      </c>
    </row>
    <row r="8375" spans="1:24" hidden="1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f t="shared" si="130"/>
        <v>25.278999999999996</v>
      </c>
      <c r="T8375" s="1">
        <v>1</v>
      </c>
      <c r="U8375" s="1">
        <v>0</v>
      </c>
      <c r="V8375" s="1">
        <v>4.4610000000000021</v>
      </c>
      <c r="W8375" t="str">
        <f>VLOOKUP(M8375,People!$A$2:$B$5,2,FALSE)</f>
        <v>Anna Andreadi</v>
      </c>
      <c r="X8375" s="5" t="str">
        <f>IFERROR(VLOOKUP(Orders!$B8375,Returns!$A$2:$B$801,2,0),"No")</f>
        <v>No</v>
      </c>
    </row>
    <row r="8376" spans="1:24" hidden="1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f t="shared" si="130"/>
        <v>63.772799999999997</v>
      </c>
      <c r="T8376" s="1">
        <v>6</v>
      </c>
      <c r="U8376" s="1">
        <v>0</v>
      </c>
      <c r="V8376" s="1">
        <v>23.587200000000003</v>
      </c>
      <c r="W8376" t="str">
        <f>VLOOKUP(M8376,People!$A$2:$B$5,2,FALSE)</f>
        <v>Anna Andreadi</v>
      </c>
      <c r="X8376" s="5" t="str">
        <f>IFERROR(VLOOKUP(Orders!$B8376,Returns!$A$2:$B$801,2,0),"No")</f>
        <v>No</v>
      </c>
    </row>
    <row r="8377" spans="1:24" hidden="1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f t="shared" si="130"/>
        <v>38.61</v>
      </c>
      <c r="T8377" s="1">
        <v>6</v>
      </c>
      <c r="U8377" s="1">
        <v>0.2</v>
      </c>
      <c r="V8377" s="1">
        <v>17.549999999999994</v>
      </c>
      <c r="W8377" t="str">
        <f>VLOOKUP(M8377,People!$A$2:$B$5,2,FALSE)</f>
        <v>Anna Andreadi</v>
      </c>
      <c r="X8377" s="5" t="str">
        <f>IFERROR(VLOOKUP(Orders!$B8377,Returns!$A$2:$B$801,2,0),"No")</f>
        <v>No</v>
      </c>
    </row>
    <row r="8378" spans="1:24" hidden="1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f t="shared" si="130"/>
        <v>56.335999999999999</v>
      </c>
      <c r="T8378" s="1">
        <v>1</v>
      </c>
      <c r="U8378" s="1">
        <v>0.2</v>
      </c>
      <c r="V8378" s="1">
        <v>8.0479999999999983</v>
      </c>
      <c r="W8378" t="str">
        <f>VLOOKUP(M8378,People!$A$2:$B$5,2,FALSE)</f>
        <v>Cassandra Brandow</v>
      </c>
      <c r="X8378" s="5" t="str">
        <f>IFERROR(VLOOKUP(Orders!$B8378,Returns!$A$2:$B$801,2,0),"No")</f>
        <v>No</v>
      </c>
    </row>
    <row r="8379" spans="1:24" hidden="1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f t="shared" si="130"/>
        <v>79.360399999999998</v>
      </c>
      <c r="T8379" s="1">
        <v>1</v>
      </c>
      <c r="U8379" s="1">
        <v>0.2</v>
      </c>
      <c r="V8379" s="1">
        <v>-14.576399999999996</v>
      </c>
      <c r="W8379" t="str">
        <f>VLOOKUP(M8379,People!$A$2:$B$5,2,FALSE)</f>
        <v>Kelly Williams</v>
      </c>
      <c r="X8379" s="5" t="str">
        <f>IFERROR(VLOOKUP(Orders!$B8379,Returns!$A$2:$B$801,2,0),"No")</f>
        <v>No</v>
      </c>
    </row>
    <row r="8380" spans="1:24" hidden="1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f t="shared" si="130"/>
        <v>9.9144000000000041</v>
      </c>
      <c r="T8380" s="1">
        <v>3</v>
      </c>
      <c r="U8380" s="1">
        <v>0.2</v>
      </c>
      <c r="V8380" s="1">
        <v>5.6375999999999999</v>
      </c>
      <c r="W8380" t="str">
        <f>VLOOKUP(M8380,People!$A$2:$B$5,2,FALSE)</f>
        <v>Kelly Williams</v>
      </c>
      <c r="X8380" s="5" t="str">
        <f>IFERROR(VLOOKUP(Orders!$B8380,Returns!$A$2:$B$801,2,0),"No")</f>
        <v>No</v>
      </c>
    </row>
    <row r="8381" spans="1:24" hidden="1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f t="shared" si="130"/>
        <v>153.923</v>
      </c>
      <c r="T8381" s="1">
        <v>7</v>
      </c>
      <c r="U8381" s="1">
        <v>0.2</v>
      </c>
      <c r="V8381" s="1">
        <v>69.964999999999975</v>
      </c>
      <c r="W8381" t="str">
        <f>VLOOKUP(M8381,People!$A$2:$B$5,2,FALSE)</f>
        <v>Kelly Williams</v>
      </c>
      <c r="X8381" s="5" t="str">
        <f>IFERROR(VLOOKUP(Orders!$B8381,Returns!$A$2:$B$801,2,0),"No")</f>
        <v>No</v>
      </c>
    </row>
    <row r="8382" spans="1:24" x14ac:dyDescent="0.3">
      <c r="A8382" s="1">
        <v>2608</v>
      </c>
      <c r="B8382" t="s">
        <v>7425</v>
      </c>
      <c r="C8382" s="2">
        <v>42699</v>
      </c>
      <c r="D8382" s="2">
        <v>42704</v>
      </c>
      <c r="E8382" s="1" t="s">
        <v>46</v>
      </c>
      <c r="F8382" s="1" t="s">
        <v>3933</v>
      </c>
      <c r="G8382" s="1" t="s">
        <v>3934</v>
      </c>
      <c r="H8382" s="1" t="s">
        <v>38</v>
      </c>
      <c r="I8382" s="1" t="s">
        <v>25</v>
      </c>
      <c r="J8382" s="1" t="s">
        <v>987</v>
      </c>
      <c r="K8382" s="1" t="s">
        <v>96</v>
      </c>
      <c r="L8382" s="1">
        <v>76017</v>
      </c>
      <c r="M8382" s="1" t="s">
        <v>97</v>
      </c>
      <c r="N8382" s="1" t="s">
        <v>4447</v>
      </c>
      <c r="O8382" s="1" t="s">
        <v>66</v>
      </c>
      <c r="P8382" s="1" t="s">
        <v>146</v>
      </c>
      <c r="Q8382" s="1" t="s">
        <v>4448</v>
      </c>
      <c r="R8382" s="1">
        <v>24.672000000000001</v>
      </c>
      <c r="S8382" s="1">
        <f t="shared" si="130"/>
        <v>24.672000000000001</v>
      </c>
      <c r="T8382" s="1">
        <v>3</v>
      </c>
      <c r="U8382" s="1">
        <v>0.2</v>
      </c>
      <c r="V8382" s="1">
        <v>0</v>
      </c>
      <c r="W8382" t="str">
        <f>VLOOKUP(M8382,People!$A$2:$B$5,2,FALSE)</f>
        <v>Kelly Williams</v>
      </c>
      <c r="X8382" s="5" t="str">
        <f>IFERROR(VLOOKUP(Orders!$B8382,Returns!$A$2:$B$801,2,0),"No")</f>
        <v>No</v>
      </c>
    </row>
    <row r="8383" spans="1:24" hidden="1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f t="shared" si="130"/>
        <v>104.92020000000001</v>
      </c>
      <c r="T8383" s="1">
        <v>2</v>
      </c>
      <c r="U8383" s="1">
        <v>0.2</v>
      </c>
      <c r="V8383" s="1">
        <v>-20.136200000000006</v>
      </c>
      <c r="W8383" t="str">
        <f>VLOOKUP(M8383,People!$A$2:$B$5,2,FALSE)</f>
        <v>Anna Andreadi</v>
      </c>
      <c r="X8383" s="5" t="str">
        <f>IFERROR(VLOOKUP(Orders!$B8383,Returns!$A$2:$B$801,2,0),"No")</f>
        <v>No</v>
      </c>
    </row>
    <row r="8384" spans="1:24" hidden="1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f t="shared" si="130"/>
        <v>241.49999999999997</v>
      </c>
      <c r="T8384" s="1">
        <v>4</v>
      </c>
      <c r="U8384" s="1">
        <v>0.3</v>
      </c>
      <c r="V8384" s="1">
        <v>0</v>
      </c>
      <c r="W8384" t="str">
        <f>VLOOKUP(M8384,People!$A$2:$B$5,2,FALSE)</f>
        <v>Kelly Williams</v>
      </c>
      <c r="X8384" s="5" t="str">
        <f>IFERROR(VLOOKUP(Orders!$B8384,Returns!$A$2:$B$801,2,0),"No")</f>
        <v>No</v>
      </c>
    </row>
    <row r="8385" spans="1:24" hidden="1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f t="shared" si="130"/>
        <v>44.977500000000006</v>
      </c>
      <c r="T8385" s="1">
        <v>3</v>
      </c>
      <c r="U8385" s="1">
        <v>0</v>
      </c>
      <c r="V8385" s="1">
        <v>14.992499999999996</v>
      </c>
      <c r="W8385" t="str">
        <f>VLOOKUP(M8385,People!$A$2:$B$5,2,FALSE)</f>
        <v>Chuck Magee</v>
      </c>
      <c r="X8385" s="5" t="str">
        <f>IFERROR(VLOOKUP(Orders!$B8385,Returns!$A$2:$B$801,2,0),"No")</f>
        <v>No</v>
      </c>
    </row>
    <row r="8386" spans="1:24" hidden="1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f t="shared" ref="S8386:S8449" si="131">R8386-V8386</f>
        <v>6.9471999999999996</v>
      </c>
      <c r="T8386" s="1">
        <v>2</v>
      </c>
      <c r="U8386" s="1">
        <v>0</v>
      </c>
      <c r="V8386" s="1">
        <v>6.4127999999999998</v>
      </c>
      <c r="W8386" t="str">
        <f>VLOOKUP(M8386,People!$A$2:$B$5,2,FALSE)</f>
        <v>Chuck Magee</v>
      </c>
      <c r="X8386" s="5" t="str">
        <f>IFERROR(VLOOKUP(Orders!$B8386,Returns!$A$2:$B$801,2,0),"No")</f>
        <v>No</v>
      </c>
    </row>
    <row r="8387" spans="1:24" hidden="1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f t="shared" si="131"/>
        <v>7.6752000000000002</v>
      </c>
      <c r="T8387" s="1">
        <v>3</v>
      </c>
      <c r="U8387" s="1">
        <v>0.2</v>
      </c>
      <c r="V8387" s="1">
        <v>4.1327999999999996</v>
      </c>
      <c r="W8387" t="str">
        <f>VLOOKUP(M8387,People!$A$2:$B$5,2,FALSE)</f>
        <v>Anna Andreadi</v>
      </c>
      <c r="X8387" s="5" t="str">
        <f>IFERROR(VLOOKUP(Orders!$B8387,Returns!$A$2:$B$801,2,0),"No")</f>
        <v>No</v>
      </c>
    </row>
    <row r="8388" spans="1:24" hidden="1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f t="shared" si="131"/>
        <v>13.803999999999998</v>
      </c>
      <c r="T8388" s="1">
        <v>1</v>
      </c>
      <c r="U8388" s="1">
        <v>0</v>
      </c>
      <c r="V8388" s="1">
        <v>2.4359999999999999</v>
      </c>
      <c r="W8388" t="str">
        <f>VLOOKUP(M8388,People!$A$2:$B$5,2,FALSE)</f>
        <v>Chuck Magee</v>
      </c>
      <c r="X8388" s="5" t="str">
        <f>IFERROR(VLOOKUP(Orders!$B8388,Returns!$A$2:$B$801,2,0),"No")</f>
        <v>No</v>
      </c>
    </row>
    <row r="8389" spans="1:24" hidden="1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f t="shared" si="131"/>
        <v>55.835999999999999</v>
      </c>
      <c r="T8389" s="1">
        <v>5</v>
      </c>
      <c r="U8389" s="1">
        <v>0</v>
      </c>
      <c r="V8389" s="1">
        <v>21.714000000000002</v>
      </c>
      <c r="W8389" t="str">
        <f>VLOOKUP(M8389,People!$A$2:$B$5,2,FALSE)</f>
        <v>Chuck Magee</v>
      </c>
      <c r="X8389" s="5" t="str">
        <f>IFERROR(VLOOKUP(Orders!$B8389,Returns!$A$2:$B$801,2,0),"No")</f>
        <v>No</v>
      </c>
    </row>
    <row r="8390" spans="1:24" x14ac:dyDescent="0.3">
      <c r="A8390" s="1">
        <v>2609</v>
      </c>
      <c r="B8390" t="s">
        <v>7425</v>
      </c>
      <c r="C8390" s="2">
        <v>42699</v>
      </c>
      <c r="D8390" s="2">
        <v>42704</v>
      </c>
      <c r="E8390" s="1" t="s">
        <v>46</v>
      </c>
      <c r="F8390" s="1" t="s">
        <v>3933</v>
      </c>
      <c r="G8390" s="1" t="s">
        <v>3934</v>
      </c>
      <c r="H8390" s="1" t="s">
        <v>38</v>
      </c>
      <c r="I8390" s="1" t="s">
        <v>25</v>
      </c>
      <c r="J8390" s="1" t="s">
        <v>987</v>
      </c>
      <c r="K8390" s="1" t="s">
        <v>96</v>
      </c>
      <c r="L8390" s="1">
        <v>76017</v>
      </c>
      <c r="M8390" s="1" t="s">
        <v>97</v>
      </c>
      <c r="N8390" s="1" t="s">
        <v>1349</v>
      </c>
      <c r="O8390" s="1" t="s">
        <v>43</v>
      </c>
      <c r="P8390" s="1" t="s">
        <v>44</v>
      </c>
      <c r="Q8390" s="1" t="s">
        <v>1350</v>
      </c>
      <c r="R8390" s="1">
        <v>2.52</v>
      </c>
      <c r="S8390" s="1">
        <f t="shared" si="131"/>
        <v>1.6379999999999999</v>
      </c>
      <c r="T8390" s="1">
        <v>1</v>
      </c>
      <c r="U8390" s="1">
        <v>0.2</v>
      </c>
      <c r="V8390" s="1">
        <v>0.88200000000000001</v>
      </c>
      <c r="W8390" t="str">
        <f>VLOOKUP(M8390,People!$A$2:$B$5,2,FALSE)</f>
        <v>Kelly Williams</v>
      </c>
      <c r="X8390" s="5" t="str">
        <f>IFERROR(VLOOKUP(Orders!$B8390,Returns!$A$2:$B$801,2,0),"No")</f>
        <v>No</v>
      </c>
    </row>
    <row r="8391" spans="1:24" hidden="1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f t="shared" si="131"/>
        <v>10.954800000000002</v>
      </c>
      <c r="T8391" s="1">
        <v>6</v>
      </c>
      <c r="U8391" s="1">
        <v>0.2</v>
      </c>
      <c r="V8391" s="1">
        <v>6.2291999999999996</v>
      </c>
      <c r="W8391" t="str">
        <f>VLOOKUP(M8391,People!$A$2:$B$5,2,FALSE)</f>
        <v>Chuck Magee</v>
      </c>
      <c r="X8391" s="5" t="str">
        <f>IFERROR(VLOOKUP(Orders!$B8391,Returns!$A$2:$B$801,2,0),"No")</f>
        <v>No</v>
      </c>
    </row>
    <row r="8392" spans="1:24" hidden="1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f t="shared" si="131"/>
        <v>5.9976000000000003</v>
      </c>
      <c r="T8392" s="1">
        <v>2</v>
      </c>
      <c r="U8392" s="1">
        <v>0</v>
      </c>
      <c r="V8392" s="1">
        <v>5.7623999999999995</v>
      </c>
      <c r="W8392" t="str">
        <f>VLOOKUP(M8392,People!$A$2:$B$5,2,FALSE)</f>
        <v>Anna Andreadi</v>
      </c>
      <c r="X8392" s="5" t="str">
        <f>IFERROR(VLOOKUP(Orders!$B8392,Returns!$A$2:$B$801,2,0),"No")</f>
        <v>No</v>
      </c>
    </row>
    <row r="8393" spans="1:24" hidden="1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f t="shared" si="131"/>
        <v>17.574400000000001</v>
      </c>
      <c r="T8393" s="1">
        <v>2</v>
      </c>
      <c r="U8393" s="1">
        <v>0</v>
      </c>
      <c r="V8393" s="1">
        <v>9.8856000000000002</v>
      </c>
      <c r="W8393" t="str">
        <f>VLOOKUP(M8393,People!$A$2:$B$5,2,FALSE)</f>
        <v>Chuck Magee</v>
      </c>
      <c r="X8393" s="5" t="str">
        <f>IFERROR(VLOOKUP(Orders!$B8393,Returns!$A$2:$B$801,2,0),"No")</f>
        <v>No</v>
      </c>
    </row>
    <row r="8394" spans="1:24" hidden="1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f t="shared" si="131"/>
        <v>102.07560000000001</v>
      </c>
      <c r="T8394" s="1">
        <v>3</v>
      </c>
      <c r="U8394" s="1">
        <v>0</v>
      </c>
      <c r="V8394" s="1">
        <v>35.864399999999996</v>
      </c>
      <c r="W8394" t="str">
        <f>VLOOKUP(M8394,People!$A$2:$B$5,2,FALSE)</f>
        <v>Chuck Magee</v>
      </c>
      <c r="X8394" s="5" t="str">
        <f>IFERROR(VLOOKUP(Orders!$B8394,Returns!$A$2:$B$801,2,0),"No")</f>
        <v>No</v>
      </c>
    </row>
    <row r="8395" spans="1:24" hidden="1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f t="shared" si="131"/>
        <v>62.244</v>
      </c>
      <c r="T8395" s="1">
        <v>5</v>
      </c>
      <c r="U8395" s="1">
        <v>0</v>
      </c>
      <c r="V8395" s="1">
        <v>48.906000000000006</v>
      </c>
      <c r="W8395" t="str">
        <f>VLOOKUP(M8395,People!$A$2:$B$5,2,FALSE)</f>
        <v>Chuck Magee</v>
      </c>
      <c r="X8395" s="5" t="str">
        <f>IFERROR(VLOOKUP(Orders!$B8395,Returns!$A$2:$B$801,2,0),"No")</f>
        <v>No</v>
      </c>
    </row>
    <row r="8396" spans="1:24" hidden="1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f t="shared" si="131"/>
        <v>604.30649999999991</v>
      </c>
      <c r="T8396" s="1">
        <v>3</v>
      </c>
      <c r="U8396" s="1">
        <v>0</v>
      </c>
      <c r="V8396" s="1">
        <v>297.64349999999996</v>
      </c>
      <c r="W8396" t="str">
        <f>VLOOKUP(M8396,People!$A$2:$B$5,2,FALSE)</f>
        <v>Chuck Magee</v>
      </c>
      <c r="X8396" s="5" t="str">
        <f>IFERROR(VLOOKUP(Orders!$B8396,Returns!$A$2:$B$801,2,0),"No")</f>
        <v>No</v>
      </c>
    </row>
    <row r="8397" spans="1:24" hidden="1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f t="shared" si="131"/>
        <v>413.06729999999993</v>
      </c>
      <c r="T8397" s="1">
        <v>3</v>
      </c>
      <c r="U8397" s="1">
        <v>0.3</v>
      </c>
      <c r="V8397" s="1">
        <v>-47.058300000000003</v>
      </c>
      <c r="W8397" t="str">
        <f>VLOOKUP(M8397,People!$A$2:$B$5,2,FALSE)</f>
        <v>Chuck Magee</v>
      </c>
      <c r="X8397" s="5" t="str">
        <f>IFERROR(VLOOKUP(Orders!$B8397,Returns!$A$2:$B$801,2,0),"No")</f>
        <v>No</v>
      </c>
    </row>
    <row r="8398" spans="1:24" x14ac:dyDescent="0.3">
      <c r="A8398" s="1">
        <v>2610</v>
      </c>
      <c r="B8398" t="s">
        <v>7425</v>
      </c>
      <c r="C8398" s="2">
        <v>42699</v>
      </c>
      <c r="D8398" s="2">
        <v>42704</v>
      </c>
      <c r="E8398" s="1" t="s">
        <v>46</v>
      </c>
      <c r="F8398" s="1" t="s">
        <v>3933</v>
      </c>
      <c r="G8398" s="1" t="s">
        <v>3934</v>
      </c>
      <c r="H8398" s="1" t="s">
        <v>38</v>
      </c>
      <c r="I8398" s="1" t="s">
        <v>25</v>
      </c>
      <c r="J8398" s="1" t="s">
        <v>987</v>
      </c>
      <c r="K8398" s="1" t="s">
        <v>96</v>
      </c>
      <c r="L8398" s="1">
        <v>76017</v>
      </c>
      <c r="M8398" s="1" t="s">
        <v>97</v>
      </c>
      <c r="N8398" s="1" t="s">
        <v>51</v>
      </c>
      <c r="O8398" s="1" t="s">
        <v>30</v>
      </c>
      <c r="P8398" s="1" t="s">
        <v>52</v>
      </c>
      <c r="Q8398" s="1" t="s">
        <v>53</v>
      </c>
      <c r="R8398" s="1">
        <v>1218.7349999999997</v>
      </c>
      <c r="S8398" s="1">
        <f t="shared" si="131"/>
        <v>1340.6084999999996</v>
      </c>
      <c r="T8398" s="1">
        <v>5</v>
      </c>
      <c r="U8398" s="1">
        <v>0.3</v>
      </c>
      <c r="V8398" s="1">
        <v>-121.87349999999992</v>
      </c>
      <c r="W8398" t="str">
        <f>VLOOKUP(M8398,People!$A$2:$B$5,2,FALSE)</f>
        <v>Kelly Williams</v>
      </c>
      <c r="X8398" s="5" t="str">
        <f>IFERROR(VLOOKUP(Orders!$B8398,Returns!$A$2:$B$801,2,0),"No")</f>
        <v>No</v>
      </c>
    </row>
    <row r="8399" spans="1:24" x14ac:dyDescent="0.3">
      <c r="A8399" s="1">
        <v>2611</v>
      </c>
      <c r="B8399" t="s">
        <v>7425</v>
      </c>
      <c r="C8399" s="2">
        <v>42699</v>
      </c>
      <c r="D8399" s="2">
        <v>42704</v>
      </c>
      <c r="E8399" s="1" t="s">
        <v>46</v>
      </c>
      <c r="F8399" s="1" t="s">
        <v>3933</v>
      </c>
      <c r="G8399" s="1" t="s">
        <v>3934</v>
      </c>
      <c r="H8399" s="1" t="s">
        <v>38</v>
      </c>
      <c r="I8399" s="1" t="s">
        <v>25</v>
      </c>
      <c r="J8399" s="1" t="s">
        <v>987</v>
      </c>
      <c r="K8399" s="1" t="s">
        <v>96</v>
      </c>
      <c r="L8399" s="1">
        <v>76017</v>
      </c>
      <c r="M8399" s="1" t="s">
        <v>97</v>
      </c>
      <c r="N8399" s="1" t="s">
        <v>3970</v>
      </c>
      <c r="O8399" s="1" t="s">
        <v>43</v>
      </c>
      <c r="P8399" s="1" t="s">
        <v>44</v>
      </c>
      <c r="Q8399" s="1" t="s">
        <v>3971</v>
      </c>
      <c r="R8399" s="1">
        <v>5.9039999999999999</v>
      </c>
      <c r="S8399" s="1">
        <f t="shared" si="131"/>
        <v>3.9114</v>
      </c>
      <c r="T8399" s="1">
        <v>2</v>
      </c>
      <c r="U8399" s="1">
        <v>0.2</v>
      </c>
      <c r="V8399" s="1">
        <v>1.9925999999999999</v>
      </c>
      <c r="W8399" t="str">
        <f>VLOOKUP(M8399,People!$A$2:$B$5,2,FALSE)</f>
        <v>Kelly Williams</v>
      </c>
      <c r="X8399" s="5" t="str">
        <f>IFERROR(VLOOKUP(Orders!$B8399,Returns!$A$2:$B$801,2,0),"No")</f>
        <v>No</v>
      </c>
    </row>
    <row r="8400" spans="1:24" hidden="1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f t="shared" si="131"/>
        <v>190.88559999999998</v>
      </c>
      <c r="T8400" s="1">
        <v>2</v>
      </c>
      <c r="U8400" s="1">
        <v>0.3</v>
      </c>
      <c r="V8400" s="1">
        <v>-35.513599999999997</v>
      </c>
      <c r="W8400" t="str">
        <f>VLOOKUP(M8400,People!$A$2:$B$5,2,FALSE)</f>
        <v>Chuck Magee</v>
      </c>
      <c r="X8400" s="5" t="str">
        <f>IFERROR(VLOOKUP(Orders!$B8400,Returns!$A$2:$B$801,2,0),"No")</f>
        <v>No</v>
      </c>
    </row>
    <row r="8401" spans="1:24" hidden="1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f t="shared" si="131"/>
        <v>9.9382000000000001</v>
      </c>
      <c r="T8401" s="1">
        <v>1</v>
      </c>
      <c r="U8401" s="1">
        <v>0.2</v>
      </c>
      <c r="V8401" s="1">
        <v>0.80579999999999963</v>
      </c>
      <c r="W8401" t="str">
        <f>VLOOKUP(M8401,People!$A$2:$B$5,2,FALSE)</f>
        <v>Anna Andreadi</v>
      </c>
      <c r="X8401" s="5" t="str">
        <f>IFERROR(VLOOKUP(Orders!$B8401,Returns!$A$2:$B$801,2,0),"No")</f>
        <v>No</v>
      </c>
    </row>
    <row r="8402" spans="1:24" hidden="1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f t="shared" si="131"/>
        <v>153.96500000000003</v>
      </c>
      <c r="T8402" s="1">
        <v>5</v>
      </c>
      <c r="U8402" s="1">
        <v>0.2</v>
      </c>
      <c r="V8402" s="1">
        <v>78.434999999999988</v>
      </c>
      <c r="W8402" t="str">
        <f>VLOOKUP(M8402,People!$A$2:$B$5,2,FALSE)</f>
        <v>Chuck Magee</v>
      </c>
      <c r="X8402" s="5" t="str">
        <f>IFERROR(VLOOKUP(Orders!$B8402,Returns!$A$2:$B$801,2,0),"No")</f>
        <v>Yes</v>
      </c>
    </row>
    <row r="8403" spans="1:24" hidden="1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f t="shared" si="131"/>
        <v>151.84019999999998</v>
      </c>
      <c r="T8403" s="1">
        <v>3</v>
      </c>
      <c r="U8403" s="1">
        <v>0.1</v>
      </c>
      <c r="V8403" s="1">
        <v>12.805799999999994</v>
      </c>
      <c r="W8403" t="str">
        <f>VLOOKUP(M8403,People!$A$2:$B$5,2,FALSE)</f>
        <v>Chuck Magee</v>
      </c>
      <c r="X8403" s="5" t="str">
        <f>IFERROR(VLOOKUP(Orders!$B8403,Returns!$A$2:$B$801,2,0),"No")</f>
        <v>Yes</v>
      </c>
    </row>
    <row r="8404" spans="1:24" hidden="1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f t="shared" si="131"/>
        <v>11.566800000000001</v>
      </c>
      <c r="T8404" s="1">
        <v>2</v>
      </c>
      <c r="U8404" s="1">
        <v>0</v>
      </c>
      <c r="V8404" s="1">
        <v>11.113199999999999</v>
      </c>
      <c r="W8404" t="str">
        <f>VLOOKUP(M8404,People!$A$2:$B$5,2,FALSE)</f>
        <v>Chuck Magee</v>
      </c>
      <c r="X8404" s="5" t="str">
        <f>IFERROR(VLOOKUP(Orders!$B8404,Returns!$A$2:$B$801,2,0),"No")</f>
        <v>Yes</v>
      </c>
    </row>
    <row r="8405" spans="1:24" hidden="1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f t="shared" si="131"/>
        <v>56.980800000000002</v>
      </c>
      <c r="T8405" s="1">
        <v>4</v>
      </c>
      <c r="U8405" s="1">
        <v>0</v>
      </c>
      <c r="V8405" s="1">
        <v>48.539199999999994</v>
      </c>
      <c r="W8405" t="str">
        <f>VLOOKUP(M8405,People!$A$2:$B$5,2,FALSE)</f>
        <v>Anna Andreadi</v>
      </c>
      <c r="X8405" s="5" t="str">
        <f>IFERROR(VLOOKUP(Orders!$B8405,Returns!$A$2:$B$801,2,0),"No")</f>
        <v>No</v>
      </c>
    </row>
    <row r="8406" spans="1:24" hidden="1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f t="shared" si="131"/>
        <v>78.045600000000007</v>
      </c>
      <c r="T8406" s="1">
        <v>4</v>
      </c>
      <c r="U8406" s="1">
        <v>0</v>
      </c>
      <c r="V8406" s="1">
        <v>5.8743999999999943</v>
      </c>
      <c r="W8406" t="str">
        <f>VLOOKUP(M8406,People!$A$2:$B$5,2,FALSE)</f>
        <v>Chuck Magee</v>
      </c>
      <c r="X8406" s="5" t="str">
        <f>IFERROR(VLOOKUP(Orders!$B8406,Returns!$A$2:$B$801,2,0),"No")</f>
        <v>No</v>
      </c>
    </row>
    <row r="8407" spans="1:24" hidden="1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f t="shared" si="131"/>
        <v>83.721000000000004</v>
      </c>
      <c r="T8407" s="1">
        <v>5</v>
      </c>
      <c r="U8407" s="1">
        <v>0</v>
      </c>
      <c r="V8407" s="1">
        <v>58.179000000000002</v>
      </c>
      <c r="W8407" t="str">
        <f>VLOOKUP(M8407,People!$A$2:$B$5,2,FALSE)</f>
        <v>Chuck Magee</v>
      </c>
      <c r="X8407" s="5" t="str">
        <f>IFERROR(VLOOKUP(Orders!$B8407,Returns!$A$2:$B$801,2,0),"No")</f>
        <v>No</v>
      </c>
    </row>
    <row r="8408" spans="1:24" hidden="1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f t="shared" si="131"/>
        <v>30.784599999999998</v>
      </c>
      <c r="T8408" s="1">
        <v>2</v>
      </c>
      <c r="U8408" s="1">
        <v>0</v>
      </c>
      <c r="V8408" s="1">
        <v>9.1953999999999994</v>
      </c>
      <c r="W8408" t="str">
        <f>VLOOKUP(M8408,People!$A$2:$B$5,2,FALSE)</f>
        <v>Chuck Magee</v>
      </c>
      <c r="X8408" s="5" t="str">
        <f>IFERROR(VLOOKUP(Orders!$B8408,Returns!$A$2:$B$801,2,0),"No")</f>
        <v>No</v>
      </c>
    </row>
    <row r="8409" spans="1:24" hidden="1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f t="shared" si="131"/>
        <v>20.237000000000002</v>
      </c>
      <c r="T8409" s="1">
        <v>7</v>
      </c>
      <c r="U8409" s="1">
        <v>0</v>
      </c>
      <c r="V8409" s="1">
        <v>8.6729999999999983</v>
      </c>
      <c r="W8409" t="str">
        <f>VLOOKUP(M8409,People!$A$2:$B$5,2,FALSE)</f>
        <v>Chuck Magee</v>
      </c>
      <c r="X8409" s="5" t="str">
        <f>IFERROR(VLOOKUP(Orders!$B8409,Returns!$A$2:$B$801,2,0),"No")</f>
        <v>No</v>
      </c>
    </row>
    <row r="8410" spans="1:24" hidden="1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f t="shared" si="131"/>
        <v>129.46300000000002</v>
      </c>
      <c r="T8410" s="1">
        <v>5</v>
      </c>
      <c r="U8410" s="1">
        <v>0</v>
      </c>
      <c r="V8410" s="1">
        <v>45.487000000000002</v>
      </c>
      <c r="W8410" t="str">
        <f>VLOOKUP(M8410,People!$A$2:$B$5,2,FALSE)</f>
        <v>Chuck Magee</v>
      </c>
      <c r="X8410" s="5" t="str">
        <f>IFERROR(VLOOKUP(Orders!$B8410,Returns!$A$2:$B$801,2,0),"No")</f>
        <v>No</v>
      </c>
    </row>
    <row r="8411" spans="1:24" hidden="1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f t="shared" si="131"/>
        <v>71.84320000000001</v>
      </c>
      <c r="T8411" s="1">
        <v>4</v>
      </c>
      <c r="U8411" s="1">
        <v>0.2</v>
      </c>
      <c r="V8411" s="1">
        <v>38.684799999999996</v>
      </c>
      <c r="W8411" t="str">
        <f>VLOOKUP(M8411,People!$A$2:$B$5,2,FALSE)</f>
        <v>Anna Andreadi</v>
      </c>
      <c r="X8411" s="5" t="str">
        <f>IFERROR(VLOOKUP(Orders!$B8411,Returns!$A$2:$B$801,2,0),"No")</f>
        <v>No</v>
      </c>
    </row>
    <row r="8412" spans="1:24" hidden="1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f t="shared" si="131"/>
        <v>829.53160000000003</v>
      </c>
      <c r="T8412" s="1">
        <v>4</v>
      </c>
      <c r="U8412" s="1">
        <v>0.4</v>
      </c>
      <c r="V8412" s="1">
        <v>-199.50760000000008</v>
      </c>
      <c r="W8412" t="str">
        <f>VLOOKUP(M8412,People!$A$2:$B$5,2,FALSE)</f>
        <v>Cassandra Brandow</v>
      </c>
      <c r="X8412" s="5" t="str">
        <f>IFERROR(VLOOKUP(Orders!$B8412,Returns!$A$2:$B$801,2,0),"No")</f>
        <v>No</v>
      </c>
    </row>
    <row r="8413" spans="1:24" hidden="1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f t="shared" si="131"/>
        <v>18.666200000000003</v>
      </c>
      <c r="T8413" s="1">
        <v>7</v>
      </c>
      <c r="U8413" s="1">
        <v>0</v>
      </c>
      <c r="V8413" s="1">
        <v>9.1937999999999978</v>
      </c>
      <c r="W8413" t="str">
        <f>VLOOKUP(M8413,People!$A$2:$B$5,2,FALSE)</f>
        <v>Cassandra Brandow</v>
      </c>
      <c r="X8413" s="5" t="str">
        <f>IFERROR(VLOOKUP(Orders!$B8413,Returns!$A$2:$B$801,2,0),"No")</f>
        <v>No</v>
      </c>
    </row>
    <row r="8414" spans="1:24" hidden="1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f t="shared" si="131"/>
        <v>1106.7552000000001</v>
      </c>
      <c r="T8414" s="1">
        <v>4</v>
      </c>
      <c r="U8414" s="1">
        <v>0.3</v>
      </c>
      <c r="V8414" s="1">
        <v>-173.34719999999999</v>
      </c>
      <c r="W8414" t="str">
        <f>VLOOKUP(M8414,People!$A$2:$B$5,2,FALSE)</f>
        <v>Kelly Williams</v>
      </c>
      <c r="X8414" s="5" t="str">
        <f>IFERROR(VLOOKUP(Orders!$B8414,Returns!$A$2:$B$801,2,0),"No")</f>
        <v>No</v>
      </c>
    </row>
    <row r="8415" spans="1:24" hidden="1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f t="shared" si="131"/>
        <v>33.696000000000012</v>
      </c>
      <c r="T8415" s="1">
        <v>10</v>
      </c>
      <c r="U8415" s="1">
        <v>0.2</v>
      </c>
      <c r="V8415" s="1">
        <v>18.143999999999998</v>
      </c>
      <c r="W8415" t="str">
        <f>VLOOKUP(M8415,People!$A$2:$B$5,2,FALSE)</f>
        <v>Kelly Williams</v>
      </c>
      <c r="X8415" s="5" t="str">
        <f>IFERROR(VLOOKUP(Orders!$B8415,Returns!$A$2:$B$801,2,0),"No")</f>
        <v>No</v>
      </c>
    </row>
    <row r="8416" spans="1:24" hidden="1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f t="shared" si="131"/>
        <v>171.81000000000003</v>
      </c>
      <c r="T8416" s="1">
        <v>3</v>
      </c>
      <c r="U8416" s="1">
        <v>0.2</v>
      </c>
      <c r="V8416" s="1">
        <v>-6.2100000000000151</v>
      </c>
      <c r="W8416" t="str">
        <f>VLOOKUP(M8416,People!$A$2:$B$5,2,FALSE)</f>
        <v>Kelly Williams</v>
      </c>
      <c r="X8416" s="5" t="str">
        <f>IFERROR(VLOOKUP(Orders!$B8416,Returns!$A$2:$B$801,2,0),"No")</f>
        <v>No</v>
      </c>
    </row>
    <row r="8417" spans="1:24" hidden="1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f t="shared" si="131"/>
        <v>56.349600000000002</v>
      </c>
      <c r="T8417" s="1">
        <v>3</v>
      </c>
      <c r="U8417" s="1">
        <v>0</v>
      </c>
      <c r="V8417" s="1">
        <v>49.970399999999991</v>
      </c>
      <c r="W8417" t="str">
        <f>VLOOKUP(M8417,People!$A$2:$B$5,2,FALSE)</f>
        <v>Kelly Williams</v>
      </c>
      <c r="X8417" s="5" t="str">
        <f>IFERROR(VLOOKUP(Orders!$B8417,Returns!$A$2:$B$801,2,0),"No")</f>
        <v>No</v>
      </c>
    </row>
    <row r="8418" spans="1:24" hidden="1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f t="shared" si="131"/>
        <v>101.69499999999999</v>
      </c>
      <c r="T8418" s="1">
        <v>5</v>
      </c>
      <c r="U8418" s="1">
        <v>0.2</v>
      </c>
      <c r="V8418" s="1">
        <v>46.224999999999987</v>
      </c>
      <c r="W8418" t="str">
        <f>VLOOKUP(M8418,People!$A$2:$B$5,2,FALSE)</f>
        <v>Anna Andreadi</v>
      </c>
      <c r="X8418" s="5" t="str">
        <f>IFERROR(VLOOKUP(Orders!$B8418,Returns!$A$2:$B$801,2,0),"No")</f>
        <v>No</v>
      </c>
    </row>
    <row r="8419" spans="1:24" hidden="1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f t="shared" si="131"/>
        <v>78.210000000000008</v>
      </c>
      <c r="T8419" s="1">
        <v>3</v>
      </c>
      <c r="U8419" s="1">
        <v>0</v>
      </c>
      <c r="V8419" s="1">
        <v>26.069999999999993</v>
      </c>
      <c r="W8419" t="str">
        <f>VLOOKUP(M8419,People!$A$2:$B$5,2,FALSE)</f>
        <v>Anna Andreadi</v>
      </c>
      <c r="X8419" s="5" t="str">
        <f>IFERROR(VLOOKUP(Orders!$B8419,Returns!$A$2:$B$801,2,0),"No")</f>
        <v>No</v>
      </c>
    </row>
    <row r="8420" spans="1:24" hidden="1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f t="shared" si="131"/>
        <v>223.74300000000002</v>
      </c>
      <c r="T8420" s="1">
        <v>1</v>
      </c>
      <c r="U8420" s="1">
        <v>0</v>
      </c>
      <c r="V8420" s="1">
        <v>63.106999999999999</v>
      </c>
      <c r="W8420" t="str">
        <f>VLOOKUP(M8420,People!$A$2:$B$5,2,FALSE)</f>
        <v>Anna Andreadi</v>
      </c>
      <c r="X8420" s="5" t="str">
        <f>IFERROR(VLOOKUP(Orders!$B8420,Returns!$A$2:$B$801,2,0),"No")</f>
        <v>No</v>
      </c>
    </row>
    <row r="8421" spans="1:24" hidden="1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f t="shared" si="131"/>
        <v>64.281599999999997</v>
      </c>
      <c r="T8421" s="1">
        <v>4</v>
      </c>
      <c r="U8421" s="1">
        <v>0</v>
      </c>
      <c r="V8421" s="1">
        <v>2.6783999999999963</v>
      </c>
      <c r="W8421" t="str">
        <f>VLOOKUP(M8421,People!$A$2:$B$5,2,FALSE)</f>
        <v>Anna Andreadi</v>
      </c>
      <c r="X8421" s="5" t="str">
        <f>IFERROR(VLOOKUP(Orders!$B8421,Returns!$A$2:$B$801,2,0),"No")</f>
        <v>No</v>
      </c>
    </row>
    <row r="8422" spans="1:24" hidden="1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f t="shared" si="131"/>
        <v>111.98879999999998</v>
      </c>
      <c r="T8422" s="1">
        <v>2</v>
      </c>
      <c r="U8422" s="1">
        <v>0</v>
      </c>
      <c r="V8422" s="1">
        <v>87.991200000000006</v>
      </c>
      <c r="W8422" t="str">
        <f>VLOOKUP(M8422,People!$A$2:$B$5,2,FALSE)</f>
        <v>Anna Andreadi</v>
      </c>
      <c r="X8422" s="5" t="str">
        <f>IFERROR(VLOOKUP(Orders!$B8422,Returns!$A$2:$B$801,2,0),"No")</f>
        <v>No</v>
      </c>
    </row>
    <row r="8423" spans="1:24" hidden="1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f t="shared" si="131"/>
        <v>40.049999999999997</v>
      </c>
      <c r="T8423" s="1">
        <v>3</v>
      </c>
      <c r="U8423" s="1">
        <v>0</v>
      </c>
      <c r="V8423" s="1">
        <v>4.9500000000000011</v>
      </c>
      <c r="W8423" t="str">
        <f>VLOOKUP(M8423,People!$A$2:$B$5,2,FALSE)</f>
        <v>Chuck Magee</v>
      </c>
      <c r="X8423" s="5" t="str">
        <f>IFERROR(VLOOKUP(Orders!$B8423,Returns!$A$2:$B$801,2,0),"No")</f>
        <v>No</v>
      </c>
    </row>
    <row r="8424" spans="1:24" hidden="1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f t="shared" si="131"/>
        <v>9.1289999999999978</v>
      </c>
      <c r="T8424" s="1">
        <v>5</v>
      </c>
      <c r="U8424" s="1">
        <v>0</v>
      </c>
      <c r="V8424" s="1">
        <v>8.7710000000000008</v>
      </c>
      <c r="W8424" t="str">
        <f>VLOOKUP(M8424,People!$A$2:$B$5,2,FALSE)</f>
        <v>Chuck Magee</v>
      </c>
      <c r="X8424" s="5" t="str">
        <f>IFERROR(VLOOKUP(Orders!$B8424,Returns!$A$2:$B$801,2,0),"No")</f>
        <v>No</v>
      </c>
    </row>
    <row r="8425" spans="1:24" hidden="1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f t="shared" si="131"/>
        <v>23.073599999999995</v>
      </c>
      <c r="T8425" s="1">
        <v>2</v>
      </c>
      <c r="U8425" s="1">
        <v>0</v>
      </c>
      <c r="V8425" s="1">
        <v>17.406400000000001</v>
      </c>
      <c r="W8425" t="str">
        <f>VLOOKUP(M8425,People!$A$2:$B$5,2,FALSE)</f>
        <v>Chuck Magee</v>
      </c>
      <c r="X8425" s="5" t="str">
        <f>IFERROR(VLOOKUP(Orders!$B8425,Returns!$A$2:$B$801,2,0),"No")</f>
        <v>No</v>
      </c>
    </row>
    <row r="8426" spans="1:24" hidden="1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f t="shared" si="131"/>
        <v>2025.6060000000002</v>
      </c>
      <c r="T8426" s="1">
        <v>5</v>
      </c>
      <c r="U8426" s="1">
        <v>0</v>
      </c>
      <c r="V8426" s="1">
        <v>129.29399999999987</v>
      </c>
      <c r="W8426" t="str">
        <f>VLOOKUP(M8426,People!$A$2:$B$5,2,FALSE)</f>
        <v>Chuck Magee</v>
      </c>
      <c r="X8426" s="5" t="str">
        <f>IFERROR(VLOOKUP(Orders!$B8426,Returns!$A$2:$B$801,2,0),"No")</f>
        <v>No</v>
      </c>
    </row>
    <row r="8427" spans="1:24" hidden="1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f t="shared" si="131"/>
        <v>30.72</v>
      </c>
      <c r="T8427" s="1">
        <v>8</v>
      </c>
      <c r="U8427" s="1">
        <v>0.7</v>
      </c>
      <c r="V8427" s="1">
        <v>-12.287999999999997</v>
      </c>
      <c r="W8427" t="str">
        <f>VLOOKUP(M8427,People!$A$2:$B$5,2,FALSE)</f>
        <v>Chuck Magee</v>
      </c>
      <c r="X8427" s="5" t="str">
        <f>IFERROR(VLOOKUP(Orders!$B8427,Returns!$A$2:$B$801,2,0),"No")</f>
        <v>No</v>
      </c>
    </row>
    <row r="8428" spans="1:24" hidden="1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f t="shared" si="131"/>
        <v>9.9864000000000015</v>
      </c>
      <c r="T8428" s="1">
        <v>2</v>
      </c>
      <c r="U8428" s="1">
        <v>0.2</v>
      </c>
      <c r="V8428" s="1">
        <v>0.95759999999999978</v>
      </c>
      <c r="W8428" t="str">
        <f>VLOOKUP(M8428,People!$A$2:$B$5,2,FALSE)</f>
        <v>Anna Andreadi</v>
      </c>
      <c r="X8428" s="5" t="str">
        <f>IFERROR(VLOOKUP(Orders!$B8428,Returns!$A$2:$B$801,2,0),"No")</f>
        <v>No</v>
      </c>
    </row>
    <row r="8429" spans="1:24" hidden="1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f t="shared" si="131"/>
        <v>4.1856000000000009</v>
      </c>
      <c r="T8429" s="1">
        <v>2</v>
      </c>
      <c r="U8429" s="1">
        <v>0</v>
      </c>
      <c r="V8429" s="1">
        <v>0.17439999999999944</v>
      </c>
      <c r="W8429" t="str">
        <f>VLOOKUP(M8429,People!$A$2:$B$5,2,FALSE)</f>
        <v>Kelly Williams</v>
      </c>
      <c r="X8429" s="5" t="str">
        <f>IFERROR(VLOOKUP(Orders!$B8429,Returns!$A$2:$B$801,2,0),"No")</f>
        <v>No</v>
      </c>
    </row>
    <row r="8430" spans="1:24" hidden="1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f t="shared" si="131"/>
        <v>73.263600000000011</v>
      </c>
      <c r="T8430" s="1">
        <v>6</v>
      </c>
      <c r="U8430" s="1">
        <v>0.2</v>
      </c>
      <c r="V8430" s="1">
        <v>-10.911600000000007</v>
      </c>
      <c r="W8430" t="str">
        <f>VLOOKUP(M8430,People!$A$2:$B$5,2,FALSE)</f>
        <v>Anna Andreadi</v>
      </c>
      <c r="X8430" s="5" t="str">
        <f>IFERROR(VLOOKUP(Orders!$B8430,Returns!$A$2:$B$801,2,0),"No")</f>
        <v>No</v>
      </c>
    </row>
    <row r="8431" spans="1:24" hidden="1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f t="shared" si="131"/>
        <v>334.31200000000001</v>
      </c>
      <c r="T8431" s="1">
        <v>5</v>
      </c>
      <c r="U8431" s="1">
        <v>0.2</v>
      </c>
      <c r="V8431" s="1">
        <v>-30.392000000000024</v>
      </c>
      <c r="W8431" t="str">
        <f>VLOOKUP(M8431,People!$A$2:$B$5,2,FALSE)</f>
        <v>Chuck Magee</v>
      </c>
      <c r="X8431" s="5" t="str">
        <f>IFERROR(VLOOKUP(Orders!$B8431,Returns!$A$2:$B$801,2,0),"No")</f>
        <v>No</v>
      </c>
    </row>
    <row r="8432" spans="1:24" x14ac:dyDescent="0.3">
      <c r="A8432" s="1">
        <v>2612</v>
      </c>
      <c r="B8432" t="s">
        <v>7425</v>
      </c>
      <c r="C8432" s="2">
        <v>42699</v>
      </c>
      <c r="D8432" s="2">
        <v>42704</v>
      </c>
      <c r="E8432" s="1" t="s">
        <v>46</v>
      </c>
      <c r="F8432" s="1" t="s">
        <v>3933</v>
      </c>
      <c r="G8432" s="1" t="s">
        <v>3934</v>
      </c>
      <c r="H8432" s="1" t="s">
        <v>38</v>
      </c>
      <c r="I8432" s="1" t="s">
        <v>25</v>
      </c>
      <c r="J8432" s="1" t="s">
        <v>987</v>
      </c>
      <c r="K8432" s="1" t="s">
        <v>96</v>
      </c>
      <c r="L8432" s="1">
        <v>76017</v>
      </c>
      <c r="M8432" s="1" t="s">
        <v>97</v>
      </c>
      <c r="N8432" s="1" t="s">
        <v>2575</v>
      </c>
      <c r="O8432" s="1" t="s">
        <v>43</v>
      </c>
      <c r="P8432" s="1" t="s">
        <v>84</v>
      </c>
      <c r="Q8432" s="1" t="s">
        <v>2576</v>
      </c>
      <c r="R8432" s="1">
        <v>15.696000000000002</v>
      </c>
      <c r="S8432" s="1">
        <f t="shared" si="131"/>
        <v>10.594800000000003</v>
      </c>
      <c r="T8432" s="1">
        <v>3</v>
      </c>
      <c r="U8432" s="1">
        <v>0.2</v>
      </c>
      <c r="V8432" s="1">
        <v>5.1011999999999995</v>
      </c>
      <c r="W8432" t="str">
        <f>VLOOKUP(M8432,People!$A$2:$B$5,2,FALSE)</f>
        <v>Kelly Williams</v>
      </c>
      <c r="X8432" s="5" t="str">
        <f>IFERROR(VLOOKUP(Orders!$B8432,Returns!$A$2:$B$801,2,0),"No")</f>
        <v>No</v>
      </c>
    </row>
    <row r="8433" spans="1:24" hidden="1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f t="shared" si="131"/>
        <v>161.77800000000005</v>
      </c>
      <c r="T8433" s="1">
        <v>10</v>
      </c>
      <c r="U8433" s="1">
        <v>0</v>
      </c>
      <c r="V8433" s="1">
        <v>112.422</v>
      </c>
      <c r="W8433" t="str">
        <f>VLOOKUP(M8433,People!$A$2:$B$5,2,FALSE)</f>
        <v>Chuck Magee</v>
      </c>
      <c r="X8433" s="5" t="str">
        <f>IFERROR(VLOOKUP(Orders!$B8433,Returns!$A$2:$B$801,2,0),"No")</f>
        <v>No</v>
      </c>
    </row>
    <row r="8434" spans="1:24" x14ac:dyDescent="0.3">
      <c r="A8434" s="1">
        <v>2613</v>
      </c>
      <c r="B8434" t="s">
        <v>7425</v>
      </c>
      <c r="C8434" s="2">
        <v>42699</v>
      </c>
      <c r="D8434" s="2">
        <v>42704</v>
      </c>
      <c r="E8434" s="1" t="s">
        <v>46</v>
      </c>
      <c r="F8434" s="1" t="s">
        <v>3933</v>
      </c>
      <c r="G8434" s="1" t="s">
        <v>3934</v>
      </c>
      <c r="H8434" s="1" t="s">
        <v>38</v>
      </c>
      <c r="I8434" s="1" t="s">
        <v>25</v>
      </c>
      <c r="J8434" s="1" t="s">
        <v>987</v>
      </c>
      <c r="K8434" s="1" t="s">
        <v>96</v>
      </c>
      <c r="L8434" s="1">
        <v>76017</v>
      </c>
      <c r="M8434" s="1" t="s">
        <v>97</v>
      </c>
      <c r="N8434" s="1" t="s">
        <v>1784</v>
      </c>
      <c r="O8434" s="1" t="s">
        <v>30</v>
      </c>
      <c r="P8434" s="1" t="s">
        <v>60</v>
      </c>
      <c r="Q8434" s="1" t="s">
        <v>1785</v>
      </c>
      <c r="R8434" s="1">
        <v>6.0960000000000001</v>
      </c>
      <c r="S8434" s="1">
        <f t="shared" si="131"/>
        <v>10.058400000000001</v>
      </c>
      <c r="T8434" s="1">
        <v>3</v>
      </c>
      <c r="U8434" s="1">
        <v>0.6</v>
      </c>
      <c r="V8434" s="1">
        <v>-3.9624000000000006</v>
      </c>
      <c r="W8434" t="str">
        <f>VLOOKUP(M8434,People!$A$2:$B$5,2,FALSE)</f>
        <v>Kelly Williams</v>
      </c>
      <c r="X8434" s="5" t="str">
        <f>IFERROR(VLOOKUP(Orders!$B8434,Returns!$A$2:$B$801,2,0),"No")</f>
        <v>No</v>
      </c>
    </row>
    <row r="8435" spans="1:24" x14ac:dyDescent="0.3">
      <c r="A8435" s="1">
        <v>3990</v>
      </c>
      <c r="B8435" t="s">
        <v>8077</v>
      </c>
      <c r="C8435" s="2">
        <v>42699</v>
      </c>
      <c r="D8435" s="2">
        <v>42701</v>
      </c>
      <c r="E8435" s="1" t="s">
        <v>21</v>
      </c>
      <c r="F8435" s="1" t="s">
        <v>3315</v>
      </c>
      <c r="G8435" s="1" t="s">
        <v>3316</v>
      </c>
      <c r="H8435" s="1" t="s">
        <v>24</v>
      </c>
      <c r="I8435" s="1" t="s">
        <v>25</v>
      </c>
      <c r="J8435" s="1" t="s">
        <v>5158</v>
      </c>
      <c r="K8435" s="1" t="s">
        <v>1221</v>
      </c>
      <c r="L8435" s="1">
        <v>2895</v>
      </c>
      <c r="M8435" s="1" t="s">
        <v>135</v>
      </c>
      <c r="N8435" s="1" t="s">
        <v>2474</v>
      </c>
      <c r="O8435" s="1" t="s">
        <v>30</v>
      </c>
      <c r="P8435" s="1" t="s">
        <v>60</v>
      </c>
      <c r="Q8435" s="1" t="s">
        <v>2475</v>
      </c>
      <c r="R8435" s="1">
        <v>52.96</v>
      </c>
      <c r="S8435" s="1">
        <f t="shared" si="131"/>
        <v>32.8352</v>
      </c>
      <c r="T8435" s="1">
        <v>2</v>
      </c>
      <c r="U8435" s="1">
        <v>0</v>
      </c>
      <c r="V8435" s="1">
        <v>20.1248</v>
      </c>
      <c r="W8435" t="str">
        <f>VLOOKUP(M8435,People!$A$2:$B$5,2,FALSE)</f>
        <v>Chuck Magee</v>
      </c>
      <c r="X8435" s="5" t="str">
        <f>IFERROR(VLOOKUP(Orders!$B8435,Returns!$A$2:$B$801,2,0),"No")</f>
        <v>No</v>
      </c>
    </row>
    <row r="8436" spans="1:24" x14ac:dyDescent="0.3">
      <c r="A8436" s="1">
        <v>4727</v>
      </c>
      <c r="B8436" t="s">
        <v>8420</v>
      </c>
      <c r="C8436" s="2">
        <v>42699</v>
      </c>
      <c r="D8436" s="2">
        <v>42703</v>
      </c>
      <c r="E8436" s="1" t="s">
        <v>21</v>
      </c>
      <c r="F8436" s="1" t="s">
        <v>3351</v>
      </c>
      <c r="G8436" s="1" t="s">
        <v>3352</v>
      </c>
      <c r="H8436" s="1" t="s">
        <v>94</v>
      </c>
      <c r="I8436" s="1" t="s">
        <v>25</v>
      </c>
      <c r="J8436" s="1" t="s">
        <v>239</v>
      </c>
      <c r="K8436" s="1" t="s">
        <v>240</v>
      </c>
      <c r="L8436" s="1">
        <v>10009</v>
      </c>
      <c r="M8436" s="1" t="s">
        <v>135</v>
      </c>
      <c r="N8436" s="1" t="s">
        <v>4373</v>
      </c>
      <c r="O8436" s="1" t="s">
        <v>43</v>
      </c>
      <c r="P8436" s="1" t="s">
        <v>55</v>
      </c>
      <c r="Q8436" s="1" t="s">
        <v>4374</v>
      </c>
      <c r="R8436" s="1">
        <v>1117.92</v>
      </c>
      <c r="S8436" s="1">
        <f t="shared" si="131"/>
        <v>1062.0240000000001</v>
      </c>
      <c r="T8436" s="1">
        <v>4</v>
      </c>
      <c r="U8436" s="1">
        <v>0</v>
      </c>
      <c r="V8436" s="1">
        <v>55.895999999999958</v>
      </c>
      <c r="W8436" t="str">
        <f>VLOOKUP(M8436,People!$A$2:$B$5,2,FALSE)</f>
        <v>Chuck Magee</v>
      </c>
      <c r="X8436" s="5" t="str">
        <f>IFERROR(VLOOKUP(Orders!$B8436,Returns!$A$2:$B$801,2,0),"No")</f>
        <v>No</v>
      </c>
    </row>
    <row r="8437" spans="1:24" x14ac:dyDescent="0.3">
      <c r="A8437" s="1">
        <v>4728</v>
      </c>
      <c r="B8437" t="s">
        <v>8420</v>
      </c>
      <c r="C8437" s="2">
        <v>42699</v>
      </c>
      <c r="D8437" s="2">
        <v>42703</v>
      </c>
      <c r="E8437" s="1" t="s">
        <v>21</v>
      </c>
      <c r="F8437" s="1" t="s">
        <v>3351</v>
      </c>
      <c r="G8437" s="1" t="s">
        <v>3352</v>
      </c>
      <c r="H8437" s="1" t="s">
        <v>94</v>
      </c>
      <c r="I8437" s="1" t="s">
        <v>25</v>
      </c>
      <c r="J8437" s="1" t="s">
        <v>239</v>
      </c>
      <c r="K8437" s="1" t="s">
        <v>240</v>
      </c>
      <c r="L8437" s="1">
        <v>10009</v>
      </c>
      <c r="M8437" s="1" t="s">
        <v>135</v>
      </c>
      <c r="N8437" s="1" t="s">
        <v>3628</v>
      </c>
      <c r="O8437" s="1" t="s">
        <v>30</v>
      </c>
      <c r="P8437" s="1" t="s">
        <v>31</v>
      </c>
      <c r="Q8437" s="1" t="s">
        <v>3629</v>
      </c>
      <c r="R8437" s="1">
        <v>275.952</v>
      </c>
      <c r="S8437" s="1">
        <f t="shared" si="131"/>
        <v>313.8954</v>
      </c>
      <c r="T8437" s="1">
        <v>3</v>
      </c>
      <c r="U8437" s="1">
        <v>0.2</v>
      </c>
      <c r="V8437" s="1">
        <v>-37.943400000000025</v>
      </c>
      <c r="W8437" t="str">
        <f>VLOOKUP(M8437,People!$A$2:$B$5,2,FALSE)</f>
        <v>Chuck Magee</v>
      </c>
      <c r="X8437" s="5" t="str">
        <f>IFERROR(VLOOKUP(Orders!$B8437,Returns!$A$2:$B$801,2,0),"No")</f>
        <v>No</v>
      </c>
    </row>
    <row r="8438" spans="1:24" hidden="1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f t="shared" si="131"/>
        <v>29.059800000000006</v>
      </c>
      <c r="T8438" s="1">
        <v>11</v>
      </c>
      <c r="U8438" s="1">
        <v>0.2</v>
      </c>
      <c r="V8438" s="1">
        <v>16.524199999999997</v>
      </c>
      <c r="W8438" t="str">
        <f>VLOOKUP(M8438,People!$A$2:$B$5,2,FALSE)</f>
        <v>Anna Andreadi</v>
      </c>
      <c r="X8438" s="5" t="str">
        <f>IFERROR(VLOOKUP(Orders!$B8438,Returns!$A$2:$B$801,2,0),"No")</f>
        <v>No</v>
      </c>
    </row>
    <row r="8439" spans="1:24" hidden="1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f t="shared" si="131"/>
        <v>21.0276</v>
      </c>
      <c r="T8439" s="1">
        <v>2</v>
      </c>
      <c r="U8439" s="1">
        <v>0.2</v>
      </c>
      <c r="V8439" s="1">
        <v>4.4603999999999999</v>
      </c>
      <c r="W8439" t="str">
        <f>VLOOKUP(M8439,People!$A$2:$B$5,2,FALSE)</f>
        <v>Chuck Magee</v>
      </c>
      <c r="X8439" s="5" t="str">
        <f>IFERROR(VLOOKUP(Orders!$B8439,Returns!$A$2:$B$801,2,0),"No")</f>
        <v>No</v>
      </c>
    </row>
    <row r="8440" spans="1:24" x14ac:dyDescent="0.3">
      <c r="A8440" s="1">
        <v>6362</v>
      </c>
      <c r="B8440" t="s">
        <v>9203</v>
      </c>
      <c r="C8440" s="2">
        <v>42699</v>
      </c>
      <c r="D8440" s="2">
        <v>42704</v>
      </c>
      <c r="E8440" s="1" t="s">
        <v>46</v>
      </c>
      <c r="F8440" s="1" t="s">
        <v>2379</v>
      </c>
      <c r="G8440" s="1" t="s">
        <v>2380</v>
      </c>
      <c r="H8440" s="1" t="s">
        <v>24</v>
      </c>
      <c r="I8440" s="1" t="s">
        <v>25</v>
      </c>
      <c r="J8440" s="1" t="s">
        <v>286</v>
      </c>
      <c r="K8440" s="1" t="s">
        <v>373</v>
      </c>
      <c r="L8440" s="1">
        <v>97477</v>
      </c>
      <c r="M8440" s="1" t="s">
        <v>41</v>
      </c>
      <c r="N8440" s="1" t="s">
        <v>5072</v>
      </c>
      <c r="O8440" s="1" t="s">
        <v>43</v>
      </c>
      <c r="P8440" s="1" t="s">
        <v>63</v>
      </c>
      <c r="Q8440" s="1" t="s">
        <v>5073</v>
      </c>
      <c r="R8440" s="1">
        <v>51.016000000000005</v>
      </c>
      <c r="S8440" s="1">
        <f t="shared" si="131"/>
        <v>42.72590000000001</v>
      </c>
      <c r="T8440" s="1">
        <v>7</v>
      </c>
      <c r="U8440" s="1">
        <v>0.2</v>
      </c>
      <c r="V8440" s="1">
        <v>8.2900999999999954</v>
      </c>
      <c r="W8440" t="str">
        <f>VLOOKUP(M8440,People!$A$2:$B$5,2,FALSE)</f>
        <v>Anna Andreadi</v>
      </c>
      <c r="X8440" s="5" t="str">
        <f>IFERROR(VLOOKUP(Orders!$B8440,Returns!$A$2:$B$801,2,0),"No")</f>
        <v>No</v>
      </c>
    </row>
    <row r="8441" spans="1:24" hidden="1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f t="shared" si="131"/>
        <v>44.65440000000001</v>
      </c>
      <c r="T8441" s="1">
        <v>2</v>
      </c>
      <c r="U8441" s="1">
        <v>0.2</v>
      </c>
      <c r="V8441" s="1">
        <v>4.9615999999999989</v>
      </c>
      <c r="W8441" t="str">
        <f>VLOOKUP(M8441,People!$A$2:$B$5,2,FALSE)</f>
        <v>Kelly Williams</v>
      </c>
      <c r="X8441" s="5" t="str">
        <f>IFERROR(VLOOKUP(Orders!$B8441,Returns!$A$2:$B$801,2,0),"No")</f>
        <v>No</v>
      </c>
    </row>
    <row r="8442" spans="1:24" hidden="1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f t="shared" si="131"/>
        <v>7.1442000000000014</v>
      </c>
      <c r="T8442" s="1">
        <v>3</v>
      </c>
      <c r="U8442" s="1">
        <v>0.2</v>
      </c>
      <c r="V8442" s="1">
        <v>3.4397999999999995</v>
      </c>
      <c r="W8442" t="str">
        <f>VLOOKUP(M8442,People!$A$2:$B$5,2,FALSE)</f>
        <v>Chuck Magee</v>
      </c>
      <c r="X8442" s="5" t="str">
        <f>IFERROR(VLOOKUP(Orders!$B8442,Returns!$A$2:$B$801,2,0),"No")</f>
        <v>No</v>
      </c>
    </row>
    <row r="8443" spans="1:24" hidden="1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f t="shared" si="131"/>
        <v>56.980800000000002</v>
      </c>
      <c r="T8443" s="1">
        <v>4</v>
      </c>
      <c r="U8443" s="1">
        <v>0.2</v>
      </c>
      <c r="V8443" s="1">
        <v>27.435199999999995</v>
      </c>
      <c r="W8443" t="str">
        <f>VLOOKUP(M8443,People!$A$2:$B$5,2,FALSE)</f>
        <v>Anna Andreadi</v>
      </c>
      <c r="X8443" s="5" t="str">
        <f>IFERROR(VLOOKUP(Orders!$B8443,Returns!$A$2:$B$801,2,0),"No")</f>
        <v>No</v>
      </c>
    </row>
    <row r="8444" spans="1:24" hidden="1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f t="shared" si="131"/>
        <v>503.93</v>
      </c>
      <c r="T8444" s="1">
        <v>2</v>
      </c>
      <c r="U8444" s="1">
        <v>0.4</v>
      </c>
      <c r="V8444" s="1">
        <v>-71.990000000000009</v>
      </c>
      <c r="W8444" t="str">
        <f>VLOOKUP(M8444,People!$A$2:$B$5,2,FALSE)</f>
        <v>Chuck Magee</v>
      </c>
      <c r="X8444" s="5" t="str">
        <f>IFERROR(VLOOKUP(Orders!$B8444,Returns!$A$2:$B$801,2,0),"No")</f>
        <v>No</v>
      </c>
    </row>
    <row r="8445" spans="1:24" hidden="1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f t="shared" si="131"/>
        <v>3.5411999999999999</v>
      </c>
      <c r="T8445" s="1">
        <v>1</v>
      </c>
      <c r="U8445" s="1">
        <v>0.7</v>
      </c>
      <c r="V8445" s="1">
        <v>-1.4981999999999998</v>
      </c>
      <c r="W8445" t="str">
        <f>VLOOKUP(M8445,People!$A$2:$B$5,2,FALSE)</f>
        <v>Chuck Magee</v>
      </c>
      <c r="X8445" s="5" t="str">
        <f>IFERROR(VLOOKUP(Orders!$B8445,Returns!$A$2:$B$801,2,0),"No")</f>
        <v>No</v>
      </c>
    </row>
    <row r="8446" spans="1:24" hidden="1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f t="shared" si="131"/>
        <v>80.7483</v>
      </c>
      <c r="T8446" s="1">
        <v>3</v>
      </c>
      <c r="U8446" s="1">
        <v>0.4</v>
      </c>
      <c r="V8446" s="1">
        <v>-12.510300000000008</v>
      </c>
      <c r="W8446" t="str">
        <f>VLOOKUP(M8446,People!$A$2:$B$5,2,FALSE)</f>
        <v>Chuck Magee</v>
      </c>
      <c r="X8446" s="5" t="str">
        <f>IFERROR(VLOOKUP(Orders!$B8446,Returns!$A$2:$B$801,2,0),"No")</f>
        <v>No</v>
      </c>
    </row>
    <row r="8447" spans="1:24" hidden="1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f t="shared" si="131"/>
        <v>254.50079999999997</v>
      </c>
      <c r="T8447" s="1">
        <v>4</v>
      </c>
      <c r="U8447" s="1">
        <v>0.3</v>
      </c>
      <c r="V8447" s="1">
        <v>-13.756799999999984</v>
      </c>
      <c r="W8447" t="str">
        <f>VLOOKUP(M8447,People!$A$2:$B$5,2,FALSE)</f>
        <v>Chuck Magee</v>
      </c>
      <c r="X8447" s="5" t="str">
        <f>IFERROR(VLOOKUP(Orders!$B8447,Returns!$A$2:$B$801,2,0),"No")</f>
        <v>No</v>
      </c>
    </row>
    <row r="8448" spans="1:24" hidden="1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f t="shared" si="131"/>
        <v>20.299999999999997</v>
      </c>
      <c r="T8448" s="1">
        <v>4</v>
      </c>
      <c r="U8448" s="1">
        <v>0</v>
      </c>
      <c r="V8448" s="1">
        <v>14.700000000000003</v>
      </c>
      <c r="W8448" t="str">
        <f>VLOOKUP(M8448,People!$A$2:$B$5,2,FALSE)</f>
        <v>Chuck Magee</v>
      </c>
      <c r="X8448" s="5" t="str">
        <f>IFERROR(VLOOKUP(Orders!$B8448,Returns!$A$2:$B$801,2,0),"No")</f>
        <v>No</v>
      </c>
    </row>
    <row r="8449" spans="1:24" hidden="1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f t="shared" si="131"/>
        <v>160.11680000000001</v>
      </c>
      <c r="T8449" s="1">
        <v>2</v>
      </c>
      <c r="U8449" s="1">
        <v>0</v>
      </c>
      <c r="V8449" s="1">
        <v>50.563199999999995</v>
      </c>
      <c r="W8449" t="str">
        <f>VLOOKUP(M8449,People!$A$2:$B$5,2,FALSE)</f>
        <v>Chuck Magee</v>
      </c>
      <c r="X8449" s="5" t="str">
        <f>IFERROR(VLOOKUP(Orders!$B8449,Returns!$A$2:$B$801,2,0),"No")</f>
        <v>No</v>
      </c>
    </row>
    <row r="8450" spans="1:24" hidden="1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f t="shared" ref="S8450:S8513" si="132">R8450-V8450</f>
        <v>765.47519999999986</v>
      </c>
      <c r="T8450" s="1">
        <v>3</v>
      </c>
      <c r="U8450" s="1">
        <v>0.3</v>
      </c>
      <c r="V8450" s="1">
        <v>-127.57919999999996</v>
      </c>
      <c r="W8450" t="str">
        <f>VLOOKUP(M8450,People!$A$2:$B$5,2,FALSE)</f>
        <v>Chuck Magee</v>
      </c>
      <c r="X8450" s="5" t="str">
        <f>IFERROR(VLOOKUP(Orders!$B8450,Returns!$A$2:$B$801,2,0),"No")</f>
        <v>No</v>
      </c>
    </row>
    <row r="8451" spans="1:24" hidden="1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f t="shared" si="132"/>
        <v>22.154399999999999</v>
      </c>
      <c r="T8451" s="1">
        <v>8</v>
      </c>
      <c r="U8451" s="1">
        <v>0</v>
      </c>
      <c r="V8451" s="1">
        <v>21.285599999999999</v>
      </c>
      <c r="W8451" t="str">
        <f>VLOOKUP(M8451,People!$A$2:$B$5,2,FALSE)</f>
        <v>Chuck Magee</v>
      </c>
      <c r="X8451" s="5" t="str">
        <f>IFERROR(VLOOKUP(Orders!$B8451,Returns!$A$2:$B$801,2,0),"No")</f>
        <v>No</v>
      </c>
    </row>
    <row r="8452" spans="1:24" hidden="1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f t="shared" si="132"/>
        <v>1.5540000000000003</v>
      </c>
      <c r="T8452" s="1">
        <v>1</v>
      </c>
      <c r="U8452" s="1">
        <v>0</v>
      </c>
      <c r="V8452" s="1">
        <v>0.66599999999999993</v>
      </c>
      <c r="W8452" t="str">
        <f>VLOOKUP(M8452,People!$A$2:$B$5,2,FALSE)</f>
        <v>Chuck Magee</v>
      </c>
      <c r="X8452" s="5" t="str">
        <f>IFERROR(VLOOKUP(Orders!$B8452,Returns!$A$2:$B$801,2,0),"No")</f>
        <v>No</v>
      </c>
    </row>
    <row r="8453" spans="1:24" x14ac:dyDescent="0.3">
      <c r="A8453" s="1">
        <v>7621</v>
      </c>
      <c r="B8453" t="s">
        <v>9772</v>
      </c>
      <c r="C8453" s="2">
        <v>42699</v>
      </c>
      <c r="D8453" s="2">
        <v>42703</v>
      </c>
      <c r="E8453" s="1" t="s">
        <v>46</v>
      </c>
      <c r="F8453" s="1" t="s">
        <v>4041</v>
      </c>
      <c r="G8453" s="1" t="s">
        <v>4042</v>
      </c>
      <c r="H8453" s="1" t="s">
        <v>24</v>
      </c>
      <c r="I8453" s="1" t="s">
        <v>25</v>
      </c>
      <c r="J8453" s="1" t="s">
        <v>39</v>
      </c>
      <c r="K8453" s="1" t="s">
        <v>40</v>
      </c>
      <c r="L8453" s="1">
        <v>90004</v>
      </c>
      <c r="M8453" s="1" t="s">
        <v>41</v>
      </c>
      <c r="N8453" s="1" t="s">
        <v>846</v>
      </c>
      <c r="O8453" s="1" t="s">
        <v>66</v>
      </c>
      <c r="P8453" s="1" t="s">
        <v>67</v>
      </c>
      <c r="Q8453" s="1" t="s">
        <v>847</v>
      </c>
      <c r="R8453" s="1">
        <v>539.91999999999996</v>
      </c>
      <c r="S8453" s="1">
        <f t="shared" si="132"/>
        <v>492.67700000000002</v>
      </c>
      <c r="T8453" s="1">
        <v>5</v>
      </c>
      <c r="U8453" s="1">
        <v>0.2</v>
      </c>
      <c r="V8453" s="1">
        <v>47.242999999999967</v>
      </c>
      <c r="W8453" t="str">
        <f>VLOOKUP(M8453,People!$A$2:$B$5,2,FALSE)</f>
        <v>Anna Andreadi</v>
      </c>
      <c r="X8453" s="5" t="str">
        <f>IFERROR(VLOOKUP(Orders!$B8453,Returns!$A$2:$B$801,2,0),"No")</f>
        <v>No</v>
      </c>
    </row>
    <row r="8454" spans="1:24" hidden="1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f t="shared" si="132"/>
        <v>437.84439999999995</v>
      </c>
      <c r="T8454" s="1">
        <v>4</v>
      </c>
      <c r="U8454" s="1">
        <v>0.3</v>
      </c>
      <c r="V8454" s="1">
        <v>-93.472400000000022</v>
      </c>
      <c r="W8454" t="str">
        <f>VLOOKUP(M8454,People!$A$2:$B$5,2,FALSE)</f>
        <v>Kelly Williams</v>
      </c>
      <c r="X8454" s="5" t="str">
        <f>IFERROR(VLOOKUP(Orders!$B8454,Returns!$A$2:$B$801,2,0),"No")</f>
        <v>No</v>
      </c>
    </row>
    <row r="8455" spans="1:24" hidden="1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f t="shared" si="132"/>
        <v>1477.1892000000003</v>
      </c>
      <c r="T8455" s="1">
        <v>3</v>
      </c>
      <c r="U8455" s="1">
        <v>0.2</v>
      </c>
      <c r="V8455" s="1">
        <v>77.746800000000007</v>
      </c>
      <c r="W8455" t="str">
        <f>VLOOKUP(M8455,People!$A$2:$B$5,2,FALSE)</f>
        <v>Kelly Williams</v>
      </c>
      <c r="X8455" s="5" t="str">
        <f>IFERROR(VLOOKUP(Orders!$B8455,Returns!$A$2:$B$801,2,0),"No")</f>
        <v>No</v>
      </c>
    </row>
    <row r="8456" spans="1:24" hidden="1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f t="shared" si="132"/>
        <v>195.017</v>
      </c>
      <c r="T8456" s="1">
        <v>5</v>
      </c>
      <c r="U8456" s="1">
        <v>0.6</v>
      </c>
      <c r="V8456" s="1">
        <v>-67.137</v>
      </c>
      <c r="W8456" t="str">
        <f>VLOOKUP(M8456,People!$A$2:$B$5,2,FALSE)</f>
        <v>Kelly Williams</v>
      </c>
      <c r="X8456" s="5" t="str">
        <f>IFERROR(VLOOKUP(Orders!$B8456,Returns!$A$2:$B$801,2,0),"No")</f>
        <v>No</v>
      </c>
    </row>
    <row r="8457" spans="1:24" hidden="1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f t="shared" si="132"/>
        <v>200.1456</v>
      </c>
      <c r="T8457" s="1">
        <v>2</v>
      </c>
      <c r="U8457" s="1">
        <v>0.2</v>
      </c>
      <c r="V8457" s="1">
        <v>22.238400000000013</v>
      </c>
      <c r="W8457" t="str">
        <f>VLOOKUP(M8457,People!$A$2:$B$5,2,FALSE)</f>
        <v>Anna Andreadi</v>
      </c>
      <c r="X8457" s="5" t="str">
        <f>IFERROR(VLOOKUP(Orders!$B8457,Returns!$A$2:$B$801,2,0),"No")</f>
        <v>No</v>
      </c>
    </row>
    <row r="8458" spans="1:24" hidden="1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f t="shared" si="132"/>
        <v>135.87629999999999</v>
      </c>
      <c r="T8458" s="1">
        <v>3</v>
      </c>
      <c r="U8458" s="1">
        <v>0.3</v>
      </c>
      <c r="V8458" s="1">
        <v>-29.007299999999994</v>
      </c>
      <c r="W8458" t="str">
        <f>VLOOKUP(M8458,People!$A$2:$B$5,2,FALSE)</f>
        <v>Kelly Williams</v>
      </c>
      <c r="X8458" s="5" t="str">
        <f>IFERROR(VLOOKUP(Orders!$B8458,Returns!$A$2:$B$801,2,0),"No")</f>
        <v>No</v>
      </c>
    </row>
    <row r="8459" spans="1:24" hidden="1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f t="shared" si="132"/>
        <v>9.8010000000000019</v>
      </c>
      <c r="T8459" s="1">
        <v>3</v>
      </c>
      <c r="U8459" s="1">
        <v>0.8</v>
      </c>
      <c r="V8459" s="1">
        <v>-6.2370000000000019</v>
      </c>
      <c r="W8459" t="str">
        <f>VLOOKUP(M8459,People!$A$2:$B$5,2,FALSE)</f>
        <v>Kelly Williams</v>
      </c>
      <c r="X8459" s="5" t="str">
        <f>IFERROR(VLOOKUP(Orders!$B8459,Returns!$A$2:$B$801,2,0),"No")</f>
        <v>No</v>
      </c>
    </row>
    <row r="8460" spans="1:24" x14ac:dyDescent="0.3">
      <c r="A8460" s="1">
        <v>7622</v>
      </c>
      <c r="B8460" t="s">
        <v>9772</v>
      </c>
      <c r="C8460" s="2">
        <v>42699</v>
      </c>
      <c r="D8460" s="2">
        <v>42703</v>
      </c>
      <c r="E8460" s="1" t="s">
        <v>46</v>
      </c>
      <c r="F8460" s="1" t="s">
        <v>4041</v>
      </c>
      <c r="G8460" s="1" t="s">
        <v>4042</v>
      </c>
      <c r="H8460" s="1" t="s">
        <v>24</v>
      </c>
      <c r="I8460" s="1" t="s">
        <v>25</v>
      </c>
      <c r="J8460" s="1" t="s">
        <v>39</v>
      </c>
      <c r="K8460" s="1" t="s">
        <v>40</v>
      </c>
      <c r="L8460" s="1">
        <v>90004</v>
      </c>
      <c r="M8460" s="1" t="s">
        <v>41</v>
      </c>
      <c r="N8460" s="1" t="s">
        <v>2097</v>
      </c>
      <c r="O8460" s="1" t="s">
        <v>30</v>
      </c>
      <c r="P8460" s="1" t="s">
        <v>34</v>
      </c>
      <c r="Q8460" s="1" t="s">
        <v>2098</v>
      </c>
      <c r="R8460" s="1">
        <v>725.34400000000005</v>
      </c>
      <c r="S8460" s="1">
        <f t="shared" si="132"/>
        <v>670.94320000000005</v>
      </c>
      <c r="T8460" s="1">
        <v>4</v>
      </c>
      <c r="U8460" s="1">
        <v>0.2</v>
      </c>
      <c r="V8460" s="1">
        <v>54.400800000000004</v>
      </c>
      <c r="W8460" t="str">
        <f>VLOOKUP(M8460,People!$A$2:$B$5,2,FALSE)</f>
        <v>Anna Andreadi</v>
      </c>
      <c r="X8460" s="5" t="str">
        <f>IFERROR(VLOOKUP(Orders!$B8460,Returns!$A$2:$B$801,2,0),"No")</f>
        <v>No</v>
      </c>
    </row>
    <row r="8461" spans="1:24" x14ac:dyDescent="0.3">
      <c r="A8461" s="1">
        <v>7623</v>
      </c>
      <c r="B8461" t="s">
        <v>9772</v>
      </c>
      <c r="C8461" s="2">
        <v>42699</v>
      </c>
      <c r="D8461" s="2">
        <v>42703</v>
      </c>
      <c r="E8461" s="1" t="s">
        <v>46</v>
      </c>
      <c r="F8461" s="1" t="s">
        <v>4041</v>
      </c>
      <c r="G8461" s="1" t="s">
        <v>4042</v>
      </c>
      <c r="H8461" s="1" t="s">
        <v>24</v>
      </c>
      <c r="I8461" s="1" t="s">
        <v>25</v>
      </c>
      <c r="J8461" s="1" t="s">
        <v>39</v>
      </c>
      <c r="K8461" s="1" t="s">
        <v>40</v>
      </c>
      <c r="L8461" s="1">
        <v>90004</v>
      </c>
      <c r="M8461" s="1" t="s">
        <v>41</v>
      </c>
      <c r="N8461" s="1" t="s">
        <v>5789</v>
      </c>
      <c r="O8461" s="1" t="s">
        <v>43</v>
      </c>
      <c r="P8461" s="1" t="s">
        <v>63</v>
      </c>
      <c r="Q8461" s="1" t="s">
        <v>2550</v>
      </c>
      <c r="R8461" s="1">
        <v>7.4399999999999995</v>
      </c>
      <c r="S8461" s="1">
        <f t="shared" si="132"/>
        <v>4.8360000000000003</v>
      </c>
      <c r="T8461" s="1">
        <v>3</v>
      </c>
      <c r="U8461" s="1">
        <v>0</v>
      </c>
      <c r="V8461" s="1">
        <v>2.6039999999999996</v>
      </c>
      <c r="W8461" t="str">
        <f>VLOOKUP(M8461,People!$A$2:$B$5,2,FALSE)</f>
        <v>Anna Andreadi</v>
      </c>
      <c r="X8461" s="5" t="str">
        <f>IFERROR(VLOOKUP(Orders!$B8461,Returns!$A$2:$B$801,2,0),"No")</f>
        <v>No</v>
      </c>
    </row>
    <row r="8462" spans="1:24" x14ac:dyDescent="0.3">
      <c r="A8462" s="1">
        <v>79</v>
      </c>
      <c r="B8462" t="s">
        <v>6262</v>
      </c>
      <c r="C8462" s="2">
        <v>42700</v>
      </c>
      <c r="D8462" s="2">
        <v>42705</v>
      </c>
      <c r="E8462" s="1" t="s">
        <v>21</v>
      </c>
      <c r="F8462" s="1" t="s">
        <v>297</v>
      </c>
      <c r="G8462" s="1" t="s">
        <v>298</v>
      </c>
      <c r="H8462" s="1" t="s">
        <v>24</v>
      </c>
      <c r="I8462" s="1" t="s">
        <v>25</v>
      </c>
      <c r="J8462" s="1" t="s">
        <v>167</v>
      </c>
      <c r="K8462" s="1" t="s">
        <v>96</v>
      </c>
      <c r="L8462" s="1">
        <v>77070</v>
      </c>
      <c r="M8462" s="1" t="s">
        <v>97</v>
      </c>
      <c r="N8462" s="1" t="s">
        <v>315</v>
      </c>
      <c r="O8462" s="1" t="s">
        <v>30</v>
      </c>
      <c r="P8462" s="1" t="s">
        <v>60</v>
      </c>
      <c r="Q8462" s="1" t="s">
        <v>316</v>
      </c>
      <c r="R8462" s="1">
        <v>19.3</v>
      </c>
      <c r="S8462" s="1">
        <f t="shared" si="132"/>
        <v>33.775000000000006</v>
      </c>
      <c r="T8462" s="1">
        <v>5</v>
      </c>
      <c r="U8462" s="1">
        <v>0.6</v>
      </c>
      <c r="V8462" s="1">
        <v>-14.475000000000001</v>
      </c>
      <c r="W8462" t="str">
        <f>VLOOKUP(M8462,People!$A$2:$B$5,2,FALSE)</f>
        <v>Kelly Williams</v>
      </c>
      <c r="X8462" s="5" t="str">
        <f>IFERROR(VLOOKUP(Orders!$B8462,Returns!$A$2:$B$801,2,0),"No")</f>
        <v>No</v>
      </c>
    </row>
    <row r="8463" spans="1:24" x14ac:dyDescent="0.3">
      <c r="A8463" s="1">
        <v>1636</v>
      </c>
      <c r="B8463" t="s">
        <v>6965</v>
      </c>
      <c r="C8463" s="2">
        <v>42700</v>
      </c>
      <c r="D8463" s="2">
        <v>42706</v>
      </c>
      <c r="E8463" s="1" t="s">
        <v>46</v>
      </c>
      <c r="F8463" s="1" t="s">
        <v>3490</v>
      </c>
      <c r="G8463" s="1" t="s">
        <v>3491</v>
      </c>
      <c r="H8463" s="1" t="s">
        <v>24</v>
      </c>
      <c r="I8463" s="1" t="s">
        <v>25</v>
      </c>
      <c r="J8463" s="1" t="s">
        <v>3492</v>
      </c>
      <c r="K8463" s="1" t="s">
        <v>373</v>
      </c>
      <c r="L8463" s="1">
        <v>97224</v>
      </c>
      <c r="M8463" s="1" t="s">
        <v>41</v>
      </c>
      <c r="N8463" s="1" t="s">
        <v>2563</v>
      </c>
      <c r="O8463" s="1" t="s">
        <v>43</v>
      </c>
      <c r="P8463" s="1" t="s">
        <v>84</v>
      </c>
      <c r="Q8463" s="1" t="s">
        <v>2564</v>
      </c>
      <c r="R8463" s="1">
        <v>15.552000000000003</v>
      </c>
      <c r="S8463" s="1">
        <f t="shared" si="132"/>
        <v>10.108800000000002</v>
      </c>
      <c r="T8463" s="1">
        <v>3</v>
      </c>
      <c r="U8463" s="1">
        <v>0.2</v>
      </c>
      <c r="V8463" s="1">
        <v>5.4432</v>
      </c>
      <c r="W8463" t="str">
        <f>VLOOKUP(M8463,People!$A$2:$B$5,2,FALSE)</f>
        <v>Anna Andreadi</v>
      </c>
      <c r="X8463" s="5" t="str">
        <f>IFERROR(VLOOKUP(Orders!$B8463,Returns!$A$2:$B$801,2,0),"No")</f>
        <v>No</v>
      </c>
    </row>
    <row r="8464" spans="1:24" hidden="1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f t="shared" si="132"/>
        <v>3.9000000000000004</v>
      </c>
      <c r="T8464" s="1">
        <v>2</v>
      </c>
      <c r="U8464" s="1">
        <v>0</v>
      </c>
      <c r="V8464" s="1">
        <v>3.5999999999999996</v>
      </c>
      <c r="W8464" t="str">
        <f>VLOOKUP(M8464,People!$A$2:$B$5,2,FALSE)</f>
        <v>Kelly Williams</v>
      </c>
      <c r="X8464" s="5" t="str">
        <f>IFERROR(VLOOKUP(Orders!$B8464,Returns!$A$2:$B$801,2,0),"No")</f>
        <v>No</v>
      </c>
    </row>
    <row r="8465" spans="1:24" x14ac:dyDescent="0.3">
      <c r="A8465" s="1">
        <v>1637</v>
      </c>
      <c r="B8465" t="s">
        <v>6965</v>
      </c>
      <c r="C8465" s="2">
        <v>42700</v>
      </c>
      <c r="D8465" s="2">
        <v>42706</v>
      </c>
      <c r="E8465" s="1" t="s">
        <v>46</v>
      </c>
      <c r="F8465" s="1" t="s">
        <v>3490</v>
      </c>
      <c r="G8465" s="1" t="s">
        <v>3491</v>
      </c>
      <c r="H8465" s="1" t="s">
        <v>24</v>
      </c>
      <c r="I8465" s="1" t="s">
        <v>25</v>
      </c>
      <c r="J8465" s="1" t="s">
        <v>3492</v>
      </c>
      <c r="K8465" s="1" t="s">
        <v>373</v>
      </c>
      <c r="L8465" s="1">
        <v>97224</v>
      </c>
      <c r="M8465" s="1" t="s">
        <v>41</v>
      </c>
      <c r="N8465" s="1" t="s">
        <v>2472</v>
      </c>
      <c r="O8465" s="1" t="s">
        <v>43</v>
      </c>
      <c r="P8465" s="1" t="s">
        <v>55</v>
      </c>
      <c r="Q8465" s="1" t="s">
        <v>2473</v>
      </c>
      <c r="R8465" s="1">
        <v>669.08</v>
      </c>
      <c r="S8465" s="1">
        <f t="shared" si="132"/>
        <v>836.35</v>
      </c>
      <c r="T8465" s="1">
        <v>5</v>
      </c>
      <c r="U8465" s="1">
        <v>0.2</v>
      </c>
      <c r="V8465" s="1">
        <v>-167.27</v>
      </c>
      <c r="W8465" t="str">
        <f>VLOOKUP(M8465,People!$A$2:$B$5,2,FALSE)</f>
        <v>Anna Andreadi</v>
      </c>
      <c r="X8465" s="5" t="str">
        <f>IFERROR(VLOOKUP(Orders!$B8465,Returns!$A$2:$B$801,2,0),"No")</f>
        <v>No</v>
      </c>
    </row>
    <row r="8466" spans="1:24" hidden="1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f t="shared" si="132"/>
        <v>49.606000000000009</v>
      </c>
      <c r="T8466" s="1">
        <v>4</v>
      </c>
      <c r="U8466" s="1">
        <v>0.2</v>
      </c>
      <c r="V8466" s="1">
        <v>-2.9180000000000028</v>
      </c>
      <c r="W8466" t="str">
        <f>VLOOKUP(M8466,People!$A$2:$B$5,2,FALSE)</f>
        <v>Anna Andreadi</v>
      </c>
      <c r="X8466" s="5" t="str">
        <f>IFERROR(VLOOKUP(Orders!$B8466,Returns!$A$2:$B$801,2,0),"No")</f>
        <v>No</v>
      </c>
    </row>
    <row r="8467" spans="1:24" hidden="1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f t="shared" si="132"/>
        <v>14.890200000000004</v>
      </c>
      <c r="T8467" s="1">
        <v>3</v>
      </c>
      <c r="U8467" s="1">
        <v>0</v>
      </c>
      <c r="V8467" s="1">
        <v>3.0497999999999985</v>
      </c>
      <c r="W8467" t="str">
        <f>VLOOKUP(M8467,People!$A$2:$B$5,2,FALSE)</f>
        <v>Chuck Magee</v>
      </c>
      <c r="X8467" s="5" t="str">
        <f>IFERROR(VLOOKUP(Orders!$B8467,Returns!$A$2:$B$801,2,0),"No")</f>
        <v>No</v>
      </c>
    </row>
    <row r="8468" spans="1:24" hidden="1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f t="shared" si="132"/>
        <v>225.78539999999998</v>
      </c>
      <c r="T8468" s="1">
        <v>3</v>
      </c>
      <c r="U8468" s="1">
        <v>0</v>
      </c>
      <c r="V8468" s="1">
        <v>144.3546</v>
      </c>
      <c r="W8468" t="str">
        <f>VLOOKUP(M8468,People!$A$2:$B$5,2,FALSE)</f>
        <v>Chuck Magee</v>
      </c>
      <c r="X8468" s="5" t="str">
        <f>IFERROR(VLOOKUP(Orders!$B8468,Returns!$A$2:$B$801,2,0),"No")</f>
        <v>No</v>
      </c>
    </row>
    <row r="8469" spans="1:24" hidden="1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f t="shared" si="132"/>
        <v>5.8032000000000012</v>
      </c>
      <c r="T8469" s="1">
        <v>2</v>
      </c>
      <c r="U8469" s="1">
        <v>0.2</v>
      </c>
      <c r="V8469" s="1">
        <v>3.1247999999999996</v>
      </c>
      <c r="W8469" t="str">
        <f>VLOOKUP(M8469,People!$A$2:$B$5,2,FALSE)</f>
        <v>Anna Andreadi</v>
      </c>
      <c r="X8469" s="5" t="str">
        <f>IFERROR(VLOOKUP(Orders!$B8469,Returns!$A$2:$B$801,2,0),"No")</f>
        <v>No</v>
      </c>
    </row>
    <row r="8470" spans="1:24" hidden="1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f t="shared" si="132"/>
        <v>2437.8353999999999</v>
      </c>
      <c r="T8470" s="1">
        <v>6</v>
      </c>
      <c r="U8470" s="1">
        <v>0</v>
      </c>
      <c r="V8470" s="1">
        <v>241.1046</v>
      </c>
      <c r="W8470" t="str">
        <f>VLOOKUP(M8470,People!$A$2:$B$5,2,FALSE)</f>
        <v>Kelly Williams</v>
      </c>
      <c r="X8470" s="5" t="str">
        <f>IFERROR(VLOOKUP(Orders!$B8470,Returns!$A$2:$B$801,2,0),"No")</f>
        <v>No</v>
      </c>
    </row>
    <row r="8471" spans="1:24" hidden="1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f t="shared" si="132"/>
        <v>401.65360000000004</v>
      </c>
      <c r="T8471" s="1">
        <v>4</v>
      </c>
      <c r="U8471" s="1">
        <v>0.2</v>
      </c>
      <c r="V8471" s="1">
        <v>-14.51760000000003</v>
      </c>
      <c r="W8471" t="str">
        <f>VLOOKUP(M8471,People!$A$2:$B$5,2,FALSE)</f>
        <v>Cassandra Brandow</v>
      </c>
      <c r="X8471" s="5" t="str">
        <f>IFERROR(VLOOKUP(Orders!$B8471,Returns!$A$2:$B$801,2,0),"No")</f>
        <v>No</v>
      </c>
    </row>
    <row r="8472" spans="1:24" hidden="1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f t="shared" si="132"/>
        <v>33.488399999999999</v>
      </c>
      <c r="T8472" s="1">
        <v>2</v>
      </c>
      <c r="U8472" s="1">
        <v>0.2</v>
      </c>
      <c r="V8472" s="1">
        <v>11.919599999999999</v>
      </c>
      <c r="W8472" t="str">
        <f>VLOOKUP(M8472,People!$A$2:$B$5,2,FALSE)</f>
        <v>Cassandra Brandow</v>
      </c>
      <c r="X8472" s="5" t="str">
        <f>IFERROR(VLOOKUP(Orders!$B8472,Returns!$A$2:$B$801,2,0),"No")</f>
        <v>No</v>
      </c>
    </row>
    <row r="8473" spans="1:24" hidden="1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f t="shared" si="132"/>
        <v>89.644800000000004</v>
      </c>
      <c r="T8473" s="1">
        <v>3</v>
      </c>
      <c r="U8473" s="1">
        <v>0.2</v>
      </c>
      <c r="V8473" s="1">
        <v>-11.692800000000005</v>
      </c>
      <c r="W8473" t="str">
        <f>VLOOKUP(M8473,People!$A$2:$B$5,2,FALSE)</f>
        <v>Cassandra Brandow</v>
      </c>
      <c r="X8473" s="5" t="str">
        <f>IFERROR(VLOOKUP(Orders!$B8473,Returns!$A$2:$B$801,2,0),"No")</f>
        <v>No</v>
      </c>
    </row>
    <row r="8474" spans="1:24" hidden="1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f t="shared" si="132"/>
        <v>1.9500000000000002</v>
      </c>
      <c r="T8474" s="1">
        <v>1</v>
      </c>
      <c r="U8474" s="1">
        <v>0.2</v>
      </c>
      <c r="V8474" s="1">
        <v>1.0499999999999998</v>
      </c>
      <c r="W8474" t="str">
        <f>VLOOKUP(M8474,People!$A$2:$B$5,2,FALSE)</f>
        <v>Cassandra Brandow</v>
      </c>
      <c r="X8474" s="5" t="str">
        <f>IFERROR(VLOOKUP(Orders!$B8474,Returns!$A$2:$B$801,2,0),"No")</f>
        <v>No</v>
      </c>
    </row>
    <row r="8475" spans="1:24" hidden="1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f t="shared" si="132"/>
        <v>8.9567999999999994</v>
      </c>
      <c r="T8475" s="1">
        <v>1</v>
      </c>
      <c r="U8475" s="1">
        <v>0.2</v>
      </c>
      <c r="V8475" s="1">
        <v>0.99520000000000008</v>
      </c>
      <c r="W8475" t="str">
        <f>VLOOKUP(M8475,People!$A$2:$B$5,2,FALSE)</f>
        <v>Cassandra Brandow</v>
      </c>
      <c r="X8475" s="5" t="str">
        <f>IFERROR(VLOOKUP(Orders!$B8475,Returns!$A$2:$B$801,2,0),"No")</f>
        <v>No</v>
      </c>
    </row>
    <row r="8476" spans="1:24" hidden="1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f t="shared" si="132"/>
        <v>66.949600000000004</v>
      </c>
      <c r="T8476" s="1">
        <v>4</v>
      </c>
      <c r="U8476" s="1">
        <v>0.7</v>
      </c>
      <c r="V8476" s="1">
        <v>-29.053600000000003</v>
      </c>
      <c r="W8476" t="str">
        <f>VLOOKUP(M8476,People!$A$2:$B$5,2,FALSE)</f>
        <v>Chuck Magee</v>
      </c>
      <c r="X8476" s="5" t="str">
        <f>IFERROR(VLOOKUP(Orders!$B8476,Returns!$A$2:$B$801,2,0),"No")</f>
        <v>No</v>
      </c>
    </row>
    <row r="8477" spans="1:24" hidden="1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f t="shared" si="132"/>
        <v>41.809800000000003</v>
      </c>
      <c r="T8477" s="1">
        <v>2</v>
      </c>
      <c r="U8477" s="1">
        <v>0.2</v>
      </c>
      <c r="V8477" s="1">
        <v>23.7742</v>
      </c>
      <c r="W8477" t="str">
        <f>VLOOKUP(M8477,People!$A$2:$B$5,2,FALSE)</f>
        <v>Chuck Magee</v>
      </c>
      <c r="X8477" s="5" t="str">
        <f>IFERROR(VLOOKUP(Orders!$B8477,Returns!$A$2:$B$801,2,0),"No")</f>
        <v>No</v>
      </c>
    </row>
    <row r="8478" spans="1:24" hidden="1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f t="shared" si="132"/>
        <v>28.549799999999998</v>
      </c>
      <c r="T8478" s="1">
        <v>1</v>
      </c>
      <c r="U8478" s="1">
        <v>0.2</v>
      </c>
      <c r="V8478" s="1">
        <v>16.234200000000001</v>
      </c>
      <c r="W8478" t="str">
        <f>VLOOKUP(M8478,People!$A$2:$B$5,2,FALSE)</f>
        <v>Anna Andreadi</v>
      </c>
      <c r="X8478" s="5" t="str">
        <f>IFERROR(VLOOKUP(Orders!$B8478,Returns!$A$2:$B$801,2,0),"No")</f>
        <v>No</v>
      </c>
    </row>
    <row r="8479" spans="1:24" hidden="1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f t="shared" si="132"/>
        <v>766.49199999999996</v>
      </c>
      <c r="T8479" s="1">
        <v>4</v>
      </c>
      <c r="U8479" s="1">
        <v>0</v>
      </c>
      <c r="V8479" s="1">
        <v>269.30799999999999</v>
      </c>
      <c r="W8479" t="str">
        <f>VLOOKUP(M8479,People!$A$2:$B$5,2,FALSE)</f>
        <v>Chuck Magee</v>
      </c>
      <c r="X8479" s="5" t="str">
        <f>IFERROR(VLOOKUP(Orders!$B8479,Returns!$A$2:$B$801,2,0),"No")</f>
        <v>No</v>
      </c>
    </row>
    <row r="8480" spans="1:24" hidden="1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f t="shared" si="132"/>
        <v>4.0895999999999999</v>
      </c>
      <c r="T8480" s="1">
        <v>2</v>
      </c>
      <c r="U8480" s="1">
        <v>0</v>
      </c>
      <c r="V8480" s="1">
        <v>1.6703999999999999</v>
      </c>
      <c r="W8480" t="str">
        <f>VLOOKUP(M8480,People!$A$2:$B$5,2,FALSE)</f>
        <v>Anna Andreadi</v>
      </c>
      <c r="X8480" s="5" t="str">
        <f>IFERROR(VLOOKUP(Orders!$B8480,Returns!$A$2:$B$801,2,0),"No")</f>
        <v>No</v>
      </c>
    </row>
    <row r="8481" spans="1:24" hidden="1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f t="shared" si="132"/>
        <v>10.989000000000001</v>
      </c>
      <c r="T8481" s="1">
        <v>2</v>
      </c>
      <c r="U8481" s="1">
        <v>0</v>
      </c>
      <c r="V8481" s="1">
        <v>8.9909999999999997</v>
      </c>
      <c r="W8481" t="str">
        <f>VLOOKUP(M8481,People!$A$2:$B$5,2,FALSE)</f>
        <v>Anna Andreadi</v>
      </c>
      <c r="X8481" s="5" t="str">
        <f>IFERROR(VLOOKUP(Orders!$B8481,Returns!$A$2:$B$801,2,0),"No")</f>
        <v>No</v>
      </c>
    </row>
    <row r="8482" spans="1:24" x14ac:dyDescent="0.3">
      <c r="A8482" s="1">
        <v>1638</v>
      </c>
      <c r="B8482" t="s">
        <v>6965</v>
      </c>
      <c r="C8482" s="2">
        <v>42700</v>
      </c>
      <c r="D8482" s="2">
        <v>42706</v>
      </c>
      <c r="E8482" s="1" t="s">
        <v>46</v>
      </c>
      <c r="F8482" s="1" t="s">
        <v>3490</v>
      </c>
      <c r="G8482" s="1" t="s">
        <v>3491</v>
      </c>
      <c r="H8482" s="1" t="s">
        <v>24</v>
      </c>
      <c r="I8482" s="1" t="s">
        <v>25</v>
      </c>
      <c r="J8482" s="1" t="s">
        <v>3492</v>
      </c>
      <c r="K8482" s="1" t="s">
        <v>373</v>
      </c>
      <c r="L8482" s="1">
        <v>97224</v>
      </c>
      <c r="M8482" s="1" t="s">
        <v>41</v>
      </c>
      <c r="N8482" s="1" t="s">
        <v>3493</v>
      </c>
      <c r="O8482" s="1" t="s">
        <v>66</v>
      </c>
      <c r="P8482" s="1" t="s">
        <v>67</v>
      </c>
      <c r="Q8482" s="1" t="s">
        <v>3494</v>
      </c>
      <c r="R8482" s="1">
        <v>438.33600000000001</v>
      </c>
      <c r="S8482" s="1">
        <f t="shared" si="132"/>
        <v>526.00320000000011</v>
      </c>
      <c r="T8482" s="1">
        <v>4</v>
      </c>
      <c r="U8482" s="1">
        <v>0.2</v>
      </c>
      <c r="V8482" s="1">
        <v>-87.667200000000037</v>
      </c>
      <c r="W8482" t="str">
        <f>VLOOKUP(M8482,People!$A$2:$B$5,2,FALSE)</f>
        <v>Anna Andreadi</v>
      </c>
      <c r="X8482" s="5" t="str">
        <f>IFERROR(VLOOKUP(Orders!$B8482,Returns!$A$2:$B$801,2,0),"No")</f>
        <v>No</v>
      </c>
    </row>
    <row r="8483" spans="1:24" hidden="1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f t="shared" si="132"/>
        <v>13.324800000000003</v>
      </c>
      <c r="T8483" s="1">
        <v>3</v>
      </c>
      <c r="U8483" s="1">
        <v>0.2</v>
      </c>
      <c r="V8483" s="1">
        <v>3.3311999999999999</v>
      </c>
      <c r="W8483" t="str">
        <f>VLOOKUP(M8483,People!$A$2:$B$5,2,FALSE)</f>
        <v>Chuck Magee</v>
      </c>
      <c r="X8483" s="5" t="str">
        <f>IFERROR(VLOOKUP(Orders!$B8483,Returns!$A$2:$B$801,2,0),"No")</f>
        <v>No</v>
      </c>
    </row>
    <row r="8484" spans="1:24" hidden="1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f t="shared" si="132"/>
        <v>10.763999999999999</v>
      </c>
      <c r="T8484" s="1">
        <v>2</v>
      </c>
      <c r="U8484" s="1">
        <v>0</v>
      </c>
      <c r="V8484" s="1">
        <v>9.9359999999999999</v>
      </c>
      <c r="W8484" t="str">
        <f>VLOOKUP(M8484,People!$A$2:$B$5,2,FALSE)</f>
        <v>Chuck Magee</v>
      </c>
      <c r="X8484" s="5" t="str">
        <f>IFERROR(VLOOKUP(Orders!$B8484,Returns!$A$2:$B$801,2,0),"No")</f>
        <v>No</v>
      </c>
    </row>
    <row r="8485" spans="1:24" hidden="1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f t="shared" si="132"/>
        <v>42.686999999999998</v>
      </c>
      <c r="T8485" s="1">
        <v>5</v>
      </c>
      <c r="U8485" s="1">
        <v>0</v>
      </c>
      <c r="V8485" s="1">
        <v>41.012999999999991</v>
      </c>
      <c r="W8485" t="str">
        <f>VLOOKUP(M8485,People!$A$2:$B$5,2,FALSE)</f>
        <v>Kelly Williams</v>
      </c>
      <c r="X8485" s="5" t="str">
        <f>IFERROR(VLOOKUP(Orders!$B8485,Returns!$A$2:$B$801,2,0),"No")</f>
        <v>No</v>
      </c>
    </row>
    <row r="8486" spans="1:24" hidden="1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f t="shared" si="132"/>
        <v>127.87200000000001</v>
      </c>
      <c r="T8486" s="1">
        <v>10</v>
      </c>
      <c r="U8486" s="1">
        <v>0</v>
      </c>
      <c r="V8486" s="1">
        <v>71.927999999999997</v>
      </c>
      <c r="W8486" t="str">
        <f>VLOOKUP(M8486,People!$A$2:$B$5,2,FALSE)</f>
        <v>Anna Andreadi</v>
      </c>
      <c r="X8486" s="5" t="str">
        <f>IFERROR(VLOOKUP(Orders!$B8486,Returns!$A$2:$B$801,2,0),"No")</f>
        <v>No</v>
      </c>
    </row>
    <row r="8487" spans="1:24" hidden="1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f t="shared" si="132"/>
        <v>24.667200000000001</v>
      </c>
      <c r="T8487" s="1">
        <v>2</v>
      </c>
      <c r="U8487" s="1">
        <v>0</v>
      </c>
      <c r="V8487" s="1">
        <v>21.012799999999999</v>
      </c>
      <c r="W8487" t="str">
        <f>VLOOKUP(M8487,People!$A$2:$B$5,2,FALSE)</f>
        <v>Anna Andreadi</v>
      </c>
      <c r="X8487" s="5" t="str">
        <f>IFERROR(VLOOKUP(Orders!$B8487,Returns!$A$2:$B$801,2,0),"No")</f>
        <v>No</v>
      </c>
    </row>
    <row r="8488" spans="1:24" hidden="1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f t="shared" si="132"/>
        <v>57.699199999999998</v>
      </c>
      <c r="T8488" s="1">
        <v>2</v>
      </c>
      <c r="U8488" s="1">
        <v>0</v>
      </c>
      <c r="V8488" s="1">
        <v>53.260799999999996</v>
      </c>
      <c r="W8488" t="str">
        <f>VLOOKUP(M8488,People!$A$2:$B$5,2,FALSE)</f>
        <v>Anna Andreadi</v>
      </c>
      <c r="X8488" s="5" t="str">
        <f>IFERROR(VLOOKUP(Orders!$B8488,Returns!$A$2:$B$801,2,0),"No")</f>
        <v>No</v>
      </c>
    </row>
    <row r="8489" spans="1:24" hidden="1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f t="shared" si="132"/>
        <v>5.97</v>
      </c>
      <c r="T8489" s="1">
        <v>3</v>
      </c>
      <c r="U8489" s="1">
        <v>0</v>
      </c>
      <c r="V8489" s="1">
        <v>5.97</v>
      </c>
      <c r="W8489" t="str">
        <f>VLOOKUP(M8489,People!$A$2:$B$5,2,FALSE)</f>
        <v>Anna Andreadi</v>
      </c>
      <c r="X8489" s="5" t="str">
        <f>IFERROR(VLOOKUP(Orders!$B8489,Returns!$A$2:$B$801,2,0),"No")</f>
        <v>No</v>
      </c>
    </row>
    <row r="8490" spans="1:24" hidden="1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f t="shared" si="132"/>
        <v>5949.9660000000013</v>
      </c>
      <c r="T8490" s="1">
        <v>5</v>
      </c>
      <c r="U8490" s="1">
        <v>0</v>
      </c>
      <c r="V8490" s="1">
        <v>2799.9839999999995</v>
      </c>
      <c r="W8490" t="str">
        <f>VLOOKUP(M8490,People!$A$2:$B$5,2,FALSE)</f>
        <v>Cassandra Brandow</v>
      </c>
      <c r="X8490" s="5" t="str">
        <f>IFERROR(VLOOKUP(Orders!$B8490,Returns!$A$2:$B$801,2,0),"No")</f>
        <v>No</v>
      </c>
    </row>
    <row r="8491" spans="1:24" hidden="1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f t="shared" si="132"/>
        <v>18.2</v>
      </c>
      <c r="T8491" s="1">
        <v>8</v>
      </c>
      <c r="U8491" s="1">
        <v>0</v>
      </c>
      <c r="V8491" s="1">
        <v>18.2</v>
      </c>
      <c r="W8491" t="str">
        <f>VLOOKUP(M8491,People!$A$2:$B$5,2,FALSE)</f>
        <v>Cassandra Brandow</v>
      </c>
      <c r="X8491" s="5" t="str">
        <f>IFERROR(VLOOKUP(Orders!$B8491,Returns!$A$2:$B$801,2,0),"No")</f>
        <v>No</v>
      </c>
    </row>
    <row r="8492" spans="1:24" hidden="1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f t="shared" si="132"/>
        <v>11.587799999999998</v>
      </c>
      <c r="T8492" s="1">
        <v>7</v>
      </c>
      <c r="U8492" s="1">
        <v>0</v>
      </c>
      <c r="V8492" s="1">
        <v>7.1021999999999998</v>
      </c>
      <c r="W8492" t="str">
        <f>VLOOKUP(M8492,People!$A$2:$B$5,2,FALSE)</f>
        <v>Cassandra Brandow</v>
      </c>
      <c r="X8492" s="5" t="str">
        <f>IFERROR(VLOOKUP(Orders!$B8492,Returns!$A$2:$B$801,2,0),"No")</f>
        <v>No</v>
      </c>
    </row>
    <row r="8493" spans="1:24" hidden="1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f t="shared" si="132"/>
        <v>5.8211999999999993</v>
      </c>
      <c r="T8493" s="1">
        <v>3</v>
      </c>
      <c r="U8493" s="1">
        <v>0</v>
      </c>
      <c r="V8493" s="1">
        <v>0.11880000000000024</v>
      </c>
      <c r="W8493" t="str">
        <f>VLOOKUP(M8493,People!$A$2:$B$5,2,FALSE)</f>
        <v>Anna Andreadi</v>
      </c>
      <c r="X8493" s="5" t="str">
        <f>IFERROR(VLOOKUP(Orders!$B8493,Returns!$A$2:$B$801,2,0),"No")</f>
        <v>No</v>
      </c>
    </row>
    <row r="8494" spans="1:24" hidden="1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f t="shared" si="132"/>
        <v>40.2376</v>
      </c>
      <c r="T8494" s="1">
        <v>8</v>
      </c>
      <c r="U8494" s="1">
        <v>0.2</v>
      </c>
      <c r="V8494" s="1">
        <v>20.4984</v>
      </c>
      <c r="W8494" t="str">
        <f>VLOOKUP(M8494,People!$A$2:$B$5,2,FALSE)</f>
        <v>Kelly Williams</v>
      </c>
      <c r="X8494" s="5" t="str">
        <f>IFERROR(VLOOKUP(Orders!$B8494,Returns!$A$2:$B$801,2,0),"No")</f>
        <v>No</v>
      </c>
    </row>
    <row r="8495" spans="1:24" hidden="1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f t="shared" si="132"/>
        <v>317.98410000000007</v>
      </c>
      <c r="T8495" s="1">
        <v>3</v>
      </c>
      <c r="U8495" s="1">
        <v>0.2</v>
      </c>
      <c r="V8495" s="1">
        <v>161.99189999999999</v>
      </c>
      <c r="W8495" t="str">
        <f>VLOOKUP(M8495,People!$A$2:$B$5,2,FALSE)</f>
        <v>Kelly Williams</v>
      </c>
      <c r="X8495" s="5" t="str">
        <f>IFERROR(VLOOKUP(Orders!$B8495,Returns!$A$2:$B$801,2,0),"No")</f>
        <v>No</v>
      </c>
    </row>
    <row r="8496" spans="1:24" hidden="1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f t="shared" si="132"/>
        <v>16.416</v>
      </c>
      <c r="T8496" s="1">
        <v>1</v>
      </c>
      <c r="U8496" s="1">
        <v>0.8</v>
      </c>
      <c r="V8496" s="1">
        <v>-10.336000000000002</v>
      </c>
      <c r="W8496" t="str">
        <f>VLOOKUP(M8496,People!$A$2:$B$5,2,FALSE)</f>
        <v>Kelly Williams</v>
      </c>
      <c r="X8496" s="5" t="str">
        <f>IFERROR(VLOOKUP(Orders!$B8496,Returns!$A$2:$B$801,2,0),"No")</f>
        <v>No</v>
      </c>
    </row>
    <row r="8497" spans="1:24" hidden="1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f t="shared" si="132"/>
        <v>171.81000000000003</v>
      </c>
      <c r="T8497" s="1">
        <v>3</v>
      </c>
      <c r="U8497" s="1">
        <v>0.2</v>
      </c>
      <c r="V8497" s="1">
        <v>-6.2100000000000151</v>
      </c>
      <c r="W8497" t="str">
        <f>VLOOKUP(M8497,People!$A$2:$B$5,2,FALSE)</f>
        <v>Anna Andreadi</v>
      </c>
      <c r="X8497" s="5" t="str">
        <f>IFERROR(VLOOKUP(Orders!$B8497,Returns!$A$2:$B$801,2,0),"No")</f>
        <v>No</v>
      </c>
    </row>
    <row r="8498" spans="1:24" x14ac:dyDescent="0.3">
      <c r="A8498" s="1">
        <v>5229</v>
      </c>
      <c r="B8498" t="s">
        <v>8660</v>
      </c>
      <c r="C8498" s="2">
        <v>42700</v>
      </c>
      <c r="D8498" s="2">
        <v>42705</v>
      </c>
      <c r="E8498" s="1" t="s">
        <v>46</v>
      </c>
      <c r="F8498" s="1" t="s">
        <v>485</v>
      </c>
      <c r="G8498" s="1" t="s">
        <v>486</v>
      </c>
      <c r="H8498" s="1" t="s">
        <v>94</v>
      </c>
      <c r="I8498" s="1" t="s">
        <v>25</v>
      </c>
      <c r="J8498" s="1" t="s">
        <v>116</v>
      </c>
      <c r="K8498" s="1" t="s">
        <v>40</v>
      </c>
      <c r="L8498" s="1">
        <v>94109</v>
      </c>
      <c r="M8498" s="1" t="s">
        <v>41</v>
      </c>
      <c r="N8498" s="1" t="s">
        <v>4889</v>
      </c>
      <c r="O8498" s="1" t="s">
        <v>43</v>
      </c>
      <c r="P8498" s="1" t="s">
        <v>84</v>
      </c>
      <c r="Q8498" s="1" t="s">
        <v>4890</v>
      </c>
      <c r="R8498" s="1">
        <v>81.98</v>
      </c>
      <c r="S8498" s="1">
        <f t="shared" si="132"/>
        <v>41.809800000000003</v>
      </c>
      <c r="T8498" s="1">
        <v>2</v>
      </c>
      <c r="U8498" s="1">
        <v>0</v>
      </c>
      <c r="V8498" s="1">
        <v>40.170200000000001</v>
      </c>
      <c r="W8498" t="str">
        <f>VLOOKUP(M8498,People!$A$2:$B$5,2,FALSE)</f>
        <v>Anna Andreadi</v>
      </c>
      <c r="X8498" s="5" t="str">
        <f>IFERROR(VLOOKUP(Orders!$B8498,Returns!$A$2:$B$801,2,0),"No")</f>
        <v>No</v>
      </c>
    </row>
    <row r="8499" spans="1:24" x14ac:dyDescent="0.3">
      <c r="A8499" s="1">
        <v>5816</v>
      </c>
      <c r="B8499" t="s">
        <v>8951</v>
      </c>
      <c r="C8499" s="2">
        <v>42700</v>
      </c>
      <c r="D8499" s="2">
        <v>42700</v>
      </c>
      <c r="E8499" s="1" t="s">
        <v>1126</v>
      </c>
      <c r="F8499" s="1" t="s">
        <v>1514</v>
      </c>
      <c r="G8499" s="1" t="s">
        <v>1515</v>
      </c>
      <c r="H8499" s="1" t="s">
        <v>24</v>
      </c>
      <c r="I8499" s="1" t="s">
        <v>25</v>
      </c>
      <c r="J8499" s="1" t="s">
        <v>5610</v>
      </c>
      <c r="K8499" s="1" t="s">
        <v>240</v>
      </c>
      <c r="L8499" s="1">
        <v>13501</v>
      </c>
      <c r="M8499" s="1" t="s">
        <v>135</v>
      </c>
      <c r="N8499" s="1" t="s">
        <v>2002</v>
      </c>
      <c r="O8499" s="1" t="s">
        <v>66</v>
      </c>
      <c r="P8499" s="1" t="s">
        <v>67</v>
      </c>
      <c r="Q8499" s="1" t="s">
        <v>2003</v>
      </c>
      <c r="R8499" s="1">
        <v>279.95999999999998</v>
      </c>
      <c r="S8499" s="1">
        <f t="shared" si="132"/>
        <v>201.57119999999998</v>
      </c>
      <c r="T8499" s="1">
        <v>4</v>
      </c>
      <c r="U8499" s="1">
        <v>0</v>
      </c>
      <c r="V8499" s="1">
        <v>78.388800000000003</v>
      </c>
      <c r="W8499" t="str">
        <f>VLOOKUP(M8499,People!$A$2:$B$5,2,FALSE)</f>
        <v>Chuck Magee</v>
      </c>
      <c r="X8499" s="5" t="str">
        <f>IFERROR(VLOOKUP(Orders!$B8499,Returns!$A$2:$B$801,2,0),"No")</f>
        <v>No</v>
      </c>
    </row>
    <row r="8500" spans="1:24" x14ac:dyDescent="0.3">
      <c r="A8500" s="1">
        <v>5817</v>
      </c>
      <c r="B8500" t="s">
        <v>8951</v>
      </c>
      <c r="C8500" s="2">
        <v>42700</v>
      </c>
      <c r="D8500" s="2">
        <v>42700</v>
      </c>
      <c r="E8500" s="1" t="s">
        <v>1126</v>
      </c>
      <c r="F8500" s="1" t="s">
        <v>1514</v>
      </c>
      <c r="G8500" s="1" t="s">
        <v>1515</v>
      </c>
      <c r="H8500" s="1" t="s">
        <v>24</v>
      </c>
      <c r="I8500" s="1" t="s">
        <v>25</v>
      </c>
      <c r="J8500" s="1" t="s">
        <v>5610</v>
      </c>
      <c r="K8500" s="1" t="s">
        <v>240</v>
      </c>
      <c r="L8500" s="1">
        <v>13501</v>
      </c>
      <c r="M8500" s="1" t="s">
        <v>135</v>
      </c>
      <c r="N8500" s="1" t="s">
        <v>265</v>
      </c>
      <c r="O8500" s="1" t="s">
        <v>43</v>
      </c>
      <c r="P8500" s="1" t="s">
        <v>70</v>
      </c>
      <c r="Q8500" s="1" t="s">
        <v>266</v>
      </c>
      <c r="R8500" s="1">
        <v>12.912000000000001</v>
      </c>
      <c r="S8500" s="1">
        <f t="shared" si="132"/>
        <v>8.2314000000000007</v>
      </c>
      <c r="T8500" s="1">
        <v>3</v>
      </c>
      <c r="U8500" s="1">
        <v>0.2</v>
      </c>
      <c r="V8500" s="1">
        <v>4.6806000000000001</v>
      </c>
      <c r="W8500" t="str">
        <f>VLOOKUP(M8500,People!$A$2:$B$5,2,FALSE)</f>
        <v>Chuck Magee</v>
      </c>
      <c r="X8500" s="5" t="str">
        <f>IFERROR(VLOOKUP(Orders!$B8500,Returns!$A$2:$B$801,2,0),"No")</f>
        <v>No</v>
      </c>
    </row>
    <row r="8501" spans="1:24" x14ac:dyDescent="0.3">
      <c r="A8501" s="1">
        <v>5818</v>
      </c>
      <c r="B8501" t="s">
        <v>8951</v>
      </c>
      <c r="C8501" s="2">
        <v>42700</v>
      </c>
      <c r="D8501" s="2">
        <v>42700</v>
      </c>
      <c r="E8501" s="1" t="s">
        <v>1126</v>
      </c>
      <c r="F8501" s="1" t="s">
        <v>1514</v>
      </c>
      <c r="G8501" s="1" t="s">
        <v>1515</v>
      </c>
      <c r="H8501" s="1" t="s">
        <v>24</v>
      </c>
      <c r="I8501" s="1" t="s">
        <v>25</v>
      </c>
      <c r="J8501" s="1" t="s">
        <v>5610</v>
      </c>
      <c r="K8501" s="1" t="s">
        <v>240</v>
      </c>
      <c r="L8501" s="1">
        <v>13501</v>
      </c>
      <c r="M8501" s="1" t="s">
        <v>135</v>
      </c>
      <c r="N8501" s="1" t="s">
        <v>2859</v>
      </c>
      <c r="O8501" s="1" t="s">
        <v>43</v>
      </c>
      <c r="P8501" s="1" t="s">
        <v>70</v>
      </c>
      <c r="Q8501" s="1" t="s">
        <v>2860</v>
      </c>
      <c r="R8501" s="1">
        <v>17.088000000000001</v>
      </c>
      <c r="S8501" s="1">
        <f t="shared" si="132"/>
        <v>11.320800000000002</v>
      </c>
      <c r="T8501" s="1">
        <v>4</v>
      </c>
      <c r="U8501" s="1">
        <v>0.2</v>
      </c>
      <c r="V8501" s="1">
        <v>5.767199999999999</v>
      </c>
      <c r="W8501" t="str">
        <f>VLOOKUP(M8501,People!$A$2:$B$5,2,FALSE)</f>
        <v>Chuck Magee</v>
      </c>
      <c r="X8501" s="5" t="str">
        <f>IFERROR(VLOOKUP(Orders!$B8501,Returns!$A$2:$B$801,2,0),"No")</f>
        <v>No</v>
      </c>
    </row>
    <row r="8502" spans="1:24" x14ac:dyDescent="0.3">
      <c r="A8502" s="1">
        <v>5819</v>
      </c>
      <c r="B8502" t="s">
        <v>8951</v>
      </c>
      <c r="C8502" s="2">
        <v>42700</v>
      </c>
      <c r="D8502" s="2">
        <v>42700</v>
      </c>
      <c r="E8502" s="1" t="s">
        <v>1126</v>
      </c>
      <c r="F8502" s="1" t="s">
        <v>1514</v>
      </c>
      <c r="G8502" s="1" t="s">
        <v>1515</v>
      </c>
      <c r="H8502" s="1" t="s">
        <v>24</v>
      </c>
      <c r="I8502" s="1" t="s">
        <v>25</v>
      </c>
      <c r="J8502" s="1" t="s">
        <v>5610</v>
      </c>
      <c r="K8502" s="1" t="s">
        <v>240</v>
      </c>
      <c r="L8502" s="1">
        <v>13501</v>
      </c>
      <c r="M8502" s="1" t="s">
        <v>135</v>
      </c>
      <c r="N8502" s="1" t="s">
        <v>1114</v>
      </c>
      <c r="O8502" s="1" t="s">
        <v>43</v>
      </c>
      <c r="P8502" s="1" t="s">
        <v>44</v>
      </c>
      <c r="Q8502" s="1" t="s">
        <v>1115</v>
      </c>
      <c r="R8502" s="1">
        <v>93.149999999999991</v>
      </c>
      <c r="S8502" s="1">
        <f t="shared" si="132"/>
        <v>48.437999999999988</v>
      </c>
      <c r="T8502" s="1">
        <v>9</v>
      </c>
      <c r="U8502" s="1">
        <v>0</v>
      </c>
      <c r="V8502" s="1">
        <v>44.712000000000003</v>
      </c>
      <c r="W8502" t="str">
        <f>VLOOKUP(M8502,People!$A$2:$B$5,2,FALSE)</f>
        <v>Chuck Magee</v>
      </c>
      <c r="X8502" s="5" t="str">
        <f>IFERROR(VLOOKUP(Orders!$B8502,Returns!$A$2:$B$801,2,0),"No")</f>
        <v>No</v>
      </c>
    </row>
    <row r="8503" spans="1:24" hidden="1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f t="shared" si="132"/>
        <v>14.785200000000001</v>
      </c>
      <c r="T8503" s="1">
        <v>2</v>
      </c>
      <c r="U8503" s="1">
        <v>0.2</v>
      </c>
      <c r="V8503" s="1">
        <v>1.1988000000000003</v>
      </c>
      <c r="W8503" t="str">
        <f>VLOOKUP(M8503,People!$A$2:$B$5,2,FALSE)</f>
        <v>Anna Andreadi</v>
      </c>
      <c r="X8503" s="5" t="str">
        <f>IFERROR(VLOOKUP(Orders!$B8503,Returns!$A$2:$B$801,2,0),"No")</f>
        <v>No</v>
      </c>
    </row>
    <row r="8504" spans="1:24" hidden="1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f t="shared" si="132"/>
        <v>205.53660000000002</v>
      </c>
      <c r="T8504" s="1">
        <v>3</v>
      </c>
      <c r="U8504" s="1">
        <v>0.2</v>
      </c>
      <c r="V8504" s="1">
        <v>-20.784600000000012</v>
      </c>
      <c r="W8504" t="str">
        <f>VLOOKUP(M8504,People!$A$2:$B$5,2,FALSE)</f>
        <v>Anna Andreadi</v>
      </c>
      <c r="X8504" s="5" t="str">
        <f>IFERROR(VLOOKUP(Orders!$B8504,Returns!$A$2:$B$801,2,0),"No")</f>
        <v>No</v>
      </c>
    </row>
    <row r="8505" spans="1:24" x14ac:dyDescent="0.3">
      <c r="A8505" s="1">
        <v>5820</v>
      </c>
      <c r="B8505" t="s">
        <v>8951</v>
      </c>
      <c r="C8505" s="2">
        <v>42700</v>
      </c>
      <c r="D8505" s="2">
        <v>42700</v>
      </c>
      <c r="E8505" s="1" t="s">
        <v>1126</v>
      </c>
      <c r="F8505" s="1" t="s">
        <v>1514</v>
      </c>
      <c r="G8505" s="1" t="s">
        <v>1515</v>
      </c>
      <c r="H8505" s="1" t="s">
        <v>24</v>
      </c>
      <c r="I8505" s="1" t="s">
        <v>25</v>
      </c>
      <c r="J8505" s="1" t="s">
        <v>5610</v>
      </c>
      <c r="K8505" s="1" t="s">
        <v>240</v>
      </c>
      <c r="L8505" s="1">
        <v>13501</v>
      </c>
      <c r="M8505" s="1" t="s">
        <v>135</v>
      </c>
      <c r="N8505" s="1" t="s">
        <v>2462</v>
      </c>
      <c r="O8505" s="1" t="s">
        <v>43</v>
      </c>
      <c r="P8505" s="1" t="s">
        <v>44</v>
      </c>
      <c r="Q8505" s="1" t="s">
        <v>2463</v>
      </c>
      <c r="R8505" s="1">
        <v>11.52</v>
      </c>
      <c r="S8505" s="1">
        <f t="shared" si="132"/>
        <v>5.8751999999999995</v>
      </c>
      <c r="T8505" s="1">
        <v>4</v>
      </c>
      <c r="U8505" s="1">
        <v>0</v>
      </c>
      <c r="V8505" s="1">
        <v>5.6448</v>
      </c>
      <c r="W8505" t="str">
        <f>VLOOKUP(M8505,People!$A$2:$B$5,2,FALSE)</f>
        <v>Chuck Magee</v>
      </c>
      <c r="X8505" s="5" t="str">
        <f>IFERROR(VLOOKUP(Orders!$B8505,Returns!$A$2:$B$801,2,0),"No")</f>
        <v>No</v>
      </c>
    </row>
    <row r="8506" spans="1:24" hidden="1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f t="shared" si="132"/>
        <v>476.7672</v>
      </c>
      <c r="T8506" s="1">
        <v>4</v>
      </c>
      <c r="U8506" s="1">
        <v>0.3</v>
      </c>
      <c r="V8506" s="1">
        <v>-110.02320000000003</v>
      </c>
      <c r="W8506" t="str">
        <f>VLOOKUP(M8506,People!$A$2:$B$5,2,FALSE)</f>
        <v>Kelly Williams</v>
      </c>
      <c r="X8506" s="5" t="str">
        <f>IFERROR(VLOOKUP(Orders!$B8506,Returns!$A$2:$B$801,2,0),"No")</f>
        <v>No</v>
      </c>
    </row>
    <row r="8507" spans="1:24" hidden="1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f t="shared" si="132"/>
        <v>23.025600000000001</v>
      </c>
      <c r="T8507" s="1">
        <v>9</v>
      </c>
      <c r="U8507" s="1">
        <v>0.8</v>
      </c>
      <c r="V8507" s="1">
        <v>-14.169600000000003</v>
      </c>
      <c r="W8507" t="str">
        <f>VLOOKUP(M8507,People!$A$2:$B$5,2,FALSE)</f>
        <v>Kelly Williams</v>
      </c>
      <c r="X8507" s="5" t="str">
        <f>IFERROR(VLOOKUP(Orders!$B8507,Returns!$A$2:$B$801,2,0),"No")</f>
        <v>No</v>
      </c>
    </row>
    <row r="8508" spans="1:24" hidden="1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f t="shared" si="132"/>
        <v>19.571999999999996</v>
      </c>
      <c r="T8508" s="1">
        <v>5</v>
      </c>
      <c r="U8508" s="1">
        <v>0.2</v>
      </c>
      <c r="V8508" s="1">
        <v>8.3880000000000035</v>
      </c>
      <c r="W8508" t="str">
        <f>VLOOKUP(M8508,People!$A$2:$B$5,2,FALSE)</f>
        <v>Kelly Williams</v>
      </c>
      <c r="X8508" s="5" t="str">
        <f>IFERROR(VLOOKUP(Orders!$B8508,Returns!$A$2:$B$801,2,0),"No")</f>
        <v>No</v>
      </c>
    </row>
    <row r="8509" spans="1:24" hidden="1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f t="shared" si="132"/>
        <v>96.958200000000005</v>
      </c>
      <c r="T8509" s="1">
        <v>3</v>
      </c>
      <c r="U8509" s="1">
        <v>0.2</v>
      </c>
      <c r="V8509" s="1">
        <v>49.393799999999992</v>
      </c>
      <c r="W8509" t="str">
        <f>VLOOKUP(M8509,People!$A$2:$B$5,2,FALSE)</f>
        <v>Kelly Williams</v>
      </c>
      <c r="X8509" s="5" t="str">
        <f>IFERROR(VLOOKUP(Orders!$B8509,Returns!$A$2:$B$801,2,0),"No")</f>
        <v>No</v>
      </c>
    </row>
    <row r="8510" spans="1:24" hidden="1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f t="shared" si="132"/>
        <v>113.89949999999999</v>
      </c>
      <c r="T8510" s="1">
        <v>11</v>
      </c>
      <c r="U8510" s="1">
        <v>0</v>
      </c>
      <c r="V8510" s="1">
        <v>61.330500000000001</v>
      </c>
      <c r="W8510" t="str">
        <f>VLOOKUP(M8510,People!$A$2:$B$5,2,FALSE)</f>
        <v>Kelly Williams</v>
      </c>
      <c r="X8510" s="5" t="str">
        <f>IFERROR(VLOOKUP(Orders!$B8510,Returns!$A$2:$B$801,2,0),"No")</f>
        <v>No</v>
      </c>
    </row>
    <row r="8511" spans="1:24" hidden="1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f t="shared" si="132"/>
        <v>94.492499999999993</v>
      </c>
      <c r="T8511" s="1">
        <v>1</v>
      </c>
      <c r="U8511" s="1">
        <v>0</v>
      </c>
      <c r="V8511" s="1">
        <v>31.497500000000002</v>
      </c>
      <c r="W8511" t="str">
        <f>VLOOKUP(M8511,People!$A$2:$B$5,2,FALSE)</f>
        <v>Kelly Williams</v>
      </c>
      <c r="X8511" s="5" t="str">
        <f>IFERROR(VLOOKUP(Orders!$B8511,Returns!$A$2:$B$801,2,0),"No")</f>
        <v>No</v>
      </c>
    </row>
    <row r="8512" spans="1:24" hidden="1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f t="shared" si="132"/>
        <v>12.65</v>
      </c>
      <c r="T8512" s="1">
        <v>2</v>
      </c>
      <c r="U8512" s="1">
        <v>0</v>
      </c>
      <c r="V8512" s="1">
        <v>10.35</v>
      </c>
      <c r="W8512" t="str">
        <f>VLOOKUP(M8512,People!$A$2:$B$5,2,FALSE)</f>
        <v>Kelly Williams</v>
      </c>
      <c r="X8512" s="5" t="str">
        <f>IFERROR(VLOOKUP(Orders!$B8512,Returns!$A$2:$B$801,2,0),"No")</f>
        <v>No</v>
      </c>
    </row>
    <row r="8513" spans="1:24" hidden="1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f t="shared" si="132"/>
        <v>16.629600000000003</v>
      </c>
      <c r="T8513" s="1">
        <v>2</v>
      </c>
      <c r="U8513" s="1">
        <v>0.2</v>
      </c>
      <c r="V8513" s="1">
        <v>8.9543999999999997</v>
      </c>
      <c r="W8513" t="str">
        <f>VLOOKUP(M8513,People!$A$2:$B$5,2,FALSE)</f>
        <v>Chuck Magee</v>
      </c>
      <c r="X8513" s="5" t="str">
        <f>IFERROR(VLOOKUP(Orders!$B8513,Returns!$A$2:$B$801,2,0),"No")</f>
        <v>No</v>
      </c>
    </row>
    <row r="8514" spans="1:24" hidden="1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f t="shared" ref="S8514:S8577" si="133">R8514-V8514</f>
        <v>151.25720000000001</v>
      </c>
      <c r="T8514" s="1">
        <v>2</v>
      </c>
      <c r="U8514" s="1">
        <v>0.6</v>
      </c>
      <c r="V8514" s="1">
        <v>-77.473200000000006</v>
      </c>
      <c r="W8514" t="str">
        <f>VLOOKUP(M8514,People!$A$2:$B$5,2,FALSE)</f>
        <v>Kelly Williams</v>
      </c>
      <c r="X8514" s="5" t="str">
        <f>IFERROR(VLOOKUP(Orders!$B8514,Returns!$A$2:$B$801,2,0),"No")</f>
        <v>No</v>
      </c>
    </row>
    <row r="8515" spans="1:24" hidden="1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f t="shared" si="133"/>
        <v>13.478400000000004</v>
      </c>
      <c r="T8515" s="1">
        <v>4</v>
      </c>
      <c r="U8515" s="1">
        <v>0.2</v>
      </c>
      <c r="V8515" s="1">
        <v>7.2576000000000001</v>
      </c>
      <c r="W8515" t="str">
        <f>VLOOKUP(M8515,People!$A$2:$B$5,2,FALSE)</f>
        <v>Cassandra Brandow</v>
      </c>
      <c r="X8515" s="5" t="str">
        <f>IFERROR(VLOOKUP(Orders!$B8515,Returns!$A$2:$B$801,2,0),"No")</f>
        <v>No</v>
      </c>
    </row>
    <row r="8516" spans="1:24" hidden="1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f t="shared" si="133"/>
        <v>9.2856000000000005</v>
      </c>
      <c r="T8516" s="1">
        <v>3</v>
      </c>
      <c r="U8516" s="1">
        <v>0</v>
      </c>
      <c r="V8516" s="1">
        <v>8.2343999999999991</v>
      </c>
      <c r="W8516" t="str">
        <f>VLOOKUP(M8516,People!$A$2:$B$5,2,FALSE)</f>
        <v>Cassandra Brandow</v>
      </c>
      <c r="X8516" s="5" t="str">
        <f>IFERROR(VLOOKUP(Orders!$B8516,Returns!$A$2:$B$801,2,0),"No")</f>
        <v>No</v>
      </c>
    </row>
    <row r="8517" spans="1:24" hidden="1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f t="shared" si="133"/>
        <v>25.747199999999999</v>
      </c>
      <c r="T8517" s="1">
        <v>12</v>
      </c>
      <c r="U8517" s="1">
        <v>0</v>
      </c>
      <c r="V8517" s="1">
        <v>10.0128</v>
      </c>
      <c r="W8517" t="str">
        <f>VLOOKUP(M8517,People!$A$2:$B$5,2,FALSE)</f>
        <v>Cassandra Brandow</v>
      </c>
      <c r="X8517" s="5" t="str">
        <f>IFERROR(VLOOKUP(Orders!$B8517,Returns!$A$2:$B$801,2,0),"No")</f>
        <v>No</v>
      </c>
    </row>
    <row r="8518" spans="1:24" hidden="1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f t="shared" si="133"/>
        <v>2.6572</v>
      </c>
      <c r="T8518" s="1">
        <v>2</v>
      </c>
      <c r="U8518" s="1">
        <v>0</v>
      </c>
      <c r="V8518" s="1">
        <v>0.98280000000000012</v>
      </c>
      <c r="W8518" t="str">
        <f>VLOOKUP(M8518,People!$A$2:$B$5,2,FALSE)</f>
        <v>Chuck Magee</v>
      </c>
      <c r="X8518" s="5" t="str">
        <f>IFERROR(VLOOKUP(Orders!$B8518,Returns!$A$2:$B$801,2,0),"No")</f>
        <v>No</v>
      </c>
    </row>
    <row r="8519" spans="1:24" hidden="1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f t="shared" si="133"/>
        <v>47.779200000000003</v>
      </c>
      <c r="T8519" s="1">
        <v>6</v>
      </c>
      <c r="U8519" s="1">
        <v>0.6</v>
      </c>
      <c r="V8519" s="1">
        <v>-17.443199999999997</v>
      </c>
      <c r="W8519" t="str">
        <f>VLOOKUP(M8519,People!$A$2:$B$5,2,FALSE)</f>
        <v>Kelly Williams</v>
      </c>
      <c r="X8519" s="5" t="str">
        <f>IFERROR(VLOOKUP(Orders!$B8519,Returns!$A$2:$B$801,2,0),"No")</f>
        <v>No</v>
      </c>
    </row>
    <row r="8520" spans="1:24" hidden="1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f t="shared" si="133"/>
        <v>11.4312</v>
      </c>
      <c r="T8520" s="1">
        <v>1</v>
      </c>
      <c r="U8520" s="1">
        <v>0</v>
      </c>
      <c r="V8520" s="1">
        <v>1.5587999999999997</v>
      </c>
      <c r="W8520" t="str">
        <f>VLOOKUP(M8520,People!$A$2:$B$5,2,FALSE)</f>
        <v>Chuck Magee</v>
      </c>
      <c r="X8520" s="5" t="str">
        <f>IFERROR(VLOOKUP(Orders!$B8520,Returns!$A$2:$B$801,2,0),"No")</f>
        <v>No</v>
      </c>
    </row>
    <row r="8521" spans="1:24" hidden="1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f t="shared" si="133"/>
        <v>136.66499999999999</v>
      </c>
      <c r="T8521" s="1">
        <v>3</v>
      </c>
      <c r="U8521" s="1">
        <v>0</v>
      </c>
      <c r="V8521" s="1">
        <v>45.555000000000007</v>
      </c>
      <c r="W8521" t="str">
        <f>VLOOKUP(M8521,People!$A$2:$B$5,2,FALSE)</f>
        <v>Chuck Magee</v>
      </c>
      <c r="X8521" s="5" t="str">
        <f>IFERROR(VLOOKUP(Orders!$B8521,Returns!$A$2:$B$801,2,0),"No")</f>
        <v>No</v>
      </c>
    </row>
    <row r="8522" spans="1:24" hidden="1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f t="shared" si="133"/>
        <v>284.7636</v>
      </c>
      <c r="T8522" s="1">
        <v>3</v>
      </c>
      <c r="U8522" s="1">
        <v>0</v>
      </c>
      <c r="V8522" s="1">
        <v>18.176399999999973</v>
      </c>
      <c r="W8522" t="str">
        <f>VLOOKUP(M8522,People!$A$2:$B$5,2,FALSE)</f>
        <v>Chuck Magee</v>
      </c>
      <c r="X8522" s="5" t="str">
        <f>IFERROR(VLOOKUP(Orders!$B8522,Returns!$A$2:$B$801,2,0),"No")</f>
        <v>No</v>
      </c>
    </row>
    <row r="8523" spans="1:24" hidden="1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f t="shared" si="133"/>
        <v>46.055800000000005</v>
      </c>
      <c r="T8523" s="1">
        <v>14</v>
      </c>
      <c r="U8523" s="1">
        <v>0.2</v>
      </c>
      <c r="V8523" s="1">
        <v>8.9361999999999959</v>
      </c>
      <c r="W8523" t="str">
        <f>VLOOKUP(M8523,People!$A$2:$B$5,2,FALSE)</f>
        <v>Chuck Magee</v>
      </c>
      <c r="X8523" s="5" t="str">
        <f>IFERROR(VLOOKUP(Orders!$B8523,Returns!$A$2:$B$801,2,0),"No")</f>
        <v>No</v>
      </c>
    </row>
    <row r="8524" spans="1:24" hidden="1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f t="shared" si="133"/>
        <v>12.7302</v>
      </c>
      <c r="T8524" s="1">
        <v>1</v>
      </c>
      <c r="U8524" s="1">
        <v>0</v>
      </c>
      <c r="V8524" s="1">
        <v>0.25980000000000025</v>
      </c>
      <c r="W8524" t="str">
        <f>VLOOKUP(M8524,People!$A$2:$B$5,2,FALSE)</f>
        <v>Kelly Williams</v>
      </c>
      <c r="X8524" s="5" t="str">
        <f>IFERROR(VLOOKUP(Orders!$B8524,Returns!$A$2:$B$801,2,0),"No")</f>
        <v>No</v>
      </c>
    </row>
    <row r="8525" spans="1:24" hidden="1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f t="shared" si="133"/>
        <v>27.93</v>
      </c>
      <c r="T8525" s="1">
        <v>7</v>
      </c>
      <c r="U8525" s="1">
        <v>0</v>
      </c>
      <c r="V8525" s="1">
        <v>27.93</v>
      </c>
      <c r="W8525" t="str">
        <f>VLOOKUP(M8525,People!$A$2:$B$5,2,FALSE)</f>
        <v>Anna Andreadi</v>
      </c>
      <c r="X8525" s="5" t="str">
        <f>IFERROR(VLOOKUP(Orders!$B8525,Returns!$A$2:$B$801,2,0),"No")</f>
        <v>No</v>
      </c>
    </row>
    <row r="8526" spans="1:24" hidden="1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f t="shared" si="133"/>
        <v>51.772000000000006</v>
      </c>
      <c r="T8526" s="1">
        <v>2</v>
      </c>
      <c r="U8526" s="1">
        <v>0.4</v>
      </c>
      <c r="V8526" s="1">
        <v>-7.3960000000000043</v>
      </c>
      <c r="W8526" t="str">
        <f>VLOOKUP(M8526,People!$A$2:$B$5,2,FALSE)</f>
        <v>Chuck Magee</v>
      </c>
      <c r="X8526" s="5" t="str">
        <f>IFERROR(VLOOKUP(Orders!$B8526,Returns!$A$2:$B$801,2,0),"No")</f>
        <v>No</v>
      </c>
    </row>
    <row r="8527" spans="1:24" hidden="1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f t="shared" si="133"/>
        <v>43.574400000000011</v>
      </c>
      <c r="T8527" s="1">
        <v>6</v>
      </c>
      <c r="U8527" s="1">
        <v>0.2</v>
      </c>
      <c r="V8527" s="1">
        <v>7.6895999999999933</v>
      </c>
      <c r="W8527" t="str">
        <f>VLOOKUP(M8527,People!$A$2:$B$5,2,FALSE)</f>
        <v>Chuck Magee</v>
      </c>
      <c r="X8527" s="5" t="str">
        <f>IFERROR(VLOOKUP(Orders!$B8527,Returns!$A$2:$B$801,2,0),"No")</f>
        <v>No</v>
      </c>
    </row>
    <row r="8528" spans="1:24" hidden="1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f t="shared" si="133"/>
        <v>8.6550000000000011</v>
      </c>
      <c r="T8528" s="1">
        <v>3</v>
      </c>
      <c r="U8528" s="1">
        <v>0.7</v>
      </c>
      <c r="V8528" s="1">
        <v>-3.4619999999999997</v>
      </c>
      <c r="W8528" t="str">
        <f>VLOOKUP(M8528,People!$A$2:$B$5,2,FALSE)</f>
        <v>Chuck Magee</v>
      </c>
      <c r="X8528" s="5" t="str">
        <f>IFERROR(VLOOKUP(Orders!$B8528,Returns!$A$2:$B$801,2,0),"No")</f>
        <v>No</v>
      </c>
    </row>
    <row r="8529" spans="1:24" hidden="1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f t="shared" si="133"/>
        <v>115.98840000000001</v>
      </c>
      <c r="T8529" s="1">
        <v>2</v>
      </c>
      <c r="U8529" s="1">
        <v>0.2</v>
      </c>
      <c r="V8529" s="1">
        <v>43.995600000000003</v>
      </c>
      <c r="W8529" t="str">
        <f>VLOOKUP(M8529,People!$A$2:$B$5,2,FALSE)</f>
        <v>Chuck Magee</v>
      </c>
      <c r="X8529" s="5" t="str">
        <f>IFERROR(VLOOKUP(Orders!$B8529,Returns!$A$2:$B$801,2,0),"No")</f>
        <v>No</v>
      </c>
    </row>
    <row r="8530" spans="1:24" hidden="1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f t="shared" si="133"/>
        <v>50.835000000000008</v>
      </c>
      <c r="T8530" s="1">
        <v>2</v>
      </c>
      <c r="U8530" s="1">
        <v>0.2</v>
      </c>
      <c r="V8530" s="1">
        <v>3.3889999999999993</v>
      </c>
      <c r="W8530" t="str">
        <f>VLOOKUP(M8530,People!$A$2:$B$5,2,FALSE)</f>
        <v>Chuck Magee</v>
      </c>
      <c r="X8530" s="5" t="str">
        <f>IFERROR(VLOOKUP(Orders!$B8530,Returns!$A$2:$B$801,2,0),"No")</f>
        <v>No</v>
      </c>
    </row>
    <row r="8531" spans="1:24" hidden="1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f t="shared" si="133"/>
        <v>277.63759999999996</v>
      </c>
      <c r="T8531" s="1">
        <v>2</v>
      </c>
      <c r="U8531" s="1">
        <v>0.2</v>
      </c>
      <c r="V8531" s="1">
        <v>-36.213599999999985</v>
      </c>
      <c r="W8531" t="str">
        <f>VLOOKUP(M8531,People!$A$2:$B$5,2,FALSE)</f>
        <v>Anna Andreadi</v>
      </c>
      <c r="X8531" s="5" t="str">
        <f>IFERROR(VLOOKUP(Orders!$B8531,Returns!$A$2:$B$801,2,0),"No")</f>
        <v>No</v>
      </c>
    </row>
    <row r="8532" spans="1:24" hidden="1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f t="shared" si="133"/>
        <v>16.68</v>
      </c>
      <c r="T8532" s="1">
        <v>4</v>
      </c>
      <c r="U8532" s="1">
        <v>0</v>
      </c>
      <c r="V8532" s="1">
        <v>16.68</v>
      </c>
      <c r="W8532" t="str">
        <f>VLOOKUP(M8532,People!$A$2:$B$5,2,FALSE)</f>
        <v>Kelly Williams</v>
      </c>
      <c r="X8532" s="5" t="str">
        <f>IFERROR(VLOOKUP(Orders!$B8532,Returns!$A$2:$B$801,2,0),"No")</f>
        <v>No</v>
      </c>
    </row>
    <row r="8533" spans="1:24" hidden="1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f t="shared" si="133"/>
        <v>7.4304000000000006</v>
      </c>
      <c r="T8533" s="1">
        <v>2</v>
      </c>
      <c r="U8533" s="1">
        <v>0</v>
      </c>
      <c r="V8533" s="1">
        <v>6.3295999999999992</v>
      </c>
      <c r="W8533" t="str">
        <f>VLOOKUP(M8533,People!$A$2:$B$5,2,FALSE)</f>
        <v>Kelly Williams</v>
      </c>
      <c r="X8533" s="5" t="str">
        <f>IFERROR(VLOOKUP(Orders!$B8533,Returns!$A$2:$B$801,2,0),"No")</f>
        <v>No</v>
      </c>
    </row>
    <row r="8534" spans="1:24" hidden="1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f t="shared" si="133"/>
        <v>472.01700000000005</v>
      </c>
      <c r="T8534" s="1">
        <v>7</v>
      </c>
      <c r="U8534" s="1">
        <v>0</v>
      </c>
      <c r="V8534" s="1">
        <v>24.842999999999947</v>
      </c>
      <c r="W8534" t="str">
        <f>VLOOKUP(M8534,People!$A$2:$B$5,2,FALSE)</f>
        <v>Kelly Williams</v>
      </c>
      <c r="X8534" s="5" t="str">
        <f>IFERROR(VLOOKUP(Orders!$B8534,Returns!$A$2:$B$801,2,0),"No")</f>
        <v>No</v>
      </c>
    </row>
    <row r="8535" spans="1:24" hidden="1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f t="shared" si="133"/>
        <v>354.87270000000001</v>
      </c>
      <c r="T8535" s="1">
        <v>3</v>
      </c>
      <c r="U8535" s="1">
        <v>0</v>
      </c>
      <c r="V8535" s="1">
        <v>35.097300000000004</v>
      </c>
      <c r="W8535" t="str">
        <f>VLOOKUP(M8535,People!$A$2:$B$5,2,FALSE)</f>
        <v>Kelly Williams</v>
      </c>
      <c r="X8535" s="5" t="str">
        <f>IFERROR(VLOOKUP(Orders!$B8535,Returns!$A$2:$B$801,2,0),"No")</f>
        <v>No</v>
      </c>
    </row>
    <row r="8536" spans="1:24" hidden="1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f t="shared" si="133"/>
        <v>5.0082000000000004</v>
      </c>
      <c r="T8536" s="1">
        <v>2</v>
      </c>
      <c r="U8536" s="1">
        <v>0</v>
      </c>
      <c r="V8536" s="1">
        <v>4.8117999999999999</v>
      </c>
      <c r="W8536" t="str">
        <f>VLOOKUP(M8536,People!$A$2:$B$5,2,FALSE)</f>
        <v>Cassandra Brandow</v>
      </c>
      <c r="X8536" s="5" t="str">
        <f>IFERROR(VLOOKUP(Orders!$B8536,Returns!$A$2:$B$801,2,0),"No")</f>
        <v>No</v>
      </c>
    </row>
    <row r="8537" spans="1:24" x14ac:dyDescent="0.3">
      <c r="A8537" s="1">
        <v>8599</v>
      </c>
      <c r="B8537" t="s">
        <v>10259</v>
      </c>
      <c r="C8537" s="2">
        <v>42700</v>
      </c>
      <c r="D8537" s="2">
        <v>42705</v>
      </c>
      <c r="E8537" s="1" t="s">
        <v>46</v>
      </c>
      <c r="F8537" s="1" t="s">
        <v>4363</v>
      </c>
      <c r="G8537" s="1" t="s">
        <v>4364</v>
      </c>
      <c r="H8537" s="1" t="s">
        <v>38</v>
      </c>
      <c r="I8537" s="1" t="s">
        <v>25</v>
      </c>
      <c r="J8537" s="1" t="s">
        <v>2911</v>
      </c>
      <c r="K8537" s="1" t="s">
        <v>40</v>
      </c>
      <c r="L8537" s="1">
        <v>93727</v>
      </c>
      <c r="M8537" s="1" t="s">
        <v>41</v>
      </c>
      <c r="N8537" s="1" t="s">
        <v>2476</v>
      </c>
      <c r="O8537" s="1" t="s">
        <v>43</v>
      </c>
      <c r="P8537" s="1" t="s">
        <v>70</v>
      </c>
      <c r="Q8537" s="1" t="s">
        <v>2477</v>
      </c>
      <c r="R8537" s="1">
        <v>4.32</v>
      </c>
      <c r="S8537" s="1">
        <f t="shared" si="133"/>
        <v>2.8080000000000003</v>
      </c>
      <c r="T8537" s="1">
        <v>3</v>
      </c>
      <c r="U8537" s="1">
        <v>0.2</v>
      </c>
      <c r="V8537" s="1">
        <v>1.512</v>
      </c>
      <c r="W8537" t="str">
        <f>VLOOKUP(M8537,People!$A$2:$B$5,2,FALSE)</f>
        <v>Anna Andreadi</v>
      </c>
      <c r="X8537" s="5" t="str">
        <f>IFERROR(VLOOKUP(Orders!$B8537,Returns!$A$2:$B$801,2,0),"No")</f>
        <v>No</v>
      </c>
    </row>
    <row r="8538" spans="1:24" hidden="1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f t="shared" si="133"/>
        <v>30.519999999999996</v>
      </c>
      <c r="T8538" s="1">
        <v>4</v>
      </c>
      <c r="U8538" s="1">
        <v>0.7</v>
      </c>
      <c r="V8538" s="1">
        <v>-12.207999999999995</v>
      </c>
      <c r="W8538" t="str">
        <f>VLOOKUP(M8538,People!$A$2:$B$5,2,FALSE)</f>
        <v>Chuck Magee</v>
      </c>
      <c r="X8538" s="5" t="str">
        <f>IFERROR(VLOOKUP(Orders!$B8538,Returns!$A$2:$B$801,2,0),"No")</f>
        <v>No</v>
      </c>
    </row>
    <row r="8539" spans="1:24" hidden="1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f t="shared" si="133"/>
        <v>16.848000000000006</v>
      </c>
      <c r="T8539" s="1">
        <v>5</v>
      </c>
      <c r="U8539" s="1">
        <v>0.2</v>
      </c>
      <c r="V8539" s="1">
        <v>9.0719999999999992</v>
      </c>
      <c r="W8539" t="str">
        <f>VLOOKUP(M8539,People!$A$2:$B$5,2,FALSE)</f>
        <v>Chuck Magee</v>
      </c>
      <c r="X8539" s="5" t="str">
        <f>IFERROR(VLOOKUP(Orders!$B8539,Returns!$A$2:$B$801,2,0),"No")</f>
        <v>No</v>
      </c>
    </row>
    <row r="8540" spans="1:24" hidden="1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f t="shared" si="133"/>
        <v>7.0140000000000011</v>
      </c>
      <c r="T8540" s="1">
        <v>3</v>
      </c>
      <c r="U8540" s="1">
        <v>0.2</v>
      </c>
      <c r="V8540" s="1">
        <v>1.0019999999999993</v>
      </c>
      <c r="W8540" t="str">
        <f>VLOOKUP(M8540,People!$A$2:$B$5,2,FALSE)</f>
        <v>Chuck Magee</v>
      </c>
      <c r="X8540" s="5" t="str">
        <f>IFERROR(VLOOKUP(Orders!$B8540,Returns!$A$2:$B$801,2,0),"No")</f>
        <v>No</v>
      </c>
    </row>
    <row r="8541" spans="1:24" hidden="1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f t="shared" si="133"/>
        <v>419.9860000000001</v>
      </c>
      <c r="T8541" s="1">
        <v>2</v>
      </c>
      <c r="U8541" s="1">
        <v>0.2</v>
      </c>
      <c r="V8541" s="1">
        <v>59.997999999999962</v>
      </c>
      <c r="W8541" t="str">
        <f>VLOOKUP(M8541,People!$A$2:$B$5,2,FALSE)</f>
        <v>Anna Andreadi</v>
      </c>
      <c r="X8541" s="5" t="str">
        <f>IFERROR(VLOOKUP(Orders!$B8541,Returns!$A$2:$B$801,2,0),"No")</f>
        <v>No</v>
      </c>
    </row>
    <row r="8542" spans="1:24" hidden="1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f t="shared" si="133"/>
        <v>21.202500000000001</v>
      </c>
      <c r="T8542" s="1">
        <v>5</v>
      </c>
      <c r="U8542" s="1">
        <v>0.2</v>
      </c>
      <c r="V8542" s="1">
        <v>9.6374999999999993</v>
      </c>
      <c r="W8542" t="str">
        <f>VLOOKUP(M8542,People!$A$2:$B$5,2,FALSE)</f>
        <v>Anna Andreadi</v>
      </c>
      <c r="X8542" s="5" t="str">
        <f>IFERROR(VLOOKUP(Orders!$B8542,Returns!$A$2:$B$801,2,0),"No")</f>
        <v>No</v>
      </c>
    </row>
    <row r="8543" spans="1:24" hidden="1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f t="shared" si="133"/>
        <v>31.889600000000009</v>
      </c>
      <c r="T8543" s="1">
        <v>2</v>
      </c>
      <c r="U8543" s="1">
        <v>0.2</v>
      </c>
      <c r="V8543" s="1">
        <v>1.6783999999999981</v>
      </c>
      <c r="W8543" t="str">
        <f>VLOOKUP(M8543,People!$A$2:$B$5,2,FALSE)</f>
        <v>Chuck Magee</v>
      </c>
      <c r="X8543" s="5" t="str">
        <f>IFERROR(VLOOKUP(Orders!$B8543,Returns!$A$2:$B$801,2,0),"No")</f>
        <v>No</v>
      </c>
    </row>
    <row r="8544" spans="1:24" hidden="1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f t="shared" si="133"/>
        <v>422.62499999999994</v>
      </c>
      <c r="T8544" s="1">
        <v>7</v>
      </c>
      <c r="U8544" s="1">
        <v>0.3</v>
      </c>
      <c r="V8544" s="1">
        <v>0</v>
      </c>
      <c r="W8544" t="str">
        <f>VLOOKUP(M8544,People!$A$2:$B$5,2,FALSE)</f>
        <v>Chuck Magee</v>
      </c>
      <c r="X8544" s="5" t="str">
        <f>IFERROR(VLOOKUP(Orders!$B8544,Returns!$A$2:$B$801,2,0),"No")</f>
        <v>No</v>
      </c>
    </row>
    <row r="8545" spans="1:24" x14ac:dyDescent="0.3">
      <c r="A8545" s="1">
        <v>8600</v>
      </c>
      <c r="B8545" t="s">
        <v>10259</v>
      </c>
      <c r="C8545" s="2">
        <v>42700</v>
      </c>
      <c r="D8545" s="2">
        <v>42705</v>
      </c>
      <c r="E8545" s="1" t="s">
        <v>46</v>
      </c>
      <c r="F8545" s="1" t="s">
        <v>4363</v>
      </c>
      <c r="G8545" s="1" t="s">
        <v>4364</v>
      </c>
      <c r="H8545" s="1" t="s">
        <v>38</v>
      </c>
      <c r="I8545" s="1" t="s">
        <v>25</v>
      </c>
      <c r="J8545" s="1" t="s">
        <v>2911</v>
      </c>
      <c r="K8545" s="1" t="s">
        <v>40</v>
      </c>
      <c r="L8545" s="1">
        <v>93727</v>
      </c>
      <c r="M8545" s="1" t="s">
        <v>41</v>
      </c>
      <c r="N8545" s="1" t="s">
        <v>3333</v>
      </c>
      <c r="O8545" s="1" t="s">
        <v>43</v>
      </c>
      <c r="P8545" s="1" t="s">
        <v>84</v>
      </c>
      <c r="Q8545" s="1" t="s">
        <v>3334</v>
      </c>
      <c r="R8545" s="1">
        <v>14.940000000000001</v>
      </c>
      <c r="S8545" s="1">
        <f t="shared" si="133"/>
        <v>7.9182000000000006</v>
      </c>
      <c r="T8545" s="1">
        <v>3</v>
      </c>
      <c r="U8545" s="1">
        <v>0</v>
      </c>
      <c r="V8545" s="1">
        <v>7.0218000000000007</v>
      </c>
      <c r="W8545" t="str">
        <f>VLOOKUP(M8545,People!$A$2:$B$5,2,FALSE)</f>
        <v>Anna Andreadi</v>
      </c>
      <c r="X8545" s="5" t="str">
        <f>IFERROR(VLOOKUP(Orders!$B8545,Returns!$A$2:$B$801,2,0),"No")</f>
        <v>No</v>
      </c>
    </row>
    <row r="8546" spans="1:24" hidden="1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f t="shared" si="133"/>
        <v>11.536799999999998</v>
      </c>
      <c r="T8546" s="1">
        <v>1</v>
      </c>
      <c r="U8546" s="1">
        <v>0</v>
      </c>
      <c r="V8546" s="1">
        <v>8.7032000000000007</v>
      </c>
      <c r="W8546" t="str">
        <f>VLOOKUP(M8546,People!$A$2:$B$5,2,FALSE)</f>
        <v>Cassandra Brandow</v>
      </c>
      <c r="X8546" s="5" t="str">
        <f>IFERROR(VLOOKUP(Orders!$B8546,Returns!$A$2:$B$801,2,0),"No")</f>
        <v>No</v>
      </c>
    </row>
    <row r="8547" spans="1:24" hidden="1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f t="shared" si="133"/>
        <v>28.7424</v>
      </c>
      <c r="T8547" s="1">
        <v>4</v>
      </c>
      <c r="U8547" s="1">
        <v>0</v>
      </c>
      <c r="V8547" s="1">
        <v>11.177600000000002</v>
      </c>
      <c r="W8547" t="str">
        <f>VLOOKUP(M8547,People!$A$2:$B$5,2,FALSE)</f>
        <v>Cassandra Brandow</v>
      </c>
      <c r="X8547" s="5" t="str">
        <f>IFERROR(VLOOKUP(Orders!$B8547,Returns!$A$2:$B$801,2,0),"No")</f>
        <v>No</v>
      </c>
    </row>
    <row r="8548" spans="1:24" hidden="1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f t="shared" si="133"/>
        <v>16.595400000000001</v>
      </c>
      <c r="T8548" s="1">
        <v>2</v>
      </c>
      <c r="U8548" s="1">
        <v>0</v>
      </c>
      <c r="V8548" s="1">
        <v>15.944599999999998</v>
      </c>
      <c r="W8548" t="str">
        <f>VLOOKUP(M8548,People!$A$2:$B$5,2,FALSE)</f>
        <v>Cassandra Brandow</v>
      </c>
      <c r="X8548" s="5" t="str">
        <f>IFERROR(VLOOKUP(Orders!$B8548,Returns!$A$2:$B$801,2,0),"No")</f>
        <v>No</v>
      </c>
    </row>
    <row r="8549" spans="1:24" hidden="1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f t="shared" si="133"/>
        <v>21.450000000000003</v>
      </c>
      <c r="T8549" s="1">
        <v>3</v>
      </c>
      <c r="U8549" s="1">
        <v>0</v>
      </c>
      <c r="V8549" s="1">
        <v>17.549999999999997</v>
      </c>
      <c r="W8549" t="str">
        <f>VLOOKUP(M8549,People!$A$2:$B$5,2,FALSE)</f>
        <v>Anna Andreadi</v>
      </c>
      <c r="X8549" s="5" t="str">
        <f>IFERROR(VLOOKUP(Orders!$B8549,Returns!$A$2:$B$801,2,0),"No")</f>
        <v>No</v>
      </c>
    </row>
    <row r="8550" spans="1:24" hidden="1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f t="shared" si="133"/>
        <v>6.5519999999999996</v>
      </c>
      <c r="T8550" s="1">
        <v>4</v>
      </c>
      <c r="U8550" s="1">
        <v>0</v>
      </c>
      <c r="V8550" s="1">
        <v>6.048</v>
      </c>
      <c r="W8550" t="str">
        <f>VLOOKUP(M8550,People!$A$2:$B$5,2,FALSE)</f>
        <v>Anna Andreadi</v>
      </c>
      <c r="X8550" s="5" t="str">
        <f>IFERROR(VLOOKUP(Orders!$B8550,Returns!$A$2:$B$801,2,0),"No")</f>
        <v>No</v>
      </c>
    </row>
    <row r="8551" spans="1:24" hidden="1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f t="shared" si="133"/>
        <v>20.636000000000003</v>
      </c>
      <c r="T8551" s="1">
        <v>4</v>
      </c>
      <c r="U8551" s="1">
        <v>0.2</v>
      </c>
      <c r="V8551" s="1">
        <v>4.0039999999999978</v>
      </c>
      <c r="W8551" t="str">
        <f>VLOOKUP(M8551,People!$A$2:$B$5,2,FALSE)</f>
        <v>Anna Andreadi</v>
      </c>
      <c r="X8551" s="5" t="str">
        <f>IFERROR(VLOOKUP(Orders!$B8551,Returns!$A$2:$B$801,2,0),"No")</f>
        <v>No</v>
      </c>
    </row>
    <row r="8552" spans="1:24" hidden="1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f t="shared" si="133"/>
        <v>4.2282000000000002</v>
      </c>
      <c r="T8552" s="1">
        <v>3</v>
      </c>
      <c r="U8552" s="1">
        <v>0.2</v>
      </c>
      <c r="V8552" s="1">
        <v>2.0358000000000001</v>
      </c>
      <c r="W8552" t="str">
        <f>VLOOKUP(M8552,People!$A$2:$B$5,2,FALSE)</f>
        <v>Kelly Williams</v>
      </c>
      <c r="X8552" s="5" t="str">
        <f>IFERROR(VLOOKUP(Orders!$B8552,Returns!$A$2:$B$801,2,0),"No")</f>
        <v>No</v>
      </c>
    </row>
    <row r="8553" spans="1:24" hidden="1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f t="shared" si="133"/>
        <v>11.0044</v>
      </c>
      <c r="T8553" s="1">
        <v>4</v>
      </c>
      <c r="U8553" s="1">
        <v>0.2</v>
      </c>
      <c r="V8553" s="1">
        <v>3.4276000000000004</v>
      </c>
      <c r="W8553" t="str">
        <f>VLOOKUP(M8553,People!$A$2:$B$5,2,FALSE)</f>
        <v>Kelly Williams</v>
      </c>
      <c r="X8553" s="5" t="str">
        <f>IFERROR(VLOOKUP(Orders!$B8553,Returns!$A$2:$B$801,2,0),"No")</f>
        <v>No</v>
      </c>
    </row>
    <row r="8554" spans="1:24" x14ac:dyDescent="0.3">
      <c r="A8554" s="1">
        <v>8601</v>
      </c>
      <c r="B8554" t="s">
        <v>10259</v>
      </c>
      <c r="C8554" s="2">
        <v>42700</v>
      </c>
      <c r="D8554" s="2">
        <v>42705</v>
      </c>
      <c r="E8554" s="1" t="s">
        <v>46</v>
      </c>
      <c r="F8554" s="1" t="s">
        <v>4363</v>
      </c>
      <c r="G8554" s="1" t="s">
        <v>4364</v>
      </c>
      <c r="H8554" s="1" t="s">
        <v>38</v>
      </c>
      <c r="I8554" s="1" t="s">
        <v>25</v>
      </c>
      <c r="J8554" s="1" t="s">
        <v>2911</v>
      </c>
      <c r="K8554" s="1" t="s">
        <v>40</v>
      </c>
      <c r="L8554" s="1">
        <v>93727</v>
      </c>
      <c r="M8554" s="1" t="s">
        <v>41</v>
      </c>
      <c r="N8554" s="1" t="s">
        <v>4069</v>
      </c>
      <c r="O8554" s="1" t="s">
        <v>43</v>
      </c>
      <c r="P8554" s="1" t="s">
        <v>73</v>
      </c>
      <c r="Q8554" s="1" t="s">
        <v>4070</v>
      </c>
      <c r="R8554" s="1">
        <v>40.54</v>
      </c>
      <c r="S8554" s="1">
        <f t="shared" si="133"/>
        <v>29.188799999999997</v>
      </c>
      <c r="T8554" s="1">
        <v>2</v>
      </c>
      <c r="U8554" s="1">
        <v>0</v>
      </c>
      <c r="V8554" s="1">
        <v>11.351200000000002</v>
      </c>
      <c r="W8554" t="str">
        <f>VLOOKUP(M8554,People!$A$2:$B$5,2,FALSE)</f>
        <v>Anna Andreadi</v>
      </c>
      <c r="X8554" s="5" t="str">
        <f>IFERROR(VLOOKUP(Orders!$B8554,Returns!$A$2:$B$801,2,0),"No")</f>
        <v>No</v>
      </c>
    </row>
    <row r="8555" spans="1:24" hidden="1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f t="shared" si="133"/>
        <v>215.928</v>
      </c>
      <c r="T8555" s="1">
        <v>8</v>
      </c>
      <c r="U8555" s="1">
        <v>0</v>
      </c>
      <c r="V8555" s="1">
        <v>23.99199999999999</v>
      </c>
      <c r="W8555" t="str">
        <f>VLOOKUP(M8555,People!$A$2:$B$5,2,FALSE)</f>
        <v>Cassandra Brandow</v>
      </c>
      <c r="X8555" s="5" t="str">
        <f>IFERROR(VLOOKUP(Orders!$B8555,Returns!$A$2:$B$801,2,0),"No")</f>
        <v>No</v>
      </c>
    </row>
    <row r="8556" spans="1:24" hidden="1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f t="shared" si="133"/>
        <v>898.3309999999999</v>
      </c>
      <c r="T8556" s="1">
        <v>7</v>
      </c>
      <c r="U8556" s="1">
        <v>0</v>
      </c>
      <c r="V8556" s="1">
        <v>158.52899999999994</v>
      </c>
      <c r="W8556" t="str">
        <f>VLOOKUP(M8556,People!$A$2:$B$5,2,FALSE)</f>
        <v>Cassandra Brandow</v>
      </c>
      <c r="X8556" s="5" t="str">
        <f>IFERROR(VLOOKUP(Orders!$B8556,Returns!$A$2:$B$801,2,0),"No")</f>
        <v>No</v>
      </c>
    </row>
    <row r="8557" spans="1:24" hidden="1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f t="shared" si="133"/>
        <v>358.35519999999997</v>
      </c>
      <c r="T8557" s="1">
        <v>7</v>
      </c>
      <c r="U8557" s="1">
        <v>0.2</v>
      </c>
      <c r="V8557" s="1">
        <v>89.588799999999992</v>
      </c>
      <c r="W8557" t="str">
        <f>VLOOKUP(M8557,People!$A$2:$B$5,2,FALSE)</f>
        <v>Cassandra Brandow</v>
      </c>
      <c r="X8557" s="5" t="str">
        <f>IFERROR(VLOOKUP(Orders!$B8557,Returns!$A$2:$B$801,2,0),"No")</f>
        <v>No</v>
      </c>
    </row>
    <row r="8558" spans="1:24" hidden="1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f t="shared" si="133"/>
        <v>184.24979999999999</v>
      </c>
      <c r="T8558" s="1">
        <v>9</v>
      </c>
      <c r="U8558" s="1">
        <v>0.2</v>
      </c>
      <c r="V8558" s="1">
        <v>-33.841799999999999</v>
      </c>
      <c r="W8558" t="str">
        <f>VLOOKUP(M8558,People!$A$2:$B$5,2,FALSE)</f>
        <v>Cassandra Brandow</v>
      </c>
      <c r="X8558" s="5" t="str">
        <f>IFERROR(VLOOKUP(Orders!$B8558,Returns!$A$2:$B$801,2,0),"No")</f>
        <v>No</v>
      </c>
    </row>
    <row r="8559" spans="1:24" hidden="1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f t="shared" si="133"/>
        <v>413.88810000000001</v>
      </c>
      <c r="T8559" s="1">
        <v>3</v>
      </c>
      <c r="U8559" s="1">
        <v>0.2</v>
      </c>
      <c r="V8559" s="1">
        <v>39.687899999999985</v>
      </c>
      <c r="W8559" t="str">
        <f>VLOOKUP(M8559,People!$A$2:$B$5,2,FALSE)</f>
        <v>Kelly Williams</v>
      </c>
      <c r="X8559" s="5" t="str">
        <f>IFERROR(VLOOKUP(Orders!$B8559,Returns!$A$2:$B$801,2,0),"No")</f>
        <v>No</v>
      </c>
    </row>
    <row r="8560" spans="1:24" hidden="1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f t="shared" si="133"/>
        <v>30.618000000000002</v>
      </c>
      <c r="T8560" s="1">
        <v>9</v>
      </c>
      <c r="U8560" s="1">
        <v>0.2</v>
      </c>
      <c r="V8560" s="1">
        <v>14.741999999999997</v>
      </c>
      <c r="W8560" t="str">
        <f>VLOOKUP(M8560,People!$A$2:$B$5,2,FALSE)</f>
        <v>Kelly Williams</v>
      </c>
      <c r="X8560" s="5" t="str">
        <f>IFERROR(VLOOKUP(Orders!$B8560,Returns!$A$2:$B$801,2,0),"No")</f>
        <v>No</v>
      </c>
    </row>
    <row r="8561" spans="1:24" hidden="1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f t="shared" si="133"/>
        <v>251.89499999999998</v>
      </c>
      <c r="T8561" s="1">
        <v>3</v>
      </c>
      <c r="U8561" s="1">
        <v>0.2</v>
      </c>
      <c r="V8561" s="1">
        <v>35.984999999999999</v>
      </c>
      <c r="W8561" t="str">
        <f>VLOOKUP(M8561,People!$A$2:$B$5,2,FALSE)</f>
        <v>Kelly Williams</v>
      </c>
      <c r="X8561" s="5" t="str">
        <f>IFERROR(VLOOKUP(Orders!$B8561,Returns!$A$2:$B$801,2,0),"No")</f>
        <v>No</v>
      </c>
    </row>
    <row r="8562" spans="1:24" hidden="1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f t="shared" si="133"/>
        <v>117.04350000000004</v>
      </c>
      <c r="T8562" s="1">
        <v>3</v>
      </c>
      <c r="U8562" s="1">
        <v>0.2</v>
      </c>
      <c r="V8562" s="1">
        <v>14.836499999999987</v>
      </c>
      <c r="W8562" t="str">
        <f>VLOOKUP(M8562,People!$A$2:$B$5,2,FALSE)</f>
        <v>Kelly Williams</v>
      </c>
      <c r="X8562" s="5" t="str">
        <f>IFERROR(VLOOKUP(Orders!$B8562,Returns!$A$2:$B$801,2,0),"No")</f>
        <v>No</v>
      </c>
    </row>
    <row r="8563" spans="1:24" hidden="1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f t="shared" si="133"/>
        <v>3.0846000000000005</v>
      </c>
      <c r="T8563" s="1">
        <v>2</v>
      </c>
      <c r="U8563" s="1">
        <v>0.6</v>
      </c>
      <c r="V8563" s="1">
        <v>-0.75660000000000016</v>
      </c>
      <c r="W8563" t="str">
        <f>VLOOKUP(M8563,People!$A$2:$B$5,2,FALSE)</f>
        <v>Kelly Williams</v>
      </c>
      <c r="X8563" s="5" t="str">
        <f>IFERROR(VLOOKUP(Orders!$B8563,Returns!$A$2:$B$801,2,0),"No")</f>
        <v>No</v>
      </c>
    </row>
    <row r="8564" spans="1:24" hidden="1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f t="shared" si="133"/>
        <v>1076.6260000000002</v>
      </c>
      <c r="T8564" s="1">
        <v>5</v>
      </c>
      <c r="U8564" s="1">
        <v>0</v>
      </c>
      <c r="V8564" s="1">
        <v>378.274</v>
      </c>
      <c r="W8564" t="str">
        <f>VLOOKUP(M8564,People!$A$2:$B$5,2,FALSE)</f>
        <v>Kelly Williams</v>
      </c>
      <c r="X8564" s="5" t="str">
        <f>IFERROR(VLOOKUP(Orders!$B8564,Returns!$A$2:$B$801,2,0),"No")</f>
        <v>No</v>
      </c>
    </row>
    <row r="8565" spans="1:24" hidden="1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f t="shared" si="133"/>
        <v>8.3927999999999994</v>
      </c>
      <c r="T8565" s="1">
        <v>3</v>
      </c>
      <c r="U8565" s="1">
        <v>0.7</v>
      </c>
      <c r="V8565" s="1">
        <v>-3.5507999999999988</v>
      </c>
      <c r="W8565" t="str">
        <f>VLOOKUP(M8565,People!$A$2:$B$5,2,FALSE)</f>
        <v>Cassandra Brandow</v>
      </c>
      <c r="X8565" s="5" t="str">
        <f>IFERROR(VLOOKUP(Orders!$B8565,Returns!$A$2:$B$801,2,0),"No")</f>
        <v>No</v>
      </c>
    </row>
    <row r="8566" spans="1:24" hidden="1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f t="shared" si="133"/>
        <v>228.98040000000003</v>
      </c>
      <c r="T8566" s="1">
        <v>6</v>
      </c>
      <c r="U8566" s="1">
        <v>0.2</v>
      </c>
      <c r="V8566" s="1">
        <v>-8.2764000000000379</v>
      </c>
      <c r="W8566" t="str">
        <f>VLOOKUP(M8566,People!$A$2:$B$5,2,FALSE)</f>
        <v>Cassandra Brandow</v>
      </c>
      <c r="X8566" s="5" t="str">
        <f>IFERROR(VLOOKUP(Orders!$B8566,Returns!$A$2:$B$801,2,0),"No")</f>
        <v>No</v>
      </c>
    </row>
    <row r="8567" spans="1:24" hidden="1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f t="shared" si="133"/>
        <v>60.458400000000005</v>
      </c>
      <c r="T8567" s="1">
        <v>3</v>
      </c>
      <c r="U8567" s="1">
        <v>0.2</v>
      </c>
      <c r="V8567" s="1">
        <v>6.7175999999999974</v>
      </c>
      <c r="W8567" t="str">
        <f>VLOOKUP(M8567,People!$A$2:$B$5,2,FALSE)</f>
        <v>Kelly Williams</v>
      </c>
      <c r="X8567" s="5" t="str">
        <f>IFERROR(VLOOKUP(Orders!$B8567,Returns!$A$2:$B$801,2,0),"No")</f>
        <v>No</v>
      </c>
    </row>
    <row r="8568" spans="1:24" hidden="1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f t="shared" si="133"/>
        <v>9.7103999999999999</v>
      </c>
      <c r="T8568" s="1">
        <v>4</v>
      </c>
      <c r="U8568" s="1">
        <v>0.2</v>
      </c>
      <c r="V8568" s="1">
        <v>5.5215999999999994</v>
      </c>
      <c r="W8568" t="str">
        <f>VLOOKUP(M8568,People!$A$2:$B$5,2,FALSE)</f>
        <v>Kelly Williams</v>
      </c>
      <c r="X8568" s="5" t="str">
        <f>IFERROR(VLOOKUP(Orders!$B8568,Returns!$A$2:$B$801,2,0),"No")</f>
        <v>No</v>
      </c>
    </row>
    <row r="8569" spans="1:24" hidden="1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f t="shared" si="133"/>
        <v>20.217600000000004</v>
      </c>
      <c r="T8569" s="1">
        <v>6</v>
      </c>
      <c r="U8569" s="1">
        <v>0.2</v>
      </c>
      <c r="V8569" s="1">
        <v>10.8864</v>
      </c>
      <c r="W8569" t="str">
        <f>VLOOKUP(M8569,People!$A$2:$B$5,2,FALSE)</f>
        <v>Chuck Magee</v>
      </c>
      <c r="X8569" s="5" t="str">
        <f>IFERROR(VLOOKUP(Orders!$B8569,Returns!$A$2:$B$801,2,0),"No")</f>
        <v>No</v>
      </c>
    </row>
    <row r="8570" spans="1:24" hidden="1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f t="shared" si="133"/>
        <v>653.90220000000011</v>
      </c>
      <c r="T8570" s="1">
        <v>7</v>
      </c>
      <c r="U8570" s="1">
        <v>0.2</v>
      </c>
      <c r="V8570" s="1">
        <v>314.84180000000003</v>
      </c>
      <c r="W8570" t="str">
        <f>VLOOKUP(M8570,People!$A$2:$B$5,2,FALSE)</f>
        <v>Chuck Magee</v>
      </c>
      <c r="X8570" s="5" t="str">
        <f>IFERROR(VLOOKUP(Orders!$B8570,Returns!$A$2:$B$801,2,0),"No")</f>
        <v>No</v>
      </c>
    </row>
    <row r="8571" spans="1:24" hidden="1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f t="shared" si="133"/>
        <v>144.52879999999996</v>
      </c>
      <c r="T8571" s="1">
        <v>13</v>
      </c>
      <c r="U8571" s="1">
        <v>0.2</v>
      </c>
      <c r="V8571" s="1">
        <v>77.823200000000014</v>
      </c>
      <c r="W8571" t="str">
        <f>VLOOKUP(M8571,People!$A$2:$B$5,2,FALSE)</f>
        <v>Chuck Magee</v>
      </c>
      <c r="X8571" s="5" t="str">
        <f>IFERROR(VLOOKUP(Orders!$B8571,Returns!$A$2:$B$801,2,0),"No")</f>
        <v>No</v>
      </c>
    </row>
    <row r="8572" spans="1:24" hidden="1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f t="shared" si="133"/>
        <v>389.98700000000008</v>
      </c>
      <c r="T8572" s="1">
        <v>2</v>
      </c>
      <c r="U8572" s="1">
        <v>0.2</v>
      </c>
      <c r="V8572" s="1">
        <v>89.996999999999986</v>
      </c>
      <c r="W8572" t="str">
        <f>VLOOKUP(M8572,People!$A$2:$B$5,2,FALSE)</f>
        <v>Chuck Magee</v>
      </c>
      <c r="X8572" s="5" t="str">
        <f>IFERROR(VLOOKUP(Orders!$B8572,Returns!$A$2:$B$801,2,0),"No")</f>
        <v>No</v>
      </c>
    </row>
    <row r="8573" spans="1:24" hidden="1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f t="shared" si="133"/>
        <v>7.0620000000000038</v>
      </c>
      <c r="T8573" s="1">
        <v>3</v>
      </c>
      <c r="U8573" s="1">
        <v>0.2</v>
      </c>
      <c r="V8573" s="1">
        <v>3.2099999999999982</v>
      </c>
      <c r="W8573" t="str">
        <f>VLOOKUP(M8573,People!$A$2:$B$5,2,FALSE)</f>
        <v>Kelly Williams</v>
      </c>
      <c r="X8573" s="5" t="str">
        <f>IFERROR(VLOOKUP(Orders!$B8573,Returns!$A$2:$B$801,2,0),"No")</f>
        <v>No</v>
      </c>
    </row>
    <row r="8574" spans="1:24" x14ac:dyDescent="0.3">
      <c r="A8574" s="1">
        <v>8602</v>
      </c>
      <c r="B8574" t="s">
        <v>10259</v>
      </c>
      <c r="C8574" s="2">
        <v>42700</v>
      </c>
      <c r="D8574" s="2">
        <v>42705</v>
      </c>
      <c r="E8574" s="1" t="s">
        <v>46</v>
      </c>
      <c r="F8574" s="1" t="s">
        <v>4363</v>
      </c>
      <c r="G8574" s="1" t="s">
        <v>4364</v>
      </c>
      <c r="H8574" s="1" t="s">
        <v>38</v>
      </c>
      <c r="I8574" s="1" t="s">
        <v>25</v>
      </c>
      <c r="J8574" s="1" t="s">
        <v>2911</v>
      </c>
      <c r="K8574" s="1" t="s">
        <v>40</v>
      </c>
      <c r="L8574" s="1">
        <v>93727</v>
      </c>
      <c r="M8574" s="1" t="s">
        <v>41</v>
      </c>
      <c r="N8574" s="1" t="s">
        <v>4236</v>
      </c>
      <c r="O8574" s="1" t="s">
        <v>43</v>
      </c>
      <c r="P8574" s="1" t="s">
        <v>70</v>
      </c>
      <c r="Q8574" s="1" t="s">
        <v>4237</v>
      </c>
      <c r="R8574" s="1">
        <v>7.3120000000000012</v>
      </c>
      <c r="S8574" s="1">
        <f t="shared" si="133"/>
        <v>4.7528000000000015</v>
      </c>
      <c r="T8574" s="1">
        <v>1</v>
      </c>
      <c r="U8574" s="1">
        <v>0.2</v>
      </c>
      <c r="V8574" s="1">
        <v>2.5591999999999997</v>
      </c>
      <c r="W8574" t="str">
        <f>VLOOKUP(M8574,People!$A$2:$B$5,2,FALSE)</f>
        <v>Anna Andreadi</v>
      </c>
      <c r="X8574" s="5" t="str">
        <f>IFERROR(VLOOKUP(Orders!$B8574,Returns!$A$2:$B$801,2,0),"No")</f>
        <v>No</v>
      </c>
    </row>
    <row r="8575" spans="1:24" hidden="1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f t="shared" si="133"/>
        <v>13.0168</v>
      </c>
      <c r="T8575" s="1">
        <v>2</v>
      </c>
      <c r="U8575" s="1">
        <v>0</v>
      </c>
      <c r="V8575" s="1">
        <v>11.543199999999999</v>
      </c>
      <c r="W8575" t="str">
        <f>VLOOKUP(M8575,People!$A$2:$B$5,2,FALSE)</f>
        <v>Chuck Magee</v>
      </c>
      <c r="X8575" s="5" t="str">
        <f>IFERROR(VLOOKUP(Orders!$B8575,Returns!$A$2:$B$801,2,0),"No")</f>
        <v>No</v>
      </c>
    </row>
    <row r="8576" spans="1:24" x14ac:dyDescent="0.3">
      <c r="A8576" s="1">
        <v>1486</v>
      </c>
      <c r="B8576" t="s">
        <v>6884</v>
      </c>
      <c r="C8576" s="2">
        <v>42701</v>
      </c>
      <c r="D8576" s="2">
        <v>42707</v>
      </c>
      <c r="E8576" s="1" t="s">
        <v>46</v>
      </c>
      <c r="F8576" s="1" t="s">
        <v>3285</v>
      </c>
      <c r="G8576" s="1" t="s">
        <v>3286</v>
      </c>
      <c r="H8576" s="1" t="s">
        <v>24</v>
      </c>
      <c r="I8576" s="1" t="s">
        <v>25</v>
      </c>
      <c r="J8576" s="1" t="s">
        <v>239</v>
      </c>
      <c r="K8576" s="1" t="s">
        <v>240</v>
      </c>
      <c r="L8576" s="1">
        <v>10035</v>
      </c>
      <c r="M8576" s="1" t="s">
        <v>135</v>
      </c>
      <c r="N8576" s="1" t="s">
        <v>3287</v>
      </c>
      <c r="O8576" s="1" t="s">
        <v>43</v>
      </c>
      <c r="P8576" s="1" t="s">
        <v>242</v>
      </c>
      <c r="Q8576" s="1" t="s">
        <v>497</v>
      </c>
      <c r="R8576" s="1">
        <v>3.76</v>
      </c>
      <c r="S8576" s="1">
        <f t="shared" si="133"/>
        <v>2.444</v>
      </c>
      <c r="T8576" s="1">
        <v>2</v>
      </c>
      <c r="U8576" s="1">
        <v>0</v>
      </c>
      <c r="V8576" s="1">
        <v>1.3159999999999998</v>
      </c>
      <c r="W8576" t="str">
        <f>VLOOKUP(M8576,People!$A$2:$B$5,2,FALSE)</f>
        <v>Chuck Magee</v>
      </c>
      <c r="X8576" s="5" t="str">
        <f>IFERROR(VLOOKUP(Orders!$B8576,Returns!$A$2:$B$801,2,0),"No")</f>
        <v>No</v>
      </c>
    </row>
    <row r="8577" spans="1:24" hidden="1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f t="shared" si="133"/>
        <v>13.440000000000001</v>
      </c>
      <c r="T8577" s="1">
        <v>4</v>
      </c>
      <c r="U8577" s="1">
        <v>0.2</v>
      </c>
      <c r="V8577" s="1">
        <v>0.89599999999999991</v>
      </c>
      <c r="W8577" t="str">
        <f>VLOOKUP(M8577,People!$A$2:$B$5,2,FALSE)</f>
        <v>Cassandra Brandow</v>
      </c>
      <c r="X8577" s="5" t="str">
        <f>IFERROR(VLOOKUP(Orders!$B8577,Returns!$A$2:$B$801,2,0),"No")</f>
        <v>Yes</v>
      </c>
    </row>
    <row r="8578" spans="1:24" hidden="1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f t="shared" ref="S8578:S8641" si="134">R8578-V8578</f>
        <v>75.701999999999998</v>
      </c>
      <c r="T8578" s="1">
        <v>1</v>
      </c>
      <c r="U8578" s="1">
        <v>0</v>
      </c>
      <c r="V8578" s="1">
        <v>26.597999999999999</v>
      </c>
      <c r="W8578" t="str">
        <f>VLOOKUP(M8578,People!$A$2:$B$5,2,FALSE)</f>
        <v>Chuck Magee</v>
      </c>
      <c r="X8578" s="5" t="str">
        <f>IFERROR(VLOOKUP(Orders!$B8578,Returns!$A$2:$B$801,2,0),"No")</f>
        <v>No</v>
      </c>
    </row>
    <row r="8579" spans="1:24" hidden="1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f t="shared" si="134"/>
        <v>510.31679999999994</v>
      </c>
      <c r="T8579" s="1">
        <v>2</v>
      </c>
      <c r="U8579" s="1">
        <v>0</v>
      </c>
      <c r="V8579" s="1">
        <v>97.203200000000038</v>
      </c>
      <c r="W8579" t="str">
        <f>VLOOKUP(M8579,People!$A$2:$B$5,2,FALSE)</f>
        <v>Kelly Williams</v>
      </c>
      <c r="X8579" s="5" t="str">
        <f>IFERROR(VLOOKUP(Orders!$B8579,Returns!$A$2:$B$801,2,0),"No")</f>
        <v>No</v>
      </c>
    </row>
    <row r="8580" spans="1:24" hidden="1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f t="shared" si="134"/>
        <v>23.37</v>
      </c>
      <c r="T8580" s="1">
        <v>2</v>
      </c>
      <c r="U8580" s="1">
        <v>0</v>
      </c>
      <c r="V8580" s="1">
        <v>7.7899999999999991</v>
      </c>
      <c r="W8580" t="str">
        <f>VLOOKUP(M8580,People!$A$2:$B$5,2,FALSE)</f>
        <v>Kelly Williams</v>
      </c>
      <c r="X8580" s="5" t="str">
        <f>IFERROR(VLOOKUP(Orders!$B8580,Returns!$A$2:$B$801,2,0),"No")</f>
        <v>No</v>
      </c>
    </row>
    <row r="8581" spans="1:24" hidden="1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f t="shared" si="134"/>
        <v>1.4094</v>
      </c>
      <c r="T8581" s="1">
        <v>1</v>
      </c>
      <c r="U8581" s="1">
        <v>0</v>
      </c>
      <c r="V8581" s="1">
        <v>1.2005999999999999</v>
      </c>
      <c r="W8581" t="str">
        <f>VLOOKUP(M8581,People!$A$2:$B$5,2,FALSE)</f>
        <v>Cassandra Brandow</v>
      </c>
      <c r="X8581" s="5" t="str">
        <f>IFERROR(VLOOKUP(Orders!$B8581,Returns!$A$2:$B$801,2,0),"No")</f>
        <v>No</v>
      </c>
    </row>
    <row r="8582" spans="1:24" x14ac:dyDescent="0.3">
      <c r="A8582" s="1">
        <v>9428</v>
      </c>
      <c r="B8582" t="s">
        <v>10662</v>
      </c>
      <c r="C8582" s="2">
        <v>42701</v>
      </c>
      <c r="D8582" s="2">
        <v>42705</v>
      </c>
      <c r="E8582" s="1" t="s">
        <v>46</v>
      </c>
      <c r="F8582" s="1" t="s">
        <v>4935</v>
      </c>
      <c r="G8582" s="1" t="s">
        <v>4936</v>
      </c>
      <c r="H8582" s="1" t="s">
        <v>38</v>
      </c>
      <c r="I8582" s="1" t="s">
        <v>25</v>
      </c>
      <c r="J8582" s="1" t="s">
        <v>2882</v>
      </c>
      <c r="K8582" s="1" t="s">
        <v>240</v>
      </c>
      <c r="L8582" s="1">
        <v>14215</v>
      </c>
      <c r="M8582" s="1" t="s">
        <v>135</v>
      </c>
      <c r="N8582" s="1" t="s">
        <v>2892</v>
      </c>
      <c r="O8582" s="1" t="s">
        <v>30</v>
      </c>
      <c r="P8582" s="1" t="s">
        <v>60</v>
      </c>
      <c r="Q8582" s="1" t="s">
        <v>2893</v>
      </c>
      <c r="R8582" s="1">
        <v>199.89999999999998</v>
      </c>
      <c r="S8582" s="1">
        <f t="shared" si="134"/>
        <v>159.91999999999999</v>
      </c>
      <c r="T8582" s="1">
        <v>5</v>
      </c>
      <c r="U8582" s="1">
        <v>0</v>
      </c>
      <c r="V8582" s="1">
        <v>39.97999999999999</v>
      </c>
      <c r="W8582" t="str">
        <f>VLOOKUP(M8582,People!$A$2:$B$5,2,FALSE)</f>
        <v>Chuck Magee</v>
      </c>
      <c r="X8582" s="5" t="str">
        <f>IFERROR(VLOOKUP(Orders!$B8582,Returns!$A$2:$B$801,2,0),"No")</f>
        <v>No</v>
      </c>
    </row>
    <row r="8583" spans="1:24" x14ac:dyDescent="0.3">
      <c r="A8583" s="1">
        <v>2198</v>
      </c>
      <c r="B8583" t="s">
        <v>7226</v>
      </c>
      <c r="C8583" s="2">
        <v>42702</v>
      </c>
      <c r="D8583" s="2">
        <v>42708</v>
      </c>
      <c r="E8583" s="1" t="s">
        <v>46</v>
      </c>
      <c r="F8583" s="1" t="s">
        <v>3966</v>
      </c>
      <c r="G8583" s="1" t="s">
        <v>3967</v>
      </c>
      <c r="H8583" s="1" t="s">
        <v>24</v>
      </c>
      <c r="I8583" s="1" t="s">
        <v>25</v>
      </c>
      <c r="J8583" s="1" t="s">
        <v>1574</v>
      </c>
      <c r="K8583" s="1" t="s">
        <v>320</v>
      </c>
      <c r="L8583" s="1">
        <v>36116</v>
      </c>
      <c r="M8583" s="1" t="s">
        <v>28</v>
      </c>
      <c r="N8583" s="1" t="s">
        <v>1880</v>
      </c>
      <c r="O8583" s="1" t="s">
        <v>43</v>
      </c>
      <c r="P8583" s="1" t="s">
        <v>63</v>
      </c>
      <c r="Q8583" s="1" t="s">
        <v>1881</v>
      </c>
      <c r="R8583" s="1">
        <v>14.669999999999998</v>
      </c>
      <c r="S8583" s="1">
        <f t="shared" si="134"/>
        <v>10.709099999999998</v>
      </c>
      <c r="T8583" s="1">
        <v>3</v>
      </c>
      <c r="U8583" s="1">
        <v>0</v>
      </c>
      <c r="V8583" s="1">
        <v>3.9609000000000001</v>
      </c>
      <c r="W8583" t="str">
        <f>VLOOKUP(M8583,People!$A$2:$B$5,2,FALSE)</f>
        <v>Cassandra Brandow</v>
      </c>
      <c r="X8583" s="5" t="str">
        <f>IFERROR(VLOOKUP(Orders!$B8583,Returns!$A$2:$B$801,2,0),"No")</f>
        <v>No</v>
      </c>
    </row>
    <row r="8584" spans="1:24" x14ac:dyDescent="0.3">
      <c r="A8584" s="1">
        <v>3952</v>
      </c>
      <c r="B8584" t="s">
        <v>8054</v>
      </c>
      <c r="C8584" s="2">
        <v>42702</v>
      </c>
      <c r="D8584" s="2">
        <v>42704</v>
      </c>
      <c r="E8584" s="1" t="s">
        <v>21</v>
      </c>
      <c r="F8584" s="1" t="s">
        <v>2592</v>
      </c>
      <c r="G8584" s="1" t="s">
        <v>2593</v>
      </c>
      <c r="H8584" s="1" t="s">
        <v>24</v>
      </c>
      <c r="I8584" s="1" t="s">
        <v>25</v>
      </c>
      <c r="J8584" s="1" t="s">
        <v>3076</v>
      </c>
      <c r="K8584" s="1" t="s">
        <v>240</v>
      </c>
      <c r="L8584" s="1">
        <v>11520</v>
      </c>
      <c r="M8584" s="1" t="s">
        <v>135</v>
      </c>
      <c r="N8584" s="1" t="s">
        <v>2715</v>
      </c>
      <c r="O8584" s="1" t="s">
        <v>43</v>
      </c>
      <c r="P8584" s="1" t="s">
        <v>70</v>
      </c>
      <c r="Q8584" s="1" t="s">
        <v>2716</v>
      </c>
      <c r="R8584" s="1">
        <v>17.248000000000001</v>
      </c>
      <c r="S8584" s="1">
        <f t="shared" si="134"/>
        <v>11.211200000000002</v>
      </c>
      <c r="T8584" s="1">
        <v>2</v>
      </c>
      <c r="U8584" s="1">
        <v>0.2</v>
      </c>
      <c r="V8584" s="1">
        <v>6.0367999999999986</v>
      </c>
      <c r="W8584" t="str">
        <f>VLOOKUP(M8584,People!$A$2:$B$5,2,FALSE)</f>
        <v>Chuck Magee</v>
      </c>
      <c r="X8584" s="5" t="str">
        <f>IFERROR(VLOOKUP(Orders!$B8584,Returns!$A$2:$B$801,2,0),"No")</f>
        <v>No</v>
      </c>
    </row>
    <row r="8585" spans="1:24" x14ac:dyDescent="0.3">
      <c r="A8585" s="1">
        <v>5193</v>
      </c>
      <c r="B8585" t="s">
        <v>8644</v>
      </c>
      <c r="C8585" s="2">
        <v>42702</v>
      </c>
      <c r="D8585" s="2">
        <v>42705</v>
      </c>
      <c r="E8585" s="1" t="s">
        <v>21</v>
      </c>
      <c r="F8585" s="1" t="s">
        <v>2066</v>
      </c>
      <c r="G8585" s="1" t="s">
        <v>2067</v>
      </c>
      <c r="H8585" s="1" t="s">
        <v>38</v>
      </c>
      <c r="I8585" s="1" t="s">
        <v>25</v>
      </c>
      <c r="J8585" s="1" t="s">
        <v>340</v>
      </c>
      <c r="K8585" s="1" t="s">
        <v>341</v>
      </c>
      <c r="L8585" s="1">
        <v>29203</v>
      </c>
      <c r="M8585" s="1" t="s">
        <v>28</v>
      </c>
      <c r="N8585" s="1" t="s">
        <v>488</v>
      </c>
      <c r="O8585" s="1" t="s">
        <v>30</v>
      </c>
      <c r="P8585" s="1" t="s">
        <v>60</v>
      </c>
      <c r="Q8585" s="1" t="s">
        <v>489</v>
      </c>
      <c r="R8585" s="1">
        <v>397.59999999999997</v>
      </c>
      <c r="S8585" s="1">
        <f t="shared" si="134"/>
        <v>353.86400000000003</v>
      </c>
      <c r="T8585" s="1">
        <v>5</v>
      </c>
      <c r="U8585" s="1">
        <v>0</v>
      </c>
      <c r="V8585" s="1">
        <v>43.735999999999962</v>
      </c>
      <c r="W8585" t="str">
        <f>VLOOKUP(M8585,People!$A$2:$B$5,2,FALSE)</f>
        <v>Cassandra Brandow</v>
      </c>
      <c r="X8585" s="5" t="str">
        <f>IFERROR(VLOOKUP(Orders!$B8585,Returns!$A$2:$B$801,2,0),"No")</f>
        <v>No</v>
      </c>
    </row>
    <row r="8586" spans="1:24" x14ac:dyDescent="0.3">
      <c r="A8586" s="1">
        <v>5194</v>
      </c>
      <c r="B8586" t="s">
        <v>8644</v>
      </c>
      <c r="C8586" s="2">
        <v>42702</v>
      </c>
      <c r="D8586" s="2">
        <v>42705</v>
      </c>
      <c r="E8586" s="1" t="s">
        <v>21</v>
      </c>
      <c r="F8586" s="1" t="s">
        <v>2066</v>
      </c>
      <c r="G8586" s="1" t="s">
        <v>2067</v>
      </c>
      <c r="H8586" s="1" t="s">
        <v>38</v>
      </c>
      <c r="I8586" s="1" t="s">
        <v>25</v>
      </c>
      <c r="J8586" s="1" t="s">
        <v>340</v>
      </c>
      <c r="K8586" s="1" t="s">
        <v>341</v>
      </c>
      <c r="L8586" s="1">
        <v>29203</v>
      </c>
      <c r="M8586" s="1" t="s">
        <v>28</v>
      </c>
      <c r="N8586" s="1" t="s">
        <v>5232</v>
      </c>
      <c r="O8586" s="1" t="s">
        <v>43</v>
      </c>
      <c r="P8586" s="1" t="s">
        <v>84</v>
      </c>
      <c r="Q8586" s="1" t="s">
        <v>5233</v>
      </c>
      <c r="R8586" s="1">
        <v>85.96</v>
      </c>
      <c r="S8586" s="1">
        <f t="shared" si="134"/>
        <v>45.558799999999998</v>
      </c>
      <c r="T8586" s="1">
        <v>7</v>
      </c>
      <c r="U8586" s="1">
        <v>0</v>
      </c>
      <c r="V8586" s="1">
        <v>40.401199999999996</v>
      </c>
      <c r="W8586" t="str">
        <f>VLOOKUP(M8586,People!$A$2:$B$5,2,FALSE)</f>
        <v>Cassandra Brandow</v>
      </c>
      <c r="X8586" s="5" t="str">
        <f>IFERROR(VLOOKUP(Orders!$B8586,Returns!$A$2:$B$801,2,0),"No")</f>
        <v>No</v>
      </c>
    </row>
    <row r="8587" spans="1:24" hidden="1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f t="shared" si="134"/>
        <v>19.219200000000001</v>
      </c>
      <c r="T8587" s="1">
        <v>7</v>
      </c>
      <c r="U8587" s="1">
        <v>0.7</v>
      </c>
      <c r="V8587" s="1">
        <v>-8.1311999999999998</v>
      </c>
      <c r="W8587" t="str">
        <f>VLOOKUP(M8587,People!$A$2:$B$5,2,FALSE)</f>
        <v>Chuck Magee</v>
      </c>
      <c r="X8587" s="5" t="str">
        <f>IFERROR(VLOOKUP(Orders!$B8587,Returns!$A$2:$B$801,2,0),"No")</f>
        <v>No</v>
      </c>
    </row>
    <row r="8588" spans="1:24" hidden="1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f t="shared" si="134"/>
        <v>1042.8345000000002</v>
      </c>
      <c r="T8588" s="1">
        <v>5</v>
      </c>
      <c r="U8588" s="1">
        <v>0</v>
      </c>
      <c r="V8588" s="1">
        <v>244.61549999999988</v>
      </c>
      <c r="W8588" t="str">
        <f>VLOOKUP(M8588,People!$A$2:$B$5,2,FALSE)</f>
        <v>Anna Andreadi</v>
      </c>
      <c r="X8588" s="5" t="str">
        <f>IFERROR(VLOOKUP(Orders!$B8588,Returns!$A$2:$B$801,2,0),"No")</f>
        <v>Yes</v>
      </c>
    </row>
    <row r="8589" spans="1:24" hidden="1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f t="shared" si="134"/>
        <v>124.39400000000001</v>
      </c>
      <c r="T8589" s="1">
        <v>5</v>
      </c>
      <c r="U8589" s="1">
        <v>0</v>
      </c>
      <c r="V8589" s="1">
        <v>43.705999999999996</v>
      </c>
      <c r="W8589" t="str">
        <f>VLOOKUP(M8589,People!$A$2:$B$5,2,FALSE)</f>
        <v>Anna Andreadi</v>
      </c>
      <c r="X8589" s="5" t="str">
        <f>IFERROR(VLOOKUP(Orders!$B8589,Returns!$A$2:$B$801,2,0),"No")</f>
        <v>Yes</v>
      </c>
    </row>
    <row r="8590" spans="1:24" hidden="1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f t="shared" si="134"/>
        <v>62.361599999999996</v>
      </c>
      <c r="T8590" s="1">
        <v>2</v>
      </c>
      <c r="U8590" s="1">
        <v>0.2</v>
      </c>
      <c r="V8590" s="1">
        <v>-10.393600000000001</v>
      </c>
      <c r="W8590" t="str">
        <f>VLOOKUP(M8590,People!$A$2:$B$5,2,FALSE)</f>
        <v>Chuck Magee</v>
      </c>
      <c r="X8590" s="5" t="str">
        <f>IFERROR(VLOOKUP(Orders!$B8590,Returns!$A$2:$B$801,2,0),"No")</f>
        <v>No</v>
      </c>
    </row>
    <row r="8591" spans="1:24" hidden="1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f t="shared" si="134"/>
        <v>4.2911999999999999</v>
      </c>
      <c r="T8591" s="1">
        <v>2</v>
      </c>
      <c r="U8591" s="1">
        <v>0.2</v>
      </c>
      <c r="V8591" s="1">
        <v>0.47680000000000011</v>
      </c>
      <c r="W8591" t="str">
        <f>VLOOKUP(M8591,People!$A$2:$B$5,2,FALSE)</f>
        <v>Chuck Magee</v>
      </c>
      <c r="X8591" s="5" t="str">
        <f>IFERROR(VLOOKUP(Orders!$B8591,Returns!$A$2:$B$801,2,0),"No")</f>
        <v>No</v>
      </c>
    </row>
    <row r="8592" spans="1:24" hidden="1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f t="shared" si="134"/>
        <v>4.0697999999999999</v>
      </c>
      <c r="T8592" s="1">
        <v>3</v>
      </c>
      <c r="U8592" s="1">
        <v>0</v>
      </c>
      <c r="V8592" s="1">
        <v>3.9102000000000006</v>
      </c>
      <c r="W8592" t="str">
        <f>VLOOKUP(M8592,People!$A$2:$B$5,2,FALSE)</f>
        <v>Chuck Magee</v>
      </c>
      <c r="X8592" s="5" t="str">
        <f>IFERROR(VLOOKUP(Orders!$B8592,Returns!$A$2:$B$801,2,0),"No")</f>
        <v>No</v>
      </c>
    </row>
    <row r="8593" spans="1:24" hidden="1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f t="shared" si="134"/>
        <v>11.68</v>
      </c>
      <c r="T8593" s="1">
        <v>2</v>
      </c>
      <c r="U8593" s="1">
        <v>0.2</v>
      </c>
      <c r="V8593" s="1">
        <v>7.008</v>
      </c>
      <c r="W8593" t="str">
        <f>VLOOKUP(M8593,People!$A$2:$B$5,2,FALSE)</f>
        <v>Anna Andreadi</v>
      </c>
      <c r="X8593" s="5" t="str">
        <f>IFERROR(VLOOKUP(Orders!$B8593,Returns!$A$2:$B$801,2,0),"No")</f>
        <v>Yes</v>
      </c>
    </row>
    <row r="8594" spans="1:24" hidden="1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f t="shared" si="134"/>
        <v>8.3106000000000009</v>
      </c>
      <c r="T8594" s="1">
        <v>3</v>
      </c>
      <c r="U8594" s="1">
        <v>0.2</v>
      </c>
      <c r="V8594" s="1">
        <v>3.3534000000000006</v>
      </c>
      <c r="W8594" t="str">
        <f>VLOOKUP(M8594,People!$A$2:$B$5,2,FALSE)</f>
        <v>Anna Andreadi</v>
      </c>
      <c r="X8594" s="5" t="str">
        <f>IFERROR(VLOOKUP(Orders!$B8594,Returns!$A$2:$B$801,2,0),"No")</f>
        <v>Yes</v>
      </c>
    </row>
    <row r="8595" spans="1:24" hidden="1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f t="shared" si="134"/>
        <v>153.58080000000001</v>
      </c>
      <c r="T8595" s="1">
        <v>3</v>
      </c>
      <c r="U8595" s="1">
        <v>0.2</v>
      </c>
      <c r="V8595" s="1">
        <v>38.395199999999988</v>
      </c>
      <c r="W8595" t="str">
        <f>VLOOKUP(M8595,People!$A$2:$B$5,2,FALSE)</f>
        <v>Cassandra Brandow</v>
      </c>
      <c r="X8595" s="5" t="str">
        <f>IFERROR(VLOOKUP(Orders!$B8595,Returns!$A$2:$B$801,2,0),"No")</f>
        <v>No</v>
      </c>
    </row>
    <row r="8596" spans="1:24" hidden="1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f t="shared" si="134"/>
        <v>467.97000000000008</v>
      </c>
      <c r="T8596" s="1">
        <v>4</v>
      </c>
      <c r="U8596" s="1">
        <v>0.2</v>
      </c>
      <c r="V8596" s="1">
        <v>31.197999999999993</v>
      </c>
      <c r="W8596" t="str">
        <f>VLOOKUP(M8596,People!$A$2:$B$5,2,FALSE)</f>
        <v>Cassandra Brandow</v>
      </c>
      <c r="X8596" s="5" t="str">
        <f>IFERROR(VLOOKUP(Orders!$B8596,Returns!$A$2:$B$801,2,0),"No")</f>
        <v>No</v>
      </c>
    </row>
    <row r="8597" spans="1:24" x14ac:dyDescent="0.3">
      <c r="A8597" s="1">
        <v>5195</v>
      </c>
      <c r="B8597" t="s">
        <v>8644</v>
      </c>
      <c r="C8597" s="2">
        <v>42702</v>
      </c>
      <c r="D8597" s="2">
        <v>42705</v>
      </c>
      <c r="E8597" s="1" t="s">
        <v>21</v>
      </c>
      <c r="F8597" s="1" t="s">
        <v>2066</v>
      </c>
      <c r="G8597" s="1" t="s">
        <v>2067</v>
      </c>
      <c r="H8597" s="1" t="s">
        <v>38</v>
      </c>
      <c r="I8597" s="1" t="s">
        <v>25</v>
      </c>
      <c r="J8597" s="1" t="s">
        <v>340</v>
      </c>
      <c r="K8597" s="1" t="s">
        <v>341</v>
      </c>
      <c r="L8597" s="1">
        <v>29203</v>
      </c>
      <c r="M8597" s="1" t="s">
        <v>28</v>
      </c>
      <c r="N8597" s="1" t="s">
        <v>1194</v>
      </c>
      <c r="O8597" s="1" t="s">
        <v>43</v>
      </c>
      <c r="P8597" s="1" t="s">
        <v>63</v>
      </c>
      <c r="Q8597" s="1" t="s">
        <v>1195</v>
      </c>
      <c r="R8597" s="1">
        <v>13.12</v>
      </c>
      <c r="S8597" s="1">
        <f t="shared" si="134"/>
        <v>8.7904</v>
      </c>
      <c r="T8597" s="1">
        <v>4</v>
      </c>
      <c r="U8597" s="1">
        <v>0</v>
      </c>
      <c r="V8597" s="1">
        <v>4.3295999999999992</v>
      </c>
      <c r="W8597" t="str">
        <f>VLOOKUP(M8597,People!$A$2:$B$5,2,FALSE)</f>
        <v>Cassandra Brandow</v>
      </c>
      <c r="X8597" s="5" t="str">
        <f>IFERROR(VLOOKUP(Orders!$B8597,Returns!$A$2:$B$801,2,0),"No")</f>
        <v>No</v>
      </c>
    </row>
    <row r="8598" spans="1:24" x14ac:dyDescent="0.3">
      <c r="A8598" s="1">
        <v>5196</v>
      </c>
      <c r="B8598" t="s">
        <v>8644</v>
      </c>
      <c r="C8598" s="2">
        <v>42702</v>
      </c>
      <c r="D8598" s="2">
        <v>42705</v>
      </c>
      <c r="E8598" s="1" t="s">
        <v>21</v>
      </c>
      <c r="F8598" s="1" t="s">
        <v>2066</v>
      </c>
      <c r="G8598" s="1" t="s">
        <v>2067</v>
      </c>
      <c r="H8598" s="1" t="s">
        <v>38</v>
      </c>
      <c r="I8598" s="1" t="s">
        <v>25</v>
      </c>
      <c r="J8598" s="1" t="s">
        <v>340</v>
      </c>
      <c r="K8598" s="1" t="s">
        <v>341</v>
      </c>
      <c r="L8598" s="1">
        <v>29203</v>
      </c>
      <c r="M8598" s="1" t="s">
        <v>28</v>
      </c>
      <c r="N8598" s="1" t="s">
        <v>1167</v>
      </c>
      <c r="O8598" s="1" t="s">
        <v>43</v>
      </c>
      <c r="P8598" s="1" t="s">
        <v>70</v>
      </c>
      <c r="Q8598" s="1" t="s">
        <v>1168</v>
      </c>
      <c r="R8598" s="1">
        <v>45.660000000000004</v>
      </c>
      <c r="S8598" s="1">
        <f t="shared" si="134"/>
        <v>23.286600000000004</v>
      </c>
      <c r="T8598" s="1">
        <v>3</v>
      </c>
      <c r="U8598" s="1">
        <v>0</v>
      </c>
      <c r="V8598" s="1">
        <v>22.3734</v>
      </c>
      <c r="W8598" t="str">
        <f>VLOOKUP(M8598,People!$A$2:$B$5,2,FALSE)</f>
        <v>Cassandra Brandow</v>
      </c>
      <c r="X8598" s="5" t="str">
        <f>IFERROR(VLOOKUP(Orders!$B8598,Returns!$A$2:$B$801,2,0),"No")</f>
        <v>No</v>
      </c>
    </row>
    <row r="8599" spans="1:24" hidden="1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f t="shared" si="134"/>
        <v>41.960000000000008</v>
      </c>
      <c r="T8599" s="1">
        <v>4</v>
      </c>
      <c r="U8599" s="1">
        <v>0.2</v>
      </c>
      <c r="V8599" s="1">
        <v>25.175999999999998</v>
      </c>
      <c r="W8599" t="str">
        <f>VLOOKUP(M8599,People!$A$2:$B$5,2,FALSE)</f>
        <v>Anna Andreadi</v>
      </c>
      <c r="X8599" s="5" t="str">
        <f>IFERROR(VLOOKUP(Orders!$B8599,Returns!$A$2:$B$801,2,0),"No")</f>
        <v>No</v>
      </c>
    </row>
    <row r="8600" spans="1:24" x14ac:dyDescent="0.3">
      <c r="A8600" s="1">
        <v>5493</v>
      </c>
      <c r="B8600" t="s">
        <v>8798</v>
      </c>
      <c r="C8600" s="2">
        <v>42702</v>
      </c>
      <c r="D8600" s="2">
        <v>42702</v>
      </c>
      <c r="E8600" s="1" t="s">
        <v>1126</v>
      </c>
      <c r="F8600" s="1" t="s">
        <v>5097</v>
      </c>
      <c r="G8600" s="1" t="s">
        <v>5098</v>
      </c>
      <c r="H8600" s="1" t="s">
        <v>94</v>
      </c>
      <c r="I8600" s="1" t="s">
        <v>25</v>
      </c>
      <c r="J8600" s="1" t="s">
        <v>116</v>
      </c>
      <c r="K8600" s="1" t="s">
        <v>40</v>
      </c>
      <c r="L8600" s="1">
        <v>94122</v>
      </c>
      <c r="M8600" s="1" t="s">
        <v>41</v>
      </c>
      <c r="N8600" s="1" t="s">
        <v>1132</v>
      </c>
      <c r="O8600" s="1" t="s">
        <v>43</v>
      </c>
      <c r="P8600" s="1" t="s">
        <v>512</v>
      </c>
      <c r="Q8600" s="1" t="s">
        <v>1133</v>
      </c>
      <c r="R8600" s="1">
        <v>7.36</v>
      </c>
      <c r="S8600" s="1">
        <f t="shared" si="134"/>
        <v>7.2128000000000005</v>
      </c>
      <c r="T8600" s="1">
        <v>2</v>
      </c>
      <c r="U8600" s="1">
        <v>0</v>
      </c>
      <c r="V8600" s="1">
        <v>0.14719999999999978</v>
      </c>
      <c r="W8600" t="str">
        <f>VLOOKUP(M8600,People!$A$2:$B$5,2,FALSE)</f>
        <v>Anna Andreadi</v>
      </c>
      <c r="X8600" s="5" t="str">
        <f>IFERROR(VLOOKUP(Orders!$B8600,Returns!$A$2:$B$801,2,0),"No")</f>
        <v>No</v>
      </c>
    </row>
    <row r="8601" spans="1:24" x14ac:dyDescent="0.3">
      <c r="A8601" s="1">
        <v>5494</v>
      </c>
      <c r="B8601" t="s">
        <v>8798</v>
      </c>
      <c r="C8601" s="2">
        <v>42702</v>
      </c>
      <c r="D8601" s="2">
        <v>42702</v>
      </c>
      <c r="E8601" s="1" t="s">
        <v>1126</v>
      </c>
      <c r="F8601" s="1" t="s">
        <v>5097</v>
      </c>
      <c r="G8601" s="1" t="s">
        <v>5098</v>
      </c>
      <c r="H8601" s="1" t="s">
        <v>94</v>
      </c>
      <c r="I8601" s="1" t="s">
        <v>25</v>
      </c>
      <c r="J8601" s="1" t="s">
        <v>116</v>
      </c>
      <c r="K8601" s="1" t="s">
        <v>40</v>
      </c>
      <c r="L8601" s="1">
        <v>94122</v>
      </c>
      <c r="M8601" s="1" t="s">
        <v>41</v>
      </c>
      <c r="N8601" s="1" t="s">
        <v>913</v>
      </c>
      <c r="O8601" s="1" t="s">
        <v>43</v>
      </c>
      <c r="P8601" s="1" t="s">
        <v>44</v>
      </c>
      <c r="Q8601" s="1" t="s">
        <v>914</v>
      </c>
      <c r="R8601" s="1">
        <v>41.4</v>
      </c>
      <c r="S8601" s="1">
        <f t="shared" si="134"/>
        <v>21.527999999999999</v>
      </c>
      <c r="T8601" s="1">
        <v>4</v>
      </c>
      <c r="U8601" s="1">
        <v>0</v>
      </c>
      <c r="V8601" s="1">
        <v>19.872</v>
      </c>
      <c r="W8601" t="str">
        <f>VLOOKUP(M8601,People!$A$2:$B$5,2,FALSE)</f>
        <v>Anna Andreadi</v>
      </c>
      <c r="X8601" s="5" t="str">
        <f>IFERROR(VLOOKUP(Orders!$B8601,Returns!$A$2:$B$801,2,0),"No")</f>
        <v>No</v>
      </c>
    </row>
    <row r="8602" spans="1:24" x14ac:dyDescent="0.3">
      <c r="A8602" s="1">
        <v>5495</v>
      </c>
      <c r="B8602" t="s">
        <v>8798</v>
      </c>
      <c r="C8602" s="2">
        <v>42702</v>
      </c>
      <c r="D8602" s="2">
        <v>42702</v>
      </c>
      <c r="E8602" s="1" t="s">
        <v>1126</v>
      </c>
      <c r="F8602" s="1" t="s">
        <v>5097</v>
      </c>
      <c r="G8602" s="1" t="s">
        <v>5098</v>
      </c>
      <c r="H8602" s="1" t="s">
        <v>94</v>
      </c>
      <c r="I8602" s="1" t="s">
        <v>25</v>
      </c>
      <c r="J8602" s="1" t="s">
        <v>116</v>
      </c>
      <c r="K8602" s="1" t="s">
        <v>40</v>
      </c>
      <c r="L8602" s="1">
        <v>94122</v>
      </c>
      <c r="M8602" s="1" t="s">
        <v>41</v>
      </c>
      <c r="N8602" s="1" t="s">
        <v>3624</v>
      </c>
      <c r="O8602" s="1" t="s">
        <v>30</v>
      </c>
      <c r="P8602" s="1" t="s">
        <v>31</v>
      </c>
      <c r="Q8602" s="1" t="s">
        <v>3625</v>
      </c>
      <c r="R8602" s="1">
        <v>411.33199999999999</v>
      </c>
      <c r="S8602" s="1">
        <f t="shared" si="134"/>
        <v>416.1712</v>
      </c>
      <c r="T8602" s="1">
        <v>4</v>
      </c>
      <c r="U8602" s="1">
        <v>0.15</v>
      </c>
      <c r="V8602" s="1">
        <v>-4.8391999999999769</v>
      </c>
      <c r="W8602" t="str">
        <f>VLOOKUP(M8602,People!$A$2:$B$5,2,FALSE)</f>
        <v>Anna Andreadi</v>
      </c>
      <c r="X8602" s="5" t="str">
        <f>IFERROR(VLOOKUP(Orders!$B8602,Returns!$A$2:$B$801,2,0),"No")</f>
        <v>No</v>
      </c>
    </row>
    <row r="8603" spans="1:24" x14ac:dyDescent="0.3">
      <c r="A8603" s="1">
        <v>5549</v>
      </c>
      <c r="B8603" t="s">
        <v>8825</v>
      </c>
      <c r="C8603" s="2">
        <v>42702</v>
      </c>
      <c r="D8603" s="2">
        <v>42705</v>
      </c>
      <c r="E8603" s="1" t="s">
        <v>170</v>
      </c>
      <c r="F8603" s="1" t="s">
        <v>3393</v>
      </c>
      <c r="G8603" s="1" t="s">
        <v>3394</v>
      </c>
      <c r="H8603" s="1" t="s">
        <v>24</v>
      </c>
      <c r="I8603" s="1" t="s">
        <v>25</v>
      </c>
      <c r="J8603" s="1" t="s">
        <v>116</v>
      </c>
      <c r="K8603" s="1" t="s">
        <v>40</v>
      </c>
      <c r="L8603" s="1">
        <v>94109</v>
      </c>
      <c r="M8603" s="1" t="s">
        <v>41</v>
      </c>
      <c r="N8603" s="1" t="s">
        <v>3033</v>
      </c>
      <c r="O8603" s="1" t="s">
        <v>43</v>
      </c>
      <c r="P8603" s="1" t="s">
        <v>73</v>
      </c>
      <c r="Q8603" s="1" t="s">
        <v>3034</v>
      </c>
      <c r="R8603" s="1">
        <v>43.68</v>
      </c>
      <c r="S8603" s="1">
        <f t="shared" si="134"/>
        <v>31.886399999999998</v>
      </c>
      <c r="T8603" s="1">
        <v>3</v>
      </c>
      <c r="U8603" s="1">
        <v>0</v>
      </c>
      <c r="V8603" s="1">
        <v>11.793600000000001</v>
      </c>
      <c r="W8603" t="str">
        <f>VLOOKUP(M8603,People!$A$2:$B$5,2,FALSE)</f>
        <v>Anna Andreadi</v>
      </c>
      <c r="X8603" s="5" t="str">
        <f>IFERROR(VLOOKUP(Orders!$B8603,Returns!$A$2:$B$801,2,0),"No")</f>
        <v>No</v>
      </c>
    </row>
    <row r="8604" spans="1:24" x14ac:dyDescent="0.3">
      <c r="A8604" s="1">
        <v>5550</v>
      </c>
      <c r="B8604" t="s">
        <v>8825</v>
      </c>
      <c r="C8604" s="2">
        <v>42702</v>
      </c>
      <c r="D8604" s="2">
        <v>42705</v>
      </c>
      <c r="E8604" s="1" t="s">
        <v>170</v>
      </c>
      <c r="F8604" s="1" t="s">
        <v>3393</v>
      </c>
      <c r="G8604" s="1" t="s">
        <v>3394</v>
      </c>
      <c r="H8604" s="1" t="s">
        <v>24</v>
      </c>
      <c r="I8604" s="1" t="s">
        <v>25</v>
      </c>
      <c r="J8604" s="1" t="s">
        <v>116</v>
      </c>
      <c r="K8604" s="1" t="s">
        <v>40</v>
      </c>
      <c r="L8604" s="1">
        <v>94109</v>
      </c>
      <c r="M8604" s="1" t="s">
        <v>41</v>
      </c>
      <c r="N8604" s="1" t="s">
        <v>2658</v>
      </c>
      <c r="O8604" s="1" t="s">
        <v>66</v>
      </c>
      <c r="P8604" s="1" t="s">
        <v>146</v>
      </c>
      <c r="Q8604" s="1" t="s">
        <v>2659</v>
      </c>
      <c r="R8604" s="1">
        <v>139.92999999999998</v>
      </c>
      <c r="S8604" s="1">
        <f t="shared" si="134"/>
        <v>104.94749999999999</v>
      </c>
      <c r="T8604" s="1">
        <v>7</v>
      </c>
      <c r="U8604" s="1">
        <v>0</v>
      </c>
      <c r="V8604" s="1">
        <v>34.982499999999987</v>
      </c>
      <c r="W8604" t="str">
        <f>VLOOKUP(M8604,People!$A$2:$B$5,2,FALSE)</f>
        <v>Anna Andreadi</v>
      </c>
      <c r="X8604" s="5" t="str">
        <f>IFERROR(VLOOKUP(Orders!$B8604,Returns!$A$2:$B$801,2,0),"No")</f>
        <v>No</v>
      </c>
    </row>
    <row r="8605" spans="1:24" hidden="1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f t="shared" si="134"/>
        <v>35.344000000000001</v>
      </c>
      <c r="T8605" s="1">
        <v>2</v>
      </c>
      <c r="U8605" s="1">
        <v>0.2</v>
      </c>
      <c r="V8605" s="1">
        <v>-5.2640000000000002</v>
      </c>
      <c r="W8605" t="str">
        <f>VLOOKUP(M8605,People!$A$2:$B$5,2,FALSE)</f>
        <v>Kelly Williams</v>
      </c>
      <c r="X8605" s="5" t="str">
        <f>IFERROR(VLOOKUP(Orders!$B8605,Returns!$A$2:$B$801,2,0),"No")</f>
        <v>No</v>
      </c>
    </row>
    <row r="8606" spans="1:24" hidden="1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f t="shared" si="134"/>
        <v>171.81000000000003</v>
      </c>
      <c r="T8606" s="1">
        <v>3</v>
      </c>
      <c r="U8606" s="1">
        <v>0.2</v>
      </c>
      <c r="V8606" s="1">
        <v>-6.2100000000000151</v>
      </c>
      <c r="W8606" t="str">
        <f>VLOOKUP(M8606,People!$A$2:$B$5,2,FALSE)</f>
        <v>Kelly Williams</v>
      </c>
      <c r="X8606" s="5" t="str">
        <f>IFERROR(VLOOKUP(Orders!$B8606,Returns!$A$2:$B$801,2,0),"No")</f>
        <v>No</v>
      </c>
    </row>
    <row r="8607" spans="1:24" hidden="1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f t="shared" si="134"/>
        <v>167.38800000000001</v>
      </c>
      <c r="T8607" s="1">
        <v>5</v>
      </c>
      <c r="U8607" s="1">
        <v>0.2</v>
      </c>
      <c r="V8607" s="1">
        <v>13.571999999999996</v>
      </c>
      <c r="W8607" t="str">
        <f>VLOOKUP(M8607,People!$A$2:$B$5,2,FALSE)</f>
        <v>Kelly Williams</v>
      </c>
      <c r="X8607" s="5" t="str">
        <f>IFERROR(VLOOKUP(Orders!$B8607,Returns!$A$2:$B$801,2,0),"No")</f>
        <v>No</v>
      </c>
    </row>
    <row r="8608" spans="1:24" hidden="1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f t="shared" si="134"/>
        <v>15.530600000000002</v>
      </c>
      <c r="T8608" s="1">
        <v>2</v>
      </c>
      <c r="U8608" s="1">
        <v>0</v>
      </c>
      <c r="V8608" s="1">
        <v>7.6493999999999982</v>
      </c>
      <c r="W8608" t="str">
        <f>VLOOKUP(M8608,People!$A$2:$B$5,2,FALSE)</f>
        <v>Chuck Magee</v>
      </c>
      <c r="X8608" s="5" t="str">
        <f>IFERROR(VLOOKUP(Orders!$B8608,Returns!$A$2:$B$801,2,0),"No")</f>
        <v>No</v>
      </c>
    </row>
    <row r="8609" spans="1:24" x14ac:dyDescent="0.3">
      <c r="A8609" s="1">
        <v>8573</v>
      </c>
      <c r="B8609" t="s">
        <v>10244</v>
      </c>
      <c r="C8609" s="2">
        <v>42702</v>
      </c>
      <c r="D8609" s="2">
        <v>42706</v>
      </c>
      <c r="E8609" s="1" t="s">
        <v>46</v>
      </c>
      <c r="F8609" s="1" t="s">
        <v>3686</v>
      </c>
      <c r="G8609" s="1" t="s">
        <v>3687</v>
      </c>
      <c r="H8609" s="1" t="s">
        <v>24</v>
      </c>
      <c r="I8609" s="1" t="s">
        <v>25</v>
      </c>
      <c r="J8609" s="1" t="s">
        <v>167</v>
      </c>
      <c r="K8609" s="1" t="s">
        <v>96</v>
      </c>
      <c r="L8609" s="1">
        <v>77041</v>
      </c>
      <c r="M8609" s="1" t="s">
        <v>97</v>
      </c>
      <c r="N8609" s="1" t="s">
        <v>3552</v>
      </c>
      <c r="O8609" s="1" t="s">
        <v>66</v>
      </c>
      <c r="P8609" s="1" t="s">
        <v>601</v>
      </c>
      <c r="Q8609" s="1" t="s">
        <v>3553</v>
      </c>
      <c r="R8609" s="1">
        <v>998.84999999999991</v>
      </c>
      <c r="S8609" s="1">
        <f t="shared" si="134"/>
        <v>1198.6199999999999</v>
      </c>
      <c r="T8609" s="1">
        <v>5</v>
      </c>
      <c r="U8609" s="1">
        <v>0.4</v>
      </c>
      <c r="V8609" s="1">
        <v>-199.7700000000001</v>
      </c>
      <c r="W8609" t="str">
        <f>VLOOKUP(M8609,People!$A$2:$B$5,2,FALSE)</f>
        <v>Kelly Williams</v>
      </c>
      <c r="X8609" s="5" t="str">
        <f>IFERROR(VLOOKUP(Orders!$B8609,Returns!$A$2:$B$801,2,0),"No")</f>
        <v>No</v>
      </c>
    </row>
    <row r="8610" spans="1:24" x14ac:dyDescent="0.3">
      <c r="A8610" s="1">
        <v>9677</v>
      </c>
      <c r="B8610" t="s">
        <v>10799</v>
      </c>
      <c r="C8610" s="2">
        <v>42702</v>
      </c>
      <c r="D8610" s="2">
        <v>42707</v>
      </c>
      <c r="E8610" s="1" t="s">
        <v>46</v>
      </c>
      <c r="F8610" s="1" t="s">
        <v>4455</v>
      </c>
      <c r="G8610" s="1" t="s">
        <v>4456</v>
      </c>
      <c r="H8610" s="1" t="s">
        <v>38</v>
      </c>
      <c r="I8610" s="1" t="s">
        <v>25</v>
      </c>
      <c r="J8610" s="1" t="s">
        <v>1277</v>
      </c>
      <c r="K8610" s="1" t="s">
        <v>228</v>
      </c>
      <c r="L8610" s="1">
        <v>47374</v>
      </c>
      <c r="M8610" s="1" t="s">
        <v>97</v>
      </c>
      <c r="N8610" s="1" t="s">
        <v>2512</v>
      </c>
      <c r="O8610" s="1" t="s">
        <v>43</v>
      </c>
      <c r="P8610" s="1" t="s">
        <v>157</v>
      </c>
      <c r="Q8610" s="1" t="s">
        <v>2513</v>
      </c>
      <c r="R8610" s="1">
        <v>64.02</v>
      </c>
      <c r="S8610" s="1">
        <f t="shared" si="134"/>
        <v>34.570799999999998</v>
      </c>
      <c r="T8610" s="1">
        <v>6</v>
      </c>
      <c r="U8610" s="1">
        <v>0</v>
      </c>
      <c r="V8610" s="1">
        <v>29.449199999999998</v>
      </c>
      <c r="W8610" t="str">
        <f>VLOOKUP(M8610,People!$A$2:$B$5,2,FALSE)</f>
        <v>Kelly Williams</v>
      </c>
      <c r="X8610" s="5" t="str">
        <f>IFERROR(VLOOKUP(Orders!$B8610,Returns!$A$2:$B$801,2,0),"No")</f>
        <v>No</v>
      </c>
    </row>
    <row r="8611" spans="1:24" x14ac:dyDescent="0.3">
      <c r="A8611" s="1">
        <v>1490</v>
      </c>
      <c r="B8611" t="s">
        <v>6886</v>
      </c>
      <c r="C8611" s="2">
        <v>42703</v>
      </c>
      <c r="D8611" s="2">
        <v>42710</v>
      </c>
      <c r="E8611" s="1" t="s">
        <v>46</v>
      </c>
      <c r="F8611" s="1" t="s">
        <v>3294</v>
      </c>
      <c r="G8611" s="1" t="s">
        <v>3295</v>
      </c>
      <c r="H8611" s="1" t="s">
        <v>24</v>
      </c>
      <c r="I8611" s="1" t="s">
        <v>25</v>
      </c>
      <c r="J8611" s="1" t="s">
        <v>133</v>
      </c>
      <c r="K8611" s="1" t="s">
        <v>134</v>
      </c>
      <c r="L8611" s="1">
        <v>19143</v>
      </c>
      <c r="M8611" s="1" t="s">
        <v>135</v>
      </c>
      <c r="N8611" s="1" t="s">
        <v>2682</v>
      </c>
      <c r="O8611" s="1" t="s">
        <v>43</v>
      </c>
      <c r="P8611" s="1" t="s">
        <v>44</v>
      </c>
      <c r="Q8611" s="1" t="s">
        <v>2683</v>
      </c>
      <c r="R8611" s="1">
        <v>5.04</v>
      </c>
      <c r="S8611" s="1">
        <f t="shared" si="134"/>
        <v>3.2759999999999998</v>
      </c>
      <c r="T8611" s="1">
        <v>2</v>
      </c>
      <c r="U8611" s="1">
        <v>0.2</v>
      </c>
      <c r="V8611" s="1">
        <v>1.764</v>
      </c>
      <c r="W8611" t="str">
        <f>VLOOKUP(M8611,People!$A$2:$B$5,2,FALSE)</f>
        <v>Chuck Magee</v>
      </c>
      <c r="X8611" s="5" t="str">
        <f>IFERROR(VLOOKUP(Orders!$B8611,Returns!$A$2:$B$801,2,0),"No")</f>
        <v>No</v>
      </c>
    </row>
    <row r="8612" spans="1:24" x14ac:dyDescent="0.3">
      <c r="A8612" s="1">
        <v>1643</v>
      </c>
      <c r="B8612" t="s">
        <v>6967</v>
      </c>
      <c r="C8612" s="2">
        <v>42703</v>
      </c>
      <c r="D8612" s="2">
        <v>42708</v>
      </c>
      <c r="E8612" s="1" t="s">
        <v>46</v>
      </c>
      <c r="F8612" s="1" t="s">
        <v>3499</v>
      </c>
      <c r="G8612" s="1" t="s">
        <v>3500</v>
      </c>
      <c r="H8612" s="1" t="s">
        <v>38</v>
      </c>
      <c r="I8612" s="1" t="s">
        <v>25</v>
      </c>
      <c r="J8612" s="1" t="s">
        <v>3501</v>
      </c>
      <c r="K8612" s="1" t="s">
        <v>191</v>
      </c>
      <c r="L8612" s="1">
        <v>60076</v>
      </c>
      <c r="M8612" s="1" t="s">
        <v>97</v>
      </c>
      <c r="N8612" s="1" t="s">
        <v>1838</v>
      </c>
      <c r="O8612" s="1" t="s">
        <v>43</v>
      </c>
      <c r="P8612" s="1" t="s">
        <v>242</v>
      </c>
      <c r="Q8612" s="1" t="s">
        <v>497</v>
      </c>
      <c r="R8612" s="1">
        <v>12.624000000000001</v>
      </c>
      <c r="S8612" s="1">
        <f t="shared" si="134"/>
        <v>8.679000000000002</v>
      </c>
      <c r="T8612" s="1">
        <v>2</v>
      </c>
      <c r="U8612" s="1">
        <v>0.2</v>
      </c>
      <c r="V8612" s="1">
        <v>3.944999999999999</v>
      </c>
      <c r="W8612" t="str">
        <f>VLOOKUP(M8612,People!$A$2:$B$5,2,FALSE)</f>
        <v>Kelly Williams</v>
      </c>
      <c r="X8612" s="5" t="str">
        <f>IFERROR(VLOOKUP(Orders!$B8612,Returns!$A$2:$B$801,2,0),"No")</f>
        <v>No</v>
      </c>
    </row>
    <row r="8613" spans="1:24" hidden="1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f t="shared" si="134"/>
        <v>53.917500000000004</v>
      </c>
      <c r="T8613" s="1">
        <v>5</v>
      </c>
      <c r="U8613" s="1">
        <v>0</v>
      </c>
      <c r="V8613" s="1">
        <v>29.032499999999999</v>
      </c>
      <c r="W8613" t="str">
        <f>VLOOKUP(M8613,People!$A$2:$B$5,2,FALSE)</f>
        <v>Anna Andreadi</v>
      </c>
      <c r="X8613" s="5" t="str">
        <f>IFERROR(VLOOKUP(Orders!$B8613,Returns!$A$2:$B$801,2,0),"No")</f>
        <v>No</v>
      </c>
    </row>
    <row r="8614" spans="1:24" hidden="1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f t="shared" si="134"/>
        <v>29.363199999999999</v>
      </c>
      <c r="T8614" s="1">
        <v>2</v>
      </c>
      <c r="U8614" s="1">
        <v>0</v>
      </c>
      <c r="V8614" s="1">
        <v>10.316800000000001</v>
      </c>
      <c r="W8614" t="str">
        <f>VLOOKUP(M8614,People!$A$2:$B$5,2,FALSE)</f>
        <v>Anna Andreadi</v>
      </c>
      <c r="X8614" s="5" t="str">
        <f>IFERROR(VLOOKUP(Orders!$B8614,Returns!$A$2:$B$801,2,0),"No")</f>
        <v>No</v>
      </c>
    </row>
    <row r="8615" spans="1:24" hidden="1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f t="shared" si="134"/>
        <v>302.3811</v>
      </c>
      <c r="T8615" s="1">
        <v>3</v>
      </c>
      <c r="U8615" s="1">
        <v>0</v>
      </c>
      <c r="V8615" s="1">
        <v>177.58890000000002</v>
      </c>
      <c r="W8615" t="str">
        <f>VLOOKUP(M8615,People!$A$2:$B$5,2,FALSE)</f>
        <v>Anna Andreadi</v>
      </c>
      <c r="X8615" s="5" t="str">
        <f>IFERROR(VLOOKUP(Orders!$B8615,Returns!$A$2:$B$801,2,0),"No")</f>
        <v>No</v>
      </c>
    </row>
    <row r="8616" spans="1:24" hidden="1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f t="shared" si="134"/>
        <v>3.9114</v>
      </c>
      <c r="T8616" s="1">
        <v>2</v>
      </c>
      <c r="U8616" s="1">
        <v>0</v>
      </c>
      <c r="V8616" s="1">
        <v>3.4685999999999999</v>
      </c>
      <c r="W8616" t="str">
        <f>VLOOKUP(M8616,People!$A$2:$B$5,2,FALSE)</f>
        <v>Anna Andreadi</v>
      </c>
      <c r="X8616" s="5" t="str">
        <f>IFERROR(VLOOKUP(Orders!$B8616,Returns!$A$2:$B$801,2,0),"No")</f>
        <v>No</v>
      </c>
    </row>
    <row r="8617" spans="1:24" hidden="1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f t="shared" si="134"/>
        <v>9.8010000000000019</v>
      </c>
      <c r="T8617" s="1">
        <v>3</v>
      </c>
      <c r="U8617" s="1">
        <v>0.2</v>
      </c>
      <c r="V8617" s="1">
        <v>4.4550000000000001</v>
      </c>
      <c r="W8617" t="str">
        <f>VLOOKUP(M8617,People!$A$2:$B$5,2,FALSE)</f>
        <v>Anna Andreadi</v>
      </c>
      <c r="X8617" s="5" t="str">
        <f>IFERROR(VLOOKUP(Orders!$B8617,Returns!$A$2:$B$801,2,0),"No")</f>
        <v>No</v>
      </c>
    </row>
    <row r="8618" spans="1:24" hidden="1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f t="shared" si="134"/>
        <v>41.809800000000003</v>
      </c>
      <c r="T8618" s="1">
        <v>2</v>
      </c>
      <c r="U8618" s="1">
        <v>0</v>
      </c>
      <c r="V8618" s="1">
        <v>40.170200000000001</v>
      </c>
      <c r="W8618" t="str">
        <f>VLOOKUP(M8618,People!$A$2:$B$5,2,FALSE)</f>
        <v>Anna Andreadi</v>
      </c>
      <c r="X8618" s="5" t="str">
        <f>IFERROR(VLOOKUP(Orders!$B8618,Returns!$A$2:$B$801,2,0),"No")</f>
        <v>No</v>
      </c>
    </row>
    <row r="8619" spans="1:24" hidden="1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f t="shared" si="134"/>
        <v>25.755600000000008</v>
      </c>
      <c r="T8619" s="1">
        <v>3</v>
      </c>
      <c r="U8619" s="1">
        <v>0.2</v>
      </c>
      <c r="V8619" s="1">
        <v>13.868400000000001</v>
      </c>
      <c r="W8619" t="str">
        <f>VLOOKUP(M8619,People!$A$2:$B$5,2,FALSE)</f>
        <v>Anna Andreadi</v>
      </c>
      <c r="X8619" s="5" t="str">
        <f>IFERROR(VLOOKUP(Orders!$B8619,Returns!$A$2:$B$801,2,0),"No")</f>
        <v>No</v>
      </c>
    </row>
    <row r="8620" spans="1:24" hidden="1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f t="shared" si="134"/>
        <v>414.6597000000001</v>
      </c>
      <c r="T8620" s="1">
        <v>7</v>
      </c>
      <c r="U8620" s="1">
        <v>0.2</v>
      </c>
      <c r="V8620" s="1">
        <v>-14.987700000000061</v>
      </c>
      <c r="W8620" t="str">
        <f>VLOOKUP(M8620,People!$A$2:$B$5,2,FALSE)</f>
        <v>Anna Andreadi</v>
      </c>
      <c r="X8620" s="5" t="str">
        <f>IFERROR(VLOOKUP(Orders!$B8620,Returns!$A$2:$B$801,2,0),"No")</f>
        <v>Yes</v>
      </c>
    </row>
    <row r="8621" spans="1:24" hidden="1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f t="shared" si="134"/>
        <v>48.188800000000001</v>
      </c>
      <c r="T8621" s="1">
        <v>4</v>
      </c>
      <c r="U8621" s="1">
        <v>0</v>
      </c>
      <c r="V8621" s="1">
        <v>16.931200000000004</v>
      </c>
      <c r="W8621" t="str">
        <f>VLOOKUP(M8621,People!$A$2:$B$5,2,FALSE)</f>
        <v>Chuck Magee</v>
      </c>
      <c r="X8621" s="5" t="str">
        <f>IFERROR(VLOOKUP(Orders!$B8621,Returns!$A$2:$B$801,2,0),"No")</f>
        <v>No</v>
      </c>
    </row>
    <row r="8622" spans="1:24" hidden="1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f t="shared" si="134"/>
        <v>50.423999999999999</v>
      </c>
      <c r="T8622" s="1">
        <v>5</v>
      </c>
      <c r="U8622" s="1">
        <v>0.6</v>
      </c>
      <c r="V8622" s="1">
        <v>-19.863999999999997</v>
      </c>
      <c r="W8622" t="str">
        <f>VLOOKUP(M8622,People!$A$2:$B$5,2,FALSE)</f>
        <v>Kelly Williams</v>
      </c>
      <c r="X8622" s="5" t="str">
        <f>IFERROR(VLOOKUP(Orders!$B8622,Returns!$A$2:$B$801,2,0),"No")</f>
        <v>No</v>
      </c>
    </row>
    <row r="8623" spans="1:24" hidden="1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f t="shared" si="134"/>
        <v>18.431600000000003</v>
      </c>
      <c r="T8623" s="1">
        <v>2</v>
      </c>
      <c r="U8623" s="1">
        <v>0.2</v>
      </c>
      <c r="V8623" s="1">
        <v>2.3363999999999976</v>
      </c>
      <c r="W8623" t="str">
        <f>VLOOKUP(M8623,People!$A$2:$B$5,2,FALSE)</f>
        <v>Cassandra Brandow</v>
      </c>
      <c r="X8623" s="5" t="str">
        <f>IFERROR(VLOOKUP(Orders!$B8623,Returns!$A$2:$B$801,2,0),"No")</f>
        <v>No</v>
      </c>
    </row>
    <row r="8624" spans="1:24" hidden="1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f t="shared" si="134"/>
        <v>35.827199999999998</v>
      </c>
      <c r="T8624" s="1">
        <v>4</v>
      </c>
      <c r="U8624" s="1">
        <v>0.2</v>
      </c>
      <c r="V8624" s="1">
        <v>3.9808000000000003</v>
      </c>
      <c r="W8624" t="str">
        <f>VLOOKUP(M8624,People!$A$2:$B$5,2,FALSE)</f>
        <v>Anna Andreadi</v>
      </c>
      <c r="X8624" s="5" t="str">
        <f>IFERROR(VLOOKUP(Orders!$B8624,Returns!$A$2:$B$801,2,0),"No")</f>
        <v>Yes</v>
      </c>
    </row>
    <row r="8625" spans="1:24" hidden="1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f t="shared" si="134"/>
        <v>222.024</v>
      </c>
      <c r="T8625" s="1">
        <v>6</v>
      </c>
      <c r="U8625" s="1">
        <v>0.7</v>
      </c>
      <c r="V8625" s="1">
        <v>-100.91999999999999</v>
      </c>
      <c r="W8625" t="str">
        <f>VLOOKUP(M8625,People!$A$2:$B$5,2,FALSE)</f>
        <v>Cassandra Brandow</v>
      </c>
      <c r="X8625" s="5" t="str">
        <f>IFERROR(VLOOKUP(Orders!$B8625,Returns!$A$2:$B$801,2,0),"No")</f>
        <v>No</v>
      </c>
    </row>
    <row r="8626" spans="1:24" hidden="1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f t="shared" si="134"/>
        <v>113.3595</v>
      </c>
      <c r="T8626" s="1">
        <v>5</v>
      </c>
      <c r="U8626" s="1">
        <v>0.2</v>
      </c>
      <c r="V8626" s="1">
        <v>-1.3995000000000104</v>
      </c>
      <c r="W8626" t="str">
        <f>VLOOKUP(M8626,People!$A$2:$B$5,2,FALSE)</f>
        <v>Cassandra Brandow</v>
      </c>
      <c r="X8626" s="5" t="str">
        <f>IFERROR(VLOOKUP(Orders!$B8626,Returns!$A$2:$B$801,2,0),"No")</f>
        <v>No</v>
      </c>
    </row>
    <row r="8627" spans="1:24" hidden="1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f t="shared" si="134"/>
        <v>10.594800000000003</v>
      </c>
      <c r="T8627" s="1">
        <v>3</v>
      </c>
      <c r="U8627" s="1">
        <v>0.2</v>
      </c>
      <c r="V8627" s="1">
        <v>5.1011999999999995</v>
      </c>
      <c r="W8627" t="str">
        <f>VLOOKUP(M8627,People!$A$2:$B$5,2,FALSE)</f>
        <v>Anna Andreadi</v>
      </c>
      <c r="X8627" s="5" t="str">
        <f>IFERROR(VLOOKUP(Orders!$B8627,Returns!$A$2:$B$801,2,0),"No")</f>
        <v>No</v>
      </c>
    </row>
    <row r="8628" spans="1:24" hidden="1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f t="shared" si="134"/>
        <v>51.289800000000007</v>
      </c>
      <c r="T8628" s="1">
        <v>3</v>
      </c>
      <c r="U8628" s="1">
        <v>0</v>
      </c>
      <c r="V8628" s="1">
        <v>18.970199999999998</v>
      </c>
      <c r="W8628" t="str">
        <f>VLOOKUP(M8628,People!$A$2:$B$5,2,FALSE)</f>
        <v>Chuck Magee</v>
      </c>
      <c r="X8628" s="5" t="str">
        <f>IFERROR(VLOOKUP(Orders!$B8628,Returns!$A$2:$B$801,2,0),"No")</f>
        <v>No</v>
      </c>
    </row>
    <row r="8629" spans="1:24" hidden="1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f t="shared" si="134"/>
        <v>73.800000000000011</v>
      </c>
      <c r="T8629" s="1">
        <v>5</v>
      </c>
      <c r="U8629" s="1">
        <v>0</v>
      </c>
      <c r="V8629" s="1">
        <v>16.199999999999992</v>
      </c>
      <c r="W8629" t="str">
        <f>VLOOKUP(M8629,People!$A$2:$B$5,2,FALSE)</f>
        <v>Chuck Magee</v>
      </c>
      <c r="X8629" s="5" t="str">
        <f>IFERROR(VLOOKUP(Orders!$B8629,Returns!$A$2:$B$801,2,0),"No")</f>
        <v>No</v>
      </c>
    </row>
    <row r="8630" spans="1:24" hidden="1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f t="shared" si="134"/>
        <v>4.0386000000000006</v>
      </c>
      <c r="T8630" s="1">
        <v>2</v>
      </c>
      <c r="U8630" s="1">
        <v>0.2</v>
      </c>
      <c r="V8630" s="1">
        <v>2.0573999999999995</v>
      </c>
      <c r="W8630" t="str">
        <f>VLOOKUP(M8630,People!$A$2:$B$5,2,FALSE)</f>
        <v>Chuck Magee</v>
      </c>
      <c r="X8630" s="5" t="str">
        <f>IFERROR(VLOOKUP(Orders!$B8630,Returns!$A$2:$B$801,2,0),"No")</f>
        <v>No</v>
      </c>
    </row>
    <row r="8631" spans="1:24" hidden="1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f t="shared" si="134"/>
        <v>601.47</v>
      </c>
      <c r="T8631" s="1">
        <v>2</v>
      </c>
      <c r="U8631" s="1">
        <v>0.4</v>
      </c>
      <c r="V8631" s="1">
        <v>-120.29400000000004</v>
      </c>
      <c r="W8631" t="str">
        <f>VLOOKUP(M8631,People!$A$2:$B$5,2,FALSE)</f>
        <v>Chuck Magee</v>
      </c>
      <c r="X8631" s="5" t="str">
        <f>IFERROR(VLOOKUP(Orders!$B8631,Returns!$A$2:$B$801,2,0),"No")</f>
        <v>No</v>
      </c>
    </row>
    <row r="8632" spans="1:24" hidden="1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f t="shared" si="134"/>
        <v>4.8508000000000004</v>
      </c>
      <c r="T8632" s="1">
        <v>4</v>
      </c>
      <c r="U8632" s="1">
        <v>0</v>
      </c>
      <c r="V8632" s="1">
        <v>2.3891999999999998</v>
      </c>
      <c r="W8632" t="str">
        <f>VLOOKUP(M8632,People!$A$2:$B$5,2,FALSE)</f>
        <v>Chuck Magee</v>
      </c>
      <c r="X8632" s="5" t="str">
        <f>IFERROR(VLOOKUP(Orders!$B8632,Returns!$A$2:$B$801,2,0),"No")</f>
        <v>No</v>
      </c>
    </row>
    <row r="8633" spans="1:24" hidden="1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f t="shared" si="134"/>
        <v>255.52800000000002</v>
      </c>
      <c r="T8633" s="1">
        <v>5</v>
      </c>
      <c r="U8633" s="1">
        <v>0.5</v>
      </c>
      <c r="V8633" s="1">
        <v>-78.078000000000003</v>
      </c>
      <c r="W8633" t="str">
        <f>VLOOKUP(M8633,People!$A$2:$B$5,2,FALSE)</f>
        <v>Chuck Magee</v>
      </c>
      <c r="X8633" s="5" t="str">
        <f>IFERROR(VLOOKUP(Orders!$B8633,Returns!$A$2:$B$801,2,0),"No")</f>
        <v>No</v>
      </c>
    </row>
    <row r="8634" spans="1:24" hidden="1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f t="shared" si="134"/>
        <v>2282.94</v>
      </c>
      <c r="T8634" s="1">
        <v>6</v>
      </c>
      <c r="U8634" s="1">
        <v>0.7</v>
      </c>
      <c r="V8634" s="1">
        <v>-913.17599999999993</v>
      </c>
      <c r="W8634" t="str">
        <f>VLOOKUP(M8634,People!$A$2:$B$5,2,FALSE)</f>
        <v>Chuck Magee</v>
      </c>
      <c r="X8634" s="5" t="str">
        <f>IFERROR(VLOOKUP(Orders!$B8634,Returns!$A$2:$B$801,2,0),"No")</f>
        <v>No</v>
      </c>
    </row>
    <row r="8635" spans="1:24" hidden="1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f t="shared" si="134"/>
        <v>8.7690000000000001</v>
      </c>
      <c r="T8635" s="1">
        <v>3</v>
      </c>
      <c r="U8635" s="1">
        <v>0.2</v>
      </c>
      <c r="V8635" s="1">
        <v>0.7110000000000003</v>
      </c>
      <c r="W8635" t="str">
        <f>VLOOKUP(M8635,People!$A$2:$B$5,2,FALSE)</f>
        <v>Chuck Magee</v>
      </c>
      <c r="X8635" s="5" t="str">
        <f>IFERROR(VLOOKUP(Orders!$B8635,Returns!$A$2:$B$801,2,0),"No")</f>
        <v>No</v>
      </c>
    </row>
    <row r="8636" spans="1:24" hidden="1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f t="shared" si="134"/>
        <v>220.04639999999998</v>
      </c>
      <c r="T8636" s="1">
        <v>2</v>
      </c>
      <c r="U8636" s="1">
        <v>0.5</v>
      </c>
      <c r="V8636" s="1">
        <v>-89.066399999999987</v>
      </c>
      <c r="W8636" t="str">
        <f>VLOOKUP(M8636,People!$A$2:$B$5,2,FALSE)</f>
        <v>Chuck Magee</v>
      </c>
      <c r="X8636" s="5" t="str">
        <f>IFERROR(VLOOKUP(Orders!$B8636,Returns!$A$2:$B$801,2,0),"No")</f>
        <v>No</v>
      </c>
    </row>
    <row r="8637" spans="1:24" x14ac:dyDescent="0.3">
      <c r="A8637" s="1">
        <v>4416</v>
      </c>
      <c r="B8637" t="s">
        <v>8281</v>
      </c>
      <c r="C8637" s="2">
        <v>42703</v>
      </c>
      <c r="D8637" s="2">
        <v>42710</v>
      </c>
      <c r="E8637" s="1" t="s">
        <v>46</v>
      </c>
      <c r="F8637" s="1" t="s">
        <v>868</v>
      </c>
      <c r="G8637" s="1" t="s">
        <v>869</v>
      </c>
      <c r="H8637" s="1" t="s">
        <v>24</v>
      </c>
      <c r="I8637" s="1" t="s">
        <v>25</v>
      </c>
      <c r="J8637" s="1" t="s">
        <v>116</v>
      </c>
      <c r="K8637" s="1" t="s">
        <v>40</v>
      </c>
      <c r="L8637" s="1">
        <v>94122</v>
      </c>
      <c r="M8637" s="1" t="s">
        <v>41</v>
      </c>
      <c r="N8637" s="1" t="s">
        <v>2933</v>
      </c>
      <c r="O8637" s="1" t="s">
        <v>66</v>
      </c>
      <c r="P8637" s="1" t="s">
        <v>67</v>
      </c>
      <c r="Q8637" s="1" t="s">
        <v>2934</v>
      </c>
      <c r="R8637" s="1">
        <v>575.91999999999996</v>
      </c>
      <c r="S8637" s="1">
        <f t="shared" si="134"/>
        <v>503.92999999999995</v>
      </c>
      <c r="T8637" s="1">
        <v>2</v>
      </c>
      <c r="U8637" s="1">
        <v>0.2</v>
      </c>
      <c r="V8637" s="1">
        <v>71.989999999999981</v>
      </c>
      <c r="W8637" t="str">
        <f>VLOOKUP(M8637,People!$A$2:$B$5,2,FALSE)</f>
        <v>Anna Andreadi</v>
      </c>
      <c r="X8637" s="5" t="str">
        <f>IFERROR(VLOOKUP(Orders!$B8637,Returns!$A$2:$B$801,2,0),"No")</f>
        <v>No</v>
      </c>
    </row>
    <row r="8638" spans="1:24" x14ac:dyDescent="0.3">
      <c r="A8638" s="1">
        <v>4417</v>
      </c>
      <c r="B8638" t="s">
        <v>8281</v>
      </c>
      <c r="C8638" s="2">
        <v>42703</v>
      </c>
      <c r="D8638" s="2">
        <v>42710</v>
      </c>
      <c r="E8638" s="1" t="s">
        <v>46</v>
      </c>
      <c r="F8638" s="1" t="s">
        <v>868</v>
      </c>
      <c r="G8638" s="1" t="s">
        <v>869</v>
      </c>
      <c r="H8638" s="1" t="s">
        <v>24</v>
      </c>
      <c r="I8638" s="1" t="s">
        <v>25</v>
      </c>
      <c r="J8638" s="1" t="s">
        <v>116</v>
      </c>
      <c r="K8638" s="1" t="s">
        <v>40</v>
      </c>
      <c r="L8638" s="1">
        <v>94122</v>
      </c>
      <c r="M8638" s="1" t="s">
        <v>41</v>
      </c>
      <c r="N8638" s="1" t="s">
        <v>2717</v>
      </c>
      <c r="O8638" s="1" t="s">
        <v>43</v>
      </c>
      <c r="P8638" s="1" t="s">
        <v>242</v>
      </c>
      <c r="Q8638" s="1" t="s">
        <v>497</v>
      </c>
      <c r="R8638" s="1">
        <v>30.4</v>
      </c>
      <c r="S8638" s="1">
        <f t="shared" si="134"/>
        <v>15.2</v>
      </c>
      <c r="T8638" s="1">
        <v>5</v>
      </c>
      <c r="U8638" s="1">
        <v>0</v>
      </c>
      <c r="V8638" s="1">
        <v>15.2</v>
      </c>
      <c r="W8638" t="str">
        <f>VLOOKUP(M8638,People!$A$2:$B$5,2,FALSE)</f>
        <v>Anna Andreadi</v>
      </c>
      <c r="X8638" s="5" t="str">
        <f>IFERROR(VLOOKUP(Orders!$B8638,Returns!$A$2:$B$801,2,0),"No")</f>
        <v>No</v>
      </c>
    </row>
    <row r="8639" spans="1:24" hidden="1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f t="shared" si="134"/>
        <v>100.49760000000001</v>
      </c>
      <c r="T8639" s="1">
        <v>7</v>
      </c>
      <c r="U8639" s="1">
        <v>0</v>
      </c>
      <c r="V8639" s="1">
        <v>39.082400000000007</v>
      </c>
      <c r="W8639" t="str">
        <f>VLOOKUP(M8639,People!$A$2:$B$5,2,FALSE)</f>
        <v>Anna Andreadi</v>
      </c>
      <c r="X8639" s="5" t="str">
        <f>IFERROR(VLOOKUP(Orders!$B8639,Returns!$A$2:$B$801,2,0),"No")</f>
        <v>No</v>
      </c>
    </row>
    <row r="8640" spans="1:24" hidden="1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f t="shared" si="134"/>
        <v>255.96799999999999</v>
      </c>
      <c r="T8640" s="1">
        <v>5</v>
      </c>
      <c r="U8640" s="1">
        <v>0</v>
      </c>
      <c r="V8640" s="1">
        <v>143.982</v>
      </c>
      <c r="W8640" t="str">
        <f>VLOOKUP(M8640,People!$A$2:$B$5,2,FALSE)</f>
        <v>Kelly Williams</v>
      </c>
      <c r="X8640" s="5" t="str">
        <f>IFERROR(VLOOKUP(Orders!$B8640,Returns!$A$2:$B$801,2,0),"No")</f>
        <v>No</v>
      </c>
    </row>
    <row r="8641" spans="1:24" x14ac:dyDescent="0.3">
      <c r="A8641" s="1">
        <v>7786</v>
      </c>
      <c r="B8641" t="s">
        <v>9854</v>
      </c>
      <c r="C8641" s="2">
        <v>42703</v>
      </c>
      <c r="D8641" s="2">
        <v>42710</v>
      </c>
      <c r="E8641" s="1" t="s">
        <v>46</v>
      </c>
      <c r="F8641" s="1" t="s">
        <v>1273</v>
      </c>
      <c r="G8641" s="1" t="s">
        <v>1274</v>
      </c>
      <c r="H8641" s="1" t="s">
        <v>24</v>
      </c>
      <c r="I8641" s="1" t="s">
        <v>25</v>
      </c>
      <c r="J8641" s="1" t="s">
        <v>239</v>
      </c>
      <c r="K8641" s="1" t="s">
        <v>240</v>
      </c>
      <c r="L8641" s="1">
        <v>10009</v>
      </c>
      <c r="M8641" s="1" t="s">
        <v>135</v>
      </c>
      <c r="N8641" s="1" t="s">
        <v>231</v>
      </c>
      <c r="O8641" s="1" t="s">
        <v>43</v>
      </c>
      <c r="P8641" s="1" t="s">
        <v>44</v>
      </c>
      <c r="Q8641" s="1" t="s">
        <v>232</v>
      </c>
      <c r="R8641" s="1">
        <v>25.06</v>
      </c>
      <c r="S8641" s="1">
        <f t="shared" si="134"/>
        <v>13.2818</v>
      </c>
      <c r="T8641" s="1">
        <v>2</v>
      </c>
      <c r="U8641" s="1">
        <v>0</v>
      </c>
      <c r="V8641" s="1">
        <v>11.778199999999998</v>
      </c>
      <c r="W8641" t="str">
        <f>VLOOKUP(M8641,People!$A$2:$B$5,2,FALSE)</f>
        <v>Chuck Magee</v>
      </c>
      <c r="X8641" s="5" t="str">
        <f>IFERROR(VLOOKUP(Orders!$B8641,Returns!$A$2:$B$801,2,0),"No")</f>
        <v>No</v>
      </c>
    </row>
    <row r="8642" spans="1:24" hidden="1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f t="shared" ref="S8642:S8705" si="135">R8642-V8642</f>
        <v>1902.4499999999998</v>
      </c>
      <c r="T8642" s="1">
        <v>5</v>
      </c>
      <c r="U8642" s="1">
        <v>0.8</v>
      </c>
      <c r="V8642" s="1">
        <v>-1141.47</v>
      </c>
      <c r="W8642" t="str">
        <f>VLOOKUP(M8642,People!$A$2:$B$5,2,FALSE)</f>
        <v>Kelly Williams</v>
      </c>
      <c r="X8642" s="5" t="str">
        <f>IFERROR(VLOOKUP(Orders!$B8642,Returns!$A$2:$B$801,2,0),"No")</f>
        <v>No</v>
      </c>
    </row>
    <row r="8643" spans="1:24" hidden="1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f t="shared" si="135"/>
        <v>113.10000000000001</v>
      </c>
      <c r="T8643" s="1">
        <v>6</v>
      </c>
      <c r="U8643" s="1">
        <v>0.7</v>
      </c>
      <c r="V8643" s="1">
        <v>-45.239999999999995</v>
      </c>
      <c r="W8643" t="str">
        <f>VLOOKUP(M8643,People!$A$2:$B$5,2,FALSE)</f>
        <v>Anna Andreadi</v>
      </c>
      <c r="X8643" s="5" t="str">
        <f>IFERROR(VLOOKUP(Orders!$B8643,Returns!$A$2:$B$801,2,0),"No")</f>
        <v>No</v>
      </c>
    </row>
    <row r="8644" spans="1:24" hidden="1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f t="shared" si="135"/>
        <v>19.690000000000005</v>
      </c>
      <c r="T8644" s="1">
        <v>11</v>
      </c>
      <c r="U8644" s="1">
        <v>0.2</v>
      </c>
      <c r="V8644" s="1">
        <v>11.814</v>
      </c>
      <c r="W8644" t="str">
        <f>VLOOKUP(M8644,People!$A$2:$B$5,2,FALSE)</f>
        <v>Cassandra Brandow</v>
      </c>
      <c r="X8644" s="5" t="str">
        <f>IFERROR(VLOOKUP(Orders!$B8644,Returns!$A$2:$B$801,2,0),"No")</f>
        <v>No</v>
      </c>
    </row>
    <row r="8645" spans="1:24" hidden="1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f t="shared" si="135"/>
        <v>3.4020000000000001</v>
      </c>
      <c r="T8645" s="1">
        <v>1</v>
      </c>
      <c r="U8645" s="1">
        <v>0.2</v>
      </c>
      <c r="V8645" s="1">
        <v>1.6379999999999997</v>
      </c>
      <c r="W8645" t="str">
        <f>VLOOKUP(M8645,People!$A$2:$B$5,2,FALSE)</f>
        <v>Cassandra Brandow</v>
      </c>
      <c r="X8645" s="5" t="str">
        <f>IFERROR(VLOOKUP(Orders!$B8645,Returns!$A$2:$B$801,2,0),"No")</f>
        <v>No</v>
      </c>
    </row>
    <row r="8646" spans="1:24" hidden="1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f t="shared" si="135"/>
        <v>69.123599999999982</v>
      </c>
      <c r="T8646" s="1">
        <v>7</v>
      </c>
      <c r="U8646" s="1">
        <v>0.7</v>
      </c>
      <c r="V8646" s="1">
        <v>-29.244599999999991</v>
      </c>
      <c r="W8646" t="str">
        <f>VLOOKUP(M8646,People!$A$2:$B$5,2,FALSE)</f>
        <v>Cassandra Brandow</v>
      </c>
      <c r="X8646" s="5" t="str">
        <f>IFERROR(VLOOKUP(Orders!$B8646,Returns!$A$2:$B$801,2,0),"No")</f>
        <v>No</v>
      </c>
    </row>
    <row r="8647" spans="1:24" hidden="1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f t="shared" si="135"/>
        <v>3.2983999999999996</v>
      </c>
      <c r="T8647" s="1">
        <v>1</v>
      </c>
      <c r="U8647" s="1">
        <v>0.2</v>
      </c>
      <c r="V8647" s="1">
        <v>1.4136000000000002</v>
      </c>
      <c r="W8647" t="str">
        <f>VLOOKUP(M8647,People!$A$2:$B$5,2,FALSE)</f>
        <v>Cassandra Brandow</v>
      </c>
      <c r="X8647" s="5" t="str">
        <f>IFERROR(VLOOKUP(Orders!$B8647,Returns!$A$2:$B$801,2,0),"No")</f>
        <v>No</v>
      </c>
    </row>
    <row r="8648" spans="1:24" hidden="1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f t="shared" si="135"/>
        <v>174.91680000000002</v>
      </c>
      <c r="T8648" s="1">
        <v>3</v>
      </c>
      <c r="U8648" s="1">
        <v>0.2</v>
      </c>
      <c r="V8648" s="1">
        <v>19.435200000000009</v>
      </c>
      <c r="W8648" t="str">
        <f>VLOOKUP(M8648,People!$A$2:$B$5,2,FALSE)</f>
        <v>Anna Andreadi</v>
      </c>
      <c r="X8648" s="5" t="str">
        <f>IFERROR(VLOOKUP(Orders!$B8648,Returns!$A$2:$B$801,2,0),"No")</f>
        <v>Yes</v>
      </c>
    </row>
    <row r="8649" spans="1:24" hidden="1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f t="shared" si="135"/>
        <v>86.46380000000002</v>
      </c>
      <c r="T8649" s="1">
        <v>2</v>
      </c>
      <c r="U8649" s="1">
        <v>0.2</v>
      </c>
      <c r="V8649" s="1">
        <v>10.960199999999993</v>
      </c>
      <c r="W8649" t="str">
        <f>VLOOKUP(M8649,People!$A$2:$B$5,2,FALSE)</f>
        <v>Cassandra Brandow</v>
      </c>
      <c r="X8649" s="5" t="str">
        <f>IFERROR(VLOOKUP(Orders!$B8649,Returns!$A$2:$B$801,2,0),"No")</f>
        <v>No</v>
      </c>
    </row>
    <row r="8650" spans="1:24" hidden="1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f t="shared" si="135"/>
        <v>678.33150000000001</v>
      </c>
      <c r="T8650" s="1">
        <v>5</v>
      </c>
      <c r="U8650" s="1">
        <v>0.2</v>
      </c>
      <c r="V8650" s="1">
        <v>26.428499999999957</v>
      </c>
      <c r="W8650" t="str">
        <f>VLOOKUP(M8650,People!$A$2:$B$5,2,FALSE)</f>
        <v>Cassandra Brandow</v>
      </c>
      <c r="X8650" s="5" t="str">
        <f>IFERROR(VLOOKUP(Orders!$B8650,Returns!$A$2:$B$801,2,0),"No")</f>
        <v>No</v>
      </c>
    </row>
    <row r="8651" spans="1:24" hidden="1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f t="shared" si="135"/>
        <v>47.486400000000003</v>
      </c>
      <c r="T8651" s="1">
        <v>3</v>
      </c>
      <c r="U8651" s="1">
        <v>0.7</v>
      </c>
      <c r="V8651" s="1">
        <v>-20.090399999999995</v>
      </c>
      <c r="W8651" t="str">
        <f>VLOOKUP(M8651,People!$A$2:$B$5,2,FALSE)</f>
        <v>Cassandra Brandow</v>
      </c>
      <c r="X8651" s="5" t="str">
        <f>IFERROR(VLOOKUP(Orders!$B8651,Returns!$A$2:$B$801,2,0),"No")</f>
        <v>No</v>
      </c>
    </row>
    <row r="8652" spans="1:24" x14ac:dyDescent="0.3">
      <c r="A8652" s="1">
        <v>4216</v>
      </c>
      <c r="B8652" t="s">
        <v>8183</v>
      </c>
      <c r="C8652" s="2">
        <v>42704</v>
      </c>
      <c r="D8652" s="2">
        <v>42708</v>
      </c>
      <c r="E8652" s="1" t="s">
        <v>46</v>
      </c>
      <c r="F8652" s="1" t="s">
        <v>1099</v>
      </c>
      <c r="G8652" s="1" t="s">
        <v>1100</v>
      </c>
      <c r="H8652" s="1" t="s">
        <v>24</v>
      </c>
      <c r="I8652" s="1" t="s">
        <v>25</v>
      </c>
      <c r="J8652" s="1" t="s">
        <v>1968</v>
      </c>
      <c r="K8652" s="1" t="s">
        <v>240</v>
      </c>
      <c r="L8652" s="1">
        <v>10550</v>
      </c>
      <c r="M8652" s="1" t="s">
        <v>135</v>
      </c>
      <c r="N8652" s="1" t="s">
        <v>5236</v>
      </c>
      <c r="O8652" s="1" t="s">
        <v>43</v>
      </c>
      <c r="P8652" s="1" t="s">
        <v>157</v>
      </c>
      <c r="Q8652" s="1" t="s">
        <v>5237</v>
      </c>
      <c r="R8652" s="1">
        <v>62.28</v>
      </c>
      <c r="S8652" s="1">
        <f t="shared" si="135"/>
        <v>33.008400000000002</v>
      </c>
      <c r="T8652" s="1">
        <v>4</v>
      </c>
      <c r="U8652" s="1">
        <v>0</v>
      </c>
      <c r="V8652" s="1">
        <v>29.271599999999999</v>
      </c>
      <c r="W8652" t="str">
        <f>VLOOKUP(M8652,People!$A$2:$B$5,2,FALSE)</f>
        <v>Chuck Magee</v>
      </c>
      <c r="X8652" s="5" t="str">
        <f>IFERROR(VLOOKUP(Orders!$B8652,Returns!$A$2:$B$801,2,0),"No")</f>
        <v>No</v>
      </c>
    </row>
    <row r="8653" spans="1:24" x14ac:dyDescent="0.3">
      <c r="A8653" s="1">
        <v>7616</v>
      </c>
      <c r="B8653" t="s">
        <v>9769</v>
      </c>
      <c r="C8653" s="2">
        <v>42704</v>
      </c>
      <c r="D8653" s="2">
        <v>42708</v>
      </c>
      <c r="E8653" s="1" t="s">
        <v>46</v>
      </c>
      <c r="F8653" s="1" t="s">
        <v>4015</v>
      </c>
      <c r="G8653" s="1" t="s">
        <v>4016</v>
      </c>
      <c r="H8653" s="1" t="s">
        <v>38</v>
      </c>
      <c r="I8653" s="1" t="s">
        <v>25</v>
      </c>
      <c r="J8653" s="1" t="s">
        <v>4640</v>
      </c>
      <c r="K8653" s="1" t="s">
        <v>50</v>
      </c>
      <c r="L8653" s="1">
        <v>32839</v>
      </c>
      <c r="M8653" s="1" t="s">
        <v>28</v>
      </c>
      <c r="N8653" s="1" t="s">
        <v>5406</v>
      </c>
      <c r="O8653" s="1" t="s">
        <v>43</v>
      </c>
      <c r="P8653" s="1" t="s">
        <v>70</v>
      </c>
      <c r="Q8653" s="1" t="s">
        <v>5407</v>
      </c>
      <c r="R8653" s="1">
        <v>6.6420000000000012</v>
      </c>
      <c r="S8653" s="1">
        <f t="shared" si="135"/>
        <v>11.07</v>
      </c>
      <c r="T8653" s="1">
        <v>9</v>
      </c>
      <c r="U8653" s="1">
        <v>0.7</v>
      </c>
      <c r="V8653" s="1">
        <v>-4.427999999999999</v>
      </c>
      <c r="W8653" t="str">
        <f>VLOOKUP(M8653,People!$A$2:$B$5,2,FALSE)</f>
        <v>Cassandra Brandow</v>
      </c>
      <c r="X8653" s="5" t="str">
        <f>IFERROR(VLOOKUP(Orders!$B8653,Returns!$A$2:$B$801,2,0),"No")</f>
        <v>No</v>
      </c>
    </row>
    <row r="8654" spans="1:24" x14ac:dyDescent="0.3">
      <c r="A8654" s="1">
        <v>9195</v>
      </c>
      <c r="B8654" t="s">
        <v>10548</v>
      </c>
      <c r="C8654" s="2">
        <v>42704</v>
      </c>
      <c r="D8654" s="2">
        <v>42710</v>
      </c>
      <c r="E8654" s="1" t="s">
        <v>46</v>
      </c>
      <c r="F8654" s="1" t="s">
        <v>1273</v>
      </c>
      <c r="G8654" s="1" t="s">
        <v>1274</v>
      </c>
      <c r="H8654" s="1" t="s">
        <v>24</v>
      </c>
      <c r="I8654" s="1" t="s">
        <v>25</v>
      </c>
      <c r="J8654" s="1" t="s">
        <v>5405</v>
      </c>
      <c r="K8654" s="1" t="s">
        <v>279</v>
      </c>
      <c r="L8654" s="1">
        <v>85323</v>
      </c>
      <c r="M8654" s="1" t="s">
        <v>41</v>
      </c>
      <c r="N8654" s="1" t="s">
        <v>4031</v>
      </c>
      <c r="O8654" s="1" t="s">
        <v>43</v>
      </c>
      <c r="P8654" s="1" t="s">
        <v>512</v>
      </c>
      <c r="Q8654" s="1" t="s">
        <v>4032</v>
      </c>
      <c r="R8654" s="1">
        <v>47.992000000000004</v>
      </c>
      <c r="S8654" s="1">
        <f t="shared" si="135"/>
        <v>44.392600000000002</v>
      </c>
      <c r="T8654" s="1">
        <v>7</v>
      </c>
      <c r="U8654" s="1">
        <v>0.2</v>
      </c>
      <c r="V8654" s="1">
        <v>3.5993999999999993</v>
      </c>
      <c r="W8654" t="str">
        <f>VLOOKUP(M8654,People!$A$2:$B$5,2,FALSE)</f>
        <v>Anna Andreadi</v>
      </c>
      <c r="X8654" s="5" t="str">
        <f>IFERROR(VLOOKUP(Orders!$B8654,Returns!$A$2:$B$801,2,0),"No")</f>
        <v>No</v>
      </c>
    </row>
    <row r="8655" spans="1:24" x14ac:dyDescent="0.3">
      <c r="A8655" s="1">
        <v>9196</v>
      </c>
      <c r="B8655" t="s">
        <v>10548</v>
      </c>
      <c r="C8655" s="2">
        <v>42704</v>
      </c>
      <c r="D8655" s="2">
        <v>42710</v>
      </c>
      <c r="E8655" s="1" t="s">
        <v>46</v>
      </c>
      <c r="F8655" s="1" t="s">
        <v>1273</v>
      </c>
      <c r="G8655" s="1" t="s">
        <v>1274</v>
      </c>
      <c r="H8655" s="1" t="s">
        <v>24</v>
      </c>
      <c r="I8655" s="1" t="s">
        <v>25</v>
      </c>
      <c r="J8655" s="1" t="s">
        <v>5405</v>
      </c>
      <c r="K8655" s="1" t="s">
        <v>279</v>
      </c>
      <c r="L8655" s="1">
        <v>85323</v>
      </c>
      <c r="M8655" s="1" t="s">
        <v>41</v>
      </c>
      <c r="N8655" s="1" t="s">
        <v>4383</v>
      </c>
      <c r="O8655" s="1" t="s">
        <v>66</v>
      </c>
      <c r="P8655" s="1" t="s">
        <v>146</v>
      </c>
      <c r="Q8655" s="1" t="s">
        <v>5006</v>
      </c>
      <c r="R8655" s="1">
        <v>102.24000000000001</v>
      </c>
      <c r="S8655" s="1">
        <f t="shared" si="135"/>
        <v>118.85400000000001</v>
      </c>
      <c r="T8655" s="1">
        <v>4</v>
      </c>
      <c r="U8655" s="1">
        <v>0.2</v>
      </c>
      <c r="V8655" s="1">
        <v>-16.614000000000004</v>
      </c>
      <c r="W8655" t="str">
        <f>VLOOKUP(M8655,People!$A$2:$B$5,2,FALSE)</f>
        <v>Anna Andreadi</v>
      </c>
      <c r="X8655" s="5" t="str">
        <f>IFERROR(VLOOKUP(Orders!$B8655,Returns!$A$2:$B$801,2,0),"No")</f>
        <v>No</v>
      </c>
    </row>
    <row r="8656" spans="1:24" x14ac:dyDescent="0.3">
      <c r="A8656" s="1">
        <v>1792</v>
      </c>
      <c r="B8656" t="s">
        <v>7034</v>
      </c>
      <c r="C8656" s="2">
        <v>42705</v>
      </c>
      <c r="D8656" s="2">
        <v>42707</v>
      </c>
      <c r="E8656" s="1" t="s">
        <v>170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104</v>
      </c>
      <c r="K8656" s="1" t="s">
        <v>105</v>
      </c>
      <c r="L8656" s="1">
        <v>53711</v>
      </c>
      <c r="M8656" s="1" t="s">
        <v>97</v>
      </c>
      <c r="N8656" s="1" t="s">
        <v>3659</v>
      </c>
      <c r="O8656" s="1" t="s">
        <v>30</v>
      </c>
      <c r="P8656" s="1" t="s">
        <v>34</v>
      </c>
      <c r="Q8656" s="1" t="s">
        <v>3660</v>
      </c>
      <c r="R8656" s="1">
        <v>2807.84</v>
      </c>
      <c r="S8656" s="1">
        <f t="shared" si="135"/>
        <v>2133.9584</v>
      </c>
      <c r="T8656" s="1">
        <v>8</v>
      </c>
      <c r="U8656" s="1">
        <v>0</v>
      </c>
      <c r="V8656" s="1">
        <v>673.88160000000016</v>
      </c>
      <c r="W8656" t="str">
        <f>VLOOKUP(M8656,People!$A$2:$B$5,2,FALSE)</f>
        <v>Kelly Williams</v>
      </c>
      <c r="X8656" s="5" t="str">
        <f>IFERROR(VLOOKUP(Orders!$B8656,Returns!$A$2:$B$801,2,0),"No")</f>
        <v>No</v>
      </c>
    </row>
    <row r="8657" spans="1:24" x14ac:dyDescent="0.3">
      <c r="A8657" s="1">
        <v>1793</v>
      </c>
      <c r="B8657" t="s">
        <v>7034</v>
      </c>
      <c r="C8657" s="2">
        <v>42705</v>
      </c>
      <c r="D8657" s="2">
        <v>42707</v>
      </c>
      <c r="E8657" s="1" t="s">
        <v>170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104</v>
      </c>
      <c r="K8657" s="1" t="s">
        <v>105</v>
      </c>
      <c r="L8657" s="1">
        <v>53711</v>
      </c>
      <c r="M8657" s="1" t="s">
        <v>97</v>
      </c>
      <c r="N8657" s="1" t="s">
        <v>3661</v>
      </c>
      <c r="O8657" s="1" t="s">
        <v>43</v>
      </c>
      <c r="P8657" s="1" t="s">
        <v>63</v>
      </c>
      <c r="Q8657" s="1" t="s">
        <v>3662</v>
      </c>
      <c r="R8657" s="1">
        <v>46.64</v>
      </c>
      <c r="S8657" s="1">
        <f t="shared" si="135"/>
        <v>34.047199999999997</v>
      </c>
      <c r="T8657" s="1">
        <v>4</v>
      </c>
      <c r="U8657" s="1">
        <v>0</v>
      </c>
      <c r="V8657" s="1">
        <v>12.592800000000004</v>
      </c>
      <c r="W8657" t="str">
        <f>VLOOKUP(M8657,People!$A$2:$B$5,2,FALSE)</f>
        <v>Kelly Williams</v>
      </c>
      <c r="X8657" s="5" t="str">
        <f>IFERROR(VLOOKUP(Orders!$B8657,Returns!$A$2:$B$801,2,0),"No")</f>
        <v>No</v>
      </c>
    </row>
    <row r="8658" spans="1:24" x14ac:dyDescent="0.3">
      <c r="A8658" s="1">
        <v>2076</v>
      </c>
      <c r="B8658" t="s">
        <v>7167</v>
      </c>
      <c r="C8658" s="2">
        <v>42705</v>
      </c>
      <c r="D8658" s="2">
        <v>42709</v>
      </c>
      <c r="E8658" s="1" t="s">
        <v>46</v>
      </c>
      <c r="F8658" s="1" t="s">
        <v>2182</v>
      </c>
      <c r="G8658" s="1" t="s">
        <v>2183</v>
      </c>
      <c r="H8658" s="1" t="s">
        <v>24</v>
      </c>
      <c r="I8658" s="1" t="s">
        <v>25</v>
      </c>
      <c r="J8658" s="1" t="s">
        <v>116</v>
      </c>
      <c r="K8658" s="1" t="s">
        <v>40</v>
      </c>
      <c r="L8658" s="1">
        <v>94122</v>
      </c>
      <c r="M8658" s="1" t="s">
        <v>41</v>
      </c>
      <c r="N8658" s="1" t="s">
        <v>965</v>
      </c>
      <c r="O8658" s="1" t="s">
        <v>30</v>
      </c>
      <c r="P8658" s="1" t="s">
        <v>60</v>
      </c>
      <c r="Q8658" s="1" t="s">
        <v>966</v>
      </c>
      <c r="R8658" s="1">
        <v>58.199999999999996</v>
      </c>
      <c r="S8658" s="1">
        <f t="shared" si="135"/>
        <v>29.682000000000002</v>
      </c>
      <c r="T8658" s="1">
        <v>3</v>
      </c>
      <c r="U8658" s="1">
        <v>0</v>
      </c>
      <c r="V8658" s="1">
        <v>28.517999999999994</v>
      </c>
      <c r="W8658" t="str">
        <f>VLOOKUP(M8658,People!$A$2:$B$5,2,FALSE)</f>
        <v>Anna Andreadi</v>
      </c>
      <c r="X8658" s="5" t="str">
        <f>IFERROR(VLOOKUP(Orders!$B8658,Returns!$A$2:$B$801,2,0),"No")</f>
        <v>No</v>
      </c>
    </row>
    <row r="8659" spans="1:24" x14ac:dyDescent="0.3">
      <c r="A8659" s="1">
        <v>3199</v>
      </c>
      <c r="B8659" t="s">
        <v>7714</v>
      </c>
      <c r="C8659" s="2">
        <v>42705</v>
      </c>
      <c r="D8659" s="2">
        <v>42711</v>
      </c>
      <c r="E8659" s="1" t="s">
        <v>46</v>
      </c>
      <c r="F8659" s="1" t="s">
        <v>3495</v>
      </c>
      <c r="G8659" s="1" t="s">
        <v>3496</v>
      </c>
      <c r="H8659" s="1" t="s">
        <v>24</v>
      </c>
      <c r="I8659" s="1" t="s">
        <v>25</v>
      </c>
      <c r="J8659" s="1" t="s">
        <v>1324</v>
      </c>
      <c r="K8659" s="1" t="s">
        <v>82</v>
      </c>
      <c r="L8659" s="1">
        <v>28540</v>
      </c>
      <c r="M8659" s="1" t="s">
        <v>28</v>
      </c>
      <c r="N8659" s="1" t="s">
        <v>4835</v>
      </c>
      <c r="O8659" s="1" t="s">
        <v>66</v>
      </c>
      <c r="P8659" s="1" t="s">
        <v>67</v>
      </c>
      <c r="Q8659" s="1" t="s">
        <v>4836</v>
      </c>
      <c r="R8659" s="1">
        <v>95.968000000000004</v>
      </c>
      <c r="S8659" s="1">
        <f t="shared" si="135"/>
        <v>86.371200000000002</v>
      </c>
      <c r="T8659" s="1">
        <v>4</v>
      </c>
      <c r="U8659" s="1">
        <v>0.2</v>
      </c>
      <c r="V8659" s="1">
        <v>9.5968000000000053</v>
      </c>
      <c r="W8659" t="str">
        <f>VLOOKUP(M8659,People!$A$2:$B$5,2,FALSE)</f>
        <v>Cassandra Brandow</v>
      </c>
      <c r="X8659" s="5" t="str">
        <f>IFERROR(VLOOKUP(Orders!$B8659,Returns!$A$2:$B$801,2,0),"No")</f>
        <v>No</v>
      </c>
    </row>
    <row r="8660" spans="1:24" hidden="1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f t="shared" si="135"/>
        <v>2.1736</v>
      </c>
      <c r="T8660" s="1">
        <v>1</v>
      </c>
      <c r="U8660" s="1">
        <v>0.8</v>
      </c>
      <c r="V8660" s="1">
        <v>-1.3376000000000001</v>
      </c>
      <c r="W8660" t="str">
        <f>VLOOKUP(M8660,People!$A$2:$B$5,2,FALSE)</f>
        <v>Kelly Williams</v>
      </c>
      <c r="X8660" s="5" t="str">
        <f>IFERROR(VLOOKUP(Orders!$B8660,Returns!$A$2:$B$801,2,0),"No")</f>
        <v>No</v>
      </c>
    </row>
    <row r="8661" spans="1:24" hidden="1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f t="shared" si="135"/>
        <v>19.737000000000002</v>
      </c>
      <c r="T8661" s="1">
        <v>6</v>
      </c>
      <c r="U8661" s="1">
        <v>0.2</v>
      </c>
      <c r="V8661" s="1">
        <v>11.223000000000001</v>
      </c>
      <c r="W8661" t="str">
        <f>VLOOKUP(M8661,People!$A$2:$B$5,2,FALSE)</f>
        <v>Chuck Magee</v>
      </c>
      <c r="X8661" s="5" t="str">
        <f>IFERROR(VLOOKUP(Orders!$B8661,Returns!$A$2:$B$801,2,0),"No")</f>
        <v>No</v>
      </c>
    </row>
    <row r="8662" spans="1:24" hidden="1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f t="shared" si="135"/>
        <v>805.36099999999988</v>
      </c>
      <c r="T8662" s="1">
        <v>5</v>
      </c>
      <c r="U8662" s="1">
        <v>0.2</v>
      </c>
      <c r="V8662" s="1">
        <v>-81.440999999999946</v>
      </c>
      <c r="W8662" t="str">
        <f>VLOOKUP(M8662,People!$A$2:$B$5,2,FALSE)</f>
        <v>Cassandra Brandow</v>
      </c>
      <c r="X8662" s="5" t="str">
        <f>IFERROR(VLOOKUP(Orders!$B8662,Returns!$A$2:$B$801,2,0),"No")</f>
        <v>No</v>
      </c>
    </row>
    <row r="8663" spans="1:24" hidden="1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f t="shared" si="135"/>
        <v>37.894800000000004</v>
      </c>
      <c r="T8663" s="1">
        <v>4</v>
      </c>
      <c r="U8663" s="1">
        <v>0.6</v>
      </c>
      <c r="V8663" s="1">
        <v>-15.9268</v>
      </c>
      <c r="W8663" t="str">
        <f>VLOOKUP(M8663,People!$A$2:$B$5,2,FALSE)</f>
        <v>Kelly Williams</v>
      </c>
      <c r="X8663" s="5" t="str">
        <f>IFERROR(VLOOKUP(Orders!$B8663,Returns!$A$2:$B$801,2,0),"No")</f>
        <v>No</v>
      </c>
    </row>
    <row r="8664" spans="1:24" hidden="1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f t="shared" si="135"/>
        <v>549.49740000000008</v>
      </c>
      <c r="T8664" s="1">
        <v>6</v>
      </c>
      <c r="U8664" s="1">
        <v>0.2</v>
      </c>
      <c r="V8664" s="1">
        <v>69.654599999999988</v>
      </c>
      <c r="W8664" t="str">
        <f>VLOOKUP(M8664,People!$A$2:$B$5,2,FALSE)</f>
        <v>Kelly Williams</v>
      </c>
      <c r="X8664" s="5" t="str">
        <f>IFERROR(VLOOKUP(Orders!$B8664,Returns!$A$2:$B$801,2,0),"No")</f>
        <v>No</v>
      </c>
    </row>
    <row r="8665" spans="1:24" hidden="1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f t="shared" si="135"/>
        <v>86.335200000000015</v>
      </c>
      <c r="T8665" s="1">
        <v>7</v>
      </c>
      <c r="U8665" s="1">
        <v>0.2</v>
      </c>
      <c r="V8665" s="1">
        <v>41.568799999999996</v>
      </c>
      <c r="W8665" t="str">
        <f>VLOOKUP(M8665,People!$A$2:$B$5,2,FALSE)</f>
        <v>Kelly Williams</v>
      </c>
      <c r="X8665" s="5" t="str">
        <f>IFERROR(VLOOKUP(Orders!$B8665,Returns!$A$2:$B$801,2,0),"No")</f>
        <v>No</v>
      </c>
    </row>
    <row r="8666" spans="1:24" hidden="1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f t="shared" si="135"/>
        <v>54.635999999999996</v>
      </c>
      <c r="T8666" s="1">
        <v>5</v>
      </c>
      <c r="U8666" s="1">
        <v>0</v>
      </c>
      <c r="V8666" s="1">
        <v>39.564000000000007</v>
      </c>
      <c r="W8666" t="str">
        <f>VLOOKUP(M8666,People!$A$2:$B$5,2,FALSE)</f>
        <v>Anna Andreadi</v>
      </c>
      <c r="X8666" s="5" t="str">
        <f>IFERROR(VLOOKUP(Orders!$B8666,Returns!$A$2:$B$801,2,0),"No")</f>
        <v>No</v>
      </c>
    </row>
    <row r="8667" spans="1:24" hidden="1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f t="shared" si="135"/>
        <v>36.134999999999998</v>
      </c>
      <c r="T8667" s="1">
        <v>5</v>
      </c>
      <c r="U8667" s="1">
        <v>0</v>
      </c>
      <c r="V8667" s="1">
        <v>13.365</v>
      </c>
      <c r="W8667" t="str">
        <f>VLOOKUP(M8667,People!$A$2:$B$5,2,FALSE)</f>
        <v>Anna Andreadi</v>
      </c>
      <c r="X8667" s="5" t="str">
        <f>IFERROR(VLOOKUP(Orders!$B8667,Returns!$A$2:$B$801,2,0),"No")</f>
        <v>Yes</v>
      </c>
    </row>
    <row r="8668" spans="1:24" hidden="1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f t="shared" si="135"/>
        <v>14.868000000000004</v>
      </c>
      <c r="T8668" s="1">
        <v>5</v>
      </c>
      <c r="U8668" s="1">
        <v>0.2</v>
      </c>
      <c r="V8668" s="1">
        <v>1.6519999999999992</v>
      </c>
      <c r="W8668" t="str">
        <f>VLOOKUP(M8668,People!$A$2:$B$5,2,FALSE)</f>
        <v>Chuck Magee</v>
      </c>
      <c r="X8668" s="5" t="str">
        <f>IFERROR(VLOOKUP(Orders!$B8668,Returns!$A$2:$B$801,2,0),"No")</f>
        <v>No</v>
      </c>
    </row>
    <row r="8669" spans="1:24" hidden="1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f t="shared" si="135"/>
        <v>35.984000000000009</v>
      </c>
      <c r="T8669" s="1">
        <v>4</v>
      </c>
      <c r="U8669" s="1">
        <v>0.2</v>
      </c>
      <c r="V8669" s="1">
        <v>19.375999999999998</v>
      </c>
      <c r="W8669" t="str">
        <f>VLOOKUP(M8669,People!$A$2:$B$5,2,FALSE)</f>
        <v>Anna Andreadi</v>
      </c>
      <c r="X8669" s="5" t="str">
        <f>IFERROR(VLOOKUP(Orders!$B8669,Returns!$A$2:$B$801,2,0),"No")</f>
        <v>No</v>
      </c>
    </row>
    <row r="8670" spans="1:24" hidden="1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f t="shared" si="135"/>
        <v>7.8030000000000008</v>
      </c>
      <c r="T8670" s="1">
        <v>1</v>
      </c>
      <c r="U8670" s="1">
        <v>0.2</v>
      </c>
      <c r="V8670" s="1">
        <v>3.7569999999999992</v>
      </c>
      <c r="W8670" t="str">
        <f>VLOOKUP(M8670,People!$A$2:$B$5,2,FALSE)</f>
        <v>Anna Andreadi</v>
      </c>
      <c r="X8670" s="5" t="str">
        <f>IFERROR(VLOOKUP(Orders!$B8670,Returns!$A$2:$B$801,2,0),"No")</f>
        <v>No</v>
      </c>
    </row>
    <row r="8671" spans="1:24" hidden="1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f t="shared" si="135"/>
        <v>9.4160000000000021</v>
      </c>
      <c r="T8671" s="1">
        <v>4</v>
      </c>
      <c r="U8671" s="1">
        <v>0</v>
      </c>
      <c r="V8671" s="1">
        <v>7.7039999999999988</v>
      </c>
      <c r="W8671" t="str">
        <f>VLOOKUP(M8671,People!$A$2:$B$5,2,FALSE)</f>
        <v>Anna Andreadi</v>
      </c>
      <c r="X8671" s="5" t="str">
        <f>IFERROR(VLOOKUP(Orders!$B8671,Returns!$A$2:$B$801,2,0),"No")</f>
        <v>No</v>
      </c>
    </row>
    <row r="8672" spans="1:24" x14ac:dyDescent="0.3">
      <c r="A8672" s="1">
        <v>4492</v>
      </c>
      <c r="B8672" t="s">
        <v>8311</v>
      </c>
      <c r="C8672" s="2">
        <v>42705</v>
      </c>
      <c r="D8672" s="2">
        <v>42707</v>
      </c>
      <c r="E8672" s="1" t="s">
        <v>21</v>
      </c>
      <c r="F8672" s="1" t="s">
        <v>2120</v>
      </c>
      <c r="G8672" s="1" t="s">
        <v>2121</v>
      </c>
      <c r="H8672" s="1" t="s">
        <v>24</v>
      </c>
      <c r="I8672" s="1" t="s">
        <v>25</v>
      </c>
      <c r="J8672" s="1" t="s">
        <v>439</v>
      </c>
      <c r="K8672" s="1" t="s">
        <v>440</v>
      </c>
      <c r="L8672" s="1">
        <v>43229</v>
      </c>
      <c r="M8672" s="1" t="s">
        <v>135</v>
      </c>
      <c r="N8672" s="1" t="s">
        <v>5036</v>
      </c>
      <c r="O8672" s="1" t="s">
        <v>66</v>
      </c>
      <c r="P8672" s="1" t="s">
        <v>1065</v>
      </c>
      <c r="Q8672" s="1" t="s">
        <v>5037</v>
      </c>
      <c r="R8672" s="1">
        <v>659.98799999999994</v>
      </c>
      <c r="S8672" s="1">
        <f t="shared" si="135"/>
        <v>549.99</v>
      </c>
      <c r="T8672" s="1">
        <v>2</v>
      </c>
      <c r="U8672" s="1">
        <v>0.4</v>
      </c>
      <c r="V8672" s="1">
        <v>109.99799999999999</v>
      </c>
      <c r="W8672" t="str">
        <f>VLOOKUP(M8672,People!$A$2:$B$5,2,FALSE)</f>
        <v>Chuck Magee</v>
      </c>
      <c r="X8672" s="5" t="str">
        <f>IFERROR(VLOOKUP(Orders!$B8672,Returns!$A$2:$B$801,2,0),"No")</f>
        <v>No</v>
      </c>
    </row>
    <row r="8673" spans="1:24" x14ac:dyDescent="0.3">
      <c r="A8673" s="1">
        <v>4493</v>
      </c>
      <c r="B8673" t="s">
        <v>8311</v>
      </c>
      <c r="C8673" s="2">
        <v>42705</v>
      </c>
      <c r="D8673" s="2">
        <v>42707</v>
      </c>
      <c r="E8673" s="1" t="s">
        <v>21</v>
      </c>
      <c r="F8673" s="1" t="s">
        <v>2120</v>
      </c>
      <c r="G8673" s="1" t="s">
        <v>2121</v>
      </c>
      <c r="H8673" s="1" t="s">
        <v>24</v>
      </c>
      <c r="I8673" s="1" t="s">
        <v>25</v>
      </c>
      <c r="J8673" s="1" t="s">
        <v>439</v>
      </c>
      <c r="K8673" s="1" t="s">
        <v>440</v>
      </c>
      <c r="L8673" s="1">
        <v>43229</v>
      </c>
      <c r="M8673" s="1" t="s">
        <v>135</v>
      </c>
      <c r="N8673" s="1" t="s">
        <v>1784</v>
      </c>
      <c r="O8673" s="1" t="s">
        <v>30</v>
      </c>
      <c r="P8673" s="1" t="s">
        <v>60</v>
      </c>
      <c r="Q8673" s="1" t="s">
        <v>1785</v>
      </c>
      <c r="R8673" s="1">
        <v>8.1280000000000001</v>
      </c>
      <c r="S8673" s="1">
        <f t="shared" si="135"/>
        <v>6.7056000000000004</v>
      </c>
      <c r="T8673" s="1">
        <v>2</v>
      </c>
      <c r="U8673" s="1">
        <v>0.2</v>
      </c>
      <c r="V8673" s="1">
        <v>1.4223999999999997</v>
      </c>
      <c r="W8673" t="str">
        <f>VLOOKUP(M8673,People!$A$2:$B$5,2,FALSE)</f>
        <v>Chuck Magee</v>
      </c>
      <c r="X8673" s="5" t="str">
        <f>IFERROR(VLOOKUP(Orders!$B8673,Returns!$A$2:$B$801,2,0),"No")</f>
        <v>No</v>
      </c>
    </row>
    <row r="8674" spans="1:24" hidden="1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f t="shared" si="135"/>
        <v>12.168800000000003</v>
      </c>
      <c r="T8674" s="1">
        <v>2</v>
      </c>
      <c r="U8674" s="1">
        <v>0.2</v>
      </c>
      <c r="V8674" s="1">
        <v>6.1991999999999994</v>
      </c>
      <c r="W8674" t="str">
        <f>VLOOKUP(M8674,People!$A$2:$B$5,2,FALSE)</f>
        <v>Kelly Williams</v>
      </c>
      <c r="X8674" s="5" t="str">
        <f>IFERROR(VLOOKUP(Orders!$B8674,Returns!$A$2:$B$801,2,0),"No")</f>
        <v>No</v>
      </c>
    </row>
    <row r="8675" spans="1:24" hidden="1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f t="shared" si="135"/>
        <v>609.13740000000007</v>
      </c>
      <c r="T8675" s="1">
        <v>3</v>
      </c>
      <c r="U8675" s="1">
        <v>0.3</v>
      </c>
      <c r="V8675" s="1">
        <v>-8.5794000000000779</v>
      </c>
      <c r="W8675" t="str">
        <f>VLOOKUP(M8675,People!$A$2:$B$5,2,FALSE)</f>
        <v>Kelly Williams</v>
      </c>
      <c r="X8675" s="5" t="str">
        <f>IFERROR(VLOOKUP(Orders!$B8675,Returns!$A$2:$B$801,2,0),"No")</f>
        <v>No</v>
      </c>
    </row>
    <row r="8676" spans="1:24" hidden="1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f t="shared" si="135"/>
        <v>58.534200000000013</v>
      </c>
      <c r="T8676" s="1">
        <v>3</v>
      </c>
      <c r="U8676" s="1">
        <v>0.2</v>
      </c>
      <c r="V8676" s="1">
        <v>-8.1822000000000052</v>
      </c>
      <c r="W8676" t="str">
        <f>VLOOKUP(M8676,People!$A$2:$B$5,2,FALSE)</f>
        <v>Kelly Williams</v>
      </c>
      <c r="X8676" s="5" t="str">
        <f>IFERROR(VLOOKUP(Orders!$B8676,Returns!$A$2:$B$801,2,0),"No")</f>
        <v>No</v>
      </c>
    </row>
    <row r="8677" spans="1:24" hidden="1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f t="shared" si="135"/>
        <v>24.527999999999999</v>
      </c>
      <c r="T8677" s="1">
        <v>6</v>
      </c>
      <c r="U8677" s="1">
        <v>0.2</v>
      </c>
      <c r="V8677" s="1">
        <v>3.5039999999999996</v>
      </c>
      <c r="W8677" t="str">
        <f>VLOOKUP(M8677,People!$A$2:$B$5,2,FALSE)</f>
        <v>Kelly Williams</v>
      </c>
      <c r="X8677" s="5" t="str">
        <f>IFERROR(VLOOKUP(Orders!$B8677,Returns!$A$2:$B$801,2,0),"No")</f>
        <v>No</v>
      </c>
    </row>
    <row r="8678" spans="1:24" hidden="1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f t="shared" si="135"/>
        <v>11.345699999999999</v>
      </c>
      <c r="T8678" s="1">
        <v>1</v>
      </c>
      <c r="U8678" s="1">
        <v>0.6</v>
      </c>
      <c r="V8678" s="1">
        <v>-3.6536999999999988</v>
      </c>
      <c r="W8678" t="str">
        <f>VLOOKUP(M8678,People!$A$2:$B$5,2,FALSE)</f>
        <v>Kelly Williams</v>
      </c>
      <c r="X8678" s="5" t="str">
        <f>IFERROR(VLOOKUP(Orders!$B8678,Returns!$A$2:$B$801,2,0),"No")</f>
        <v>No</v>
      </c>
    </row>
    <row r="8679" spans="1:24" hidden="1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f t="shared" si="135"/>
        <v>598.71150000000011</v>
      </c>
      <c r="T8679" s="1">
        <v>5</v>
      </c>
      <c r="U8679" s="1">
        <v>0.3</v>
      </c>
      <c r="V8679" s="1">
        <v>-81.306500000000028</v>
      </c>
      <c r="W8679" t="str">
        <f>VLOOKUP(M8679,People!$A$2:$B$5,2,FALSE)</f>
        <v>Kelly Williams</v>
      </c>
      <c r="X8679" s="5" t="str">
        <f>IFERROR(VLOOKUP(Orders!$B8679,Returns!$A$2:$B$801,2,0),"No")</f>
        <v>No</v>
      </c>
    </row>
    <row r="8680" spans="1:24" hidden="1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f t="shared" si="135"/>
        <v>21.950400000000002</v>
      </c>
      <c r="T8680" s="1">
        <v>8</v>
      </c>
      <c r="U8680" s="1">
        <v>0.8</v>
      </c>
      <c r="V8680" s="1">
        <v>-13.342400000000001</v>
      </c>
      <c r="W8680" t="str">
        <f>VLOOKUP(M8680,People!$A$2:$B$5,2,FALSE)</f>
        <v>Kelly Williams</v>
      </c>
      <c r="X8680" s="5" t="str">
        <f>IFERROR(VLOOKUP(Orders!$B8680,Returns!$A$2:$B$801,2,0),"No")</f>
        <v>No</v>
      </c>
    </row>
    <row r="8681" spans="1:24" hidden="1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f t="shared" si="135"/>
        <v>125.65350000000001</v>
      </c>
      <c r="T8681" s="1">
        <v>5</v>
      </c>
      <c r="U8681" s="1">
        <v>0.2</v>
      </c>
      <c r="V8681" s="1">
        <v>33.906499999999994</v>
      </c>
      <c r="W8681" t="str">
        <f>VLOOKUP(M8681,People!$A$2:$B$5,2,FALSE)</f>
        <v>Kelly Williams</v>
      </c>
      <c r="X8681" s="5" t="str">
        <f>IFERROR(VLOOKUP(Orders!$B8681,Returns!$A$2:$B$801,2,0),"No")</f>
        <v>No</v>
      </c>
    </row>
    <row r="8682" spans="1:24" hidden="1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f t="shared" si="135"/>
        <v>1410.0484999999999</v>
      </c>
      <c r="T8682" s="1">
        <v>7</v>
      </c>
      <c r="U8682" s="1">
        <v>0</v>
      </c>
      <c r="V8682" s="1">
        <v>694.50149999999985</v>
      </c>
      <c r="W8682" t="str">
        <f>VLOOKUP(M8682,People!$A$2:$B$5,2,FALSE)</f>
        <v>Cassandra Brandow</v>
      </c>
      <c r="X8682" s="5" t="str">
        <f>IFERROR(VLOOKUP(Orders!$B8682,Returns!$A$2:$B$801,2,0),"No")</f>
        <v>No</v>
      </c>
    </row>
    <row r="8683" spans="1:24" hidden="1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f t="shared" si="135"/>
        <v>28.897000000000006</v>
      </c>
      <c r="T8683" s="1">
        <v>5</v>
      </c>
      <c r="U8683" s="1">
        <v>0</v>
      </c>
      <c r="V8683" s="1">
        <v>11.802999999999999</v>
      </c>
      <c r="W8683" t="str">
        <f>VLOOKUP(M8683,People!$A$2:$B$5,2,FALSE)</f>
        <v>Cassandra Brandow</v>
      </c>
      <c r="X8683" s="5" t="str">
        <f>IFERROR(VLOOKUP(Orders!$B8683,Returns!$A$2:$B$801,2,0),"No")</f>
        <v>No</v>
      </c>
    </row>
    <row r="8684" spans="1:24" x14ac:dyDescent="0.3">
      <c r="A8684" s="1">
        <v>4494</v>
      </c>
      <c r="B8684" t="s">
        <v>8311</v>
      </c>
      <c r="C8684" s="2">
        <v>42705</v>
      </c>
      <c r="D8684" s="2">
        <v>42707</v>
      </c>
      <c r="E8684" s="1" t="s">
        <v>21</v>
      </c>
      <c r="F8684" s="1" t="s">
        <v>2120</v>
      </c>
      <c r="G8684" s="1" t="s">
        <v>2121</v>
      </c>
      <c r="H8684" s="1" t="s">
        <v>24</v>
      </c>
      <c r="I8684" s="1" t="s">
        <v>25</v>
      </c>
      <c r="J8684" s="1" t="s">
        <v>439</v>
      </c>
      <c r="K8684" s="1" t="s">
        <v>440</v>
      </c>
      <c r="L8684" s="1">
        <v>43229</v>
      </c>
      <c r="M8684" s="1" t="s">
        <v>135</v>
      </c>
      <c r="N8684" s="1" t="s">
        <v>3841</v>
      </c>
      <c r="O8684" s="1" t="s">
        <v>43</v>
      </c>
      <c r="P8684" s="1" t="s">
        <v>84</v>
      </c>
      <c r="Q8684" s="1" t="s">
        <v>3842</v>
      </c>
      <c r="R8684" s="1">
        <v>36.288000000000011</v>
      </c>
      <c r="S8684" s="1">
        <f t="shared" si="135"/>
        <v>23.58720000000001</v>
      </c>
      <c r="T8684" s="1">
        <v>7</v>
      </c>
      <c r="U8684" s="1">
        <v>0.2</v>
      </c>
      <c r="V8684" s="1">
        <v>12.700800000000001</v>
      </c>
      <c r="W8684" t="str">
        <f>VLOOKUP(M8684,People!$A$2:$B$5,2,FALSE)</f>
        <v>Chuck Magee</v>
      </c>
      <c r="X8684" s="5" t="str">
        <f>IFERROR(VLOOKUP(Orders!$B8684,Returns!$A$2:$B$801,2,0),"No")</f>
        <v>No</v>
      </c>
    </row>
    <row r="8685" spans="1:24" hidden="1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f t="shared" si="135"/>
        <v>3.8184</v>
      </c>
      <c r="T8685" s="1">
        <v>2</v>
      </c>
      <c r="U8685" s="1">
        <v>0</v>
      </c>
      <c r="V8685" s="1">
        <v>1.3416000000000001</v>
      </c>
      <c r="W8685" t="str">
        <f>VLOOKUP(M8685,People!$A$2:$B$5,2,FALSE)</f>
        <v>Anna Andreadi</v>
      </c>
      <c r="X8685" s="5" t="str">
        <f>IFERROR(VLOOKUP(Orders!$B8685,Returns!$A$2:$B$801,2,0),"No")</f>
        <v>No</v>
      </c>
    </row>
    <row r="8686" spans="1:24" hidden="1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f t="shared" si="135"/>
        <v>16.755899999999997</v>
      </c>
      <c r="T8686" s="1">
        <v>7</v>
      </c>
      <c r="U8686" s="1">
        <v>0</v>
      </c>
      <c r="V8686" s="1">
        <v>4.4540999999999986</v>
      </c>
      <c r="W8686" t="str">
        <f>VLOOKUP(M8686,People!$A$2:$B$5,2,FALSE)</f>
        <v>Anna Andreadi</v>
      </c>
      <c r="X8686" s="5" t="str">
        <f>IFERROR(VLOOKUP(Orders!$B8686,Returns!$A$2:$B$801,2,0),"No")</f>
        <v>No</v>
      </c>
    </row>
    <row r="8687" spans="1:24" hidden="1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f t="shared" si="135"/>
        <v>71.306399999999996</v>
      </c>
      <c r="T8687" s="1">
        <v>6</v>
      </c>
      <c r="U8687" s="1">
        <v>0</v>
      </c>
      <c r="V8687" s="1">
        <v>25.053599999999996</v>
      </c>
      <c r="W8687" t="str">
        <f>VLOOKUP(M8687,People!$A$2:$B$5,2,FALSE)</f>
        <v>Chuck Magee</v>
      </c>
      <c r="X8687" s="5" t="str">
        <f>IFERROR(VLOOKUP(Orders!$B8687,Returns!$A$2:$B$801,2,0),"No")</f>
        <v>No</v>
      </c>
    </row>
    <row r="8688" spans="1:24" hidden="1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f t="shared" si="135"/>
        <v>220.13400000000001</v>
      </c>
      <c r="T8688" s="1">
        <v>2</v>
      </c>
      <c r="U8688" s="1">
        <v>0</v>
      </c>
      <c r="V8688" s="1">
        <v>11.585999999999984</v>
      </c>
      <c r="W8688" t="str">
        <f>VLOOKUP(M8688,People!$A$2:$B$5,2,FALSE)</f>
        <v>Anna Andreadi</v>
      </c>
      <c r="X8688" s="5" t="str">
        <f>IFERROR(VLOOKUP(Orders!$B8688,Returns!$A$2:$B$801,2,0),"No")</f>
        <v>No</v>
      </c>
    </row>
    <row r="8689" spans="1:24" hidden="1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f t="shared" si="135"/>
        <v>8.9499999999999993</v>
      </c>
      <c r="T8689" s="1">
        <v>5</v>
      </c>
      <c r="U8689" s="1">
        <v>0</v>
      </c>
      <c r="V8689" s="1">
        <v>8.9499999999999993</v>
      </c>
      <c r="W8689" t="str">
        <f>VLOOKUP(M8689,People!$A$2:$B$5,2,FALSE)</f>
        <v>Anna Andreadi</v>
      </c>
      <c r="X8689" s="5" t="str">
        <f>IFERROR(VLOOKUP(Orders!$B8689,Returns!$A$2:$B$801,2,0),"No")</f>
        <v>No</v>
      </c>
    </row>
    <row r="8690" spans="1:24" hidden="1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f t="shared" si="135"/>
        <v>6.8640000000000008</v>
      </c>
      <c r="T8690" s="1">
        <v>2</v>
      </c>
      <c r="U8690" s="1">
        <v>0</v>
      </c>
      <c r="V8690" s="1">
        <v>5.6159999999999997</v>
      </c>
      <c r="W8690" t="str">
        <f>VLOOKUP(M8690,People!$A$2:$B$5,2,FALSE)</f>
        <v>Anna Andreadi</v>
      </c>
      <c r="X8690" s="5" t="str">
        <f>IFERROR(VLOOKUP(Orders!$B8690,Returns!$A$2:$B$801,2,0),"No")</f>
        <v>No</v>
      </c>
    </row>
    <row r="8691" spans="1:24" x14ac:dyDescent="0.3">
      <c r="A8691" s="1">
        <v>4495</v>
      </c>
      <c r="B8691" t="s">
        <v>8311</v>
      </c>
      <c r="C8691" s="2">
        <v>42705</v>
      </c>
      <c r="D8691" s="2">
        <v>42707</v>
      </c>
      <c r="E8691" s="1" t="s">
        <v>21</v>
      </c>
      <c r="F8691" s="1" t="s">
        <v>2120</v>
      </c>
      <c r="G8691" s="1" t="s">
        <v>2121</v>
      </c>
      <c r="H8691" s="1" t="s">
        <v>24</v>
      </c>
      <c r="I8691" s="1" t="s">
        <v>25</v>
      </c>
      <c r="J8691" s="1" t="s">
        <v>439</v>
      </c>
      <c r="K8691" s="1" t="s">
        <v>440</v>
      </c>
      <c r="L8691" s="1">
        <v>43229</v>
      </c>
      <c r="M8691" s="1" t="s">
        <v>135</v>
      </c>
      <c r="N8691" s="1" t="s">
        <v>1297</v>
      </c>
      <c r="O8691" s="1" t="s">
        <v>30</v>
      </c>
      <c r="P8691" s="1" t="s">
        <v>34</v>
      </c>
      <c r="Q8691" s="1" t="s">
        <v>1298</v>
      </c>
      <c r="R8691" s="1">
        <v>909.7199999999998</v>
      </c>
      <c r="S8691" s="1">
        <f t="shared" si="135"/>
        <v>961.70399999999972</v>
      </c>
      <c r="T8691" s="1">
        <v>6</v>
      </c>
      <c r="U8691" s="1">
        <v>0.3</v>
      </c>
      <c r="V8691" s="1">
        <v>-51.983999999999924</v>
      </c>
      <c r="W8691" t="str">
        <f>VLOOKUP(M8691,People!$A$2:$B$5,2,FALSE)</f>
        <v>Chuck Magee</v>
      </c>
      <c r="X8691" s="5" t="str">
        <f>IFERROR(VLOOKUP(Orders!$B8691,Returns!$A$2:$B$801,2,0),"No")</f>
        <v>No</v>
      </c>
    </row>
    <row r="8692" spans="1:24" hidden="1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f t="shared" si="135"/>
        <v>316.20679999999999</v>
      </c>
      <c r="T8692" s="1">
        <v>2</v>
      </c>
      <c r="U8692" s="1">
        <v>0.4</v>
      </c>
      <c r="V8692" s="1">
        <v>-56.310799999999972</v>
      </c>
      <c r="W8692" t="str">
        <f>VLOOKUP(M8692,People!$A$2:$B$5,2,FALSE)</f>
        <v>Chuck Magee</v>
      </c>
      <c r="X8692" s="5" t="str">
        <f>IFERROR(VLOOKUP(Orders!$B8692,Returns!$A$2:$B$801,2,0),"No")</f>
        <v>No</v>
      </c>
    </row>
    <row r="8693" spans="1:24" hidden="1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f t="shared" si="135"/>
        <v>296.62560000000002</v>
      </c>
      <c r="T8693" s="1">
        <v>2</v>
      </c>
      <c r="U8693" s="1">
        <v>0.4</v>
      </c>
      <c r="V8693" s="1">
        <v>-49.437600000000032</v>
      </c>
      <c r="W8693" t="str">
        <f>VLOOKUP(M8693,People!$A$2:$B$5,2,FALSE)</f>
        <v>Chuck Magee</v>
      </c>
      <c r="X8693" s="5" t="str">
        <f>IFERROR(VLOOKUP(Orders!$B8693,Returns!$A$2:$B$801,2,0),"No")</f>
        <v>No</v>
      </c>
    </row>
    <row r="8694" spans="1:24" hidden="1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f t="shared" si="135"/>
        <v>230.96699999999998</v>
      </c>
      <c r="T8694" s="1">
        <v>5</v>
      </c>
      <c r="U8694" s="1">
        <v>0.2</v>
      </c>
      <c r="V8694" s="1">
        <v>48.992999999999995</v>
      </c>
      <c r="W8694" t="str">
        <f>VLOOKUP(M8694,People!$A$2:$B$5,2,FALSE)</f>
        <v>Chuck Magee</v>
      </c>
      <c r="X8694" s="5" t="str">
        <f>IFERROR(VLOOKUP(Orders!$B8694,Returns!$A$2:$B$801,2,0),"No")</f>
        <v>No</v>
      </c>
    </row>
    <row r="8695" spans="1:24" hidden="1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f t="shared" si="135"/>
        <v>288</v>
      </c>
      <c r="T8695" s="1">
        <v>5</v>
      </c>
      <c r="U8695" s="1">
        <v>0</v>
      </c>
      <c r="V8695" s="1">
        <v>162</v>
      </c>
      <c r="W8695" t="str">
        <f>VLOOKUP(M8695,People!$A$2:$B$5,2,FALSE)</f>
        <v>Anna Andreadi</v>
      </c>
      <c r="X8695" s="5" t="str">
        <f>IFERROR(VLOOKUP(Orders!$B8695,Returns!$A$2:$B$801,2,0),"No")</f>
        <v>Yes</v>
      </c>
    </row>
    <row r="8696" spans="1:24" x14ac:dyDescent="0.3">
      <c r="A8696" s="1">
        <v>4905</v>
      </c>
      <c r="B8696" t="s">
        <v>8504</v>
      </c>
      <c r="C8696" s="2">
        <v>42705</v>
      </c>
      <c r="D8696" s="2">
        <v>42707</v>
      </c>
      <c r="E8696" s="1" t="s">
        <v>21</v>
      </c>
      <c r="F8696" s="1" t="s">
        <v>1543</v>
      </c>
      <c r="G8696" s="1" t="s">
        <v>1544</v>
      </c>
      <c r="H8696" s="1" t="s">
        <v>38</v>
      </c>
      <c r="I8696" s="1" t="s">
        <v>25</v>
      </c>
      <c r="J8696" s="1" t="s">
        <v>167</v>
      </c>
      <c r="K8696" s="1" t="s">
        <v>96</v>
      </c>
      <c r="L8696" s="1">
        <v>77070</v>
      </c>
      <c r="M8696" s="1" t="s">
        <v>97</v>
      </c>
      <c r="N8696" s="1" t="s">
        <v>2081</v>
      </c>
      <c r="O8696" s="1" t="s">
        <v>30</v>
      </c>
      <c r="P8696" s="1" t="s">
        <v>34</v>
      </c>
      <c r="Q8696" s="1" t="s">
        <v>2082</v>
      </c>
      <c r="R8696" s="1">
        <v>674.05799999999999</v>
      </c>
      <c r="S8696" s="1">
        <f t="shared" si="135"/>
        <v>693.31680000000006</v>
      </c>
      <c r="T8696" s="1">
        <v>3</v>
      </c>
      <c r="U8696" s="1">
        <v>0.3</v>
      </c>
      <c r="V8696" s="1">
        <v>-19.258800000000008</v>
      </c>
      <c r="W8696" t="str">
        <f>VLOOKUP(M8696,People!$A$2:$B$5,2,FALSE)</f>
        <v>Kelly Williams</v>
      </c>
      <c r="X8696" s="5" t="str">
        <f>IFERROR(VLOOKUP(Orders!$B8696,Returns!$A$2:$B$801,2,0),"No")</f>
        <v>No</v>
      </c>
    </row>
    <row r="8697" spans="1:24" hidden="1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f t="shared" si="135"/>
        <v>289.62009999999998</v>
      </c>
      <c r="T8697" s="1">
        <v>1</v>
      </c>
      <c r="U8697" s="1">
        <v>0.2</v>
      </c>
      <c r="V8697" s="1">
        <v>11.283900000000017</v>
      </c>
      <c r="W8697" t="str">
        <f>VLOOKUP(M8697,People!$A$2:$B$5,2,FALSE)</f>
        <v>Anna Andreadi</v>
      </c>
      <c r="X8697" s="5" t="str">
        <f>IFERROR(VLOOKUP(Orders!$B8697,Returns!$A$2:$B$801,2,0),"No")</f>
        <v>No</v>
      </c>
    </row>
    <row r="8698" spans="1:24" hidden="1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f t="shared" si="135"/>
        <v>212.97870000000003</v>
      </c>
      <c r="T8698" s="1">
        <v>3</v>
      </c>
      <c r="U8698" s="1">
        <v>0.2</v>
      </c>
      <c r="V8698" s="1">
        <v>26.997299999999967</v>
      </c>
      <c r="W8698" t="str">
        <f>VLOOKUP(M8698,People!$A$2:$B$5,2,FALSE)</f>
        <v>Cassandra Brandow</v>
      </c>
      <c r="X8698" s="5" t="str">
        <f>IFERROR(VLOOKUP(Orders!$B8698,Returns!$A$2:$B$801,2,0),"No")</f>
        <v>Yes</v>
      </c>
    </row>
    <row r="8699" spans="1:24" hidden="1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f t="shared" si="135"/>
        <v>21.817600000000002</v>
      </c>
      <c r="T8699" s="1">
        <v>4</v>
      </c>
      <c r="U8699" s="1">
        <v>0.2</v>
      </c>
      <c r="V8699" s="1">
        <v>9.3504000000000005</v>
      </c>
      <c r="W8699" t="str">
        <f>VLOOKUP(M8699,People!$A$2:$B$5,2,FALSE)</f>
        <v>Cassandra Brandow</v>
      </c>
      <c r="X8699" s="5" t="str">
        <f>IFERROR(VLOOKUP(Orders!$B8699,Returns!$A$2:$B$801,2,0),"No")</f>
        <v>Yes</v>
      </c>
    </row>
    <row r="8700" spans="1:24" hidden="1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f t="shared" si="135"/>
        <v>149.184</v>
      </c>
      <c r="T8700" s="1">
        <v>2</v>
      </c>
      <c r="U8700" s="1">
        <v>0.4</v>
      </c>
      <c r="V8700" s="1">
        <v>-28.224000000000004</v>
      </c>
      <c r="W8700" t="str">
        <f>VLOOKUP(M8700,People!$A$2:$B$5,2,FALSE)</f>
        <v>Cassandra Brandow</v>
      </c>
      <c r="X8700" s="5" t="str">
        <f>IFERROR(VLOOKUP(Orders!$B8700,Returns!$A$2:$B$801,2,0),"No")</f>
        <v>Yes</v>
      </c>
    </row>
    <row r="8701" spans="1:24" hidden="1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f t="shared" si="135"/>
        <v>2015.9423999999999</v>
      </c>
      <c r="T8701" s="1">
        <v>8</v>
      </c>
      <c r="U8701" s="1">
        <v>0.2</v>
      </c>
      <c r="V8701" s="1">
        <v>223.99360000000013</v>
      </c>
      <c r="W8701" t="str">
        <f>VLOOKUP(M8701,People!$A$2:$B$5,2,FALSE)</f>
        <v>Cassandra Brandow</v>
      </c>
      <c r="X8701" s="5" t="str">
        <f>IFERROR(VLOOKUP(Orders!$B8701,Returns!$A$2:$B$801,2,0),"No")</f>
        <v>Yes</v>
      </c>
    </row>
    <row r="8702" spans="1:24" hidden="1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f t="shared" si="135"/>
        <v>69.904800000000009</v>
      </c>
      <c r="T8702" s="1">
        <v>8</v>
      </c>
      <c r="U8702" s="1">
        <v>0.2</v>
      </c>
      <c r="V8702" s="1">
        <v>6.7031999999999954</v>
      </c>
      <c r="W8702" t="str">
        <f>VLOOKUP(M8702,People!$A$2:$B$5,2,FALSE)</f>
        <v>Cassandra Brandow</v>
      </c>
      <c r="X8702" s="5" t="str">
        <f>IFERROR(VLOOKUP(Orders!$B8702,Returns!$A$2:$B$801,2,0),"No")</f>
        <v>Yes</v>
      </c>
    </row>
    <row r="8703" spans="1:24" hidden="1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f t="shared" si="135"/>
        <v>124.92900000000003</v>
      </c>
      <c r="T8703" s="1">
        <v>1</v>
      </c>
      <c r="U8703" s="1">
        <v>0.2</v>
      </c>
      <c r="V8703" s="1">
        <v>17.84699999999998</v>
      </c>
      <c r="W8703" t="str">
        <f>VLOOKUP(M8703,People!$A$2:$B$5,2,FALSE)</f>
        <v>Cassandra Brandow</v>
      </c>
      <c r="X8703" s="5" t="str">
        <f>IFERROR(VLOOKUP(Orders!$B8703,Returns!$A$2:$B$801,2,0),"No")</f>
        <v>Yes</v>
      </c>
    </row>
    <row r="8704" spans="1:24" hidden="1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f t="shared" si="135"/>
        <v>61.668000000000021</v>
      </c>
      <c r="T8704" s="1">
        <v>5</v>
      </c>
      <c r="U8704" s="1">
        <v>0.2</v>
      </c>
      <c r="V8704" s="1">
        <v>29.691999999999993</v>
      </c>
      <c r="W8704" t="str">
        <f>VLOOKUP(M8704,People!$A$2:$B$5,2,FALSE)</f>
        <v>Cassandra Brandow</v>
      </c>
      <c r="X8704" s="5" t="str">
        <f>IFERROR(VLOOKUP(Orders!$B8704,Returns!$A$2:$B$801,2,0),"No")</f>
        <v>Yes</v>
      </c>
    </row>
    <row r="8705" spans="1:24" hidden="1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f t="shared" si="135"/>
        <v>3.1080000000000005</v>
      </c>
      <c r="T8705" s="1">
        <v>2</v>
      </c>
      <c r="U8705" s="1">
        <v>0.2</v>
      </c>
      <c r="V8705" s="1">
        <v>0.44399999999999973</v>
      </c>
      <c r="W8705" t="str">
        <f>VLOOKUP(M8705,People!$A$2:$B$5,2,FALSE)</f>
        <v>Chuck Magee</v>
      </c>
      <c r="X8705" s="5" t="str">
        <f>IFERROR(VLOOKUP(Orders!$B8705,Returns!$A$2:$B$801,2,0),"No")</f>
        <v>No</v>
      </c>
    </row>
    <row r="8706" spans="1:24" hidden="1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f t="shared" ref="S8706:S8769" si="136">R8706-V8706</f>
        <v>103.6224</v>
      </c>
      <c r="T8706" s="1">
        <v>8</v>
      </c>
      <c r="U8706" s="1">
        <v>0.2</v>
      </c>
      <c r="V8706" s="1">
        <v>11.513600000000004</v>
      </c>
      <c r="W8706" t="str">
        <f>VLOOKUP(M8706,People!$A$2:$B$5,2,FALSE)</f>
        <v>Kelly Williams</v>
      </c>
      <c r="X8706" s="5" t="str">
        <f>IFERROR(VLOOKUP(Orders!$B8706,Returns!$A$2:$B$801,2,0),"No")</f>
        <v>No</v>
      </c>
    </row>
    <row r="8707" spans="1:24" x14ac:dyDescent="0.3">
      <c r="A8707" s="1">
        <v>8004</v>
      </c>
      <c r="B8707" t="s">
        <v>9950</v>
      </c>
      <c r="C8707" s="2">
        <v>42705</v>
      </c>
      <c r="D8707" s="2">
        <v>42707</v>
      </c>
      <c r="E8707" s="1" t="s">
        <v>170</v>
      </c>
      <c r="F8707" s="1" t="s">
        <v>5176</v>
      </c>
      <c r="G8707" s="1" t="s">
        <v>5177</v>
      </c>
      <c r="H8707" s="1" t="s">
        <v>24</v>
      </c>
      <c r="I8707" s="1" t="s">
        <v>25</v>
      </c>
      <c r="J8707" s="1" t="s">
        <v>1087</v>
      </c>
      <c r="K8707" s="1" t="s">
        <v>1088</v>
      </c>
      <c r="L8707" s="1">
        <v>1852</v>
      </c>
      <c r="M8707" s="1" t="s">
        <v>135</v>
      </c>
      <c r="N8707" s="1" t="s">
        <v>5185</v>
      </c>
      <c r="O8707" s="1" t="s">
        <v>66</v>
      </c>
      <c r="P8707" s="1" t="s">
        <v>67</v>
      </c>
      <c r="Q8707" s="1" t="s">
        <v>5186</v>
      </c>
      <c r="R8707" s="1">
        <v>271.89999999999998</v>
      </c>
      <c r="S8707" s="1">
        <f t="shared" si="136"/>
        <v>193.04900000000001</v>
      </c>
      <c r="T8707" s="1">
        <v>2</v>
      </c>
      <c r="U8707" s="1">
        <v>0</v>
      </c>
      <c r="V8707" s="1">
        <v>78.850999999999971</v>
      </c>
      <c r="W8707" t="str">
        <f>VLOOKUP(M8707,People!$A$2:$B$5,2,FALSE)</f>
        <v>Chuck Magee</v>
      </c>
      <c r="X8707" s="5" t="str">
        <f>IFERROR(VLOOKUP(Orders!$B8707,Returns!$A$2:$B$801,2,0),"No")</f>
        <v>No</v>
      </c>
    </row>
    <row r="8708" spans="1:24" x14ac:dyDescent="0.3">
      <c r="A8708" s="1">
        <v>8005</v>
      </c>
      <c r="B8708" t="s">
        <v>9950</v>
      </c>
      <c r="C8708" s="2">
        <v>42705</v>
      </c>
      <c r="D8708" s="2">
        <v>42707</v>
      </c>
      <c r="E8708" s="1" t="s">
        <v>170</v>
      </c>
      <c r="F8708" s="1" t="s">
        <v>5176</v>
      </c>
      <c r="G8708" s="1" t="s">
        <v>5177</v>
      </c>
      <c r="H8708" s="1" t="s">
        <v>24</v>
      </c>
      <c r="I8708" s="1" t="s">
        <v>25</v>
      </c>
      <c r="J8708" s="1" t="s">
        <v>1087</v>
      </c>
      <c r="K8708" s="1" t="s">
        <v>1088</v>
      </c>
      <c r="L8708" s="1">
        <v>1852</v>
      </c>
      <c r="M8708" s="1" t="s">
        <v>135</v>
      </c>
      <c r="N8708" s="1" t="s">
        <v>2238</v>
      </c>
      <c r="O8708" s="1" t="s">
        <v>30</v>
      </c>
      <c r="P8708" s="1" t="s">
        <v>60</v>
      </c>
      <c r="Q8708" s="1" t="s">
        <v>2239</v>
      </c>
      <c r="R8708" s="1">
        <v>45.839999999999996</v>
      </c>
      <c r="S8708" s="1">
        <f t="shared" si="136"/>
        <v>30.254399999999997</v>
      </c>
      <c r="T8708" s="1">
        <v>3</v>
      </c>
      <c r="U8708" s="1">
        <v>0</v>
      </c>
      <c r="V8708" s="1">
        <v>15.585599999999999</v>
      </c>
      <c r="W8708" t="str">
        <f>VLOOKUP(M8708,People!$A$2:$B$5,2,FALSE)</f>
        <v>Chuck Magee</v>
      </c>
      <c r="X8708" s="5" t="str">
        <f>IFERROR(VLOOKUP(Orders!$B8708,Returns!$A$2:$B$801,2,0),"No")</f>
        <v>No</v>
      </c>
    </row>
    <row r="8709" spans="1:24" x14ac:dyDescent="0.3">
      <c r="A8709" s="1">
        <v>8006</v>
      </c>
      <c r="B8709" t="s">
        <v>9950</v>
      </c>
      <c r="C8709" s="2">
        <v>42705</v>
      </c>
      <c r="D8709" s="2">
        <v>42707</v>
      </c>
      <c r="E8709" s="1" t="s">
        <v>170</v>
      </c>
      <c r="F8709" s="1" t="s">
        <v>5176</v>
      </c>
      <c r="G8709" s="1" t="s">
        <v>5177</v>
      </c>
      <c r="H8709" s="1" t="s">
        <v>24</v>
      </c>
      <c r="I8709" s="1" t="s">
        <v>25</v>
      </c>
      <c r="J8709" s="1" t="s">
        <v>1087</v>
      </c>
      <c r="K8709" s="1" t="s">
        <v>1088</v>
      </c>
      <c r="L8709" s="1">
        <v>1852</v>
      </c>
      <c r="M8709" s="1" t="s">
        <v>135</v>
      </c>
      <c r="N8709" s="1" t="s">
        <v>2845</v>
      </c>
      <c r="O8709" s="1" t="s">
        <v>30</v>
      </c>
      <c r="P8709" s="1" t="s">
        <v>60</v>
      </c>
      <c r="Q8709" s="1" t="s">
        <v>2846</v>
      </c>
      <c r="R8709" s="1">
        <v>9.82</v>
      </c>
      <c r="S8709" s="1">
        <f t="shared" si="136"/>
        <v>6.5794000000000006</v>
      </c>
      <c r="T8709" s="1">
        <v>2</v>
      </c>
      <c r="U8709" s="1">
        <v>0</v>
      </c>
      <c r="V8709" s="1">
        <v>3.2405999999999997</v>
      </c>
      <c r="W8709" t="str">
        <f>VLOOKUP(M8709,People!$A$2:$B$5,2,FALSE)</f>
        <v>Chuck Magee</v>
      </c>
      <c r="X8709" s="5" t="str">
        <f>IFERROR(VLOOKUP(Orders!$B8709,Returns!$A$2:$B$801,2,0),"No")</f>
        <v>No</v>
      </c>
    </row>
    <row r="8710" spans="1:24" x14ac:dyDescent="0.3">
      <c r="A8710" s="1">
        <v>708</v>
      </c>
      <c r="B8710" t="s">
        <v>6534</v>
      </c>
      <c r="C8710" s="2">
        <v>42706</v>
      </c>
      <c r="D8710" s="2">
        <v>42708</v>
      </c>
      <c r="E8710" s="1" t="s">
        <v>170</v>
      </c>
      <c r="F8710" s="1" t="s">
        <v>1955</v>
      </c>
      <c r="G8710" s="1" t="s">
        <v>1956</v>
      </c>
      <c r="H8710" s="1" t="s">
        <v>24</v>
      </c>
      <c r="I8710" s="1" t="s">
        <v>25</v>
      </c>
      <c r="J8710" s="1" t="s">
        <v>239</v>
      </c>
      <c r="K8710" s="1" t="s">
        <v>240</v>
      </c>
      <c r="L8710" s="1">
        <v>10035</v>
      </c>
      <c r="M8710" s="1" t="s">
        <v>135</v>
      </c>
      <c r="N8710" s="1" t="s">
        <v>892</v>
      </c>
      <c r="O8710" s="1" t="s">
        <v>66</v>
      </c>
      <c r="P8710" s="1" t="s">
        <v>146</v>
      </c>
      <c r="Q8710" s="1" t="s">
        <v>893</v>
      </c>
      <c r="R8710" s="1">
        <v>119.96</v>
      </c>
      <c r="S8710" s="1">
        <f t="shared" si="136"/>
        <v>67.177599999999984</v>
      </c>
      <c r="T8710" s="1">
        <v>4</v>
      </c>
      <c r="U8710" s="1">
        <v>0</v>
      </c>
      <c r="V8710" s="1">
        <v>52.78240000000001</v>
      </c>
      <c r="W8710" t="str">
        <f>VLOOKUP(M8710,People!$A$2:$B$5,2,FALSE)</f>
        <v>Chuck Magee</v>
      </c>
      <c r="X8710" s="5" t="str">
        <f>IFERROR(VLOOKUP(Orders!$B8710,Returns!$A$2:$B$801,2,0),"No")</f>
        <v>No</v>
      </c>
    </row>
    <row r="8711" spans="1:24" x14ac:dyDescent="0.3">
      <c r="A8711" s="1">
        <v>709</v>
      </c>
      <c r="B8711" t="s">
        <v>6534</v>
      </c>
      <c r="C8711" s="2">
        <v>42706</v>
      </c>
      <c r="D8711" s="2">
        <v>42708</v>
      </c>
      <c r="E8711" s="1" t="s">
        <v>170</v>
      </c>
      <c r="F8711" s="1" t="s">
        <v>1955</v>
      </c>
      <c r="G8711" s="1" t="s">
        <v>1956</v>
      </c>
      <c r="H8711" s="1" t="s">
        <v>24</v>
      </c>
      <c r="I8711" s="1" t="s">
        <v>25</v>
      </c>
      <c r="J8711" s="1" t="s">
        <v>239</v>
      </c>
      <c r="K8711" s="1" t="s">
        <v>240</v>
      </c>
      <c r="L8711" s="1">
        <v>10035</v>
      </c>
      <c r="M8711" s="1" t="s">
        <v>135</v>
      </c>
      <c r="N8711" s="1" t="s">
        <v>1957</v>
      </c>
      <c r="O8711" s="1" t="s">
        <v>30</v>
      </c>
      <c r="P8711" s="1" t="s">
        <v>31</v>
      </c>
      <c r="Q8711" s="1" t="s">
        <v>1958</v>
      </c>
      <c r="R8711" s="1">
        <v>883.92</v>
      </c>
      <c r="S8711" s="1">
        <f t="shared" si="136"/>
        <v>994.41000000000008</v>
      </c>
      <c r="T8711" s="1">
        <v>5</v>
      </c>
      <c r="U8711" s="1">
        <v>0.2</v>
      </c>
      <c r="V8711" s="1">
        <v>-110.49000000000007</v>
      </c>
      <c r="W8711" t="str">
        <f>VLOOKUP(M8711,People!$A$2:$B$5,2,FALSE)</f>
        <v>Chuck Magee</v>
      </c>
      <c r="X8711" s="5" t="str">
        <f>IFERROR(VLOOKUP(Orders!$B8711,Returns!$A$2:$B$801,2,0),"No")</f>
        <v>No</v>
      </c>
    </row>
    <row r="8712" spans="1:24" x14ac:dyDescent="0.3">
      <c r="A8712" s="1">
        <v>710</v>
      </c>
      <c r="B8712" t="s">
        <v>6534</v>
      </c>
      <c r="C8712" s="2">
        <v>42706</v>
      </c>
      <c r="D8712" s="2">
        <v>42708</v>
      </c>
      <c r="E8712" s="1" t="s">
        <v>170</v>
      </c>
      <c r="F8712" s="1" t="s">
        <v>1955</v>
      </c>
      <c r="G8712" s="1" t="s">
        <v>1956</v>
      </c>
      <c r="H8712" s="1" t="s">
        <v>24</v>
      </c>
      <c r="I8712" s="1" t="s">
        <v>25</v>
      </c>
      <c r="J8712" s="1" t="s">
        <v>239</v>
      </c>
      <c r="K8712" s="1" t="s">
        <v>240</v>
      </c>
      <c r="L8712" s="1">
        <v>10035</v>
      </c>
      <c r="M8712" s="1" t="s">
        <v>135</v>
      </c>
      <c r="N8712" s="1" t="s">
        <v>1198</v>
      </c>
      <c r="O8712" s="1" t="s">
        <v>43</v>
      </c>
      <c r="P8712" s="1" t="s">
        <v>70</v>
      </c>
      <c r="Q8712" s="1" t="s">
        <v>1199</v>
      </c>
      <c r="R8712" s="1">
        <v>46.72</v>
      </c>
      <c r="S8712" s="1">
        <f t="shared" si="136"/>
        <v>30.952000000000002</v>
      </c>
      <c r="T8712" s="1">
        <v>8</v>
      </c>
      <c r="U8712" s="1">
        <v>0.2</v>
      </c>
      <c r="V8712" s="1">
        <v>15.767999999999997</v>
      </c>
      <c r="W8712" t="str">
        <f>VLOOKUP(M8712,People!$A$2:$B$5,2,FALSE)</f>
        <v>Chuck Magee</v>
      </c>
      <c r="X8712" s="5" t="str">
        <f>IFERROR(VLOOKUP(Orders!$B8712,Returns!$A$2:$B$801,2,0),"No")</f>
        <v>No</v>
      </c>
    </row>
    <row r="8713" spans="1:24" x14ac:dyDescent="0.3">
      <c r="A8713" s="1">
        <v>2788</v>
      </c>
      <c r="B8713" t="s">
        <v>7519</v>
      </c>
      <c r="C8713" s="2">
        <v>42706</v>
      </c>
      <c r="D8713" s="2">
        <v>42710</v>
      </c>
      <c r="E8713" s="1" t="s">
        <v>46</v>
      </c>
      <c r="F8713" s="1" t="s">
        <v>3806</v>
      </c>
      <c r="G8713" s="1" t="s">
        <v>3807</v>
      </c>
      <c r="H8713" s="1" t="s">
        <v>38</v>
      </c>
      <c r="I8713" s="1" t="s">
        <v>25</v>
      </c>
      <c r="J8713" s="1" t="s">
        <v>4598</v>
      </c>
      <c r="K8713" s="1" t="s">
        <v>96</v>
      </c>
      <c r="L8713" s="1">
        <v>78415</v>
      </c>
      <c r="M8713" s="1" t="s">
        <v>97</v>
      </c>
      <c r="N8713" s="1" t="s">
        <v>1004</v>
      </c>
      <c r="O8713" s="1" t="s">
        <v>30</v>
      </c>
      <c r="P8713" s="1" t="s">
        <v>60</v>
      </c>
      <c r="Q8713" s="1" t="s">
        <v>1005</v>
      </c>
      <c r="R8713" s="1">
        <v>58.36</v>
      </c>
      <c r="S8713" s="1">
        <f t="shared" si="136"/>
        <v>83.162999999999997</v>
      </c>
      <c r="T8713" s="1">
        <v>5</v>
      </c>
      <c r="U8713" s="1">
        <v>0.6</v>
      </c>
      <c r="V8713" s="1">
        <v>-24.802999999999997</v>
      </c>
      <c r="W8713" t="str">
        <f>VLOOKUP(M8713,People!$A$2:$B$5,2,FALSE)</f>
        <v>Kelly Williams</v>
      </c>
      <c r="X8713" s="5" t="str">
        <f>IFERROR(VLOOKUP(Orders!$B8713,Returns!$A$2:$B$801,2,0),"No")</f>
        <v>No</v>
      </c>
    </row>
    <row r="8714" spans="1:24" hidden="1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f t="shared" si="136"/>
        <v>389.10479999999995</v>
      </c>
      <c r="T8714" s="1">
        <v>3</v>
      </c>
      <c r="U8714" s="1">
        <v>0.15</v>
      </c>
      <c r="V8714" s="1">
        <v>-29.605799999999981</v>
      </c>
      <c r="W8714" t="str">
        <f>VLOOKUP(M8714,People!$A$2:$B$5,2,FALSE)</f>
        <v>Anna Andreadi</v>
      </c>
      <c r="X8714" s="5" t="str">
        <f>IFERROR(VLOOKUP(Orders!$B8714,Returns!$A$2:$B$801,2,0),"No")</f>
        <v>No</v>
      </c>
    </row>
    <row r="8715" spans="1:24" hidden="1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f t="shared" si="136"/>
        <v>66.555599999999998</v>
      </c>
      <c r="T8715" s="1">
        <v>6</v>
      </c>
      <c r="U8715" s="1">
        <v>0.2</v>
      </c>
      <c r="V8715" s="1">
        <v>5.3963999999999963</v>
      </c>
      <c r="W8715" t="str">
        <f>VLOOKUP(M8715,People!$A$2:$B$5,2,FALSE)</f>
        <v>Anna Andreadi</v>
      </c>
      <c r="X8715" s="5" t="str">
        <f>IFERROR(VLOOKUP(Orders!$B8715,Returns!$A$2:$B$801,2,0),"No")</f>
        <v>No</v>
      </c>
    </row>
    <row r="8716" spans="1:24" hidden="1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f t="shared" si="136"/>
        <v>20.487500000000004</v>
      </c>
      <c r="T8716" s="1">
        <v>5</v>
      </c>
      <c r="U8716" s="1">
        <v>0.2</v>
      </c>
      <c r="V8716" s="1">
        <v>9.3124999999999982</v>
      </c>
      <c r="W8716" t="str">
        <f>VLOOKUP(M8716,People!$A$2:$B$5,2,FALSE)</f>
        <v>Anna Andreadi</v>
      </c>
      <c r="X8716" s="5" t="str">
        <f>IFERROR(VLOOKUP(Orders!$B8716,Returns!$A$2:$B$801,2,0),"No")</f>
        <v>No</v>
      </c>
    </row>
    <row r="8717" spans="1:24" hidden="1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f t="shared" si="136"/>
        <v>3.2223999999999999</v>
      </c>
      <c r="T8717" s="1">
        <v>1</v>
      </c>
      <c r="U8717" s="1">
        <v>0.7</v>
      </c>
      <c r="V8717" s="1">
        <v>-1.3983999999999996</v>
      </c>
      <c r="W8717" t="str">
        <f>VLOOKUP(M8717,People!$A$2:$B$5,2,FALSE)</f>
        <v>Chuck Magee</v>
      </c>
      <c r="X8717" s="5" t="str">
        <f>IFERROR(VLOOKUP(Orders!$B8717,Returns!$A$2:$B$801,2,0),"No")</f>
        <v>No</v>
      </c>
    </row>
    <row r="8718" spans="1:24" hidden="1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f t="shared" si="136"/>
        <v>225.34399999999999</v>
      </c>
      <c r="T8718" s="1">
        <v>4</v>
      </c>
      <c r="U8718" s="1">
        <v>0.8</v>
      </c>
      <c r="V8718" s="1">
        <v>-160.96</v>
      </c>
      <c r="W8718" t="str">
        <f>VLOOKUP(M8718,People!$A$2:$B$5,2,FALSE)</f>
        <v>Kelly Williams</v>
      </c>
      <c r="X8718" s="5" t="str">
        <f>IFERROR(VLOOKUP(Orders!$B8718,Returns!$A$2:$B$801,2,0),"No")</f>
        <v>No</v>
      </c>
    </row>
    <row r="8719" spans="1:24" hidden="1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f t="shared" si="136"/>
        <v>11.523600000000002</v>
      </c>
      <c r="T8719" s="1">
        <v>2</v>
      </c>
      <c r="U8719" s="1">
        <v>0.6</v>
      </c>
      <c r="V8719" s="1">
        <v>-4.5396000000000019</v>
      </c>
      <c r="W8719" t="str">
        <f>VLOOKUP(M8719,People!$A$2:$B$5,2,FALSE)</f>
        <v>Kelly Williams</v>
      </c>
      <c r="X8719" s="5" t="str">
        <f>IFERROR(VLOOKUP(Orders!$B8719,Returns!$A$2:$B$801,2,0),"No")</f>
        <v>No</v>
      </c>
    </row>
    <row r="8720" spans="1:24" hidden="1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f t="shared" si="136"/>
        <v>7.3216000000000019</v>
      </c>
      <c r="T8720" s="1">
        <v>8</v>
      </c>
      <c r="U8720" s="1">
        <v>0.2</v>
      </c>
      <c r="V8720" s="1">
        <v>3.9423999999999997</v>
      </c>
      <c r="W8720" t="str">
        <f>VLOOKUP(M8720,People!$A$2:$B$5,2,FALSE)</f>
        <v>Kelly Williams</v>
      </c>
      <c r="X8720" s="5" t="str">
        <f>IFERROR(VLOOKUP(Orders!$B8720,Returns!$A$2:$B$801,2,0),"No")</f>
        <v>No</v>
      </c>
    </row>
    <row r="8721" spans="1:24" hidden="1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f t="shared" si="136"/>
        <v>9.9144000000000041</v>
      </c>
      <c r="T8721" s="1">
        <v>3</v>
      </c>
      <c r="U8721" s="1">
        <v>0.2</v>
      </c>
      <c r="V8721" s="1">
        <v>5.6375999999999999</v>
      </c>
      <c r="W8721" t="str">
        <f>VLOOKUP(M8721,People!$A$2:$B$5,2,FALSE)</f>
        <v>Kelly Williams</v>
      </c>
      <c r="X8721" s="5" t="str">
        <f>IFERROR(VLOOKUP(Orders!$B8721,Returns!$A$2:$B$801,2,0),"No")</f>
        <v>No</v>
      </c>
    </row>
    <row r="8722" spans="1:24" hidden="1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f t="shared" si="136"/>
        <v>498.60320000000002</v>
      </c>
      <c r="T8722" s="1">
        <v>2</v>
      </c>
      <c r="U8722" s="1">
        <v>0.3</v>
      </c>
      <c r="V8722" s="1">
        <v>-119.23120000000003</v>
      </c>
      <c r="W8722" t="str">
        <f>VLOOKUP(M8722,People!$A$2:$B$5,2,FALSE)</f>
        <v>Kelly Williams</v>
      </c>
      <c r="X8722" s="5" t="str">
        <f>IFERROR(VLOOKUP(Orders!$B8722,Returns!$A$2:$B$801,2,0),"No")</f>
        <v>No</v>
      </c>
    </row>
    <row r="8723" spans="1:24" hidden="1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f t="shared" si="136"/>
        <v>60.782400000000017</v>
      </c>
      <c r="T8723" s="1">
        <v>9</v>
      </c>
      <c r="U8723" s="1">
        <v>0.2</v>
      </c>
      <c r="V8723" s="1">
        <v>6.7535999999999987</v>
      </c>
      <c r="W8723" t="str">
        <f>VLOOKUP(M8723,People!$A$2:$B$5,2,FALSE)</f>
        <v>Kelly Williams</v>
      </c>
      <c r="X8723" s="5" t="str">
        <f>IFERROR(VLOOKUP(Orders!$B8723,Returns!$A$2:$B$801,2,0),"No")</f>
        <v>No</v>
      </c>
    </row>
    <row r="8724" spans="1:24" hidden="1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f t="shared" si="136"/>
        <v>4.1910000000000007</v>
      </c>
      <c r="T8724" s="1">
        <v>2</v>
      </c>
      <c r="U8724" s="1">
        <v>0.8</v>
      </c>
      <c r="V8724" s="1">
        <v>-2.6670000000000007</v>
      </c>
      <c r="W8724" t="str">
        <f>VLOOKUP(M8724,People!$A$2:$B$5,2,FALSE)</f>
        <v>Kelly Williams</v>
      </c>
      <c r="X8724" s="5" t="str">
        <f>IFERROR(VLOOKUP(Orders!$B8724,Returns!$A$2:$B$801,2,0),"No")</f>
        <v>No</v>
      </c>
    </row>
    <row r="8725" spans="1:24" hidden="1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f t="shared" si="136"/>
        <v>24.315200000000001</v>
      </c>
      <c r="T8725" s="1">
        <v>7</v>
      </c>
      <c r="U8725" s="1">
        <v>0.2</v>
      </c>
      <c r="V8725" s="1">
        <v>13.0928</v>
      </c>
      <c r="W8725" t="str">
        <f>VLOOKUP(M8725,People!$A$2:$B$5,2,FALSE)</f>
        <v>Cassandra Brandow</v>
      </c>
      <c r="X8725" s="5" t="str">
        <f>IFERROR(VLOOKUP(Orders!$B8725,Returns!$A$2:$B$801,2,0),"No")</f>
        <v>No</v>
      </c>
    </row>
    <row r="8726" spans="1:24" hidden="1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f t="shared" si="136"/>
        <v>16.473599999999998</v>
      </c>
      <c r="T8726" s="1">
        <v>6</v>
      </c>
      <c r="U8726" s="1">
        <v>0.2</v>
      </c>
      <c r="V8726" s="1">
        <v>8.8704000000000018</v>
      </c>
      <c r="W8726" t="str">
        <f>VLOOKUP(M8726,People!$A$2:$B$5,2,FALSE)</f>
        <v>Cassandra Brandow</v>
      </c>
      <c r="X8726" s="5" t="str">
        <f>IFERROR(VLOOKUP(Orders!$B8726,Returns!$A$2:$B$801,2,0),"No")</f>
        <v>No</v>
      </c>
    </row>
    <row r="8727" spans="1:24" hidden="1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f t="shared" si="136"/>
        <v>24.948000000000004</v>
      </c>
      <c r="T8727" s="1">
        <v>4</v>
      </c>
      <c r="U8727" s="1">
        <v>0</v>
      </c>
      <c r="V8727" s="1">
        <v>21.251999999999999</v>
      </c>
      <c r="W8727" t="str">
        <f>VLOOKUP(M8727,People!$A$2:$B$5,2,FALSE)</f>
        <v>Anna Andreadi</v>
      </c>
      <c r="X8727" s="5" t="str">
        <f>IFERROR(VLOOKUP(Orders!$B8727,Returns!$A$2:$B$801,2,0),"No")</f>
        <v>No</v>
      </c>
    </row>
    <row r="8728" spans="1:24" hidden="1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f t="shared" si="136"/>
        <v>4.0188000000000006</v>
      </c>
      <c r="T8728" s="1">
        <v>3</v>
      </c>
      <c r="U8728" s="1">
        <v>0.2</v>
      </c>
      <c r="V8728" s="1">
        <v>0.70919999999999961</v>
      </c>
      <c r="W8728" t="str">
        <f>VLOOKUP(M8728,People!$A$2:$B$5,2,FALSE)</f>
        <v>Cassandra Brandow</v>
      </c>
      <c r="X8728" s="5" t="str">
        <f>IFERROR(VLOOKUP(Orders!$B8728,Returns!$A$2:$B$801,2,0),"No")</f>
        <v>No</v>
      </c>
    </row>
    <row r="8729" spans="1:24" hidden="1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f t="shared" si="136"/>
        <v>37.346400000000003</v>
      </c>
      <c r="T8729" s="1">
        <v>3</v>
      </c>
      <c r="U8729" s="1">
        <v>0.2</v>
      </c>
      <c r="V8729" s="1">
        <v>16.005600000000005</v>
      </c>
      <c r="W8729" t="str">
        <f>VLOOKUP(M8729,People!$A$2:$B$5,2,FALSE)</f>
        <v>Cassandra Brandow</v>
      </c>
      <c r="X8729" s="5" t="str">
        <f>IFERROR(VLOOKUP(Orders!$B8729,Returns!$A$2:$B$801,2,0),"No")</f>
        <v>No</v>
      </c>
    </row>
    <row r="8730" spans="1:24" hidden="1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f t="shared" si="136"/>
        <v>122.91000000000003</v>
      </c>
      <c r="T8730" s="1">
        <v>2</v>
      </c>
      <c r="U8730" s="1">
        <v>0.2</v>
      </c>
      <c r="V8730" s="1">
        <v>8.1939999999999955</v>
      </c>
      <c r="W8730" t="str">
        <f>VLOOKUP(M8730,People!$A$2:$B$5,2,FALSE)</f>
        <v>Cassandra Brandow</v>
      </c>
      <c r="X8730" s="5" t="str">
        <f>IFERROR(VLOOKUP(Orders!$B8730,Returns!$A$2:$B$801,2,0),"No")</f>
        <v>No</v>
      </c>
    </row>
    <row r="8731" spans="1:24" hidden="1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f t="shared" si="136"/>
        <v>20.260800000000003</v>
      </c>
      <c r="T8731" s="1">
        <v>3</v>
      </c>
      <c r="U8731" s="1">
        <v>0.2</v>
      </c>
      <c r="V8731" s="1">
        <v>2.2511999999999999</v>
      </c>
      <c r="W8731" t="str">
        <f>VLOOKUP(M8731,People!$A$2:$B$5,2,FALSE)</f>
        <v>Cassandra Brandow</v>
      </c>
      <c r="X8731" s="5" t="str">
        <f>IFERROR(VLOOKUP(Orders!$B8731,Returns!$A$2:$B$801,2,0),"No")</f>
        <v>No</v>
      </c>
    </row>
    <row r="8732" spans="1:24" hidden="1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f t="shared" si="136"/>
        <v>85.474200000000025</v>
      </c>
      <c r="T8732" s="1">
        <v>7</v>
      </c>
      <c r="U8732" s="1">
        <v>0.2</v>
      </c>
      <c r="V8732" s="1">
        <v>-12.730200000000011</v>
      </c>
      <c r="W8732" t="str">
        <f>VLOOKUP(M8732,People!$A$2:$B$5,2,FALSE)</f>
        <v>Cassandra Brandow</v>
      </c>
      <c r="X8732" s="5" t="str">
        <f>IFERROR(VLOOKUP(Orders!$B8732,Returns!$A$2:$B$801,2,0),"No")</f>
        <v>No</v>
      </c>
    </row>
    <row r="8733" spans="1:24" hidden="1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f t="shared" si="136"/>
        <v>36.813000000000009</v>
      </c>
      <c r="T8733" s="1">
        <v>3</v>
      </c>
      <c r="U8733" s="1">
        <v>0</v>
      </c>
      <c r="V8733" s="1">
        <v>15.776999999999996</v>
      </c>
      <c r="W8733" t="str">
        <f>VLOOKUP(M8733,People!$A$2:$B$5,2,FALSE)</f>
        <v>Kelly Williams</v>
      </c>
      <c r="X8733" s="5" t="str">
        <f>IFERROR(VLOOKUP(Orders!$B8733,Returns!$A$2:$B$801,2,0),"No")</f>
        <v>No</v>
      </c>
    </row>
    <row r="8734" spans="1:24" hidden="1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f t="shared" si="136"/>
        <v>10.1088</v>
      </c>
      <c r="T8734" s="1">
        <v>3</v>
      </c>
      <c r="U8734" s="1">
        <v>0</v>
      </c>
      <c r="V8734" s="1">
        <v>9.3312000000000008</v>
      </c>
      <c r="W8734" t="str">
        <f>VLOOKUP(M8734,People!$A$2:$B$5,2,FALSE)</f>
        <v>Anna Andreadi</v>
      </c>
      <c r="X8734" s="5" t="str">
        <f>IFERROR(VLOOKUP(Orders!$B8734,Returns!$A$2:$B$801,2,0),"No")</f>
        <v>No</v>
      </c>
    </row>
    <row r="8735" spans="1:24" hidden="1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f t="shared" si="136"/>
        <v>85.884000000000015</v>
      </c>
      <c r="T8735" s="1">
        <v>3</v>
      </c>
      <c r="U8735" s="1">
        <v>0</v>
      </c>
      <c r="V8735" s="1">
        <v>40.415999999999997</v>
      </c>
      <c r="W8735" t="str">
        <f>VLOOKUP(M8735,People!$A$2:$B$5,2,FALSE)</f>
        <v>Anna Andreadi</v>
      </c>
      <c r="X8735" s="5" t="str">
        <f>IFERROR(VLOOKUP(Orders!$B8735,Returns!$A$2:$B$801,2,0),"No")</f>
        <v>No</v>
      </c>
    </row>
    <row r="8736" spans="1:24" hidden="1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f t="shared" si="136"/>
        <v>1042.8345000000002</v>
      </c>
      <c r="T8736" s="1">
        <v>5</v>
      </c>
      <c r="U8736" s="1">
        <v>0</v>
      </c>
      <c r="V8736" s="1">
        <v>244.61549999999988</v>
      </c>
      <c r="W8736" t="str">
        <f>VLOOKUP(M8736,People!$A$2:$B$5,2,FALSE)</f>
        <v>Anna Andreadi</v>
      </c>
      <c r="X8736" s="5" t="str">
        <f>IFERROR(VLOOKUP(Orders!$B8736,Returns!$A$2:$B$801,2,0),"No")</f>
        <v>No</v>
      </c>
    </row>
    <row r="8737" spans="1:24" x14ac:dyDescent="0.3">
      <c r="A8737" s="1">
        <v>2789</v>
      </c>
      <c r="B8737" t="s">
        <v>7519</v>
      </c>
      <c r="C8737" s="2">
        <v>42706</v>
      </c>
      <c r="D8737" s="2">
        <v>42710</v>
      </c>
      <c r="E8737" s="1" t="s">
        <v>46</v>
      </c>
      <c r="F8737" s="1" t="s">
        <v>3806</v>
      </c>
      <c r="G8737" s="1" t="s">
        <v>3807</v>
      </c>
      <c r="H8737" s="1" t="s">
        <v>38</v>
      </c>
      <c r="I8737" s="1" t="s">
        <v>25</v>
      </c>
      <c r="J8737" s="1" t="s">
        <v>4598</v>
      </c>
      <c r="K8737" s="1" t="s">
        <v>96</v>
      </c>
      <c r="L8737" s="1">
        <v>78415</v>
      </c>
      <c r="M8737" s="1" t="s">
        <v>97</v>
      </c>
      <c r="N8737" s="1" t="s">
        <v>518</v>
      </c>
      <c r="O8737" s="1" t="s">
        <v>43</v>
      </c>
      <c r="P8737" s="1" t="s">
        <v>63</v>
      </c>
      <c r="Q8737" s="1" t="s">
        <v>519</v>
      </c>
      <c r="R8737" s="1">
        <v>16.463999999999999</v>
      </c>
      <c r="S8737" s="1">
        <f t="shared" si="136"/>
        <v>15.023399999999999</v>
      </c>
      <c r="T8737" s="1">
        <v>7</v>
      </c>
      <c r="U8737" s="1">
        <v>0.2</v>
      </c>
      <c r="V8737" s="1">
        <v>1.4406000000000008</v>
      </c>
      <c r="W8737" t="str">
        <f>VLOOKUP(M8737,People!$A$2:$B$5,2,FALSE)</f>
        <v>Kelly Williams</v>
      </c>
      <c r="X8737" s="5" t="str">
        <f>IFERROR(VLOOKUP(Orders!$B8737,Returns!$A$2:$B$801,2,0),"No")</f>
        <v>No</v>
      </c>
    </row>
    <row r="8738" spans="1:24" hidden="1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f t="shared" si="136"/>
        <v>374.78700000000003</v>
      </c>
      <c r="T8738" s="1">
        <v>3</v>
      </c>
      <c r="U8738" s="1">
        <v>0</v>
      </c>
      <c r="V8738" s="1">
        <v>160.62299999999993</v>
      </c>
      <c r="W8738" t="str">
        <f>VLOOKUP(M8738,People!$A$2:$B$5,2,FALSE)</f>
        <v>Kelly Williams</v>
      </c>
      <c r="X8738" s="5" t="str">
        <f>IFERROR(VLOOKUP(Orders!$B8738,Returns!$A$2:$B$801,2,0),"No")</f>
        <v>No</v>
      </c>
    </row>
    <row r="8739" spans="1:24" hidden="1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f t="shared" si="136"/>
        <v>14.04</v>
      </c>
      <c r="T8739" s="1">
        <v>5</v>
      </c>
      <c r="U8739" s="1">
        <v>0.7</v>
      </c>
      <c r="V8739" s="1">
        <v>-5.9399999999999977</v>
      </c>
      <c r="W8739" t="str">
        <f>VLOOKUP(M8739,People!$A$2:$B$5,2,FALSE)</f>
        <v>Cassandra Brandow</v>
      </c>
      <c r="X8739" s="5" t="str">
        <f>IFERROR(VLOOKUP(Orders!$B8739,Returns!$A$2:$B$801,2,0),"No")</f>
        <v>No</v>
      </c>
    </row>
    <row r="8740" spans="1:24" hidden="1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f t="shared" si="136"/>
        <v>9.6047999999999991</v>
      </c>
      <c r="T8740" s="1">
        <v>4</v>
      </c>
      <c r="U8740" s="1">
        <v>0.2</v>
      </c>
      <c r="V8740" s="1">
        <v>3.6431999999999998</v>
      </c>
      <c r="W8740" t="str">
        <f>VLOOKUP(M8740,People!$A$2:$B$5,2,FALSE)</f>
        <v>Chuck Magee</v>
      </c>
      <c r="X8740" s="5" t="str">
        <f>IFERROR(VLOOKUP(Orders!$B8740,Returns!$A$2:$B$801,2,0),"No")</f>
        <v>No</v>
      </c>
    </row>
    <row r="8741" spans="1:24" hidden="1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f t="shared" si="136"/>
        <v>104.98499999999999</v>
      </c>
      <c r="T8741" s="1">
        <v>2</v>
      </c>
      <c r="U8741" s="1">
        <v>0.4</v>
      </c>
      <c r="V8741" s="1">
        <v>-20.996999999999993</v>
      </c>
      <c r="W8741" t="str">
        <f>VLOOKUP(M8741,People!$A$2:$B$5,2,FALSE)</f>
        <v>Chuck Magee</v>
      </c>
      <c r="X8741" s="5" t="str">
        <f>IFERROR(VLOOKUP(Orders!$B8741,Returns!$A$2:$B$801,2,0),"No")</f>
        <v>No</v>
      </c>
    </row>
    <row r="8742" spans="1:24" hidden="1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f t="shared" si="136"/>
        <v>51.972000000000008</v>
      </c>
      <c r="T8742" s="1">
        <v>5</v>
      </c>
      <c r="U8742" s="1">
        <v>0</v>
      </c>
      <c r="V8742" s="1">
        <v>21.227999999999998</v>
      </c>
      <c r="W8742" t="str">
        <f>VLOOKUP(M8742,People!$A$2:$B$5,2,FALSE)</f>
        <v>Cassandra Brandow</v>
      </c>
      <c r="X8742" s="5" t="str">
        <f>IFERROR(VLOOKUP(Orders!$B8742,Returns!$A$2:$B$801,2,0),"No")</f>
        <v>No</v>
      </c>
    </row>
    <row r="8743" spans="1:24" hidden="1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f t="shared" si="136"/>
        <v>5.5848000000000004</v>
      </c>
      <c r="T8743" s="1">
        <v>3</v>
      </c>
      <c r="U8743" s="1">
        <v>0</v>
      </c>
      <c r="V8743" s="1">
        <v>5.1551999999999998</v>
      </c>
      <c r="W8743" t="str">
        <f>VLOOKUP(M8743,People!$A$2:$B$5,2,FALSE)</f>
        <v>Kelly Williams</v>
      </c>
      <c r="X8743" s="5" t="str">
        <f>IFERROR(VLOOKUP(Orders!$B8743,Returns!$A$2:$B$801,2,0),"No")</f>
        <v>No</v>
      </c>
    </row>
    <row r="8744" spans="1:24" hidden="1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f t="shared" si="136"/>
        <v>7.9981999999999998</v>
      </c>
      <c r="T8744" s="1">
        <v>1</v>
      </c>
      <c r="U8744" s="1">
        <v>0.2</v>
      </c>
      <c r="V8744" s="1">
        <v>3.0338000000000003</v>
      </c>
      <c r="W8744" t="str">
        <f>VLOOKUP(M8744,People!$A$2:$B$5,2,FALSE)</f>
        <v>Anna Andreadi</v>
      </c>
      <c r="X8744" s="5" t="str">
        <f>IFERROR(VLOOKUP(Orders!$B8744,Returns!$A$2:$B$801,2,0),"No")</f>
        <v>No</v>
      </c>
    </row>
    <row r="8745" spans="1:24" hidden="1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f t="shared" si="136"/>
        <v>57.681000000000004</v>
      </c>
      <c r="T8745" s="1">
        <v>3</v>
      </c>
      <c r="U8745" s="1">
        <v>0.2</v>
      </c>
      <c r="V8745" s="1">
        <v>-4.6409999999999982</v>
      </c>
      <c r="W8745" t="str">
        <f>VLOOKUP(M8745,People!$A$2:$B$5,2,FALSE)</f>
        <v>Anna Andreadi</v>
      </c>
      <c r="X8745" s="5" t="str">
        <f>IFERROR(VLOOKUP(Orders!$B8745,Returns!$A$2:$B$801,2,0),"No")</f>
        <v>No</v>
      </c>
    </row>
    <row r="8746" spans="1:24" hidden="1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f t="shared" si="136"/>
        <v>12.155200000000002</v>
      </c>
      <c r="T8746" s="1">
        <v>4</v>
      </c>
      <c r="U8746" s="1">
        <v>0</v>
      </c>
      <c r="V8746" s="1">
        <v>4.9647999999999985</v>
      </c>
      <c r="W8746" t="str">
        <f>VLOOKUP(M8746,People!$A$2:$B$5,2,FALSE)</f>
        <v>Chuck Magee</v>
      </c>
      <c r="X8746" s="5" t="str">
        <f>IFERROR(VLOOKUP(Orders!$B8746,Returns!$A$2:$B$801,2,0),"No")</f>
        <v>No</v>
      </c>
    </row>
    <row r="8747" spans="1:24" hidden="1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f t="shared" si="136"/>
        <v>31.7682</v>
      </c>
      <c r="T8747" s="1">
        <v>3</v>
      </c>
      <c r="U8747" s="1">
        <v>0</v>
      </c>
      <c r="V8747" s="1">
        <v>28.171799999999998</v>
      </c>
      <c r="W8747" t="str">
        <f>VLOOKUP(M8747,People!$A$2:$B$5,2,FALSE)</f>
        <v>Chuck Magee</v>
      </c>
      <c r="X8747" s="5" t="str">
        <f>IFERROR(VLOOKUP(Orders!$B8747,Returns!$A$2:$B$801,2,0),"No")</f>
        <v>No</v>
      </c>
    </row>
    <row r="8748" spans="1:24" hidden="1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f t="shared" si="136"/>
        <v>197.94520000000003</v>
      </c>
      <c r="T8748" s="1">
        <v>2</v>
      </c>
      <c r="U8748" s="1">
        <v>0</v>
      </c>
      <c r="V8748" s="1">
        <v>12.634799999999984</v>
      </c>
      <c r="W8748" t="str">
        <f>VLOOKUP(M8748,People!$A$2:$B$5,2,FALSE)</f>
        <v>Anna Andreadi</v>
      </c>
      <c r="X8748" s="5" t="str">
        <f>IFERROR(VLOOKUP(Orders!$B8748,Returns!$A$2:$B$801,2,0),"No")</f>
        <v>No</v>
      </c>
    </row>
    <row r="8749" spans="1:24" hidden="1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f t="shared" si="136"/>
        <v>20.898000000000007</v>
      </c>
      <c r="T8749" s="1">
        <v>2</v>
      </c>
      <c r="U8749" s="1">
        <v>0.2</v>
      </c>
      <c r="V8749" s="1">
        <v>10.061999999999998</v>
      </c>
      <c r="W8749" t="str">
        <f>VLOOKUP(M8749,People!$A$2:$B$5,2,FALSE)</f>
        <v>Anna Andreadi</v>
      </c>
      <c r="X8749" s="5" t="str">
        <f>IFERROR(VLOOKUP(Orders!$B8749,Returns!$A$2:$B$801,2,0),"No")</f>
        <v>No</v>
      </c>
    </row>
    <row r="8750" spans="1:24" hidden="1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f t="shared" si="136"/>
        <v>200.98660000000007</v>
      </c>
      <c r="T8750" s="1">
        <v>2</v>
      </c>
      <c r="U8750" s="1">
        <v>0.2</v>
      </c>
      <c r="V8750" s="1">
        <v>38.997399999999971</v>
      </c>
      <c r="W8750" t="str">
        <f>VLOOKUP(M8750,People!$A$2:$B$5,2,FALSE)</f>
        <v>Anna Andreadi</v>
      </c>
      <c r="X8750" s="5" t="str">
        <f>IFERROR(VLOOKUP(Orders!$B8750,Returns!$A$2:$B$801,2,0),"No")</f>
        <v>No</v>
      </c>
    </row>
    <row r="8751" spans="1:24" hidden="1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f t="shared" si="136"/>
        <v>1906.4850000000001</v>
      </c>
      <c r="T8751" s="1">
        <v>3</v>
      </c>
      <c r="U8751" s="1">
        <v>0.2</v>
      </c>
      <c r="V8751" s="1">
        <v>1143.8910000000001</v>
      </c>
      <c r="W8751" t="str">
        <f>VLOOKUP(M8751,People!$A$2:$B$5,2,FALSE)</f>
        <v>Chuck Magee</v>
      </c>
      <c r="X8751" s="5" t="str">
        <f>IFERROR(VLOOKUP(Orders!$B8751,Returns!$A$2:$B$801,2,0),"No")</f>
        <v>No</v>
      </c>
    </row>
    <row r="8752" spans="1:24" hidden="1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f t="shared" si="136"/>
        <v>100.48499999999999</v>
      </c>
      <c r="T8752" s="1">
        <v>2</v>
      </c>
      <c r="U8752" s="1">
        <v>0</v>
      </c>
      <c r="V8752" s="1">
        <v>33.495000000000005</v>
      </c>
      <c r="W8752" t="str">
        <f>VLOOKUP(M8752,People!$A$2:$B$5,2,FALSE)</f>
        <v>Chuck Magee</v>
      </c>
      <c r="X8752" s="5" t="str">
        <f>IFERROR(VLOOKUP(Orders!$B8752,Returns!$A$2:$B$801,2,0),"No")</f>
        <v>No</v>
      </c>
    </row>
    <row r="8753" spans="1:24" hidden="1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f t="shared" si="136"/>
        <v>61.776800000000009</v>
      </c>
      <c r="T8753" s="1">
        <v>4</v>
      </c>
      <c r="U8753" s="1">
        <v>0.2</v>
      </c>
      <c r="V8753" s="1">
        <v>31.4712</v>
      </c>
      <c r="W8753" t="str">
        <f>VLOOKUP(M8753,People!$A$2:$B$5,2,FALSE)</f>
        <v>Cassandra Brandow</v>
      </c>
      <c r="X8753" s="5" t="str">
        <f>IFERROR(VLOOKUP(Orders!$B8753,Returns!$A$2:$B$801,2,0),"No")</f>
        <v>No</v>
      </c>
    </row>
    <row r="8754" spans="1:24" hidden="1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f t="shared" si="136"/>
        <v>157.51350000000002</v>
      </c>
      <c r="T8754" s="1">
        <v>3</v>
      </c>
      <c r="U8754" s="1">
        <v>0.2</v>
      </c>
      <c r="V8754" s="1">
        <v>19.966499999999982</v>
      </c>
      <c r="W8754" t="str">
        <f>VLOOKUP(M8754,People!$A$2:$B$5,2,FALSE)</f>
        <v>Cassandra Brandow</v>
      </c>
      <c r="X8754" s="5" t="str">
        <f>IFERROR(VLOOKUP(Orders!$B8754,Returns!$A$2:$B$801,2,0),"No")</f>
        <v>No</v>
      </c>
    </row>
    <row r="8755" spans="1:24" hidden="1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f t="shared" si="136"/>
        <v>11.734200000000001</v>
      </c>
      <c r="T8755" s="1">
        <v>6</v>
      </c>
      <c r="U8755" s="1">
        <v>0.2</v>
      </c>
      <c r="V8755" s="1">
        <v>5.9777999999999993</v>
      </c>
      <c r="W8755" t="str">
        <f>VLOOKUP(M8755,People!$A$2:$B$5,2,FALSE)</f>
        <v>Chuck Magee</v>
      </c>
      <c r="X8755" s="5" t="str">
        <f>IFERROR(VLOOKUP(Orders!$B8755,Returns!$A$2:$B$801,2,0),"No")</f>
        <v>No</v>
      </c>
    </row>
    <row r="8756" spans="1:24" hidden="1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f t="shared" si="136"/>
        <v>8.4240000000000013</v>
      </c>
      <c r="T8756" s="1">
        <v>3</v>
      </c>
      <c r="U8756" s="1">
        <v>0.7</v>
      </c>
      <c r="V8756" s="1">
        <v>-3.5640000000000001</v>
      </c>
      <c r="W8756" t="str">
        <f>VLOOKUP(M8756,People!$A$2:$B$5,2,FALSE)</f>
        <v>Chuck Magee</v>
      </c>
      <c r="X8756" s="5" t="str">
        <f>IFERROR(VLOOKUP(Orders!$B8756,Returns!$A$2:$B$801,2,0),"No")</f>
        <v>No</v>
      </c>
    </row>
    <row r="8757" spans="1:24" hidden="1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f t="shared" si="136"/>
        <v>11.473000000000001</v>
      </c>
      <c r="T8757" s="1">
        <v>2</v>
      </c>
      <c r="U8757" s="1">
        <v>0.7</v>
      </c>
      <c r="V8757" s="1">
        <v>-5.2149999999999999</v>
      </c>
      <c r="W8757" t="str">
        <f>VLOOKUP(M8757,People!$A$2:$B$5,2,FALSE)</f>
        <v>Chuck Magee</v>
      </c>
      <c r="X8757" s="5" t="str">
        <f>IFERROR(VLOOKUP(Orders!$B8757,Returns!$A$2:$B$801,2,0),"No")</f>
        <v>No</v>
      </c>
    </row>
    <row r="8758" spans="1:24" hidden="1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f t="shared" si="136"/>
        <v>27.1296</v>
      </c>
      <c r="T8758" s="1">
        <v>2</v>
      </c>
      <c r="U8758" s="1">
        <v>0</v>
      </c>
      <c r="V8758" s="1">
        <v>10.5504</v>
      </c>
      <c r="W8758" t="str">
        <f>VLOOKUP(M8758,People!$A$2:$B$5,2,FALSE)</f>
        <v>Chuck Magee</v>
      </c>
      <c r="X8758" s="5" t="str">
        <f>IFERROR(VLOOKUP(Orders!$B8758,Returns!$A$2:$B$801,2,0),"No")</f>
        <v>Yes</v>
      </c>
    </row>
    <row r="8759" spans="1:24" hidden="1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f t="shared" si="136"/>
        <v>26.956800000000001</v>
      </c>
      <c r="T8759" s="1">
        <v>8</v>
      </c>
      <c r="U8759" s="1">
        <v>0</v>
      </c>
      <c r="V8759" s="1">
        <v>24.883200000000002</v>
      </c>
      <c r="W8759" t="str">
        <f>VLOOKUP(M8759,People!$A$2:$B$5,2,FALSE)</f>
        <v>Chuck Magee</v>
      </c>
      <c r="X8759" s="5" t="str">
        <f>IFERROR(VLOOKUP(Orders!$B8759,Returns!$A$2:$B$801,2,0),"No")</f>
        <v>Yes</v>
      </c>
    </row>
    <row r="8760" spans="1:24" hidden="1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f t="shared" si="136"/>
        <v>18.097200000000001</v>
      </c>
      <c r="T8760" s="1">
        <v>3</v>
      </c>
      <c r="U8760" s="1">
        <v>0</v>
      </c>
      <c r="V8760" s="1">
        <v>9.3227999999999991</v>
      </c>
      <c r="W8760" t="str">
        <f>VLOOKUP(M8760,People!$A$2:$B$5,2,FALSE)</f>
        <v>Chuck Magee</v>
      </c>
      <c r="X8760" s="5" t="str">
        <f>IFERROR(VLOOKUP(Orders!$B8760,Returns!$A$2:$B$801,2,0),"No")</f>
        <v>Yes</v>
      </c>
    </row>
    <row r="8761" spans="1:24" hidden="1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f t="shared" si="136"/>
        <v>2.8080000000000003</v>
      </c>
      <c r="T8761" s="1">
        <v>3</v>
      </c>
      <c r="U8761" s="1">
        <v>0</v>
      </c>
      <c r="V8761" s="1">
        <v>2.5920000000000001</v>
      </c>
      <c r="W8761" t="str">
        <f>VLOOKUP(M8761,People!$A$2:$B$5,2,FALSE)</f>
        <v>Chuck Magee</v>
      </c>
      <c r="X8761" s="5" t="str">
        <f>IFERROR(VLOOKUP(Orders!$B8761,Returns!$A$2:$B$801,2,0),"No")</f>
        <v>Yes</v>
      </c>
    </row>
    <row r="8762" spans="1:24" hidden="1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f t="shared" si="136"/>
        <v>635.495</v>
      </c>
      <c r="T8762" s="1">
        <v>1</v>
      </c>
      <c r="U8762" s="1">
        <v>0</v>
      </c>
      <c r="V8762" s="1">
        <v>635.495</v>
      </c>
      <c r="W8762" t="str">
        <f>VLOOKUP(M8762,People!$A$2:$B$5,2,FALSE)</f>
        <v>Cassandra Brandow</v>
      </c>
      <c r="X8762" s="5" t="str">
        <f>IFERROR(VLOOKUP(Orders!$B8762,Returns!$A$2:$B$801,2,0),"No")</f>
        <v>No</v>
      </c>
    </row>
    <row r="8763" spans="1:24" hidden="1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f t="shared" si="136"/>
        <v>66.44080000000001</v>
      </c>
      <c r="T8763" s="1">
        <v>8</v>
      </c>
      <c r="U8763" s="1">
        <v>0</v>
      </c>
      <c r="V8763" s="1">
        <v>58.919199999999989</v>
      </c>
      <c r="W8763" t="str">
        <f>VLOOKUP(M8763,People!$A$2:$B$5,2,FALSE)</f>
        <v>Cassandra Brandow</v>
      </c>
      <c r="X8763" s="5" t="str">
        <f>IFERROR(VLOOKUP(Orders!$B8763,Returns!$A$2:$B$801,2,0),"No")</f>
        <v>No</v>
      </c>
    </row>
    <row r="8764" spans="1:24" hidden="1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f t="shared" si="136"/>
        <v>9.9613000000000014</v>
      </c>
      <c r="T8764" s="1">
        <v>1</v>
      </c>
      <c r="U8764" s="1">
        <v>0</v>
      </c>
      <c r="V8764" s="1">
        <v>4.068699999999998</v>
      </c>
      <c r="W8764" t="str">
        <f>VLOOKUP(M8764,People!$A$2:$B$5,2,FALSE)</f>
        <v>Anna Andreadi</v>
      </c>
      <c r="X8764" s="5" t="str">
        <f>IFERROR(VLOOKUP(Orders!$B8764,Returns!$A$2:$B$801,2,0),"No")</f>
        <v>No</v>
      </c>
    </row>
    <row r="8765" spans="1:24" hidden="1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f t="shared" si="136"/>
        <v>20.6904</v>
      </c>
      <c r="T8765" s="1">
        <v>2</v>
      </c>
      <c r="U8765" s="1">
        <v>0</v>
      </c>
      <c r="V8765" s="1">
        <v>7.2696000000000005</v>
      </c>
      <c r="W8765" t="str">
        <f>VLOOKUP(M8765,People!$A$2:$B$5,2,FALSE)</f>
        <v>Anna Andreadi</v>
      </c>
      <c r="X8765" s="5" t="str">
        <f>IFERROR(VLOOKUP(Orders!$B8765,Returns!$A$2:$B$801,2,0),"No")</f>
        <v>No</v>
      </c>
    </row>
    <row r="8766" spans="1:24" hidden="1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f t="shared" si="136"/>
        <v>4.6092000000000013</v>
      </c>
      <c r="T8766" s="1">
        <v>2</v>
      </c>
      <c r="U8766" s="1">
        <v>0.2</v>
      </c>
      <c r="V8766" s="1">
        <v>0.73479999999999923</v>
      </c>
      <c r="W8766" t="str">
        <f>VLOOKUP(M8766,People!$A$2:$B$5,2,FALSE)</f>
        <v>Kelly Williams</v>
      </c>
      <c r="X8766" s="5" t="str">
        <f>IFERROR(VLOOKUP(Orders!$B8766,Returns!$A$2:$B$801,2,0),"No")</f>
        <v>No</v>
      </c>
    </row>
    <row r="8767" spans="1:24" hidden="1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f t="shared" si="136"/>
        <v>4.24</v>
      </c>
      <c r="T8767" s="1">
        <v>2</v>
      </c>
      <c r="U8767" s="1">
        <v>0.8</v>
      </c>
      <c r="V8767" s="1">
        <v>-2.5440000000000005</v>
      </c>
      <c r="W8767" t="str">
        <f>VLOOKUP(M8767,People!$A$2:$B$5,2,FALSE)</f>
        <v>Kelly Williams</v>
      </c>
      <c r="X8767" s="5" t="str">
        <f>IFERROR(VLOOKUP(Orders!$B8767,Returns!$A$2:$B$801,2,0),"No")</f>
        <v>No</v>
      </c>
    </row>
    <row r="8768" spans="1:24" hidden="1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f t="shared" si="136"/>
        <v>92.205000000000013</v>
      </c>
      <c r="T8768" s="1">
        <v>3</v>
      </c>
      <c r="U8768" s="1">
        <v>0.8</v>
      </c>
      <c r="V8768" s="1">
        <v>-67.617000000000019</v>
      </c>
      <c r="W8768" t="str">
        <f>VLOOKUP(M8768,People!$A$2:$B$5,2,FALSE)</f>
        <v>Kelly Williams</v>
      </c>
      <c r="X8768" s="5" t="str">
        <f>IFERROR(VLOOKUP(Orders!$B8768,Returns!$A$2:$B$801,2,0),"No")</f>
        <v>No</v>
      </c>
    </row>
    <row r="8769" spans="1:24" hidden="1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f t="shared" si="136"/>
        <v>21.146999999999998</v>
      </c>
      <c r="T8769" s="1">
        <v>5</v>
      </c>
      <c r="U8769" s="1">
        <v>0.8</v>
      </c>
      <c r="V8769" s="1">
        <v>-13.167000000000002</v>
      </c>
      <c r="W8769" t="str">
        <f>VLOOKUP(M8769,People!$A$2:$B$5,2,FALSE)</f>
        <v>Kelly Williams</v>
      </c>
      <c r="X8769" s="5" t="str">
        <f>IFERROR(VLOOKUP(Orders!$B8769,Returns!$A$2:$B$801,2,0),"No")</f>
        <v>No</v>
      </c>
    </row>
    <row r="8770" spans="1:24" hidden="1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f t="shared" ref="S8770:S8833" si="137">R8770-V8770</f>
        <v>230.4</v>
      </c>
      <c r="T8770" s="1">
        <v>4</v>
      </c>
      <c r="U8770" s="1">
        <v>0.2</v>
      </c>
      <c r="V8770" s="1">
        <v>57.599999999999994</v>
      </c>
      <c r="W8770" t="str">
        <f>VLOOKUP(M8770,People!$A$2:$B$5,2,FALSE)</f>
        <v>Chuck Magee</v>
      </c>
      <c r="X8770" s="5" t="str">
        <f>IFERROR(VLOOKUP(Orders!$B8770,Returns!$A$2:$B$801,2,0),"No")</f>
        <v>No</v>
      </c>
    </row>
    <row r="8771" spans="1:24" hidden="1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f t="shared" si="137"/>
        <v>137.76750000000001</v>
      </c>
      <c r="T8771" s="1">
        <v>3</v>
      </c>
      <c r="U8771" s="1">
        <v>0.2</v>
      </c>
      <c r="V8771" s="1">
        <v>9.1844999999999928</v>
      </c>
      <c r="W8771" t="str">
        <f>VLOOKUP(M8771,People!$A$2:$B$5,2,FALSE)</f>
        <v>Anna Andreadi</v>
      </c>
      <c r="X8771" s="5" t="str">
        <f>IFERROR(VLOOKUP(Orders!$B8771,Returns!$A$2:$B$801,2,0),"No")</f>
        <v>No</v>
      </c>
    </row>
    <row r="8772" spans="1:24" hidden="1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f t="shared" si="137"/>
        <v>77.940000000000012</v>
      </c>
      <c r="T8772" s="1">
        <v>4</v>
      </c>
      <c r="U8772" s="1">
        <v>0.2</v>
      </c>
      <c r="V8772" s="1">
        <v>5.1960000000000015</v>
      </c>
      <c r="W8772" t="str">
        <f>VLOOKUP(M8772,People!$A$2:$B$5,2,FALSE)</f>
        <v>Anna Andreadi</v>
      </c>
      <c r="X8772" s="5" t="str">
        <f>IFERROR(VLOOKUP(Orders!$B8772,Returns!$A$2:$B$801,2,0),"No")</f>
        <v>No</v>
      </c>
    </row>
    <row r="8773" spans="1:24" hidden="1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f t="shared" si="137"/>
        <v>848.50560000000007</v>
      </c>
      <c r="T8773" s="1">
        <v>4</v>
      </c>
      <c r="U8773" s="1">
        <v>0.2</v>
      </c>
      <c r="V8773" s="1">
        <v>94.278400000000033</v>
      </c>
      <c r="W8773" t="str">
        <f>VLOOKUP(M8773,People!$A$2:$B$5,2,FALSE)</f>
        <v>Cassandra Brandow</v>
      </c>
      <c r="X8773" s="5" t="str">
        <f>IFERROR(VLOOKUP(Orders!$B8773,Returns!$A$2:$B$801,2,0),"No")</f>
        <v>No</v>
      </c>
    </row>
    <row r="8774" spans="1:24" hidden="1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f t="shared" si="137"/>
        <v>51.117000000000012</v>
      </c>
      <c r="T8774" s="1">
        <v>3</v>
      </c>
      <c r="U8774" s="1">
        <v>0.2</v>
      </c>
      <c r="V8774" s="1">
        <v>23.234999999999992</v>
      </c>
      <c r="W8774" t="str">
        <f>VLOOKUP(M8774,People!$A$2:$B$5,2,FALSE)</f>
        <v>Cassandra Brandow</v>
      </c>
      <c r="X8774" s="5" t="str">
        <f>IFERROR(VLOOKUP(Orders!$B8774,Returns!$A$2:$B$801,2,0),"No")</f>
        <v>No</v>
      </c>
    </row>
    <row r="8775" spans="1:24" hidden="1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f t="shared" si="137"/>
        <v>20.160000000000004</v>
      </c>
      <c r="T8775" s="1">
        <v>6</v>
      </c>
      <c r="U8775" s="1">
        <v>0</v>
      </c>
      <c r="V8775" s="1">
        <v>6.7200000000000006</v>
      </c>
      <c r="W8775" t="str">
        <f>VLOOKUP(M8775,People!$A$2:$B$5,2,FALSE)</f>
        <v>Chuck Magee</v>
      </c>
      <c r="X8775" s="5" t="str">
        <f>IFERROR(VLOOKUP(Orders!$B8775,Returns!$A$2:$B$801,2,0),"No")</f>
        <v>No</v>
      </c>
    </row>
    <row r="8776" spans="1:24" hidden="1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f t="shared" si="137"/>
        <v>7.0824000000000016</v>
      </c>
      <c r="T8776" s="1">
        <v>2</v>
      </c>
      <c r="U8776" s="1">
        <v>0.2</v>
      </c>
      <c r="V8776" s="1">
        <v>3.8135999999999992</v>
      </c>
      <c r="W8776" t="str">
        <f>VLOOKUP(M8776,People!$A$2:$B$5,2,FALSE)</f>
        <v>Chuck Magee</v>
      </c>
      <c r="X8776" s="5" t="str">
        <f>IFERROR(VLOOKUP(Orders!$B8776,Returns!$A$2:$B$801,2,0),"No")</f>
        <v>No</v>
      </c>
    </row>
    <row r="8777" spans="1:24" hidden="1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f t="shared" si="137"/>
        <v>3.2265999999999999</v>
      </c>
      <c r="T8777" s="1">
        <v>2</v>
      </c>
      <c r="U8777" s="1">
        <v>0.2</v>
      </c>
      <c r="V8777" s="1">
        <v>0.30940000000000001</v>
      </c>
      <c r="W8777" t="str">
        <f>VLOOKUP(M8777,People!$A$2:$B$5,2,FALSE)</f>
        <v>Kelly Williams</v>
      </c>
      <c r="X8777" s="5" t="str">
        <f>IFERROR(VLOOKUP(Orders!$B8777,Returns!$A$2:$B$801,2,0),"No")</f>
        <v>No</v>
      </c>
    </row>
    <row r="8778" spans="1:24" hidden="1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f t="shared" si="137"/>
        <v>528.42999999999995</v>
      </c>
      <c r="T8778" s="1">
        <v>5</v>
      </c>
      <c r="U8778" s="1">
        <v>0.3</v>
      </c>
      <c r="V8778" s="1">
        <v>0</v>
      </c>
      <c r="W8778" t="str">
        <f>VLOOKUP(M8778,People!$A$2:$B$5,2,FALSE)</f>
        <v>Kelly Williams</v>
      </c>
      <c r="X8778" s="5" t="str">
        <f>IFERROR(VLOOKUP(Orders!$B8778,Returns!$A$2:$B$801,2,0),"No")</f>
        <v>No</v>
      </c>
    </row>
    <row r="8779" spans="1:24" hidden="1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f t="shared" si="137"/>
        <v>26.956800000000008</v>
      </c>
      <c r="T8779" s="1">
        <v>8</v>
      </c>
      <c r="U8779" s="1">
        <v>0.2</v>
      </c>
      <c r="V8779" s="1">
        <v>14.5152</v>
      </c>
      <c r="W8779" t="str">
        <f>VLOOKUP(M8779,People!$A$2:$B$5,2,FALSE)</f>
        <v>Kelly Williams</v>
      </c>
      <c r="X8779" s="5" t="str">
        <f>IFERROR(VLOOKUP(Orders!$B8779,Returns!$A$2:$B$801,2,0),"No")</f>
        <v>No</v>
      </c>
    </row>
    <row r="8780" spans="1:24" hidden="1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f t="shared" si="137"/>
        <v>280.77660000000003</v>
      </c>
      <c r="T8780" s="1">
        <v>3</v>
      </c>
      <c r="U8780" s="1">
        <v>0.2</v>
      </c>
      <c r="V8780" s="1">
        <v>7.1993999999999687</v>
      </c>
      <c r="W8780" t="str">
        <f>VLOOKUP(M8780,People!$A$2:$B$5,2,FALSE)</f>
        <v>Chuck Magee</v>
      </c>
      <c r="X8780" s="5" t="str">
        <f>IFERROR(VLOOKUP(Orders!$B8780,Returns!$A$2:$B$801,2,0),"No")</f>
        <v>No</v>
      </c>
    </row>
    <row r="8781" spans="1:24" hidden="1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f t="shared" si="137"/>
        <v>26.739899999999999</v>
      </c>
      <c r="T8781" s="1">
        <v>3</v>
      </c>
      <c r="U8781" s="1">
        <v>0.2</v>
      </c>
      <c r="V8781" s="1">
        <v>2.5641000000000034</v>
      </c>
      <c r="W8781" t="str">
        <f>VLOOKUP(M8781,People!$A$2:$B$5,2,FALSE)</f>
        <v>Anna Andreadi</v>
      </c>
      <c r="X8781" s="5" t="str">
        <f>IFERROR(VLOOKUP(Orders!$B8781,Returns!$A$2:$B$801,2,0),"No")</f>
        <v>No</v>
      </c>
    </row>
    <row r="8782" spans="1:24" hidden="1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f t="shared" si="137"/>
        <v>49.103600000000007</v>
      </c>
      <c r="T8782" s="1">
        <v>2</v>
      </c>
      <c r="U8782" s="1">
        <v>0.2</v>
      </c>
      <c r="V8782" s="1">
        <v>6.2243999999999957</v>
      </c>
      <c r="W8782" t="str">
        <f>VLOOKUP(M8782,People!$A$2:$B$5,2,FALSE)</f>
        <v>Kelly Williams</v>
      </c>
      <c r="X8782" s="5" t="str">
        <f>IFERROR(VLOOKUP(Orders!$B8782,Returns!$A$2:$B$801,2,0),"No")</f>
        <v>No</v>
      </c>
    </row>
    <row r="8783" spans="1:24" hidden="1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f t="shared" si="137"/>
        <v>1264.116</v>
      </c>
      <c r="T8783" s="1">
        <v>6</v>
      </c>
      <c r="U8783" s="1">
        <v>0.32</v>
      </c>
      <c r="V8783" s="1">
        <v>-36.117600000000152</v>
      </c>
      <c r="W8783" t="str">
        <f>VLOOKUP(M8783,People!$A$2:$B$5,2,FALSE)</f>
        <v>Kelly Williams</v>
      </c>
      <c r="X8783" s="5" t="str">
        <f>IFERROR(VLOOKUP(Orders!$B8783,Returns!$A$2:$B$801,2,0),"No")</f>
        <v>No</v>
      </c>
    </row>
    <row r="8784" spans="1:24" hidden="1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f t="shared" si="137"/>
        <v>13.780800000000003</v>
      </c>
      <c r="T8784" s="1">
        <v>4</v>
      </c>
      <c r="U8784" s="1">
        <v>0.2</v>
      </c>
      <c r="V8784" s="1">
        <v>6.6351999999999984</v>
      </c>
      <c r="W8784" t="str">
        <f>VLOOKUP(M8784,People!$A$2:$B$5,2,FALSE)</f>
        <v>Anna Andreadi</v>
      </c>
      <c r="X8784" s="5" t="str">
        <f>IFERROR(VLOOKUP(Orders!$B8784,Returns!$A$2:$B$801,2,0),"No")</f>
        <v>No</v>
      </c>
    </row>
    <row r="8785" spans="1:24" hidden="1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f t="shared" si="137"/>
        <v>868.86029999999982</v>
      </c>
      <c r="T8785" s="1">
        <v>3</v>
      </c>
      <c r="U8785" s="1">
        <v>0</v>
      </c>
      <c r="V8785" s="1">
        <v>259.52970000000005</v>
      </c>
      <c r="W8785" t="str">
        <f>VLOOKUP(M8785,People!$A$2:$B$5,2,FALSE)</f>
        <v>Anna Andreadi</v>
      </c>
      <c r="X8785" s="5" t="str">
        <f>IFERROR(VLOOKUP(Orders!$B8785,Returns!$A$2:$B$801,2,0),"No")</f>
        <v>No</v>
      </c>
    </row>
    <row r="8786" spans="1:24" hidden="1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f t="shared" si="137"/>
        <v>2.9375999999999998</v>
      </c>
      <c r="T8786" s="1">
        <v>2</v>
      </c>
      <c r="U8786" s="1">
        <v>0.2</v>
      </c>
      <c r="V8786" s="1">
        <v>1.6704000000000001</v>
      </c>
      <c r="W8786" t="str">
        <f>VLOOKUP(M8786,People!$A$2:$B$5,2,FALSE)</f>
        <v>Cassandra Brandow</v>
      </c>
      <c r="X8786" s="5" t="str">
        <f>IFERROR(VLOOKUP(Orders!$B8786,Returns!$A$2:$B$801,2,0),"No")</f>
        <v>No</v>
      </c>
    </row>
    <row r="8787" spans="1:24" hidden="1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f t="shared" si="137"/>
        <v>176.36400000000003</v>
      </c>
      <c r="T8787" s="1">
        <v>5</v>
      </c>
      <c r="U8787" s="1">
        <v>0.2</v>
      </c>
      <c r="V8787" s="1">
        <v>19.596000000000018</v>
      </c>
      <c r="W8787" t="str">
        <f>VLOOKUP(M8787,People!$A$2:$B$5,2,FALSE)</f>
        <v>Anna Andreadi</v>
      </c>
      <c r="X8787" s="5" t="str">
        <f>IFERROR(VLOOKUP(Orders!$B8787,Returns!$A$2:$B$801,2,0),"No")</f>
        <v>No</v>
      </c>
    </row>
    <row r="8788" spans="1:24" hidden="1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f t="shared" si="137"/>
        <v>10.108800000000002</v>
      </c>
      <c r="T8788" s="1">
        <v>3</v>
      </c>
      <c r="U8788" s="1">
        <v>0.2</v>
      </c>
      <c r="V8788" s="1">
        <v>5.4432</v>
      </c>
      <c r="W8788" t="str">
        <f>VLOOKUP(M8788,People!$A$2:$B$5,2,FALSE)</f>
        <v>Anna Andreadi</v>
      </c>
      <c r="X8788" s="5" t="str">
        <f>IFERROR(VLOOKUP(Orders!$B8788,Returns!$A$2:$B$801,2,0),"No")</f>
        <v>No</v>
      </c>
    </row>
    <row r="8789" spans="1:24" hidden="1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f t="shared" si="137"/>
        <v>217.57440000000003</v>
      </c>
      <c r="T8789" s="1">
        <v>4</v>
      </c>
      <c r="U8789" s="1">
        <v>0.2</v>
      </c>
      <c r="V8789" s="1">
        <v>54.393599999999978</v>
      </c>
      <c r="W8789" t="str">
        <f>VLOOKUP(M8789,People!$A$2:$B$5,2,FALSE)</f>
        <v>Anna Andreadi</v>
      </c>
      <c r="X8789" s="5" t="str">
        <f>IFERROR(VLOOKUP(Orders!$B8789,Returns!$A$2:$B$801,2,0),"No")</f>
        <v>No</v>
      </c>
    </row>
    <row r="8790" spans="1:24" hidden="1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f t="shared" si="137"/>
        <v>645.9756000000001</v>
      </c>
      <c r="T8790" s="1">
        <v>3</v>
      </c>
      <c r="U8790" s="1">
        <v>0.2</v>
      </c>
      <c r="V8790" s="1">
        <v>52.376399999999961</v>
      </c>
      <c r="W8790" t="str">
        <f>VLOOKUP(M8790,People!$A$2:$B$5,2,FALSE)</f>
        <v>Cassandra Brandow</v>
      </c>
      <c r="X8790" s="5" t="str">
        <f>IFERROR(VLOOKUP(Orders!$B8790,Returns!$A$2:$B$801,2,0),"No")</f>
        <v>No</v>
      </c>
    </row>
    <row r="8791" spans="1:24" hidden="1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f t="shared" si="137"/>
        <v>81.614400000000003</v>
      </c>
      <c r="T8791" s="1">
        <v>2</v>
      </c>
      <c r="U8791" s="1">
        <v>0.2</v>
      </c>
      <c r="V8791" s="1">
        <v>-3.8863999999999947</v>
      </c>
      <c r="W8791" t="str">
        <f>VLOOKUP(M8791,People!$A$2:$B$5,2,FALSE)</f>
        <v>Cassandra Brandow</v>
      </c>
      <c r="X8791" s="5" t="str">
        <f>IFERROR(VLOOKUP(Orders!$B8791,Returns!$A$2:$B$801,2,0),"No")</f>
        <v>No</v>
      </c>
    </row>
    <row r="8792" spans="1:24" hidden="1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f t="shared" si="137"/>
        <v>25.174800000000001</v>
      </c>
      <c r="T8792" s="1">
        <v>9</v>
      </c>
      <c r="U8792" s="1">
        <v>0</v>
      </c>
      <c r="V8792" s="1">
        <v>21.445199999999996</v>
      </c>
      <c r="W8792" t="str">
        <f>VLOOKUP(M8792,People!$A$2:$B$5,2,FALSE)</f>
        <v>Cassandra Brandow</v>
      </c>
      <c r="X8792" s="5" t="str">
        <f>IFERROR(VLOOKUP(Orders!$B8792,Returns!$A$2:$B$801,2,0),"No")</f>
        <v>No</v>
      </c>
    </row>
    <row r="8793" spans="1:24" hidden="1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f t="shared" si="137"/>
        <v>490.50890000000004</v>
      </c>
      <c r="T8793" s="1">
        <v>7</v>
      </c>
      <c r="U8793" s="1">
        <v>0.2</v>
      </c>
      <c r="V8793" s="1">
        <v>47.035099999999971</v>
      </c>
      <c r="W8793" t="str">
        <f>VLOOKUP(M8793,People!$A$2:$B$5,2,FALSE)</f>
        <v>Kelly Williams</v>
      </c>
      <c r="X8793" s="5" t="str">
        <f>IFERROR(VLOOKUP(Orders!$B8793,Returns!$A$2:$B$801,2,0),"No")</f>
        <v>No</v>
      </c>
    </row>
    <row r="8794" spans="1:24" x14ac:dyDescent="0.3">
      <c r="A8794" s="1">
        <v>2790</v>
      </c>
      <c r="B8794" t="s">
        <v>7519</v>
      </c>
      <c r="C8794" s="2">
        <v>42706</v>
      </c>
      <c r="D8794" s="2">
        <v>42710</v>
      </c>
      <c r="E8794" s="1" t="s">
        <v>46</v>
      </c>
      <c r="F8794" s="1" t="s">
        <v>3806</v>
      </c>
      <c r="G8794" s="1" t="s">
        <v>3807</v>
      </c>
      <c r="H8794" s="1" t="s">
        <v>38</v>
      </c>
      <c r="I8794" s="1" t="s">
        <v>25</v>
      </c>
      <c r="J8794" s="1" t="s">
        <v>4598</v>
      </c>
      <c r="K8794" s="1" t="s">
        <v>96</v>
      </c>
      <c r="L8794" s="1">
        <v>78415</v>
      </c>
      <c r="M8794" s="1" t="s">
        <v>97</v>
      </c>
      <c r="N8794" s="1" t="s">
        <v>1875</v>
      </c>
      <c r="O8794" s="1" t="s">
        <v>30</v>
      </c>
      <c r="P8794" s="1" t="s">
        <v>60</v>
      </c>
      <c r="Q8794" s="1" t="s">
        <v>1876</v>
      </c>
      <c r="R8794" s="1">
        <v>39.960000000000008</v>
      </c>
      <c r="S8794" s="1">
        <f t="shared" si="137"/>
        <v>63.936000000000007</v>
      </c>
      <c r="T8794" s="1">
        <v>5</v>
      </c>
      <c r="U8794" s="1">
        <v>0.6</v>
      </c>
      <c r="V8794" s="1">
        <v>-23.975999999999999</v>
      </c>
      <c r="W8794" t="str">
        <f>VLOOKUP(M8794,People!$A$2:$B$5,2,FALSE)</f>
        <v>Kelly Williams</v>
      </c>
      <c r="X8794" s="5" t="str">
        <f>IFERROR(VLOOKUP(Orders!$B8794,Returns!$A$2:$B$801,2,0),"No")</f>
        <v>No</v>
      </c>
    </row>
    <row r="8795" spans="1:24" x14ac:dyDescent="0.3">
      <c r="A8795" s="1">
        <v>4876</v>
      </c>
      <c r="B8795" t="s">
        <v>8492</v>
      </c>
      <c r="C8795" s="2">
        <v>42706</v>
      </c>
      <c r="D8795" s="2">
        <v>42711</v>
      </c>
      <c r="E8795" s="1" t="s">
        <v>46</v>
      </c>
      <c r="F8795" s="1" t="s">
        <v>3260</v>
      </c>
      <c r="G8795" s="1" t="s">
        <v>3261</v>
      </c>
      <c r="H8795" s="1" t="s">
        <v>38</v>
      </c>
      <c r="I8795" s="1" t="s">
        <v>25</v>
      </c>
      <c r="J8795" s="1" t="s">
        <v>439</v>
      </c>
      <c r="K8795" s="1" t="s">
        <v>440</v>
      </c>
      <c r="L8795" s="1">
        <v>43229</v>
      </c>
      <c r="M8795" s="1" t="s">
        <v>135</v>
      </c>
      <c r="N8795" s="1" t="s">
        <v>1796</v>
      </c>
      <c r="O8795" s="1" t="s">
        <v>66</v>
      </c>
      <c r="P8795" s="1" t="s">
        <v>146</v>
      </c>
      <c r="Q8795" s="1" t="s">
        <v>1797</v>
      </c>
      <c r="R8795" s="1">
        <v>119.80000000000001</v>
      </c>
      <c r="S8795" s="1">
        <f t="shared" si="137"/>
        <v>89.850000000000009</v>
      </c>
      <c r="T8795" s="1">
        <v>5</v>
      </c>
      <c r="U8795" s="1">
        <v>0.2</v>
      </c>
      <c r="V8795" s="1">
        <v>29.950000000000003</v>
      </c>
      <c r="W8795" t="str">
        <f>VLOOKUP(M8795,People!$A$2:$B$5,2,FALSE)</f>
        <v>Chuck Magee</v>
      </c>
      <c r="X8795" s="5" t="str">
        <f>IFERROR(VLOOKUP(Orders!$B8795,Returns!$A$2:$B$801,2,0),"No")</f>
        <v>No</v>
      </c>
    </row>
    <row r="8796" spans="1:24" x14ac:dyDescent="0.3">
      <c r="A8796" s="1">
        <v>6252</v>
      </c>
      <c r="B8796" t="s">
        <v>9148</v>
      </c>
      <c r="C8796" s="2">
        <v>42706</v>
      </c>
      <c r="D8796" s="2">
        <v>42708</v>
      </c>
      <c r="E8796" s="1" t="s">
        <v>170</v>
      </c>
      <c r="F8796" s="1" t="s">
        <v>3028</v>
      </c>
      <c r="G8796" s="1" t="s">
        <v>3029</v>
      </c>
      <c r="H8796" s="1" t="s">
        <v>24</v>
      </c>
      <c r="I8796" s="1" t="s">
        <v>25</v>
      </c>
      <c r="J8796" s="1" t="s">
        <v>273</v>
      </c>
      <c r="K8796" s="1" t="s">
        <v>191</v>
      </c>
      <c r="L8796" s="1">
        <v>60623</v>
      </c>
      <c r="M8796" s="1" t="s">
        <v>97</v>
      </c>
      <c r="N8796" s="1" t="s">
        <v>1245</v>
      </c>
      <c r="O8796" s="1" t="s">
        <v>43</v>
      </c>
      <c r="P8796" s="1" t="s">
        <v>73</v>
      </c>
      <c r="Q8796" s="1" t="s">
        <v>1246</v>
      </c>
      <c r="R8796" s="1">
        <v>2.3939999999999997</v>
      </c>
      <c r="S8796" s="1">
        <f t="shared" si="137"/>
        <v>8.7381000000000011</v>
      </c>
      <c r="T8796" s="1">
        <v>1</v>
      </c>
      <c r="U8796" s="1">
        <v>0.8</v>
      </c>
      <c r="V8796" s="1">
        <v>-6.344100000000001</v>
      </c>
      <c r="W8796" t="str">
        <f>VLOOKUP(M8796,People!$A$2:$B$5,2,FALSE)</f>
        <v>Kelly Williams</v>
      </c>
      <c r="X8796" s="5" t="str">
        <f>IFERROR(VLOOKUP(Orders!$B8796,Returns!$A$2:$B$801,2,0),"No")</f>
        <v>No</v>
      </c>
    </row>
    <row r="8797" spans="1:24" x14ac:dyDescent="0.3">
      <c r="A8797" s="1">
        <v>6600</v>
      </c>
      <c r="B8797" t="s">
        <v>9301</v>
      </c>
      <c r="C8797" s="2">
        <v>42706</v>
      </c>
      <c r="D8797" s="2">
        <v>42711</v>
      </c>
      <c r="E8797" s="1" t="s">
        <v>46</v>
      </c>
      <c r="F8797" s="1" t="s">
        <v>203</v>
      </c>
      <c r="G8797" s="1" t="s">
        <v>204</v>
      </c>
      <c r="H8797" s="1" t="s">
        <v>38</v>
      </c>
      <c r="I8797" s="1" t="s">
        <v>25</v>
      </c>
      <c r="J8797" s="1" t="s">
        <v>2692</v>
      </c>
      <c r="K8797" s="1" t="s">
        <v>2320</v>
      </c>
      <c r="L8797" s="1">
        <v>20735</v>
      </c>
      <c r="M8797" s="1" t="s">
        <v>135</v>
      </c>
      <c r="N8797" s="1" t="s">
        <v>1761</v>
      </c>
      <c r="O8797" s="1" t="s">
        <v>30</v>
      </c>
      <c r="P8797" s="1" t="s">
        <v>60</v>
      </c>
      <c r="Q8797" s="1" t="s">
        <v>1762</v>
      </c>
      <c r="R8797" s="1">
        <v>60.72</v>
      </c>
      <c r="S8797" s="1">
        <f t="shared" si="137"/>
        <v>37.039200000000001</v>
      </c>
      <c r="T8797" s="1">
        <v>3</v>
      </c>
      <c r="U8797" s="1">
        <v>0</v>
      </c>
      <c r="V8797" s="1">
        <v>23.680799999999998</v>
      </c>
      <c r="W8797" t="str">
        <f>VLOOKUP(M8797,People!$A$2:$B$5,2,FALSE)</f>
        <v>Chuck Magee</v>
      </c>
      <c r="X8797" s="5" t="str">
        <f>IFERROR(VLOOKUP(Orders!$B8797,Returns!$A$2:$B$801,2,0),"No")</f>
        <v>No</v>
      </c>
    </row>
    <row r="8798" spans="1:24" hidden="1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f t="shared" si="137"/>
        <v>6.7392000000000003</v>
      </c>
      <c r="T8798" s="1">
        <v>2</v>
      </c>
      <c r="U8798" s="1">
        <v>0</v>
      </c>
      <c r="V8798" s="1">
        <v>6.2208000000000006</v>
      </c>
      <c r="W8798" t="str">
        <f>VLOOKUP(M8798,People!$A$2:$B$5,2,FALSE)</f>
        <v>Anna Andreadi</v>
      </c>
      <c r="X8798" s="5" t="str">
        <f>IFERROR(VLOOKUP(Orders!$B8798,Returns!$A$2:$B$801,2,0),"No")</f>
        <v>No</v>
      </c>
    </row>
    <row r="8799" spans="1:24" hidden="1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f t="shared" si="137"/>
        <v>33.105599999999995</v>
      </c>
      <c r="T8799" s="1">
        <v>2</v>
      </c>
      <c r="U8799" s="1">
        <v>0</v>
      </c>
      <c r="V8799" s="1">
        <v>12.874400000000001</v>
      </c>
      <c r="W8799" t="str">
        <f>VLOOKUP(M8799,People!$A$2:$B$5,2,FALSE)</f>
        <v>Anna Andreadi</v>
      </c>
      <c r="X8799" s="5" t="str">
        <f>IFERROR(VLOOKUP(Orders!$B8799,Returns!$A$2:$B$801,2,0),"No")</f>
        <v>No</v>
      </c>
    </row>
    <row r="8800" spans="1:24" hidden="1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f t="shared" si="137"/>
        <v>958.11500000000001</v>
      </c>
      <c r="T8800" s="1">
        <v>5</v>
      </c>
      <c r="U8800" s="1">
        <v>0</v>
      </c>
      <c r="V8800" s="1">
        <v>336.63499999999999</v>
      </c>
      <c r="W8800" t="str">
        <f>VLOOKUP(M8800,People!$A$2:$B$5,2,FALSE)</f>
        <v>Chuck Magee</v>
      </c>
      <c r="X8800" s="5" t="str">
        <f>IFERROR(VLOOKUP(Orders!$B8800,Returns!$A$2:$B$801,2,0),"No")</f>
        <v>No</v>
      </c>
    </row>
    <row r="8801" spans="1:24" x14ac:dyDescent="0.3">
      <c r="A8801" s="1">
        <v>6601</v>
      </c>
      <c r="B8801" t="s">
        <v>9301</v>
      </c>
      <c r="C8801" s="2">
        <v>42706</v>
      </c>
      <c r="D8801" s="2">
        <v>42711</v>
      </c>
      <c r="E8801" s="1" t="s">
        <v>46</v>
      </c>
      <c r="F8801" s="1" t="s">
        <v>203</v>
      </c>
      <c r="G8801" s="1" t="s">
        <v>204</v>
      </c>
      <c r="H8801" s="1" t="s">
        <v>38</v>
      </c>
      <c r="I8801" s="1" t="s">
        <v>25</v>
      </c>
      <c r="J8801" s="1" t="s">
        <v>2692</v>
      </c>
      <c r="K8801" s="1" t="s">
        <v>2320</v>
      </c>
      <c r="L8801" s="1">
        <v>20735</v>
      </c>
      <c r="M8801" s="1" t="s">
        <v>135</v>
      </c>
      <c r="N8801" s="1" t="s">
        <v>4618</v>
      </c>
      <c r="O8801" s="1" t="s">
        <v>43</v>
      </c>
      <c r="P8801" s="1" t="s">
        <v>84</v>
      </c>
      <c r="Q8801" s="1" t="s">
        <v>4619</v>
      </c>
      <c r="R8801" s="1">
        <v>146.82</v>
      </c>
      <c r="S8801" s="1">
        <f t="shared" si="137"/>
        <v>73.41</v>
      </c>
      <c r="T8801" s="1">
        <v>3</v>
      </c>
      <c r="U8801" s="1">
        <v>0</v>
      </c>
      <c r="V8801" s="1">
        <v>73.41</v>
      </c>
      <c r="W8801" t="str">
        <f>VLOOKUP(M8801,People!$A$2:$B$5,2,FALSE)</f>
        <v>Chuck Magee</v>
      </c>
      <c r="X8801" s="5" t="str">
        <f>IFERROR(VLOOKUP(Orders!$B8801,Returns!$A$2:$B$801,2,0),"No")</f>
        <v>No</v>
      </c>
    </row>
    <row r="8802" spans="1:24" hidden="1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f t="shared" si="137"/>
        <v>6.9472000000000005</v>
      </c>
      <c r="T8802" s="1">
        <v>2</v>
      </c>
      <c r="U8802" s="1">
        <v>0.2</v>
      </c>
      <c r="V8802" s="1">
        <v>3.7407999999999997</v>
      </c>
      <c r="W8802" t="str">
        <f>VLOOKUP(M8802,People!$A$2:$B$5,2,FALSE)</f>
        <v>Kelly Williams</v>
      </c>
      <c r="X8802" s="5" t="str">
        <f>IFERROR(VLOOKUP(Orders!$B8802,Returns!$A$2:$B$801,2,0),"No")</f>
        <v>No</v>
      </c>
    </row>
    <row r="8803" spans="1:24" hidden="1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f t="shared" si="137"/>
        <v>159.82559999999998</v>
      </c>
      <c r="T8803" s="1">
        <v>2</v>
      </c>
      <c r="U8803" s="1">
        <v>0</v>
      </c>
      <c r="V8803" s="1">
        <v>62.15440000000001</v>
      </c>
      <c r="W8803" t="str">
        <f>VLOOKUP(M8803,People!$A$2:$B$5,2,FALSE)</f>
        <v>Kelly Williams</v>
      </c>
      <c r="X8803" s="5" t="str">
        <f>IFERROR(VLOOKUP(Orders!$B8803,Returns!$A$2:$B$801,2,0),"No")</f>
        <v>No</v>
      </c>
    </row>
    <row r="8804" spans="1:24" hidden="1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f t="shared" si="137"/>
        <v>287.24639999999999</v>
      </c>
      <c r="T8804" s="1">
        <v>2</v>
      </c>
      <c r="U8804" s="1">
        <v>0</v>
      </c>
      <c r="V8804" s="1">
        <v>54.713599999999985</v>
      </c>
      <c r="W8804" t="str">
        <f>VLOOKUP(M8804,People!$A$2:$B$5,2,FALSE)</f>
        <v>Kelly Williams</v>
      </c>
      <c r="X8804" s="5" t="str">
        <f>IFERROR(VLOOKUP(Orders!$B8804,Returns!$A$2:$B$801,2,0),"No")</f>
        <v>No</v>
      </c>
    </row>
    <row r="8805" spans="1:24" x14ac:dyDescent="0.3">
      <c r="A8805" s="1">
        <v>6602</v>
      </c>
      <c r="B8805" t="s">
        <v>9301</v>
      </c>
      <c r="C8805" s="2">
        <v>42706</v>
      </c>
      <c r="D8805" s="2">
        <v>42711</v>
      </c>
      <c r="E8805" s="1" t="s">
        <v>46</v>
      </c>
      <c r="F8805" s="1" t="s">
        <v>203</v>
      </c>
      <c r="G8805" s="1" t="s">
        <v>204</v>
      </c>
      <c r="H8805" s="1" t="s">
        <v>38</v>
      </c>
      <c r="I8805" s="1" t="s">
        <v>25</v>
      </c>
      <c r="J8805" s="1" t="s">
        <v>2692</v>
      </c>
      <c r="K8805" s="1" t="s">
        <v>2320</v>
      </c>
      <c r="L8805" s="1">
        <v>20735</v>
      </c>
      <c r="M8805" s="1" t="s">
        <v>135</v>
      </c>
      <c r="N8805" s="1" t="s">
        <v>3700</v>
      </c>
      <c r="O8805" s="1" t="s">
        <v>30</v>
      </c>
      <c r="P8805" s="1" t="s">
        <v>34</v>
      </c>
      <c r="Q8805" s="1" t="s">
        <v>3701</v>
      </c>
      <c r="R8805" s="1">
        <v>239.84</v>
      </c>
      <c r="S8805" s="1">
        <f t="shared" si="137"/>
        <v>175.08320000000001</v>
      </c>
      <c r="T8805" s="1">
        <v>8</v>
      </c>
      <c r="U8805" s="1">
        <v>0</v>
      </c>
      <c r="V8805" s="1">
        <v>64.756799999999998</v>
      </c>
      <c r="W8805" t="str">
        <f>VLOOKUP(M8805,People!$A$2:$B$5,2,FALSE)</f>
        <v>Chuck Magee</v>
      </c>
      <c r="X8805" s="5" t="str">
        <f>IFERROR(VLOOKUP(Orders!$B8805,Returns!$A$2:$B$801,2,0),"No")</f>
        <v>No</v>
      </c>
    </row>
    <row r="8806" spans="1:24" x14ac:dyDescent="0.3">
      <c r="A8806" s="1">
        <v>6603</v>
      </c>
      <c r="B8806" t="s">
        <v>9301</v>
      </c>
      <c r="C8806" s="2">
        <v>42706</v>
      </c>
      <c r="D8806" s="2">
        <v>42711</v>
      </c>
      <c r="E8806" s="1" t="s">
        <v>46</v>
      </c>
      <c r="F8806" s="1" t="s">
        <v>203</v>
      </c>
      <c r="G8806" s="1" t="s">
        <v>204</v>
      </c>
      <c r="H8806" s="1" t="s">
        <v>38</v>
      </c>
      <c r="I8806" s="1" t="s">
        <v>25</v>
      </c>
      <c r="J8806" s="1" t="s">
        <v>2692</v>
      </c>
      <c r="K8806" s="1" t="s">
        <v>2320</v>
      </c>
      <c r="L8806" s="1">
        <v>20735</v>
      </c>
      <c r="M8806" s="1" t="s">
        <v>135</v>
      </c>
      <c r="N8806" s="1" t="s">
        <v>999</v>
      </c>
      <c r="O8806" s="1" t="s">
        <v>43</v>
      </c>
      <c r="P8806" s="1" t="s">
        <v>44</v>
      </c>
      <c r="Q8806" s="1" t="s">
        <v>1000</v>
      </c>
      <c r="R8806" s="1">
        <v>15.66</v>
      </c>
      <c r="S8806" s="1">
        <f t="shared" si="137"/>
        <v>8.4564000000000004</v>
      </c>
      <c r="T8806" s="1">
        <v>6</v>
      </c>
      <c r="U8806" s="1">
        <v>0</v>
      </c>
      <c r="V8806" s="1">
        <v>7.2035999999999998</v>
      </c>
      <c r="W8806" t="str">
        <f>VLOOKUP(M8806,People!$A$2:$B$5,2,FALSE)</f>
        <v>Chuck Magee</v>
      </c>
      <c r="X8806" s="5" t="str">
        <f>IFERROR(VLOOKUP(Orders!$B8806,Returns!$A$2:$B$801,2,0),"No")</f>
        <v>No</v>
      </c>
    </row>
    <row r="8807" spans="1:24" hidden="1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f t="shared" si="137"/>
        <v>65.484000000000009</v>
      </c>
      <c r="T8807" s="1">
        <v>3</v>
      </c>
      <c r="U8807" s="1">
        <v>0.2</v>
      </c>
      <c r="V8807" s="1">
        <v>37.235999999999997</v>
      </c>
      <c r="W8807" t="str">
        <f>VLOOKUP(M8807,People!$A$2:$B$5,2,FALSE)</f>
        <v>Anna Andreadi</v>
      </c>
      <c r="X8807" s="5" t="str">
        <f>IFERROR(VLOOKUP(Orders!$B8807,Returns!$A$2:$B$801,2,0),"No")</f>
        <v>No</v>
      </c>
    </row>
    <row r="8808" spans="1:24" hidden="1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f t="shared" si="137"/>
        <v>25.9072</v>
      </c>
      <c r="T8808" s="1">
        <v>2</v>
      </c>
      <c r="U8808" s="1">
        <v>0</v>
      </c>
      <c r="V8808" s="1">
        <v>14.572799999999997</v>
      </c>
      <c r="W8808" t="str">
        <f>VLOOKUP(M8808,People!$A$2:$B$5,2,FALSE)</f>
        <v>Chuck Magee</v>
      </c>
      <c r="X8808" s="5" t="str">
        <f>IFERROR(VLOOKUP(Orders!$B8808,Returns!$A$2:$B$801,2,0),"No")</f>
        <v>No</v>
      </c>
    </row>
    <row r="8809" spans="1:24" hidden="1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f t="shared" si="137"/>
        <v>61.016999999999996</v>
      </c>
      <c r="T8809" s="1">
        <v>3</v>
      </c>
      <c r="U8809" s="1">
        <v>0.7</v>
      </c>
      <c r="V8809" s="1">
        <v>-27.734999999999992</v>
      </c>
      <c r="W8809" t="str">
        <f>VLOOKUP(M8809,People!$A$2:$B$5,2,FALSE)</f>
        <v>Chuck Magee</v>
      </c>
      <c r="X8809" s="5" t="str">
        <f>IFERROR(VLOOKUP(Orders!$B8809,Returns!$A$2:$B$801,2,0),"No")</f>
        <v>No</v>
      </c>
    </row>
    <row r="8810" spans="1:24" hidden="1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f t="shared" si="137"/>
        <v>98.874999999999972</v>
      </c>
      <c r="T8810" s="1">
        <v>5</v>
      </c>
      <c r="U8810" s="1">
        <v>0.4</v>
      </c>
      <c r="V8810" s="1">
        <v>19.775000000000006</v>
      </c>
      <c r="W8810" t="str">
        <f>VLOOKUP(M8810,People!$A$2:$B$5,2,FALSE)</f>
        <v>Chuck Magee</v>
      </c>
      <c r="X8810" s="5" t="str">
        <f>IFERROR(VLOOKUP(Orders!$B8810,Returns!$A$2:$B$801,2,0),"No")</f>
        <v>No</v>
      </c>
    </row>
    <row r="8811" spans="1:24" hidden="1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f t="shared" si="137"/>
        <v>9.7784999999999993</v>
      </c>
      <c r="T8811" s="1">
        <v>5</v>
      </c>
      <c r="U8811" s="1">
        <v>0.2</v>
      </c>
      <c r="V8811" s="1">
        <v>4.9815000000000005</v>
      </c>
      <c r="W8811" t="str">
        <f>VLOOKUP(M8811,People!$A$2:$B$5,2,FALSE)</f>
        <v>Chuck Magee</v>
      </c>
      <c r="X8811" s="5" t="str">
        <f>IFERROR(VLOOKUP(Orders!$B8811,Returns!$A$2:$B$801,2,0),"No")</f>
        <v>No</v>
      </c>
    </row>
    <row r="8812" spans="1:24" hidden="1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f t="shared" si="137"/>
        <v>19.510400000000001</v>
      </c>
      <c r="T8812" s="1">
        <v>4</v>
      </c>
      <c r="U8812" s="1">
        <v>0</v>
      </c>
      <c r="V8812" s="1">
        <v>18.009600000000002</v>
      </c>
      <c r="W8812" t="str">
        <f>VLOOKUP(M8812,People!$A$2:$B$5,2,FALSE)</f>
        <v>Anna Andreadi</v>
      </c>
      <c r="X8812" s="5" t="str">
        <f>IFERROR(VLOOKUP(Orders!$B8812,Returns!$A$2:$B$801,2,0),"No")</f>
        <v>No</v>
      </c>
    </row>
    <row r="8813" spans="1:24" hidden="1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f t="shared" si="137"/>
        <v>158.81040000000002</v>
      </c>
      <c r="T8813" s="1">
        <v>3</v>
      </c>
      <c r="U8813" s="1">
        <v>0.1</v>
      </c>
      <c r="V8813" s="1">
        <v>48.333599999999976</v>
      </c>
      <c r="W8813" t="str">
        <f>VLOOKUP(M8813,People!$A$2:$B$5,2,FALSE)</f>
        <v>Kelly Williams</v>
      </c>
      <c r="X8813" s="5" t="str">
        <f>IFERROR(VLOOKUP(Orders!$B8813,Returns!$A$2:$B$801,2,0),"No")</f>
        <v>Yes</v>
      </c>
    </row>
    <row r="8814" spans="1:24" hidden="1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f t="shared" si="137"/>
        <v>10.146999999999998</v>
      </c>
      <c r="T8814" s="1">
        <v>5</v>
      </c>
      <c r="U8814" s="1">
        <v>0</v>
      </c>
      <c r="V8814" s="1">
        <v>3.7529999999999997</v>
      </c>
      <c r="W8814" t="str">
        <f>VLOOKUP(M8814,People!$A$2:$B$5,2,FALSE)</f>
        <v>Kelly Williams</v>
      </c>
      <c r="X8814" s="5" t="str">
        <f>IFERROR(VLOOKUP(Orders!$B8814,Returns!$A$2:$B$801,2,0),"No")</f>
        <v>Yes</v>
      </c>
    </row>
    <row r="8815" spans="1:24" hidden="1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f t="shared" si="137"/>
        <v>253.03440000000006</v>
      </c>
      <c r="T8815" s="1">
        <v>3</v>
      </c>
      <c r="U8815" s="1">
        <v>0.2</v>
      </c>
      <c r="V8815" s="1">
        <v>13.317599999999985</v>
      </c>
      <c r="W8815" t="str">
        <f>VLOOKUP(M8815,People!$A$2:$B$5,2,FALSE)</f>
        <v>Anna Andreadi</v>
      </c>
      <c r="X8815" s="5" t="str">
        <f>IFERROR(VLOOKUP(Orders!$B8815,Returns!$A$2:$B$801,2,0),"No")</f>
        <v>No</v>
      </c>
    </row>
    <row r="8816" spans="1:24" hidden="1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f t="shared" si="137"/>
        <v>218.66580000000005</v>
      </c>
      <c r="T8816" s="1">
        <v>2</v>
      </c>
      <c r="U8816" s="1">
        <v>0</v>
      </c>
      <c r="V8816" s="1">
        <v>89.314199999999971</v>
      </c>
      <c r="W8816" t="str">
        <f>VLOOKUP(M8816,People!$A$2:$B$5,2,FALSE)</f>
        <v>Chuck Magee</v>
      </c>
      <c r="X8816" s="5" t="str">
        <f>IFERROR(VLOOKUP(Orders!$B8816,Returns!$A$2:$B$801,2,0),"No")</f>
        <v>No</v>
      </c>
    </row>
    <row r="8817" spans="1:24" hidden="1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f t="shared" si="137"/>
        <v>23.372999999999998</v>
      </c>
      <c r="T8817" s="1">
        <v>6</v>
      </c>
      <c r="U8817" s="1">
        <v>0</v>
      </c>
      <c r="V8817" s="1">
        <v>20.726999999999997</v>
      </c>
      <c r="W8817" t="str">
        <f>VLOOKUP(M8817,People!$A$2:$B$5,2,FALSE)</f>
        <v>Chuck Magee</v>
      </c>
      <c r="X8817" s="5" t="str">
        <f>IFERROR(VLOOKUP(Orders!$B8817,Returns!$A$2:$B$801,2,0),"No")</f>
        <v>No</v>
      </c>
    </row>
    <row r="8818" spans="1:24" hidden="1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f t="shared" si="137"/>
        <v>7.4783999999999988</v>
      </c>
      <c r="T8818" s="1">
        <v>4</v>
      </c>
      <c r="U8818" s="1">
        <v>0</v>
      </c>
      <c r="V8818" s="1">
        <v>5.6416000000000004</v>
      </c>
      <c r="W8818" t="str">
        <f>VLOOKUP(M8818,People!$A$2:$B$5,2,FALSE)</f>
        <v>Chuck Magee</v>
      </c>
      <c r="X8818" s="5" t="str">
        <f>IFERROR(VLOOKUP(Orders!$B8818,Returns!$A$2:$B$801,2,0),"No")</f>
        <v>No</v>
      </c>
    </row>
    <row r="8819" spans="1:24" hidden="1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f t="shared" si="137"/>
        <v>8.7767999999999997</v>
      </c>
      <c r="T8819" s="1">
        <v>2</v>
      </c>
      <c r="U8819" s="1">
        <v>0</v>
      </c>
      <c r="V8819" s="1">
        <v>7.783199999999999</v>
      </c>
      <c r="W8819" t="str">
        <f>VLOOKUP(M8819,People!$A$2:$B$5,2,FALSE)</f>
        <v>Chuck Magee</v>
      </c>
      <c r="X8819" s="5" t="str">
        <f>IFERROR(VLOOKUP(Orders!$B8819,Returns!$A$2:$B$801,2,0),"No")</f>
        <v>No</v>
      </c>
    </row>
    <row r="8820" spans="1:24" hidden="1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f t="shared" si="137"/>
        <v>20.217600000000001</v>
      </c>
      <c r="T8820" s="1">
        <v>6</v>
      </c>
      <c r="U8820" s="1">
        <v>0</v>
      </c>
      <c r="V8820" s="1">
        <v>18.662400000000002</v>
      </c>
      <c r="W8820" t="str">
        <f>VLOOKUP(M8820,People!$A$2:$B$5,2,FALSE)</f>
        <v>Chuck Magee</v>
      </c>
      <c r="X8820" s="5" t="str">
        <f>IFERROR(VLOOKUP(Orders!$B8820,Returns!$A$2:$B$801,2,0),"No")</f>
        <v>No</v>
      </c>
    </row>
    <row r="8821" spans="1:24" hidden="1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f t="shared" si="137"/>
        <v>218.08799999999999</v>
      </c>
      <c r="T8821" s="1">
        <v>4</v>
      </c>
      <c r="U8821" s="1">
        <v>0.2</v>
      </c>
      <c r="V8821" s="1">
        <v>117.43199999999999</v>
      </c>
      <c r="W8821" t="str">
        <f>VLOOKUP(M8821,People!$A$2:$B$5,2,FALSE)</f>
        <v>Kelly Williams</v>
      </c>
      <c r="X8821" s="5" t="str">
        <f>IFERROR(VLOOKUP(Orders!$B8821,Returns!$A$2:$B$801,2,0),"No")</f>
        <v>No</v>
      </c>
    </row>
    <row r="8822" spans="1:24" hidden="1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f t="shared" si="137"/>
        <v>647.9892000000001</v>
      </c>
      <c r="T8822" s="1">
        <v>2</v>
      </c>
      <c r="U8822" s="1">
        <v>0.2</v>
      </c>
      <c r="V8822" s="1">
        <v>311.99479999999994</v>
      </c>
      <c r="W8822" t="str">
        <f>VLOOKUP(M8822,People!$A$2:$B$5,2,FALSE)</f>
        <v>Cassandra Brandow</v>
      </c>
      <c r="X8822" s="5" t="str">
        <f>IFERROR(VLOOKUP(Orders!$B8822,Returns!$A$2:$B$801,2,0),"No")</f>
        <v>No</v>
      </c>
    </row>
    <row r="8823" spans="1:24" hidden="1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f t="shared" si="137"/>
        <v>7.0823999999999998</v>
      </c>
      <c r="T8823" s="1">
        <v>2</v>
      </c>
      <c r="U8823" s="1">
        <v>0.7</v>
      </c>
      <c r="V8823" s="1">
        <v>-2.9963999999999995</v>
      </c>
      <c r="W8823" t="str">
        <f>VLOOKUP(M8823,People!$A$2:$B$5,2,FALSE)</f>
        <v>Cassandra Brandow</v>
      </c>
      <c r="X8823" s="5" t="str">
        <f>IFERROR(VLOOKUP(Orders!$B8823,Returns!$A$2:$B$801,2,0),"No")</f>
        <v>No</v>
      </c>
    </row>
    <row r="8824" spans="1:24" hidden="1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f t="shared" si="137"/>
        <v>51.78520000000001</v>
      </c>
      <c r="T8824" s="1">
        <v>2</v>
      </c>
      <c r="U8824" s="1">
        <v>0.2</v>
      </c>
      <c r="V8824" s="1">
        <v>4.1987999999999985</v>
      </c>
      <c r="W8824" t="str">
        <f>VLOOKUP(M8824,People!$A$2:$B$5,2,FALSE)</f>
        <v>Cassandra Brandow</v>
      </c>
      <c r="X8824" s="5" t="str">
        <f>IFERROR(VLOOKUP(Orders!$B8824,Returns!$A$2:$B$801,2,0),"No")</f>
        <v>No</v>
      </c>
    </row>
    <row r="8825" spans="1:24" hidden="1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f t="shared" si="137"/>
        <v>6.9472000000000005</v>
      </c>
      <c r="T8825" s="1">
        <v>2</v>
      </c>
      <c r="U8825" s="1">
        <v>0.2</v>
      </c>
      <c r="V8825" s="1">
        <v>3.7407999999999997</v>
      </c>
      <c r="W8825" t="str">
        <f>VLOOKUP(M8825,People!$A$2:$B$5,2,FALSE)</f>
        <v>Cassandra Brandow</v>
      </c>
      <c r="X8825" s="5" t="str">
        <f>IFERROR(VLOOKUP(Orders!$B8825,Returns!$A$2:$B$801,2,0),"No")</f>
        <v>No</v>
      </c>
    </row>
    <row r="8826" spans="1:24" hidden="1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f t="shared" si="137"/>
        <v>5.9778000000000002</v>
      </c>
      <c r="T8826" s="1">
        <v>3</v>
      </c>
      <c r="U8826" s="1">
        <v>0.2</v>
      </c>
      <c r="V8826" s="1">
        <v>2.8781999999999992</v>
      </c>
      <c r="W8826" t="str">
        <f>VLOOKUP(M8826,People!$A$2:$B$5,2,FALSE)</f>
        <v>Chuck Magee</v>
      </c>
      <c r="X8826" s="5" t="str">
        <f>IFERROR(VLOOKUP(Orders!$B8826,Returns!$A$2:$B$801,2,0),"No")</f>
        <v>No</v>
      </c>
    </row>
    <row r="8827" spans="1:24" hidden="1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f t="shared" si="137"/>
        <v>4.4063999999999988</v>
      </c>
      <c r="T8827" s="1">
        <v>3</v>
      </c>
      <c r="U8827" s="1">
        <v>0.2</v>
      </c>
      <c r="V8827" s="1">
        <v>2.5056000000000003</v>
      </c>
      <c r="W8827" t="str">
        <f>VLOOKUP(M8827,People!$A$2:$B$5,2,FALSE)</f>
        <v>Chuck Magee</v>
      </c>
      <c r="X8827" s="5" t="str">
        <f>IFERROR(VLOOKUP(Orders!$B8827,Returns!$A$2:$B$801,2,0),"No")</f>
        <v>No</v>
      </c>
    </row>
    <row r="8828" spans="1:24" x14ac:dyDescent="0.3">
      <c r="A8828" s="1">
        <v>9002</v>
      </c>
      <c r="B8828" t="s">
        <v>10452</v>
      </c>
      <c r="C8828" s="2">
        <v>42706</v>
      </c>
      <c r="D8828" s="2">
        <v>42713</v>
      </c>
      <c r="E8828" s="1" t="s">
        <v>46</v>
      </c>
      <c r="F8828" s="1" t="s">
        <v>4191</v>
      </c>
      <c r="G8828" s="1" t="s">
        <v>4192</v>
      </c>
      <c r="H8828" s="1" t="s">
        <v>38</v>
      </c>
      <c r="I8828" s="1" t="s">
        <v>25</v>
      </c>
      <c r="J8828" s="1" t="s">
        <v>5299</v>
      </c>
      <c r="K8828" s="1" t="s">
        <v>1111</v>
      </c>
      <c r="L8828" s="1">
        <v>30328</v>
      </c>
      <c r="M8828" s="1" t="s">
        <v>28</v>
      </c>
      <c r="N8828" s="1" t="s">
        <v>5199</v>
      </c>
      <c r="O8828" s="1" t="s">
        <v>66</v>
      </c>
      <c r="P8828" s="1" t="s">
        <v>146</v>
      </c>
      <c r="Q8828" s="1" t="s">
        <v>5200</v>
      </c>
      <c r="R8828" s="1">
        <v>5.95</v>
      </c>
      <c r="S8828" s="1">
        <f t="shared" si="137"/>
        <v>5.117</v>
      </c>
      <c r="T8828" s="1">
        <v>1</v>
      </c>
      <c r="U8828" s="1">
        <v>0</v>
      </c>
      <c r="V8828" s="1">
        <v>0.83300000000000018</v>
      </c>
      <c r="W8828" t="str">
        <f>VLOOKUP(M8828,People!$A$2:$B$5,2,FALSE)</f>
        <v>Cassandra Brandow</v>
      </c>
      <c r="X8828" s="5" t="str">
        <f>IFERROR(VLOOKUP(Orders!$B8828,Returns!$A$2:$B$801,2,0),"No")</f>
        <v>No</v>
      </c>
    </row>
    <row r="8829" spans="1:24" x14ac:dyDescent="0.3">
      <c r="A8829" s="1">
        <v>9003</v>
      </c>
      <c r="B8829" t="s">
        <v>10452</v>
      </c>
      <c r="C8829" s="2">
        <v>42706</v>
      </c>
      <c r="D8829" s="2">
        <v>42713</v>
      </c>
      <c r="E8829" s="1" t="s">
        <v>46</v>
      </c>
      <c r="F8829" s="1" t="s">
        <v>4191</v>
      </c>
      <c r="G8829" s="1" t="s">
        <v>4192</v>
      </c>
      <c r="H8829" s="1" t="s">
        <v>38</v>
      </c>
      <c r="I8829" s="1" t="s">
        <v>25</v>
      </c>
      <c r="J8829" s="1" t="s">
        <v>5299</v>
      </c>
      <c r="K8829" s="1" t="s">
        <v>1111</v>
      </c>
      <c r="L8829" s="1">
        <v>30328</v>
      </c>
      <c r="M8829" s="1" t="s">
        <v>28</v>
      </c>
      <c r="N8829" s="1" t="s">
        <v>2402</v>
      </c>
      <c r="O8829" s="1" t="s">
        <v>43</v>
      </c>
      <c r="P8829" s="1" t="s">
        <v>84</v>
      </c>
      <c r="Q8829" s="1" t="s">
        <v>2403</v>
      </c>
      <c r="R8829" s="1">
        <v>15.24</v>
      </c>
      <c r="S8829" s="1">
        <f t="shared" si="137"/>
        <v>8.0772000000000013</v>
      </c>
      <c r="T8829" s="1">
        <v>3</v>
      </c>
      <c r="U8829" s="1">
        <v>0</v>
      </c>
      <c r="V8829" s="1">
        <v>7.1627999999999998</v>
      </c>
      <c r="W8829" t="str">
        <f>VLOOKUP(M8829,People!$A$2:$B$5,2,FALSE)</f>
        <v>Cassandra Brandow</v>
      </c>
      <c r="X8829" s="5" t="str">
        <f>IFERROR(VLOOKUP(Orders!$B8829,Returns!$A$2:$B$801,2,0),"No")</f>
        <v>No</v>
      </c>
    </row>
    <row r="8830" spans="1:24" hidden="1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f t="shared" si="137"/>
        <v>5.8080000000000007</v>
      </c>
      <c r="T8830" s="1">
        <v>2</v>
      </c>
      <c r="U8830" s="1">
        <v>0</v>
      </c>
      <c r="V8830" s="1">
        <v>4.7519999999999998</v>
      </c>
      <c r="W8830" t="str">
        <f>VLOOKUP(M8830,People!$A$2:$B$5,2,FALSE)</f>
        <v>Kelly Williams</v>
      </c>
      <c r="X8830" s="5" t="str">
        <f>IFERROR(VLOOKUP(Orders!$B8830,Returns!$A$2:$B$801,2,0),"No")</f>
        <v>No</v>
      </c>
    </row>
    <row r="8831" spans="1:24" x14ac:dyDescent="0.3">
      <c r="A8831" s="1">
        <v>1983</v>
      </c>
      <c r="B8831" t="s">
        <v>7132</v>
      </c>
      <c r="C8831" s="2">
        <v>42707</v>
      </c>
      <c r="D8831" s="2">
        <v>42713</v>
      </c>
      <c r="E8831" s="1" t="s">
        <v>46</v>
      </c>
      <c r="F8831" s="1" t="s">
        <v>1192</v>
      </c>
      <c r="G8831" s="1" t="s">
        <v>1193</v>
      </c>
      <c r="H8831" s="1" t="s">
        <v>24</v>
      </c>
      <c r="I8831" s="1" t="s">
        <v>25</v>
      </c>
      <c r="J8831" s="1" t="s">
        <v>3885</v>
      </c>
      <c r="K8831" s="1" t="s">
        <v>572</v>
      </c>
      <c r="L8831" s="1">
        <v>73120</v>
      </c>
      <c r="M8831" s="1" t="s">
        <v>97</v>
      </c>
      <c r="N8831" s="1" t="s">
        <v>3886</v>
      </c>
      <c r="O8831" s="1" t="s">
        <v>66</v>
      </c>
      <c r="P8831" s="1" t="s">
        <v>67</v>
      </c>
      <c r="Q8831" s="1" t="s">
        <v>3887</v>
      </c>
      <c r="R8831" s="1">
        <v>479.96</v>
      </c>
      <c r="S8831" s="1">
        <f t="shared" si="137"/>
        <v>345.57119999999998</v>
      </c>
      <c r="T8831" s="1">
        <v>4</v>
      </c>
      <c r="U8831" s="1">
        <v>0</v>
      </c>
      <c r="V8831" s="1">
        <v>134.3888</v>
      </c>
      <c r="W8831" t="str">
        <f>VLOOKUP(M8831,People!$A$2:$B$5,2,FALSE)</f>
        <v>Kelly Williams</v>
      </c>
      <c r="X8831" s="5" t="str">
        <f>IFERROR(VLOOKUP(Orders!$B8831,Returns!$A$2:$B$801,2,0),"No")</f>
        <v>No</v>
      </c>
    </row>
    <row r="8832" spans="1:24" hidden="1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f t="shared" si="137"/>
        <v>21.736000000000001</v>
      </c>
      <c r="T8832" s="1">
        <v>10</v>
      </c>
      <c r="U8832" s="1">
        <v>0.2</v>
      </c>
      <c r="V8832" s="1">
        <v>11.703999999999997</v>
      </c>
      <c r="W8832" t="str">
        <f>VLOOKUP(M8832,People!$A$2:$B$5,2,FALSE)</f>
        <v>Anna Andreadi</v>
      </c>
      <c r="X8832" s="5" t="str">
        <f>IFERROR(VLOOKUP(Orders!$B8832,Returns!$A$2:$B$801,2,0),"No")</f>
        <v>No</v>
      </c>
    </row>
    <row r="8833" spans="1:24" hidden="1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f t="shared" si="137"/>
        <v>25.574400000000001</v>
      </c>
      <c r="T8833" s="1">
        <v>2</v>
      </c>
      <c r="U8833" s="1">
        <v>0</v>
      </c>
      <c r="V8833" s="1">
        <v>14.3856</v>
      </c>
      <c r="W8833" t="str">
        <f>VLOOKUP(M8833,People!$A$2:$B$5,2,FALSE)</f>
        <v>Cassandra Brandow</v>
      </c>
      <c r="X8833" s="5" t="str">
        <f>IFERROR(VLOOKUP(Orders!$B8833,Returns!$A$2:$B$801,2,0),"No")</f>
        <v>No</v>
      </c>
    </row>
    <row r="8834" spans="1:24" hidden="1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f t="shared" ref="S8834:S8897" si="138">R8834-V8834</f>
        <v>760.98</v>
      </c>
      <c r="T8834" s="1">
        <v>2</v>
      </c>
      <c r="U8834" s="1">
        <v>0.2</v>
      </c>
      <c r="V8834" s="1">
        <v>456.58800000000002</v>
      </c>
      <c r="W8834" t="str">
        <f>VLOOKUP(M8834,People!$A$2:$B$5,2,FALSE)</f>
        <v>Chuck Magee</v>
      </c>
      <c r="X8834" s="5" t="str">
        <f>IFERROR(VLOOKUP(Orders!$B8834,Returns!$A$2:$B$801,2,0),"No")</f>
        <v>No</v>
      </c>
    </row>
    <row r="8835" spans="1:24" hidden="1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f t="shared" si="138"/>
        <v>11.6325</v>
      </c>
      <c r="T8835" s="1">
        <v>1</v>
      </c>
      <c r="U8835" s="1">
        <v>0</v>
      </c>
      <c r="V8835" s="1">
        <v>3.8774999999999995</v>
      </c>
      <c r="W8835" t="str">
        <f>VLOOKUP(M8835,People!$A$2:$B$5,2,FALSE)</f>
        <v>Cassandra Brandow</v>
      </c>
      <c r="X8835" s="5" t="str">
        <f>IFERROR(VLOOKUP(Orders!$B8835,Returns!$A$2:$B$801,2,0),"No")</f>
        <v>No</v>
      </c>
    </row>
    <row r="8836" spans="1:24" hidden="1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f t="shared" si="138"/>
        <v>64.728000000000009</v>
      </c>
      <c r="T8836" s="1">
        <v>2</v>
      </c>
      <c r="U8836" s="1">
        <v>0</v>
      </c>
      <c r="V8836" s="1">
        <v>25.171999999999997</v>
      </c>
      <c r="W8836" t="str">
        <f>VLOOKUP(M8836,People!$A$2:$B$5,2,FALSE)</f>
        <v>Cassandra Brandow</v>
      </c>
      <c r="X8836" s="5" t="str">
        <f>IFERROR(VLOOKUP(Orders!$B8836,Returns!$A$2:$B$801,2,0),"No")</f>
        <v>No</v>
      </c>
    </row>
    <row r="8837" spans="1:24" hidden="1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f t="shared" si="138"/>
        <v>10.5672</v>
      </c>
      <c r="T8837" s="1">
        <v>4</v>
      </c>
      <c r="U8837" s="1">
        <v>0</v>
      </c>
      <c r="V8837" s="1">
        <v>3.7127999999999997</v>
      </c>
      <c r="W8837" t="str">
        <f>VLOOKUP(M8837,People!$A$2:$B$5,2,FALSE)</f>
        <v>Cassandra Brandow</v>
      </c>
      <c r="X8837" s="5" t="str">
        <f>IFERROR(VLOOKUP(Orders!$B8837,Returns!$A$2:$B$801,2,0),"No")</f>
        <v>No</v>
      </c>
    </row>
    <row r="8838" spans="1:24" hidden="1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f t="shared" si="138"/>
        <v>7.7592000000000008</v>
      </c>
      <c r="T8838" s="1">
        <v>3</v>
      </c>
      <c r="U8838" s="1">
        <v>0</v>
      </c>
      <c r="V8838" s="1">
        <v>4.9607999999999999</v>
      </c>
      <c r="W8838" t="str">
        <f>VLOOKUP(M8838,People!$A$2:$B$5,2,FALSE)</f>
        <v>Cassandra Brandow</v>
      </c>
      <c r="X8838" s="5" t="str">
        <f>IFERROR(VLOOKUP(Orders!$B8838,Returns!$A$2:$B$801,2,0),"No")</f>
        <v>No</v>
      </c>
    </row>
    <row r="8839" spans="1:24" hidden="1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f t="shared" si="138"/>
        <v>8.19</v>
      </c>
      <c r="T8839" s="1">
        <v>5</v>
      </c>
      <c r="U8839" s="1">
        <v>0</v>
      </c>
      <c r="V8839" s="1">
        <v>7.5600000000000005</v>
      </c>
      <c r="W8839" t="str">
        <f>VLOOKUP(M8839,People!$A$2:$B$5,2,FALSE)</f>
        <v>Cassandra Brandow</v>
      </c>
      <c r="X8839" s="5" t="str">
        <f>IFERROR(VLOOKUP(Orders!$B8839,Returns!$A$2:$B$801,2,0),"No")</f>
        <v>No</v>
      </c>
    </row>
    <row r="8840" spans="1:24" x14ac:dyDescent="0.3">
      <c r="A8840" s="1">
        <v>2623</v>
      </c>
      <c r="B8840" t="s">
        <v>5976</v>
      </c>
      <c r="C8840" s="2">
        <v>42707</v>
      </c>
      <c r="D8840" s="2">
        <v>42710</v>
      </c>
      <c r="E8840" s="1" t="s">
        <v>21</v>
      </c>
      <c r="F8840" s="1" t="s">
        <v>4455</v>
      </c>
      <c r="G8840" s="1" t="s">
        <v>4456</v>
      </c>
      <c r="H8840" s="1" t="s">
        <v>38</v>
      </c>
      <c r="I8840" s="1" t="s">
        <v>25</v>
      </c>
      <c r="J8840" s="1" t="s">
        <v>4043</v>
      </c>
      <c r="K8840" s="1" t="s">
        <v>527</v>
      </c>
      <c r="L8840" s="1">
        <v>63116</v>
      </c>
      <c r="M8840" s="1" t="s">
        <v>97</v>
      </c>
      <c r="N8840" s="1" t="s">
        <v>3841</v>
      </c>
      <c r="O8840" s="1" t="s">
        <v>43</v>
      </c>
      <c r="P8840" s="1" t="s">
        <v>84</v>
      </c>
      <c r="Q8840" s="1" t="s">
        <v>3842</v>
      </c>
      <c r="R8840" s="1">
        <v>25.92</v>
      </c>
      <c r="S8840" s="1">
        <f t="shared" si="138"/>
        <v>13.478400000000001</v>
      </c>
      <c r="T8840" s="1">
        <v>4</v>
      </c>
      <c r="U8840" s="1">
        <v>0</v>
      </c>
      <c r="V8840" s="1">
        <v>12.441600000000001</v>
      </c>
      <c r="W8840" t="str">
        <f>VLOOKUP(M8840,People!$A$2:$B$5,2,FALSE)</f>
        <v>Kelly Williams</v>
      </c>
      <c r="X8840" s="5" t="str">
        <f>IFERROR(VLOOKUP(Orders!$B8840,Returns!$A$2:$B$801,2,0),"No")</f>
        <v>Yes</v>
      </c>
    </row>
    <row r="8841" spans="1:24" x14ac:dyDescent="0.3">
      <c r="A8841" s="1">
        <v>2716</v>
      </c>
      <c r="B8841" t="s">
        <v>7472</v>
      </c>
      <c r="C8841" s="2">
        <v>42708</v>
      </c>
      <c r="D8841" s="2">
        <v>42712</v>
      </c>
      <c r="E8841" s="1" t="s">
        <v>46</v>
      </c>
      <c r="F8841" s="1" t="s">
        <v>3043</v>
      </c>
      <c r="G8841" s="1" t="s">
        <v>3044</v>
      </c>
      <c r="H8841" s="1" t="s">
        <v>38</v>
      </c>
      <c r="I8841" s="1" t="s">
        <v>25</v>
      </c>
      <c r="J8841" s="1" t="s">
        <v>239</v>
      </c>
      <c r="K8841" s="1" t="s">
        <v>240</v>
      </c>
      <c r="L8841" s="1">
        <v>10024</v>
      </c>
      <c r="M8841" s="1" t="s">
        <v>135</v>
      </c>
      <c r="N8841" s="1" t="s">
        <v>4541</v>
      </c>
      <c r="O8841" s="1" t="s">
        <v>66</v>
      </c>
      <c r="P8841" s="1" t="s">
        <v>67</v>
      </c>
      <c r="Q8841" s="1" t="s">
        <v>4542</v>
      </c>
      <c r="R8841" s="1">
        <v>129.97999999999999</v>
      </c>
      <c r="S8841" s="1">
        <f t="shared" si="138"/>
        <v>67.58959999999999</v>
      </c>
      <c r="T8841" s="1">
        <v>2</v>
      </c>
      <c r="U8841" s="1">
        <v>0</v>
      </c>
      <c r="V8841" s="1">
        <v>62.3904</v>
      </c>
      <c r="W8841" t="str">
        <f>VLOOKUP(M8841,People!$A$2:$B$5,2,FALSE)</f>
        <v>Chuck Magee</v>
      </c>
      <c r="X8841" s="5" t="str">
        <f>IFERROR(VLOOKUP(Orders!$B8841,Returns!$A$2:$B$801,2,0),"No")</f>
        <v>No</v>
      </c>
    </row>
    <row r="8842" spans="1:24" x14ac:dyDescent="0.3">
      <c r="A8842" s="1">
        <v>68</v>
      </c>
      <c r="B8842" t="s">
        <v>6256</v>
      </c>
      <c r="C8842" s="2">
        <v>42709</v>
      </c>
      <c r="D8842" s="2">
        <v>42714</v>
      </c>
      <c r="E8842" s="1" t="s">
        <v>46</v>
      </c>
      <c r="F8842" s="1" t="s">
        <v>276</v>
      </c>
      <c r="G8842" s="1" t="s">
        <v>277</v>
      </c>
      <c r="H8842" s="1" t="s">
        <v>38</v>
      </c>
      <c r="I8842" s="1" t="s">
        <v>25</v>
      </c>
      <c r="J8842" s="1" t="s">
        <v>278</v>
      </c>
      <c r="K8842" s="1" t="s">
        <v>279</v>
      </c>
      <c r="L8842" s="1">
        <v>85234</v>
      </c>
      <c r="M8842" s="1" t="s">
        <v>41</v>
      </c>
      <c r="N8842" s="1" t="s">
        <v>280</v>
      </c>
      <c r="O8842" s="1" t="s">
        <v>43</v>
      </c>
      <c r="P8842" s="1" t="s">
        <v>63</v>
      </c>
      <c r="Q8842" s="1" t="s">
        <v>281</v>
      </c>
      <c r="R8842" s="1">
        <v>1113.0240000000001</v>
      </c>
      <c r="S8842" s="1">
        <f t="shared" si="138"/>
        <v>1001.7216000000001</v>
      </c>
      <c r="T8842" s="1">
        <v>8</v>
      </c>
      <c r="U8842" s="1">
        <v>0.2</v>
      </c>
      <c r="V8842" s="1">
        <v>111.30239999999998</v>
      </c>
      <c r="W8842" t="str">
        <f>VLOOKUP(M8842,People!$A$2:$B$5,2,FALSE)</f>
        <v>Anna Andreadi</v>
      </c>
      <c r="X8842" s="5" t="str">
        <f>IFERROR(VLOOKUP(Orders!$B8842,Returns!$A$2:$B$801,2,0),"No")</f>
        <v>No</v>
      </c>
    </row>
    <row r="8843" spans="1:24" hidden="1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f t="shared" si="138"/>
        <v>50.383199999999988</v>
      </c>
      <c r="T8843" s="1">
        <v>3</v>
      </c>
      <c r="U8843" s="1">
        <v>0</v>
      </c>
      <c r="V8843" s="1">
        <v>39.586800000000011</v>
      </c>
      <c r="W8843" t="str">
        <f>VLOOKUP(M8843,People!$A$2:$B$5,2,FALSE)</f>
        <v>Anna Andreadi</v>
      </c>
      <c r="X8843" s="5" t="str">
        <f>IFERROR(VLOOKUP(Orders!$B8843,Returns!$A$2:$B$801,2,0),"No")</f>
        <v>No</v>
      </c>
    </row>
    <row r="8844" spans="1:24" hidden="1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f t="shared" si="138"/>
        <v>20.709</v>
      </c>
      <c r="T8844" s="1">
        <v>2</v>
      </c>
      <c r="U8844" s="1">
        <v>0</v>
      </c>
      <c r="V8844" s="1">
        <v>11.151</v>
      </c>
      <c r="W8844" t="str">
        <f>VLOOKUP(M8844,People!$A$2:$B$5,2,FALSE)</f>
        <v>Anna Andreadi</v>
      </c>
      <c r="X8844" s="5" t="str">
        <f>IFERROR(VLOOKUP(Orders!$B8844,Returns!$A$2:$B$801,2,0),"No")</f>
        <v>No</v>
      </c>
    </row>
    <row r="8845" spans="1:24" x14ac:dyDescent="0.3">
      <c r="A8845" s="1">
        <v>69</v>
      </c>
      <c r="B8845" t="s">
        <v>6256</v>
      </c>
      <c r="C8845" s="2">
        <v>42709</v>
      </c>
      <c r="D8845" s="2">
        <v>42714</v>
      </c>
      <c r="E8845" s="1" t="s">
        <v>46</v>
      </c>
      <c r="F8845" s="1" t="s">
        <v>276</v>
      </c>
      <c r="G8845" s="1" t="s">
        <v>277</v>
      </c>
      <c r="H8845" s="1" t="s">
        <v>38</v>
      </c>
      <c r="I8845" s="1" t="s">
        <v>25</v>
      </c>
      <c r="J8845" s="1" t="s">
        <v>278</v>
      </c>
      <c r="K8845" s="1" t="s">
        <v>279</v>
      </c>
      <c r="L8845" s="1">
        <v>85234</v>
      </c>
      <c r="M8845" s="1" t="s">
        <v>41</v>
      </c>
      <c r="N8845" s="1" t="s">
        <v>282</v>
      </c>
      <c r="O8845" s="1" t="s">
        <v>66</v>
      </c>
      <c r="P8845" s="1" t="s">
        <v>67</v>
      </c>
      <c r="Q8845" s="1" t="s">
        <v>283</v>
      </c>
      <c r="R8845" s="1">
        <v>167.96800000000002</v>
      </c>
      <c r="S8845" s="1">
        <f t="shared" si="138"/>
        <v>104.98000000000002</v>
      </c>
      <c r="T8845" s="1">
        <v>4</v>
      </c>
      <c r="U8845" s="1">
        <v>0.2</v>
      </c>
      <c r="V8845" s="1">
        <v>62.988</v>
      </c>
      <c r="W8845" t="str">
        <f>VLOOKUP(M8845,People!$A$2:$B$5,2,FALSE)</f>
        <v>Anna Andreadi</v>
      </c>
      <c r="X8845" s="5" t="str">
        <f>IFERROR(VLOOKUP(Orders!$B8845,Returns!$A$2:$B$801,2,0),"No")</f>
        <v>No</v>
      </c>
    </row>
    <row r="8846" spans="1:24" hidden="1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f t="shared" si="138"/>
        <v>13.265999999999998</v>
      </c>
      <c r="T8846" s="1">
        <v>3</v>
      </c>
      <c r="U8846" s="1">
        <v>0.7</v>
      </c>
      <c r="V8846" s="1">
        <v>-6.0299999999999976</v>
      </c>
      <c r="W8846" t="str">
        <f>VLOOKUP(M8846,People!$A$2:$B$5,2,FALSE)</f>
        <v>Chuck Magee</v>
      </c>
      <c r="X8846" s="5" t="str">
        <f>IFERROR(VLOOKUP(Orders!$B8846,Returns!$A$2:$B$801,2,0),"No")</f>
        <v>No</v>
      </c>
    </row>
    <row r="8847" spans="1:24" hidden="1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f t="shared" si="138"/>
        <v>3.0752999999999999</v>
      </c>
      <c r="T8847" s="1">
        <v>3</v>
      </c>
      <c r="U8847" s="1">
        <v>0.2</v>
      </c>
      <c r="V8847" s="1">
        <v>1.7486999999999999</v>
      </c>
      <c r="W8847" t="str">
        <f>VLOOKUP(M8847,People!$A$2:$B$5,2,FALSE)</f>
        <v>Chuck Magee</v>
      </c>
      <c r="X8847" s="5" t="str">
        <f>IFERROR(VLOOKUP(Orders!$B8847,Returns!$A$2:$B$801,2,0),"No")</f>
        <v>No</v>
      </c>
    </row>
    <row r="8848" spans="1:24" hidden="1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f t="shared" si="138"/>
        <v>61.668000000000021</v>
      </c>
      <c r="T8848" s="1">
        <v>5</v>
      </c>
      <c r="U8848" s="1">
        <v>0.2</v>
      </c>
      <c r="V8848" s="1">
        <v>29.691999999999993</v>
      </c>
      <c r="W8848" t="str">
        <f>VLOOKUP(M8848,People!$A$2:$B$5,2,FALSE)</f>
        <v>Chuck Magee</v>
      </c>
      <c r="X8848" s="5" t="str">
        <f>IFERROR(VLOOKUP(Orders!$B8848,Returns!$A$2:$B$801,2,0),"No")</f>
        <v>No</v>
      </c>
    </row>
    <row r="8849" spans="1:24" hidden="1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f t="shared" si="138"/>
        <v>117.10079999999999</v>
      </c>
      <c r="T8849" s="1">
        <v>2</v>
      </c>
      <c r="U8849" s="1">
        <v>0.2</v>
      </c>
      <c r="V8849" s="1">
        <v>13.011199999999995</v>
      </c>
      <c r="W8849" t="str">
        <f>VLOOKUP(M8849,People!$A$2:$B$5,2,FALSE)</f>
        <v>Chuck Magee</v>
      </c>
      <c r="X8849" s="5" t="str">
        <f>IFERROR(VLOOKUP(Orders!$B8849,Returns!$A$2:$B$801,2,0),"No")</f>
        <v>No</v>
      </c>
    </row>
    <row r="8850" spans="1:24" hidden="1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f t="shared" si="138"/>
        <v>65.888000000000005</v>
      </c>
      <c r="T8850" s="1">
        <v>1</v>
      </c>
      <c r="U8850" s="1">
        <v>0.2</v>
      </c>
      <c r="V8850" s="1">
        <v>8.3519999999999932</v>
      </c>
      <c r="W8850" t="str">
        <f>VLOOKUP(M8850,People!$A$2:$B$5,2,FALSE)</f>
        <v>Cassandra Brandow</v>
      </c>
      <c r="X8850" s="5" t="str">
        <f>IFERROR(VLOOKUP(Orders!$B8850,Returns!$A$2:$B$801,2,0),"No")</f>
        <v>No</v>
      </c>
    </row>
    <row r="8851" spans="1:24" hidden="1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f t="shared" si="138"/>
        <v>113.88600000000002</v>
      </c>
      <c r="T8851" s="1">
        <v>10</v>
      </c>
      <c r="U8851" s="1">
        <v>0.2</v>
      </c>
      <c r="V8851" s="1">
        <v>45.954000000000008</v>
      </c>
      <c r="W8851" t="str">
        <f>VLOOKUP(M8851,People!$A$2:$B$5,2,FALSE)</f>
        <v>Cassandra Brandow</v>
      </c>
      <c r="X8851" s="5" t="str">
        <f>IFERROR(VLOOKUP(Orders!$B8851,Returns!$A$2:$B$801,2,0),"No")</f>
        <v>No</v>
      </c>
    </row>
    <row r="8852" spans="1:24" hidden="1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f t="shared" si="138"/>
        <v>5.2056000000000004</v>
      </c>
      <c r="T8852" s="1">
        <v>2</v>
      </c>
      <c r="U8852" s="1">
        <v>0.7</v>
      </c>
      <c r="V8852" s="1">
        <v>-2.3136000000000001</v>
      </c>
      <c r="W8852" t="str">
        <f>VLOOKUP(M8852,People!$A$2:$B$5,2,FALSE)</f>
        <v>Cassandra Brandow</v>
      </c>
      <c r="X8852" s="5" t="str">
        <f>IFERROR(VLOOKUP(Orders!$B8852,Returns!$A$2:$B$801,2,0),"No")</f>
        <v>No</v>
      </c>
    </row>
    <row r="8853" spans="1:24" hidden="1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f t="shared" si="138"/>
        <v>6.1048000000000009</v>
      </c>
      <c r="T8853" s="1">
        <v>2</v>
      </c>
      <c r="U8853" s="1">
        <v>0.2</v>
      </c>
      <c r="V8853" s="1">
        <v>3.2871999999999999</v>
      </c>
      <c r="W8853" t="str">
        <f>VLOOKUP(M8853,People!$A$2:$B$5,2,FALSE)</f>
        <v>Cassandra Brandow</v>
      </c>
      <c r="X8853" s="5" t="str">
        <f>IFERROR(VLOOKUP(Orders!$B8853,Returns!$A$2:$B$801,2,0),"No")</f>
        <v>No</v>
      </c>
    </row>
    <row r="8854" spans="1:24" x14ac:dyDescent="0.3">
      <c r="A8854" s="1">
        <v>181</v>
      </c>
      <c r="B8854" t="s">
        <v>6312</v>
      </c>
      <c r="C8854" s="2">
        <v>42709</v>
      </c>
      <c r="D8854" s="2">
        <v>42713</v>
      </c>
      <c r="E8854" s="1" t="s">
        <v>21</v>
      </c>
      <c r="F8854" s="1" t="s">
        <v>639</v>
      </c>
      <c r="G8854" s="1" t="s">
        <v>640</v>
      </c>
      <c r="H8854" s="1" t="s">
        <v>38</v>
      </c>
      <c r="I8854" s="1" t="s">
        <v>25</v>
      </c>
      <c r="J8854" s="1" t="s">
        <v>319</v>
      </c>
      <c r="K8854" s="1" t="s">
        <v>191</v>
      </c>
      <c r="L8854" s="1">
        <v>62521</v>
      </c>
      <c r="M8854" s="1" t="s">
        <v>97</v>
      </c>
      <c r="N8854" s="1" t="s">
        <v>641</v>
      </c>
      <c r="O8854" s="1" t="s">
        <v>43</v>
      </c>
      <c r="P8854" s="1" t="s">
        <v>55</v>
      </c>
      <c r="Q8854" s="1" t="s">
        <v>642</v>
      </c>
      <c r="R8854" s="1">
        <v>24.816000000000003</v>
      </c>
      <c r="S8854" s="1">
        <f t="shared" si="138"/>
        <v>22.954800000000002</v>
      </c>
      <c r="T8854" s="1">
        <v>2</v>
      </c>
      <c r="U8854" s="1">
        <v>0.2</v>
      </c>
      <c r="V8854" s="1">
        <v>1.8612000000000002</v>
      </c>
      <c r="W8854" t="str">
        <f>VLOOKUP(M8854,People!$A$2:$B$5,2,FALSE)</f>
        <v>Kelly Williams</v>
      </c>
      <c r="X8854" s="5" t="str">
        <f>IFERROR(VLOOKUP(Orders!$B8854,Returns!$A$2:$B$801,2,0),"No")</f>
        <v>No</v>
      </c>
    </row>
    <row r="8855" spans="1:24" hidden="1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f t="shared" si="138"/>
        <v>49.345000000000013</v>
      </c>
      <c r="T8855" s="1">
        <v>5</v>
      </c>
      <c r="U8855" s="1">
        <v>0.2</v>
      </c>
      <c r="V8855" s="1">
        <v>6.2549999999999919</v>
      </c>
      <c r="W8855" t="str">
        <f>VLOOKUP(M8855,People!$A$2:$B$5,2,FALSE)</f>
        <v>Chuck Magee</v>
      </c>
      <c r="X8855" s="5" t="str">
        <f>IFERROR(VLOOKUP(Orders!$B8855,Returns!$A$2:$B$801,2,0),"No")</f>
        <v>No</v>
      </c>
    </row>
    <row r="8856" spans="1:24" hidden="1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f t="shared" si="138"/>
        <v>625.70070000000021</v>
      </c>
      <c r="T8856" s="1">
        <v>3</v>
      </c>
      <c r="U8856" s="1">
        <v>0.2</v>
      </c>
      <c r="V8856" s="1">
        <v>-7.724700000000098</v>
      </c>
      <c r="W8856" t="str">
        <f>VLOOKUP(M8856,People!$A$2:$B$5,2,FALSE)</f>
        <v>Chuck Magee</v>
      </c>
      <c r="X8856" s="5" t="str">
        <f>IFERROR(VLOOKUP(Orders!$B8856,Returns!$A$2:$B$801,2,0),"No")</f>
        <v>No</v>
      </c>
    </row>
    <row r="8857" spans="1:24" hidden="1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f t="shared" si="138"/>
        <v>13.320000000000006</v>
      </c>
      <c r="T8857" s="1">
        <v>3</v>
      </c>
      <c r="U8857" s="1">
        <v>0.2</v>
      </c>
      <c r="V8857" s="1">
        <v>7.9919999999999991</v>
      </c>
      <c r="W8857" t="str">
        <f>VLOOKUP(M8857,People!$A$2:$B$5,2,FALSE)</f>
        <v>Anna Andreadi</v>
      </c>
      <c r="X8857" s="5" t="str">
        <f>IFERROR(VLOOKUP(Orders!$B8857,Returns!$A$2:$B$801,2,0),"No")</f>
        <v>No</v>
      </c>
    </row>
    <row r="8858" spans="1:24" hidden="1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f t="shared" si="138"/>
        <v>170.0514</v>
      </c>
      <c r="T8858" s="1">
        <v>6</v>
      </c>
      <c r="U8858" s="1">
        <v>0</v>
      </c>
      <c r="V8858" s="1">
        <v>39.888599999999997</v>
      </c>
      <c r="W8858" t="str">
        <f>VLOOKUP(M8858,People!$A$2:$B$5,2,FALSE)</f>
        <v>Anna Andreadi</v>
      </c>
      <c r="X8858" s="5" t="str">
        <f>IFERROR(VLOOKUP(Orders!$B8858,Returns!$A$2:$B$801,2,0),"No")</f>
        <v>No</v>
      </c>
    </row>
    <row r="8859" spans="1:24" hidden="1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f t="shared" si="138"/>
        <v>39.979999999999997</v>
      </c>
      <c r="T8859" s="1">
        <v>2</v>
      </c>
      <c r="U8859" s="1">
        <v>0.2</v>
      </c>
      <c r="V8859" s="1">
        <v>-7.9959999999999996</v>
      </c>
      <c r="W8859" t="str">
        <f>VLOOKUP(M8859,People!$A$2:$B$5,2,FALSE)</f>
        <v>Anna Andreadi</v>
      </c>
      <c r="X8859" s="5" t="str">
        <f>IFERROR(VLOOKUP(Orders!$B8859,Returns!$A$2:$B$801,2,0),"No")</f>
        <v>No</v>
      </c>
    </row>
    <row r="8860" spans="1:24" hidden="1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f t="shared" si="138"/>
        <v>3177.4750000000004</v>
      </c>
      <c r="T8860" s="1">
        <v>5</v>
      </c>
      <c r="U8860" s="1">
        <v>0.2</v>
      </c>
      <c r="V8860" s="1">
        <v>1906.4849999999999</v>
      </c>
      <c r="W8860" t="str">
        <f>VLOOKUP(M8860,People!$A$2:$B$5,2,FALSE)</f>
        <v>Anna Andreadi</v>
      </c>
      <c r="X8860" s="5" t="str">
        <f>IFERROR(VLOOKUP(Orders!$B8860,Returns!$A$2:$B$801,2,0),"No")</f>
        <v>No</v>
      </c>
    </row>
    <row r="8861" spans="1:24" hidden="1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f t="shared" si="138"/>
        <v>32.364000000000004</v>
      </c>
      <c r="T8861" s="1">
        <v>1</v>
      </c>
      <c r="U8861" s="1">
        <v>0.2</v>
      </c>
      <c r="V8861" s="1">
        <v>3.5959999999999983</v>
      </c>
      <c r="W8861" t="str">
        <f>VLOOKUP(M8861,People!$A$2:$B$5,2,FALSE)</f>
        <v>Cassandra Brandow</v>
      </c>
      <c r="X8861" s="5" t="str">
        <f>IFERROR(VLOOKUP(Orders!$B8861,Returns!$A$2:$B$801,2,0),"No")</f>
        <v>No</v>
      </c>
    </row>
    <row r="8862" spans="1:24" hidden="1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f t="shared" si="138"/>
        <v>16.145999999999997</v>
      </c>
      <c r="T8862" s="1">
        <v>3</v>
      </c>
      <c r="U8862" s="1">
        <v>0</v>
      </c>
      <c r="V8862" s="1">
        <v>14.904</v>
      </c>
      <c r="W8862" t="str">
        <f>VLOOKUP(M8862,People!$A$2:$B$5,2,FALSE)</f>
        <v>Chuck Magee</v>
      </c>
      <c r="X8862" s="5" t="str">
        <f>IFERROR(VLOOKUP(Orders!$B8862,Returns!$A$2:$B$801,2,0),"No")</f>
        <v>No</v>
      </c>
    </row>
    <row r="8863" spans="1:24" hidden="1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f t="shared" si="138"/>
        <v>4.9951999999999996</v>
      </c>
      <c r="T8863" s="1">
        <v>4</v>
      </c>
      <c r="U8863" s="1">
        <v>0</v>
      </c>
      <c r="V8863" s="1">
        <v>3.9248000000000003</v>
      </c>
      <c r="W8863" t="str">
        <f>VLOOKUP(M8863,People!$A$2:$B$5,2,FALSE)</f>
        <v>Chuck Magee</v>
      </c>
      <c r="X8863" s="5" t="str">
        <f>IFERROR(VLOOKUP(Orders!$B8863,Returns!$A$2:$B$801,2,0),"No")</f>
        <v>No</v>
      </c>
    </row>
    <row r="8864" spans="1:24" hidden="1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f t="shared" si="138"/>
        <v>113.184</v>
      </c>
      <c r="T8864" s="1">
        <v>4</v>
      </c>
      <c r="U8864" s="1">
        <v>0</v>
      </c>
      <c r="V8864" s="1">
        <v>96.415999999999997</v>
      </c>
      <c r="W8864" t="str">
        <f>VLOOKUP(M8864,People!$A$2:$B$5,2,FALSE)</f>
        <v>Chuck Magee</v>
      </c>
      <c r="X8864" s="5" t="str">
        <f>IFERROR(VLOOKUP(Orders!$B8864,Returns!$A$2:$B$801,2,0),"No")</f>
        <v>No</v>
      </c>
    </row>
    <row r="8865" spans="1:24" hidden="1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f t="shared" si="138"/>
        <v>81.059200000000004</v>
      </c>
      <c r="T8865" s="1">
        <v>4</v>
      </c>
      <c r="U8865" s="1">
        <v>0</v>
      </c>
      <c r="V8865" s="1">
        <v>29.980800000000002</v>
      </c>
      <c r="W8865" t="str">
        <f>VLOOKUP(M8865,People!$A$2:$B$5,2,FALSE)</f>
        <v>Chuck Magee</v>
      </c>
      <c r="X8865" s="5" t="str">
        <f>IFERROR(VLOOKUP(Orders!$B8865,Returns!$A$2:$B$801,2,0),"No")</f>
        <v>No</v>
      </c>
    </row>
    <row r="8866" spans="1:24" hidden="1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f t="shared" si="138"/>
        <v>20.217600000000001</v>
      </c>
      <c r="T8866" s="1">
        <v>6</v>
      </c>
      <c r="U8866" s="1">
        <v>0</v>
      </c>
      <c r="V8866" s="1">
        <v>18.662400000000002</v>
      </c>
      <c r="W8866" t="str">
        <f>VLOOKUP(M8866,People!$A$2:$B$5,2,FALSE)</f>
        <v>Chuck Magee</v>
      </c>
      <c r="X8866" s="5" t="str">
        <f>IFERROR(VLOOKUP(Orders!$B8866,Returns!$A$2:$B$801,2,0),"No")</f>
        <v>No</v>
      </c>
    </row>
    <row r="8867" spans="1:24" hidden="1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f t="shared" si="138"/>
        <v>25.388999999999999</v>
      </c>
      <c r="T8867" s="1">
        <v>3</v>
      </c>
      <c r="U8867" s="1">
        <v>0</v>
      </c>
      <c r="V8867" s="1">
        <v>10.880999999999997</v>
      </c>
      <c r="W8867" t="str">
        <f>VLOOKUP(M8867,People!$A$2:$B$5,2,FALSE)</f>
        <v>Cassandra Brandow</v>
      </c>
      <c r="X8867" s="5" t="str">
        <f>IFERROR(VLOOKUP(Orders!$B8867,Returns!$A$2:$B$801,2,0),"No")</f>
        <v>No</v>
      </c>
    </row>
    <row r="8868" spans="1:24" x14ac:dyDescent="0.3">
      <c r="A8868" s="1">
        <v>182</v>
      </c>
      <c r="B8868" t="s">
        <v>6312</v>
      </c>
      <c r="C8868" s="2">
        <v>42709</v>
      </c>
      <c r="D8868" s="2">
        <v>42713</v>
      </c>
      <c r="E8868" s="1" t="s">
        <v>21</v>
      </c>
      <c r="F8868" s="1" t="s">
        <v>639</v>
      </c>
      <c r="G8868" s="1" t="s">
        <v>640</v>
      </c>
      <c r="H8868" s="1" t="s">
        <v>38</v>
      </c>
      <c r="I8868" s="1" t="s">
        <v>25</v>
      </c>
      <c r="J8868" s="1" t="s">
        <v>319</v>
      </c>
      <c r="K8868" s="1" t="s">
        <v>191</v>
      </c>
      <c r="L8868" s="1">
        <v>62521</v>
      </c>
      <c r="M8868" s="1" t="s">
        <v>97</v>
      </c>
      <c r="N8868" s="1" t="s">
        <v>643</v>
      </c>
      <c r="O8868" s="1" t="s">
        <v>66</v>
      </c>
      <c r="P8868" s="1" t="s">
        <v>146</v>
      </c>
      <c r="Q8868" s="1" t="s">
        <v>644</v>
      </c>
      <c r="R8868" s="1">
        <v>408.74399999999997</v>
      </c>
      <c r="S8868" s="1">
        <f t="shared" si="138"/>
        <v>332.10449999999997</v>
      </c>
      <c r="T8868" s="1">
        <v>7</v>
      </c>
      <c r="U8868" s="1">
        <v>0.2</v>
      </c>
      <c r="V8868" s="1">
        <v>76.639499999999984</v>
      </c>
      <c r="W8868" t="str">
        <f>VLOOKUP(M8868,People!$A$2:$B$5,2,FALSE)</f>
        <v>Kelly Williams</v>
      </c>
      <c r="X8868" s="5" t="str">
        <f>IFERROR(VLOOKUP(Orders!$B8868,Returns!$A$2:$B$801,2,0),"No")</f>
        <v>No</v>
      </c>
    </row>
    <row r="8869" spans="1:24" x14ac:dyDescent="0.3">
      <c r="A8869" s="1">
        <v>921</v>
      </c>
      <c r="B8869" t="s">
        <v>6638</v>
      </c>
      <c r="C8869" s="2">
        <v>42709</v>
      </c>
      <c r="D8869" s="2">
        <v>42716</v>
      </c>
      <c r="E8869" s="1" t="s">
        <v>46</v>
      </c>
      <c r="F8869" s="1" t="s">
        <v>864</v>
      </c>
      <c r="G8869" s="1" t="s">
        <v>865</v>
      </c>
      <c r="H8869" s="1" t="s">
        <v>24</v>
      </c>
      <c r="I8869" s="1" t="s">
        <v>25</v>
      </c>
      <c r="J8869" s="1" t="s">
        <v>2378</v>
      </c>
      <c r="K8869" s="1" t="s">
        <v>287</v>
      </c>
      <c r="L8869" s="1">
        <v>22304</v>
      </c>
      <c r="M8869" s="1" t="s">
        <v>28</v>
      </c>
      <c r="N8869" s="1" t="s">
        <v>1923</v>
      </c>
      <c r="O8869" s="1" t="s">
        <v>43</v>
      </c>
      <c r="P8869" s="1" t="s">
        <v>55</v>
      </c>
      <c r="Q8869" s="1" t="s">
        <v>1924</v>
      </c>
      <c r="R8869" s="1">
        <v>24.56</v>
      </c>
      <c r="S8869" s="1">
        <f t="shared" si="138"/>
        <v>17.683199999999999</v>
      </c>
      <c r="T8869" s="1">
        <v>2</v>
      </c>
      <c r="U8869" s="1">
        <v>0</v>
      </c>
      <c r="V8869" s="1">
        <v>6.8767999999999994</v>
      </c>
      <c r="W8869" t="str">
        <f>VLOOKUP(M8869,People!$A$2:$B$5,2,FALSE)</f>
        <v>Cassandra Brandow</v>
      </c>
      <c r="X8869" s="5" t="str">
        <f>IFERROR(VLOOKUP(Orders!$B8869,Returns!$A$2:$B$801,2,0),"No")</f>
        <v>No</v>
      </c>
    </row>
    <row r="8870" spans="1:24" hidden="1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f t="shared" si="138"/>
        <v>609.18000000000018</v>
      </c>
      <c r="T8870" s="1">
        <v>2</v>
      </c>
      <c r="U8870" s="1">
        <v>0.2</v>
      </c>
      <c r="V8870" s="1">
        <v>77.219999999999914</v>
      </c>
      <c r="W8870" t="str">
        <f>VLOOKUP(M8870,People!$A$2:$B$5,2,FALSE)</f>
        <v>Anna Andreadi</v>
      </c>
      <c r="X8870" s="5" t="str">
        <f>IFERROR(VLOOKUP(Orders!$B8870,Returns!$A$2:$B$801,2,0),"No")</f>
        <v>No</v>
      </c>
    </row>
    <row r="8871" spans="1:24" hidden="1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f t="shared" si="138"/>
        <v>10.547000000000002</v>
      </c>
      <c r="T8871" s="1">
        <v>5</v>
      </c>
      <c r="U8871" s="1">
        <v>0.2</v>
      </c>
      <c r="V8871" s="1">
        <v>5.3729999999999993</v>
      </c>
      <c r="W8871" t="str">
        <f>VLOOKUP(M8871,People!$A$2:$B$5,2,FALSE)</f>
        <v>Anna Andreadi</v>
      </c>
      <c r="X8871" s="5" t="str">
        <f>IFERROR(VLOOKUP(Orders!$B8871,Returns!$A$2:$B$801,2,0),"No")</f>
        <v>Yes</v>
      </c>
    </row>
    <row r="8872" spans="1:24" hidden="1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f t="shared" si="138"/>
        <v>39.580799999999989</v>
      </c>
      <c r="T8872" s="1">
        <v>12</v>
      </c>
      <c r="U8872" s="1">
        <v>0</v>
      </c>
      <c r="V8872" s="1">
        <v>31.099200000000003</v>
      </c>
      <c r="W8872" t="str">
        <f>VLOOKUP(M8872,People!$A$2:$B$5,2,FALSE)</f>
        <v>Anna Andreadi</v>
      </c>
      <c r="X8872" s="5" t="str">
        <f>IFERROR(VLOOKUP(Orders!$B8872,Returns!$A$2:$B$801,2,0),"No")</f>
        <v>Yes</v>
      </c>
    </row>
    <row r="8873" spans="1:24" hidden="1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f t="shared" si="138"/>
        <v>535.82759999999996</v>
      </c>
      <c r="T8873" s="1">
        <v>4</v>
      </c>
      <c r="U8873" s="1">
        <v>0</v>
      </c>
      <c r="V8873" s="1">
        <v>5.4124000000000478</v>
      </c>
      <c r="W8873" t="str">
        <f>VLOOKUP(M8873,People!$A$2:$B$5,2,FALSE)</f>
        <v>Anna Andreadi</v>
      </c>
      <c r="X8873" s="5" t="str">
        <f>IFERROR(VLOOKUP(Orders!$B8873,Returns!$A$2:$B$801,2,0),"No")</f>
        <v>Yes</v>
      </c>
    </row>
    <row r="8874" spans="1:24" x14ac:dyDescent="0.3">
      <c r="A8874" s="1">
        <v>5378</v>
      </c>
      <c r="B8874" t="s">
        <v>8741</v>
      </c>
      <c r="C8874" s="2">
        <v>42709</v>
      </c>
      <c r="D8874" s="2">
        <v>42711</v>
      </c>
      <c r="E8874" s="1" t="s">
        <v>170</v>
      </c>
      <c r="F8874" s="1" t="s">
        <v>1744</v>
      </c>
      <c r="G8874" s="1" t="s">
        <v>1745</v>
      </c>
      <c r="H8874" s="1" t="s">
        <v>38</v>
      </c>
      <c r="I8874" s="1" t="s">
        <v>25</v>
      </c>
      <c r="J8874" s="1" t="s">
        <v>133</v>
      </c>
      <c r="K8874" s="1" t="s">
        <v>134</v>
      </c>
      <c r="L8874" s="1">
        <v>19134</v>
      </c>
      <c r="M8874" s="1" t="s">
        <v>135</v>
      </c>
      <c r="N8874" s="1" t="s">
        <v>2107</v>
      </c>
      <c r="O8874" s="1" t="s">
        <v>43</v>
      </c>
      <c r="P8874" s="1" t="s">
        <v>157</v>
      </c>
      <c r="Q8874" s="1" t="s">
        <v>2108</v>
      </c>
      <c r="R8874" s="1">
        <v>348.488</v>
      </c>
      <c r="S8874" s="1">
        <f t="shared" si="138"/>
        <v>230.87330000000003</v>
      </c>
      <c r="T8874" s="1">
        <v>7</v>
      </c>
      <c r="U8874" s="1">
        <v>0.2</v>
      </c>
      <c r="V8874" s="1">
        <v>117.61469999999996</v>
      </c>
      <c r="W8874" t="str">
        <f>VLOOKUP(M8874,People!$A$2:$B$5,2,FALSE)</f>
        <v>Chuck Magee</v>
      </c>
      <c r="X8874" s="5" t="str">
        <f>IFERROR(VLOOKUP(Orders!$B8874,Returns!$A$2:$B$801,2,0),"No")</f>
        <v>No</v>
      </c>
    </row>
    <row r="8875" spans="1:24" x14ac:dyDescent="0.3">
      <c r="A8875" s="1">
        <v>5379</v>
      </c>
      <c r="B8875" t="s">
        <v>8741</v>
      </c>
      <c r="C8875" s="2">
        <v>42709</v>
      </c>
      <c r="D8875" s="2">
        <v>42711</v>
      </c>
      <c r="E8875" s="1" t="s">
        <v>170</v>
      </c>
      <c r="F8875" s="1" t="s">
        <v>1744</v>
      </c>
      <c r="G8875" s="1" t="s">
        <v>1745</v>
      </c>
      <c r="H8875" s="1" t="s">
        <v>38</v>
      </c>
      <c r="I8875" s="1" t="s">
        <v>25</v>
      </c>
      <c r="J8875" s="1" t="s">
        <v>133</v>
      </c>
      <c r="K8875" s="1" t="s">
        <v>134</v>
      </c>
      <c r="L8875" s="1">
        <v>19134</v>
      </c>
      <c r="M8875" s="1" t="s">
        <v>135</v>
      </c>
      <c r="N8875" s="1" t="s">
        <v>1360</v>
      </c>
      <c r="O8875" s="1" t="s">
        <v>43</v>
      </c>
      <c r="P8875" s="1" t="s">
        <v>55</v>
      </c>
      <c r="Q8875" s="1" t="s">
        <v>1361</v>
      </c>
      <c r="R8875" s="1">
        <v>172.73599999999999</v>
      </c>
      <c r="S8875" s="1">
        <f t="shared" si="138"/>
        <v>202.9648</v>
      </c>
      <c r="T8875" s="1">
        <v>4</v>
      </c>
      <c r="U8875" s="1">
        <v>0.2</v>
      </c>
      <c r="V8875" s="1">
        <v>-30.228800000000007</v>
      </c>
      <c r="W8875" t="str">
        <f>VLOOKUP(M8875,People!$A$2:$B$5,2,FALSE)</f>
        <v>Chuck Magee</v>
      </c>
      <c r="X8875" s="5" t="str">
        <f>IFERROR(VLOOKUP(Orders!$B8875,Returns!$A$2:$B$801,2,0),"No")</f>
        <v>No</v>
      </c>
    </row>
    <row r="8876" spans="1:24" hidden="1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f t="shared" si="138"/>
        <v>54.974999999999994</v>
      </c>
      <c r="T8876" s="1">
        <v>5</v>
      </c>
      <c r="U8876" s="1">
        <v>0.8</v>
      </c>
      <c r="V8876" s="1">
        <v>-32.984999999999999</v>
      </c>
      <c r="W8876" t="str">
        <f>VLOOKUP(M8876,People!$A$2:$B$5,2,FALSE)</f>
        <v>Kelly Williams</v>
      </c>
      <c r="X8876" s="5" t="str">
        <f>IFERROR(VLOOKUP(Orders!$B8876,Returns!$A$2:$B$801,2,0),"No")</f>
        <v>No</v>
      </c>
    </row>
    <row r="8877" spans="1:24" hidden="1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f t="shared" si="138"/>
        <v>220.13400000000001</v>
      </c>
      <c r="T8877" s="1">
        <v>2</v>
      </c>
      <c r="U8877" s="1">
        <v>0.2</v>
      </c>
      <c r="V8877" s="1">
        <v>-34.758000000000017</v>
      </c>
      <c r="W8877" t="str">
        <f>VLOOKUP(M8877,People!$A$2:$B$5,2,FALSE)</f>
        <v>Kelly Williams</v>
      </c>
      <c r="X8877" s="5" t="str">
        <f>IFERROR(VLOOKUP(Orders!$B8877,Returns!$A$2:$B$801,2,0),"No")</f>
        <v>No</v>
      </c>
    </row>
    <row r="8878" spans="1:24" hidden="1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f t="shared" si="138"/>
        <v>212.12639999999999</v>
      </c>
      <c r="T8878" s="1">
        <v>1</v>
      </c>
      <c r="U8878" s="1">
        <v>0.8</v>
      </c>
      <c r="V8878" s="1">
        <v>-153.20240000000001</v>
      </c>
      <c r="W8878" t="str">
        <f>VLOOKUP(M8878,People!$A$2:$B$5,2,FALSE)</f>
        <v>Kelly Williams</v>
      </c>
      <c r="X8878" s="5" t="str">
        <f>IFERROR(VLOOKUP(Orders!$B8878,Returns!$A$2:$B$801,2,0),"No")</f>
        <v>No</v>
      </c>
    </row>
    <row r="8879" spans="1:24" hidden="1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f t="shared" si="138"/>
        <v>254.4</v>
      </c>
      <c r="T8879" s="1">
        <v>4</v>
      </c>
      <c r="U8879" s="1">
        <v>0</v>
      </c>
      <c r="V8879" s="1">
        <v>225.6</v>
      </c>
      <c r="W8879" t="str">
        <f>VLOOKUP(M8879,People!$A$2:$B$5,2,FALSE)</f>
        <v>Chuck Magee</v>
      </c>
      <c r="X8879" s="5" t="str">
        <f>IFERROR(VLOOKUP(Orders!$B8879,Returns!$A$2:$B$801,2,0),"No")</f>
        <v>No</v>
      </c>
    </row>
    <row r="8880" spans="1:24" hidden="1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f t="shared" si="138"/>
        <v>24.515999999999995</v>
      </c>
      <c r="T8880" s="1">
        <v>3</v>
      </c>
      <c r="U8880" s="1">
        <v>0</v>
      </c>
      <c r="V8880" s="1">
        <v>9.5340000000000025</v>
      </c>
      <c r="W8880" t="str">
        <f>VLOOKUP(M8880,People!$A$2:$B$5,2,FALSE)</f>
        <v>Chuck Magee</v>
      </c>
      <c r="X8880" s="5" t="str">
        <f>IFERROR(VLOOKUP(Orders!$B8880,Returns!$A$2:$B$801,2,0),"No")</f>
        <v>No</v>
      </c>
    </row>
    <row r="8881" spans="1:24" hidden="1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f t="shared" si="138"/>
        <v>100.21440000000001</v>
      </c>
      <c r="T8881" s="1">
        <v>11</v>
      </c>
      <c r="U8881" s="1">
        <v>0</v>
      </c>
      <c r="V8881" s="1">
        <v>92.505599999999987</v>
      </c>
      <c r="W8881" t="str">
        <f>VLOOKUP(M8881,People!$A$2:$B$5,2,FALSE)</f>
        <v>Anna Andreadi</v>
      </c>
      <c r="X8881" s="5" t="str">
        <f>IFERROR(VLOOKUP(Orders!$B8881,Returns!$A$2:$B$801,2,0),"No")</f>
        <v>No</v>
      </c>
    </row>
    <row r="8882" spans="1:24" hidden="1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f t="shared" si="138"/>
        <v>153.58079999999998</v>
      </c>
      <c r="T8882" s="1">
        <v>3</v>
      </c>
      <c r="U8882" s="1">
        <v>0</v>
      </c>
      <c r="V8882" s="1">
        <v>86.389199999999988</v>
      </c>
      <c r="W8882" t="str">
        <f>VLOOKUP(M8882,People!$A$2:$B$5,2,FALSE)</f>
        <v>Anna Andreadi</v>
      </c>
      <c r="X8882" s="5" t="str">
        <f>IFERROR(VLOOKUP(Orders!$B8882,Returns!$A$2:$B$801,2,0),"No")</f>
        <v>No</v>
      </c>
    </row>
    <row r="8883" spans="1:24" hidden="1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f t="shared" si="138"/>
        <v>50.746500000000012</v>
      </c>
      <c r="T8883" s="1">
        <v>7</v>
      </c>
      <c r="U8883" s="1">
        <v>0.2</v>
      </c>
      <c r="V8883" s="1">
        <v>-0.62650000000000716</v>
      </c>
      <c r="W8883" t="str">
        <f>VLOOKUP(M8883,People!$A$2:$B$5,2,FALSE)</f>
        <v>Kelly Williams</v>
      </c>
      <c r="X8883" s="5" t="str">
        <f>IFERROR(VLOOKUP(Orders!$B8883,Returns!$A$2:$B$801,2,0),"No")</f>
        <v>No</v>
      </c>
    </row>
    <row r="8884" spans="1:24" hidden="1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f t="shared" si="138"/>
        <v>14.585400000000002</v>
      </c>
      <c r="T8884" s="1">
        <v>2</v>
      </c>
      <c r="U8884" s="1">
        <v>0.2</v>
      </c>
      <c r="V8884" s="1">
        <v>1.3986000000000001</v>
      </c>
      <c r="W8884" t="str">
        <f>VLOOKUP(M8884,People!$A$2:$B$5,2,FALSE)</f>
        <v>Cassandra Brandow</v>
      </c>
      <c r="X8884" s="5" t="str">
        <f>IFERROR(VLOOKUP(Orders!$B8884,Returns!$A$2:$B$801,2,0),"No")</f>
        <v>No</v>
      </c>
    </row>
    <row r="8885" spans="1:24" hidden="1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f t="shared" si="138"/>
        <v>9.8670000000000027</v>
      </c>
      <c r="T8885" s="1">
        <v>3</v>
      </c>
      <c r="U8885" s="1">
        <v>0.2</v>
      </c>
      <c r="V8885" s="1">
        <v>4.4849999999999994</v>
      </c>
      <c r="W8885" t="str">
        <f>VLOOKUP(M8885,People!$A$2:$B$5,2,FALSE)</f>
        <v>Cassandra Brandow</v>
      </c>
      <c r="X8885" s="5" t="str">
        <f>IFERROR(VLOOKUP(Orders!$B8885,Returns!$A$2:$B$801,2,0),"No")</f>
        <v>No</v>
      </c>
    </row>
    <row r="8886" spans="1:24" x14ac:dyDescent="0.3">
      <c r="A8886" s="1">
        <v>5572</v>
      </c>
      <c r="B8886" t="s">
        <v>5967</v>
      </c>
      <c r="C8886" s="2">
        <v>42709</v>
      </c>
      <c r="D8886" s="2">
        <v>42713</v>
      </c>
      <c r="E8886" s="1" t="s">
        <v>46</v>
      </c>
      <c r="F8886" s="1" t="s">
        <v>786</v>
      </c>
      <c r="G8886" s="1" t="s">
        <v>787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4889</v>
      </c>
      <c r="O8886" s="1" t="s">
        <v>43</v>
      </c>
      <c r="P8886" s="1" t="s">
        <v>84</v>
      </c>
      <c r="Q8886" s="1" t="s">
        <v>4890</v>
      </c>
      <c r="R8886" s="1">
        <v>98.376000000000005</v>
      </c>
      <c r="S8886" s="1">
        <f t="shared" si="138"/>
        <v>62.714700000000001</v>
      </c>
      <c r="T8886" s="1">
        <v>3</v>
      </c>
      <c r="U8886" s="1">
        <v>0.2</v>
      </c>
      <c r="V8886" s="1">
        <v>35.661300000000004</v>
      </c>
      <c r="W8886" t="str">
        <f>VLOOKUP(M8886,People!$A$2:$B$5,2,FALSE)</f>
        <v>Chuck Magee</v>
      </c>
      <c r="X8886" s="5" t="str">
        <f>IFERROR(VLOOKUP(Orders!$B8886,Returns!$A$2:$B$801,2,0),"No")</f>
        <v>Yes</v>
      </c>
    </row>
    <row r="8887" spans="1:24" x14ac:dyDescent="0.3">
      <c r="A8887" s="1">
        <v>5573</v>
      </c>
      <c r="B8887" t="s">
        <v>5967</v>
      </c>
      <c r="C8887" s="2">
        <v>42709</v>
      </c>
      <c r="D8887" s="2">
        <v>42713</v>
      </c>
      <c r="E8887" s="1" t="s">
        <v>46</v>
      </c>
      <c r="F8887" s="1" t="s">
        <v>786</v>
      </c>
      <c r="G8887" s="1" t="s">
        <v>787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2285</v>
      </c>
      <c r="O8887" s="1" t="s">
        <v>43</v>
      </c>
      <c r="P8887" s="1" t="s">
        <v>70</v>
      </c>
      <c r="Q8887" s="1" t="s">
        <v>2286</v>
      </c>
      <c r="R8887" s="1">
        <v>29.940000000000005</v>
      </c>
      <c r="S8887" s="1">
        <f t="shared" si="138"/>
        <v>53.89200000000001</v>
      </c>
      <c r="T8887" s="1">
        <v>4</v>
      </c>
      <c r="U8887" s="1">
        <v>0.7</v>
      </c>
      <c r="V8887" s="1">
        <v>-23.952000000000005</v>
      </c>
      <c r="W8887" t="str">
        <f>VLOOKUP(M8887,People!$A$2:$B$5,2,FALSE)</f>
        <v>Chuck Magee</v>
      </c>
      <c r="X8887" s="5" t="str">
        <f>IFERROR(VLOOKUP(Orders!$B8887,Returns!$A$2:$B$801,2,0),"No")</f>
        <v>Yes</v>
      </c>
    </row>
    <row r="8888" spans="1:24" x14ac:dyDescent="0.3">
      <c r="A8888" s="1">
        <v>5574</v>
      </c>
      <c r="B8888" t="s">
        <v>5967</v>
      </c>
      <c r="C8888" s="2">
        <v>42709</v>
      </c>
      <c r="D8888" s="2">
        <v>42713</v>
      </c>
      <c r="E8888" s="1" t="s">
        <v>46</v>
      </c>
      <c r="F8888" s="1" t="s">
        <v>786</v>
      </c>
      <c r="G8888" s="1" t="s">
        <v>787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5566</v>
      </c>
      <c r="O8888" s="1" t="s">
        <v>43</v>
      </c>
      <c r="P8888" s="1" t="s">
        <v>84</v>
      </c>
      <c r="Q8888" s="1" t="s">
        <v>5567</v>
      </c>
      <c r="R8888" s="1">
        <v>17.472000000000001</v>
      </c>
      <c r="S8888" s="1">
        <f t="shared" si="138"/>
        <v>11.793600000000003</v>
      </c>
      <c r="T8888" s="1">
        <v>3</v>
      </c>
      <c r="U8888" s="1">
        <v>0.2</v>
      </c>
      <c r="V8888" s="1">
        <v>5.6783999999999981</v>
      </c>
      <c r="W8888" t="str">
        <f>VLOOKUP(M8888,People!$A$2:$B$5,2,FALSE)</f>
        <v>Chuck Magee</v>
      </c>
      <c r="X8888" s="5" t="str">
        <f>IFERROR(VLOOKUP(Orders!$B8888,Returns!$A$2:$B$801,2,0),"No")</f>
        <v>Yes</v>
      </c>
    </row>
    <row r="8889" spans="1:24" x14ac:dyDescent="0.3">
      <c r="A8889" s="1">
        <v>5575</v>
      </c>
      <c r="B8889" t="s">
        <v>5967</v>
      </c>
      <c r="C8889" s="2">
        <v>42709</v>
      </c>
      <c r="D8889" s="2">
        <v>42713</v>
      </c>
      <c r="E8889" s="1" t="s">
        <v>46</v>
      </c>
      <c r="F8889" s="1" t="s">
        <v>786</v>
      </c>
      <c r="G8889" s="1" t="s">
        <v>787</v>
      </c>
      <c r="H8889" s="1" t="s">
        <v>38</v>
      </c>
      <c r="I8889" s="1" t="s">
        <v>25</v>
      </c>
      <c r="J8889" s="1" t="s">
        <v>439</v>
      </c>
      <c r="K8889" s="1" t="s">
        <v>440</v>
      </c>
      <c r="L8889" s="1">
        <v>43229</v>
      </c>
      <c r="M8889" s="1" t="s">
        <v>135</v>
      </c>
      <c r="N8889" s="1" t="s">
        <v>5568</v>
      </c>
      <c r="O8889" s="1" t="s">
        <v>66</v>
      </c>
      <c r="P8889" s="1" t="s">
        <v>67</v>
      </c>
      <c r="Q8889" s="1" t="s">
        <v>5569</v>
      </c>
      <c r="R8889" s="1">
        <v>36.738</v>
      </c>
      <c r="S8889" s="1">
        <f t="shared" si="138"/>
        <v>45.922499999999999</v>
      </c>
      <c r="T8889" s="1">
        <v>1</v>
      </c>
      <c r="U8889" s="1">
        <v>0.4</v>
      </c>
      <c r="V8889" s="1">
        <v>-9.1845000000000034</v>
      </c>
      <c r="W8889" t="str">
        <f>VLOOKUP(M8889,People!$A$2:$B$5,2,FALSE)</f>
        <v>Chuck Magee</v>
      </c>
      <c r="X8889" s="5" t="str">
        <f>IFERROR(VLOOKUP(Orders!$B8889,Returns!$A$2:$B$801,2,0),"No")</f>
        <v>Yes</v>
      </c>
    </row>
    <row r="8890" spans="1:24" hidden="1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f t="shared" si="138"/>
        <v>522.60120000000006</v>
      </c>
      <c r="T8890" s="1">
        <v>9</v>
      </c>
      <c r="U8890" s="1">
        <v>0</v>
      </c>
      <c r="V8890" s="1">
        <v>107.03879999999994</v>
      </c>
      <c r="W8890" t="str">
        <f>VLOOKUP(M8890,People!$A$2:$B$5,2,FALSE)</f>
        <v>Anna Andreadi</v>
      </c>
      <c r="X8890" s="5" t="str">
        <f>IFERROR(VLOOKUP(Orders!$B8890,Returns!$A$2:$B$801,2,0),"No")</f>
        <v>No</v>
      </c>
    </row>
    <row r="8891" spans="1:24" hidden="1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f t="shared" si="138"/>
        <v>229.4847</v>
      </c>
      <c r="T8891" s="1">
        <v>3</v>
      </c>
      <c r="U8891" s="1">
        <v>0</v>
      </c>
      <c r="V8891" s="1">
        <v>220.48530000000002</v>
      </c>
      <c r="W8891" t="str">
        <f>VLOOKUP(M8891,People!$A$2:$B$5,2,FALSE)</f>
        <v>Kelly Williams</v>
      </c>
      <c r="X8891" s="5" t="str">
        <f>IFERROR(VLOOKUP(Orders!$B8891,Returns!$A$2:$B$801,2,0),"No")</f>
        <v>No</v>
      </c>
    </row>
    <row r="8892" spans="1:24" hidden="1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f t="shared" si="138"/>
        <v>1175.8299000000002</v>
      </c>
      <c r="T8892" s="1">
        <v>7</v>
      </c>
      <c r="U8892" s="1">
        <v>0</v>
      </c>
      <c r="V8892" s="1">
        <v>751.76010000000008</v>
      </c>
      <c r="W8892" t="str">
        <f>VLOOKUP(M8892,People!$A$2:$B$5,2,FALSE)</f>
        <v>Kelly Williams</v>
      </c>
      <c r="X8892" s="5" t="str">
        <f>IFERROR(VLOOKUP(Orders!$B8892,Returns!$A$2:$B$801,2,0),"No")</f>
        <v>No</v>
      </c>
    </row>
    <row r="8893" spans="1:24" hidden="1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f t="shared" si="138"/>
        <v>91.335000000000008</v>
      </c>
      <c r="T8893" s="1">
        <v>2</v>
      </c>
      <c r="U8893" s="1">
        <v>0</v>
      </c>
      <c r="V8893" s="1">
        <v>30.444999999999993</v>
      </c>
      <c r="W8893" t="str">
        <f>VLOOKUP(M8893,People!$A$2:$B$5,2,FALSE)</f>
        <v>Cassandra Brandow</v>
      </c>
      <c r="X8893" s="5" t="str">
        <f>IFERROR(VLOOKUP(Orders!$B8893,Returns!$A$2:$B$801,2,0),"No")</f>
        <v>Yes</v>
      </c>
    </row>
    <row r="8894" spans="1:24" hidden="1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f t="shared" si="138"/>
        <v>2409.0047999999997</v>
      </c>
      <c r="T8894" s="1">
        <v>9</v>
      </c>
      <c r="U8894" s="1">
        <v>0.2</v>
      </c>
      <c r="V8894" s="1">
        <v>267.66720000000009</v>
      </c>
      <c r="W8894" t="str">
        <f>VLOOKUP(M8894,People!$A$2:$B$5,2,FALSE)</f>
        <v>Anna Andreadi</v>
      </c>
      <c r="X8894" s="5" t="str">
        <f>IFERROR(VLOOKUP(Orders!$B8894,Returns!$A$2:$B$801,2,0),"No")</f>
        <v>No</v>
      </c>
    </row>
    <row r="8895" spans="1:24" x14ac:dyDescent="0.3">
      <c r="A8895" s="1">
        <v>5576</v>
      </c>
      <c r="B8895" t="s">
        <v>5967</v>
      </c>
      <c r="C8895" s="2">
        <v>42709</v>
      </c>
      <c r="D8895" s="2">
        <v>42713</v>
      </c>
      <c r="E8895" s="1" t="s">
        <v>46</v>
      </c>
      <c r="F8895" s="1" t="s">
        <v>786</v>
      </c>
      <c r="G8895" s="1" t="s">
        <v>787</v>
      </c>
      <c r="H8895" s="1" t="s">
        <v>38</v>
      </c>
      <c r="I8895" s="1" t="s">
        <v>25</v>
      </c>
      <c r="J8895" s="1" t="s">
        <v>439</v>
      </c>
      <c r="K8895" s="1" t="s">
        <v>440</v>
      </c>
      <c r="L8895" s="1">
        <v>43229</v>
      </c>
      <c r="M8895" s="1" t="s">
        <v>135</v>
      </c>
      <c r="N8895" s="1" t="s">
        <v>3825</v>
      </c>
      <c r="O8895" s="1" t="s">
        <v>66</v>
      </c>
      <c r="P8895" s="1" t="s">
        <v>67</v>
      </c>
      <c r="Q8895" s="1" t="s">
        <v>3826</v>
      </c>
      <c r="R8895" s="1">
        <v>179.93999999999997</v>
      </c>
      <c r="S8895" s="1">
        <f t="shared" si="138"/>
        <v>224.92499999999995</v>
      </c>
      <c r="T8895" s="1">
        <v>2</v>
      </c>
      <c r="U8895" s="1">
        <v>0.4</v>
      </c>
      <c r="V8895" s="1">
        <v>-44.984999999999999</v>
      </c>
      <c r="W8895" t="str">
        <f>VLOOKUP(M8895,People!$A$2:$B$5,2,FALSE)</f>
        <v>Chuck Magee</v>
      </c>
      <c r="X8895" s="5" t="str">
        <f>IFERROR(VLOOKUP(Orders!$B8895,Returns!$A$2:$B$801,2,0),"No")</f>
        <v>Yes</v>
      </c>
    </row>
    <row r="8896" spans="1:24" hidden="1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f t="shared" si="138"/>
        <v>268.3458</v>
      </c>
      <c r="T8896" s="1">
        <v>3</v>
      </c>
      <c r="U8896" s="1">
        <v>0</v>
      </c>
      <c r="V8896" s="1">
        <v>43.684200000000018</v>
      </c>
      <c r="W8896" t="str">
        <f>VLOOKUP(M8896,People!$A$2:$B$5,2,FALSE)</f>
        <v>Anna Andreadi</v>
      </c>
      <c r="X8896" s="5" t="str">
        <f>IFERROR(VLOOKUP(Orders!$B8896,Returns!$A$2:$B$801,2,0),"No")</f>
        <v>No</v>
      </c>
    </row>
    <row r="8897" spans="1:24" hidden="1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f t="shared" si="138"/>
        <v>14.890200000000004</v>
      </c>
      <c r="T8897" s="1">
        <v>3</v>
      </c>
      <c r="U8897" s="1">
        <v>0</v>
      </c>
      <c r="V8897" s="1">
        <v>3.0497999999999985</v>
      </c>
      <c r="W8897" t="str">
        <f>VLOOKUP(M8897,People!$A$2:$B$5,2,FALSE)</f>
        <v>Anna Andreadi</v>
      </c>
      <c r="X8897" s="5" t="str">
        <f>IFERROR(VLOOKUP(Orders!$B8897,Returns!$A$2:$B$801,2,0),"No")</f>
        <v>No</v>
      </c>
    </row>
    <row r="8898" spans="1:24" hidden="1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f t="shared" ref="S8898:S8961" si="139">R8898-V8898</f>
        <v>155.25000000000003</v>
      </c>
      <c r="T8898" s="1">
        <v>3</v>
      </c>
      <c r="U8898" s="1">
        <v>0.2</v>
      </c>
      <c r="V8898" s="1">
        <v>10.349999999999994</v>
      </c>
      <c r="W8898" t="str">
        <f>VLOOKUP(M8898,People!$A$2:$B$5,2,FALSE)</f>
        <v>Anna Andreadi</v>
      </c>
      <c r="X8898" s="5" t="str">
        <f>IFERROR(VLOOKUP(Orders!$B8898,Returns!$A$2:$B$801,2,0),"No")</f>
        <v>No</v>
      </c>
    </row>
    <row r="8899" spans="1:24" hidden="1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f t="shared" si="139"/>
        <v>19.510400000000001</v>
      </c>
      <c r="T8899" s="1">
        <v>4</v>
      </c>
      <c r="U8899" s="1">
        <v>0</v>
      </c>
      <c r="V8899" s="1">
        <v>18.009600000000002</v>
      </c>
      <c r="W8899" t="str">
        <f>VLOOKUP(M8899,People!$A$2:$B$5,2,FALSE)</f>
        <v>Anna Andreadi</v>
      </c>
      <c r="X8899" s="5" t="str">
        <f>IFERROR(VLOOKUP(Orders!$B8899,Returns!$A$2:$B$801,2,0),"No")</f>
        <v>No</v>
      </c>
    </row>
    <row r="8900" spans="1:24" hidden="1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f t="shared" si="139"/>
        <v>346.47900000000004</v>
      </c>
      <c r="T8900" s="1">
        <v>3</v>
      </c>
      <c r="U8900" s="1">
        <v>0</v>
      </c>
      <c r="V8900" s="1">
        <v>148.49099999999996</v>
      </c>
      <c r="W8900" t="str">
        <f>VLOOKUP(M8900,People!$A$2:$B$5,2,FALSE)</f>
        <v>Cassandra Brandow</v>
      </c>
      <c r="X8900" s="5" t="str">
        <f>IFERROR(VLOOKUP(Orders!$B8900,Returns!$A$2:$B$801,2,0),"No")</f>
        <v>No</v>
      </c>
    </row>
    <row r="8901" spans="1:24" hidden="1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f t="shared" si="139"/>
        <v>13.2818</v>
      </c>
      <c r="T8901" s="1">
        <v>2</v>
      </c>
      <c r="U8901" s="1">
        <v>0</v>
      </c>
      <c r="V8901" s="1">
        <v>11.778199999999998</v>
      </c>
      <c r="W8901" t="str">
        <f>VLOOKUP(M8901,People!$A$2:$B$5,2,FALSE)</f>
        <v>Cassandra Brandow</v>
      </c>
      <c r="X8901" s="5" t="str">
        <f>IFERROR(VLOOKUP(Orders!$B8901,Returns!$A$2:$B$801,2,0),"No")</f>
        <v>No</v>
      </c>
    </row>
    <row r="8902" spans="1:24" hidden="1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f t="shared" si="139"/>
        <v>44.889599999999994</v>
      </c>
      <c r="T8902" s="1">
        <v>3</v>
      </c>
      <c r="U8902" s="1">
        <v>0.6</v>
      </c>
      <c r="V8902" s="1">
        <v>-12.825599999999994</v>
      </c>
      <c r="W8902" t="str">
        <f>VLOOKUP(M8902,People!$A$2:$B$5,2,FALSE)</f>
        <v>Kelly Williams</v>
      </c>
      <c r="X8902" s="5" t="str">
        <f>IFERROR(VLOOKUP(Orders!$B8902,Returns!$A$2:$B$801,2,0),"No")</f>
        <v>No</v>
      </c>
    </row>
    <row r="8903" spans="1:24" hidden="1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f t="shared" si="139"/>
        <v>11.791200000000002</v>
      </c>
      <c r="T8903" s="1">
        <v>4</v>
      </c>
      <c r="U8903" s="1">
        <v>0.2</v>
      </c>
      <c r="V8903" s="1">
        <v>6.7048000000000005</v>
      </c>
      <c r="W8903" t="str">
        <f>VLOOKUP(M8903,People!$A$2:$B$5,2,FALSE)</f>
        <v>Kelly Williams</v>
      </c>
      <c r="X8903" s="5" t="str">
        <f>IFERROR(VLOOKUP(Orders!$B8903,Returns!$A$2:$B$801,2,0),"No")</f>
        <v>No</v>
      </c>
    </row>
    <row r="8904" spans="1:24" hidden="1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f t="shared" si="139"/>
        <v>229.29479999999995</v>
      </c>
      <c r="T8904" s="1">
        <v>3</v>
      </c>
      <c r="U8904" s="1">
        <v>0.3</v>
      </c>
      <c r="V8904" s="1">
        <v>-38.215799999999973</v>
      </c>
      <c r="W8904" t="str">
        <f>VLOOKUP(M8904,People!$A$2:$B$5,2,FALSE)</f>
        <v>Kelly Williams</v>
      </c>
      <c r="X8904" s="5" t="str">
        <f>IFERROR(VLOOKUP(Orders!$B8904,Returns!$A$2:$B$801,2,0),"No")</f>
        <v>No</v>
      </c>
    </row>
    <row r="8905" spans="1:24" hidden="1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f t="shared" si="139"/>
        <v>6.7392000000000021</v>
      </c>
      <c r="T8905" s="1">
        <v>2</v>
      </c>
      <c r="U8905" s="1">
        <v>0.2</v>
      </c>
      <c r="V8905" s="1">
        <v>3.6288</v>
      </c>
      <c r="W8905" t="str">
        <f>VLOOKUP(M8905,People!$A$2:$B$5,2,FALSE)</f>
        <v>Kelly Williams</v>
      </c>
      <c r="X8905" s="5" t="str">
        <f>IFERROR(VLOOKUP(Orders!$B8905,Returns!$A$2:$B$801,2,0),"No")</f>
        <v>No</v>
      </c>
    </row>
    <row r="8906" spans="1:24" hidden="1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f t="shared" si="139"/>
        <v>16.4862</v>
      </c>
      <c r="T8906" s="1">
        <v>1</v>
      </c>
      <c r="U8906" s="1">
        <v>0</v>
      </c>
      <c r="V8906" s="1">
        <v>14.043800000000001</v>
      </c>
      <c r="W8906" t="str">
        <f>VLOOKUP(M8906,People!$A$2:$B$5,2,FALSE)</f>
        <v>Chuck Magee</v>
      </c>
      <c r="X8906" s="5" t="str">
        <f>IFERROR(VLOOKUP(Orders!$B8906,Returns!$A$2:$B$801,2,0),"No")</f>
        <v>No</v>
      </c>
    </row>
    <row r="8907" spans="1:24" hidden="1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f t="shared" si="139"/>
        <v>24.671999999999997</v>
      </c>
      <c r="T8907" s="1">
        <v>3</v>
      </c>
      <c r="U8907" s="1">
        <v>0</v>
      </c>
      <c r="V8907" s="1">
        <v>6.1679999999999975</v>
      </c>
      <c r="W8907" t="str">
        <f>VLOOKUP(M8907,People!$A$2:$B$5,2,FALSE)</f>
        <v>Chuck Magee</v>
      </c>
      <c r="X8907" s="5" t="str">
        <f>IFERROR(VLOOKUP(Orders!$B8907,Returns!$A$2:$B$801,2,0),"No")</f>
        <v>No</v>
      </c>
    </row>
    <row r="8908" spans="1:24" hidden="1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f t="shared" si="139"/>
        <v>41.283000000000008</v>
      </c>
      <c r="T8908" s="1">
        <v>9</v>
      </c>
      <c r="U8908" s="1">
        <v>0</v>
      </c>
      <c r="V8908" s="1">
        <v>33.776999999999994</v>
      </c>
      <c r="W8908" t="str">
        <f>VLOOKUP(M8908,People!$A$2:$B$5,2,FALSE)</f>
        <v>Chuck Magee</v>
      </c>
      <c r="X8908" s="5" t="str">
        <f>IFERROR(VLOOKUP(Orders!$B8908,Returns!$A$2:$B$801,2,0),"No")</f>
        <v>No</v>
      </c>
    </row>
    <row r="8909" spans="1:24" hidden="1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f t="shared" si="139"/>
        <v>60.278400000000012</v>
      </c>
      <c r="T8909" s="1">
        <v>7</v>
      </c>
      <c r="U8909" s="1">
        <v>0.2</v>
      </c>
      <c r="V8909" s="1">
        <v>6.6976000000000013</v>
      </c>
      <c r="W8909" t="str">
        <f>VLOOKUP(M8909,People!$A$2:$B$5,2,FALSE)</f>
        <v>Anna Andreadi</v>
      </c>
      <c r="X8909" s="5" t="str">
        <f>IFERROR(VLOOKUP(Orders!$B8909,Returns!$A$2:$B$801,2,0),"No")</f>
        <v>No</v>
      </c>
    </row>
    <row r="8910" spans="1:24" hidden="1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f t="shared" si="139"/>
        <v>98.668800000000005</v>
      </c>
      <c r="T8910" s="1">
        <v>8</v>
      </c>
      <c r="U8910" s="1">
        <v>0</v>
      </c>
      <c r="V8910" s="1">
        <v>84.051199999999994</v>
      </c>
      <c r="W8910" t="str">
        <f>VLOOKUP(M8910,People!$A$2:$B$5,2,FALSE)</f>
        <v>Anna Andreadi</v>
      </c>
      <c r="X8910" s="5" t="str">
        <f>IFERROR(VLOOKUP(Orders!$B8910,Returns!$A$2:$B$801,2,0),"No")</f>
        <v>No</v>
      </c>
    </row>
    <row r="8911" spans="1:24" hidden="1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f t="shared" si="139"/>
        <v>11.622900000000001</v>
      </c>
      <c r="T8911" s="1">
        <v>3</v>
      </c>
      <c r="U8911" s="1">
        <v>0</v>
      </c>
      <c r="V8911" s="1">
        <v>10.307099999999998</v>
      </c>
      <c r="W8911" t="str">
        <f>VLOOKUP(M8911,People!$A$2:$B$5,2,FALSE)</f>
        <v>Chuck Magee</v>
      </c>
      <c r="X8911" s="5" t="str">
        <f>IFERROR(VLOOKUP(Orders!$B8911,Returns!$A$2:$B$801,2,0),"No")</f>
        <v>No</v>
      </c>
    </row>
    <row r="8912" spans="1:24" hidden="1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f t="shared" si="139"/>
        <v>80.379900000000021</v>
      </c>
      <c r="T8912" s="1">
        <v>3</v>
      </c>
      <c r="U8912" s="1">
        <v>0.2</v>
      </c>
      <c r="V8912" s="1">
        <v>15.596099999999996</v>
      </c>
      <c r="W8912" t="str">
        <f>VLOOKUP(M8912,People!$A$2:$B$5,2,FALSE)</f>
        <v>Cassandra Brandow</v>
      </c>
      <c r="X8912" s="5" t="str">
        <f>IFERROR(VLOOKUP(Orders!$B8912,Returns!$A$2:$B$801,2,0),"No")</f>
        <v>No</v>
      </c>
    </row>
    <row r="8913" spans="1:24" hidden="1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f t="shared" si="139"/>
        <v>176.31180000000001</v>
      </c>
      <c r="T8913" s="1">
        <v>9</v>
      </c>
      <c r="U8913" s="1">
        <v>0.2</v>
      </c>
      <c r="V8913" s="1">
        <v>-32.383800000000008</v>
      </c>
      <c r="W8913" t="str">
        <f>VLOOKUP(M8913,People!$A$2:$B$5,2,FALSE)</f>
        <v>Cassandra Brandow</v>
      </c>
      <c r="X8913" s="5" t="str">
        <f>IFERROR(VLOOKUP(Orders!$B8913,Returns!$A$2:$B$801,2,0),"No")</f>
        <v>No</v>
      </c>
    </row>
    <row r="8914" spans="1:24" hidden="1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f t="shared" si="139"/>
        <v>6.5340000000000016</v>
      </c>
      <c r="T8914" s="1">
        <v>2</v>
      </c>
      <c r="U8914" s="1">
        <v>0.7</v>
      </c>
      <c r="V8914" s="1">
        <v>-2.9700000000000006</v>
      </c>
      <c r="W8914" t="str">
        <f>VLOOKUP(M8914,People!$A$2:$B$5,2,FALSE)</f>
        <v>Cassandra Brandow</v>
      </c>
      <c r="X8914" s="5" t="str">
        <f>IFERROR(VLOOKUP(Orders!$B8914,Returns!$A$2:$B$801,2,0),"No")</f>
        <v>No</v>
      </c>
    </row>
    <row r="8915" spans="1:24" hidden="1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f t="shared" si="139"/>
        <v>3.2032000000000012</v>
      </c>
      <c r="T8915" s="1">
        <v>2</v>
      </c>
      <c r="U8915" s="1">
        <v>0.2</v>
      </c>
      <c r="V8915" s="1">
        <v>1.7247999999999997</v>
      </c>
      <c r="W8915" t="str">
        <f>VLOOKUP(M8915,People!$A$2:$B$5,2,FALSE)</f>
        <v>Cassandra Brandow</v>
      </c>
      <c r="X8915" s="5" t="str">
        <f>IFERROR(VLOOKUP(Orders!$B8915,Returns!$A$2:$B$801,2,0),"No")</f>
        <v>No</v>
      </c>
    </row>
    <row r="8916" spans="1:24" hidden="1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f t="shared" si="139"/>
        <v>749.57400000000018</v>
      </c>
      <c r="T8916" s="1">
        <v>6</v>
      </c>
      <c r="U8916" s="1">
        <v>0.2</v>
      </c>
      <c r="V8916" s="1">
        <v>107.08199999999985</v>
      </c>
      <c r="W8916" t="str">
        <f>VLOOKUP(M8916,People!$A$2:$B$5,2,FALSE)</f>
        <v>Kelly Williams</v>
      </c>
      <c r="X8916" s="5" t="str">
        <f>IFERROR(VLOOKUP(Orders!$B8916,Returns!$A$2:$B$801,2,0),"No")</f>
        <v>Yes</v>
      </c>
    </row>
    <row r="8917" spans="1:24" hidden="1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f t="shared" si="139"/>
        <v>33.619199999999999</v>
      </c>
      <c r="T8917" s="1">
        <v>4</v>
      </c>
      <c r="U8917" s="1">
        <v>0.8</v>
      </c>
      <c r="V8917" s="1">
        <v>-20.435200000000002</v>
      </c>
      <c r="W8917" t="str">
        <f>VLOOKUP(M8917,People!$A$2:$B$5,2,FALSE)</f>
        <v>Kelly Williams</v>
      </c>
      <c r="X8917" s="5" t="str">
        <f>IFERROR(VLOOKUP(Orders!$B8917,Returns!$A$2:$B$801,2,0),"No")</f>
        <v>Yes</v>
      </c>
    </row>
    <row r="8918" spans="1:24" hidden="1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f t="shared" si="139"/>
        <v>180.5008</v>
      </c>
      <c r="T8918" s="1">
        <v>4</v>
      </c>
      <c r="U8918" s="1">
        <v>0.8</v>
      </c>
      <c r="V8918" s="1">
        <v>-131.71680000000001</v>
      </c>
      <c r="W8918" t="str">
        <f>VLOOKUP(M8918,People!$A$2:$B$5,2,FALSE)</f>
        <v>Kelly Williams</v>
      </c>
      <c r="X8918" s="5" t="str">
        <f>IFERROR(VLOOKUP(Orders!$B8918,Returns!$A$2:$B$801,2,0),"No")</f>
        <v>Yes</v>
      </c>
    </row>
    <row r="8919" spans="1:24" hidden="1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f t="shared" si="139"/>
        <v>49.816000000000003</v>
      </c>
      <c r="T8919" s="1">
        <v>2</v>
      </c>
      <c r="U8919" s="1">
        <v>0.2</v>
      </c>
      <c r="V8919" s="1">
        <v>26.823999999999995</v>
      </c>
      <c r="W8919" t="str">
        <f>VLOOKUP(M8919,People!$A$2:$B$5,2,FALSE)</f>
        <v>Kelly Williams</v>
      </c>
      <c r="X8919" s="5" t="str">
        <f>IFERROR(VLOOKUP(Orders!$B8919,Returns!$A$2:$B$801,2,0),"No")</f>
        <v>Yes</v>
      </c>
    </row>
    <row r="8920" spans="1:24" hidden="1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f t="shared" si="139"/>
        <v>46.319999999999993</v>
      </c>
      <c r="T8920" s="1">
        <v>6</v>
      </c>
      <c r="U8920" s="1">
        <v>0.8</v>
      </c>
      <c r="V8920" s="1">
        <v>-27.791999999999994</v>
      </c>
      <c r="W8920" t="str">
        <f>VLOOKUP(M8920,People!$A$2:$B$5,2,FALSE)</f>
        <v>Kelly Williams</v>
      </c>
      <c r="X8920" s="5" t="str">
        <f>IFERROR(VLOOKUP(Orders!$B8920,Returns!$A$2:$B$801,2,0),"No")</f>
        <v>Yes</v>
      </c>
    </row>
    <row r="8921" spans="1:24" x14ac:dyDescent="0.3">
      <c r="A8921" s="1">
        <v>7569</v>
      </c>
      <c r="B8921" t="s">
        <v>9748</v>
      </c>
      <c r="C8921" s="2">
        <v>42709</v>
      </c>
      <c r="D8921" s="2">
        <v>42714</v>
      </c>
      <c r="E8921" s="1" t="s">
        <v>46</v>
      </c>
      <c r="F8921" s="1" t="s">
        <v>1572</v>
      </c>
      <c r="G8921" s="1" t="s">
        <v>1573</v>
      </c>
      <c r="H8921" s="1" t="s">
        <v>24</v>
      </c>
      <c r="I8921" s="1" t="s">
        <v>25</v>
      </c>
      <c r="J8921" s="1" t="s">
        <v>39</v>
      </c>
      <c r="K8921" s="1" t="s">
        <v>40</v>
      </c>
      <c r="L8921" s="1">
        <v>90045</v>
      </c>
      <c r="M8921" s="1" t="s">
        <v>41</v>
      </c>
      <c r="N8921" s="1" t="s">
        <v>1433</v>
      </c>
      <c r="O8921" s="1" t="s">
        <v>43</v>
      </c>
      <c r="P8921" s="1" t="s">
        <v>63</v>
      </c>
      <c r="Q8921" s="1" t="s">
        <v>1434</v>
      </c>
      <c r="R8921" s="1">
        <v>26.46</v>
      </c>
      <c r="S8921" s="1">
        <f t="shared" si="139"/>
        <v>14.553000000000001</v>
      </c>
      <c r="T8921" s="1">
        <v>9</v>
      </c>
      <c r="U8921" s="1">
        <v>0</v>
      </c>
      <c r="V8921" s="1">
        <v>11.907</v>
      </c>
      <c r="W8921" t="str">
        <f>VLOOKUP(M8921,People!$A$2:$B$5,2,FALSE)</f>
        <v>Anna Andreadi</v>
      </c>
      <c r="X8921" s="5" t="str">
        <f>IFERROR(VLOOKUP(Orders!$B8921,Returns!$A$2:$B$801,2,0),"No")</f>
        <v>No</v>
      </c>
    </row>
    <row r="8922" spans="1:24" x14ac:dyDescent="0.3">
      <c r="A8922" s="1">
        <v>7570</v>
      </c>
      <c r="B8922" t="s">
        <v>9748</v>
      </c>
      <c r="C8922" s="2">
        <v>42709</v>
      </c>
      <c r="D8922" s="2">
        <v>42714</v>
      </c>
      <c r="E8922" s="1" t="s">
        <v>46</v>
      </c>
      <c r="F8922" s="1" t="s">
        <v>1572</v>
      </c>
      <c r="G8922" s="1" t="s">
        <v>1573</v>
      </c>
      <c r="H8922" s="1" t="s">
        <v>24</v>
      </c>
      <c r="I8922" s="1" t="s">
        <v>25</v>
      </c>
      <c r="J8922" s="1" t="s">
        <v>39</v>
      </c>
      <c r="K8922" s="1" t="s">
        <v>40</v>
      </c>
      <c r="L8922" s="1">
        <v>90045</v>
      </c>
      <c r="M8922" s="1" t="s">
        <v>41</v>
      </c>
      <c r="N8922" s="1" t="s">
        <v>5232</v>
      </c>
      <c r="O8922" s="1" t="s">
        <v>43</v>
      </c>
      <c r="P8922" s="1" t="s">
        <v>84</v>
      </c>
      <c r="Q8922" s="1" t="s">
        <v>5233</v>
      </c>
      <c r="R8922" s="1">
        <v>49.12</v>
      </c>
      <c r="S8922" s="1">
        <f t="shared" si="139"/>
        <v>26.0336</v>
      </c>
      <c r="T8922" s="1">
        <v>4</v>
      </c>
      <c r="U8922" s="1">
        <v>0</v>
      </c>
      <c r="V8922" s="1">
        <v>23.086399999999998</v>
      </c>
      <c r="W8922" t="str">
        <f>VLOOKUP(M8922,People!$A$2:$B$5,2,FALSE)</f>
        <v>Anna Andreadi</v>
      </c>
      <c r="X8922" s="5" t="str">
        <f>IFERROR(VLOOKUP(Orders!$B8922,Returns!$A$2:$B$801,2,0),"No")</f>
        <v>No</v>
      </c>
    </row>
    <row r="8923" spans="1:24" hidden="1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f t="shared" si="139"/>
        <v>32.924999999999997</v>
      </c>
      <c r="T8923" s="1">
        <v>3</v>
      </c>
      <c r="U8923" s="1">
        <v>0.2</v>
      </c>
      <c r="V8923" s="1">
        <v>19.754999999999999</v>
      </c>
      <c r="W8923" t="str">
        <f>VLOOKUP(M8923,People!$A$2:$B$5,2,FALSE)</f>
        <v>Cassandra Brandow</v>
      </c>
      <c r="X8923" s="5" t="str">
        <f>IFERROR(VLOOKUP(Orders!$B8923,Returns!$A$2:$B$801,2,0),"No")</f>
        <v>No</v>
      </c>
    </row>
    <row r="8924" spans="1:24" hidden="1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f t="shared" si="139"/>
        <v>8.9651999999999994</v>
      </c>
      <c r="T8924" s="1">
        <v>3</v>
      </c>
      <c r="U8924" s="1">
        <v>0.2</v>
      </c>
      <c r="V8924" s="1">
        <v>2.6028000000000011</v>
      </c>
      <c r="W8924" t="str">
        <f>VLOOKUP(M8924,People!$A$2:$B$5,2,FALSE)</f>
        <v>Cassandra Brandow</v>
      </c>
      <c r="X8924" s="5" t="str">
        <f>IFERROR(VLOOKUP(Orders!$B8924,Returns!$A$2:$B$801,2,0),"No")</f>
        <v>No</v>
      </c>
    </row>
    <row r="8925" spans="1:24" hidden="1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f t="shared" si="139"/>
        <v>8.3820000000000014</v>
      </c>
      <c r="T8925" s="1">
        <v>4</v>
      </c>
      <c r="U8925" s="1">
        <v>0.7</v>
      </c>
      <c r="V8925" s="1">
        <v>-3.8100000000000005</v>
      </c>
      <c r="W8925" t="str">
        <f>VLOOKUP(M8925,People!$A$2:$B$5,2,FALSE)</f>
        <v>Cassandra Brandow</v>
      </c>
      <c r="X8925" s="5" t="str">
        <f>IFERROR(VLOOKUP(Orders!$B8925,Returns!$A$2:$B$801,2,0),"No")</f>
        <v>No</v>
      </c>
    </row>
    <row r="8926" spans="1:24" hidden="1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f t="shared" si="139"/>
        <v>1295.9712</v>
      </c>
      <c r="T8926" s="1">
        <v>4</v>
      </c>
      <c r="U8926" s="1">
        <v>0.2</v>
      </c>
      <c r="V8926" s="1">
        <v>143.99680000000006</v>
      </c>
      <c r="W8926" t="str">
        <f>VLOOKUP(M8926,People!$A$2:$B$5,2,FALSE)</f>
        <v>Kelly Williams</v>
      </c>
      <c r="X8926" s="5" t="str">
        <f>IFERROR(VLOOKUP(Orders!$B8926,Returns!$A$2:$B$801,2,0),"No")</f>
        <v>No</v>
      </c>
    </row>
    <row r="8927" spans="1:24" hidden="1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f t="shared" si="139"/>
        <v>4.4063999999999988</v>
      </c>
      <c r="T8927" s="1">
        <v>3</v>
      </c>
      <c r="U8927" s="1">
        <v>0.8</v>
      </c>
      <c r="V8927" s="1">
        <v>-2.678399999999999</v>
      </c>
      <c r="W8927" t="str">
        <f>VLOOKUP(M8927,People!$A$2:$B$5,2,FALSE)</f>
        <v>Kelly Williams</v>
      </c>
      <c r="X8927" s="5" t="str">
        <f>IFERROR(VLOOKUP(Orders!$B8927,Returns!$A$2:$B$801,2,0),"No")</f>
        <v>No</v>
      </c>
    </row>
    <row r="8928" spans="1:24" hidden="1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f t="shared" si="139"/>
        <v>1164.5459999999998</v>
      </c>
      <c r="T8928" s="1">
        <v>3</v>
      </c>
      <c r="U8928" s="1">
        <v>0.5</v>
      </c>
      <c r="V8928" s="1">
        <v>-538.44600000000003</v>
      </c>
      <c r="W8928" t="str">
        <f>VLOOKUP(M8928,People!$A$2:$B$5,2,FALSE)</f>
        <v>Kelly Williams</v>
      </c>
      <c r="X8928" s="5" t="str">
        <f>IFERROR(VLOOKUP(Orders!$B8928,Returns!$A$2:$B$801,2,0),"No")</f>
        <v>No</v>
      </c>
    </row>
    <row r="8929" spans="1:24" hidden="1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f t="shared" si="139"/>
        <v>73.408000000000001</v>
      </c>
      <c r="T8929" s="1">
        <v>5</v>
      </c>
      <c r="U8929" s="1">
        <v>0</v>
      </c>
      <c r="V8929" s="1">
        <v>25.792000000000002</v>
      </c>
      <c r="W8929" t="str">
        <f>VLOOKUP(M8929,People!$A$2:$B$5,2,FALSE)</f>
        <v>Anna Andreadi</v>
      </c>
      <c r="X8929" s="5" t="str">
        <f>IFERROR(VLOOKUP(Orders!$B8929,Returns!$A$2:$B$801,2,0),"No")</f>
        <v>No</v>
      </c>
    </row>
    <row r="8930" spans="1:24" hidden="1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f t="shared" si="139"/>
        <v>723.26199999999994</v>
      </c>
      <c r="T8930" s="1">
        <v>4</v>
      </c>
      <c r="U8930" s="1">
        <v>0.3</v>
      </c>
      <c r="V8930" s="1">
        <v>-113.28200000000004</v>
      </c>
      <c r="W8930" t="str">
        <f>VLOOKUP(M8930,People!$A$2:$B$5,2,FALSE)</f>
        <v>Kelly Williams</v>
      </c>
      <c r="X8930" s="5" t="str">
        <f>IFERROR(VLOOKUP(Orders!$B8930,Returns!$A$2:$B$801,2,0),"No")</f>
        <v>No</v>
      </c>
    </row>
    <row r="8931" spans="1:24" hidden="1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f t="shared" si="139"/>
        <v>256.666</v>
      </c>
      <c r="T8931" s="1">
        <v>2</v>
      </c>
      <c r="U8931" s="1">
        <v>0.3</v>
      </c>
      <c r="V8931" s="1">
        <v>-45.294000000000011</v>
      </c>
      <c r="W8931" t="str">
        <f>VLOOKUP(M8931,People!$A$2:$B$5,2,FALSE)</f>
        <v>Kelly Williams</v>
      </c>
      <c r="X8931" s="5" t="str">
        <f>IFERROR(VLOOKUP(Orders!$B8931,Returns!$A$2:$B$801,2,0),"No")</f>
        <v>No</v>
      </c>
    </row>
    <row r="8932" spans="1:24" hidden="1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f t="shared" si="139"/>
        <v>221.9778</v>
      </c>
      <c r="T8932" s="1">
        <v>3</v>
      </c>
      <c r="U8932" s="1">
        <v>0.2</v>
      </c>
      <c r="V8932" s="1">
        <v>17.998199999999997</v>
      </c>
      <c r="W8932" t="str">
        <f>VLOOKUP(M8932,People!$A$2:$B$5,2,FALSE)</f>
        <v>Kelly Williams</v>
      </c>
      <c r="X8932" s="5" t="str">
        <f>IFERROR(VLOOKUP(Orders!$B8932,Returns!$A$2:$B$801,2,0),"No")</f>
        <v>No</v>
      </c>
    </row>
    <row r="8933" spans="1:24" hidden="1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f t="shared" si="139"/>
        <v>76.961499999999987</v>
      </c>
      <c r="T8933" s="1">
        <v>5</v>
      </c>
      <c r="U8933" s="1">
        <v>0</v>
      </c>
      <c r="V8933" s="1">
        <v>22.988499999999998</v>
      </c>
      <c r="W8933" t="str">
        <f>VLOOKUP(M8933,People!$A$2:$B$5,2,FALSE)</f>
        <v>Kelly Williams</v>
      </c>
      <c r="X8933" s="5" t="str">
        <f>IFERROR(VLOOKUP(Orders!$B8933,Returns!$A$2:$B$801,2,0),"No")</f>
        <v>No</v>
      </c>
    </row>
    <row r="8934" spans="1:24" hidden="1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f t="shared" si="139"/>
        <v>18.484199999999998</v>
      </c>
      <c r="T8934" s="1">
        <v>3</v>
      </c>
      <c r="U8934" s="1">
        <v>0</v>
      </c>
      <c r="V8934" s="1">
        <v>10.855799999999999</v>
      </c>
      <c r="W8934" t="str">
        <f>VLOOKUP(M8934,People!$A$2:$B$5,2,FALSE)</f>
        <v>Kelly Williams</v>
      </c>
      <c r="X8934" s="5" t="str">
        <f>IFERROR(VLOOKUP(Orders!$B8934,Returns!$A$2:$B$801,2,0),"No")</f>
        <v>No</v>
      </c>
    </row>
    <row r="8935" spans="1:24" hidden="1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f t="shared" si="139"/>
        <v>12.387599999999999</v>
      </c>
      <c r="T8935" s="1">
        <v>2</v>
      </c>
      <c r="U8935" s="1">
        <v>0</v>
      </c>
      <c r="V8935" s="1">
        <v>4.3523999999999994</v>
      </c>
      <c r="W8935" t="str">
        <f>VLOOKUP(M8935,People!$A$2:$B$5,2,FALSE)</f>
        <v>Kelly Williams</v>
      </c>
      <c r="X8935" s="5" t="str">
        <f>IFERROR(VLOOKUP(Orders!$B8935,Returns!$A$2:$B$801,2,0),"No")</f>
        <v>No</v>
      </c>
    </row>
    <row r="8936" spans="1:24" hidden="1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f t="shared" si="139"/>
        <v>8.7119999999999997</v>
      </c>
      <c r="T8936" s="1">
        <v>3</v>
      </c>
      <c r="U8936" s="1">
        <v>0.2</v>
      </c>
      <c r="V8936" s="1">
        <v>3.96</v>
      </c>
      <c r="W8936" t="str">
        <f>VLOOKUP(M8936,People!$A$2:$B$5,2,FALSE)</f>
        <v>Chuck Magee</v>
      </c>
      <c r="X8936" s="5" t="str">
        <f>IFERROR(VLOOKUP(Orders!$B8936,Returns!$A$2:$B$801,2,0),"No")</f>
        <v>No</v>
      </c>
    </row>
    <row r="8937" spans="1:24" hidden="1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f t="shared" si="139"/>
        <v>909.90900000000022</v>
      </c>
      <c r="T8937" s="1">
        <v>14</v>
      </c>
      <c r="U8937" s="1">
        <v>0.2</v>
      </c>
      <c r="V8937" s="1">
        <v>209.97899999999993</v>
      </c>
      <c r="W8937" t="str">
        <f>VLOOKUP(M8937,People!$A$2:$B$5,2,FALSE)</f>
        <v>Chuck Magee</v>
      </c>
      <c r="X8937" s="5" t="str">
        <f>IFERROR(VLOOKUP(Orders!$B8937,Returns!$A$2:$B$801,2,0),"No")</f>
        <v>No</v>
      </c>
    </row>
    <row r="8938" spans="1:24" hidden="1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f t="shared" si="139"/>
        <v>151.589</v>
      </c>
      <c r="T8938" s="1">
        <v>5</v>
      </c>
      <c r="U8938" s="1">
        <v>0</v>
      </c>
      <c r="V8938" s="1">
        <v>53.261000000000003</v>
      </c>
      <c r="W8938" t="str">
        <f>VLOOKUP(M8938,People!$A$2:$B$5,2,FALSE)</f>
        <v>Anna Andreadi</v>
      </c>
      <c r="X8938" s="5" t="str">
        <f>IFERROR(VLOOKUP(Orders!$B8938,Returns!$A$2:$B$801,2,0),"No")</f>
        <v>No</v>
      </c>
    </row>
    <row r="8939" spans="1:24" hidden="1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f t="shared" si="139"/>
        <v>118.98600000000002</v>
      </c>
      <c r="T8939" s="1">
        <v>2</v>
      </c>
      <c r="U8939" s="1">
        <v>0.2</v>
      </c>
      <c r="V8939" s="1">
        <v>16.997999999999983</v>
      </c>
      <c r="W8939" t="str">
        <f>VLOOKUP(M8939,People!$A$2:$B$5,2,FALSE)</f>
        <v>Anna Andreadi</v>
      </c>
      <c r="X8939" s="5" t="str">
        <f>IFERROR(VLOOKUP(Orders!$B8939,Returns!$A$2:$B$801,2,0),"No")</f>
        <v>No</v>
      </c>
    </row>
    <row r="8940" spans="1:24" hidden="1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f t="shared" si="139"/>
        <v>9.347999999999999</v>
      </c>
      <c r="T8940" s="1">
        <v>5</v>
      </c>
      <c r="U8940" s="1">
        <v>0</v>
      </c>
      <c r="V8940" s="1">
        <v>7.0520000000000005</v>
      </c>
      <c r="W8940" t="str">
        <f>VLOOKUP(M8940,People!$A$2:$B$5,2,FALSE)</f>
        <v>Anna Andreadi</v>
      </c>
      <c r="X8940" s="5" t="str">
        <f>IFERROR(VLOOKUP(Orders!$B8940,Returns!$A$2:$B$801,2,0),"No")</f>
        <v>No</v>
      </c>
    </row>
    <row r="8941" spans="1:24" hidden="1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f t="shared" si="139"/>
        <v>61.586000000000013</v>
      </c>
      <c r="T8941" s="1">
        <v>2</v>
      </c>
      <c r="U8941" s="1">
        <v>0.2</v>
      </c>
      <c r="V8941" s="1">
        <v>31.373999999999995</v>
      </c>
      <c r="W8941" t="str">
        <f>VLOOKUP(M8941,People!$A$2:$B$5,2,FALSE)</f>
        <v>Anna Andreadi</v>
      </c>
      <c r="X8941" s="5" t="str">
        <f>IFERROR(VLOOKUP(Orders!$B8941,Returns!$A$2:$B$801,2,0),"No")</f>
        <v>No</v>
      </c>
    </row>
    <row r="8942" spans="1:24" x14ac:dyDescent="0.3">
      <c r="A8942" s="1">
        <v>7571</v>
      </c>
      <c r="B8942" t="s">
        <v>9748</v>
      </c>
      <c r="C8942" s="2">
        <v>42709</v>
      </c>
      <c r="D8942" s="2">
        <v>42714</v>
      </c>
      <c r="E8942" s="1" t="s">
        <v>46</v>
      </c>
      <c r="F8942" s="1" t="s">
        <v>1572</v>
      </c>
      <c r="G8942" s="1" t="s">
        <v>1573</v>
      </c>
      <c r="H8942" s="1" t="s">
        <v>24</v>
      </c>
      <c r="I8942" s="1" t="s">
        <v>25</v>
      </c>
      <c r="J8942" s="1" t="s">
        <v>39</v>
      </c>
      <c r="K8942" s="1" t="s">
        <v>40</v>
      </c>
      <c r="L8942" s="1">
        <v>90045</v>
      </c>
      <c r="M8942" s="1" t="s">
        <v>41</v>
      </c>
      <c r="N8942" s="1" t="s">
        <v>2190</v>
      </c>
      <c r="O8942" s="1" t="s">
        <v>43</v>
      </c>
      <c r="P8942" s="1" t="s">
        <v>242</v>
      </c>
      <c r="Q8942" s="1" t="s">
        <v>2191</v>
      </c>
      <c r="R8942" s="1">
        <v>15</v>
      </c>
      <c r="S8942" s="1">
        <f t="shared" si="139"/>
        <v>7.8000000000000007</v>
      </c>
      <c r="T8942" s="1">
        <v>3</v>
      </c>
      <c r="U8942" s="1">
        <v>0</v>
      </c>
      <c r="V8942" s="1">
        <v>7.1999999999999993</v>
      </c>
      <c r="W8942" t="str">
        <f>VLOOKUP(M8942,People!$A$2:$B$5,2,FALSE)</f>
        <v>Anna Andreadi</v>
      </c>
      <c r="X8942" s="5" t="str">
        <f>IFERROR(VLOOKUP(Orders!$B8942,Returns!$A$2:$B$801,2,0),"No")</f>
        <v>No</v>
      </c>
    </row>
    <row r="8943" spans="1:24" hidden="1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f t="shared" si="139"/>
        <v>7.6230000000000002</v>
      </c>
      <c r="T8943" s="1">
        <v>7</v>
      </c>
      <c r="U8943" s="1">
        <v>0.7</v>
      </c>
      <c r="V8943" s="1">
        <v>-3.4649999999999999</v>
      </c>
      <c r="W8943" t="str">
        <f>VLOOKUP(M8943,People!$A$2:$B$5,2,FALSE)</f>
        <v>Anna Andreadi</v>
      </c>
      <c r="X8943" s="5" t="str">
        <f>IFERROR(VLOOKUP(Orders!$B8943,Returns!$A$2:$B$801,2,0),"No")</f>
        <v>Yes</v>
      </c>
    </row>
    <row r="8944" spans="1:24" hidden="1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f t="shared" si="139"/>
        <v>431.97839999999997</v>
      </c>
      <c r="T8944" s="1">
        <v>3</v>
      </c>
      <c r="U8944" s="1">
        <v>0.7</v>
      </c>
      <c r="V8944" s="1">
        <v>-251.98739999999992</v>
      </c>
      <c r="W8944" t="str">
        <f>VLOOKUP(M8944,People!$A$2:$B$5,2,FALSE)</f>
        <v>Anna Andreadi</v>
      </c>
      <c r="X8944" s="5" t="str">
        <f>IFERROR(VLOOKUP(Orders!$B8944,Returns!$A$2:$B$801,2,0),"No")</f>
        <v>Yes</v>
      </c>
    </row>
    <row r="8945" spans="1:24" hidden="1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f t="shared" si="139"/>
        <v>287.2296</v>
      </c>
      <c r="T8945" s="1">
        <v>3</v>
      </c>
      <c r="U8945" s="1">
        <v>0.3</v>
      </c>
      <c r="V8945" s="1">
        <v>-47.871600000000001</v>
      </c>
      <c r="W8945" t="str">
        <f>VLOOKUP(M8945,People!$A$2:$B$5,2,FALSE)</f>
        <v>Kelly Williams</v>
      </c>
      <c r="X8945" s="5" t="str">
        <f>IFERROR(VLOOKUP(Orders!$B8945,Returns!$A$2:$B$801,2,0),"No")</f>
        <v>No</v>
      </c>
    </row>
    <row r="8946" spans="1:24" x14ac:dyDescent="0.3">
      <c r="A8946" s="1">
        <v>7715</v>
      </c>
      <c r="B8946" t="s">
        <v>9810</v>
      </c>
      <c r="C8946" s="2">
        <v>42709</v>
      </c>
      <c r="D8946" s="2">
        <v>42711</v>
      </c>
      <c r="E8946" s="1" t="s">
        <v>170</v>
      </c>
      <c r="F8946" s="1" t="s">
        <v>758</v>
      </c>
      <c r="G8946" s="1" t="s">
        <v>759</v>
      </c>
      <c r="H8946" s="1" t="s">
        <v>24</v>
      </c>
      <c r="I8946" s="1" t="s">
        <v>25</v>
      </c>
      <c r="J8946" s="1" t="s">
        <v>39</v>
      </c>
      <c r="K8946" s="1" t="s">
        <v>40</v>
      </c>
      <c r="L8946" s="1">
        <v>90032</v>
      </c>
      <c r="M8946" s="1" t="s">
        <v>41</v>
      </c>
      <c r="N8946" s="1" t="s">
        <v>1953</v>
      </c>
      <c r="O8946" s="1" t="s">
        <v>43</v>
      </c>
      <c r="P8946" s="1" t="s">
        <v>73</v>
      </c>
      <c r="Q8946" s="1" t="s">
        <v>1954</v>
      </c>
      <c r="R8946" s="1">
        <v>250.26</v>
      </c>
      <c r="S8946" s="1">
        <f t="shared" si="139"/>
        <v>177.68460000000002</v>
      </c>
      <c r="T8946" s="1">
        <v>6</v>
      </c>
      <c r="U8946" s="1">
        <v>0</v>
      </c>
      <c r="V8946" s="1">
        <v>72.575399999999973</v>
      </c>
      <c r="W8946" t="str">
        <f>VLOOKUP(M8946,People!$A$2:$B$5,2,FALSE)</f>
        <v>Anna Andreadi</v>
      </c>
      <c r="X8946" s="5" t="str">
        <f>IFERROR(VLOOKUP(Orders!$B8946,Returns!$A$2:$B$801,2,0),"No")</f>
        <v>No</v>
      </c>
    </row>
    <row r="8947" spans="1:24" x14ac:dyDescent="0.3">
      <c r="A8947" s="1">
        <v>2720</v>
      </c>
      <c r="B8947" t="s">
        <v>7476</v>
      </c>
      <c r="C8947" s="2">
        <v>42710</v>
      </c>
      <c r="D8947" s="2">
        <v>42712</v>
      </c>
      <c r="E8947" s="1" t="s">
        <v>21</v>
      </c>
      <c r="F8947" s="1" t="s">
        <v>1236</v>
      </c>
      <c r="G8947" s="1" t="s">
        <v>1237</v>
      </c>
      <c r="H8947" s="1" t="s">
        <v>24</v>
      </c>
      <c r="I8947" s="1" t="s">
        <v>25</v>
      </c>
      <c r="J8947" s="1" t="s">
        <v>167</v>
      </c>
      <c r="K8947" s="1" t="s">
        <v>96</v>
      </c>
      <c r="L8947" s="1">
        <v>77095</v>
      </c>
      <c r="M8947" s="1" t="s">
        <v>97</v>
      </c>
      <c r="N8947" s="1" t="s">
        <v>1875</v>
      </c>
      <c r="O8947" s="1" t="s">
        <v>30</v>
      </c>
      <c r="P8947" s="1" t="s">
        <v>60</v>
      </c>
      <c r="Q8947" s="1" t="s">
        <v>1876</v>
      </c>
      <c r="R8947" s="1">
        <v>23.976000000000003</v>
      </c>
      <c r="S8947" s="1">
        <f t="shared" si="139"/>
        <v>38.361599999999996</v>
      </c>
      <c r="T8947" s="1">
        <v>3</v>
      </c>
      <c r="U8947" s="1">
        <v>0.6</v>
      </c>
      <c r="V8947" s="1">
        <v>-14.385599999999997</v>
      </c>
      <c r="W8947" t="str">
        <f>VLOOKUP(M8947,People!$A$2:$B$5,2,FALSE)</f>
        <v>Kelly Williams</v>
      </c>
      <c r="X8947" s="5" t="str">
        <f>IFERROR(VLOOKUP(Orders!$B8947,Returns!$A$2:$B$801,2,0),"No")</f>
        <v>No</v>
      </c>
    </row>
    <row r="8948" spans="1:24" hidden="1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f t="shared" si="139"/>
        <v>10.1088</v>
      </c>
      <c r="T8948" s="1">
        <v>3</v>
      </c>
      <c r="U8948" s="1">
        <v>0</v>
      </c>
      <c r="V8948" s="1">
        <v>9.3312000000000008</v>
      </c>
      <c r="W8948" t="str">
        <f>VLOOKUP(M8948,People!$A$2:$B$5,2,FALSE)</f>
        <v>Chuck Magee</v>
      </c>
      <c r="X8948" s="5" t="str">
        <f>IFERROR(VLOOKUP(Orders!$B8948,Returns!$A$2:$B$801,2,0),"No")</f>
        <v>No</v>
      </c>
    </row>
    <row r="8949" spans="1:24" hidden="1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f t="shared" si="139"/>
        <v>6.15</v>
      </c>
      <c r="T8949" s="1">
        <v>5</v>
      </c>
      <c r="U8949" s="1">
        <v>0</v>
      </c>
      <c r="V8949" s="1">
        <v>6.15</v>
      </c>
      <c r="W8949" t="str">
        <f>VLOOKUP(M8949,People!$A$2:$B$5,2,FALSE)</f>
        <v>Chuck Magee</v>
      </c>
      <c r="X8949" s="5" t="str">
        <f>IFERROR(VLOOKUP(Orders!$B8949,Returns!$A$2:$B$801,2,0),"No")</f>
        <v>No</v>
      </c>
    </row>
    <row r="8950" spans="1:24" x14ac:dyDescent="0.3">
      <c r="A8950" s="1">
        <v>2984</v>
      </c>
      <c r="B8950" t="s">
        <v>7616</v>
      </c>
      <c r="C8950" s="2">
        <v>42710</v>
      </c>
      <c r="D8950" s="2">
        <v>42715</v>
      </c>
      <c r="E8950" s="1" t="s">
        <v>21</v>
      </c>
      <c r="F8950" s="1" t="s">
        <v>437</v>
      </c>
      <c r="G8950" s="1" t="s">
        <v>438</v>
      </c>
      <c r="H8950" s="1" t="s">
        <v>24</v>
      </c>
      <c r="I8950" s="1" t="s">
        <v>25</v>
      </c>
      <c r="J8950" s="1" t="s">
        <v>286</v>
      </c>
      <c r="K8950" s="1" t="s">
        <v>373</v>
      </c>
      <c r="L8950" s="1">
        <v>97477</v>
      </c>
      <c r="M8950" s="1" t="s">
        <v>41</v>
      </c>
      <c r="N8950" s="1" t="s">
        <v>1141</v>
      </c>
      <c r="O8950" s="1" t="s">
        <v>43</v>
      </c>
      <c r="P8950" s="1" t="s">
        <v>55</v>
      </c>
      <c r="Q8950" s="1" t="s">
        <v>1142</v>
      </c>
      <c r="R8950" s="1">
        <v>53.424000000000007</v>
      </c>
      <c r="S8950" s="1">
        <f t="shared" si="139"/>
        <v>48.749400000000009</v>
      </c>
      <c r="T8950" s="1">
        <v>3</v>
      </c>
      <c r="U8950" s="1">
        <v>0.2</v>
      </c>
      <c r="V8950" s="1">
        <v>4.6746000000000016</v>
      </c>
      <c r="W8950" t="str">
        <f>VLOOKUP(M8950,People!$A$2:$B$5,2,FALSE)</f>
        <v>Anna Andreadi</v>
      </c>
      <c r="X8950" s="5" t="str">
        <f>IFERROR(VLOOKUP(Orders!$B8950,Returns!$A$2:$B$801,2,0),"No")</f>
        <v>No</v>
      </c>
    </row>
    <row r="8951" spans="1:24" hidden="1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f t="shared" si="139"/>
        <v>1184.2775999999999</v>
      </c>
      <c r="T8951" s="1">
        <v>6</v>
      </c>
      <c r="U8951" s="1">
        <v>0.4</v>
      </c>
      <c r="V8951" s="1">
        <v>-249.32159999999999</v>
      </c>
      <c r="W8951" t="str">
        <f>VLOOKUP(M8951,People!$A$2:$B$5,2,FALSE)</f>
        <v>Cassandra Brandow</v>
      </c>
      <c r="X8951" s="5" t="str">
        <f>IFERROR(VLOOKUP(Orders!$B8951,Returns!$A$2:$B$801,2,0),"No")</f>
        <v>Yes</v>
      </c>
    </row>
    <row r="8952" spans="1:24" hidden="1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f t="shared" si="139"/>
        <v>39.24860000000001</v>
      </c>
      <c r="T8952" s="1">
        <v>2</v>
      </c>
      <c r="U8952" s="1">
        <v>0.2</v>
      </c>
      <c r="V8952" s="1">
        <v>7.615399999999994</v>
      </c>
      <c r="W8952" t="str">
        <f>VLOOKUP(M8952,People!$A$2:$B$5,2,FALSE)</f>
        <v>Cassandra Brandow</v>
      </c>
      <c r="X8952" s="5" t="str">
        <f>IFERROR(VLOOKUP(Orders!$B8952,Returns!$A$2:$B$801,2,0),"No")</f>
        <v>Yes</v>
      </c>
    </row>
    <row r="8953" spans="1:24" hidden="1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f t="shared" si="139"/>
        <v>24.198000000000008</v>
      </c>
      <c r="T8953" s="1">
        <v>3</v>
      </c>
      <c r="U8953" s="1">
        <v>0.2</v>
      </c>
      <c r="V8953" s="1">
        <v>1.961999999999998</v>
      </c>
      <c r="W8953" t="str">
        <f>VLOOKUP(M8953,People!$A$2:$B$5,2,FALSE)</f>
        <v>Cassandra Brandow</v>
      </c>
      <c r="X8953" s="5" t="str">
        <f>IFERROR(VLOOKUP(Orders!$B8953,Returns!$A$2:$B$801,2,0),"No")</f>
        <v>Yes</v>
      </c>
    </row>
    <row r="8954" spans="1:24" hidden="1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f t="shared" si="139"/>
        <v>20.237000000000002</v>
      </c>
      <c r="T8954" s="1">
        <v>7</v>
      </c>
      <c r="U8954" s="1">
        <v>0.2</v>
      </c>
      <c r="V8954" s="1">
        <v>2.8909999999999982</v>
      </c>
      <c r="W8954" t="str">
        <f>VLOOKUP(M8954,People!$A$2:$B$5,2,FALSE)</f>
        <v>Cassandra Brandow</v>
      </c>
      <c r="X8954" s="5" t="str">
        <f>IFERROR(VLOOKUP(Orders!$B8954,Returns!$A$2:$B$801,2,0),"No")</f>
        <v>Yes</v>
      </c>
    </row>
    <row r="8955" spans="1:24" hidden="1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f t="shared" si="139"/>
        <v>42.949000000000005</v>
      </c>
      <c r="T8955" s="1">
        <v>5</v>
      </c>
      <c r="U8955" s="1">
        <v>0.2</v>
      </c>
      <c r="V8955" s="1">
        <v>16.290999999999997</v>
      </c>
      <c r="W8955" t="str">
        <f>VLOOKUP(M8955,People!$A$2:$B$5,2,FALSE)</f>
        <v>Cassandra Brandow</v>
      </c>
      <c r="X8955" s="5" t="str">
        <f>IFERROR(VLOOKUP(Orders!$B8955,Returns!$A$2:$B$801,2,0),"No")</f>
        <v>Yes</v>
      </c>
    </row>
    <row r="8956" spans="1:24" x14ac:dyDescent="0.3">
      <c r="A8956" s="1">
        <v>2985</v>
      </c>
      <c r="B8956" t="s">
        <v>7616</v>
      </c>
      <c r="C8956" s="2">
        <v>42710</v>
      </c>
      <c r="D8956" s="2">
        <v>42715</v>
      </c>
      <c r="E8956" s="1" t="s">
        <v>21</v>
      </c>
      <c r="F8956" s="1" t="s">
        <v>437</v>
      </c>
      <c r="G8956" s="1" t="s">
        <v>438</v>
      </c>
      <c r="H8956" s="1" t="s">
        <v>24</v>
      </c>
      <c r="I8956" s="1" t="s">
        <v>25</v>
      </c>
      <c r="J8956" s="1" t="s">
        <v>286</v>
      </c>
      <c r="K8956" s="1" t="s">
        <v>373</v>
      </c>
      <c r="L8956" s="1">
        <v>97477</v>
      </c>
      <c r="M8956" s="1" t="s">
        <v>41</v>
      </c>
      <c r="N8956" s="1" t="s">
        <v>4033</v>
      </c>
      <c r="O8956" s="1" t="s">
        <v>30</v>
      </c>
      <c r="P8956" s="1" t="s">
        <v>52</v>
      </c>
      <c r="Q8956" s="1" t="s">
        <v>4034</v>
      </c>
      <c r="R8956" s="1">
        <v>275.49</v>
      </c>
      <c r="S8956" s="1">
        <f t="shared" si="139"/>
        <v>446.29380000000003</v>
      </c>
      <c r="T8956" s="1">
        <v>1</v>
      </c>
      <c r="U8956" s="1">
        <v>0.5</v>
      </c>
      <c r="V8956" s="1">
        <v>-170.80380000000002</v>
      </c>
      <c r="W8956" t="str">
        <f>VLOOKUP(M8956,People!$A$2:$B$5,2,FALSE)</f>
        <v>Anna Andreadi</v>
      </c>
      <c r="X8956" s="5" t="str">
        <f>IFERROR(VLOOKUP(Orders!$B8956,Returns!$A$2:$B$801,2,0),"No")</f>
        <v>No</v>
      </c>
    </row>
    <row r="8957" spans="1:24" x14ac:dyDescent="0.3">
      <c r="A8957" s="1">
        <v>5094</v>
      </c>
      <c r="B8957" t="s">
        <v>6188</v>
      </c>
      <c r="C8957" s="2">
        <v>42710</v>
      </c>
      <c r="D8957" s="2">
        <v>42714</v>
      </c>
      <c r="E8957" s="1" t="s">
        <v>46</v>
      </c>
      <c r="F8957" s="1" t="s">
        <v>2252</v>
      </c>
      <c r="G8957" s="1" t="s">
        <v>2253</v>
      </c>
      <c r="H8957" s="1" t="s">
        <v>24</v>
      </c>
      <c r="I8957" s="1" t="s">
        <v>25</v>
      </c>
      <c r="J8957" s="1" t="s">
        <v>273</v>
      </c>
      <c r="K8957" s="1" t="s">
        <v>191</v>
      </c>
      <c r="L8957" s="1">
        <v>60610</v>
      </c>
      <c r="M8957" s="1" t="s">
        <v>97</v>
      </c>
      <c r="N8957" s="1" t="s">
        <v>4176</v>
      </c>
      <c r="O8957" s="1" t="s">
        <v>43</v>
      </c>
      <c r="P8957" s="1" t="s">
        <v>73</v>
      </c>
      <c r="Q8957" s="1" t="s">
        <v>4177</v>
      </c>
      <c r="R8957" s="1">
        <v>14.015999999999996</v>
      </c>
      <c r="S8957" s="1">
        <f t="shared" si="139"/>
        <v>45.552</v>
      </c>
      <c r="T8957" s="1">
        <v>4</v>
      </c>
      <c r="U8957" s="1">
        <v>0.8</v>
      </c>
      <c r="V8957" s="1">
        <v>-31.536000000000001</v>
      </c>
      <c r="W8957" t="str">
        <f>VLOOKUP(M8957,People!$A$2:$B$5,2,FALSE)</f>
        <v>Kelly Williams</v>
      </c>
      <c r="X8957" s="5" t="str">
        <f>IFERROR(VLOOKUP(Orders!$B8957,Returns!$A$2:$B$801,2,0),"No")</f>
        <v>Yes</v>
      </c>
    </row>
    <row r="8958" spans="1:24" hidden="1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f t="shared" si="139"/>
        <v>15.224999999999998</v>
      </c>
      <c r="T8958" s="1">
        <v>3</v>
      </c>
      <c r="U8958" s="1">
        <v>0.2</v>
      </c>
      <c r="V8958" s="1">
        <v>5.7750000000000021</v>
      </c>
      <c r="W8958" t="str">
        <f>VLOOKUP(M8958,People!$A$2:$B$5,2,FALSE)</f>
        <v>Cassandra Brandow</v>
      </c>
      <c r="X8958" s="5" t="str">
        <f>IFERROR(VLOOKUP(Orders!$B8958,Returns!$A$2:$B$801,2,0),"No")</f>
        <v>No</v>
      </c>
    </row>
    <row r="8959" spans="1:24" hidden="1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f t="shared" si="139"/>
        <v>127.2</v>
      </c>
      <c r="T8959" s="1">
        <v>2</v>
      </c>
      <c r="U8959" s="1">
        <v>0.5</v>
      </c>
      <c r="V8959" s="1">
        <v>-7.2000000000000028</v>
      </c>
      <c r="W8959" t="str">
        <f>VLOOKUP(M8959,People!$A$2:$B$5,2,FALSE)</f>
        <v>Cassandra Brandow</v>
      </c>
      <c r="X8959" s="5" t="str">
        <f>IFERROR(VLOOKUP(Orders!$B8959,Returns!$A$2:$B$801,2,0),"No")</f>
        <v>No</v>
      </c>
    </row>
    <row r="8960" spans="1:24" hidden="1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f t="shared" si="139"/>
        <v>262.46500000000003</v>
      </c>
      <c r="T8960" s="1">
        <v>5</v>
      </c>
      <c r="U8960" s="1">
        <v>0.2</v>
      </c>
      <c r="V8960" s="1">
        <v>37.494999999999962</v>
      </c>
      <c r="W8960" t="str">
        <f>VLOOKUP(M8960,People!$A$2:$B$5,2,FALSE)</f>
        <v>Kelly Williams</v>
      </c>
      <c r="X8960" s="5" t="str">
        <f>IFERROR(VLOOKUP(Orders!$B8960,Returns!$A$2:$B$801,2,0),"No")</f>
        <v>No</v>
      </c>
    </row>
    <row r="8961" spans="1:24" hidden="1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f t="shared" si="139"/>
        <v>247.61599999999999</v>
      </c>
      <c r="T8961" s="1">
        <v>5</v>
      </c>
      <c r="U8961" s="1">
        <v>0.8</v>
      </c>
      <c r="V8961" s="1">
        <v>-179.77600000000001</v>
      </c>
      <c r="W8961" t="str">
        <f>VLOOKUP(M8961,People!$A$2:$B$5,2,FALSE)</f>
        <v>Kelly Williams</v>
      </c>
      <c r="X8961" s="5" t="str">
        <f>IFERROR(VLOOKUP(Orders!$B8961,Returns!$A$2:$B$801,2,0),"No")</f>
        <v>No</v>
      </c>
    </row>
    <row r="8962" spans="1:24" hidden="1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f t="shared" ref="S8962:S9025" si="140">R8962-V8962</f>
        <v>878.32799999999975</v>
      </c>
      <c r="T8962" s="1">
        <v>5</v>
      </c>
      <c r="U8962" s="1">
        <v>0.3</v>
      </c>
      <c r="V8962" s="1">
        <v>-24.397999999999911</v>
      </c>
      <c r="W8962" t="str">
        <f>VLOOKUP(M8962,People!$A$2:$B$5,2,FALSE)</f>
        <v>Kelly Williams</v>
      </c>
      <c r="X8962" s="5" t="str">
        <f>IFERROR(VLOOKUP(Orders!$B8962,Returns!$A$2:$B$801,2,0),"No")</f>
        <v>No</v>
      </c>
    </row>
    <row r="8963" spans="1:24" hidden="1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f t="shared" si="140"/>
        <v>14.950399999999998</v>
      </c>
      <c r="T8963" s="1">
        <v>4</v>
      </c>
      <c r="U8963" s="1">
        <v>0.2</v>
      </c>
      <c r="V8963" s="1">
        <v>3.7375999999999996</v>
      </c>
      <c r="W8963" t="str">
        <f>VLOOKUP(M8963,People!$A$2:$B$5,2,FALSE)</f>
        <v>Kelly Williams</v>
      </c>
      <c r="X8963" s="5" t="str">
        <f>IFERROR(VLOOKUP(Orders!$B8963,Returns!$A$2:$B$801,2,0),"No")</f>
        <v>No</v>
      </c>
    </row>
    <row r="8964" spans="1:24" hidden="1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f t="shared" si="140"/>
        <v>202.73039999999997</v>
      </c>
      <c r="T8964" s="1">
        <v>2</v>
      </c>
      <c r="U8964" s="1">
        <v>0</v>
      </c>
      <c r="V8964" s="1">
        <v>71.229600000000005</v>
      </c>
      <c r="W8964" t="str">
        <f>VLOOKUP(M8964,People!$A$2:$B$5,2,FALSE)</f>
        <v>Cassandra Brandow</v>
      </c>
      <c r="X8964" s="5" t="str">
        <f>IFERROR(VLOOKUP(Orders!$B8964,Returns!$A$2:$B$801,2,0),"No")</f>
        <v>Yes</v>
      </c>
    </row>
    <row r="8965" spans="1:24" hidden="1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f t="shared" si="140"/>
        <v>71.076300000000003</v>
      </c>
      <c r="T8965" s="1">
        <v>3</v>
      </c>
      <c r="U8965" s="1">
        <v>0</v>
      </c>
      <c r="V8965" s="1">
        <v>18.893699999999995</v>
      </c>
      <c r="W8965" t="str">
        <f>VLOOKUP(M8965,People!$A$2:$B$5,2,FALSE)</f>
        <v>Cassandra Brandow</v>
      </c>
      <c r="X8965" s="5" t="str">
        <f>IFERROR(VLOOKUP(Orders!$B8965,Returns!$A$2:$B$801,2,0),"No")</f>
        <v>Yes</v>
      </c>
    </row>
    <row r="8966" spans="1:24" hidden="1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f t="shared" si="140"/>
        <v>681.12000000000012</v>
      </c>
      <c r="T8966" s="1">
        <v>5</v>
      </c>
      <c r="U8966" s="1">
        <v>0</v>
      </c>
      <c r="V8966" s="1">
        <v>75.679999999999978</v>
      </c>
      <c r="W8966" t="str">
        <f>VLOOKUP(M8966,People!$A$2:$B$5,2,FALSE)</f>
        <v>Cassandra Brandow</v>
      </c>
      <c r="X8966" s="5" t="str">
        <f>IFERROR(VLOOKUP(Orders!$B8966,Returns!$A$2:$B$801,2,0),"No")</f>
        <v>Yes</v>
      </c>
    </row>
    <row r="8967" spans="1:24" hidden="1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f t="shared" si="140"/>
        <v>3.1824000000000008</v>
      </c>
      <c r="T8967" s="1">
        <v>2</v>
      </c>
      <c r="U8967" s="1">
        <v>0.8</v>
      </c>
      <c r="V8967" s="1">
        <v>-1.934400000000001</v>
      </c>
      <c r="W8967" t="str">
        <f>VLOOKUP(M8967,People!$A$2:$B$5,2,FALSE)</f>
        <v>Kelly Williams</v>
      </c>
      <c r="X8967" s="5" t="str">
        <f>IFERROR(VLOOKUP(Orders!$B8967,Returns!$A$2:$B$801,2,0),"No")</f>
        <v>No</v>
      </c>
    </row>
    <row r="8968" spans="1:24" hidden="1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f t="shared" si="140"/>
        <v>57.6</v>
      </c>
      <c r="T8968" s="1">
        <v>1</v>
      </c>
      <c r="U8968" s="1">
        <v>0.2</v>
      </c>
      <c r="V8968" s="1">
        <v>14.399999999999999</v>
      </c>
      <c r="W8968" t="str">
        <f>VLOOKUP(M8968,People!$A$2:$B$5,2,FALSE)</f>
        <v>Chuck Magee</v>
      </c>
      <c r="X8968" s="5" t="str">
        <f>IFERROR(VLOOKUP(Orders!$B8968,Returns!$A$2:$B$801,2,0),"No")</f>
        <v>No</v>
      </c>
    </row>
    <row r="8969" spans="1:24" hidden="1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f t="shared" si="140"/>
        <v>483.58799999999997</v>
      </c>
      <c r="T8969" s="1">
        <v>7</v>
      </c>
      <c r="U8969" s="1">
        <v>0.3</v>
      </c>
      <c r="V8969" s="1">
        <v>-13.432999999999993</v>
      </c>
      <c r="W8969" t="str">
        <f>VLOOKUP(M8969,People!$A$2:$B$5,2,FALSE)</f>
        <v>Chuck Magee</v>
      </c>
      <c r="X8969" s="5" t="str">
        <f>IFERROR(VLOOKUP(Orders!$B8969,Returns!$A$2:$B$801,2,0),"No")</f>
        <v>No</v>
      </c>
    </row>
    <row r="8970" spans="1:24" x14ac:dyDescent="0.3">
      <c r="A8970" s="1">
        <v>5095</v>
      </c>
      <c r="B8970" t="s">
        <v>6188</v>
      </c>
      <c r="C8970" s="2">
        <v>42710</v>
      </c>
      <c r="D8970" s="2">
        <v>42714</v>
      </c>
      <c r="E8970" s="1" t="s">
        <v>46</v>
      </c>
      <c r="F8970" s="1" t="s">
        <v>2252</v>
      </c>
      <c r="G8970" s="1" t="s">
        <v>2253</v>
      </c>
      <c r="H8970" s="1" t="s">
        <v>24</v>
      </c>
      <c r="I8970" s="1" t="s">
        <v>25</v>
      </c>
      <c r="J8970" s="1" t="s">
        <v>273</v>
      </c>
      <c r="K8970" s="1" t="s">
        <v>191</v>
      </c>
      <c r="L8970" s="1">
        <v>60610</v>
      </c>
      <c r="M8970" s="1" t="s">
        <v>97</v>
      </c>
      <c r="N8970" s="1" t="s">
        <v>2740</v>
      </c>
      <c r="O8970" s="1" t="s">
        <v>30</v>
      </c>
      <c r="P8970" s="1" t="s">
        <v>52</v>
      </c>
      <c r="Q8970" s="1" t="s">
        <v>2741</v>
      </c>
      <c r="R8970" s="1">
        <v>214.95000000000002</v>
      </c>
      <c r="S8970" s="1">
        <f t="shared" si="140"/>
        <v>335.32200000000006</v>
      </c>
      <c r="T8970" s="1">
        <v>5</v>
      </c>
      <c r="U8970" s="1">
        <v>0.5</v>
      </c>
      <c r="V8970" s="1">
        <v>-120.37200000000003</v>
      </c>
      <c r="W8970" t="str">
        <f>VLOOKUP(M8970,People!$A$2:$B$5,2,FALSE)</f>
        <v>Kelly Williams</v>
      </c>
      <c r="X8970" s="5" t="str">
        <f>IFERROR(VLOOKUP(Orders!$B8970,Returns!$A$2:$B$801,2,0),"No")</f>
        <v>Yes</v>
      </c>
    </row>
    <row r="8971" spans="1:24" hidden="1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f t="shared" si="140"/>
        <v>18.001799999999999</v>
      </c>
      <c r="T8971" s="1">
        <v>9</v>
      </c>
      <c r="U8971" s="1">
        <v>0.2</v>
      </c>
      <c r="V8971" s="1">
        <v>1.7262000000000022</v>
      </c>
      <c r="W8971" t="str">
        <f>VLOOKUP(M8971,People!$A$2:$B$5,2,FALSE)</f>
        <v>Chuck Magee</v>
      </c>
      <c r="X8971" s="5" t="str">
        <f>IFERROR(VLOOKUP(Orders!$B8971,Returns!$A$2:$B$801,2,0),"No")</f>
        <v>No</v>
      </c>
    </row>
    <row r="8972" spans="1:24" hidden="1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f t="shared" si="140"/>
        <v>176.386</v>
      </c>
      <c r="T8972" s="1">
        <v>2</v>
      </c>
      <c r="U8972" s="1">
        <v>0.4</v>
      </c>
      <c r="V8972" s="1">
        <v>-25.198000000000008</v>
      </c>
      <c r="W8972" t="str">
        <f>VLOOKUP(M8972,People!$A$2:$B$5,2,FALSE)</f>
        <v>Chuck Magee</v>
      </c>
      <c r="X8972" s="5" t="str">
        <f>IFERROR(VLOOKUP(Orders!$B8972,Returns!$A$2:$B$801,2,0),"No")</f>
        <v>No</v>
      </c>
    </row>
    <row r="8973" spans="1:24" hidden="1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f t="shared" si="140"/>
        <v>211.37200000000004</v>
      </c>
      <c r="T8973" s="1">
        <v>2</v>
      </c>
      <c r="U8973" s="1">
        <v>0.1</v>
      </c>
      <c r="V8973" s="1">
        <v>60.391999999999967</v>
      </c>
      <c r="W8973" t="str">
        <f>VLOOKUP(M8973,People!$A$2:$B$5,2,FALSE)</f>
        <v>Chuck Magee</v>
      </c>
      <c r="X8973" s="5" t="str">
        <f>IFERROR(VLOOKUP(Orders!$B8973,Returns!$A$2:$B$801,2,0),"No")</f>
        <v>No</v>
      </c>
    </row>
    <row r="8974" spans="1:24" x14ac:dyDescent="0.3">
      <c r="A8974" s="1">
        <v>5096</v>
      </c>
      <c r="B8974" t="s">
        <v>6188</v>
      </c>
      <c r="C8974" s="2">
        <v>42710</v>
      </c>
      <c r="D8974" s="2">
        <v>42714</v>
      </c>
      <c r="E8974" s="1" t="s">
        <v>46</v>
      </c>
      <c r="F8974" s="1" t="s">
        <v>2252</v>
      </c>
      <c r="G8974" s="1" t="s">
        <v>2253</v>
      </c>
      <c r="H8974" s="1" t="s">
        <v>24</v>
      </c>
      <c r="I8974" s="1" t="s">
        <v>25</v>
      </c>
      <c r="J8974" s="1" t="s">
        <v>273</v>
      </c>
      <c r="K8974" s="1" t="s">
        <v>191</v>
      </c>
      <c r="L8974" s="1">
        <v>60610</v>
      </c>
      <c r="M8974" s="1" t="s">
        <v>97</v>
      </c>
      <c r="N8974" s="1" t="s">
        <v>2771</v>
      </c>
      <c r="O8974" s="1" t="s">
        <v>66</v>
      </c>
      <c r="P8974" s="1" t="s">
        <v>67</v>
      </c>
      <c r="Q8974" s="1" t="s">
        <v>2772</v>
      </c>
      <c r="R8974" s="1">
        <v>35.04</v>
      </c>
      <c r="S8974" s="1">
        <f t="shared" si="140"/>
        <v>42.048000000000002</v>
      </c>
      <c r="T8974" s="1">
        <v>4</v>
      </c>
      <c r="U8974" s="1">
        <v>0.2</v>
      </c>
      <c r="V8974" s="1">
        <v>-7.0080000000000044</v>
      </c>
      <c r="W8974" t="str">
        <f>VLOOKUP(M8974,People!$A$2:$B$5,2,FALSE)</f>
        <v>Kelly Williams</v>
      </c>
      <c r="X8974" s="5" t="str">
        <f>IFERROR(VLOOKUP(Orders!$B8974,Returns!$A$2:$B$801,2,0),"No")</f>
        <v>Yes</v>
      </c>
    </row>
    <row r="8975" spans="1:24" hidden="1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f t="shared" si="140"/>
        <v>316.57079999999991</v>
      </c>
      <c r="T8975" s="1">
        <v>7</v>
      </c>
      <c r="U8975" s="1">
        <v>0.15</v>
      </c>
      <c r="V8975" s="1">
        <v>28.410200000000017</v>
      </c>
      <c r="W8975" t="str">
        <f>VLOOKUP(M8975,People!$A$2:$B$5,2,FALSE)</f>
        <v>Anna Andreadi</v>
      </c>
      <c r="X8975" s="5" t="str">
        <f>IFERROR(VLOOKUP(Orders!$B8975,Returns!$A$2:$B$801,2,0),"No")</f>
        <v>No</v>
      </c>
    </row>
    <row r="8976" spans="1:24" hidden="1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f t="shared" si="140"/>
        <v>23.58720000000001</v>
      </c>
      <c r="T8976" s="1">
        <v>7</v>
      </c>
      <c r="U8976" s="1">
        <v>0.2</v>
      </c>
      <c r="V8976" s="1">
        <v>12.700800000000001</v>
      </c>
      <c r="W8976" t="str">
        <f>VLOOKUP(M8976,People!$A$2:$B$5,2,FALSE)</f>
        <v>Kelly Williams</v>
      </c>
      <c r="X8976" s="5" t="str">
        <f>IFERROR(VLOOKUP(Orders!$B8976,Returns!$A$2:$B$801,2,0),"No")</f>
        <v>No</v>
      </c>
    </row>
    <row r="8977" spans="1:24" hidden="1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f t="shared" si="140"/>
        <v>48.940000000000005</v>
      </c>
      <c r="T8977" s="1">
        <v>2</v>
      </c>
      <c r="U8977" s="1">
        <v>0.2</v>
      </c>
      <c r="V8977" s="1">
        <v>29.363999999999997</v>
      </c>
      <c r="W8977" t="str">
        <f>VLOOKUP(M8977,People!$A$2:$B$5,2,FALSE)</f>
        <v>Kelly Williams</v>
      </c>
      <c r="X8977" s="5" t="str">
        <f>IFERROR(VLOOKUP(Orders!$B8977,Returns!$A$2:$B$801,2,0),"No")</f>
        <v>No</v>
      </c>
    </row>
    <row r="8978" spans="1:24" hidden="1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f t="shared" si="140"/>
        <v>158.81849999999997</v>
      </c>
      <c r="T8978" s="1">
        <v>1</v>
      </c>
      <c r="U8978" s="1">
        <v>0.3</v>
      </c>
      <c r="V8978" s="1">
        <v>-31.033499999999989</v>
      </c>
      <c r="W8978" t="str">
        <f>VLOOKUP(M8978,People!$A$2:$B$5,2,FALSE)</f>
        <v>Kelly Williams</v>
      </c>
      <c r="X8978" s="5" t="str">
        <f>IFERROR(VLOOKUP(Orders!$B8978,Returns!$A$2:$B$801,2,0),"No")</f>
        <v>No</v>
      </c>
    </row>
    <row r="8979" spans="1:24" hidden="1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f t="shared" si="140"/>
        <v>15.259999999999998</v>
      </c>
      <c r="T8979" s="1">
        <v>2</v>
      </c>
      <c r="U8979" s="1">
        <v>0.8</v>
      </c>
      <c r="V8979" s="1">
        <v>-9.1560000000000006</v>
      </c>
      <c r="W8979" t="str">
        <f>VLOOKUP(M8979,People!$A$2:$B$5,2,FALSE)</f>
        <v>Kelly Williams</v>
      </c>
      <c r="X8979" s="5" t="str">
        <f>IFERROR(VLOOKUP(Orders!$B8979,Returns!$A$2:$B$801,2,0),"No")</f>
        <v>No</v>
      </c>
    </row>
    <row r="8980" spans="1:24" x14ac:dyDescent="0.3">
      <c r="A8980" s="1">
        <v>5097</v>
      </c>
      <c r="B8980" t="s">
        <v>6188</v>
      </c>
      <c r="C8980" s="2">
        <v>42710</v>
      </c>
      <c r="D8980" s="2">
        <v>42714</v>
      </c>
      <c r="E8980" s="1" t="s">
        <v>46</v>
      </c>
      <c r="F8980" s="1" t="s">
        <v>2252</v>
      </c>
      <c r="G8980" s="1" t="s">
        <v>2253</v>
      </c>
      <c r="H8980" s="1" t="s">
        <v>24</v>
      </c>
      <c r="I8980" s="1" t="s">
        <v>25</v>
      </c>
      <c r="J8980" s="1" t="s">
        <v>273</v>
      </c>
      <c r="K8980" s="1" t="s">
        <v>191</v>
      </c>
      <c r="L8980" s="1">
        <v>60610</v>
      </c>
      <c r="M8980" s="1" t="s">
        <v>97</v>
      </c>
      <c r="N8980" s="1" t="s">
        <v>3585</v>
      </c>
      <c r="O8980" s="1" t="s">
        <v>30</v>
      </c>
      <c r="P8980" s="1" t="s">
        <v>60</v>
      </c>
      <c r="Q8980" s="1" t="s">
        <v>3586</v>
      </c>
      <c r="R8980" s="1">
        <v>10.776000000000002</v>
      </c>
      <c r="S8980" s="1">
        <f t="shared" si="140"/>
        <v>15.625200000000001</v>
      </c>
      <c r="T8980" s="1">
        <v>3</v>
      </c>
      <c r="U8980" s="1">
        <v>0.6</v>
      </c>
      <c r="V8980" s="1">
        <v>-4.8491999999999997</v>
      </c>
      <c r="W8980" t="str">
        <f>VLOOKUP(M8980,People!$A$2:$B$5,2,FALSE)</f>
        <v>Kelly Williams</v>
      </c>
      <c r="X8980" s="5" t="str">
        <f>IFERROR(VLOOKUP(Orders!$B8980,Returns!$A$2:$B$801,2,0),"No")</f>
        <v>Yes</v>
      </c>
    </row>
    <row r="8981" spans="1:24" hidden="1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f t="shared" si="140"/>
        <v>4.5579999999999998</v>
      </c>
      <c r="T8981" s="1">
        <v>1</v>
      </c>
      <c r="U8981" s="1">
        <v>0.8</v>
      </c>
      <c r="V8981" s="1">
        <v>-2.8380000000000001</v>
      </c>
      <c r="W8981" t="str">
        <f>VLOOKUP(M8981,People!$A$2:$B$5,2,FALSE)</f>
        <v>Kelly Williams</v>
      </c>
      <c r="X8981" s="5" t="str">
        <f>IFERROR(VLOOKUP(Orders!$B8981,Returns!$A$2:$B$801,2,0),"No")</f>
        <v>No</v>
      </c>
    </row>
    <row r="8982" spans="1:24" x14ac:dyDescent="0.3">
      <c r="A8982" s="1">
        <v>5098</v>
      </c>
      <c r="B8982" t="s">
        <v>6188</v>
      </c>
      <c r="C8982" s="2">
        <v>42710</v>
      </c>
      <c r="D8982" s="2">
        <v>42714</v>
      </c>
      <c r="E8982" s="1" t="s">
        <v>46</v>
      </c>
      <c r="F8982" s="1" t="s">
        <v>2252</v>
      </c>
      <c r="G8982" s="1" t="s">
        <v>2253</v>
      </c>
      <c r="H8982" s="1" t="s">
        <v>24</v>
      </c>
      <c r="I8982" s="1" t="s">
        <v>25</v>
      </c>
      <c r="J8982" s="1" t="s">
        <v>273</v>
      </c>
      <c r="K8982" s="1" t="s">
        <v>191</v>
      </c>
      <c r="L8982" s="1">
        <v>60610</v>
      </c>
      <c r="M8982" s="1" t="s">
        <v>97</v>
      </c>
      <c r="N8982" s="1" t="s">
        <v>3319</v>
      </c>
      <c r="O8982" s="1" t="s">
        <v>43</v>
      </c>
      <c r="P8982" s="1" t="s">
        <v>70</v>
      </c>
      <c r="Q8982" s="1" t="s">
        <v>3320</v>
      </c>
      <c r="R8982" s="1">
        <v>4.5999999999999988</v>
      </c>
      <c r="S8982" s="1">
        <f t="shared" si="140"/>
        <v>12.650000000000002</v>
      </c>
      <c r="T8982" s="1">
        <v>2</v>
      </c>
      <c r="U8982" s="1">
        <v>0.8</v>
      </c>
      <c r="V8982" s="1">
        <v>-8.0500000000000025</v>
      </c>
      <c r="W8982" t="str">
        <f>VLOOKUP(M8982,People!$A$2:$B$5,2,FALSE)</f>
        <v>Kelly Williams</v>
      </c>
      <c r="X8982" s="5" t="str">
        <f>IFERROR(VLOOKUP(Orders!$B8982,Returns!$A$2:$B$801,2,0),"No")</f>
        <v>Yes</v>
      </c>
    </row>
    <row r="8983" spans="1:24" hidden="1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f t="shared" si="140"/>
        <v>8.6357999999999997</v>
      </c>
      <c r="T8983" s="1">
        <v>3</v>
      </c>
      <c r="U8983" s="1">
        <v>0.8</v>
      </c>
      <c r="V8983" s="1">
        <v>-6.3018000000000001</v>
      </c>
      <c r="W8983" t="str">
        <f>VLOOKUP(M8983,People!$A$2:$B$5,2,FALSE)</f>
        <v>Kelly Williams</v>
      </c>
      <c r="X8983" s="5" t="str">
        <f>IFERROR(VLOOKUP(Orders!$B8983,Returns!$A$2:$B$801,2,0),"No")</f>
        <v>No</v>
      </c>
    </row>
    <row r="8984" spans="1:24" hidden="1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f t="shared" si="140"/>
        <v>4.4928000000000008</v>
      </c>
      <c r="T8984" s="1">
        <v>4</v>
      </c>
      <c r="U8984" s="1">
        <v>0.8</v>
      </c>
      <c r="V8984" s="1">
        <v>-2.764800000000001</v>
      </c>
      <c r="W8984" t="str">
        <f>VLOOKUP(M8984,People!$A$2:$B$5,2,FALSE)</f>
        <v>Kelly Williams</v>
      </c>
      <c r="X8984" s="5" t="str">
        <f>IFERROR(VLOOKUP(Orders!$B8984,Returns!$A$2:$B$801,2,0),"No")</f>
        <v>No</v>
      </c>
    </row>
    <row r="8985" spans="1:24" hidden="1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f t="shared" si="140"/>
        <v>353.86400000000003</v>
      </c>
      <c r="T8985" s="1">
        <v>5</v>
      </c>
      <c r="U8985" s="1">
        <v>0.6</v>
      </c>
      <c r="V8985" s="1">
        <v>-194.82400000000001</v>
      </c>
      <c r="W8985" t="str">
        <f>VLOOKUP(M8985,People!$A$2:$B$5,2,FALSE)</f>
        <v>Kelly Williams</v>
      </c>
      <c r="X8985" s="5" t="str">
        <f>IFERROR(VLOOKUP(Orders!$B8985,Returns!$A$2:$B$801,2,0),"No")</f>
        <v>No</v>
      </c>
    </row>
    <row r="8986" spans="1:24" hidden="1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f t="shared" si="140"/>
        <v>245.24639999999997</v>
      </c>
      <c r="T8986" s="1">
        <v>2</v>
      </c>
      <c r="U8986" s="1">
        <v>0.5</v>
      </c>
      <c r="V8986" s="1">
        <v>-99.266399999999976</v>
      </c>
      <c r="W8986" t="str">
        <f>VLOOKUP(M8986,People!$A$2:$B$5,2,FALSE)</f>
        <v>Kelly Williams</v>
      </c>
      <c r="X8986" s="5" t="str">
        <f>IFERROR(VLOOKUP(Orders!$B8986,Returns!$A$2:$B$801,2,0),"No")</f>
        <v>No</v>
      </c>
    </row>
    <row r="8987" spans="1:24" hidden="1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f t="shared" si="140"/>
        <v>65.284800000000004</v>
      </c>
      <c r="T8987" s="1">
        <v>3</v>
      </c>
      <c r="U8987" s="1">
        <v>0.2</v>
      </c>
      <c r="V8987" s="1">
        <v>12.667199999999994</v>
      </c>
      <c r="W8987" t="str">
        <f>VLOOKUP(M8987,People!$A$2:$B$5,2,FALSE)</f>
        <v>Cassandra Brandow</v>
      </c>
      <c r="X8987" s="5" t="str">
        <f>IFERROR(VLOOKUP(Orders!$B8987,Returns!$A$2:$B$801,2,0),"No")</f>
        <v>No</v>
      </c>
    </row>
    <row r="8988" spans="1:24" hidden="1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f t="shared" si="140"/>
        <v>169.54699999999997</v>
      </c>
      <c r="T8988" s="1">
        <v>5</v>
      </c>
      <c r="U8988" s="1">
        <v>0.7</v>
      </c>
      <c r="V8988" s="1">
        <v>-73.57699999999997</v>
      </c>
      <c r="W8988" t="str">
        <f>VLOOKUP(M8988,People!$A$2:$B$5,2,FALSE)</f>
        <v>Cassandra Brandow</v>
      </c>
      <c r="X8988" s="5" t="str">
        <f>IFERROR(VLOOKUP(Orders!$B8988,Returns!$A$2:$B$801,2,0),"No")</f>
        <v>No</v>
      </c>
    </row>
    <row r="8989" spans="1:24" hidden="1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f t="shared" si="140"/>
        <v>96.345399999999998</v>
      </c>
      <c r="T8989" s="1">
        <v>2</v>
      </c>
      <c r="U8989" s="1">
        <v>0.2</v>
      </c>
      <c r="V8989" s="1">
        <v>9.2386000000000053</v>
      </c>
      <c r="W8989" t="str">
        <f>VLOOKUP(M8989,People!$A$2:$B$5,2,FALSE)</f>
        <v>Cassandra Brandow</v>
      </c>
      <c r="X8989" s="5" t="str">
        <f>IFERROR(VLOOKUP(Orders!$B8989,Returns!$A$2:$B$801,2,0),"No")</f>
        <v>No</v>
      </c>
    </row>
    <row r="8990" spans="1:24" hidden="1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f t="shared" si="140"/>
        <v>8.1760000000000002</v>
      </c>
      <c r="T8990" s="1">
        <v>2</v>
      </c>
      <c r="U8990" s="1">
        <v>0.2</v>
      </c>
      <c r="V8990" s="1">
        <v>1.1679999999999997</v>
      </c>
      <c r="W8990" t="str">
        <f>VLOOKUP(M8990,People!$A$2:$B$5,2,FALSE)</f>
        <v>Cassandra Brandow</v>
      </c>
      <c r="X8990" s="5" t="str">
        <f>IFERROR(VLOOKUP(Orders!$B8990,Returns!$A$2:$B$801,2,0),"No")</f>
        <v>No</v>
      </c>
    </row>
    <row r="8991" spans="1:24" hidden="1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f t="shared" si="140"/>
        <v>5.9047999999999998</v>
      </c>
      <c r="T8991" s="1">
        <v>2</v>
      </c>
      <c r="U8991" s="1">
        <v>0</v>
      </c>
      <c r="V8991" s="1">
        <v>3.7751999999999999</v>
      </c>
      <c r="W8991" t="str">
        <f>VLOOKUP(M8991,People!$A$2:$B$5,2,FALSE)</f>
        <v>Kelly Williams</v>
      </c>
      <c r="X8991" s="5" t="str">
        <f>IFERROR(VLOOKUP(Orders!$B8991,Returns!$A$2:$B$801,2,0),"No")</f>
        <v>No</v>
      </c>
    </row>
    <row r="8992" spans="1:24" hidden="1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f t="shared" si="140"/>
        <v>2596.9629000000004</v>
      </c>
      <c r="T8992" s="1">
        <v>7</v>
      </c>
      <c r="U8992" s="1">
        <v>0</v>
      </c>
      <c r="V8992" s="1">
        <v>2302.9670999999998</v>
      </c>
      <c r="W8992" t="str">
        <f>VLOOKUP(M8992,People!$A$2:$B$5,2,FALSE)</f>
        <v>Kelly Williams</v>
      </c>
      <c r="X8992" s="5" t="str">
        <f>IFERROR(VLOOKUP(Orders!$B8992,Returns!$A$2:$B$801,2,0),"No")</f>
        <v>No</v>
      </c>
    </row>
    <row r="8993" spans="1:24" hidden="1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f t="shared" si="140"/>
        <v>82.752499999999998</v>
      </c>
      <c r="T8993" s="1">
        <v>5</v>
      </c>
      <c r="U8993" s="1">
        <v>0</v>
      </c>
      <c r="V8993" s="1">
        <v>21.997499999999999</v>
      </c>
      <c r="W8993" t="str">
        <f>VLOOKUP(M8993,People!$A$2:$B$5,2,FALSE)</f>
        <v>Anna Andreadi</v>
      </c>
      <c r="X8993" s="5" t="str">
        <f>IFERROR(VLOOKUP(Orders!$B8993,Returns!$A$2:$B$801,2,0),"No")</f>
        <v>No</v>
      </c>
    </row>
    <row r="8994" spans="1:24" hidden="1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f t="shared" si="140"/>
        <v>14.127600000000001</v>
      </c>
      <c r="T8994" s="1">
        <v>2</v>
      </c>
      <c r="U8994" s="1">
        <v>0.2</v>
      </c>
      <c r="V8994" s="1">
        <v>4.4004000000000003</v>
      </c>
      <c r="W8994" t="str">
        <f>VLOOKUP(M8994,People!$A$2:$B$5,2,FALSE)</f>
        <v>Cassandra Brandow</v>
      </c>
      <c r="X8994" s="5" t="str">
        <f>IFERROR(VLOOKUP(Orders!$B8994,Returns!$A$2:$B$801,2,0),"No")</f>
        <v>No</v>
      </c>
    </row>
    <row r="8995" spans="1:24" hidden="1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f t="shared" si="140"/>
        <v>2844.1413000000002</v>
      </c>
      <c r="T8995" s="1">
        <v>7</v>
      </c>
      <c r="U8995" s="1">
        <v>0.4</v>
      </c>
      <c r="V8995" s="1">
        <v>-968.88329999999996</v>
      </c>
      <c r="W8995" t="str">
        <f>VLOOKUP(M8995,People!$A$2:$B$5,2,FALSE)</f>
        <v>Cassandra Brandow</v>
      </c>
      <c r="X8995" s="5" t="str">
        <f>IFERROR(VLOOKUP(Orders!$B8995,Returns!$A$2:$B$801,2,0),"No")</f>
        <v>No</v>
      </c>
    </row>
    <row r="8996" spans="1:24" x14ac:dyDescent="0.3">
      <c r="A8996" s="1">
        <v>5099</v>
      </c>
      <c r="B8996" t="s">
        <v>6188</v>
      </c>
      <c r="C8996" s="2">
        <v>42710</v>
      </c>
      <c r="D8996" s="2">
        <v>42714</v>
      </c>
      <c r="E8996" s="1" t="s">
        <v>46</v>
      </c>
      <c r="F8996" s="1" t="s">
        <v>2252</v>
      </c>
      <c r="G8996" s="1" t="s">
        <v>2253</v>
      </c>
      <c r="H8996" s="1" t="s">
        <v>24</v>
      </c>
      <c r="I8996" s="1" t="s">
        <v>25</v>
      </c>
      <c r="J8996" s="1" t="s">
        <v>273</v>
      </c>
      <c r="K8996" s="1" t="s">
        <v>191</v>
      </c>
      <c r="L8996" s="1">
        <v>60610</v>
      </c>
      <c r="M8996" s="1" t="s">
        <v>97</v>
      </c>
      <c r="N8996" s="1" t="s">
        <v>778</v>
      </c>
      <c r="O8996" s="1" t="s">
        <v>43</v>
      </c>
      <c r="P8996" s="1" t="s">
        <v>55</v>
      </c>
      <c r="Q8996" s="1" t="s">
        <v>779</v>
      </c>
      <c r="R8996" s="1">
        <v>35.167999999999999</v>
      </c>
      <c r="S8996" s="1">
        <f t="shared" si="140"/>
        <v>43.520400000000002</v>
      </c>
      <c r="T8996" s="1">
        <v>2</v>
      </c>
      <c r="U8996" s="1">
        <v>0.2</v>
      </c>
      <c r="V8996" s="1">
        <v>-8.3524000000000012</v>
      </c>
      <c r="W8996" t="str">
        <f>VLOOKUP(M8996,People!$A$2:$B$5,2,FALSE)</f>
        <v>Kelly Williams</v>
      </c>
      <c r="X8996" s="5" t="str">
        <f>IFERROR(VLOOKUP(Orders!$B8996,Returns!$A$2:$B$801,2,0),"No")</f>
        <v>Yes</v>
      </c>
    </row>
    <row r="8997" spans="1:24" x14ac:dyDescent="0.3">
      <c r="A8997" s="1">
        <v>7066</v>
      </c>
      <c r="B8997" t="s">
        <v>9517</v>
      </c>
      <c r="C8997" s="2">
        <v>42710</v>
      </c>
      <c r="D8997" s="2">
        <v>42712</v>
      </c>
      <c r="E8997" s="1" t="s">
        <v>170</v>
      </c>
      <c r="F8997" s="1" t="s">
        <v>1966</v>
      </c>
      <c r="G8997" s="1" t="s">
        <v>1967</v>
      </c>
      <c r="H8997" s="1" t="s">
        <v>38</v>
      </c>
      <c r="I8997" s="1" t="s">
        <v>25</v>
      </c>
      <c r="J8997" s="1" t="s">
        <v>39</v>
      </c>
      <c r="K8997" s="1" t="s">
        <v>40</v>
      </c>
      <c r="L8997" s="1">
        <v>90008</v>
      </c>
      <c r="M8997" s="1" t="s">
        <v>41</v>
      </c>
      <c r="N8997" s="1" t="s">
        <v>2425</v>
      </c>
      <c r="O8997" s="1" t="s">
        <v>43</v>
      </c>
      <c r="P8997" s="1" t="s">
        <v>55</v>
      </c>
      <c r="Q8997" s="1" t="s">
        <v>2426</v>
      </c>
      <c r="R8997" s="1">
        <v>1261.33</v>
      </c>
      <c r="S8997" s="1">
        <f t="shared" si="140"/>
        <v>933.38419999999996</v>
      </c>
      <c r="T8997" s="1">
        <v>7</v>
      </c>
      <c r="U8997" s="1">
        <v>0</v>
      </c>
      <c r="V8997" s="1">
        <v>327.94580000000002</v>
      </c>
      <c r="W8997" t="str">
        <f>VLOOKUP(M8997,People!$A$2:$B$5,2,FALSE)</f>
        <v>Anna Andreadi</v>
      </c>
      <c r="X8997" s="5" t="str">
        <f>IFERROR(VLOOKUP(Orders!$B8997,Returns!$A$2:$B$801,2,0),"No")</f>
        <v>No</v>
      </c>
    </row>
    <row r="8998" spans="1:24" hidden="1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f t="shared" si="140"/>
        <v>22.869599999999998</v>
      </c>
      <c r="T8998" s="1">
        <v>2</v>
      </c>
      <c r="U8998" s="1">
        <v>0.2</v>
      </c>
      <c r="V8998" s="1">
        <v>12.314399999999999</v>
      </c>
      <c r="W8998" t="str">
        <f>VLOOKUP(M8998,People!$A$2:$B$5,2,FALSE)</f>
        <v>Kelly Williams</v>
      </c>
      <c r="X8998" s="5" t="str">
        <f>IFERROR(VLOOKUP(Orders!$B8998,Returns!$A$2:$B$801,2,0),"No")</f>
        <v>No</v>
      </c>
    </row>
    <row r="8999" spans="1:24" hidden="1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f t="shared" si="140"/>
        <v>37.566400000000009</v>
      </c>
      <c r="T8999" s="1">
        <v>2</v>
      </c>
      <c r="U8999" s="1">
        <v>0.2</v>
      </c>
      <c r="V8999" s="1">
        <v>19.137599999999992</v>
      </c>
      <c r="W8999" t="str">
        <f>VLOOKUP(M8999,People!$A$2:$B$5,2,FALSE)</f>
        <v>Kelly Williams</v>
      </c>
      <c r="X8999" s="5" t="str">
        <f>IFERROR(VLOOKUP(Orders!$B8999,Returns!$A$2:$B$801,2,0),"No")</f>
        <v>No</v>
      </c>
    </row>
    <row r="9000" spans="1:24" hidden="1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f t="shared" si="140"/>
        <v>171.29000000000002</v>
      </c>
      <c r="T9000" s="1">
        <v>7</v>
      </c>
      <c r="U9000" s="1">
        <v>0.2</v>
      </c>
      <c r="V9000" s="1">
        <v>102.77399999999999</v>
      </c>
      <c r="W9000" t="str">
        <f>VLOOKUP(M9000,People!$A$2:$B$5,2,FALSE)</f>
        <v>Kelly Williams</v>
      </c>
      <c r="X9000" s="5" t="str">
        <f>IFERROR(VLOOKUP(Orders!$B9000,Returns!$A$2:$B$801,2,0),"No")</f>
        <v>No</v>
      </c>
    </row>
    <row r="9001" spans="1:24" hidden="1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f t="shared" si="140"/>
        <v>582.86099999999999</v>
      </c>
      <c r="T9001" s="1">
        <v>5</v>
      </c>
      <c r="U9001" s="1">
        <v>0.3</v>
      </c>
      <c r="V9001" s="1">
        <v>-124.431</v>
      </c>
      <c r="W9001" t="str">
        <f>VLOOKUP(M9001,People!$A$2:$B$5,2,FALSE)</f>
        <v>Chuck Magee</v>
      </c>
      <c r="X9001" s="5" t="str">
        <f>IFERROR(VLOOKUP(Orders!$B9001,Returns!$A$2:$B$801,2,0),"No")</f>
        <v>No</v>
      </c>
    </row>
    <row r="9002" spans="1:24" x14ac:dyDescent="0.3">
      <c r="A9002" s="1">
        <v>7761</v>
      </c>
      <c r="B9002" t="s">
        <v>9841</v>
      </c>
      <c r="C9002" s="2">
        <v>42710</v>
      </c>
      <c r="D9002" s="2">
        <v>42715</v>
      </c>
      <c r="E9002" s="1" t="s">
        <v>46</v>
      </c>
      <c r="F9002" s="1" t="s">
        <v>5580</v>
      </c>
      <c r="G9002" s="1" t="s">
        <v>5581</v>
      </c>
      <c r="H9002" s="1" t="s">
        <v>24</v>
      </c>
      <c r="I9002" s="1" t="s">
        <v>25</v>
      </c>
      <c r="J9002" s="1" t="s">
        <v>299</v>
      </c>
      <c r="K9002" s="1" t="s">
        <v>300</v>
      </c>
      <c r="L9002" s="1">
        <v>38109</v>
      </c>
      <c r="M9002" s="1" t="s">
        <v>28</v>
      </c>
      <c r="N9002" s="1" t="s">
        <v>3095</v>
      </c>
      <c r="O9002" s="1" t="s">
        <v>43</v>
      </c>
      <c r="P9002" s="1" t="s">
        <v>84</v>
      </c>
      <c r="Q9002" s="1" t="s">
        <v>3096</v>
      </c>
      <c r="R9002" s="1">
        <v>42.207999999999998</v>
      </c>
      <c r="S9002" s="1">
        <f t="shared" si="140"/>
        <v>28.490400000000001</v>
      </c>
      <c r="T9002" s="1">
        <v>2</v>
      </c>
      <c r="U9002" s="1">
        <v>0.2</v>
      </c>
      <c r="V9002" s="1">
        <v>13.717599999999997</v>
      </c>
      <c r="W9002" t="str">
        <f>VLOOKUP(M9002,People!$A$2:$B$5,2,FALSE)</f>
        <v>Cassandra Brandow</v>
      </c>
      <c r="X9002" s="5" t="str">
        <f>IFERROR(VLOOKUP(Orders!$B9002,Returns!$A$2:$B$801,2,0),"No")</f>
        <v>No</v>
      </c>
    </row>
    <row r="9003" spans="1:24" x14ac:dyDescent="0.3">
      <c r="A9003" s="1">
        <v>5279</v>
      </c>
      <c r="B9003" t="s">
        <v>8689</v>
      </c>
      <c r="C9003" s="2">
        <v>42711</v>
      </c>
      <c r="D9003" s="2">
        <v>42717</v>
      </c>
      <c r="E9003" s="1" t="s">
        <v>46</v>
      </c>
      <c r="F9003" s="1" t="s">
        <v>1040</v>
      </c>
      <c r="G9003" s="1" t="s">
        <v>1041</v>
      </c>
      <c r="H9003" s="1" t="s">
        <v>24</v>
      </c>
      <c r="I9003" s="1" t="s">
        <v>25</v>
      </c>
      <c r="J9003" s="1" t="s">
        <v>2506</v>
      </c>
      <c r="K9003" s="1" t="s">
        <v>287</v>
      </c>
      <c r="L9003" s="1">
        <v>23464</v>
      </c>
      <c r="M9003" s="1" t="s">
        <v>28</v>
      </c>
      <c r="N9003" s="1" t="s">
        <v>3095</v>
      </c>
      <c r="O9003" s="1" t="s">
        <v>43</v>
      </c>
      <c r="P9003" s="1" t="s">
        <v>84</v>
      </c>
      <c r="Q9003" s="1" t="s">
        <v>3096</v>
      </c>
      <c r="R9003" s="1">
        <v>105.52</v>
      </c>
      <c r="S9003" s="1">
        <f t="shared" si="140"/>
        <v>56.980800000000002</v>
      </c>
      <c r="T9003" s="1">
        <v>4</v>
      </c>
      <c r="U9003" s="1">
        <v>0</v>
      </c>
      <c r="V9003" s="1">
        <v>48.539199999999994</v>
      </c>
      <c r="W9003" t="str">
        <f>VLOOKUP(M9003,People!$A$2:$B$5,2,FALSE)</f>
        <v>Cassandra Brandow</v>
      </c>
      <c r="X9003" s="5" t="str">
        <f>IFERROR(VLOOKUP(Orders!$B9003,Returns!$A$2:$B$801,2,0),"No")</f>
        <v>No</v>
      </c>
    </row>
    <row r="9004" spans="1:24" x14ac:dyDescent="0.3">
      <c r="A9004" s="1">
        <v>7237</v>
      </c>
      <c r="B9004" t="s">
        <v>9595</v>
      </c>
      <c r="C9004" s="2">
        <v>42711</v>
      </c>
      <c r="D9004" s="2">
        <v>42714</v>
      </c>
      <c r="E9004" s="1" t="s">
        <v>170</v>
      </c>
      <c r="F9004" s="1" t="s">
        <v>1655</v>
      </c>
      <c r="G9004" s="1" t="s">
        <v>1656</v>
      </c>
      <c r="H9004" s="1" t="s">
        <v>24</v>
      </c>
      <c r="I9004" s="1" t="s">
        <v>25</v>
      </c>
      <c r="J9004" s="1" t="s">
        <v>39</v>
      </c>
      <c r="K9004" s="1" t="s">
        <v>40</v>
      </c>
      <c r="L9004" s="1">
        <v>90049</v>
      </c>
      <c r="M9004" s="1" t="s">
        <v>41</v>
      </c>
      <c r="N9004" s="1" t="s">
        <v>2160</v>
      </c>
      <c r="O9004" s="1" t="s">
        <v>43</v>
      </c>
      <c r="P9004" s="1" t="s">
        <v>63</v>
      </c>
      <c r="Q9004" s="1" t="s">
        <v>2161</v>
      </c>
      <c r="R9004" s="1">
        <v>8.64</v>
      </c>
      <c r="S9004" s="1">
        <f t="shared" si="140"/>
        <v>6.2208000000000006</v>
      </c>
      <c r="T9004" s="1">
        <v>3</v>
      </c>
      <c r="U9004" s="1">
        <v>0</v>
      </c>
      <c r="V9004" s="1">
        <v>2.4192</v>
      </c>
      <c r="W9004" t="str">
        <f>VLOOKUP(M9004,People!$A$2:$B$5,2,FALSE)</f>
        <v>Anna Andreadi</v>
      </c>
      <c r="X9004" s="5" t="str">
        <f>IFERROR(VLOOKUP(Orders!$B9004,Returns!$A$2:$B$801,2,0),"No")</f>
        <v>No</v>
      </c>
    </row>
    <row r="9005" spans="1:24" hidden="1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f t="shared" si="140"/>
        <v>213.54660000000001</v>
      </c>
      <c r="T9005" s="1">
        <v>6</v>
      </c>
      <c r="U9005" s="1">
        <v>0</v>
      </c>
      <c r="V9005" s="1">
        <v>26.393399999999986</v>
      </c>
      <c r="W9005" t="str">
        <f>VLOOKUP(M9005,People!$A$2:$B$5,2,FALSE)</f>
        <v>Anna Andreadi</v>
      </c>
      <c r="X9005" s="5" t="str">
        <f>IFERROR(VLOOKUP(Orders!$B9005,Returns!$A$2:$B$801,2,0),"No")</f>
        <v>No</v>
      </c>
    </row>
    <row r="9006" spans="1:24" hidden="1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f t="shared" si="140"/>
        <v>17.403199999999998</v>
      </c>
      <c r="T9006" s="1">
        <v>8</v>
      </c>
      <c r="U9006" s="1">
        <v>0</v>
      </c>
      <c r="V9006" s="1">
        <v>6.4368000000000016</v>
      </c>
      <c r="W9006" t="str">
        <f>VLOOKUP(M9006,People!$A$2:$B$5,2,FALSE)</f>
        <v>Anna Andreadi</v>
      </c>
      <c r="X9006" s="5" t="str">
        <f>IFERROR(VLOOKUP(Orders!$B9006,Returns!$A$2:$B$801,2,0),"No")</f>
        <v>No</v>
      </c>
    </row>
    <row r="9007" spans="1:24" hidden="1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f t="shared" si="140"/>
        <v>67.539599999999993</v>
      </c>
      <c r="T9007" s="1">
        <v>6</v>
      </c>
      <c r="U9007" s="1">
        <v>0</v>
      </c>
      <c r="V9007" s="1">
        <v>24.980400000000007</v>
      </c>
      <c r="W9007" t="str">
        <f>VLOOKUP(M9007,People!$A$2:$B$5,2,FALSE)</f>
        <v>Kelly Williams</v>
      </c>
      <c r="X9007" s="5" t="str">
        <f>IFERROR(VLOOKUP(Orders!$B9007,Returns!$A$2:$B$801,2,0),"No")</f>
        <v>Yes</v>
      </c>
    </row>
    <row r="9008" spans="1:24" hidden="1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f t="shared" si="140"/>
        <v>27.187199999999997</v>
      </c>
      <c r="T9008" s="1">
        <v>1</v>
      </c>
      <c r="U9008" s="1">
        <v>0</v>
      </c>
      <c r="V9008" s="1">
        <v>10.572800000000001</v>
      </c>
      <c r="W9008" t="str">
        <f>VLOOKUP(M9008,People!$A$2:$B$5,2,FALSE)</f>
        <v>Kelly Williams</v>
      </c>
      <c r="X9008" s="5" t="str">
        <f>IFERROR(VLOOKUP(Orders!$B9008,Returns!$A$2:$B$801,2,0),"No")</f>
        <v>Yes</v>
      </c>
    </row>
    <row r="9009" spans="1:24" hidden="1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f t="shared" si="140"/>
        <v>3.9114</v>
      </c>
      <c r="T9009" s="1">
        <v>2</v>
      </c>
      <c r="U9009" s="1">
        <v>0</v>
      </c>
      <c r="V9009" s="1">
        <v>3.4685999999999999</v>
      </c>
      <c r="W9009" t="str">
        <f>VLOOKUP(M9009,People!$A$2:$B$5,2,FALSE)</f>
        <v>Kelly Williams</v>
      </c>
      <c r="X9009" s="5" t="str">
        <f>IFERROR(VLOOKUP(Orders!$B9009,Returns!$A$2:$B$801,2,0),"No")</f>
        <v>Yes</v>
      </c>
    </row>
    <row r="9010" spans="1:24" hidden="1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f t="shared" si="140"/>
        <v>3.0846000000000005</v>
      </c>
      <c r="T9010" s="1">
        <v>2</v>
      </c>
      <c r="U9010" s="1">
        <v>0</v>
      </c>
      <c r="V9010" s="1">
        <v>2.7353999999999998</v>
      </c>
      <c r="W9010" t="str">
        <f>VLOOKUP(M9010,People!$A$2:$B$5,2,FALSE)</f>
        <v>Kelly Williams</v>
      </c>
      <c r="X9010" s="5" t="str">
        <f>IFERROR(VLOOKUP(Orders!$B9010,Returns!$A$2:$B$801,2,0),"No")</f>
        <v>Yes</v>
      </c>
    </row>
    <row r="9011" spans="1:24" hidden="1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f t="shared" si="140"/>
        <v>2.6234999999999999</v>
      </c>
      <c r="T9011" s="1">
        <v>1</v>
      </c>
      <c r="U9011" s="1">
        <v>0.2</v>
      </c>
      <c r="V9011" s="1">
        <v>1.1924999999999997</v>
      </c>
      <c r="W9011" t="str">
        <f>VLOOKUP(M9011,People!$A$2:$B$5,2,FALSE)</f>
        <v>Chuck Magee</v>
      </c>
      <c r="X9011" s="5" t="str">
        <f>IFERROR(VLOOKUP(Orders!$B9011,Returns!$A$2:$B$801,2,0),"No")</f>
        <v>No</v>
      </c>
    </row>
    <row r="9012" spans="1:24" hidden="1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f t="shared" si="140"/>
        <v>13.3416</v>
      </c>
      <c r="T9012" s="1">
        <v>4</v>
      </c>
      <c r="U9012" s="1">
        <v>0</v>
      </c>
      <c r="V9012" s="1">
        <v>12.8184</v>
      </c>
      <c r="W9012" t="str">
        <f>VLOOKUP(M9012,People!$A$2:$B$5,2,FALSE)</f>
        <v>Cassandra Brandow</v>
      </c>
      <c r="X9012" s="5" t="str">
        <f>IFERROR(VLOOKUP(Orders!$B9012,Returns!$A$2:$B$801,2,0),"No")</f>
        <v>No</v>
      </c>
    </row>
    <row r="9013" spans="1:24" hidden="1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f t="shared" si="140"/>
        <v>79.38000000000001</v>
      </c>
      <c r="T9013" s="1">
        <v>2</v>
      </c>
      <c r="U9013" s="1">
        <v>0.2</v>
      </c>
      <c r="V9013" s="1">
        <v>21.42</v>
      </c>
      <c r="W9013" t="str">
        <f>VLOOKUP(M9013,People!$A$2:$B$5,2,FALSE)</f>
        <v>Kelly Williams</v>
      </c>
      <c r="X9013" s="5" t="str">
        <f>IFERROR(VLOOKUP(Orders!$B9013,Returns!$A$2:$B$801,2,0),"No")</f>
        <v>No</v>
      </c>
    </row>
    <row r="9014" spans="1:24" hidden="1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f t="shared" si="140"/>
        <v>69.257999999999996</v>
      </c>
      <c r="T9014" s="1">
        <v>7</v>
      </c>
      <c r="U9014" s="1">
        <v>0</v>
      </c>
      <c r="V9014" s="1">
        <v>66.541999999999987</v>
      </c>
      <c r="W9014" t="str">
        <f>VLOOKUP(M9014,People!$A$2:$B$5,2,FALSE)</f>
        <v>Chuck Magee</v>
      </c>
      <c r="X9014" s="5" t="str">
        <f>IFERROR(VLOOKUP(Orders!$B9014,Returns!$A$2:$B$801,2,0),"No")</f>
        <v>No</v>
      </c>
    </row>
    <row r="9015" spans="1:24" hidden="1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f t="shared" si="140"/>
        <v>10.146999999999998</v>
      </c>
      <c r="T9015" s="1">
        <v>5</v>
      </c>
      <c r="U9015" s="1">
        <v>0</v>
      </c>
      <c r="V9015" s="1">
        <v>3.7529999999999997</v>
      </c>
      <c r="W9015" t="str">
        <f>VLOOKUP(M9015,People!$A$2:$B$5,2,FALSE)</f>
        <v>Anna Andreadi</v>
      </c>
      <c r="X9015" s="5" t="str">
        <f>IFERROR(VLOOKUP(Orders!$B9015,Returns!$A$2:$B$801,2,0),"No")</f>
        <v>Yes</v>
      </c>
    </row>
    <row r="9016" spans="1:24" hidden="1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f t="shared" si="140"/>
        <v>10.087999999999997</v>
      </c>
      <c r="T9016" s="1">
        <v>5</v>
      </c>
      <c r="U9016" s="1">
        <v>0</v>
      </c>
      <c r="V9016" s="1">
        <v>9.3120000000000012</v>
      </c>
      <c r="W9016" t="str">
        <f>VLOOKUP(M9016,People!$A$2:$B$5,2,FALSE)</f>
        <v>Anna Andreadi</v>
      </c>
      <c r="X9016" s="5" t="str">
        <f>IFERROR(VLOOKUP(Orders!$B9016,Returns!$A$2:$B$801,2,0),"No")</f>
        <v>Yes</v>
      </c>
    </row>
    <row r="9017" spans="1:24" hidden="1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f t="shared" si="140"/>
        <v>9.1044</v>
      </c>
      <c r="T9017" s="1">
        <v>2</v>
      </c>
      <c r="U9017" s="1">
        <v>0.2</v>
      </c>
      <c r="V9017" s="1">
        <v>4.3835999999999995</v>
      </c>
      <c r="W9017" t="str">
        <f>VLOOKUP(M9017,People!$A$2:$B$5,2,FALSE)</f>
        <v>Anna Andreadi</v>
      </c>
      <c r="X9017" s="5" t="str">
        <f>IFERROR(VLOOKUP(Orders!$B9017,Returns!$A$2:$B$801,2,0),"No")</f>
        <v>No</v>
      </c>
    </row>
    <row r="9018" spans="1:24" hidden="1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f t="shared" si="140"/>
        <v>7.5631000000000013</v>
      </c>
      <c r="T9018" s="1">
        <v>1</v>
      </c>
      <c r="U9018" s="1">
        <v>0.2</v>
      </c>
      <c r="V9018" s="1">
        <v>3.8528999999999991</v>
      </c>
      <c r="W9018" t="str">
        <f>VLOOKUP(M9018,People!$A$2:$B$5,2,FALSE)</f>
        <v>Anna Andreadi</v>
      </c>
      <c r="X9018" s="5" t="str">
        <f>IFERROR(VLOOKUP(Orders!$B9018,Returns!$A$2:$B$801,2,0),"No")</f>
        <v>No</v>
      </c>
    </row>
    <row r="9019" spans="1:24" hidden="1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f t="shared" si="140"/>
        <v>8.9964000000000013</v>
      </c>
      <c r="T9019" s="1">
        <v>3</v>
      </c>
      <c r="U9019" s="1">
        <v>0</v>
      </c>
      <c r="V9019" s="1">
        <v>8.6435999999999993</v>
      </c>
      <c r="W9019" t="str">
        <f>VLOOKUP(M9019,People!$A$2:$B$5,2,FALSE)</f>
        <v>Anna Andreadi</v>
      </c>
      <c r="X9019" s="5" t="str">
        <f>IFERROR(VLOOKUP(Orders!$B9019,Returns!$A$2:$B$801,2,0),"No")</f>
        <v>No</v>
      </c>
    </row>
    <row r="9020" spans="1:24" hidden="1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f t="shared" si="140"/>
        <v>11.502000000000001</v>
      </c>
      <c r="T9020" s="1">
        <v>3</v>
      </c>
      <c r="U9020" s="1">
        <v>0.2</v>
      </c>
      <c r="V9020" s="1">
        <v>5.5379999999999985</v>
      </c>
      <c r="W9020" t="str">
        <f>VLOOKUP(M9020,People!$A$2:$B$5,2,FALSE)</f>
        <v>Anna Andreadi</v>
      </c>
      <c r="X9020" s="5" t="str">
        <f>IFERROR(VLOOKUP(Orders!$B9020,Returns!$A$2:$B$801,2,0),"No")</f>
        <v>No</v>
      </c>
    </row>
    <row r="9021" spans="1:24" x14ac:dyDescent="0.3">
      <c r="A9021" s="1">
        <v>8091</v>
      </c>
      <c r="B9021" t="s">
        <v>9989</v>
      </c>
      <c r="C9021" s="2">
        <v>42711</v>
      </c>
      <c r="D9021" s="2">
        <v>42717</v>
      </c>
      <c r="E9021" s="1" t="s">
        <v>46</v>
      </c>
      <c r="F9021" s="1" t="s">
        <v>2488</v>
      </c>
      <c r="G9021" s="1" t="s">
        <v>2489</v>
      </c>
      <c r="H9021" s="1" t="s">
        <v>94</v>
      </c>
      <c r="I9021" s="1" t="s">
        <v>25</v>
      </c>
      <c r="J9021" s="1" t="s">
        <v>88</v>
      </c>
      <c r="K9021" s="1" t="s">
        <v>89</v>
      </c>
      <c r="L9021" s="1">
        <v>98103</v>
      </c>
      <c r="M9021" s="1" t="s">
        <v>41</v>
      </c>
      <c r="N9021" s="1" t="s">
        <v>4569</v>
      </c>
      <c r="O9021" s="1" t="s">
        <v>43</v>
      </c>
      <c r="P9021" s="1" t="s">
        <v>55</v>
      </c>
      <c r="Q9021" s="1" t="s">
        <v>4570</v>
      </c>
      <c r="R9021" s="1">
        <v>269.35999999999996</v>
      </c>
      <c r="S9021" s="1">
        <f t="shared" si="140"/>
        <v>199.32639999999998</v>
      </c>
      <c r="T9021" s="1">
        <v>7</v>
      </c>
      <c r="U9021" s="1">
        <v>0</v>
      </c>
      <c r="V9021" s="1">
        <v>70.033599999999993</v>
      </c>
      <c r="W9021" t="str">
        <f>VLOOKUP(M9021,People!$A$2:$B$5,2,FALSE)</f>
        <v>Anna Andreadi</v>
      </c>
      <c r="X9021" s="5" t="str">
        <f>IFERROR(VLOOKUP(Orders!$B9021,Returns!$A$2:$B$801,2,0),"No")</f>
        <v>No</v>
      </c>
    </row>
    <row r="9022" spans="1:24" x14ac:dyDescent="0.3">
      <c r="A9022" s="1">
        <v>8945</v>
      </c>
      <c r="B9022" t="s">
        <v>10423</v>
      </c>
      <c r="C9022" s="2">
        <v>42711</v>
      </c>
      <c r="D9022" s="2">
        <v>42712</v>
      </c>
      <c r="E9022" s="1" t="s">
        <v>170</v>
      </c>
      <c r="F9022" s="1" t="s">
        <v>2648</v>
      </c>
      <c r="G9022" s="1" t="s">
        <v>2649</v>
      </c>
      <c r="H9022" s="1" t="s">
        <v>94</v>
      </c>
      <c r="I9022" s="1" t="s">
        <v>25</v>
      </c>
      <c r="J9022" s="1" t="s">
        <v>116</v>
      </c>
      <c r="K9022" s="1" t="s">
        <v>40</v>
      </c>
      <c r="L9022" s="1">
        <v>94109</v>
      </c>
      <c r="M9022" s="1" t="s">
        <v>41</v>
      </c>
      <c r="N9022" s="1" t="s">
        <v>4485</v>
      </c>
      <c r="O9022" s="1" t="s">
        <v>43</v>
      </c>
      <c r="P9022" s="1" t="s">
        <v>84</v>
      </c>
      <c r="Q9022" s="1" t="s">
        <v>4486</v>
      </c>
      <c r="R9022" s="1">
        <v>164.88</v>
      </c>
      <c r="S9022" s="1">
        <f t="shared" si="140"/>
        <v>84.088799999999992</v>
      </c>
      <c r="T9022" s="1">
        <v>3</v>
      </c>
      <c r="U9022" s="1">
        <v>0</v>
      </c>
      <c r="V9022" s="1">
        <v>80.791200000000003</v>
      </c>
      <c r="W9022" t="str">
        <f>VLOOKUP(M9022,People!$A$2:$B$5,2,FALSE)</f>
        <v>Anna Andreadi</v>
      </c>
      <c r="X9022" s="5" t="str">
        <f>IFERROR(VLOOKUP(Orders!$B9022,Returns!$A$2:$B$801,2,0),"No")</f>
        <v>No</v>
      </c>
    </row>
    <row r="9023" spans="1:24" hidden="1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f t="shared" si="140"/>
        <v>283.76400000000001</v>
      </c>
      <c r="T9023" s="1">
        <v>13</v>
      </c>
      <c r="U9023" s="1">
        <v>0.7</v>
      </c>
      <c r="V9023" s="1">
        <v>-116.84399999999999</v>
      </c>
      <c r="W9023" t="str">
        <f>VLOOKUP(M9023,People!$A$2:$B$5,2,FALSE)</f>
        <v>Chuck Magee</v>
      </c>
      <c r="X9023" s="5" t="str">
        <f>IFERROR(VLOOKUP(Orders!$B9023,Returns!$A$2:$B$801,2,0),"No")</f>
        <v>No</v>
      </c>
    </row>
    <row r="9024" spans="1:24" hidden="1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f t="shared" si="140"/>
        <v>88.495199999999997</v>
      </c>
      <c r="T9024" s="1">
        <v>3</v>
      </c>
      <c r="U9024" s="1">
        <v>0.2</v>
      </c>
      <c r="V9024" s="1">
        <v>9.832800000000006</v>
      </c>
      <c r="W9024" t="str">
        <f>VLOOKUP(M9024,People!$A$2:$B$5,2,FALSE)</f>
        <v>Anna Andreadi</v>
      </c>
      <c r="X9024" s="5" t="str">
        <f>IFERROR(VLOOKUP(Orders!$B9024,Returns!$A$2:$B$801,2,0),"No")</f>
        <v>No</v>
      </c>
    </row>
    <row r="9025" spans="1:24" hidden="1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f t="shared" si="140"/>
        <v>116.5722</v>
      </c>
      <c r="T9025" s="1">
        <v>1</v>
      </c>
      <c r="U9025" s="1">
        <v>0.1</v>
      </c>
      <c r="V9025" s="1">
        <v>1.3097999999999956</v>
      </c>
      <c r="W9025" t="str">
        <f>VLOOKUP(M9025,People!$A$2:$B$5,2,FALSE)</f>
        <v>Chuck Magee</v>
      </c>
      <c r="X9025" s="5" t="str">
        <f>IFERROR(VLOOKUP(Orders!$B9025,Returns!$A$2:$B$801,2,0),"No")</f>
        <v>No</v>
      </c>
    </row>
    <row r="9026" spans="1:24" hidden="1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f t="shared" ref="S9026:S9089" si="141">R9026-V9026</f>
        <v>11.952899999999998</v>
      </c>
      <c r="T9026" s="1">
        <v>3</v>
      </c>
      <c r="U9026" s="1">
        <v>0</v>
      </c>
      <c r="V9026" s="1">
        <v>9.017100000000001</v>
      </c>
      <c r="W9026" t="str">
        <f>VLOOKUP(M9026,People!$A$2:$B$5,2,FALSE)</f>
        <v>Chuck Magee</v>
      </c>
      <c r="X9026" s="5" t="str">
        <f>IFERROR(VLOOKUP(Orders!$B9026,Returns!$A$2:$B$801,2,0),"No")</f>
        <v>No</v>
      </c>
    </row>
    <row r="9027" spans="1:24" hidden="1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f t="shared" si="141"/>
        <v>130.1628</v>
      </c>
      <c r="T9027" s="1">
        <v>4</v>
      </c>
      <c r="U9027" s="1">
        <v>0</v>
      </c>
      <c r="V9027" s="1">
        <v>9.7972000000000037</v>
      </c>
      <c r="W9027" t="str">
        <f>VLOOKUP(M9027,People!$A$2:$B$5,2,FALSE)</f>
        <v>Chuck Magee</v>
      </c>
      <c r="X9027" s="5" t="str">
        <f>IFERROR(VLOOKUP(Orders!$B9027,Returns!$A$2:$B$801,2,0),"No")</f>
        <v>No</v>
      </c>
    </row>
    <row r="9028" spans="1:24" hidden="1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f t="shared" si="141"/>
        <v>24.908400000000007</v>
      </c>
      <c r="T9028" s="1">
        <v>3</v>
      </c>
      <c r="U9028" s="1">
        <v>0</v>
      </c>
      <c r="V9028" s="1">
        <v>12.831599999999996</v>
      </c>
      <c r="W9028" t="str">
        <f>VLOOKUP(M9028,People!$A$2:$B$5,2,FALSE)</f>
        <v>Chuck Magee</v>
      </c>
      <c r="X9028" s="5" t="str">
        <f>IFERROR(VLOOKUP(Orders!$B9028,Returns!$A$2:$B$801,2,0),"No")</f>
        <v>No</v>
      </c>
    </row>
    <row r="9029" spans="1:24" hidden="1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f t="shared" si="141"/>
        <v>8.5955999999999992</v>
      </c>
      <c r="T9029" s="1">
        <v>3</v>
      </c>
      <c r="U9029" s="1">
        <v>0</v>
      </c>
      <c r="V9029" s="1">
        <v>6.224400000000001</v>
      </c>
      <c r="W9029" t="str">
        <f>VLOOKUP(M9029,People!$A$2:$B$5,2,FALSE)</f>
        <v>Chuck Magee</v>
      </c>
      <c r="X9029" s="5" t="str">
        <f>IFERROR(VLOOKUP(Orders!$B9029,Returns!$A$2:$B$801,2,0),"No")</f>
        <v>No</v>
      </c>
    </row>
    <row r="9030" spans="1:24" hidden="1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f t="shared" si="141"/>
        <v>130.4376</v>
      </c>
      <c r="T9030" s="1">
        <v>3</v>
      </c>
      <c r="U9030" s="1">
        <v>0</v>
      </c>
      <c r="V9030" s="1">
        <v>61.382399999999997</v>
      </c>
      <c r="W9030" t="str">
        <f>VLOOKUP(M9030,People!$A$2:$B$5,2,FALSE)</f>
        <v>Chuck Magee</v>
      </c>
      <c r="X9030" s="5" t="str">
        <f>IFERROR(VLOOKUP(Orders!$B9030,Returns!$A$2:$B$801,2,0),"No")</f>
        <v>No</v>
      </c>
    </row>
    <row r="9031" spans="1:24" x14ac:dyDescent="0.3">
      <c r="A9031" s="1">
        <v>1794</v>
      </c>
      <c r="B9031" t="s">
        <v>7035</v>
      </c>
      <c r="C9031" s="2">
        <v>42712</v>
      </c>
      <c r="D9031" s="2">
        <v>42717</v>
      </c>
      <c r="E9031" s="1" t="s">
        <v>46</v>
      </c>
      <c r="F9031" s="1" t="s">
        <v>3663</v>
      </c>
      <c r="G9031" s="1" t="s">
        <v>3664</v>
      </c>
      <c r="H9031" s="1" t="s">
        <v>38</v>
      </c>
      <c r="I9031" s="1" t="s">
        <v>25</v>
      </c>
      <c r="J9031" s="1" t="s">
        <v>167</v>
      </c>
      <c r="K9031" s="1" t="s">
        <v>96</v>
      </c>
      <c r="L9031" s="1">
        <v>77041</v>
      </c>
      <c r="M9031" s="1" t="s">
        <v>97</v>
      </c>
      <c r="N9031" s="1" t="s">
        <v>463</v>
      </c>
      <c r="O9031" s="1" t="s">
        <v>43</v>
      </c>
      <c r="P9031" s="1" t="s">
        <v>55</v>
      </c>
      <c r="Q9031" s="1" t="s">
        <v>464</v>
      </c>
      <c r="R9031" s="1">
        <v>60.415999999999997</v>
      </c>
      <c r="S9031" s="1">
        <f t="shared" si="141"/>
        <v>54.374399999999994</v>
      </c>
      <c r="T9031" s="1">
        <v>2</v>
      </c>
      <c r="U9031" s="1">
        <v>0.2</v>
      </c>
      <c r="V9031" s="1">
        <v>6.0416000000000025</v>
      </c>
      <c r="W9031" t="str">
        <f>VLOOKUP(M9031,People!$A$2:$B$5,2,FALSE)</f>
        <v>Kelly Williams</v>
      </c>
      <c r="X9031" s="5" t="str">
        <f>IFERROR(VLOOKUP(Orders!$B9031,Returns!$A$2:$B$801,2,0),"No")</f>
        <v>No</v>
      </c>
    </row>
    <row r="9032" spans="1:24" hidden="1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f t="shared" si="141"/>
        <v>210.78200000000004</v>
      </c>
      <c r="T9032" s="1">
        <v>4</v>
      </c>
      <c r="U9032" s="1">
        <v>0</v>
      </c>
      <c r="V9032" s="1">
        <v>103.81799999999998</v>
      </c>
      <c r="W9032" t="str">
        <f>VLOOKUP(M9032,People!$A$2:$B$5,2,FALSE)</f>
        <v>Anna Andreadi</v>
      </c>
      <c r="X9032" s="5" t="str">
        <f>IFERROR(VLOOKUP(Orders!$B9032,Returns!$A$2:$B$801,2,0),"No")</f>
        <v>No</v>
      </c>
    </row>
    <row r="9033" spans="1:24" hidden="1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f t="shared" si="141"/>
        <v>238.19039999999998</v>
      </c>
      <c r="T9033" s="1">
        <v>4</v>
      </c>
      <c r="U9033" s="1">
        <v>0</v>
      </c>
      <c r="V9033" s="1">
        <v>45.36960000000002</v>
      </c>
      <c r="W9033" t="str">
        <f>VLOOKUP(M9033,People!$A$2:$B$5,2,FALSE)</f>
        <v>Anna Andreadi</v>
      </c>
      <c r="X9033" s="5" t="str">
        <f>IFERROR(VLOOKUP(Orders!$B9033,Returns!$A$2:$B$801,2,0),"No")</f>
        <v>No</v>
      </c>
    </row>
    <row r="9034" spans="1:24" hidden="1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f t="shared" si="141"/>
        <v>341.572</v>
      </c>
      <c r="T9034" s="1">
        <v>2</v>
      </c>
      <c r="U9034" s="1">
        <v>0</v>
      </c>
      <c r="V9034" s="1">
        <v>146.38799999999998</v>
      </c>
      <c r="W9034" t="str">
        <f>VLOOKUP(M9034,People!$A$2:$B$5,2,FALSE)</f>
        <v>Kelly Williams</v>
      </c>
      <c r="X9034" s="5" t="str">
        <f>IFERROR(VLOOKUP(Orders!$B9034,Returns!$A$2:$B$801,2,0),"No")</f>
        <v>No</v>
      </c>
    </row>
    <row r="9035" spans="1:24" x14ac:dyDescent="0.3">
      <c r="A9035" s="1">
        <v>3665</v>
      </c>
      <c r="B9035" t="s">
        <v>7927</v>
      </c>
      <c r="C9035" s="2">
        <v>42712</v>
      </c>
      <c r="D9035" s="2">
        <v>42717</v>
      </c>
      <c r="E9035" s="1" t="s">
        <v>46</v>
      </c>
      <c r="F9035" s="1" t="s">
        <v>4349</v>
      </c>
      <c r="G9035" s="1" t="s">
        <v>4350</v>
      </c>
      <c r="H9035" s="1" t="s">
        <v>24</v>
      </c>
      <c r="I9035" s="1" t="s">
        <v>25</v>
      </c>
      <c r="J9035" s="1" t="s">
        <v>1704</v>
      </c>
      <c r="K9035" s="1" t="s">
        <v>373</v>
      </c>
      <c r="L9035" s="1">
        <v>97301</v>
      </c>
      <c r="M9035" s="1" t="s">
        <v>41</v>
      </c>
      <c r="N9035" s="1" t="s">
        <v>2127</v>
      </c>
      <c r="O9035" s="1" t="s">
        <v>43</v>
      </c>
      <c r="P9035" s="1" t="s">
        <v>44</v>
      </c>
      <c r="Q9035" s="1" t="s">
        <v>2128</v>
      </c>
      <c r="R9035" s="1">
        <v>27.888000000000002</v>
      </c>
      <c r="S9035" s="1">
        <f t="shared" si="141"/>
        <v>18.824400000000004</v>
      </c>
      <c r="T9035" s="1">
        <v>7</v>
      </c>
      <c r="U9035" s="1">
        <v>0.2</v>
      </c>
      <c r="V9035" s="1">
        <v>9.0635999999999974</v>
      </c>
      <c r="W9035" t="str">
        <f>VLOOKUP(M9035,People!$A$2:$B$5,2,FALSE)</f>
        <v>Anna Andreadi</v>
      </c>
      <c r="X9035" s="5" t="str">
        <f>IFERROR(VLOOKUP(Orders!$B9035,Returns!$A$2:$B$801,2,0),"No")</f>
        <v>No</v>
      </c>
    </row>
    <row r="9036" spans="1:24" hidden="1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f t="shared" si="141"/>
        <v>7.48</v>
      </c>
      <c r="T9036" s="1">
        <v>4</v>
      </c>
      <c r="U9036" s="1">
        <v>0.8</v>
      </c>
      <c r="V9036" s="1">
        <v>-4.4880000000000013</v>
      </c>
      <c r="W9036" t="str">
        <f>VLOOKUP(M9036,People!$A$2:$B$5,2,FALSE)</f>
        <v>Kelly Williams</v>
      </c>
      <c r="X9036" s="5" t="str">
        <f>IFERROR(VLOOKUP(Orders!$B9036,Returns!$A$2:$B$801,2,0),"No")</f>
        <v>Yes</v>
      </c>
    </row>
    <row r="9037" spans="1:24" hidden="1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f t="shared" si="141"/>
        <v>106.04880000000003</v>
      </c>
      <c r="T9037" s="1">
        <v>4</v>
      </c>
      <c r="U9037" s="1">
        <v>0.2</v>
      </c>
      <c r="V9037" s="1">
        <v>2.7191999999999901</v>
      </c>
      <c r="W9037" t="str">
        <f>VLOOKUP(M9037,People!$A$2:$B$5,2,FALSE)</f>
        <v>Kelly Williams</v>
      </c>
      <c r="X9037" s="5" t="str">
        <f>IFERROR(VLOOKUP(Orders!$B9037,Returns!$A$2:$B$801,2,0),"No")</f>
        <v>Yes</v>
      </c>
    </row>
    <row r="9038" spans="1:24" hidden="1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f t="shared" si="141"/>
        <v>13.478400000000001</v>
      </c>
      <c r="T9038" s="1">
        <v>4</v>
      </c>
      <c r="U9038" s="1">
        <v>0</v>
      </c>
      <c r="V9038" s="1">
        <v>12.441600000000001</v>
      </c>
      <c r="W9038" t="str">
        <f>VLOOKUP(M9038,People!$A$2:$B$5,2,FALSE)</f>
        <v>Chuck Magee</v>
      </c>
      <c r="X9038" s="5" t="str">
        <f>IFERROR(VLOOKUP(Orders!$B9038,Returns!$A$2:$B$801,2,0),"No")</f>
        <v>No</v>
      </c>
    </row>
    <row r="9039" spans="1:24" hidden="1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f t="shared" si="141"/>
        <v>16.709199999999999</v>
      </c>
      <c r="T9039" s="1">
        <v>2</v>
      </c>
      <c r="U9039" s="1">
        <v>0</v>
      </c>
      <c r="V9039" s="1">
        <v>5.8707999999999991</v>
      </c>
      <c r="W9039" t="str">
        <f>VLOOKUP(M9039,People!$A$2:$B$5,2,FALSE)</f>
        <v>Chuck Magee</v>
      </c>
      <c r="X9039" s="5" t="str">
        <f>IFERROR(VLOOKUP(Orders!$B9039,Returns!$A$2:$B$801,2,0),"No")</f>
        <v>No</v>
      </c>
    </row>
    <row r="9040" spans="1:24" hidden="1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f t="shared" si="141"/>
        <v>67.590599999999995</v>
      </c>
      <c r="T9040" s="1">
        <v>3</v>
      </c>
      <c r="U9040" s="1">
        <v>0.2</v>
      </c>
      <c r="V9040" s="1">
        <v>-12.414599999999997</v>
      </c>
      <c r="W9040" t="str">
        <f>VLOOKUP(M9040,People!$A$2:$B$5,2,FALSE)</f>
        <v>Kelly Williams</v>
      </c>
      <c r="X9040" s="5" t="str">
        <f>IFERROR(VLOOKUP(Orders!$B9040,Returns!$A$2:$B$801,2,0),"No")</f>
        <v>No</v>
      </c>
    </row>
    <row r="9041" spans="1:24" hidden="1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f t="shared" si="141"/>
        <v>4946.37</v>
      </c>
      <c r="T9041" s="1">
        <v>13</v>
      </c>
      <c r="U9041" s="1">
        <v>0</v>
      </c>
      <c r="V9041" s="1">
        <v>4946.37</v>
      </c>
      <c r="W9041" t="str">
        <f>VLOOKUP(M9041,People!$A$2:$B$5,2,FALSE)</f>
        <v>Kelly Williams</v>
      </c>
      <c r="X9041" s="5" t="str">
        <f>IFERROR(VLOOKUP(Orders!$B9041,Returns!$A$2:$B$801,2,0),"No")</f>
        <v>No</v>
      </c>
    </row>
    <row r="9042" spans="1:24" x14ac:dyDescent="0.3">
      <c r="A9042" s="1">
        <v>3666</v>
      </c>
      <c r="B9042" t="s">
        <v>7927</v>
      </c>
      <c r="C9042" s="2">
        <v>42712</v>
      </c>
      <c r="D9042" s="2">
        <v>42717</v>
      </c>
      <c r="E9042" s="1" t="s">
        <v>46</v>
      </c>
      <c r="F9042" s="1" t="s">
        <v>4349</v>
      </c>
      <c r="G9042" s="1" t="s">
        <v>4350</v>
      </c>
      <c r="H9042" s="1" t="s">
        <v>24</v>
      </c>
      <c r="I9042" s="1" t="s">
        <v>25</v>
      </c>
      <c r="J9042" s="1" t="s">
        <v>1704</v>
      </c>
      <c r="K9042" s="1" t="s">
        <v>373</v>
      </c>
      <c r="L9042" s="1">
        <v>97301</v>
      </c>
      <c r="M9042" s="1" t="s">
        <v>41</v>
      </c>
      <c r="N9042" s="1" t="s">
        <v>2116</v>
      </c>
      <c r="O9042" s="1" t="s">
        <v>43</v>
      </c>
      <c r="P9042" s="1" t="s">
        <v>70</v>
      </c>
      <c r="Q9042" s="1" t="s">
        <v>2117</v>
      </c>
      <c r="R9042" s="1">
        <v>6.4560000000000004</v>
      </c>
      <c r="S9042" s="1">
        <f t="shared" si="141"/>
        <v>10.975199999999997</v>
      </c>
      <c r="T9042" s="1">
        <v>4</v>
      </c>
      <c r="U9042" s="1">
        <v>0.7</v>
      </c>
      <c r="V9042" s="1">
        <v>-4.5191999999999979</v>
      </c>
      <c r="W9042" t="str">
        <f>VLOOKUP(M9042,People!$A$2:$B$5,2,FALSE)</f>
        <v>Anna Andreadi</v>
      </c>
      <c r="X9042" s="5" t="str">
        <f>IFERROR(VLOOKUP(Orders!$B9042,Returns!$A$2:$B$801,2,0),"No")</f>
        <v>No</v>
      </c>
    </row>
    <row r="9043" spans="1:24" x14ac:dyDescent="0.3">
      <c r="A9043" s="1">
        <v>3667</v>
      </c>
      <c r="B9043" t="s">
        <v>7927</v>
      </c>
      <c r="C9043" s="2">
        <v>42712</v>
      </c>
      <c r="D9043" s="2">
        <v>42717</v>
      </c>
      <c r="E9043" s="1" t="s">
        <v>46</v>
      </c>
      <c r="F9043" s="1" t="s">
        <v>4349</v>
      </c>
      <c r="G9043" s="1" t="s">
        <v>4350</v>
      </c>
      <c r="H9043" s="1" t="s">
        <v>24</v>
      </c>
      <c r="I9043" s="1" t="s">
        <v>25</v>
      </c>
      <c r="J9043" s="1" t="s">
        <v>1704</v>
      </c>
      <c r="K9043" s="1" t="s">
        <v>373</v>
      </c>
      <c r="L9043" s="1">
        <v>97301</v>
      </c>
      <c r="M9043" s="1" t="s">
        <v>41</v>
      </c>
      <c r="N9043" s="1" t="s">
        <v>4855</v>
      </c>
      <c r="O9043" s="1" t="s">
        <v>66</v>
      </c>
      <c r="P9043" s="1" t="s">
        <v>67</v>
      </c>
      <c r="Q9043" s="1" t="s">
        <v>4856</v>
      </c>
      <c r="R9043" s="1">
        <v>52.679999999999993</v>
      </c>
      <c r="S9043" s="1">
        <f t="shared" si="141"/>
        <v>32.924999999999997</v>
      </c>
      <c r="T9043" s="1">
        <v>3</v>
      </c>
      <c r="U9043" s="1">
        <v>0.2</v>
      </c>
      <c r="V9043" s="1">
        <v>19.754999999999999</v>
      </c>
      <c r="W9043" t="str">
        <f>VLOOKUP(M9043,People!$A$2:$B$5,2,FALSE)</f>
        <v>Anna Andreadi</v>
      </c>
      <c r="X9043" s="5" t="str">
        <f>IFERROR(VLOOKUP(Orders!$B9043,Returns!$A$2:$B$801,2,0),"No")</f>
        <v>No</v>
      </c>
    </row>
    <row r="9044" spans="1:24" hidden="1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f t="shared" si="141"/>
        <v>44.851199999999999</v>
      </c>
      <c r="T9044" s="1">
        <v>3</v>
      </c>
      <c r="U9044" s="1">
        <v>0</v>
      </c>
      <c r="V9044" s="1">
        <v>16.588799999999999</v>
      </c>
      <c r="W9044" t="str">
        <f>VLOOKUP(M9044,People!$A$2:$B$5,2,FALSE)</f>
        <v>Anna Andreadi</v>
      </c>
      <c r="X9044" s="5" t="str">
        <f>IFERROR(VLOOKUP(Orders!$B9044,Returns!$A$2:$B$801,2,0),"No")</f>
        <v>No</v>
      </c>
    </row>
    <row r="9045" spans="1:24" hidden="1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f t="shared" si="141"/>
        <v>316.78020000000004</v>
      </c>
      <c r="T9045" s="1">
        <v>3</v>
      </c>
      <c r="U9045" s="1">
        <v>0</v>
      </c>
      <c r="V9045" s="1">
        <v>163.18979999999999</v>
      </c>
      <c r="W9045" t="str">
        <f>VLOOKUP(M9045,People!$A$2:$B$5,2,FALSE)</f>
        <v>Anna Andreadi</v>
      </c>
      <c r="X9045" s="5" t="str">
        <f>IFERROR(VLOOKUP(Orders!$B9045,Returns!$A$2:$B$801,2,0),"No")</f>
        <v>No</v>
      </c>
    </row>
    <row r="9046" spans="1:24" hidden="1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f t="shared" si="141"/>
        <v>3.7400000000000011</v>
      </c>
      <c r="T9046" s="1">
        <v>2</v>
      </c>
      <c r="U9046" s="1">
        <v>0.2</v>
      </c>
      <c r="V9046" s="1">
        <v>2.2439999999999998</v>
      </c>
      <c r="W9046" t="str">
        <f>VLOOKUP(M9046,People!$A$2:$B$5,2,FALSE)</f>
        <v>Anna Andreadi</v>
      </c>
      <c r="X9046" s="5" t="str">
        <f>IFERROR(VLOOKUP(Orders!$B9046,Returns!$A$2:$B$801,2,0),"No")</f>
        <v>No</v>
      </c>
    </row>
    <row r="9047" spans="1:24" hidden="1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f t="shared" si="141"/>
        <v>144.36200000000002</v>
      </c>
      <c r="T9047" s="1">
        <v>5</v>
      </c>
      <c r="U9047" s="1">
        <v>0</v>
      </c>
      <c r="V9047" s="1">
        <v>45.587999999999994</v>
      </c>
      <c r="W9047" t="str">
        <f>VLOOKUP(M9047,People!$A$2:$B$5,2,FALSE)</f>
        <v>Anna Andreadi</v>
      </c>
      <c r="X9047" s="5" t="str">
        <f>IFERROR(VLOOKUP(Orders!$B9047,Returns!$A$2:$B$801,2,0),"No")</f>
        <v>No</v>
      </c>
    </row>
    <row r="9048" spans="1:24" hidden="1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f t="shared" si="141"/>
        <v>118.4605</v>
      </c>
      <c r="T9048" s="1">
        <v>5</v>
      </c>
      <c r="U9048" s="1">
        <v>0</v>
      </c>
      <c r="V9048" s="1">
        <v>31.489499999999992</v>
      </c>
      <c r="W9048" t="str">
        <f>VLOOKUP(M9048,People!$A$2:$B$5,2,FALSE)</f>
        <v>Anna Andreadi</v>
      </c>
      <c r="X9048" s="5" t="str">
        <f>IFERROR(VLOOKUP(Orders!$B9048,Returns!$A$2:$B$801,2,0),"No")</f>
        <v>No</v>
      </c>
    </row>
    <row r="9049" spans="1:24" hidden="1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f t="shared" si="141"/>
        <v>21.264500000000005</v>
      </c>
      <c r="T9049" s="1">
        <v>5</v>
      </c>
      <c r="U9049" s="1">
        <v>0</v>
      </c>
      <c r="V9049" s="1">
        <v>8.6854999999999993</v>
      </c>
      <c r="W9049" t="str">
        <f>VLOOKUP(M9049,People!$A$2:$B$5,2,FALSE)</f>
        <v>Anna Andreadi</v>
      </c>
      <c r="X9049" s="5" t="str">
        <f>IFERROR(VLOOKUP(Orders!$B9049,Returns!$A$2:$B$801,2,0),"No")</f>
        <v>No</v>
      </c>
    </row>
    <row r="9050" spans="1:24" hidden="1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f t="shared" si="141"/>
        <v>22.200000000000003</v>
      </c>
      <c r="T9050" s="1">
        <v>3</v>
      </c>
      <c r="U9050" s="1">
        <v>0</v>
      </c>
      <c r="V9050" s="1">
        <v>22.200000000000003</v>
      </c>
      <c r="W9050" t="str">
        <f>VLOOKUP(M9050,People!$A$2:$B$5,2,FALSE)</f>
        <v>Anna Andreadi</v>
      </c>
      <c r="X9050" s="5" t="str">
        <f>IFERROR(VLOOKUP(Orders!$B9050,Returns!$A$2:$B$801,2,0),"No")</f>
        <v>No</v>
      </c>
    </row>
    <row r="9051" spans="1:24" x14ac:dyDescent="0.3">
      <c r="A9051" s="1">
        <v>3668</v>
      </c>
      <c r="B9051" t="s">
        <v>7927</v>
      </c>
      <c r="C9051" s="2">
        <v>42712</v>
      </c>
      <c r="D9051" s="2">
        <v>42717</v>
      </c>
      <c r="E9051" s="1" t="s">
        <v>46</v>
      </c>
      <c r="F9051" s="1" t="s">
        <v>4349</v>
      </c>
      <c r="G9051" s="1" t="s">
        <v>4350</v>
      </c>
      <c r="H9051" s="1" t="s">
        <v>24</v>
      </c>
      <c r="I9051" s="1" t="s">
        <v>25</v>
      </c>
      <c r="J9051" s="1" t="s">
        <v>1704</v>
      </c>
      <c r="K9051" s="1" t="s">
        <v>373</v>
      </c>
      <c r="L9051" s="1">
        <v>97301</v>
      </c>
      <c r="M9051" s="1" t="s">
        <v>41</v>
      </c>
      <c r="N9051" s="1" t="s">
        <v>5025</v>
      </c>
      <c r="O9051" s="1" t="s">
        <v>43</v>
      </c>
      <c r="P9051" s="1" t="s">
        <v>512</v>
      </c>
      <c r="Q9051" s="1" t="s">
        <v>5026</v>
      </c>
      <c r="R9051" s="1">
        <v>13.88</v>
      </c>
      <c r="S9051" s="1">
        <f t="shared" si="141"/>
        <v>16.482500000000002</v>
      </c>
      <c r="T9051" s="1">
        <v>5</v>
      </c>
      <c r="U9051" s="1">
        <v>0.2</v>
      </c>
      <c r="V9051" s="1">
        <v>-2.6025000000000014</v>
      </c>
      <c r="W9051" t="str">
        <f>VLOOKUP(M9051,People!$A$2:$B$5,2,FALSE)</f>
        <v>Anna Andreadi</v>
      </c>
      <c r="X9051" s="5" t="str">
        <f>IFERROR(VLOOKUP(Orders!$B9051,Returns!$A$2:$B$801,2,0),"No")</f>
        <v>No</v>
      </c>
    </row>
    <row r="9052" spans="1:24" hidden="1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f t="shared" si="141"/>
        <v>5.5385999999999997</v>
      </c>
      <c r="T9052" s="1">
        <v>2</v>
      </c>
      <c r="U9052" s="1">
        <v>0</v>
      </c>
      <c r="V9052" s="1">
        <v>5.3213999999999997</v>
      </c>
      <c r="W9052" t="str">
        <f>VLOOKUP(M9052,People!$A$2:$B$5,2,FALSE)</f>
        <v>Anna Andreadi</v>
      </c>
      <c r="X9052" s="5" t="str">
        <f>IFERROR(VLOOKUP(Orders!$B9052,Returns!$A$2:$B$801,2,0),"No")</f>
        <v>No</v>
      </c>
    </row>
    <row r="9053" spans="1:24" x14ac:dyDescent="0.3">
      <c r="A9053" s="1">
        <v>3669</v>
      </c>
      <c r="B9053" t="s">
        <v>7927</v>
      </c>
      <c r="C9053" s="2">
        <v>42712</v>
      </c>
      <c r="D9053" s="2">
        <v>42717</v>
      </c>
      <c r="E9053" s="1" t="s">
        <v>46</v>
      </c>
      <c r="F9053" s="1" t="s">
        <v>4349</v>
      </c>
      <c r="G9053" s="1" t="s">
        <v>4350</v>
      </c>
      <c r="H9053" s="1" t="s">
        <v>24</v>
      </c>
      <c r="I9053" s="1" t="s">
        <v>25</v>
      </c>
      <c r="J9053" s="1" t="s">
        <v>1704</v>
      </c>
      <c r="K9053" s="1" t="s">
        <v>373</v>
      </c>
      <c r="L9053" s="1">
        <v>97301</v>
      </c>
      <c r="M9053" s="1" t="s">
        <v>41</v>
      </c>
      <c r="N9053" s="1" t="s">
        <v>4557</v>
      </c>
      <c r="O9053" s="1" t="s">
        <v>66</v>
      </c>
      <c r="P9053" s="1" t="s">
        <v>146</v>
      </c>
      <c r="Q9053" s="1" t="s">
        <v>4558</v>
      </c>
      <c r="R9053" s="1">
        <v>103.92000000000002</v>
      </c>
      <c r="S9053" s="1">
        <f t="shared" si="141"/>
        <v>122.10600000000002</v>
      </c>
      <c r="T9053" s="1">
        <v>10</v>
      </c>
      <c r="U9053" s="1">
        <v>0.2</v>
      </c>
      <c r="V9053" s="1">
        <v>-18.186000000000014</v>
      </c>
      <c r="W9053" t="str">
        <f>VLOOKUP(M9053,People!$A$2:$B$5,2,FALSE)</f>
        <v>Anna Andreadi</v>
      </c>
      <c r="X9053" s="5" t="str">
        <f>IFERROR(VLOOKUP(Orders!$B9053,Returns!$A$2:$B$801,2,0),"No")</f>
        <v>No</v>
      </c>
    </row>
    <row r="9054" spans="1:24" x14ac:dyDescent="0.3">
      <c r="A9054" s="1">
        <v>3670</v>
      </c>
      <c r="B9054" t="s">
        <v>7927</v>
      </c>
      <c r="C9054" s="2">
        <v>42712</v>
      </c>
      <c r="D9054" s="2">
        <v>42717</v>
      </c>
      <c r="E9054" s="1" t="s">
        <v>46</v>
      </c>
      <c r="F9054" s="1" t="s">
        <v>4349</v>
      </c>
      <c r="G9054" s="1" t="s">
        <v>4350</v>
      </c>
      <c r="H9054" s="1" t="s">
        <v>24</v>
      </c>
      <c r="I9054" s="1" t="s">
        <v>25</v>
      </c>
      <c r="J9054" s="1" t="s">
        <v>1704</v>
      </c>
      <c r="K9054" s="1" t="s">
        <v>373</v>
      </c>
      <c r="L9054" s="1">
        <v>97301</v>
      </c>
      <c r="M9054" s="1" t="s">
        <v>41</v>
      </c>
      <c r="N9054" s="1" t="s">
        <v>5027</v>
      </c>
      <c r="O9054" s="1" t="s">
        <v>43</v>
      </c>
      <c r="P9054" s="1" t="s">
        <v>44</v>
      </c>
      <c r="Q9054" s="1" t="s">
        <v>5028</v>
      </c>
      <c r="R9054" s="1">
        <v>11.52</v>
      </c>
      <c r="S9054" s="1">
        <f t="shared" si="141"/>
        <v>7.7760000000000007</v>
      </c>
      <c r="T9054" s="1">
        <v>5</v>
      </c>
      <c r="U9054" s="1">
        <v>0.2</v>
      </c>
      <c r="V9054" s="1">
        <v>3.7439999999999989</v>
      </c>
      <c r="W9054" t="str">
        <f>VLOOKUP(M9054,People!$A$2:$B$5,2,FALSE)</f>
        <v>Anna Andreadi</v>
      </c>
      <c r="X9054" s="5" t="str">
        <f>IFERROR(VLOOKUP(Orders!$B9054,Returns!$A$2:$B$801,2,0),"No")</f>
        <v>No</v>
      </c>
    </row>
    <row r="9055" spans="1:24" x14ac:dyDescent="0.3">
      <c r="A9055" s="1">
        <v>3671</v>
      </c>
      <c r="B9055" t="s">
        <v>7927</v>
      </c>
      <c r="C9055" s="2">
        <v>42712</v>
      </c>
      <c r="D9055" s="2">
        <v>42717</v>
      </c>
      <c r="E9055" s="1" t="s">
        <v>46</v>
      </c>
      <c r="F9055" s="1" t="s">
        <v>4349</v>
      </c>
      <c r="G9055" s="1" t="s">
        <v>4350</v>
      </c>
      <c r="H9055" s="1" t="s">
        <v>24</v>
      </c>
      <c r="I9055" s="1" t="s">
        <v>25</v>
      </c>
      <c r="J9055" s="1" t="s">
        <v>1704</v>
      </c>
      <c r="K9055" s="1" t="s">
        <v>373</v>
      </c>
      <c r="L9055" s="1">
        <v>97301</v>
      </c>
      <c r="M9055" s="1" t="s">
        <v>41</v>
      </c>
      <c r="N9055" s="1" t="s">
        <v>251</v>
      </c>
      <c r="O9055" s="1" t="s">
        <v>43</v>
      </c>
      <c r="P9055" s="1" t="s">
        <v>84</v>
      </c>
      <c r="Q9055" s="1" t="s">
        <v>252</v>
      </c>
      <c r="R9055" s="1">
        <v>10.368000000000002</v>
      </c>
      <c r="S9055" s="1">
        <f t="shared" si="141"/>
        <v>6.7392000000000021</v>
      </c>
      <c r="T9055" s="1">
        <v>2</v>
      </c>
      <c r="U9055" s="1">
        <v>0.2</v>
      </c>
      <c r="V9055" s="1">
        <v>3.6288</v>
      </c>
      <c r="W9055" t="str">
        <f>VLOOKUP(M9055,People!$A$2:$B$5,2,FALSE)</f>
        <v>Anna Andreadi</v>
      </c>
      <c r="X9055" s="5" t="str">
        <f>IFERROR(VLOOKUP(Orders!$B9055,Returns!$A$2:$B$801,2,0),"No")</f>
        <v>No</v>
      </c>
    </row>
    <row r="9056" spans="1:24" hidden="1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f t="shared" si="141"/>
        <v>15.811199999999999</v>
      </c>
      <c r="T9056" s="1">
        <v>2</v>
      </c>
      <c r="U9056" s="1">
        <v>0</v>
      </c>
      <c r="V9056" s="1">
        <v>6.1488000000000014</v>
      </c>
      <c r="W9056" t="str">
        <f>VLOOKUP(M9056,People!$A$2:$B$5,2,FALSE)</f>
        <v>Anna Andreadi</v>
      </c>
      <c r="X9056" s="5" t="str">
        <f>IFERROR(VLOOKUP(Orders!$B9056,Returns!$A$2:$B$801,2,0),"No")</f>
        <v>No</v>
      </c>
    </row>
    <row r="9057" spans="1:24" hidden="1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f t="shared" si="141"/>
        <v>13.4078</v>
      </c>
      <c r="T9057" s="1">
        <v>2</v>
      </c>
      <c r="U9057" s="1">
        <v>0</v>
      </c>
      <c r="V9057" s="1">
        <v>8.5722000000000005</v>
      </c>
      <c r="W9057" t="str">
        <f>VLOOKUP(M9057,People!$A$2:$B$5,2,FALSE)</f>
        <v>Anna Andreadi</v>
      </c>
      <c r="X9057" s="5" t="str">
        <f>IFERROR(VLOOKUP(Orders!$B9057,Returns!$A$2:$B$801,2,0),"No")</f>
        <v>No</v>
      </c>
    </row>
    <row r="9058" spans="1:24" hidden="1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f t="shared" si="141"/>
        <v>2067.9318000000003</v>
      </c>
      <c r="T9058" s="1">
        <v>11</v>
      </c>
      <c r="U9058" s="1">
        <v>0.1</v>
      </c>
      <c r="V9058" s="1">
        <v>553.39019999999982</v>
      </c>
      <c r="W9058" t="str">
        <f>VLOOKUP(M9058,People!$A$2:$B$5,2,FALSE)</f>
        <v>Chuck Magee</v>
      </c>
      <c r="X9058" s="5" t="str">
        <f>IFERROR(VLOOKUP(Orders!$B9058,Returns!$A$2:$B$801,2,0),"No")</f>
        <v>No</v>
      </c>
    </row>
    <row r="9059" spans="1:24" hidden="1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f t="shared" si="141"/>
        <v>50.836799999999997</v>
      </c>
      <c r="T9059" s="1">
        <v>7</v>
      </c>
      <c r="U9059" s="1">
        <v>0</v>
      </c>
      <c r="V9059" s="1">
        <v>23.923199999999994</v>
      </c>
      <c r="W9059" t="str">
        <f>VLOOKUP(M9059,People!$A$2:$B$5,2,FALSE)</f>
        <v>Anna Andreadi</v>
      </c>
      <c r="X9059" s="5" t="str">
        <f>IFERROR(VLOOKUP(Orders!$B9059,Returns!$A$2:$B$801,2,0),"No")</f>
        <v>No</v>
      </c>
    </row>
    <row r="9060" spans="1:24" hidden="1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f t="shared" si="141"/>
        <v>337.41780000000006</v>
      </c>
      <c r="T9060" s="1">
        <v>3</v>
      </c>
      <c r="U9060" s="1">
        <v>0.2</v>
      </c>
      <c r="V9060" s="1">
        <v>27.358200000000011</v>
      </c>
      <c r="W9060" t="str">
        <f>VLOOKUP(M9060,People!$A$2:$B$5,2,FALSE)</f>
        <v>Anna Andreadi</v>
      </c>
      <c r="X9060" s="5" t="str">
        <f>IFERROR(VLOOKUP(Orders!$B9060,Returns!$A$2:$B$801,2,0),"No")</f>
        <v>No</v>
      </c>
    </row>
    <row r="9061" spans="1:24" hidden="1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f t="shared" si="141"/>
        <v>780.61900000000014</v>
      </c>
      <c r="T9061" s="1">
        <v>7</v>
      </c>
      <c r="U9061" s="1">
        <v>0</v>
      </c>
      <c r="V9061" s="1">
        <v>334.55099999999993</v>
      </c>
      <c r="W9061" t="str">
        <f>VLOOKUP(M9061,People!$A$2:$B$5,2,FALSE)</f>
        <v>Anna Andreadi</v>
      </c>
      <c r="X9061" s="5" t="str">
        <f>IFERROR(VLOOKUP(Orders!$B9061,Returns!$A$2:$B$801,2,0),"No")</f>
        <v>No</v>
      </c>
    </row>
    <row r="9062" spans="1:24" hidden="1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f t="shared" si="141"/>
        <v>56.060000000000016</v>
      </c>
      <c r="T9062" s="1">
        <v>4</v>
      </c>
      <c r="U9062" s="1">
        <v>0.2</v>
      </c>
      <c r="V9062" s="1">
        <v>33.635999999999996</v>
      </c>
      <c r="W9062" t="str">
        <f>VLOOKUP(M9062,People!$A$2:$B$5,2,FALSE)</f>
        <v>Anna Andreadi</v>
      </c>
      <c r="X9062" s="5" t="str">
        <f>IFERROR(VLOOKUP(Orders!$B9062,Returns!$A$2:$B$801,2,0),"No")</f>
        <v>No</v>
      </c>
    </row>
    <row r="9063" spans="1:24" hidden="1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f t="shared" si="141"/>
        <v>26.563600000000001</v>
      </c>
      <c r="T9063" s="1">
        <v>4</v>
      </c>
      <c r="U9063" s="1">
        <v>0</v>
      </c>
      <c r="V9063" s="1">
        <v>23.556399999999996</v>
      </c>
      <c r="W9063" t="str">
        <f>VLOOKUP(M9063,People!$A$2:$B$5,2,FALSE)</f>
        <v>Anna Andreadi</v>
      </c>
      <c r="X9063" s="5" t="str">
        <f>IFERROR(VLOOKUP(Orders!$B9063,Returns!$A$2:$B$801,2,0),"No")</f>
        <v>No</v>
      </c>
    </row>
    <row r="9064" spans="1:24" hidden="1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f t="shared" si="141"/>
        <v>18.240000000000002</v>
      </c>
      <c r="T9064" s="1">
        <v>6</v>
      </c>
      <c r="U9064" s="1">
        <v>0</v>
      </c>
      <c r="V9064" s="1">
        <v>18.240000000000002</v>
      </c>
      <c r="W9064" t="str">
        <f>VLOOKUP(M9064,People!$A$2:$B$5,2,FALSE)</f>
        <v>Chuck Magee</v>
      </c>
      <c r="X9064" s="5" t="str">
        <f>IFERROR(VLOOKUP(Orders!$B9064,Returns!$A$2:$B$801,2,0),"No")</f>
        <v>No</v>
      </c>
    </row>
    <row r="9065" spans="1:24" x14ac:dyDescent="0.3">
      <c r="A9065" s="1">
        <v>3672</v>
      </c>
      <c r="B9065" t="s">
        <v>7927</v>
      </c>
      <c r="C9065" s="2">
        <v>42712</v>
      </c>
      <c r="D9065" s="2">
        <v>42717</v>
      </c>
      <c r="E9065" s="1" t="s">
        <v>46</v>
      </c>
      <c r="F9065" s="1" t="s">
        <v>4349</v>
      </c>
      <c r="G9065" s="1" t="s">
        <v>4350</v>
      </c>
      <c r="H9065" s="1" t="s">
        <v>24</v>
      </c>
      <c r="I9065" s="1" t="s">
        <v>25</v>
      </c>
      <c r="J9065" s="1" t="s">
        <v>1704</v>
      </c>
      <c r="K9065" s="1" t="s">
        <v>373</v>
      </c>
      <c r="L9065" s="1">
        <v>97301</v>
      </c>
      <c r="M9065" s="1" t="s">
        <v>41</v>
      </c>
      <c r="N9065" s="1" t="s">
        <v>5029</v>
      </c>
      <c r="O9065" s="1" t="s">
        <v>43</v>
      </c>
      <c r="P9065" s="1" t="s">
        <v>55</v>
      </c>
      <c r="Q9065" s="1" t="s">
        <v>5030</v>
      </c>
      <c r="R9065" s="1">
        <v>39.072000000000003</v>
      </c>
      <c r="S9065" s="1">
        <f t="shared" si="141"/>
        <v>36.141599999999997</v>
      </c>
      <c r="T9065" s="1">
        <v>3</v>
      </c>
      <c r="U9065" s="1">
        <v>0.2</v>
      </c>
      <c r="V9065" s="1">
        <v>2.9304000000000023</v>
      </c>
      <c r="W9065" t="str">
        <f>VLOOKUP(M9065,People!$A$2:$B$5,2,FALSE)</f>
        <v>Anna Andreadi</v>
      </c>
      <c r="X9065" s="5" t="str">
        <f>IFERROR(VLOOKUP(Orders!$B9065,Returns!$A$2:$B$801,2,0),"No")</f>
        <v>No</v>
      </c>
    </row>
    <row r="9066" spans="1:24" x14ac:dyDescent="0.3">
      <c r="A9066" s="1">
        <v>3715</v>
      </c>
      <c r="B9066" t="s">
        <v>7945</v>
      </c>
      <c r="C9066" s="2">
        <v>42712</v>
      </c>
      <c r="D9066" s="2">
        <v>42714</v>
      </c>
      <c r="E9066" s="1" t="s">
        <v>21</v>
      </c>
      <c r="F9066" s="1" t="s">
        <v>4168</v>
      </c>
      <c r="G9066" s="1" t="s">
        <v>4169</v>
      </c>
      <c r="H9066" s="1" t="s">
        <v>24</v>
      </c>
      <c r="I9066" s="1" t="s">
        <v>25</v>
      </c>
      <c r="J9066" s="1" t="s">
        <v>2533</v>
      </c>
      <c r="K9066" s="1" t="s">
        <v>89</v>
      </c>
      <c r="L9066" s="1">
        <v>98502</v>
      </c>
      <c r="M9066" s="1" t="s">
        <v>41</v>
      </c>
      <c r="N9066" s="1" t="s">
        <v>2007</v>
      </c>
      <c r="O9066" s="1" t="s">
        <v>43</v>
      </c>
      <c r="P9066" s="1" t="s">
        <v>84</v>
      </c>
      <c r="Q9066" s="1" t="s">
        <v>2008</v>
      </c>
      <c r="R9066" s="1">
        <v>45.68</v>
      </c>
      <c r="S9066" s="1">
        <f t="shared" si="141"/>
        <v>24.667200000000001</v>
      </c>
      <c r="T9066" s="1">
        <v>2</v>
      </c>
      <c r="U9066" s="1">
        <v>0</v>
      </c>
      <c r="V9066" s="1">
        <v>21.012799999999999</v>
      </c>
      <c r="W9066" t="str">
        <f>VLOOKUP(M9066,People!$A$2:$B$5,2,FALSE)</f>
        <v>Anna Andreadi</v>
      </c>
      <c r="X9066" s="5" t="str">
        <f>IFERROR(VLOOKUP(Orders!$B9066,Returns!$A$2:$B$801,2,0),"No")</f>
        <v>No</v>
      </c>
    </row>
    <row r="9067" spans="1:24" x14ac:dyDescent="0.3">
      <c r="A9067" s="1">
        <v>3716</v>
      </c>
      <c r="B9067" t="s">
        <v>7945</v>
      </c>
      <c r="C9067" s="2">
        <v>42712</v>
      </c>
      <c r="D9067" s="2">
        <v>42714</v>
      </c>
      <c r="E9067" s="1" t="s">
        <v>21</v>
      </c>
      <c r="F9067" s="1" t="s">
        <v>4168</v>
      </c>
      <c r="G9067" s="1" t="s">
        <v>4169</v>
      </c>
      <c r="H9067" s="1" t="s">
        <v>24</v>
      </c>
      <c r="I9067" s="1" t="s">
        <v>25</v>
      </c>
      <c r="J9067" s="1" t="s">
        <v>2533</v>
      </c>
      <c r="K9067" s="1" t="s">
        <v>89</v>
      </c>
      <c r="L9067" s="1">
        <v>98502</v>
      </c>
      <c r="M9067" s="1" t="s">
        <v>41</v>
      </c>
      <c r="N9067" s="1" t="s">
        <v>1019</v>
      </c>
      <c r="O9067" s="1" t="s">
        <v>30</v>
      </c>
      <c r="P9067" s="1" t="s">
        <v>34</v>
      </c>
      <c r="Q9067" s="1" t="s">
        <v>1020</v>
      </c>
      <c r="R9067" s="1">
        <v>603.91999999999996</v>
      </c>
      <c r="S9067" s="1">
        <f t="shared" si="141"/>
        <v>558.62599999999998</v>
      </c>
      <c r="T9067" s="1">
        <v>5</v>
      </c>
      <c r="U9067" s="1">
        <v>0.2</v>
      </c>
      <c r="V9067" s="1">
        <v>45.294000000000011</v>
      </c>
      <c r="W9067" t="str">
        <f>VLOOKUP(M9067,People!$A$2:$B$5,2,FALSE)</f>
        <v>Anna Andreadi</v>
      </c>
      <c r="X9067" s="5" t="str">
        <f>IFERROR(VLOOKUP(Orders!$B9067,Returns!$A$2:$B$801,2,0),"No")</f>
        <v>No</v>
      </c>
    </row>
    <row r="9068" spans="1:24" hidden="1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f t="shared" si="141"/>
        <v>16.155999999999999</v>
      </c>
      <c r="T9068" s="1">
        <v>2</v>
      </c>
      <c r="U9068" s="1">
        <v>0</v>
      </c>
      <c r="V9068" s="1">
        <v>6.9239999999999995</v>
      </c>
      <c r="W9068" t="str">
        <f>VLOOKUP(M9068,People!$A$2:$B$5,2,FALSE)</f>
        <v>Cassandra Brandow</v>
      </c>
      <c r="X9068" s="5" t="str">
        <f>IFERROR(VLOOKUP(Orders!$B9068,Returns!$A$2:$B$801,2,0),"No")</f>
        <v>No</v>
      </c>
    </row>
    <row r="9069" spans="1:24" hidden="1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f t="shared" si="141"/>
        <v>66.955200000000005</v>
      </c>
      <c r="T9069" s="1">
        <v>2</v>
      </c>
      <c r="U9069" s="1">
        <v>0</v>
      </c>
      <c r="V9069" s="1">
        <v>23.524799999999999</v>
      </c>
      <c r="W9069" t="str">
        <f>VLOOKUP(M9069,People!$A$2:$B$5,2,FALSE)</f>
        <v>Chuck Magee</v>
      </c>
      <c r="X9069" s="5" t="str">
        <f>IFERROR(VLOOKUP(Orders!$B9069,Returns!$A$2:$B$801,2,0),"No")</f>
        <v>Yes</v>
      </c>
    </row>
    <row r="9070" spans="1:24" hidden="1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f t="shared" si="141"/>
        <v>218.67570000000003</v>
      </c>
      <c r="T9070" s="1">
        <v>3</v>
      </c>
      <c r="U9070" s="1">
        <v>0.2</v>
      </c>
      <c r="V9070" s="1">
        <v>-2.6997000000000355</v>
      </c>
      <c r="W9070" t="str">
        <f>VLOOKUP(M9070,People!$A$2:$B$5,2,FALSE)</f>
        <v>Anna Andreadi</v>
      </c>
      <c r="X9070" s="5" t="str">
        <f>IFERROR(VLOOKUP(Orders!$B9070,Returns!$A$2:$B$801,2,0),"No")</f>
        <v>No</v>
      </c>
    </row>
    <row r="9071" spans="1:24" hidden="1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f t="shared" si="141"/>
        <v>34.9482</v>
      </c>
      <c r="T9071" s="1">
        <v>3</v>
      </c>
      <c r="U9071" s="1">
        <v>0</v>
      </c>
      <c r="V9071" s="1">
        <v>30.991800000000001</v>
      </c>
      <c r="W9071" t="str">
        <f>VLOOKUP(M9071,People!$A$2:$B$5,2,FALSE)</f>
        <v>Anna Andreadi</v>
      </c>
      <c r="X9071" s="5" t="str">
        <f>IFERROR(VLOOKUP(Orders!$B9071,Returns!$A$2:$B$801,2,0),"No")</f>
        <v>No</v>
      </c>
    </row>
    <row r="9072" spans="1:24" hidden="1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f t="shared" si="141"/>
        <v>8.6559000000000008</v>
      </c>
      <c r="T9072" s="1">
        <v>3</v>
      </c>
      <c r="U9072" s="1">
        <v>0.2</v>
      </c>
      <c r="V9072" s="1">
        <v>2.6961000000000008</v>
      </c>
      <c r="W9072" t="str">
        <f>VLOOKUP(M9072,People!$A$2:$B$5,2,FALSE)</f>
        <v>Chuck Magee</v>
      </c>
      <c r="X9072" s="5" t="str">
        <f>IFERROR(VLOOKUP(Orders!$B9072,Returns!$A$2:$B$801,2,0),"No")</f>
        <v>No</v>
      </c>
    </row>
    <row r="9073" spans="1:24" hidden="1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f t="shared" si="141"/>
        <v>17.683199999999999</v>
      </c>
      <c r="T9073" s="1">
        <v>2</v>
      </c>
      <c r="U9073" s="1">
        <v>0</v>
      </c>
      <c r="V9073" s="1">
        <v>6.8767999999999994</v>
      </c>
      <c r="W9073" t="str">
        <f>VLOOKUP(M9073,People!$A$2:$B$5,2,FALSE)</f>
        <v>Kelly Williams</v>
      </c>
      <c r="X9073" s="5" t="str">
        <f>IFERROR(VLOOKUP(Orders!$B9073,Returns!$A$2:$B$801,2,0),"No")</f>
        <v>No</v>
      </c>
    </row>
    <row r="9074" spans="1:24" hidden="1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f t="shared" si="141"/>
        <v>8.7767999999999997</v>
      </c>
      <c r="T9074" s="1">
        <v>2</v>
      </c>
      <c r="U9074" s="1">
        <v>0</v>
      </c>
      <c r="V9074" s="1">
        <v>7.783199999999999</v>
      </c>
      <c r="W9074" t="str">
        <f>VLOOKUP(M9074,People!$A$2:$B$5,2,FALSE)</f>
        <v>Kelly Williams</v>
      </c>
      <c r="X9074" s="5" t="str">
        <f>IFERROR(VLOOKUP(Orders!$B9074,Returns!$A$2:$B$801,2,0),"No")</f>
        <v>No</v>
      </c>
    </row>
    <row r="9075" spans="1:24" hidden="1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f t="shared" si="141"/>
        <v>212.76199999999997</v>
      </c>
      <c r="T9075" s="1">
        <v>5</v>
      </c>
      <c r="U9075" s="1">
        <v>0</v>
      </c>
      <c r="V9075" s="1">
        <v>67.188000000000017</v>
      </c>
      <c r="W9075" t="str">
        <f>VLOOKUP(M9075,People!$A$2:$B$5,2,FALSE)</f>
        <v>Kelly Williams</v>
      </c>
      <c r="X9075" s="5" t="str">
        <f>IFERROR(VLOOKUP(Orders!$B9075,Returns!$A$2:$B$801,2,0),"No")</f>
        <v>No</v>
      </c>
    </row>
    <row r="9076" spans="1:24" x14ac:dyDescent="0.3">
      <c r="A9076" s="1">
        <v>9213</v>
      </c>
      <c r="B9076" t="s">
        <v>10557</v>
      </c>
      <c r="C9076" s="2">
        <v>42712</v>
      </c>
      <c r="D9076" s="2">
        <v>42719</v>
      </c>
      <c r="E9076" s="1" t="s">
        <v>46</v>
      </c>
      <c r="F9076" s="1" t="s">
        <v>1802</v>
      </c>
      <c r="G9076" s="1" t="s">
        <v>1803</v>
      </c>
      <c r="H9076" s="1" t="s">
        <v>38</v>
      </c>
      <c r="I9076" s="1" t="s">
        <v>25</v>
      </c>
      <c r="J9076" s="1" t="s">
        <v>116</v>
      </c>
      <c r="K9076" s="1" t="s">
        <v>40</v>
      </c>
      <c r="L9076" s="1">
        <v>94110</v>
      </c>
      <c r="M9076" s="1" t="s">
        <v>41</v>
      </c>
      <c r="N9076" s="1" t="s">
        <v>269</v>
      </c>
      <c r="O9076" s="1" t="s">
        <v>30</v>
      </c>
      <c r="P9076" s="1" t="s">
        <v>60</v>
      </c>
      <c r="Q9076" s="1" t="s">
        <v>270</v>
      </c>
      <c r="R9076" s="1">
        <v>39.880000000000003</v>
      </c>
      <c r="S9076" s="1">
        <f t="shared" si="141"/>
        <v>28.7136</v>
      </c>
      <c r="T9076" s="1">
        <v>2</v>
      </c>
      <c r="U9076" s="1">
        <v>0</v>
      </c>
      <c r="V9076" s="1">
        <v>11.166400000000003</v>
      </c>
      <c r="W9076" t="str">
        <f>VLOOKUP(M9076,People!$A$2:$B$5,2,FALSE)</f>
        <v>Anna Andreadi</v>
      </c>
      <c r="X9076" s="5" t="str">
        <f>IFERROR(VLOOKUP(Orders!$B9076,Returns!$A$2:$B$801,2,0),"No")</f>
        <v>No</v>
      </c>
    </row>
    <row r="9077" spans="1:24" hidden="1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f t="shared" si="141"/>
        <v>12.751800000000001</v>
      </c>
      <c r="T9077" s="1">
        <v>3</v>
      </c>
      <c r="U9077" s="1">
        <v>0.7</v>
      </c>
      <c r="V9077" s="1">
        <v>-5.5338000000000012</v>
      </c>
      <c r="W9077" t="str">
        <f>VLOOKUP(M9077,People!$A$2:$B$5,2,FALSE)</f>
        <v>Chuck Magee</v>
      </c>
      <c r="X9077" s="5" t="str">
        <f>IFERROR(VLOOKUP(Orders!$B9077,Returns!$A$2:$B$801,2,0),"No")</f>
        <v>No</v>
      </c>
    </row>
    <row r="9078" spans="1:24" hidden="1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f t="shared" si="141"/>
        <v>25.160000000000004</v>
      </c>
      <c r="T9078" s="1">
        <v>4</v>
      </c>
      <c r="U9078" s="1">
        <v>0.2</v>
      </c>
      <c r="V9078" s="1">
        <v>2.0399999999999991</v>
      </c>
      <c r="W9078" t="str">
        <f>VLOOKUP(M9078,People!$A$2:$B$5,2,FALSE)</f>
        <v>Chuck Magee</v>
      </c>
      <c r="X9078" s="5" t="str">
        <f>IFERROR(VLOOKUP(Orders!$B9078,Returns!$A$2:$B$801,2,0),"No")</f>
        <v>No</v>
      </c>
    </row>
    <row r="9079" spans="1:24" x14ac:dyDescent="0.3">
      <c r="A9079" s="1">
        <v>9214</v>
      </c>
      <c r="B9079" t="s">
        <v>10557</v>
      </c>
      <c r="C9079" s="2">
        <v>42712</v>
      </c>
      <c r="D9079" s="2">
        <v>42719</v>
      </c>
      <c r="E9079" s="1" t="s">
        <v>46</v>
      </c>
      <c r="F9079" s="1" t="s">
        <v>1802</v>
      </c>
      <c r="G9079" s="1" t="s">
        <v>1803</v>
      </c>
      <c r="H9079" s="1" t="s">
        <v>38</v>
      </c>
      <c r="I9079" s="1" t="s">
        <v>25</v>
      </c>
      <c r="J9079" s="1" t="s">
        <v>116</v>
      </c>
      <c r="K9079" s="1" t="s">
        <v>40</v>
      </c>
      <c r="L9079" s="1">
        <v>94110</v>
      </c>
      <c r="M9079" s="1" t="s">
        <v>41</v>
      </c>
      <c r="N9079" s="1" t="s">
        <v>3550</v>
      </c>
      <c r="O9079" s="1" t="s">
        <v>30</v>
      </c>
      <c r="P9079" s="1" t="s">
        <v>60</v>
      </c>
      <c r="Q9079" s="1" t="s">
        <v>3551</v>
      </c>
      <c r="R9079" s="1">
        <v>79.44</v>
      </c>
      <c r="S9079" s="1">
        <f t="shared" si="141"/>
        <v>50.8416</v>
      </c>
      <c r="T9079" s="1">
        <v>3</v>
      </c>
      <c r="U9079" s="1">
        <v>0</v>
      </c>
      <c r="V9079" s="1">
        <v>28.598399999999994</v>
      </c>
      <c r="W9079" t="str">
        <f>VLOOKUP(M9079,People!$A$2:$B$5,2,FALSE)</f>
        <v>Anna Andreadi</v>
      </c>
      <c r="X9079" s="5" t="str">
        <f>IFERROR(VLOOKUP(Orders!$B9079,Returns!$A$2:$B$801,2,0),"No")</f>
        <v>No</v>
      </c>
    </row>
    <row r="9080" spans="1:24" hidden="1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f t="shared" si="141"/>
        <v>283.09120000000001</v>
      </c>
      <c r="T9080" s="1">
        <v>4</v>
      </c>
      <c r="U9080" s="1">
        <v>0</v>
      </c>
      <c r="V9080" s="1">
        <v>34.988799999999969</v>
      </c>
      <c r="W9080" t="str">
        <f>VLOOKUP(M9080,People!$A$2:$B$5,2,FALSE)</f>
        <v>Cassandra Brandow</v>
      </c>
      <c r="X9080" s="5" t="str">
        <f>IFERROR(VLOOKUP(Orders!$B9080,Returns!$A$2:$B$801,2,0),"No")</f>
        <v>No</v>
      </c>
    </row>
    <row r="9081" spans="1:24" hidden="1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f t="shared" si="141"/>
        <v>3.19</v>
      </c>
      <c r="T9081" s="1">
        <v>1</v>
      </c>
      <c r="U9081" s="1">
        <v>0</v>
      </c>
      <c r="V9081" s="1">
        <v>2.61</v>
      </c>
      <c r="W9081" t="str">
        <f>VLOOKUP(M9081,People!$A$2:$B$5,2,FALSE)</f>
        <v>Cassandra Brandow</v>
      </c>
      <c r="X9081" s="5" t="str">
        <f>IFERROR(VLOOKUP(Orders!$B9081,Returns!$A$2:$B$801,2,0),"No")</f>
        <v>No</v>
      </c>
    </row>
    <row r="9082" spans="1:24" hidden="1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f t="shared" si="141"/>
        <v>125.95800000000003</v>
      </c>
      <c r="T9082" s="1">
        <v>6</v>
      </c>
      <c r="U9082" s="1">
        <v>0.2</v>
      </c>
      <c r="V9082" s="1">
        <v>17.993999999999978</v>
      </c>
      <c r="W9082" t="str">
        <f>VLOOKUP(M9082,People!$A$2:$B$5,2,FALSE)</f>
        <v>Anna Andreadi</v>
      </c>
      <c r="X9082" s="5" t="str">
        <f>IFERROR(VLOOKUP(Orders!$B9082,Returns!$A$2:$B$801,2,0),"No")</f>
        <v>Yes</v>
      </c>
    </row>
    <row r="9083" spans="1:24" hidden="1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f t="shared" si="141"/>
        <v>10.1088</v>
      </c>
      <c r="T9083" s="1">
        <v>3</v>
      </c>
      <c r="U9083" s="1">
        <v>0</v>
      </c>
      <c r="V9083" s="1">
        <v>9.3312000000000008</v>
      </c>
      <c r="W9083" t="str">
        <f>VLOOKUP(M9083,People!$A$2:$B$5,2,FALSE)</f>
        <v>Anna Andreadi</v>
      </c>
      <c r="X9083" s="5" t="str">
        <f>IFERROR(VLOOKUP(Orders!$B9083,Returns!$A$2:$B$801,2,0),"No")</f>
        <v>Yes</v>
      </c>
    </row>
    <row r="9084" spans="1:24" hidden="1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f t="shared" si="141"/>
        <v>4.1143999999999998</v>
      </c>
      <c r="T9084" s="1">
        <v>2</v>
      </c>
      <c r="U9084" s="1">
        <v>0</v>
      </c>
      <c r="V9084" s="1">
        <v>1.4455999999999998</v>
      </c>
      <c r="W9084" t="str">
        <f>VLOOKUP(M9084,People!$A$2:$B$5,2,FALSE)</f>
        <v>Cassandra Brandow</v>
      </c>
      <c r="X9084" s="5" t="str">
        <f>IFERROR(VLOOKUP(Orders!$B9084,Returns!$A$2:$B$801,2,0),"No")</f>
        <v>No</v>
      </c>
    </row>
    <row r="9085" spans="1:24" hidden="1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f t="shared" si="141"/>
        <v>143.79539999999997</v>
      </c>
      <c r="T9085" s="1">
        <v>3</v>
      </c>
      <c r="U9085" s="1">
        <v>0</v>
      </c>
      <c r="V9085" s="1">
        <v>2.9346000000000032</v>
      </c>
      <c r="W9085" t="str">
        <f>VLOOKUP(M9085,People!$A$2:$B$5,2,FALSE)</f>
        <v>Cassandra Brandow</v>
      </c>
      <c r="X9085" s="5" t="str">
        <f>IFERROR(VLOOKUP(Orders!$B9085,Returns!$A$2:$B$801,2,0),"No")</f>
        <v>No</v>
      </c>
    </row>
    <row r="9086" spans="1:24" hidden="1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f t="shared" si="141"/>
        <v>16.445000000000004</v>
      </c>
      <c r="T9086" s="1">
        <v>5</v>
      </c>
      <c r="U9086" s="1">
        <v>0</v>
      </c>
      <c r="V9086" s="1">
        <v>13.454999999999998</v>
      </c>
      <c r="W9086" t="str">
        <f>VLOOKUP(M9086,People!$A$2:$B$5,2,FALSE)</f>
        <v>Cassandra Brandow</v>
      </c>
      <c r="X9086" s="5" t="str">
        <f>IFERROR(VLOOKUP(Orders!$B9086,Returns!$A$2:$B$801,2,0),"No")</f>
        <v>No</v>
      </c>
    </row>
    <row r="9087" spans="1:24" hidden="1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f t="shared" si="141"/>
        <v>186.82920000000007</v>
      </c>
      <c r="T9087" s="1">
        <v>2</v>
      </c>
      <c r="U9087" s="1">
        <v>0.2</v>
      </c>
      <c r="V9087" s="1">
        <v>89.954799999999992</v>
      </c>
      <c r="W9087" t="str">
        <f>VLOOKUP(M9087,People!$A$2:$B$5,2,FALSE)</f>
        <v>Anna Andreadi</v>
      </c>
      <c r="X9087" s="5" t="str">
        <f>IFERROR(VLOOKUP(Orders!$B9087,Returns!$A$2:$B$801,2,0),"No")</f>
        <v>No</v>
      </c>
    </row>
    <row r="9088" spans="1:24" hidden="1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f t="shared" si="141"/>
        <v>344.21840000000003</v>
      </c>
      <c r="T9088" s="1">
        <v>2</v>
      </c>
      <c r="U9088" s="1">
        <v>0.8</v>
      </c>
      <c r="V9088" s="1">
        <v>-251.18640000000005</v>
      </c>
      <c r="W9088" t="str">
        <f>VLOOKUP(M9088,People!$A$2:$B$5,2,FALSE)</f>
        <v>Kelly Williams</v>
      </c>
      <c r="X9088" s="5" t="str">
        <f>IFERROR(VLOOKUP(Orders!$B9088,Returns!$A$2:$B$801,2,0),"No")</f>
        <v>No</v>
      </c>
    </row>
    <row r="9089" spans="1:24" hidden="1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f t="shared" si="141"/>
        <v>591.45450000000005</v>
      </c>
      <c r="T9089" s="1">
        <v>5</v>
      </c>
      <c r="U9089" s="1">
        <v>0.3</v>
      </c>
      <c r="V9089" s="1">
        <v>-136.48950000000002</v>
      </c>
      <c r="W9089" t="str">
        <f>VLOOKUP(M9089,People!$A$2:$B$5,2,FALSE)</f>
        <v>Kelly Williams</v>
      </c>
      <c r="X9089" s="5" t="str">
        <f>IFERROR(VLOOKUP(Orders!$B9089,Returns!$A$2:$B$801,2,0),"No")</f>
        <v>No</v>
      </c>
    </row>
    <row r="9090" spans="1:24" hidden="1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f t="shared" ref="S9090:S9153" si="142">R9090-V9090</f>
        <v>224.62830000000002</v>
      </c>
      <c r="T9090" s="1">
        <v>3</v>
      </c>
      <c r="U9090" s="1">
        <v>0.2</v>
      </c>
      <c r="V9090" s="1">
        <v>21.539699999999996</v>
      </c>
      <c r="W9090" t="str">
        <f>VLOOKUP(M9090,People!$A$2:$B$5,2,FALSE)</f>
        <v>Cassandra Brandow</v>
      </c>
      <c r="X9090" s="5" t="str">
        <f>IFERROR(VLOOKUP(Orders!$B9090,Returns!$A$2:$B$801,2,0),"No")</f>
        <v>No</v>
      </c>
    </row>
    <row r="9091" spans="1:24" hidden="1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f t="shared" si="142"/>
        <v>358.17249999999996</v>
      </c>
      <c r="T9091" s="1">
        <v>5</v>
      </c>
      <c r="U9091" s="1">
        <v>0.2</v>
      </c>
      <c r="V9091" s="1">
        <v>-62.772499999999965</v>
      </c>
      <c r="W9091" t="str">
        <f>VLOOKUP(M9091,People!$A$2:$B$5,2,FALSE)</f>
        <v>Chuck Magee</v>
      </c>
      <c r="X9091" s="5" t="str">
        <f>IFERROR(VLOOKUP(Orders!$B9091,Returns!$A$2:$B$801,2,0),"No")</f>
        <v>No</v>
      </c>
    </row>
    <row r="9092" spans="1:24" hidden="1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f t="shared" si="142"/>
        <v>243.99200000000002</v>
      </c>
      <c r="T9092" s="1">
        <v>8</v>
      </c>
      <c r="U9092" s="1">
        <v>0</v>
      </c>
      <c r="V9092" s="1">
        <v>104.56799999999998</v>
      </c>
      <c r="W9092" t="str">
        <f>VLOOKUP(M9092,People!$A$2:$B$5,2,FALSE)</f>
        <v>Cassandra Brandow</v>
      </c>
      <c r="X9092" s="5" t="str">
        <f>IFERROR(VLOOKUP(Orders!$B9092,Returns!$A$2:$B$801,2,0),"No")</f>
        <v>No</v>
      </c>
    </row>
    <row r="9093" spans="1:24" hidden="1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f t="shared" si="142"/>
        <v>10.108800000000002</v>
      </c>
      <c r="T9093" s="1">
        <v>3</v>
      </c>
      <c r="U9093" s="1">
        <v>0.2</v>
      </c>
      <c r="V9093" s="1">
        <v>5.4432</v>
      </c>
      <c r="W9093" t="str">
        <f>VLOOKUP(M9093,People!$A$2:$B$5,2,FALSE)</f>
        <v>Chuck Magee</v>
      </c>
      <c r="X9093" s="5" t="str">
        <f>IFERROR(VLOOKUP(Orders!$B9093,Returns!$A$2:$B$801,2,0),"No")</f>
        <v>No</v>
      </c>
    </row>
    <row r="9094" spans="1:24" hidden="1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f t="shared" si="142"/>
        <v>859.63319999999999</v>
      </c>
      <c r="T9094" s="1">
        <v>6</v>
      </c>
      <c r="U9094" s="1">
        <v>0.5</v>
      </c>
      <c r="V9094" s="1">
        <v>-376.69319999999999</v>
      </c>
      <c r="W9094" t="str">
        <f>VLOOKUP(M9094,People!$A$2:$B$5,2,FALSE)</f>
        <v>Chuck Magee</v>
      </c>
      <c r="X9094" s="5" t="str">
        <f>IFERROR(VLOOKUP(Orders!$B9094,Returns!$A$2:$B$801,2,0),"No")</f>
        <v>No</v>
      </c>
    </row>
    <row r="9095" spans="1:24" hidden="1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f t="shared" si="142"/>
        <v>215.98560000000001</v>
      </c>
      <c r="T9095" s="1">
        <v>2</v>
      </c>
      <c r="U9095" s="1">
        <v>0</v>
      </c>
      <c r="V9095" s="1">
        <v>83.994400000000013</v>
      </c>
      <c r="W9095" t="str">
        <f>VLOOKUP(M9095,People!$A$2:$B$5,2,FALSE)</f>
        <v>Kelly Williams</v>
      </c>
      <c r="X9095" s="5" t="str">
        <f>IFERROR(VLOOKUP(Orders!$B9095,Returns!$A$2:$B$801,2,0),"No")</f>
        <v>No</v>
      </c>
    </row>
    <row r="9096" spans="1:24" hidden="1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f t="shared" si="142"/>
        <v>222.02400000000003</v>
      </c>
      <c r="T9096" s="1">
        <v>6</v>
      </c>
      <c r="U9096" s="1">
        <v>0</v>
      </c>
      <c r="V9096" s="1">
        <v>181.65599999999998</v>
      </c>
      <c r="W9096" t="str">
        <f>VLOOKUP(M9096,People!$A$2:$B$5,2,FALSE)</f>
        <v>Kelly Williams</v>
      </c>
      <c r="X9096" s="5" t="str">
        <f>IFERROR(VLOOKUP(Orders!$B9096,Returns!$A$2:$B$801,2,0),"No")</f>
        <v>No</v>
      </c>
    </row>
    <row r="9097" spans="1:24" hidden="1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f t="shared" si="142"/>
        <v>30.167999999999999</v>
      </c>
      <c r="T9097" s="1">
        <v>2</v>
      </c>
      <c r="U9097" s="1">
        <v>0</v>
      </c>
      <c r="V9097" s="1">
        <v>11.731999999999999</v>
      </c>
      <c r="W9097" t="str">
        <f>VLOOKUP(M9097,People!$A$2:$B$5,2,FALSE)</f>
        <v>Kelly Williams</v>
      </c>
      <c r="X9097" s="5" t="str">
        <f>IFERROR(VLOOKUP(Orders!$B9097,Returns!$A$2:$B$801,2,0),"No")</f>
        <v>No</v>
      </c>
    </row>
    <row r="9098" spans="1:24" hidden="1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f t="shared" si="142"/>
        <v>15.6114</v>
      </c>
      <c r="T9098" s="1">
        <v>7</v>
      </c>
      <c r="U9098" s="1">
        <v>0</v>
      </c>
      <c r="V9098" s="1">
        <v>13.2986</v>
      </c>
      <c r="W9098" t="str">
        <f>VLOOKUP(M9098,People!$A$2:$B$5,2,FALSE)</f>
        <v>Kelly Williams</v>
      </c>
      <c r="X9098" s="5" t="str">
        <f>IFERROR(VLOOKUP(Orders!$B9098,Returns!$A$2:$B$801,2,0),"No")</f>
        <v>No</v>
      </c>
    </row>
    <row r="9099" spans="1:24" x14ac:dyDescent="0.3">
      <c r="A9099" s="1">
        <v>889</v>
      </c>
      <c r="B9099" t="s">
        <v>6623</v>
      </c>
      <c r="C9099" s="2">
        <v>42713</v>
      </c>
      <c r="D9099" s="2">
        <v>42720</v>
      </c>
      <c r="E9099" s="1" t="s">
        <v>46</v>
      </c>
      <c r="F9099" s="1" t="s">
        <v>2240</v>
      </c>
      <c r="G9099" s="1" t="s">
        <v>2241</v>
      </c>
      <c r="H9099" s="1" t="s">
        <v>38</v>
      </c>
      <c r="I9099" s="1" t="s">
        <v>25</v>
      </c>
      <c r="J9099" s="1" t="s">
        <v>116</v>
      </c>
      <c r="K9099" s="1" t="s">
        <v>40</v>
      </c>
      <c r="L9099" s="1">
        <v>94122</v>
      </c>
      <c r="M9099" s="1" t="s">
        <v>41</v>
      </c>
      <c r="N9099" s="1" t="s">
        <v>1278</v>
      </c>
      <c r="O9099" s="1" t="s">
        <v>43</v>
      </c>
      <c r="P9099" s="1" t="s">
        <v>84</v>
      </c>
      <c r="Q9099" s="1" t="s">
        <v>1279</v>
      </c>
      <c r="R9099" s="1">
        <v>34.68</v>
      </c>
      <c r="S9099" s="1">
        <f t="shared" si="142"/>
        <v>17.686799999999998</v>
      </c>
      <c r="T9099" s="1">
        <v>6</v>
      </c>
      <c r="U9099" s="1">
        <v>0</v>
      </c>
      <c r="V9099" s="1">
        <v>16.993200000000002</v>
      </c>
      <c r="W9099" t="str">
        <f>VLOOKUP(M9099,People!$A$2:$B$5,2,FALSE)</f>
        <v>Anna Andreadi</v>
      </c>
      <c r="X9099" s="5" t="str">
        <f>IFERROR(VLOOKUP(Orders!$B9099,Returns!$A$2:$B$801,2,0),"No")</f>
        <v>No</v>
      </c>
    </row>
    <row r="9100" spans="1:24" hidden="1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f t="shared" si="142"/>
        <v>341.82819999999992</v>
      </c>
      <c r="T9100" s="1">
        <v>7</v>
      </c>
      <c r="U9100" s="1">
        <v>0.2</v>
      </c>
      <c r="V9100" s="1">
        <v>27.71580000000003</v>
      </c>
      <c r="W9100" t="str">
        <f>VLOOKUP(M9100,People!$A$2:$B$5,2,FALSE)</f>
        <v>Kelly Williams</v>
      </c>
      <c r="X9100" s="5" t="str">
        <f>IFERROR(VLOOKUP(Orders!$B9100,Returns!$A$2:$B$801,2,0),"No")</f>
        <v>No</v>
      </c>
    </row>
    <row r="9101" spans="1:24" hidden="1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f t="shared" si="142"/>
        <v>6.6096000000000021</v>
      </c>
      <c r="T9101" s="1">
        <v>2</v>
      </c>
      <c r="U9101" s="1">
        <v>0.2</v>
      </c>
      <c r="V9101" s="1">
        <v>3.7584</v>
      </c>
      <c r="W9101" t="str">
        <f>VLOOKUP(M9101,People!$A$2:$B$5,2,FALSE)</f>
        <v>Kelly Williams</v>
      </c>
      <c r="X9101" s="5" t="str">
        <f>IFERROR(VLOOKUP(Orders!$B9101,Returns!$A$2:$B$801,2,0),"No")</f>
        <v>No</v>
      </c>
    </row>
    <row r="9102" spans="1:24" hidden="1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f t="shared" si="142"/>
        <v>663.19949999999994</v>
      </c>
      <c r="T9102" s="1">
        <v>3</v>
      </c>
      <c r="U9102" s="1">
        <v>0.2</v>
      </c>
      <c r="V9102" s="1">
        <v>128.68049999999994</v>
      </c>
      <c r="W9102" t="str">
        <f>VLOOKUP(M9102,People!$A$2:$B$5,2,FALSE)</f>
        <v>Kelly Williams</v>
      </c>
      <c r="X9102" s="5" t="str">
        <f>IFERROR(VLOOKUP(Orders!$B9102,Returns!$A$2:$B$801,2,0),"No")</f>
        <v>No</v>
      </c>
    </row>
    <row r="9103" spans="1:24" hidden="1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f t="shared" si="142"/>
        <v>18.320999999999998</v>
      </c>
      <c r="T9103" s="1">
        <v>3</v>
      </c>
      <c r="U9103" s="1">
        <v>0.2</v>
      </c>
      <c r="V9103" s="1">
        <v>5.3190000000000008</v>
      </c>
      <c r="W9103" t="str">
        <f>VLOOKUP(M9103,People!$A$2:$B$5,2,FALSE)</f>
        <v>Kelly Williams</v>
      </c>
      <c r="X9103" s="5" t="str">
        <f>IFERROR(VLOOKUP(Orders!$B9103,Returns!$A$2:$B$801,2,0),"No")</f>
        <v>No</v>
      </c>
    </row>
    <row r="9104" spans="1:24" hidden="1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f t="shared" si="142"/>
        <v>101.74080000000001</v>
      </c>
      <c r="T9104" s="1">
        <v>2</v>
      </c>
      <c r="U9104" s="1">
        <v>0.2</v>
      </c>
      <c r="V9104" s="1">
        <v>-16.956800000000005</v>
      </c>
      <c r="W9104" t="str">
        <f>VLOOKUP(M9104,People!$A$2:$B$5,2,FALSE)</f>
        <v>Kelly Williams</v>
      </c>
      <c r="X9104" s="5" t="str">
        <f>IFERROR(VLOOKUP(Orders!$B9104,Returns!$A$2:$B$801,2,0),"No")</f>
        <v>No</v>
      </c>
    </row>
    <row r="9105" spans="1:24" hidden="1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f t="shared" si="142"/>
        <v>149.40799999999999</v>
      </c>
      <c r="T9105" s="1">
        <v>5</v>
      </c>
      <c r="U9105" s="1">
        <v>0.6</v>
      </c>
      <c r="V9105" s="1">
        <v>-84.447999999999993</v>
      </c>
      <c r="W9105" t="str">
        <f>VLOOKUP(M9105,People!$A$2:$B$5,2,FALSE)</f>
        <v>Kelly Williams</v>
      </c>
      <c r="X9105" s="5" t="str">
        <f>IFERROR(VLOOKUP(Orders!$B9105,Returns!$A$2:$B$801,2,0),"No")</f>
        <v>No</v>
      </c>
    </row>
    <row r="9106" spans="1:24" hidden="1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f t="shared" si="142"/>
        <v>83.355999999999995</v>
      </c>
      <c r="T9106" s="1">
        <v>10</v>
      </c>
      <c r="U9106" s="1">
        <v>0.8</v>
      </c>
      <c r="V9106" s="1">
        <v>-51.296000000000006</v>
      </c>
      <c r="W9106" t="str">
        <f>VLOOKUP(M9106,People!$A$2:$B$5,2,FALSE)</f>
        <v>Kelly Williams</v>
      </c>
      <c r="X9106" s="5" t="str">
        <f>IFERROR(VLOOKUP(Orders!$B9106,Returns!$A$2:$B$801,2,0),"No")</f>
        <v>No</v>
      </c>
    </row>
    <row r="9107" spans="1:24" hidden="1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f t="shared" si="142"/>
        <v>206.51580000000004</v>
      </c>
      <c r="T9107" s="1">
        <v>2</v>
      </c>
      <c r="U9107" s="1">
        <v>0.2</v>
      </c>
      <c r="V9107" s="1">
        <v>-28.867800000000017</v>
      </c>
      <c r="W9107" t="str">
        <f>VLOOKUP(M9107,People!$A$2:$B$5,2,FALSE)</f>
        <v>Kelly Williams</v>
      </c>
      <c r="X9107" s="5" t="str">
        <f>IFERROR(VLOOKUP(Orders!$B9107,Returns!$A$2:$B$801,2,0),"No")</f>
        <v>No</v>
      </c>
    </row>
    <row r="9108" spans="1:24" hidden="1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f t="shared" si="142"/>
        <v>254.32049999999998</v>
      </c>
      <c r="T9108" s="1">
        <v>3</v>
      </c>
      <c r="U9108" s="1">
        <v>0.4</v>
      </c>
      <c r="V9108" s="1">
        <v>33.589499999999987</v>
      </c>
      <c r="W9108" t="str">
        <f>VLOOKUP(M9108,People!$A$2:$B$5,2,FALSE)</f>
        <v>Kelly Williams</v>
      </c>
      <c r="X9108" s="5" t="str">
        <f>IFERROR(VLOOKUP(Orders!$B9108,Returns!$A$2:$B$801,2,0),"No")</f>
        <v>No</v>
      </c>
    </row>
    <row r="9109" spans="1:24" hidden="1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f t="shared" si="142"/>
        <v>20.690400000000004</v>
      </c>
      <c r="T9109" s="1">
        <v>2</v>
      </c>
      <c r="U9109" s="1">
        <v>0.2</v>
      </c>
      <c r="V9109" s="1">
        <v>1.6776</v>
      </c>
      <c r="W9109" t="str">
        <f>VLOOKUP(M9109,People!$A$2:$B$5,2,FALSE)</f>
        <v>Kelly Williams</v>
      </c>
      <c r="X9109" s="5" t="str">
        <f>IFERROR(VLOOKUP(Orders!$B9109,Returns!$A$2:$B$801,2,0),"No")</f>
        <v>Yes</v>
      </c>
    </row>
    <row r="9110" spans="1:24" hidden="1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f t="shared" si="142"/>
        <v>20.634599999999999</v>
      </c>
      <c r="T9110" s="1">
        <v>7</v>
      </c>
      <c r="U9110" s="1">
        <v>0.2</v>
      </c>
      <c r="V9110" s="1">
        <v>11.733400000000001</v>
      </c>
      <c r="W9110" t="str">
        <f>VLOOKUP(M9110,People!$A$2:$B$5,2,FALSE)</f>
        <v>Kelly Williams</v>
      </c>
      <c r="X9110" s="5" t="str">
        <f>IFERROR(VLOOKUP(Orders!$B9110,Returns!$A$2:$B$801,2,0),"No")</f>
        <v>Yes</v>
      </c>
    </row>
    <row r="9111" spans="1:24" hidden="1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f t="shared" si="142"/>
        <v>171.58680000000004</v>
      </c>
      <c r="T9111" s="1">
        <v>2</v>
      </c>
      <c r="U9111" s="1">
        <v>0.2</v>
      </c>
      <c r="V9111" s="1">
        <v>36.397199999999998</v>
      </c>
      <c r="W9111" t="str">
        <f>VLOOKUP(M9111,People!$A$2:$B$5,2,FALSE)</f>
        <v>Kelly Williams</v>
      </c>
      <c r="X9111" s="5" t="str">
        <f>IFERROR(VLOOKUP(Orders!$B9111,Returns!$A$2:$B$801,2,0),"No")</f>
        <v>Yes</v>
      </c>
    </row>
    <row r="9112" spans="1:24" x14ac:dyDescent="0.3">
      <c r="A9112" s="1">
        <v>4565</v>
      </c>
      <c r="B9112" t="s">
        <v>8346</v>
      </c>
      <c r="C9112" s="2">
        <v>42713</v>
      </c>
      <c r="D9112" s="2">
        <v>42718</v>
      </c>
      <c r="E9112" s="1" t="s">
        <v>46</v>
      </c>
      <c r="F9112" s="1" t="s">
        <v>4732</v>
      </c>
      <c r="G9112" s="1" t="s">
        <v>4733</v>
      </c>
      <c r="H9112" s="1" t="s">
        <v>38</v>
      </c>
      <c r="I9112" s="1" t="s">
        <v>25</v>
      </c>
      <c r="J9112" s="1" t="s">
        <v>1579</v>
      </c>
      <c r="K9112" s="1" t="s">
        <v>279</v>
      </c>
      <c r="L9112" s="1">
        <v>85204</v>
      </c>
      <c r="M9112" s="1" t="s">
        <v>41</v>
      </c>
      <c r="N9112" s="1" t="s">
        <v>3305</v>
      </c>
      <c r="O9112" s="1" t="s">
        <v>43</v>
      </c>
      <c r="P9112" s="1" t="s">
        <v>55</v>
      </c>
      <c r="Q9112" s="1" t="s">
        <v>3306</v>
      </c>
      <c r="R9112" s="1">
        <v>100.70400000000001</v>
      </c>
      <c r="S9112" s="1">
        <f t="shared" si="142"/>
        <v>101.96280000000002</v>
      </c>
      <c r="T9112" s="1">
        <v>6</v>
      </c>
      <c r="U9112" s="1">
        <v>0.2</v>
      </c>
      <c r="V9112" s="1">
        <v>-1.2588000000000008</v>
      </c>
      <c r="W9112" t="str">
        <f>VLOOKUP(M9112,People!$A$2:$B$5,2,FALSE)</f>
        <v>Anna Andreadi</v>
      </c>
      <c r="X9112" s="5" t="str">
        <f>IFERROR(VLOOKUP(Orders!$B9112,Returns!$A$2:$B$801,2,0),"No")</f>
        <v>No</v>
      </c>
    </row>
    <row r="9113" spans="1:24" x14ac:dyDescent="0.3">
      <c r="A9113" s="1">
        <v>7443</v>
      </c>
      <c r="B9113" t="s">
        <v>9698</v>
      </c>
      <c r="C9113" s="2">
        <v>42713</v>
      </c>
      <c r="D9113" s="2">
        <v>42715</v>
      </c>
      <c r="E9113" s="1" t="s">
        <v>170</v>
      </c>
      <c r="F9113" s="1" t="s">
        <v>5712</v>
      </c>
      <c r="G9113" s="1" t="s">
        <v>5713</v>
      </c>
      <c r="H9113" s="1" t="s">
        <v>38</v>
      </c>
      <c r="I9113" s="1" t="s">
        <v>25</v>
      </c>
      <c r="J9113" s="1" t="s">
        <v>2645</v>
      </c>
      <c r="K9113" s="1" t="s">
        <v>96</v>
      </c>
      <c r="L9113" s="1">
        <v>78521</v>
      </c>
      <c r="M9113" s="1" t="s">
        <v>97</v>
      </c>
      <c r="N9113" s="1" t="s">
        <v>501</v>
      </c>
      <c r="O9113" s="1" t="s">
        <v>43</v>
      </c>
      <c r="P9113" s="1" t="s">
        <v>84</v>
      </c>
      <c r="Q9113" s="1" t="s">
        <v>502</v>
      </c>
      <c r="R9113" s="1">
        <v>10.688000000000001</v>
      </c>
      <c r="S9113" s="1">
        <f t="shared" si="142"/>
        <v>6.9472000000000005</v>
      </c>
      <c r="T9113" s="1">
        <v>2</v>
      </c>
      <c r="U9113" s="1">
        <v>0.2</v>
      </c>
      <c r="V9113" s="1">
        <v>3.7407999999999997</v>
      </c>
      <c r="W9113" t="str">
        <f>VLOOKUP(M9113,People!$A$2:$B$5,2,FALSE)</f>
        <v>Kelly Williams</v>
      </c>
      <c r="X9113" s="5" t="str">
        <f>IFERROR(VLOOKUP(Orders!$B9113,Returns!$A$2:$B$801,2,0),"No")</f>
        <v>No</v>
      </c>
    </row>
    <row r="9114" spans="1:24" x14ac:dyDescent="0.3">
      <c r="A9114" s="1">
        <v>7444</v>
      </c>
      <c r="B9114" t="s">
        <v>9698</v>
      </c>
      <c r="C9114" s="2">
        <v>42713</v>
      </c>
      <c r="D9114" s="2">
        <v>42715</v>
      </c>
      <c r="E9114" s="1" t="s">
        <v>170</v>
      </c>
      <c r="F9114" s="1" t="s">
        <v>5712</v>
      </c>
      <c r="G9114" s="1" t="s">
        <v>5713</v>
      </c>
      <c r="H9114" s="1" t="s">
        <v>38</v>
      </c>
      <c r="I9114" s="1" t="s">
        <v>25</v>
      </c>
      <c r="J9114" s="1" t="s">
        <v>2645</v>
      </c>
      <c r="K9114" s="1" t="s">
        <v>96</v>
      </c>
      <c r="L9114" s="1">
        <v>78521</v>
      </c>
      <c r="M9114" s="1" t="s">
        <v>97</v>
      </c>
      <c r="N9114" s="1" t="s">
        <v>1987</v>
      </c>
      <c r="O9114" s="1" t="s">
        <v>43</v>
      </c>
      <c r="P9114" s="1" t="s">
        <v>55</v>
      </c>
      <c r="Q9114" s="1" t="s">
        <v>1988</v>
      </c>
      <c r="R9114" s="1">
        <v>237.09600000000003</v>
      </c>
      <c r="S9114" s="1">
        <f t="shared" si="142"/>
        <v>216.35010000000005</v>
      </c>
      <c r="T9114" s="1">
        <v>3</v>
      </c>
      <c r="U9114" s="1">
        <v>0.2</v>
      </c>
      <c r="V9114" s="1">
        <v>20.745899999999985</v>
      </c>
      <c r="W9114" t="str">
        <f>VLOOKUP(M9114,People!$A$2:$B$5,2,FALSE)</f>
        <v>Kelly Williams</v>
      </c>
      <c r="X9114" s="5" t="str">
        <f>IFERROR(VLOOKUP(Orders!$B9114,Returns!$A$2:$B$801,2,0),"No")</f>
        <v>No</v>
      </c>
    </row>
    <row r="9115" spans="1:24" x14ac:dyDescent="0.3">
      <c r="A9115" s="1">
        <v>7852</v>
      </c>
      <c r="B9115" t="s">
        <v>9888</v>
      </c>
      <c r="C9115" s="2">
        <v>42713</v>
      </c>
      <c r="D9115" s="2">
        <v>42719</v>
      </c>
      <c r="E9115" s="1" t="s">
        <v>46</v>
      </c>
      <c r="F9115" s="1" t="s">
        <v>1001</v>
      </c>
      <c r="G9115" s="1" t="s">
        <v>1002</v>
      </c>
      <c r="H9115" s="1" t="s">
        <v>38</v>
      </c>
      <c r="I9115" s="1" t="s">
        <v>25</v>
      </c>
      <c r="J9115" s="1" t="s">
        <v>273</v>
      </c>
      <c r="K9115" s="1" t="s">
        <v>191</v>
      </c>
      <c r="L9115" s="1">
        <v>60653</v>
      </c>
      <c r="M9115" s="1" t="s">
        <v>97</v>
      </c>
      <c r="N9115" s="1" t="s">
        <v>5455</v>
      </c>
      <c r="O9115" s="1" t="s">
        <v>43</v>
      </c>
      <c r="P9115" s="1" t="s">
        <v>84</v>
      </c>
      <c r="Q9115" s="1" t="s">
        <v>5456</v>
      </c>
      <c r="R9115" s="1">
        <v>8.4480000000000004</v>
      </c>
      <c r="S9115" s="1">
        <f t="shared" si="142"/>
        <v>5.4912000000000001</v>
      </c>
      <c r="T9115" s="1">
        <v>2</v>
      </c>
      <c r="U9115" s="1">
        <v>0.2</v>
      </c>
      <c r="V9115" s="1">
        <v>2.9568000000000003</v>
      </c>
      <c r="W9115" t="str">
        <f>VLOOKUP(M9115,People!$A$2:$B$5,2,FALSE)</f>
        <v>Kelly Williams</v>
      </c>
      <c r="X9115" s="5" t="str">
        <f>IFERROR(VLOOKUP(Orders!$B9115,Returns!$A$2:$B$801,2,0),"No")</f>
        <v>No</v>
      </c>
    </row>
    <row r="9116" spans="1:24" hidden="1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f t="shared" si="142"/>
        <v>584.96250000000009</v>
      </c>
      <c r="T9116" s="1">
        <v>5</v>
      </c>
      <c r="U9116" s="1">
        <v>0.2</v>
      </c>
      <c r="V9116" s="1">
        <v>38.997500000000002</v>
      </c>
      <c r="W9116" t="str">
        <f>VLOOKUP(M9116,People!$A$2:$B$5,2,FALSE)</f>
        <v>Anna Andreadi</v>
      </c>
      <c r="X9116" s="5" t="str">
        <f>IFERROR(VLOOKUP(Orders!$B9116,Returns!$A$2:$B$801,2,0),"No")</f>
        <v>No</v>
      </c>
    </row>
    <row r="9117" spans="1:24" hidden="1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f t="shared" si="142"/>
        <v>522.67999999999995</v>
      </c>
      <c r="T9117" s="1">
        <v>2</v>
      </c>
      <c r="U9117" s="1">
        <v>0.4</v>
      </c>
      <c r="V9117" s="1">
        <v>-93.079999999999984</v>
      </c>
      <c r="W9117" t="str">
        <f>VLOOKUP(M9117,People!$A$2:$B$5,2,FALSE)</f>
        <v>Chuck Magee</v>
      </c>
      <c r="X9117" s="5" t="str">
        <f>IFERROR(VLOOKUP(Orders!$B9117,Returns!$A$2:$B$801,2,0),"No")</f>
        <v>No</v>
      </c>
    </row>
    <row r="9118" spans="1:24" hidden="1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f t="shared" si="142"/>
        <v>25.574400000000004</v>
      </c>
      <c r="T9118" s="1">
        <v>2</v>
      </c>
      <c r="U9118" s="1">
        <v>0.2</v>
      </c>
      <c r="V9118" s="1">
        <v>6.3935999999999993</v>
      </c>
      <c r="W9118" t="str">
        <f>VLOOKUP(M9118,People!$A$2:$B$5,2,FALSE)</f>
        <v>Chuck Magee</v>
      </c>
      <c r="X9118" s="5" t="str">
        <f>IFERROR(VLOOKUP(Orders!$B9118,Returns!$A$2:$B$801,2,0),"No")</f>
        <v>No</v>
      </c>
    </row>
    <row r="9119" spans="1:24" hidden="1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f t="shared" si="142"/>
        <v>950.64749999999981</v>
      </c>
      <c r="T9119" s="1">
        <v>3</v>
      </c>
      <c r="U9119" s="1">
        <v>0.3</v>
      </c>
      <c r="V9119" s="1">
        <v>-63.376499999999965</v>
      </c>
      <c r="W9119" t="str">
        <f>VLOOKUP(M9119,People!$A$2:$B$5,2,FALSE)</f>
        <v>Chuck Magee</v>
      </c>
      <c r="X9119" s="5" t="str">
        <f>IFERROR(VLOOKUP(Orders!$B9119,Returns!$A$2:$B$801,2,0),"No")</f>
        <v>No</v>
      </c>
    </row>
    <row r="9120" spans="1:24" hidden="1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f t="shared" si="142"/>
        <v>14.644800000000004</v>
      </c>
      <c r="T9120" s="1">
        <v>4</v>
      </c>
      <c r="U9120" s="1">
        <v>0.2</v>
      </c>
      <c r="V9120" s="1">
        <v>7.0511999999999988</v>
      </c>
      <c r="W9120" t="str">
        <f>VLOOKUP(M9120,People!$A$2:$B$5,2,FALSE)</f>
        <v>Chuck Magee</v>
      </c>
      <c r="X9120" s="5" t="str">
        <f>IFERROR(VLOOKUP(Orders!$B9120,Returns!$A$2:$B$801,2,0),"No")</f>
        <v>No</v>
      </c>
    </row>
    <row r="9121" spans="1:24" hidden="1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f t="shared" si="142"/>
        <v>11.466000000000001</v>
      </c>
      <c r="T9121" s="1">
        <v>7</v>
      </c>
      <c r="U9121" s="1">
        <v>0</v>
      </c>
      <c r="V9121" s="1">
        <v>10.584</v>
      </c>
      <c r="W9121" t="str">
        <f>VLOOKUP(M9121,People!$A$2:$B$5,2,FALSE)</f>
        <v>Anna Andreadi</v>
      </c>
      <c r="X9121" s="5" t="str">
        <f>IFERROR(VLOOKUP(Orders!$B9121,Returns!$A$2:$B$801,2,0),"No")</f>
        <v>No</v>
      </c>
    </row>
    <row r="9122" spans="1:24" hidden="1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f t="shared" si="142"/>
        <v>52.94700000000001</v>
      </c>
      <c r="T9122" s="1">
        <v>5</v>
      </c>
      <c r="U9122" s="1">
        <v>0</v>
      </c>
      <c r="V9122" s="1">
        <v>46.952999999999996</v>
      </c>
      <c r="W9122" t="str">
        <f>VLOOKUP(M9122,People!$A$2:$B$5,2,FALSE)</f>
        <v>Anna Andreadi</v>
      </c>
      <c r="X9122" s="5" t="str">
        <f>IFERROR(VLOOKUP(Orders!$B9122,Returns!$A$2:$B$801,2,0),"No")</f>
        <v>No</v>
      </c>
    </row>
    <row r="9123" spans="1:24" hidden="1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f t="shared" si="142"/>
        <v>64.510600000000011</v>
      </c>
      <c r="T9123" s="1">
        <v>7</v>
      </c>
      <c r="U9123" s="1">
        <v>0</v>
      </c>
      <c r="V9123" s="1">
        <v>26.349399999999992</v>
      </c>
      <c r="W9123" t="str">
        <f>VLOOKUP(M9123,People!$A$2:$B$5,2,FALSE)</f>
        <v>Anna Andreadi</v>
      </c>
      <c r="X9123" s="5" t="str">
        <f>IFERROR(VLOOKUP(Orders!$B9123,Returns!$A$2:$B$801,2,0),"No")</f>
        <v>Yes</v>
      </c>
    </row>
    <row r="9124" spans="1:24" hidden="1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f t="shared" si="142"/>
        <v>4.2790000000000008</v>
      </c>
      <c r="T9124" s="1">
        <v>1</v>
      </c>
      <c r="U9124" s="1">
        <v>0</v>
      </c>
      <c r="V9124" s="1">
        <v>3.5009999999999994</v>
      </c>
      <c r="W9124" t="str">
        <f>VLOOKUP(M9124,People!$A$2:$B$5,2,FALSE)</f>
        <v>Anna Andreadi</v>
      </c>
      <c r="X9124" s="5" t="str">
        <f>IFERROR(VLOOKUP(Orders!$B9124,Returns!$A$2:$B$801,2,0),"No")</f>
        <v>No</v>
      </c>
    </row>
    <row r="9125" spans="1:24" hidden="1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f t="shared" si="142"/>
        <v>136.51560000000003</v>
      </c>
      <c r="T9125" s="1">
        <v>9</v>
      </c>
      <c r="U9125" s="1">
        <v>0.7</v>
      </c>
      <c r="V9125" s="1">
        <v>-57.75660000000002</v>
      </c>
      <c r="W9125" t="str">
        <f>VLOOKUP(M9125,People!$A$2:$B$5,2,FALSE)</f>
        <v>Chuck Magee</v>
      </c>
      <c r="X9125" s="5" t="str">
        <f>IFERROR(VLOOKUP(Orders!$B9125,Returns!$A$2:$B$801,2,0),"No")</f>
        <v>No</v>
      </c>
    </row>
    <row r="9126" spans="1:24" hidden="1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f t="shared" si="142"/>
        <v>13.372799999999998</v>
      </c>
      <c r="T9126" s="1">
        <v>3</v>
      </c>
      <c r="U9126" s="1">
        <v>0.6</v>
      </c>
      <c r="V9126" s="1">
        <v>-3.8207999999999984</v>
      </c>
      <c r="W9126" t="str">
        <f>VLOOKUP(M9126,People!$A$2:$B$5,2,FALSE)</f>
        <v>Kelly Williams</v>
      </c>
      <c r="X9126" s="5" t="str">
        <f>IFERROR(VLOOKUP(Orders!$B9126,Returns!$A$2:$B$801,2,0),"No")</f>
        <v>No</v>
      </c>
    </row>
    <row r="9127" spans="1:24" hidden="1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f t="shared" si="142"/>
        <v>7.4815999999999994</v>
      </c>
      <c r="T9127" s="1">
        <v>4</v>
      </c>
      <c r="U9127" s="1">
        <v>0.6</v>
      </c>
      <c r="V9127" s="1">
        <v>-2.1375999999999991</v>
      </c>
      <c r="W9127" t="str">
        <f>VLOOKUP(M9127,People!$A$2:$B$5,2,FALSE)</f>
        <v>Kelly Williams</v>
      </c>
      <c r="X9127" s="5" t="str">
        <f>IFERROR(VLOOKUP(Orders!$B9127,Returns!$A$2:$B$801,2,0),"No")</f>
        <v>No</v>
      </c>
    </row>
    <row r="9128" spans="1:24" hidden="1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f t="shared" si="142"/>
        <v>4.8023999999999996</v>
      </c>
      <c r="T9128" s="1">
        <v>2</v>
      </c>
      <c r="U9128" s="1">
        <v>0</v>
      </c>
      <c r="V9128" s="1">
        <v>3.4775999999999998</v>
      </c>
      <c r="W9128" t="str">
        <f>VLOOKUP(M9128,People!$A$2:$B$5,2,FALSE)</f>
        <v>Anna Andreadi</v>
      </c>
      <c r="X9128" s="5" t="str">
        <f>IFERROR(VLOOKUP(Orders!$B9128,Returns!$A$2:$B$801,2,0),"No")</f>
        <v>No</v>
      </c>
    </row>
    <row r="9129" spans="1:24" hidden="1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f t="shared" si="142"/>
        <v>61.416599999999995</v>
      </c>
      <c r="T9129" s="1">
        <v>3</v>
      </c>
      <c r="U9129" s="1">
        <v>0.2</v>
      </c>
      <c r="V9129" s="1">
        <v>-11.2806</v>
      </c>
      <c r="W9129" t="str">
        <f>VLOOKUP(M9129,People!$A$2:$B$5,2,FALSE)</f>
        <v>Kelly Williams</v>
      </c>
      <c r="X9129" s="5" t="str">
        <f>IFERROR(VLOOKUP(Orders!$B9129,Returns!$A$2:$B$801,2,0),"No")</f>
        <v>No</v>
      </c>
    </row>
    <row r="9130" spans="1:24" hidden="1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f t="shared" si="142"/>
        <v>146.79</v>
      </c>
      <c r="T9130" s="1">
        <v>7</v>
      </c>
      <c r="U9130" s="1">
        <v>0.7</v>
      </c>
      <c r="V9130" s="1">
        <v>-58.71599999999998</v>
      </c>
      <c r="W9130" t="str">
        <f>VLOOKUP(M9130,People!$A$2:$B$5,2,FALSE)</f>
        <v>Anna Andreadi</v>
      </c>
      <c r="X9130" s="5" t="str">
        <f>IFERROR(VLOOKUP(Orders!$B9130,Returns!$A$2:$B$801,2,0),"No")</f>
        <v>No</v>
      </c>
    </row>
    <row r="9131" spans="1:24" hidden="1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f t="shared" si="142"/>
        <v>542.64599999999996</v>
      </c>
      <c r="T9131" s="1">
        <v>3</v>
      </c>
      <c r="U9131" s="1">
        <v>0.5</v>
      </c>
      <c r="V9131" s="1">
        <v>-241.17600000000002</v>
      </c>
      <c r="W9131" t="str">
        <f>VLOOKUP(M9131,People!$A$2:$B$5,2,FALSE)</f>
        <v>Chuck Magee</v>
      </c>
      <c r="X9131" s="5" t="str">
        <f>IFERROR(VLOOKUP(Orders!$B9131,Returns!$A$2:$B$801,2,0),"No")</f>
        <v>No</v>
      </c>
    </row>
    <row r="9132" spans="1:24" hidden="1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f t="shared" si="142"/>
        <v>17.023600000000002</v>
      </c>
      <c r="T9132" s="1">
        <v>2</v>
      </c>
      <c r="U9132" s="1">
        <v>0.2</v>
      </c>
      <c r="V9132" s="1">
        <v>1.6324000000000014</v>
      </c>
      <c r="W9132" t="str">
        <f>VLOOKUP(M9132,People!$A$2:$B$5,2,FALSE)</f>
        <v>Chuck Magee</v>
      </c>
      <c r="X9132" s="5" t="str">
        <f>IFERROR(VLOOKUP(Orders!$B9132,Returns!$A$2:$B$801,2,0),"No")</f>
        <v>No</v>
      </c>
    </row>
    <row r="9133" spans="1:24" hidden="1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f t="shared" si="142"/>
        <v>17.574400000000001</v>
      </c>
      <c r="T9133" s="1">
        <v>2</v>
      </c>
      <c r="U9133" s="1">
        <v>0</v>
      </c>
      <c r="V9133" s="1">
        <v>9.8856000000000002</v>
      </c>
      <c r="W9133" t="str">
        <f>VLOOKUP(M9133,People!$A$2:$B$5,2,FALSE)</f>
        <v>Chuck Magee</v>
      </c>
      <c r="X9133" s="5" t="str">
        <f>IFERROR(VLOOKUP(Orders!$B9133,Returns!$A$2:$B$801,2,0),"No")</f>
        <v>No</v>
      </c>
    </row>
    <row r="9134" spans="1:24" hidden="1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f t="shared" si="142"/>
        <v>88.842300000000009</v>
      </c>
      <c r="T9134" s="1">
        <v>3</v>
      </c>
      <c r="U9134" s="1">
        <v>0</v>
      </c>
      <c r="V9134" s="1">
        <v>36.287699999999987</v>
      </c>
      <c r="W9134" t="str">
        <f>VLOOKUP(M9134,People!$A$2:$B$5,2,FALSE)</f>
        <v>Chuck Magee</v>
      </c>
      <c r="X9134" s="5" t="str">
        <f>IFERROR(VLOOKUP(Orders!$B9134,Returns!$A$2:$B$801,2,0),"No")</f>
        <v>No</v>
      </c>
    </row>
    <row r="9135" spans="1:24" hidden="1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f t="shared" si="142"/>
        <v>514.26300000000003</v>
      </c>
      <c r="T9135" s="1">
        <v>5</v>
      </c>
      <c r="U9135" s="1">
        <v>0.2</v>
      </c>
      <c r="V9135" s="1">
        <v>41.697000000000003</v>
      </c>
      <c r="W9135" t="str">
        <f>VLOOKUP(M9135,People!$A$2:$B$5,2,FALSE)</f>
        <v>Anna Andreadi</v>
      </c>
      <c r="X9135" s="5" t="str">
        <f>IFERROR(VLOOKUP(Orders!$B9135,Returns!$A$2:$B$801,2,0),"No")</f>
        <v>No</v>
      </c>
    </row>
    <row r="9136" spans="1:24" hidden="1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f t="shared" si="142"/>
        <v>152.2236</v>
      </c>
      <c r="T9136" s="1">
        <v>3</v>
      </c>
      <c r="U9136" s="1">
        <v>0.2</v>
      </c>
      <c r="V9136" s="1">
        <v>-22.671600000000005</v>
      </c>
      <c r="W9136" t="str">
        <f>VLOOKUP(M9136,People!$A$2:$B$5,2,FALSE)</f>
        <v>Cassandra Brandow</v>
      </c>
      <c r="X9136" s="5" t="str">
        <f>IFERROR(VLOOKUP(Orders!$B9136,Returns!$A$2:$B$801,2,0),"No")</f>
        <v>No</v>
      </c>
    </row>
    <row r="9137" spans="1:24" hidden="1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f t="shared" si="142"/>
        <v>57.182400000000008</v>
      </c>
      <c r="T9137" s="1">
        <v>1</v>
      </c>
      <c r="U9137" s="1">
        <v>0.2</v>
      </c>
      <c r="V9137" s="1">
        <v>-5.1983999999999995</v>
      </c>
      <c r="W9137" t="str">
        <f>VLOOKUP(M9137,People!$A$2:$B$5,2,FALSE)</f>
        <v>Cassandra Brandow</v>
      </c>
      <c r="X9137" s="5" t="str">
        <f>IFERROR(VLOOKUP(Orders!$B9137,Returns!$A$2:$B$801,2,0),"No")</f>
        <v>No</v>
      </c>
    </row>
    <row r="9138" spans="1:24" hidden="1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f t="shared" si="142"/>
        <v>6.8052000000000019</v>
      </c>
      <c r="T9138" s="1">
        <v>3</v>
      </c>
      <c r="U9138" s="1">
        <v>0.2</v>
      </c>
      <c r="V9138" s="1">
        <v>3.4668000000000001</v>
      </c>
      <c r="W9138" t="str">
        <f>VLOOKUP(M9138,People!$A$2:$B$5,2,FALSE)</f>
        <v>Cassandra Brandow</v>
      </c>
      <c r="X9138" s="5" t="str">
        <f>IFERROR(VLOOKUP(Orders!$B9138,Returns!$A$2:$B$801,2,0),"No")</f>
        <v>No</v>
      </c>
    </row>
    <row r="9139" spans="1:24" x14ac:dyDescent="0.3">
      <c r="A9139" s="1">
        <v>7853</v>
      </c>
      <c r="B9139" t="s">
        <v>9888</v>
      </c>
      <c r="C9139" s="2">
        <v>42713</v>
      </c>
      <c r="D9139" s="2">
        <v>42719</v>
      </c>
      <c r="E9139" s="1" t="s">
        <v>46</v>
      </c>
      <c r="F9139" s="1" t="s">
        <v>1001</v>
      </c>
      <c r="G9139" s="1" t="s">
        <v>1002</v>
      </c>
      <c r="H9139" s="1" t="s">
        <v>38</v>
      </c>
      <c r="I9139" s="1" t="s">
        <v>25</v>
      </c>
      <c r="J9139" s="1" t="s">
        <v>273</v>
      </c>
      <c r="K9139" s="1" t="s">
        <v>191</v>
      </c>
      <c r="L9139" s="1">
        <v>60653</v>
      </c>
      <c r="M9139" s="1" t="s">
        <v>97</v>
      </c>
      <c r="N9139" s="1" t="s">
        <v>1811</v>
      </c>
      <c r="O9139" s="1" t="s">
        <v>43</v>
      </c>
      <c r="P9139" s="1" t="s">
        <v>73</v>
      </c>
      <c r="Q9139" s="1" t="s">
        <v>1812</v>
      </c>
      <c r="R9139" s="1">
        <v>20.387999999999995</v>
      </c>
      <c r="S9139" s="1">
        <f t="shared" si="142"/>
        <v>73.396799999999999</v>
      </c>
      <c r="T9139" s="1">
        <v>2</v>
      </c>
      <c r="U9139" s="1">
        <v>0.8</v>
      </c>
      <c r="V9139" s="1">
        <v>-53.008800000000008</v>
      </c>
      <c r="W9139" t="str">
        <f>VLOOKUP(M9139,People!$A$2:$B$5,2,FALSE)</f>
        <v>Kelly Williams</v>
      </c>
      <c r="X9139" s="5" t="str">
        <f>IFERROR(VLOOKUP(Orders!$B9139,Returns!$A$2:$B$801,2,0),"No")</f>
        <v>No</v>
      </c>
    </row>
    <row r="9140" spans="1:24" x14ac:dyDescent="0.3">
      <c r="A9140" s="1">
        <v>8123</v>
      </c>
      <c r="B9140" t="s">
        <v>10006</v>
      </c>
      <c r="C9140" s="2">
        <v>42713</v>
      </c>
      <c r="D9140" s="2">
        <v>42719</v>
      </c>
      <c r="E9140" s="1" t="s">
        <v>46</v>
      </c>
      <c r="F9140" s="1" t="s">
        <v>1655</v>
      </c>
      <c r="G9140" s="1" t="s">
        <v>1656</v>
      </c>
      <c r="H9140" s="1" t="s">
        <v>24</v>
      </c>
      <c r="I9140" s="1" t="s">
        <v>25</v>
      </c>
      <c r="J9140" s="1" t="s">
        <v>133</v>
      </c>
      <c r="K9140" s="1" t="s">
        <v>134</v>
      </c>
      <c r="L9140" s="1">
        <v>19134</v>
      </c>
      <c r="M9140" s="1" t="s">
        <v>135</v>
      </c>
      <c r="N9140" s="1" t="s">
        <v>465</v>
      </c>
      <c r="O9140" s="1" t="s">
        <v>43</v>
      </c>
      <c r="P9140" s="1" t="s">
        <v>157</v>
      </c>
      <c r="Q9140" s="1" t="s">
        <v>466</v>
      </c>
      <c r="R9140" s="1">
        <v>30.672000000000001</v>
      </c>
      <c r="S9140" s="1">
        <f t="shared" si="142"/>
        <v>21.087</v>
      </c>
      <c r="T9140" s="1">
        <v>3</v>
      </c>
      <c r="U9140" s="1">
        <v>0.2</v>
      </c>
      <c r="V9140" s="1">
        <v>9.5850000000000009</v>
      </c>
      <c r="W9140" t="str">
        <f>VLOOKUP(M9140,People!$A$2:$B$5,2,FALSE)</f>
        <v>Chuck Magee</v>
      </c>
      <c r="X9140" s="5" t="str">
        <f>IFERROR(VLOOKUP(Orders!$B9140,Returns!$A$2:$B$801,2,0),"No")</f>
        <v>No</v>
      </c>
    </row>
    <row r="9141" spans="1:24" x14ac:dyDescent="0.3">
      <c r="A9141" s="1">
        <v>8124</v>
      </c>
      <c r="B9141" t="s">
        <v>10006</v>
      </c>
      <c r="C9141" s="2">
        <v>42713</v>
      </c>
      <c r="D9141" s="2">
        <v>42719</v>
      </c>
      <c r="E9141" s="1" t="s">
        <v>46</v>
      </c>
      <c r="F9141" s="1" t="s">
        <v>1655</v>
      </c>
      <c r="G9141" s="1" t="s">
        <v>1656</v>
      </c>
      <c r="H9141" s="1" t="s">
        <v>24</v>
      </c>
      <c r="I9141" s="1" t="s">
        <v>25</v>
      </c>
      <c r="J9141" s="1" t="s">
        <v>133</v>
      </c>
      <c r="K9141" s="1" t="s">
        <v>134</v>
      </c>
      <c r="L9141" s="1">
        <v>19134</v>
      </c>
      <c r="M9141" s="1" t="s">
        <v>135</v>
      </c>
      <c r="N9141" s="1" t="s">
        <v>3502</v>
      </c>
      <c r="O9141" s="1" t="s">
        <v>66</v>
      </c>
      <c r="P9141" s="1" t="s">
        <v>1065</v>
      </c>
      <c r="Q9141" s="1" t="s">
        <v>3503</v>
      </c>
      <c r="R9141" s="1">
        <v>1079.9759999999999</v>
      </c>
      <c r="S9141" s="1">
        <f t="shared" si="142"/>
        <v>953.97879999999998</v>
      </c>
      <c r="T9141" s="1">
        <v>4</v>
      </c>
      <c r="U9141" s="1">
        <v>0.4</v>
      </c>
      <c r="V9141" s="1">
        <v>125.99719999999991</v>
      </c>
      <c r="W9141" t="str">
        <f>VLOOKUP(M9141,People!$A$2:$B$5,2,FALSE)</f>
        <v>Chuck Magee</v>
      </c>
      <c r="X9141" s="5" t="str">
        <f>IFERROR(VLOOKUP(Orders!$B9141,Returns!$A$2:$B$801,2,0),"No")</f>
        <v>No</v>
      </c>
    </row>
    <row r="9142" spans="1:24" hidden="1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f t="shared" si="142"/>
        <v>111.986</v>
      </c>
      <c r="T9142" s="1">
        <v>2</v>
      </c>
      <c r="U9142" s="1">
        <v>0</v>
      </c>
      <c r="V9142" s="1">
        <v>47.993999999999986</v>
      </c>
      <c r="W9142" t="str">
        <f>VLOOKUP(M9142,People!$A$2:$B$5,2,FALSE)</f>
        <v>Anna Andreadi</v>
      </c>
      <c r="X9142" s="5" t="str">
        <f>IFERROR(VLOOKUP(Orders!$B9142,Returns!$A$2:$B$801,2,0),"No")</f>
        <v>No</v>
      </c>
    </row>
    <row r="9143" spans="1:24" hidden="1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f t="shared" si="142"/>
        <v>31.391999999999999</v>
      </c>
      <c r="T9143" s="1">
        <v>4</v>
      </c>
      <c r="U9143" s="1">
        <v>0</v>
      </c>
      <c r="V9143" s="1">
        <v>12.208000000000002</v>
      </c>
      <c r="W9143" t="str">
        <f>VLOOKUP(M9143,People!$A$2:$B$5,2,FALSE)</f>
        <v>Chuck Magee</v>
      </c>
      <c r="X9143" s="5" t="str">
        <f>IFERROR(VLOOKUP(Orders!$B9143,Returns!$A$2:$B$801,2,0),"No")</f>
        <v>No</v>
      </c>
    </row>
    <row r="9144" spans="1:24" hidden="1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f t="shared" si="142"/>
        <v>5.2836000000000007</v>
      </c>
      <c r="T9144" s="1">
        <v>2</v>
      </c>
      <c r="U9144" s="1">
        <v>0.2</v>
      </c>
      <c r="V9144" s="1">
        <v>3.0043999999999995</v>
      </c>
      <c r="W9144" t="str">
        <f>VLOOKUP(M9144,People!$A$2:$B$5,2,FALSE)</f>
        <v>Anna Andreadi</v>
      </c>
      <c r="X9144" s="5" t="str">
        <f>IFERROR(VLOOKUP(Orders!$B9144,Returns!$A$2:$B$801,2,0),"No")</f>
        <v>No</v>
      </c>
    </row>
    <row r="9145" spans="1:24" hidden="1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f t="shared" si="142"/>
        <v>1052.9325000000001</v>
      </c>
      <c r="T9145" s="1">
        <v>9</v>
      </c>
      <c r="U9145" s="1">
        <v>0.2</v>
      </c>
      <c r="V9145" s="1">
        <v>70.195499999999981</v>
      </c>
      <c r="W9145" t="str">
        <f>VLOOKUP(M9145,People!$A$2:$B$5,2,FALSE)</f>
        <v>Anna Andreadi</v>
      </c>
      <c r="X9145" s="5" t="str">
        <f>IFERROR(VLOOKUP(Orders!$B9145,Returns!$A$2:$B$801,2,0),"No")</f>
        <v>No</v>
      </c>
    </row>
    <row r="9146" spans="1:24" hidden="1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f t="shared" si="142"/>
        <v>46.079000000000008</v>
      </c>
      <c r="T9146" s="1">
        <v>5</v>
      </c>
      <c r="U9146" s="1">
        <v>0</v>
      </c>
      <c r="V9146" s="1">
        <v>18.820999999999994</v>
      </c>
      <c r="W9146" t="str">
        <f>VLOOKUP(M9146,People!$A$2:$B$5,2,FALSE)</f>
        <v>Anna Andreadi</v>
      </c>
      <c r="X9146" s="5" t="str">
        <f>IFERROR(VLOOKUP(Orders!$B9146,Returns!$A$2:$B$801,2,0),"No")</f>
        <v>No</v>
      </c>
    </row>
    <row r="9147" spans="1:24" hidden="1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f t="shared" si="142"/>
        <v>7.300799999999998</v>
      </c>
      <c r="T9147" s="1">
        <v>3</v>
      </c>
      <c r="U9147" s="1">
        <v>0.8</v>
      </c>
      <c r="V9147" s="1">
        <v>-4.492799999999999</v>
      </c>
      <c r="W9147" t="str">
        <f>VLOOKUP(M9147,People!$A$2:$B$5,2,FALSE)</f>
        <v>Kelly Williams</v>
      </c>
      <c r="X9147" s="5" t="str">
        <f>IFERROR(VLOOKUP(Orders!$B9147,Returns!$A$2:$B$801,2,0),"No")</f>
        <v>No</v>
      </c>
    </row>
    <row r="9148" spans="1:24" hidden="1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f t="shared" si="142"/>
        <v>56.988599999999998</v>
      </c>
      <c r="T9148" s="1">
        <v>2</v>
      </c>
      <c r="U9148" s="1">
        <v>0</v>
      </c>
      <c r="V9148" s="1">
        <v>42.991400000000006</v>
      </c>
      <c r="W9148" t="str">
        <f>VLOOKUP(M9148,People!$A$2:$B$5,2,FALSE)</f>
        <v>Chuck Magee</v>
      </c>
      <c r="X9148" s="5" t="str">
        <f>IFERROR(VLOOKUP(Orders!$B9148,Returns!$A$2:$B$801,2,0),"No")</f>
        <v>No</v>
      </c>
    </row>
    <row r="9149" spans="1:24" hidden="1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f t="shared" si="142"/>
        <v>5.3064000000000009</v>
      </c>
      <c r="T9149" s="1">
        <v>6</v>
      </c>
      <c r="U9149" s="1">
        <v>0</v>
      </c>
      <c r="V9149" s="1">
        <v>2.7336</v>
      </c>
      <c r="W9149" t="str">
        <f>VLOOKUP(M9149,People!$A$2:$B$5,2,FALSE)</f>
        <v>Chuck Magee</v>
      </c>
      <c r="X9149" s="5" t="str">
        <f>IFERROR(VLOOKUP(Orders!$B9149,Returns!$A$2:$B$801,2,0),"No")</f>
        <v>No</v>
      </c>
    </row>
    <row r="9150" spans="1:24" hidden="1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f t="shared" si="142"/>
        <v>1157.5745999999999</v>
      </c>
      <c r="T9150" s="1">
        <v>13</v>
      </c>
      <c r="U9150" s="1">
        <v>0</v>
      </c>
      <c r="V9150" s="1">
        <v>406.71539999999993</v>
      </c>
      <c r="W9150" t="str">
        <f>VLOOKUP(M9150,People!$A$2:$B$5,2,FALSE)</f>
        <v>Chuck Magee</v>
      </c>
      <c r="X9150" s="5" t="str">
        <f>IFERROR(VLOOKUP(Orders!$B9150,Returns!$A$2:$B$801,2,0),"No")</f>
        <v>No</v>
      </c>
    </row>
    <row r="9151" spans="1:24" x14ac:dyDescent="0.3">
      <c r="A9151" s="1">
        <v>873</v>
      </c>
      <c r="B9151" t="s">
        <v>6613</v>
      </c>
      <c r="C9151" s="2">
        <v>42714</v>
      </c>
      <c r="D9151" s="2">
        <v>42719</v>
      </c>
      <c r="E9151" s="1" t="s">
        <v>46</v>
      </c>
      <c r="F9151" s="1" t="s">
        <v>2294</v>
      </c>
      <c r="G9151" s="1" t="s">
        <v>2295</v>
      </c>
      <c r="H9151" s="1" t="s">
        <v>24</v>
      </c>
      <c r="I9151" s="1" t="s">
        <v>25</v>
      </c>
      <c r="J9151" s="1" t="s">
        <v>239</v>
      </c>
      <c r="K9151" s="1" t="s">
        <v>240</v>
      </c>
      <c r="L9151" s="1">
        <v>10009</v>
      </c>
      <c r="M9151" s="1" t="s">
        <v>135</v>
      </c>
      <c r="N9151" s="1" t="s">
        <v>909</v>
      </c>
      <c r="O9151" s="1" t="s">
        <v>43</v>
      </c>
      <c r="P9151" s="1" t="s">
        <v>84</v>
      </c>
      <c r="Q9151" s="1" t="s">
        <v>910</v>
      </c>
      <c r="R9151" s="1">
        <v>11.36</v>
      </c>
      <c r="S9151" s="1">
        <f t="shared" si="142"/>
        <v>6.1344000000000003</v>
      </c>
      <c r="T9151" s="1">
        <v>2</v>
      </c>
      <c r="U9151" s="1">
        <v>0</v>
      </c>
      <c r="V9151" s="1">
        <v>5.2255999999999991</v>
      </c>
      <c r="W9151" t="str">
        <f>VLOOKUP(M9151,People!$A$2:$B$5,2,FALSE)</f>
        <v>Chuck Magee</v>
      </c>
      <c r="X9151" s="5" t="str">
        <f>IFERROR(VLOOKUP(Orders!$B9151,Returns!$A$2:$B$801,2,0),"No")</f>
        <v>No</v>
      </c>
    </row>
    <row r="9152" spans="1:24" x14ac:dyDescent="0.3">
      <c r="A9152" s="1">
        <v>874</v>
      </c>
      <c r="B9152" t="s">
        <v>6613</v>
      </c>
      <c r="C9152" s="2">
        <v>42714</v>
      </c>
      <c r="D9152" s="2">
        <v>42719</v>
      </c>
      <c r="E9152" s="1" t="s">
        <v>46</v>
      </c>
      <c r="F9152" s="1" t="s">
        <v>2294</v>
      </c>
      <c r="G9152" s="1" t="s">
        <v>2295</v>
      </c>
      <c r="H9152" s="1" t="s">
        <v>24</v>
      </c>
      <c r="I9152" s="1" t="s">
        <v>25</v>
      </c>
      <c r="J9152" s="1" t="s">
        <v>239</v>
      </c>
      <c r="K9152" s="1" t="s">
        <v>240</v>
      </c>
      <c r="L9152" s="1">
        <v>10009</v>
      </c>
      <c r="M9152" s="1" t="s">
        <v>135</v>
      </c>
      <c r="N9152" s="1" t="s">
        <v>1394</v>
      </c>
      <c r="O9152" s="1" t="s">
        <v>43</v>
      </c>
      <c r="P9152" s="1" t="s">
        <v>70</v>
      </c>
      <c r="Q9152" s="1" t="s">
        <v>1395</v>
      </c>
      <c r="R9152" s="1">
        <v>106.34399999999999</v>
      </c>
      <c r="S9152" s="1">
        <f t="shared" si="142"/>
        <v>69.123599999999996</v>
      </c>
      <c r="T9152" s="1">
        <v>7</v>
      </c>
      <c r="U9152" s="1">
        <v>0.2</v>
      </c>
      <c r="V9152" s="1">
        <v>37.220399999999998</v>
      </c>
      <c r="W9152" t="str">
        <f>VLOOKUP(M9152,People!$A$2:$B$5,2,FALSE)</f>
        <v>Chuck Magee</v>
      </c>
      <c r="X9152" s="5" t="str">
        <f>IFERROR(VLOOKUP(Orders!$B9152,Returns!$A$2:$B$801,2,0),"No")</f>
        <v>No</v>
      </c>
    </row>
    <row r="9153" spans="1:24" hidden="1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f t="shared" si="142"/>
        <v>12.207400000000002</v>
      </c>
      <c r="T9153" s="1">
        <v>2</v>
      </c>
      <c r="U9153" s="1">
        <v>0.2</v>
      </c>
      <c r="V9153" s="1">
        <v>2.3685999999999989</v>
      </c>
      <c r="W9153" t="str">
        <f>VLOOKUP(M9153,People!$A$2:$B$5,2,FALSE)</f>
        <v>Anna Andreadi</v>
      </c>
      <c r="X9153" s="5" t="str">
        <f>IFERROR(VLOOKUP(Orders!$B9153,Returns!$A$2:$B$801,2,0),"No")</f>
        <v>No</v>
      </c>
    </row>
    <row r="9154" spans="1:24" hidden="1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f t="shared" ref="S9154:S9217" si="143">R9154-V9154</f>
        <v>21.750000000000004</v>
      </c>
      <c r="T9154" s="1">
        <v>2</v>
      </c>
      <c r="U9154" s="1">
        <v>0.2</v>
      </c>
      <c r="V9154" s="1">
        <v>1.4499999999999993</v>
      </c>
      <c r="W9154" t="str">
        <f>VLOOKUP(M9154,People!$A$2:$B$5,2,FALSE)</f>
        <v>Anna Andreadi</v>
      </c>
      <c r="X9154" s="5" t="str">
        <f>IFERROR(VLOOKUP(Orders!$B9154,Returns!$A$2:$B$801,2,0),"No")</f>
        <v>No</v>
      </c>
    </row>
    <row r="9155" spans="1:24" hidden="1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f t="shared" si="143"/>
        <v>14.611799999999999</v>
      </c>
      <c r="T9155" s="1">
        <v>7</v>
      </c>
      <c r="U9155" s="1">
        <v>0.2</v>
      </c>
      <c r="V9155" s="1">
        <v>1.852199999999999</v>
      </c>
      <c r="W9155" t="str">
        <f>VLOOKUP(M9155,People!$A$2:$B$5,2,FALSE)</f>
        <v>Anna Andreadi</v>
      </c>
      <c r="X9155" s="5" t="str">
        <f>IFERROR(VLOOKUP(Orders!$B9155,Returns!$A$2:$B$801,2,0),"No")</f>
        <v>No</v>
      </c>
    </row>
    <row r="9156" spans="1:24" hidden="1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f t="shared" si="143"/>
        <v>16.1738</v>
      </c>
      <c r="T9156" s="1">
        <v>2</v>
      </c>
      <c r="U9156" s="1">
        <v>0.2</v>
      </c>
      <c r="V9156" s="1">
        <v>3.1382000000000003</v>
      </c>
      <c r="W9156" t="str">
        <f>VLOOKUP(M9156,People!$A$2:$B$5,2,FALSE)</f>
        <v>Chuck Magee</v>
      </c>
      <c r="X9156" s="5" t="str">
        <f>IFERROR(VLOOKUP(Orders!$B9156,Returns!$A$2:$B$801,2,0),"No")</f>
        <v>No</v>
      </c>
    </row>
    <row r="9157" spans="1:24" x14ac:dyDescent="0.3">
      <c r="A9157" s="1">
        <v>5999</v>
      </c>
      <c r="B9157" t="s">
        <v>9029</v>
      </c>
      <c r="C9157" s="2">
        <v>42714</v>
      </c>
      <c r="D9157" s="2">
        <v>42718</v>
      </c>
      <c r="E9157" s="1" t="s">
        <v>46</v>
      </c>
      <c r="F9157" s="1" t="s">
        <v>516</v>
      </c>
      <c r="G9157" s="1" t="s">
        <v>517</v>
      </c>
      <c r="H9157" s="1" t="s">
        <v>38</v>
      </c>
      <c r="I9157" s="1" t="s">
        <v>25</v>
      </c>
      <c r="J9157" s="1" t="s">
        <v>5634</v>
      </c>
      <c r="K9157" s="1" t="s">
        <v>4748</v>
      </c>
      <c r="L9157" s="1">
        <v>83605</v>
      </c>
      <c r="M9157" s="1" t="s">
        <v>41</v>
      </c>
      <c r="N9157" s="1" t="s">
        <v>2917</v>
      </c>
      <c r="O9157" s="1" t="s">
        <v>30</v>
      </c>
      <c r="P9157" s="1" t="s">
        <v>34</v>
      </c>
      <c r="Q9157" s="1" t="s">
        <v>2918</v>
      </c>
      <c r="R9157" s="1">
        <v>338.35199999999998</v>
      </c>
      <c r="S9157" s="1">
        <f t="shared" si="143"/>
        <v>334.12260000000003</v>
      </c>
      <c r="T9157" s="1">
        <v>3</v>
      </c>
      <c r="U9157" s="1">
        <v>0.2</v>
      </c>
      <c r="V9157" s="1">
        <v>4.2293999999999699</v>
      </c>
      <c r="W9157" t="str">
        <f>VLOOKUP(M9157,People!$A$2:$B$5,2,FALSE)</f>
        <v>Anna Andreadi</v>
      </c>
      <c r="X9157" s="5" t="str">
        <f>IFERROR(VLOOKUP(Orders!$B9157,Returns!$A$2:$B$801,2,0),"No")</f>
        <v>No</v>
      </c>
    </row>
    <row r="9158" spans="1:24" x14ac:dyDescent="0.3">
      <c r="A9158" s="1">
        <v>6000</v>
      </c>
      <c r="B9158" t="s">
        <v>9029</v>
      </c>
      <c r="C9158" s="2">
        <v>42714</v>
      </c>
      <c r="D9158" s="2">
        <v>42718</v>
      </c>
      <c r="E9158" s="1" t="s">
        <v>46</v>
      </c>
      <c r="F9158" s="1" t="s">
        <v>516</v>
      </c>
      <c r="G9158" s="1" t="s">
        <v>517</v>
      </c>
      <c r="H9158" s="1" t="s">
        <v>38</v>
      </c>
      <c r="I9158" s="1" t="s">
        <v>25</v>
      </c>
      <c r="J9158" s="1" t="s">
        <v>5634</v>
      </c>
      <c r="K9158" s="1" t="s">
        <v>4748</v>
      </c>
      <c r="L9158" s="1">
        <v>83605</v>
      </c>
      <c r="M9158" s="1" t="s">
        <v>41</v>
      </c>
      <c r="N9158" s="1" t="s">
        <v>2353</v>
      </c>
      <c r="O9158" s="1" t="s">
        <v>43</v>
      </c>
      <c r="P9158" s="1" t="s">
        <v>84</v>
      </c>
      <c r="Q9158" s="1" t="s">
        <v>2354</v>
      </c>
      <c r="R9158" s="1">
        <v>25.92</v>
      </c>
      <c r="S9158" s="1">
        <f t="shared" si="143"/>
        <v>13.478400000000001</v>
      </c>
      <c r="T9158" s="1">
        <v>4</v>
      </c>
      <c r="U9158" s="1">
        <v>0</v>
      </c>
      <c r="V9158" s="1">
        <v>12.441600000000001</v>
      </c>
      <c r="W9158" t="str">
        <f>VLOOKUP(M9158,People!$A$2:$B$5,2,FALSE)</f>
        <v>Anna Andreadi</v>
      </c>
      <c r="X9158" s="5" t="str">
        <f>IFERROR(VLOOKUP(Orders!$B9158,Returns!$A$2:$B$801,2,0),"No")</f>
        <v>No</v>
      </c>
    </row>
    <row r="9159" spans="1:24" x14ac:dyDescent="0.3">
      <c r="A9159" s="1">
        <v>6001</v>
      </c>
      <c r="B9159" t="s">
        <v>9029</v>
      </c>
      <c r="C9159" s="2">
        <v>42714</v>
      </c>
      <c r="D9159" s="2">
        <v>42718</v>
      </c>
      <c r="E9159" s="1" t="s">
        <v>46</v>
      </c>
      <c r="F9159" s="1" t="s">
        <v>516</v>
      </c>
      <c r="G9159" s="1" t="s">
        <v>517</v>
      </c>
      <c r="H9159" s="1" t="s">
        <v>38</v>
      </c>
      <c r="I9159" s="1" t="s">
        <v>25</v>
      </c>
      <c r="J9159" s="1" t="s">
        <v>5634</v>
      </c>
      <c r="K9159" s="1" t="s">
        <v>4748</v>
      </c>
      <c r="L9159" s="1">
        <v>83605</v>
      </c>
      <c r="M9159" s="1" t="s">
        <v>41</v>
      </c>
      <c r="N9159" s="1" t="s">
        <v>1345</v>
      </c>
      <c r="O9159" s="1" t="s">
        <v>43</v>
      </c>
      <c r="P9159" s="1" t="s">
        <v>84</v>
      </c>
      <c r="Q9159" s="1" t="s">
        <v>1346</v>
      </c>
      <c r="R9159" s="1">
        <v>91.36</v>
      </c>
      <c r="S9159" s="1">
        <f t="shared" si="143"/>
        <v>49.334400000000002</v>
      </c>
      <c r="T9159" s="1">
        <v>4</v>
      </c>
      <c r="U9159" s="1">
        <v>0</v>
      </c>
      <c r="V9159" s="1">
        <v>42.025599999999997</v>
      </c>
      <c r="W9159" t="str">
        <f>VLOOKUP(M9159,People!$A$2:$B$5,2,FALSE)</f>
        <v>Anna Andreadi</v>
      </c>
      <c r="X9159" s="5" t="str">
        <f>IFERROR(VLOOKUP(Orders!$B9159,Returns!$A$2:$B$801,2,0),"No")</f>
        <v>No</v>
      </c>
    </row>
    <row r="9160" spans="1:24" x14ac:dyDescent="0.3">
      <c r="A9160" s="1">
        <v>1246</v>
      </c>
      <c r="B9160" t="s">
        <v>6768</v>
      </c>
      <c r="C9160" s="2">
        <v>42716</v>
      </c>
      <c r="D9160" s="2">
        <v>42718</v>
      </c>
      <c r="E9160" s="1" t="s">
        <v>21</v>
      </c>
      <c r="F9160" s="1" t="s">
        <v>2909</v>
      </c>
      <c r="G9160" s="1" t="s">
        <v>2910</v>
      </c>
      <c r="H9160" s="1" t="s">
        <v>24</v>
      </c>
      <c r="I9160" s="1" t="s">
        <v>25</v>
      </c>
      <c r="J9160" s="1" t="s">
        <v>2911</v>
      </c>
      <c r="K9160" s="1" t="s">
        <v>40</v>
      </c>
      <c r="L9160" s="1">
        <v>93727</v>
      </c>
      <c r="M9160" s="1" t="s">
        <v>41</v>
      </c>
      <c r="N9160" s="1" t="s">
        <v>2912</v>
      </c>
      <c r="O9160" s="1" t="s">
        <v>30</v>
      </c>
      <c r="P9160" s="1" t="s">
        <v>52</v>
      </c>
      <c r="Q9160" s="1" t="s">
        <v>2913</v>
      </c>
      <c r="R9160" s="1">
        <v>764.6880000000001</v>
      </c>
      <c r="S9160" s="1">
        <f t="shared" si="143"/>
        <v>669.1020000000002</v>
      </c>
      <c r="T9160" s="1">
        <v>6</v>
      </c>
      <c r="U9160" s="1">
        <v>0.2</v>
      </c>
      <c r="V9160" s="1">
        <v>95.585999999999899</v>
      </c>
      <c r="W9160" t="str">
        <f>VLOOKUP(M9160,People!$A$2:$B$5,2,FALSE)</f>
        <v>Anna Andreadi</v>
      </c>
      <c r="X9160" s="5" t="str">
        <f>IFERROR(VLOOKUP(Orders!$B9160,Returns!$A$2:$B$801,2,0),"No")</f>
        <v>No</v>
      </c>
    </row>
    <row r="9161" spans="1:24" hidden="1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f t="shared" si="143"/>
        <v>7.3746000000000009</v>
      </c>
      <c r="T9161" s="1">
        <v>3</v>
      </c>
      <c r="U9161" s="1">
        <v>0.7</v>
      </c>
      <c r="V9161" s="1">
        <v>-3.0366</v>
      </c>
      <c r="W9161" t="str">
        <f>VLOOKUP(M9161,People!$A$2:$B$5,2,FALSE)</f>
        <v>Cassandra Brandow</v>
      </c>
      <c r="X9161" s="5" t="str">
        <f>IFERROR(VLOOKUP(Orders!$B9161,Returns!$A$2:$B$801,2,0),"No")</f>
        <v>No</v>
      </c>
    </row>
    <row r="9162" spans="1:24" hidden="1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f t="shared" si="143"/>
        <v>19.8</v>
      </c>
      <c r="T9162" s="1">
        <v>5</v>
      </c>
      <c r="U9162" s="1">
        <v>0.7</v>
      </c>
      <c r="V9162" s="1">
        <v>-7.9199999999999982</v>
      </c>
      <c r="W9162" t="str">
        <f>VLOOKUP(M9162,People!$A$2:$B$5,2,FALSE)</f>
        <v>Cassandra Brandow</v>
      </c>
      <c r="X9162" s="5" t="str">
        <f>IFERROR(VLOOKUP(Orders!$B9162,Returns!$A$2:$B$801,2,0),"No")</f>
        <v>No</v>
      </c>
    </row>
    <row r="9163" spans="1:24" hidden="1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f t="shared" si="143"/>
        <v>373.39119999999997</v>
      </c>
      <c r="T9163" s="1">
        <v>7</v>
      </c>
      <c r="U9163" s="1">
        <v>0</v>
      </c>
      <c r="V9163" s="1">
        <v>32.46879999999998</v>
      </c>
      <c r="W9163" t="str">
        <f>VLOOKUP(M9163,People!$A$2:$B$5,2,FALSE)</f>
        <v>Kelly Williams</v>
      </c>
      <c r="X9163" s="5" t="str">
        <f>IFERROR(VLOOKUP(Orders!$B9163,Returns!$A$2:$B$801,2,0),"No")</f>
        <v>No</v>
      </c>
    </row>
    <row r="9164" spans="1:24" hidden="1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f t="shared" si="143"/>
        <v>503.20740000000001</v>
      </c>
      <c r="T9164" s="1">
        <v>3</v>
      </c>
      <c r="U9164" s="1">
        <v>0</v>
      </c>
      <c r="V9164" s="1">
        <v>176.80260000000001</v>
      </c>
      <c r="W9164" t="str">
        <f>VLOOKUP(M9164,People!$A$2:$B$5,2,FALSE)</f>
        <v>Kelly Williams</v>
      </c>
      <c r="X9164" s="5" t="str">
        <f>IFERROR(VLOOKUP(Orders!$B9164,Returns!$A$2:$B$801,2,0),"No")</f>
        <v>No</v>
      </c>
    </row>
    <row r="9165" spans="1:24" hidden="1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f t="shared" si="143"/>
        <v>1.6335000000000004</v>
      </c>
      <c r="T9165" s="1">
        <v>3</v>
      </c>
      <c r="U9165" s="1">
        <v>0.2</v>
      </c>
      <c r="V9165" s="1">
        <v>0.74249999999999994</v>
      </c>
      <c r="W9165" t="str">
        <f>VLOOKUP(M9165,People!$A$2:$B$5,2,FALSE)</f>
        <v>Kelly Williams</v>
      </c>
      <c r="X9165" s="5" t="str">
        <f>IFERROR(VLOOKUP(Orders!$B9165,Returns!$A$2:$B$801,2,0),"No")</f>
        <v>No</v>
      </c>
    </row>
    <row r="9166" spans="1:24" hidden="1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f t="shared" si="143"/>
        <v>536.73</v>
      </c>
      <c r="T9166" s="1">
        <v>2</v>
      </c>
      <c r="U9166" s="1">
        <v>0.8</v>
      </c>
      <c r="V9166" s="1">
        <v>-393.60200000000009</v>
      </c>
      <c r="W9166" t="str">
        <f>VLOOKUP(M9166,People!$A$2:$B$5,2,FALSE)</f>
        <v>Kelly Williams</v>
      </c>
      <c r="X9166" s="5" t="str">
        <f>IFERROR(VLOOKUP(Orders!$B9166,Returns!$A$2:$B$801,2,0),"No")</f>
        <v>No</v>
      </c>
    </row>
    <row r="9167" spans="1:24" hidden="1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f t="shared" si="143"/>
        <v>3973.1600000000008</v>
      </c>
      <c r="T9167" s="1">
        <v>4</v>
      </c>
      <c r="U9167" s="1">
        <v>0.2</v>
      </c>
      <c r="V9167" s="1">
        <v>503.63999999999965</v>
      </c>
      <c r="W9167" t="str">
        <f>VLOOKUP(M9167,People!$A$2:$B$5,2,FALSE)</f>
        <v>Anna Andreadi</v>
      </c>
      <c r="X9167" s="5" t="str">
        <f>IFERROR(VLOOKUP(Orders!$B9167,Returns!$A$2:$B$801,2,0),"No")</f>
        <v>No</v>
      </c>
    </row>
    <row r="9168" spans="1:24" hidden="1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f t="shared" si="143"/>
        <v>54.521999999999998</v>
      </c>
      <c r="T9168" s="1">
        <v>1</v>
      </c>
      <c r="U9168" s="1">
        <v>0</v>
      </c>
      <c r="V9168" s="1">
        <v>50.327999999999996</v>
      </c>
      <c r="W9168" t="str">
        <f>VLOOKUP(M9168,People!$A$2:$B$5,2,FALSE)</f>
        <v>Anna Andreadi</v>
      </c>
      <c r="X9168" s="5" t="str">
        <f>IFERROR(VLOOKUP(Orders!$B9168,Returns!$A$2:$B$801,2,0),"No")</f>
        <v>No</v>
      </c>
    </row>
    <row r="9169" spans="1:24" hidden="1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f t="shared" si="143"/>
        <v>169.00800000000001</v>
      </c>
      <c r="T9169" s="1">
        <v>3</v>
      </c>
      <c r="U9169" s="1">
        <v>0</v>
      </c>
      <c r="V9169" s="1">
        <v>72.431999999999988</v>
      </c>
      <c r="W9169" t="str">
        <f>VLOOKUP(M9169,People!$A$2:$B$5,2,FALSE)</f>
        <v>Anna Andreadi</v>
      </c>
      <c r="X9169" s="5" t="str">
        <f>IFERROR(VLOOKUP(Orders!$B9169,Returns!$A$2:$B$801,2,0),"No")</f>
        <v>No</v>
      </c>
    </row>
    <row r="9170" spans="1:24" hidden="1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f t="shared" si="143"/>
        <v>172.6704</v>
      </c>
      <c r="T9170" s="1">
        <v>14</v>
      </c>
      <c r="U9170" s="1">
        <v>0</v>
      </c>
      <c r="V9170" s="1">
        <v>147.08959999999999</v>
      </c>
      <c r="W9170" t="str">
        <f>VLOOKUP(M9170,People!$A$2:$B$5,2,FALSE)</f>
        <v>Cassandra Brandow</v>
      </c>
      <c r="X9170" s="5" t="str">
        <f>IFERROR(VLOOKUP(Orders!$B9170,Returns!$A$2:$B$801,2,0),"No")</f>
        <v>No</v>
      </c>
    </row>
    <row r="9171" spans="1:24" hidden="1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f t="shared" si="143"/>
        <v>24.667200000000001</v>
      </c>
      <c r="T9171" s="1">
        <v>2</v>
      </c>
      <c r="U9171" s="1">
        <v>0</v>
      </c>
      <c r="V9171" s="1">
        <v>21.012799999999999</v>
      </c>
      <c r="W9171" t="str">
        <f>VLOOKUP(M9171,People!$A$2:$B$5,2,FALSE)</f>
        <v>Cassandra Brandow</v>
      </c>
      <c r="X9171" s="5" t="str">
        <f>IFERROR(VLOOKUP(Orders!$B9171,Returns!$A$2:$B$801,2,0),"No")</f>
        <v>No</v>
      </c>
    </row>
    <row r="9172" spans="1:24" hidden="1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f t="shared" si="143"/>
        <v>30.362000000000002</v>
      </c>
      <c r="T9172" s="1">
        <v>2</v>
      </c>
      <c r="U9172" s="1">
        <v>0</v>
      </c>
      <c r="V9172" s="1">
        <v>1.597999999999999</v>
      </c>
      <c r="W9172" t="str">
        <f>VLOOKUP(M9172,People!$A$2:$B$5,2,FALSE)</f>
        <v>Anna Andreadi</v>
      </c>
      <c r="X9172" s="5" t="str">
        <f>IFERROR(VLOOKUP(Orders!$B9172,Returns!$A$2:$B$801,2,0),"No")</f>
        <v>No</v>
      </c>
    </row>
    <row r="9173" spans="1:24" hidden="1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f t="shared" si="143"/>
        <v>24.908000000000001</v>
      </c>
      <c r="T9173" s="1">
        <v>1</v>
      </c>
      <c r="U9173" s="1">
        <v>0</v>
      </c>
      <c r="V9173" s="1">
        <v>22.991999999999997</v>
      </c>
      <c r="W9173" t="str">
        <f>VLOOKUP(M9173,People!$A$2:$B$5,2,FALSE)</f>
        <v>Anna Andreadi</v>
      </c>
      <c r="X9173" s="5" t="str">
        <f>IFERROR(VLOOKUP(Orders!$B9173,Returns!$A$2:$B$801,2,0),"No")</f>
        <v>No</v>
      </c>
    </row>
    <row r="9174" spans="1:24" hidden="1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f t="shared" si="143"/>
        <v>890.35200000000009</v>
      </c>
      <c r="T9174" s="1">
        <v>3</v>
      </c>
      <c r="U9174" s="1">
        <v>0</v>
      </c>
      <c r="V9174" s="1">
        <v>222.58799999999991</v>
      </c>
      <c r="W9174" t="str">
        <f>VLOOKUP(M9174,People!$A$2:$B$5,2,FALSE)</f>
        <v>Anna Andreadi</v>
      </c>
      <c r="X9174" s="5" t="str">
        <f>IFERROR(VLOOKUP(Orders!$B9174,Returns!$A$2:$B$801,2,0),"No")</f>
        <v>No</v>
      </c>
    </row>
    <row r="9175" spans="1:24" hidden="1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f t="shared" si="143"/>
        <v>11.6892</v>
      </c>
      <c r="T9175" s="1">
        <v>3</v>
      </c>
      <c r="U9175" s="1">
        <v>0</v>
      </c>
      <c r="V9175" s="1">
        <v>11.230799999999999</v>
      </c>
      <c r="W9175" t="str">
        <f>VLOOKUP(M9175,People!$A$2:$B$5,2,FALSE)</f>
        <v>Anna Andreadi</v>
      </c>
      <c r="X9175" s="5" t="str">
        <f>IFERROR(VLOOKUP(Orders!$B9175,Returns!$A$2:$B$801,2,0),"No")</f>
        <v>No</v>
      </c>
    </row>
    <row r="9176" spans="1:24" hidden="1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f t="shared" si="143"/>
        <v>62.979000000000013</v>
      </c>
      <c r="T9176" s="1">
        <v>3</v>
      </c>
      <c r="U9176" s="1">
        <v>0.2</v>
      </c>
      <c r="V9176" s="1">
        <v>8.9969999999999892</v>
      </c>
      <c r="W9176" t="str">
        <f>VLOOKUP(M9176,People!$A$2:$B$5,2,FALSE)</f>
        <v>Anna Andreadi</v>
      </c>
      <c r="X9176" s="5" t="str">
        <f>IFERROR(VLOOKUP(Orders!$B9176,Returns!$A$2:$B$801,2,0),"No")</f>
        <v>No</v>
      </c>
    </row>
    <row r="9177" spans="1:24" hidden="1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f t="shared" si="143"/>
        <v>10.1088</v>
      </c>
      <c r="T9177" s="1">
        <v>3</v>
      </c>
      <c r="U9177" s="1">
        <v>0</v>
      </c>
      <c r="V9177" s="1">
        <v>9.3312000000000008</v>
      </c>
      <c r="W9177" t="str">
        <f>VLOOKUP(M9177,People!$A$2:$B$5,2,FALSE)</f>
        <v>Anna Andreadi</v>
      </c>
      <c r="X9177" s="5" t="str">
        <f>IFERROR(VLOOKUP(Orders!$B9177,Returns!$A$2:$B$801,2,0),"No")</f>
        <v>No</v>
      </c>
    </row>
    <row r="9178" spans="1:24" hidden="1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f t="shared" si="143"/>
        <v>51.809999999999995</v>
      </c>
      <c r="T9178" s="1">
        <v>3</v>
      </c>
      <c r="U9178" s="1">
        <v>0.7</v>
      </c>
      <c r="V9178" s="1">
        <v>-20.72399999999999</v>
      </c>
      <c r="W9178" t="str">
        <f>VLOOKUP(M9178,People!$A$2:$B$5,2,FALSE)</f>
        <v>Cassandra Brandow</v>
      </c>
      <c r="X9178" s="5" t="str">
        <f>IFERROR(VLOOKUP(Orders!$B9178,Returns!$A$2:$B$801,2,0),"No")</f>
        <v>No</v>
      </c>
    </row>
    <row r="9179" spans="1:24" hidden="1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f t="shared" si="143"/>
        <v>10.0656</v>
      </c>
      <c r="T9179" s="1">
        <v>2</v>
      </c>
      <c r="U9179" s="1">
        <v>0</v>
      </c>
      <c r="V9179" s="1">
        <v>3.9144000000000005</v>
      </c>
      <c r="W9179" t="str">
        <f>VLOOKUP(M9179,People!$A$2:$B$5,2,FALSE)</f>
        <v>Chuck Magee</v>
      </c>
      <c r="X9179" s="5" t="str">
        <f>IFERROR(VLOOKUP(Orders!$B9179,Returns!$A$2:$B$801,2,0),"No")</f>
        <v>No</v>
      </c>
    </row>
    <row r="9180" spans="1:24" hidden="1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f t="shared" si="143"/>
        <v>17.500999999999998</v>
      </c>
      <c r="T9180" s="1">
        <v>1</v>
      </c>
      <c r="U9180" s="1">
        <v>0</v>
      </c>
      <c r="V9180" s="1">
        <v>6.1490000000000009</v>
      </c>
      <c r="W9180" t="str">
        <f>VLOOKUP(M9180,People!$A$2:$B$5,2,FALSE)</f>
        <v>Chuck Magee</v>
      </c>
      <c r="X9180" s="5" t="str">
        <f>IFERROR(VLOOKUP(Orders!$B9180,Returns!$A$2:$B$801,2,0),"No")</f>
        <v>No</v>
      </c>
    </row>
    <row r="9181" spans="1:24" hidden="1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f t="shared" si="143"/>
        <v>663.63749999999993</v>
      </c>
      <c r="T9181" s="1">
        <v>3</v>
      </c>
      <c r="U9181" s="1">
        <v>0.2</v>
      </c>
      <c r="V9181" s="1">
        <v>44.242500000000035</v>
      </c>
      <c r="W9181" t="str">
        <f>VLOOKUP(M9181,People!$A$2:$B$5,2,FALSE)</f>
        <v>Anna Andreadi</v>
      </c>
      <c r="X9181" s="5" t="str">
        <f>IFERROR(VLOOKUP(Orders!$B9181,Returns!$A$2:$B$801,2,0),"No")</f>
        <v>No</v>
      </c>
    </row>
    <row r="9182" spans="1:24" hidden="1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f t="shared" si="143"/>
        <v>7.7688000000000015</v>
      </c>
      <c r="T9182" s="1">
        <v>3</v>
      </c>
      <c r="U9182" s="1">
        <v>0.2</v>
      </c>
      <c r="V9182" s="1">
        <v>4.1832000000000003</v>
      </c>
      <c r="W9182" t="str">
        <f>VLOOKUP(M9182,People!$A$2:$B$5,2,FALSE)</f>
        <v>Anna Andreadi</v>
      </c>
      <c r="X9182" s="5" t="str">
        <f>IFERROR(VLOOKUP(Orders!$B9182,Returns!$A$2:$B$801,2,0),"No")</f>
        <v>No</v>
      </c>
    </row>
    <row r="9183" spans="1:24" hidden="1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f t="shared" si="143"/>
        <v>19.455000000000002</v>
      </c>
      <c r="T9183" s="1">
        <v>3</v>
      </c>
      <c r="U9183" s="1">
        <v>0.2</v>
      </c>
      <c r="V9183" s="1">
        <v>11.673000000000002</v>
      </c>
      <c r="W9183" t="str">
        <f>VLOOKUP(M9183,People!$A$2:$B$5,2,FALSE)</f>
        <v>Anna Andreadi</v>
      </c>
      <c r="X9183" s="5" t="str">
        <f>IFERROR(VLOOKUP(Orders!$B9183,Returns!$A$2:$B$801,2,0),"No")</f>
        <v>No</v>
      </c>
    </row>
    <row r="9184" spans="1:24" hidden="1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f t="shared" si="143"/>
        <v>47.953599999999994</v>
      </c>
      <c r="T9184" s="1">
        <v>4</v>
      </c>
      <c r="U9184" s="1">
        <v>0</v>
      </c>
      <c r="V9184" s="1">
        <v>7.8064000000000036</v>
      </c>
      <c r="W9184" t="str">
        <f>VLOOKUP(M9184,People!$A$2:$B$5,2,FALSE)</f>
        <v>Anna Andreadi</v>
      </c>
      <c r="X9184" s="5" t="str">
        <f>IFERROR(VLOOKUP(Orders!$B9184,Returns!$A$2:$B$801,2,0),"No")</f>
        <v>No</v>
      </c>
    </row>
    <row r="9185" spans="1:24" hidden="1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f t="shared" si="143"/>
        <v>13.0168</v>
      </c>
      <c r="T9185" s="1">
        <v>2</v>
      </c>
      <c r="U9185" s="1">
        <v>0</v>
      </c>
      <c r="V9185" s="1">
        <v>11.543199999999999</v>
      </c>
      <c r="W9185" t="str">
        <f>VLOOKUP(M9185,People!$A$2:$B$5,2,FALSE)</f>
        <v>Anna Andreadi</v>
      </c>
      <c r="X9185" s="5" t="str">
        <f>IFERROR(VLOOKUP(Orders!$B9185,Returns!$A$2:$B$801,2,0),"No")</f>
        <v>No</v>
      </c>
    </row>
    <row r="9186" spans="1:24" hidden="1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f t="shared" si="143"/>
        <v>36.225000000000001</v>
      </c>
      <c r="T9186" s="1">
        <v>1</v>
      </c>
      <c r="U9186" s="1">
        <v>0</v>
      </c>
      <c r="V9186" s="1">
        <v>15.524999999999999</v>
      </c>
      <c r="W9186" t="str">
        <f>VLOOKUP(M9186,People!$A$2:$B$5,2,FALSE)</f>
        <v>Anna Andreadi</v>
      </c>
      <c r="X9186" s="5" t="str">
        <f>IFERROR(VLOOKUP(Orders!$B9186,Returns!$A$2:$B$801,2,0),"No")</f>
        <v>No</v>
      </c>
    </row>
    <row r="9187" spans="1:24" hidden="1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f t="shared" si="143"/>
        <v>181.28600000000006</v>
      </c>
      <c r="T9187" s="1">
        <v>1</v>
      </c>
      <c r="U9187" s="1">
        <v>0.2</v>
      </c>
      <c r="V9187" s="1">
        <v>25.897999999999982</v>
      </c>
      <c r="W9187" t="str">
        <f>VLOOKUP(M9187,People!$A$2:$B$5,2,FALSE)</f>
        <v>Anna Andreadi</v>
      </c>
      <c r="X9187" s="5" t="str">
        <f>IFERROR(VLOOKUP(Orders!$B9187,Returns!$A$2:$B$801,2,0),"No")</f>
        <v>No</v>
      </c>
    </row>
    <row r="9188" spans="1:24" hidden="1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f t="shared" si="143"/>
        <v>1060.6319999999998</v>
      </c>
      <c r="T9188" s="1">
        <v>5</v>
      </c>
      <c r="U9188" s="1">
        <v>0</v>
      </c>
      <c r="V9188" s="1">
        <v>412.46800000000007</v>
      </c>
      <c r="W9188" t="str">
        <f>VLOOKUP(M9188,People!$A$2:$B$5,2,FALSE)</f>
        <v>Anna Andreadi</v>
      </c>
      <c r="X9188" s="5" t="str">
        <f>IFERROR(VLOOKUP(Orders!$B9188,Returns!$A$2:$B$801,2,0),"No")</f>
        <v>No</v>
      </c>
    </row>
    <row r="9189" spans="1:24" hidden="1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f t="shared" si="143"/>
        <v>4.1856000000000009</v>
      </c>
      <c r="T9189" s="1">
        <v>2</v>
      </c>
      <c r="U9189" s="1">
        <v>0.2</v>
      </c>
      <c r="V9189" s="1">
        <v>-0.69760000000000066</v>
      </c>
      <c r="W9189" t="str">
        <f>VLOOKUP(M9189,People!$A$2:$B$5,2,FALSE)</f>
        <v>Chuck Magee</v>
      </c>
      <c r="X9189" s="5" t="str">
        <f>IFERROR(VLOOKUP(Orders!$B9189,Returns!$A$2:$B$801,2,0),"No")</f>
        <v>No</v>
      </c>
    </row>
    <row r="9190" spans="1:24" hidden="1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f t="shared" si="143"/>
        <v>17.925600000000003</v>
      </c>
      <c r="T9190" s="1">
        <v>4</v>
      </c>
      <c r="U9190" s="1">
        <v>0.2</v>
      </c>
      <c r="V9190" s="1">
        <v>3.8024000000000004</v>
      </c>
      <c r="W9190" t="str">
        <f>VLOOKUP(M9190,People!$A$2:$B$5,2,FALSE)</f>
        <v>Chuck Magee</v>
      </c>
      <c r="X9190" s="5" t="str">
        <f>IFERROR(VLOOKUP(Orders!$B9190,Returns!$A$2:$B$801,2,0),"No")</f>
        <v>No</v>
      </c>
    </row>
    <row r="9191" spans="1:24" hidden="1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f t="shared" si="143"/>
        <v>828.84</v>
      </c>
      <c r="T9191" s="1">
        <v>6</v>
      </c>
      <c r="U9191" s="1">
        <v>0.2</v>
      </c>
      <c r="V9191" s="1">
        <v>-165.768</v>
      </c>
      <c r="W9191" t="str">
        <f>VLOOKUP(M9191,People!$A$2:$B$5,2,FALSE)</f>
        <v>Chuck Magee</v>
      </c>
      <c r="X9191" s="5" t="str">
        <f>IFERROR(VLOOKUP(Orders!$B9191,Returns!$A$2:$B$801,2,0),"No")</f>
        <v>No</v>
      </c>
    </row>
    <row r="9192" spans="1:24" hidden="1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f t="shared" si="143"/>
        <v>182.57799999999997</v>
      </c>
      <c r="T9192" s="1">
        <v>2</v>
      </c>
      <c r="U9192" s="1">
        <v>0.7</v>
      </c>
      <c r="V9192" s="1">
        <v>-82.989999999999981</v>
      </c>
      <c r="W9192" t="str">
        <f>VLOOKUP(M9192,People!$A$2:$B$5,2,FALSE)</f>
        <v>Chuck Magee</v>
      </c>
      <c r="X9192" s="5" t="str">
        <f>IFERROR(VLOOKUP(Orders!$B9192,Returns!$A$2:$B$801,2,0),"No")</f>
        <v>No</v>
      </c>
    </row>
    <row r="9193" spans="1:24" hidden="1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f t="shared" si="143"/>
        <v>34.07800000000001</v>
      </c>
      <c r="T9193" s="1">
        <v>2</v>
      </c>
      <c r="U9193" s="1">
        <v>0.2</v>
      </c>
      <c r="V9193" s="1">
        <v>15.489999999999997</v>
      </c>
      <c r="W9193" t="str">
        <f>VLOOKUP(M9193,People!$A$2:$B$5,2,FALSE)</f>
        <v>Chuck Magee</v>
      </c>
      <c r="X9193" s="5" t="str">
        <f>IFERROR(VLOOKUP(Orders!$B9193,Returns!$A$2:$B$801,2,0),"No")</f>
        <v>No</v>
      </c>
    </row>
    <row r="9194" spans="1:24" hidden="1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f t="shared" si="143"/>
        <v>76.367200000000025</v>
      </c>
      <c r="T9194" s="1">
        <v>7</v>
      </c>
      <c r="U9194" s="1">
        <v>0.8</v>
      </c>
      <c r="V9194" s="1">
        <v>-46.995200000000025</v>
      </c>
      <c r="W9194" t="str">
        <f>VLOOKUP(M9194,People!$A$2:$B$5,2,FALSE)</f>
        <v>Kelly Williams</v>
      </c>
      <c r="X9194" s="5" t="str">
        <f>IFERROR(VLOOKUP(Orders!$B9194,Returns!$A$2:$B$801,2,0),"No")</f>
        <v>No</v>
      </c>
    </row>
    <row r="9195" spans="1:24" hidden="1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f t="shared" si="143"/>
        <v>305.9248</v>
      </c>
      <c r="T9195" s="1">
        <v>2</v>
      </c>
      <c r="U9195" s="1">
        <v>0.2</v>
      </c>
      <c r="V9195" s="1">
        <v>38.779199999999989</v>
      </c>
      <c r="W9195" t="str">
        <f>VLOOKUP(M9195,People!$A$2:$B$5,2,FALSE)</f>
        <v>Kelly Williams</v>
      </c>
      <c r="X9195" s="5" t="str">
        <f>IFERROR(VLOOKUP(Orders!$B9195,Returns!$A$2:$B$801,2,0),"No")</f>
        <v>No</v>
      </c>
    </row>
    <row r="9196" spans="1:24" x14ac:dyDescent="0.3">
      <c r="A9196" s="1">
        <v>1247</v>
      </c>
      <c r="B9196" t="s">
        <v>6768</v>
      </c>
      <c r="C9196" s="2">
        <v>42716</v>
      </c>
      <c r="D9196" s="2">
        <v>42718</v>
      </c>
      <c r="E9196" s="1" t="s">
        <v>21</v>
      </c>
      <c r="F9196" s="1" t="s">
        <v>2909</v>
      </c>
      <c r="G9196" s="1" t="s">
        <v>2910</v>
      </c>
      <c r="H9196" s="1" t="s">
        <v>24</v>
      </c>
      <c r="I9196" s="1" t="s">
        <v>25</v>
      </c>
      <c r="J9196" s="1" t="s">
        <v>2911</v>
      </c>
      <c r="K9196" s="1" t="s">
        <v>40</v>
      </c>
      <c r="L9196" s="1">
        <v>93727</v>
      </c>
      <c r="M9196" s="1" t="s">
        <v>41</v>
      </c>
      <c r="N9196" s="1" t="s">
        <v>793</v>
      </c>
      <c r="O9196" s="1" t="s">
        <v>30</v>
      </c>
      <c r="P9196" s="1" t="s">
        <v>52</v>
      </c>
      <c r="Q9196" s="1" t="s">
        <v>794</v>
      </c>
      <c r="R9196" s="1">
        <v>3610.848</v>
      </c>
      <c r="S9196" s="1">
        <f t="shared" si="143"/>
        <v>3475.4411999999998</v>
      </c>
      <c r="T9196" s="1">
        <v>12</v>
      </c>
      <c r="U9196" s="1">
        <v>0.2</v>
      </c>
      <c r="V9196" s="1">
        <v>135.4068000000002</v>
      </c>
      <c r="W9196" t="str">
        <f>VLOOKUP(M9196,People!$A$2:$B$5,2,FALSE)</f>
        <v>Anna Andreadi</v>
      </c>
      <c r="X9196" s="5" t="str">
        <f>IFERROR(VLOOKUP(Orders!$B9196,Returns!$A$2:$B$801,2,0),"No")</f>
        <v>No</v>
      </c>
    </row>
    <row r="9197" spans="1:24" x14ac:dyDescent="0.3">
      <c r="A9197" s="1">
        <v>1248</v>
      </c>
      <c r="B9197" t="s">
        <v>6768</v>
      </c>
      <c r="C9197" s="2">
        <v>42716</v>
      </c>
      <c r="D9197" s="2">
        <v>42718</v>
      </c>
      <c r="E9197" s="1" t="s">
        <v>21</v>
      </c>
      <c r="F9197" s="1" t="s">
        <v>2909</v>
      </c>
      <c r="G9197" s="1" t="s">
        <v>2910</v>
      </c>
      <c r="H9197" s="1" t="s">
        <v>24</v>
      </c>
      <c r="I9197" s="1" t="s">
        <v>25</v>
      </c>
      <c r="J9197" s="1" t="s">
        <v>2911</v>
      </c>
      <c r="K9197" s="1" t="s">
        <v>40</v>
      </c>
      <c r="L9197" s="1">
        <v>93727</v>
      </c>
      <c r="M9197" s="1" t="s">
        <v>41</v>
      </c>
      <c r="N9197" s="1" t="s">
        <v>2914</v>
      </c>
      <c r="O9197" s="1" t="s">
        <v>30</v>
      </c>
      <c r="P9197" s="1" t="s">
        <v>31</v>
      </c>
      <c r="Q9197" s="1" t="s">
        <v>2915</v>
      </c>
      <c r="R9197" s="1">
        <v>254.97449999999998</v>
      </c>
      <c r="S9197" s="1">
        <f t="shared" si="143"/>
        <v>242.97569999999999</v>
      </c>
      <c r="T9197" s="1">
        <v>3</v>
      </c>
      <c r="U9197" s="1">
        <v>0.15</v>
      </c>
      <c r="V9197" s="1">
        <v>11.998799999999989</v>
      </c>
      <c r="W9197" t="str">
        <f>VLOOKUP(M9197,People!$A$2:$B$5,2,FALSE)</f>
        <v>Anna Andreadi</v>
      </c>
      <c r="X9197" s="5" t="str">
        <f>IFERROR(VLOOKUP(Orders!$B9197,Returns!$A$2:$B$801,2,0),"No")</f>
        <v>No</v>
      </c>
    </row>
    <row r="9198" spans="1:24" x14ac:dyDescent="0.3">
      <c r="A9198" s="1">
        <v>2149</v>
      </c>
      <c r="B9198" t="s">
        <v>7199</v>
      </c>
      <c r="C9198" s="2">
        <v>42716</v>
      </c>
      <c r="D9198" s="2">
        <v>42721</v>
      </c>
      <c r="E9198" s="1" t="s">
        <v>46</v>
      </c>
      <c r="F9198" s="1" t="s">
        <v>4023</v>
      </c>
      <c r="G9198" s="1" t="s">
        <v>4024</v>
      </c>
      <c r="H9198" s="1" t="s">
        <v>24</v>
      </c>
      <c r="I9198" s="1" t="s">
        <v>25</v>
      </c>
      <c r="J9198" s="1" t="s">
        <v>81</v>
      </c>
      <c r="K9198" s="1" t="s">
        <v>40</v>
      </c>
      <c r="L9198" s="1">
        <v>94521</v>
      </c>
      <c r="M9198" s="1" t="s">
        <v>41</v>
      </c>
      <c r="N9198" s="1" t="s">
        <v>2578</v>
      </c>
      <c r="O9198" s="1" t="s">
        <v>30</v>
      </c>
      <c r="P9198" s="1" t="s">
        <v>60</v>
      </c>
      <c r="Q9198" s="1" t="s">
        <v>2579</v>
      </c>
      <c r="R9198" s="1">
        <v>43.31</v>
      </c>
      <c r="S9198" s="1">
        <f t="shared" si="143"/>
        <v>38.979000000000006</v>
      </c>
      <c r="T9198" s="1">
        <v>1</v>
      </c>
      <c r="U9198" s="1">
        <v>0</v>
      </c>
      <c r="V9198" s="1">
        <v>4.330999999999996</v>
      </c>
      <c r="W9198" t="str">
        <f>VLOOKUP(M9198,People!$A$2:$B$5,2,FALSE)</f>
        <v>Anna Andreadi</v>
      </c>
      <c r="X9198" s="5" t="str">
        <f>IFERROR(VLOOKUP(Orders!$B9198,Returns!$A$2:$B$801,2,0),"No")</f>
        <v>No</v>
      </c>
    </row>
    <row r="9199" spans="1:24" x14ac:dyDescent="0.3">
      <c r="A9199" s="1">
        <v>3142</v>
      </c>
      <c r="B9199" t="s">
        <v>7683</v>
      </c>
      <c r="C9199" s="2">
        <v>42716</v>
      </c>
      <c r="D9199" s="2">
        <v>42716</v>
      </c>
      <c r="E9199" s="1" t="s">
        <v>1126</v>
      </c>
      <c r="F9199" s="1" t="s">
        <v>2679</v>
      </c>
      <c r="G9199" s="1" t="s">
        <v>2680</v>
      </c>
      <c r="H9199" s="1" t="s">
        <v>38</v>
      </c>
      <c r="I9199" s="1" t="s">
        <v>25</v>
      </c>
      <c r="J9199" s="1" t="s">
        <v>597</v>
      </c>
      <c r="K9199" s="1" t="s">
        <v>96</v>
      </c>
      <c r="L9199" s="1">
        <v>78207</v>
      </c>
      <c r="M9199" s="1" t="s">
        <v>97</v>
      </c>
      <c r="N9199" s="1" t="s">
        <v>456</v>
      </c>
      <c r="O9199" s="1" t="s">
        <v>43</v>
      </c>
      <c r="P9199" s="1" t="s">
        <v>70</v>
      </c>
      <c r="Q9199" s="1" t="s">
        <v>457</v>
      </c>
      <c r="R9199" s="1">
        <v>210.39199999999997</v>
      </c>
      <c r="S9199" s="1">
        <f t="shared" si="143"/>
        <v>547.01920000000007</v>
      </c>
      <c r="T9199" s="1">
        <v>2</v>
      </c>
      <c r="U9199" s="1">
        <v>0.8</v>
      </c>
      <c r="V9199" s="1">
        <v>-336.62720000000013</v>
      </c>
      <c r="W9199" t="str">
        <f>VLOOKUP(M9199,People!$A$2:$B$5,2,FALSE)</f>
        <v>Kelly Williams</v>
      </c>
      <c r="X9199" s="5" t="str">
        <f>IFERROR(VLOOKUP(Orders!$B9199,Returns!$A$2:$B$801,2,0),"No")</f>
        <v>No</v>
      </c>
    </row>
    <row r="9200" spans="1:24" x14ac:dyDescent="0.3">
      <c r="A9200" s="1">
        <v>4854</v>
      </c>
      <c r="B9200" t="s">
        <v>8482</v>
      </c>
      <c r="C9200" s="2">
        <v>42716</v>
      </c>
      <c r="D9200" s="2">
        <v>42719</v>
      </c>
      <c r="E9200" s="1" t="s">
        <v>21</v>
      </c>
      <c r="F9200" s="1" t="s">
        <v>827</v>
      </c>
      <c r="G9200" s="1" t="s">
        <v>828</v>
      </c>
      <c r="H9200" s="1" t="s">
        <v>24</v>
      </c>
      <c r="I9200" s="1" t="s">
        <v>25</v>
      </c>
      <c r="J9200" s="1" t="s">
        <v>2681</v>
      </c>
      <c r="K9200" s="1" t="s">
        <v>40</v>
      </c>
      <c r="L9200" s="1">
        <v>94601</v>
      </c>
      <c r="M9200" s="1" t="s">
        <v>41</v>
      </c>
      <c r="N9200" s="1" t="s">
        <v>3262</v>
      </c>
      <c r="O9200" s="1" t="s">
        <v>30</v>
      </c>
      <c r="P9200" s="1" t="s">
        <v>60</v>
      </c>
      <c r="Q9200" s="1" t="s">
        <v>3263</v>
      </c>
      <c r="R9200" s="1">
        <v>12.54</v>
      </c>
      <c r="S9200" s="1">
        <f t="shared" si="143"/>
        <v>8.025599999999999</v>
      </c>
      <c r="T9200" s="1">
        <v>3</v>
      </c>
      <c r="U9200" s="1">
        <v>0</v>
      </c>
      <c r="V9200" s="1">
        <v>4.5144000000000002</v>
      </c>
      <c r="W9200" t="str">
        <f>VLOOKUP(M9200,People!$A$2:$B$5,2,FALSE)</f>
        <v>Anna Andreadi</v>
      </c>
      <c r="X9200" s="5" t="str">
        <f>IFERROR(VLOOKUP(Orders!$B9200,Returns!$A$2:$B$801,2,0),"No")</f>
        <v>No</v>
      </c>
    </row>
    <row r="9201" spans="1:24" x14ac:dyDescent="0.3">
      <c r="A9201" s="1">
        <v>4855</v>
      </c>
      <c r="B9201" t="s">
        <v>8482</v>
      </c>
      <c r="C9201" s="2">
        <v>42716</v>
      </c>
      <c r="D9201" s="2">
        <v>42719</v>
      </c>
      <c r="E9201" s="1" t="s">
        <v>21</v>
      </c>
      <c r="F9201" s="1" t="s">
        <v>827</v>
      </c>
      <c r="G9201" s="1" t="s">
        <v>828</v>
      </c>
      <c r="H9201" s="1" t="s">
        <v>24</v>
      </c>
      <c r="I9201" s="1" t="s">
        <v>25</v>
      </c>
      <c r="J9201" s="1" t="s">
        <v>2681</v>
      </c>
      <c r="K9201" s="1" t="s">
        <v>40</v>
      </c>
      <c r="L9201" s="1">
        <v>94601</v>
      </c>
      <c r="M9201" s="1" t="s">
        <v>41</v>
      </c>
      <c r="N9201" s="1" t="s">
        <v>1318</v>
      </c>
      <c r="O9201" s="1" t="s">
        <v>43</v>
      </c>
      <c r="P9201" s="1" t="s">
        <v>55</v>
      </c>
      <c r="Q9201" s="1" t="s">
        <v>1319</v>
      </c>
      <c r="R9201" s="1">
        <v>8.94</v>
      </c>
      <c r="S9201" s="1">
        <f t="shared" si="143"/>
        <v>8.3141999999999996</v>
      </c>
      <c r="T9201" s="1">
        <v>3</v>
      </c>
      <c r="U9201" s="1">
        <v>0</v>
      </c>
      <c r="V9201" s="1">
        <v>0.62579999999999902</v>
      </c>
      <c r="W9201" t="str">
        <f>VLOOKUP(M9201,People!$A$2:$B$5,2,FALSE)</f>
        <v>Anna Andreadi</v>
      </c>
      <c r="X9201" s="5" t="str">
        <f>IFERROR(VLOOKUP(Orders!$B9201,Returns!$A$2:$B$801,2,0),"No")</f>
        <v>No</v>
      </c>
    </row>
    <row r="9202" spans="1:24" hidden="1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f t="shared" si="143"/>
        <v>108.88200000000001</v>
      </c>
      <c r="T9202" s="1">
        <v>1</v>
      </c>
      <c r="U9202" s="1">
        <v>0</v>
      </c>
      <c r="V9202" s="1">
        <v>12.097999999999999</v>
      </c>
      <c r="W9202" t="str">
        <f>VLOOKUP(M9202,People!$A$2:$B$5,2,FALSE)</f>
        <v>Chuck Magee</v>
      </c>
      <c r="X9202" s="5" t="str">
        <f>IFERROR(VLOOKUP(Orders!$B9202,Returns!$A$2:$B$801,2,0),"No")</f>
        <v>No</v>
      </c>
    </row>
    <row r="9203" spans="1:24" hidden="1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f t="shared" si="143"/>
        <v>167.46940000000001</v>
      </c>
      <c r="T9203" s="1">
        <v>1</v>
      </c>
      <c r="U9203" s="1">
        <v>0</v>
      </c>
      <c r="V9203" s="1">
        <v>148.51060000000001</v>
      </c>
      <c r="W9203" t="str">
        <f>VLOOKUP(M9203,People!$A$2:$B$5,2,FALSE)</f>
        <v>Chuck Magee</v>
      </c>
      <c r="X9203" s="5" t="str">
        <f>IFERROR(VLOOKUP(Orders!$B9203,Returns!$A$2:$B$801,2,0),"No")</f>
        <v>No</v>
      </c>
    </row>
    <row r="9204" spans="1:24" hidden="1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f t="shared" si="143"/>
        <v>18.688800000000001</v>
      </c>
      <c r="T9204" s="1">
        <v>3</v>
      </c>
      <c r="U9204" s="1">
        <v>0.2</v>
      </c>
      <c r="V9204" s="1">
        <v>10.0632</v>
      </c>
      <c r="W9204" t="str">
        <f>VLOOKUP(M9204,People!$A$2:$B$5,2,FALSE)</f>
        <v>Chuck Magee</v>
      </c>
      <c r="X9204" s="5" t="str">
        <f>IFERROR(VLOOKUP(Orders!$B9204,Returns!$A$2:$B$801,2,0),"No")</f>
        <v>No</v>
      </c>
    </row>
    <row r="9205" spans="1:24" hidden="1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f t="shared" si="143"/>
        <v>82.763999999999982</v>
      </c>
      <c r="T9205" s="1">
        <v>5</v>
      </c>
      <c r="U9205" s="1">
        <v>0</v>
      </c>
      <c r="V9205" s="1">
        <v>32.186000000000007</v>
      </c>
      <c r="W9205" t="str">
        <f>VLOOKUP(M9205,People!$A$2:$B$5,2,FALSE)</f>
        <v>Chuck Magee</v>
      </c>
      <c r="X9205" s="5" t="str">
        <f>IFERROR(VLOOKUP(Orders!$B9205,Returns!$A$2:$B$801,2,0),"No")</f>
        <v>No</v>
      </c>
    </row>
    <row r="9206" spans="1:24" hidden="1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f t="shared" si="143"/>
        <v>16.128</v>
      </c>
      <c r="T9206" s="1">
        <v>8</v>
      </c>
      <c r="U9206" s="1">
        <v>0</v>
      </c>
      <c r="V9206" s="1">
        <v>6.911999999999999</v>
      </c>
      <c r="W9206" t="str">
        <f>VLOOKUP(M9206,People!$A$2:$B$5,2,FALSE)</f>
        <v>Anna Andreadi</v>
      </c>
      <c r="X9206" s="5" t="str">
        <f>IFERROR(VLOOKUP(Orders!$B9206,Returns!$A$2:$B$801,2,0),"No")</f>
        <v>Yes</v>
      </c>
    </row>
    <row r="9207" spans="1:24" hidden="1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f t="shared" si="143"/>
        <v>10.990800000000002</v>
      </c>
      <c r="T9207" s="1">
        <v>3</v>
      </c>
      <c r="U9207" s="1">
        <v>0</v>
      </c>
      <c r="V9207" s="1">
        <v>4.4891999999999985</v>
      </c>
      <c r="W9207" t="str">
        <f>VLOOKUP(M9207,People!$A$2:$B$5,2,FALSE)</f>
        <v>Chuck Magee</v>
      </c>
      <c r="X9207" s="5" t="str">
        <f>IFERROR(VLOOKUP(Orders!$B9207,Returns!$A$2:$B$801,2,0),"No")</f>
        <v>No</v>
      </c>
    </row>
    <row r="9208" spans="1:24" hidden="1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f t="shared" si="143"/>
        <v>26.956800000000001</v>
      </c>
      <c r="T9208" s="1">
        <v>8</v>
      </c>
      <c r="U9208" s="1">
        <v>0</v>
      </c>
      <c r="V9208" s="1">
        <v>24.883200000000002</v>
      </c>
      <c r="W9208" t="str">
        <f>VLOOKUP(M9208,People!$A$2:$B$5,2,FALSE)</f>
        <v>Chuck Magee</v>
      </c>
      <c r="X9208" s="5" t="str">
        <f>IFERROR(VLOOKUP(Orders!$B9208,Returns!$A$2:$B$801,2,0),"No")</f>
        <v>No</v>
      </c>
    </row>
    <row r="9209" spans="1:24" hidden="1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f t="shared" si="143"/>
        <v>32.350500000000004</v>
      </c>
      <c r="T9209" s="1">
        <v>3</v>
      </c>
      <c r="U9209" s="1">
        <v>0.2</v>
      </c>
      <c r="V9209" s="1">
        <v>7.4654999999999987</v>
      </c>
      <c r="W9209" t="str">
        <f>VLOOKUP(M9209,People!$A$2:$B$5,2,FALSE)</f>
        <v>Kelly Williams</v>
      </c>
      <c r="X9209" s="5" t="str">
        <f>IFERROR(VLOOKUP(Orders!$B9209,Returns!$A$2:$B$801,2,0),"No")</f>
        <v>No</v>
      </c>
    </row>
    <row r="9210" spans="1:24" hidden="1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f t="shared" si="143"/>
        <v>11.884399999999999</v>
      </c>
      <c r="T9210" s="1">
        <v>1</v>
      </c>
      <c r="U9210" s="1">
        <v>0</v>
      </c>
      <c r="V9210" s="1">
        <v>4.1755999999999993</v>
      </c>
      <c r="W9210" t="str">
        <f>VLOOKUP(M9210,People!$A$2:$B$5,2,FALSE)</f>
        <v>Anna Andreadi</v>
      </c>
      <c r="X9210" s="5" t="str">
        <f>IFERROR(VLOOKUP(Orders!$B9210,Returns!$A$2:$B$801,2,0),"No")</f>
        <v>No</v>
      </c>
    </row>
    <row r="9211" spans="1:24" hidden="1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f t="shared" si="143"/>
        <v>3.7856000000000001</v>
      </c>
      <c r="T9211" s="1">
        <v>1</v>
      </c>
      <c r="U9211" s="1">
        <v>0</v>
      </c>
      <c r="V9211" s="1">
        <v>3.4944000000000002</v>
      </c>
      <c r="W9211" t="str">
        <f>VLOOKUP(M9211,People!$A$2:$B$5,2,FALSE)</f>
        <v>Kelly Williams</v>
      </c>
      <c r="X9211" s="5" t="str">
        <f>IFERROR(VLOOKUP(Orders!$B9211,Returns!$A$2:$B$801,2,0),"No")</f>
        <v>No</v>
      </c>
    </row>
    <row r="9212" spans="1:24" hidden="1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f t="shared" si="143"/>
        <v>2.8080000000000003</v>
      </c>
      <c r="T9212" s="1">
        <v>3</v>
      </c>
      <c r="U9212" s="1">
        <v>0</v>
      </c>
      <c r="V9212" s="1">
        <v>2.5920000000000001</v>
      </c>
      <c r="W9212" t="str">
        <f>VLOOKUP(M9212,People!$A$2:$B$5,2,FALSE)</f>
        <v>Kelly Williams</v>
      </c>
      <c r="X9212" s="5" t="str">
        <f>IFERROR(VLOOKUP(Orders!$B9212,Returns!$A$2:$B$801,2,0),"No")</f>
        <v>No</v>
      </c>
    </row>
    <row r="9213" spans="1:24" hidden="1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f t="shared" si="143"/>
        <v>10.1088</v>
      </c>
      <c r="T9213" s="1">
        <v>3</v>
      </c>
      <c r="U9213" s="1">
        <v>0</v>
      </c>
      <c r="V9213" s="1">
        <v>9.3312000000000008</v>
      </c>
      <c r="W9213" t="str">
        <f>VLOOKUP(M9213,People!$A$2:$B$5,2,FALSE)</f>
        <v>Anna Andreadi</v>
      </c>
      <c r="X9213" s="5" t="str">
        <f>IFERROR(VLOOKUP(Orders!$B9213,Returns!$A$2:$B$801,2,0),"No")</f>
        <v>No</v>
      </c>
    </row>
    <row r="9214" spans="1:24" x14ac:dyDescent="0.3">
      <c r="A9214" s="1">
        <v>4856</v>
      </c>
      <c r="B9214" t="s">
        <v>8482</v>
      </c>
      <c r="C9214" s="2">
        <v>42716</v>
      </c>
      <c r="D9214" s="2">
        <v>42719</v>
      </c>
      <c r="E9214" s="1" t="s">
        <v>21</v>
      </c>
      <c r="F9214" s="1" t="s">
        <v>827</v>
      </c>
      <c r="G9214" s="1" t="s">
        <v>828</v>
      </c>
      <c r="H9214" s="1" t="s">
        <v>24</v>
      </c>
      <c r="I9214" s="1" t="s">
        <v>25</v>
      </c>
      <c r="J9214" s="1" t="s">
        <v>2681</v>
      </c>
      <c r="K9214" s="1" t="s">
        <v>40</v>
      </c>
      <c r="L9214" s="1">
        <v>94601</v>
      </c>
      <c r="M9214" s="1" t="s">
        <v>41</v>
      </c>
      <c r="N9214" s="1" t="s">
        <v>233</v>
      </c>
      <c r="O9214" s="1" t="s">
        <v>30</v>
      </c>
      <c r="P9214" s="1" t="s">
        <v>60</v>
      </c>
      <c r="Q9214" s="1" t="s">
        <v>234</v>
      </c>
      <c r="R9214" s="1">
        <v>9.24</v>
      </c>
      <c r="S9214" s="1">
        <f t="shared" si="143"/>
        <v>4.8048000000000002</v>
      </c>
      <c r="T9214" s="1">
        <v>3</v>
      </c>
      <c r="U9214" s="1">
        <v>0</v>
      </c>
      <c r="V9214" s="1">
        <v>4.4352</v>
      </c>
      <c r="W9214" t="str">
        <f>VLOOKUP(M9214,People!$A$2:$B$5,2,FALSE)</f>
        <v>Anna Andreadi</v>
      </c>
      <c r="X9214" s="5" t="str">
        <f>IFERROR(VLOOKUP(Orders!$B9214,Returns!$A$2:$B$801,2,0),"No")</f>
        <v>No</v>
      </c>
    </row>
    <row r="9215" spans="1:24" x14ac:dyDescent="0.3">
      <c r="A9215" s="1">
        <v>5486</v>
      </c>
      <c r="B9215" t="s">
        <v>8794</v>
      </c>
      <c r="C9215" s="2">
        <v>42716</v>
      </c>
      <c r="D9215" s="2">
        <v>42721</v>
      </c>
      <c r="E9215" s="1" t="s">
        <v>46</v>
      </c>
      <c r="F9215" s="1" t="s">
        <v>1273</v>
      </c>
      <c r="G9215" s="1" t="s">
        <v>1274</v>
      </c>
      <c r="H9215" s="1" t="s">
        <v>24</v>
      </c>
      <c r="I9215" s="1" t="s">
        <v>25</v>
      </c>
      <c r="J9215" s="1" t="s">
        <v>1238</v>
      </c>
      <c r="K9215" s="1" t="s">
        <v>50</v>
      </c>
      <c r="L9215" s="1">
        <v>33178</v>
      </c>
      <c r="M9215" s="1" t="s">
        <v>28</v>
      </c>
      <c r="N9215" s="1" t="s">
        <v>2335</v>
      </c>
      <c r="O9215" s="1" t="s">
        <v>43</v>
      </c>
      <c r="P9215" s="1" t="s">
        <v>157</v>
      </c>
      <c r="Q9215" s="1" t="s">
        <v>590</v>
      </c>
      <c r="R9215" s="1">
        <v>23.472000000000001</v>
      </c>
      <c r="S9215" s="1">
        <f t="shared" si="143"/>
        <v>15.843600000000004</v>
      </c>
      <c r="T9215" s="1">
        <v>3</v>
      </c>
      <c r="U9215" s="1">
        <v>0.2</v>
      </c>
      <c r="V9215" s="1">
        <v>7.6283999999999974</v>
      </c>
      <c r="W9215" t="str">
        <f>VLOOKUP(M9215,People!$A$2:$B$5,2,FALSE)</f>
        <v>Cassandra Brandow</v>
      </c>
      <c r="X9215" s="5" t="str">
        <f>IFERROR(VLOOKUP(Orders!$B9215,Returns!$A$2:$B$801,2,0),"No")</f>
        <v>No</v>
      </c>
    </row>
    <row r="9216" spans="1:24" hidden="1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f t="shared" si="143"/>
        <v>13.689900000000002</v>
      </c>
      <c r="T9216" s="1">
        <v>7</v>
      </c>
      <c r="U9216" s="1">
        <v>0.2</v>
      </c>
      <c r="V9216" s="1">
        <v>6.9741</v>
      </c>
      <c r="W9216" t="str">
        <f>VLOOKUP(M9216,People!$A$2:$B$5,2,FALSE)</f>
        <v>Chuck Magee</v>
      </c>
      <c r="X9216" s="5" t="str">
        <f>IFERROR(VLOOKUP(Orders!$B9216,Returns!$A$2:$B$801,2,0),"No")</f>
        <v>No</v>
      </c>
    </row>
    <row r="9217" spans="1:24" hidden="1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f t="shared" si="143"/>
        <v>16.848000000000006</v>
      </c>
      <c r="T9217" s="1">
        <v>5</v>
      </c>
      <c r="U9217" s="1">
        <v>0</v>
      </c>
      <c r="V9217" s="1">
        <v>15.552000000000001</v>
      </c>
      <c r="W9217" t="str">
        <f>VLOOKUP(M9217,People!$A$2:$B$5,2,FALSE)</f>
        <v>Anna Andreadi</v>
      </c>
      <c r="X9217" s="5" t="str">
        <f>IFERROR(VLOOKUP(Orders!$B9217,Returns!$A$2:$B$801,2,0),"No")</f>
        <v>No</v>
      </c>
    </row>
    <row r="9218" spans="1:24" hidden="1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f t="shared" ref="S9218:S9281" si="144">R9218-V9218</f>
        <v>38.533599999999993</v>
      </c>
      <c r="T9218" s="1">
        <v>1</v>
      </c>
      <c r="U9218" s="1">
        <v>0.8</v>
      </c>
      <c r="V9218" s="1">
        <v>-24.771599999999999</v>
      </c>
      <c r="W9218" t="str">
        <f>VLOOKUP(M9218,People!$A$2:$B$5,2,FALSE)</f>
        <v>Kelly Williams</v>
      </c>
      <c r="X9218" s="5" t="str">
        <f>IFERROR(VLOOKUP(Orders!$B9218,Returns!$A$2:$B$801,2,0),"No")</f>
        <v>No</v>
      </c>
    </row>
    <row r="9219" spans="1:24" hidden="1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f t="shared" si="144"/>
        <v>7.7927999999999997</v>
      </c>
      <c r="T9219" s="1">
        <v>2</v>
      </c>
      <c r="U9219" s="1">
        <v>0</v>
      </c>
      <c r="V9219" s="1">
        <v>7.4871999999999996</v>
      </c>
      <c r="W9219" t="str">
        <f>VLOOKUP(M9219,People!$A$2:$B$5,2,FALSE)</f>
        <v>Kelly Williams</v>
      </c>
      <c r="X9219" s="5" t="str">
        <f>IFERROR(VLOOKUP(Orders!$B9219,Returns!$A$2:$B$801,2,0),"No")</f>
        <v>No</v>
      </c>
    </row>
    <row r="9220" spans="1:24" hidden="1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f t="shared" si="144"/>
        <v>41.336400000000005</v>
      </c>
      <c r="T9220" s="1">
        <v>7</v>
      </c>
      <c r="U9220" s="1">
        <v>0.2</v>
      </c>
      <c r="V9220" s="1">
        <v>3.3515999999999977</v>
      </c>
      <c r="W9220" t="str">
        <f>VLOOKUP(M9220,People!$A$2:$B$5,2,FALSE)</f>
        <v>Chuck Magee</v>
      </c>
      <c r="X9220" s="5" t="str">
        <f>IFERROR(VLOOKUP(Orders!$B9220,Returns!$A$2:$B$801,2,0),"No")</f>
        <v>No</v>
      </c>
    </row>
    <row r="9221" spans="1:24" hidden="1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f t="shared" si="144"/>
        <v>506.4695999999999</v>
      </c>
      <c r="T9221" s="1">
        <v>3</v>
      </c>
      <c r="U9221" s="1">
        <v>0.5</v>
      </c>
      <c r="V9221" s="1">
        <v>-204.99959999999996</v>
      </c>
      <c r="W9221" t="str">
        <f>VLOOKUP(M9221,People!$A$2:$B$5,2,FALSE)</f>
        <v>Chuck Magee</v>
      </c>
      <c r="X9221" s="5" t="str">
        <f>IFERROR(VLOOKUP(Orders!$B9221,Returns!$A$2:$B$801,2,0),"No")</f>
        <v>No</v>
      </c>
    </row>
    <row r="9222" spans="1:24" hidden="1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f t="shared" si="144"/>
        <v>5.8671000000000006</v>
      </c>
      <c r="T9222" s="1">
        <v>3</v>
      </c>
      <c r="U9222" s="1">
        <v>0</v>
      </c>
      <c r="V9222" s="1">
        <v>5.2028999999999996</v>
      </c>
      <c r="W9222" t="str">
        <f>VLOOKUP(M9222,People!$A$2:$B$5,2,FALSE)</f>
        <v>Cassandra Brandow</v>
      </c>
      <c r="X9222" s="5" t="str">
        <f>IFERROR(VLOOKUP(Orders!$B9222,Returns!$A$2:$B$801,2,0),"No")</f>
        <v>No</v>
      </c>
    </row>
    <row r="9223" spans="1:24" hidden="1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f t="shared" si="144"/>
        <v>1158.4803999999999</v>
      </c>
      <c r="T9223" s="1">
        <v>4</v>
      </c>
      <c r="U9223" s="1">
        <v>0</v>
      </c>
      <c r="V9223" s="1">
        <v>346.03960000000006</v>
      </c>
      <c r="W9223" t="str">
        <f>VLOOKUP(M9223,People!$A$2:$B$5,2,FALSE)</f>
        <v>Cassandra Brandow</v>
      </c>
      <c r="X9223" s="5" t="str">
        <f>IFERROR(VLOOKUP(Orders!$B9223,Returns!$A$2:$B$801,2,0),"No")</f>
        <v>No</v>
      </c>
    </row>
    <row r="9224" spans="1:24" hidden="1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f t="shared" si="144"/>
        <v>13.478400000000001</v>
      </c>
      <c r="T9224" s="1">
        <v>4</v>
      </c>
      <c r="U9224" s="1">
        <v>0</v>
      </c>
      <c r="V9224" s="1">
        <v>12.441600000000001</v>
      </c>
      <c r="W9224" t="str">
        <f>VLOOKUP(M9224,People!$A$2:$B$5,2,FALSE)</f>
        <v>Cassandra Brandow</v>
      </c>
      <c r="X9224" s="5" t="str">
        <f>IFERROR(VLOOKUP(Orders!$B9224,Returns!$A$2:$B$801,2,0),"No")</f>
        <v>No</v>
      </c>
    </row>
    <row r="9225" spans="1:24" hidden="1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f t="shared" si="144"/>
        <v>20.724000000000007</v>
      </c>
      <c r="T9225" s="1">
        <v>6</v>
      </c>
      <c r="U9225" s="1">
        <v>0.8</v>
      </c>
      <c r="V9225" s="1">
        <v>-13.188000000000009</v>
      </c>
      <c r="W9225" t="str">
        <f>VLOOKUP(M9225,People!$A$2:$B$5,2,FALSE)</f>
        <v>Kelly Williams</v>
      </c>
      <c r="X9225" s="5" t="str">
        <f>IFERROR(VLOOKUP(Orders!$B9225,Returns!$A$2:$B$801,2,0),"No")</f>
        <v>No</v>
      </c>
    </row>
    <row r="9226" spans="1:24" hidden="1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f t="shared" si="144"/>
        <v>3.7312000000000003</v>
      </c>
      <c r="T9226" s="1">
        <v>2</v>
      </c>
      <c r="U9226" s="1">
        <v>0.8</v>
      </c>
      <c r="V9226" s="1">
        <v>-2.3232000000000008</v>
      </c>
      <c r="W9226" t="str">
        <f>VLOOKUP(M9226,People!$A$2:$B$5,2,FALSE)</f>
        <v>Kelly Williams</v>
      </c>
      <c r="X9226" s="5" t="str">
        <f>IFERROR(VLOOKUP(Orders!$B9226,Returns!$A$2:$B$801,2,0),"No")</f>
        <v>No</v>
      </c>
    </row>
    <row r="9227" spans="1:24" hidden="1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f t="shared" si="144"/>
        <v>10.5672</v>
      </c>
      <c r="T9227" s="1">
        <v>4</v>
      </c>
      <c r="U9227" s="1">
        <v>0.8</v>
      </c>
      <c r="V9227" s="1">
        <v>-6.4232000000000014</v>
      </c>
      <c r="W9227" t="str">
        <f>VLOOKUP(M9227,People!$A$2:$B$5,2,FALSE)</f>
        <v>Kelly Williams</v>
      </c>
      <c r="X9227" s="5" t="str">
        <f>IFERROR(VLOOKUP(Orders!$B9227,Returns!$A$2:$B$801,2,0),"No")</f>
        <v>No</v>
      </c>
    </row>
    <row r="9228" spans="1:24" hidden="1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f t="shared" si="144"/>
        <v>65.280599999999993</v>
      </c>
      <c r="T9228" s="1">
        <v>3</v>
      </c>
      <c r="U9228" s="1">
        <v>0.2</v>
      </c>
      <c r="V9228" s="1">
        <v>-12.528600000000001</v>
      </c>
      <c r="W9228" t="str">
        <f>VLOOKUP(M9228,People!$A$2:$B$5,2,FALSE)</f>
        <v>Kelly Williams</v>
      </c>
      <c r="X9228" s="5" t="str">
        <f>IFERROR(VLOOKUP(Orders!$B9228,Returns!$A$2:$B$801,2,0),"No")</f>
        <v>No</v>
      </c>
    </row>
    <row r="9229" spans="1:24" hidden="1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f t="shared" si="144"/>
        <v>274.5791999999999</v>
      </c>
      <c r="T9229" s="1">
        <v>7</v>
      </c>
      <c r="U9229" s="1">
        <v>0</v>
      </c>
      <c r="V9229" s="1">
        <v>106.78080000000003</v>
      </c>
      <c r="W9229" t="str">
        <f>VLOOKUP(M9229,People!$A$2:$B$5,2,FALSE)</f>
        <v>Anna Andreadi</v>
      </c>
      <c r="X9229" s="5" t="str">
        <f>IFERROR(VLOOKUP(Orders!$B9229,Returns!$A$2:$B$801,2,0),"No")</f>
        <v>No</v>
      </c>
    </row>
    <row r="9230" spans="1:24" x14ac:dyDescent="0.3">
      <c r="A9230" s="1">
        <v>2492</v>
      </c>
      <c r="B9230" t="s">
        <v>7369</v>
      </c>
      <c r="C9230" s="2">
        <v>42717</v>
      </c>
      <c r="D9230" s="2">
        <v>42719</v>
      </c>
      <c r="E9230" s="1" t="s">
        <v>21</v>
      </c>
      <c r="F9230" s="1" t="s">
        <v>380</v>
      </c>
      <c r="G9230" s="1" t="s">
        <v>381</v>
      </c>
      <c r="H9230" s="1" t="s">
        <v>24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3601</v>
      </c>
      <c r="O9230" s="1" t="s">
        <v>43</v>
      </c>
      <c r="P9230" s="1" t="s">
        <v>84</v>
      </c>
      <c r="Q9230" s="1" t="s">
        <v>3602</v>
      </c>
      <c r="R9230" s="1">
        <v>90.24</v>
      </c>
      <c r="S9230" s="1">
        <f t="shared" si="144"/>
        <v>48.729600000000005</v>
      </c>
      <c r="T9230" s="1">
        <v>6</v>
      </c>
      <c r="U9230" s="1">
        <v>0</v>
      </c>
      <c r="V9230" s="1">
        <v>41.51039999999999</v>
      </c>
      <c r="W9230" t="str">
        <f>VLOOKUP(M9230,People!$A$2:$B$5,2,FALSE)</f>
        <v>Anna Andreadi</v>
      </c>
      <c r="X9230" s="5" t="str">
        <f>IFERROR(VLOOKUP(Orders!$B9230,Returns!$A$2:$B$801,2,0),"No")</f>
        <v>No</v>
      </c>
    </row>
    <row r="9231" spans="1:24" hidden="1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f t="shared" si="144"/>
        <v>9.6849000000000007</v>
      </c>
      <c r="T9231" s="1">
        <v>3</v>
      </c>
      <c r="U9231" s="1">
        <v>0.2</v>
      </c>
      <c r="V9231" s="1">
        <v>5.5070999999999994</v>
      </c>
      <c r="W9231" t="str">
        <f>VLOOKUP(M9231,People!$A$2:$B$5,2,FALSE)</f>
        <v>Anna Andreadi</v>
      </c>
      <c r="X9231" s="5" t="str">
        <f>IFERROR(VLOOKUP(Orders!$B9231,Returns!$A$2:$B$801,2,0),"No")</f>
        <v>No</v>
      </c>
    </row>
    <row r="9232" spans="1:24" hidden="1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f t="shared" si="144"/>
        <v>30.326400000000007</v>
      </c>
      <c r="T9232" s="1">
        <v>9</v>
      </c>
      <c r="U9232" s="1">
        <v>0</v>
      </c>
      <c r="V9232" s="1">
        <v>27.993600000000001</v>
      </c>
      <c r="W9232" t="str">
        <f>VLOOKUP(M9232,People!$A$2:$B$5,2,FALSE)</f>
        <v>Anna Andreadi</v>
      </c>
      <c r="X9232" s="5" t="str">
        <f>IFERROR(VLOOKUP(Orders!$B9232,Returns!$A$2:$B$801,2,0),"No")</f>
        <v>No</v>
      </c>
    </row>
    <row r="9233" spans="1:24" x14ac:dyDescent="0.3">
      <c r="A9233" s="1">
        <v>3592</v>
      </c>
      <c r="B9233" t="s">
        <v>7894</v>
      </c>
      <c r="C9233" s="2">
        <v>42717</v>
      </c>
      <c r="D9233" s="2">
        <v>42719</v>
      </c>
      <c r="E9233" s="1" t="s">
        <v>21</v>
      </c>
      <c r="F9233" s="1" t="s">
        <v>1914</v>
      </c>
      <c r="G9233" s="1" t="s">
        <v>1915</v>
      </c>
      <c r="H9233" s="1" t="s">
        <v>24</v>
      </c>
      <c r="I9233" s="1" t="s">
        <v>25</v>
      </c>
      <c r="J9233" s="1" t="s">
        <v>167</v>
      </c>
      <c r="K9233" s="1" t="s">
        <v>96</v>
      </c>
      <c r="L9233" s="1">
        <v>77070</v>
      </c>
      <c r="M9233" s="1" t="s">
        <v>97</v>
      </c>
      <c r="N9233" s="1" t="s">
        <v>1682</v>
      </c>
      <c r="O9233" s="1" t="s">
        <v>43</v>
      </c>
      <c r="P9233" s="1" t="s">
        <v>512</v>
      </c>
      <c r="Q9233" s="1" t="s">
        <v>1683</v>
      </c>
      <c r="R9233" s="1">
        <v>2.92</v>
      </c>
      <c r="S9233" s="1">
        <f t="shared" si="144"/>
        <v>2.5550000000000002</v>
      </c>
      <c r="T9233" s="1">
        <v>1</v>
      </c>
      <c r="U9233" s="1">
        <v>0.2</v>
      </c>
      <c r="V9233" s="1">
        <v>0.36499999999999977</v>
      </c>
      <c r="W9233" t="str">
        <f>VLOOKUP(M9233,People!$A$2:$B$5,2,FALSE)</f>
        <v>Kelly Williams</v>
      </c>
      <c r="X9233" s="5" t="str">
        <f>IFERROR(VLOOKUP(Orders!$B9233,Returns!$A$2:$B$801,2,0),"No")</f>
        <v>No</v>
      </c>
    </row>
    <row r="9234" spans="1:24" hidden="1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f t="shared" si="144"/>
        <v>63.435599999999994</v>
      </c>
      <c r="T9234" s="1">
        <v>9</v>
      </c>
      <c r="U9234" s="1">
        <v>0</v>
      </c>
      <c r="V9234" s="1">
        <v>31.244399999999995</v>
      </c>
      <c r="W9234" t="str">
        <f>VLOOKUP(M9234,People!$A$2:$B$5,2,FALSE)</f>
        <v>Anna Andreadi</v>
      </c>
      <c r="X9234" s="5" t="str">
        <f>IFERROR(VLOOKUP(Orders!$B9234,Returns!$A$2:$B$801,2,0),"No")</f>
        <v>Yes</v>
      </c>
    </row>
    <row r="9235" spans="1:24" hidden="1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f t="shared" si="144"/>
        <v>22.723200000000002</v>
      </c>
      <c r="T9235" s="1">
        <v>3</v>
      </c>
      <c r="U9235" s="1">
        <v>0</v>
      </c>
      <c r="V9235" s="1">
        <v>0.94679999999999698</v>
      </c>
      <c r="W9235" t="str">
        <f>VLOOKUP(M9235,People!$A$2:$B$5,2,FALSE)</f>
        <v>Anna Andreadi</v>
      </c>
      <c r="X9235" s="5" t="str">
        <f>IFERROR(VLOOKUP(Orders!$B9235,Returns!$A$2:$B$801,2,0),"No")</f>
        <v>Yes</v>
      </c>
    </row>
    <row r="9236" spans="1:24" hidden="1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f t="shared" si="144"/>
        <v>1022.9700000000001</v>
      </c>
      <c r="T9236" s="1">
        <v>4</v>
      </c>
      <c r="U9236" s="1">
        <v>0.2</v>
      </c>
      <c r="V9236" s="1">
        <v>68.197999999999979</v>
      </c>
      <c r="W9236" t="str">
        <f>VLOOKUP(M9236,People!$A$2:$B$5,2,FALSE)</f>
        <v>Anna Andreadi</v>
      </c>
      <c r="X9236" s="5" t="str">
        <f>IFERROR(VLOOKUP(Orders!$B9236,Returns!$A$2:$B$801,2,0),"No")</f>
        <v>Yes</v>
      </c>
    </row>
    <row r="9237" spans="1:24" hidden="1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f t="shared" si="144"/>
        <v>13.456799999999998</v>
      </c>
      <c r="T9237" s="1">
        <v>7</v>
      </c>
      <c r="U9237" s="1">
        <v>0</v>
      </c>
      <c r="V9237" s="1">
        <v>5.2332000000000001</v>
      </c>
      <c r="W9237" t="str">
        <f>VLOOKUP(M9237,People!$A$2:$B$5,2,FALSE)</f>
        <v>Anna Andreadi</v>
      </c>
      <c r="X9237" s="5" t="str">
        <f>IFERROR(VLOOKUP(Orders!$B9237,Returns!$A$2:$B$801,2,0),"No")</f>
        <v>Yes</v>
      </c>
    </row>
    <row r="9238" spans="1:24" hidden="1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f t="shared" si="144"/>
        <v>540.29160000000013</v>
      </c>
      <c r="T9238" s="1">
        <v>3</v>
      </c>
      <c r="U9238" s="1">
        <v>0.2</v>
      </c>
      <c r="V9238" s="1">
        <v>28.436399999999935</v>
      </c>
      <c r="W9238" t="str">
        <f>VLOOKUP(M9238,People!$A$2:$B$5,2,FALSE)</f>
        <v>Anna Andreadi</v>
      </c>
      <c r="X9238" s="5" t="str">
        <f>IFERROR(VLOOKUP(Orders!$B9238,Returns!$A$2:$B$801,2,0),"No")</f>
        <v>Yes</v>
      </c>
    </row>
    <row r="9239" spans="1:24" hidden="1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f t="shared" si="144"/>
        <v>4.7528000000000015</v>
      </c>
      <c r="T9239" s="1">
        <v>1</v>
      </c>
      <c r="U9239" s="1">
        <v>0.2</v>
      </c>
      <c r="V9239" s="1">
        <v>2.5591999999999997</v>
      </c>
      <c r="W9239" t="str">
        <f>VLOOKUP(M9239,People!$A$2:$B$5,2,FALSE)</f>
        <v>Anna Andreadi</v>
      </c>
      <c r="X9239" s="5" t="str">
        <f>IFERROR(VLOOKUP(Orders!$B9239,Returns!$A$2:$B$801,2,0),"No")</f>
        <v>Yes</v>
      </c>
    </row>
    <row r="9240" spans="1:24" hidden="1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f t="shared" si="144"/>
        <v>151.25720000000001</v>
      </c>
      <c r="T9240" s="1">
        <v>2</v>
      </c>
      <c r="U9240" s="1">
        <v>0.2</v>
      </c>
      <c r="V9240" s="1">
        <v>-3.6892000000000067</v>
      </c>
      <c r="W9240" t="str">
        <f>VLOOKUP(M9240,People!$A$2:$B$5,2,FALSE)</f>
        <v>Chuck Magee</v>
      </c>
      <c r="X9240" s="5" t="str">
        <f>IFERROR(VLOOKUP(Orders!$B9240,Returns!$A$2:$B$801,2,0),"No")</f>
        <v>No</v>
      </c>
    </row>
    <row r="9241" spans="1:24" hidden="1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f t="shared" si="144"/>
        <v>36.199799999999996</v>
      </c>
      <c r="T9241" s="1">
        <v>7</v>
      </c>
      <c r="U9241" s="1">
        <v>0.2</v>
      </c>
      <c r="V9241" s="1">
        <v>20.584200000000003</v>
      </c>
      <c r="W9241" t="str">
        <f>VLOOKUP(M9241,People!$A$2:$B$5,2,FALSE)</f>
        <v>Cassandra Brandow</v>
      </c>
      <c r="X9241" s="5" t="str">
        <f>IFERROR(VLOOKUP(Orders!$B9241,Returns!$A$2:$B$801,2,0),"No")</f>
        <v>No</v>
      </c>
    </row>
    <row r="9242" spans="1:24" hidden="1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f t="shared" si="144"/>
        <v>9.5318999999999985</v>
      </c>
      <c r="T9242" s="1">
        <v>3</v>
      </c>
      <c r="U9242" s="1">
        <v>0.7</v>
      </c>
      <c r="V9242" s="1">
        <v>-3.9248999999999974</v>
      </c>
      <c r="W9242" t="str">
        <f>VLOOKUP(M9242,People!$A$2:$B$5,2,FALSE)</f>
        <v>Cassandra Brandow</v>
      </c>
      <c r="X9242" s="5" t="str">
        <f>IFERROR(VLOOKUP(Orders!$B9242,Returns!$A$2:$B$801,2,0),"No")</f>
        <v>No</v>
      </c>
    </row>
    <row r="9243" spans="1:24" hidden="1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f t="shared" si="144"/>
        <v>6.0006000000000004</v>
      </c>
      <c r="T9243" s="1">
        <v>3</v>
      </c>
      <c r="U9243" s="1">
        <v>0.2</v>
      </c>
      <c r="V9243" s="1">
        <v>0.57540000000000058</v>
      </c>
      <c r="W9243" t="str">
        <f>VLOOKUP(M9243,People!$A$2:$B$5,2,FALSE)</f>
        <v>Cassandra Brandow</v>
      </c>
      <c r="X9243" s="5" t="str">
        <f>IFERROR(VLOOKUP(Orders!$B9243,Returns!$A$2:$B$801,2,0),"No")</f>
        <v>No</v>
      </c>
    </row>
    <row r="9244" spans="1:24" x14ac:dyDescent="0.3">
      <c r="A9244" s="1">
        <v>4226</v>
      </c>
      <c r="B9244" t="s">
        <v>8188</v>
      </c>
      <c r="C9244" s="2">
        <v>42717</v>
      </c>
      <c r="D9244" s="2">
        <v>42721</v>
      </c>
      <c r="E9244" s="1" t="s">
        <v>46</v>
      </c>
      <c r="F9244" s="1" t="s">
        <v>1659</v>
      </c>
      <c r="G9244" s="1" t="s">
        <v>1660</v>
      </c>
      <c r="H9244" s="1" t="s">
        <v>38</v>
      </c>
      <c r="I9244" s="1" t="s">
        <v>25</v>
      </c>
      <c r="J9244" s="1" t="s">
        <v>273</v>
      </c>
      <c r="K9244" s="1" t="s">
        <v>191</v>
      </c>
      <c r="L9244" s="1">
        <v>60623</v>
      </c>
      <c r="M9244" s="1" t="s">
        <v>97</v>
      </c>
      <c r="N9244" s="1" t="s">
        <v>5242</v>
      </c>
      <c r="O9244" s="1" t="s">
        <v>30</v>
      </c>
      <c r="P9244" s="1" t="s">
        <v>60</v>
      </c>
      <c r="Q9244" s="1" t="s">
        <v>5243</v>
      </c>
      <c r="R9244" s="1">
        <v>94.427999999999997</v>
      </c>
      <c r="S9244" s="1">
        <f t="shared" si="144"/>
        <v>136.92059999999998</v>
      </c>
      <c r="T9244" s="1">
        <v>3</v>
      </c>
      <c r="U9244" s="1">
        <v>0.6</v>
      </c>
      <c r="V9244" s="1">
        <v>-42.492599999999982</v>
      </c>
      <c r="W9244" t="str">
        <f>VLOOKUP(M9244,People!$A$2:$B$5,2,FALSE)</f>
        <v>Kelly Williams</v>
      </c>
      <c r="X9244" s="5" t="str">
        <f>IFERROR(VLOOKUP(Orders!$B9244,Returns!$A$2:$B$801,2,0),"No")</f>
        <v>No</v>
      </c>
    </row>
    <row r="9245" spans="1:24" x14ac:dyDescent="0.3">
      <c r="A9245" s="1">
        <v>6002</v>
      </c>
      <c r="B9245" t="s">
        <v>9030</v>
      </c>
      <c r="C9245" s="2">
        <v>42717</v>
      </c>
      <c r="D9245" s="2">
        <v>42721</v>
      </c>
      <c r="E9245" s="1" t="s">
        <v>46</v>
      </c>
      <c r="F9245" s="1" t="s">
        <v>4015</v>
      </c>
      <c r="G9245" s="1" t="s">
        <v>4016</v>
      </c>
      <c r="H9245" s="1" t="s">
        <v>38</v>
      </c>
      <c r="I9245" s="1" t="s">
        <v>25</v>
      </c>
      <c r="J9245" s="1" t="s">
        <v>480</v>
      </c>
      <c r="K9245" s="1" t="s">
        <v>279</v>
      </c>
      <c r="L9245" s="1">
        <v>85023</v>
      </c>
      <c r="M9245" s="1" t="s">
        <v>41</v>
      </c>
      <c r="N9245" s="1" t="s">
        <v>3696</v>
      </c>
      <c r="O9245" s="1" t="s">
        <v>30</v>
      </c>
      <c r="P9245" s="1" t="s">
        <v>60</v>
      </c>
      <c r="Q9245" s="1" t="s">
        <v>3697</v>
      </c>
      <c r="R9245" s="1">
        <v>87.960000000000008</v>
      </c>
      <c r="S9245" s="1">
        <f t="shared" si="144"/>
        <v>80.263500000000008</v>
      </c>
      <c r="T9245" s="1">
        <v>3</v>
      </c>
      <c r="U9245" s="1">
        <v>0.2</v>
      </c>
      <c r="V9245" s="1">
        <v>7.6965000000000039</v>
      </c>
      <c r="W9245" t="str">
        <f>VLOOKUP(M9245,People!$A$2:$B$5,2,FALSE)</f>
        <v>Anna Andreadi</v>
      </c>
      <c r="X9245" s="5" t="str">
        <f>IFERROR(VLOOKUP(Orders!$B9245,Returns!$A$2:$B$801,2,0),"No")</f>
        <v>No</v>
      </c>
    </row>
    <row r="9246" spans="1:24" x14ac:dyDescent="0.3">
      <c r="A9246" s="1">
        <v>6003</v>
      </c>
      <c r="B9246" t="s">
        <v>9030</v>
      </c>
      <c r="C9246" s="2">
        <v>42717</v>
      </c>
      <c r="D9246" s="2">
        <v>42721</v>
      </c>
      <c r="E9246" s="1" t="s">
        <v>46</v>
      </c>
      <c r="F9246" s="1" t="s">
        <v>4015</v>
      </c>
      <c r="G9246" s="1" t="s">
        <v>4016</v>
      </c>
      <c r="H9246" s="1" t="s">
        <v>38</v>
      </c>
      <c r="I9246" s="1" t="s">
        <v>25</v>
      </c>
      <c r="J9246" s="1" t="s">
        <v>480</v>
      </c>
      <c r="K9246" s="1" t="s">
        <v>279</v>
      </c>
      <c r="L9246" s="1">
        <v>85023</v>
      </c>
      <c r="M9246" s="1" t="s">
        <v>41</v>
      </c>
      <c r="N9246" s="1" t="s">
        <v>1771</v>
      </c>
      <c r="O9246" s="1" t="s">
        <v>43</v>
      </c>
      <c r="P9246" s="1" t="s">
        <v>70</v>
      </c>
      <c r="Q9246" s="1" t="s">
        <v>1772</v>
      </c>
      <c r="R9246" s="1">
        <v>5.2140000000000004</v>
      </c>
      <c r="S9246" s="1">
        <f t="shared" si="144"/>
        <v>9.3851999999999993</v>
      </c>
      <c r="T9246" s="1">
        <v>2</v>
      </c>
      <c r="U9246" s="1">
        <v>0.7</v>
      </c>
      <c r="V9246" s="1">
        <v>-4.1711999999999989</v>
      </c>
      <c r="W9246" t="str">
        <f>VLOOKUP(M9246,People!$A$2:$B$5,2,FALSE)</f>
        <v>Anna Andreadi</v>
      </c>
      <c r="X9246" s="5" t="str">
        <f>IFERROR(VLOOKUP(Orders!$B9246,Returns!$A$2:$B$801,2,0),"No")</f>
        <v>No</v>
      </c>
    </row>
    <row r="9247" spans="1:24" x14ac:dyDescent="0.3">
      <c r="A9247" s="1">
        <v>8640</v>
      </c>
      <c r="B9247" t="s">
        <v>10279</v>
      </c>
      <c r="C9247" s="2">
        <v>42717</v>
      </c>
      <c r="D9247" s="2">
        <v>42719</v>
      </c>
      <c r="E9247" s="1" t="s">
        <v>21</v>
      </c>
      <c r="F9247" s="1" t="s">
        <v>1264</v>
      </c>
      <c r="G9247" s="1" t="s">
        <v>1265</v>
      </c>
      <c r="H9247" s="1" t="s">
        <v>38</v>
      </c>
      <c r="I9247" s="1" t="s">
        <v>25</v>
      </c>
      <c r="J9247" s="1" t="s">
        <v>26</v>
      </c>
      <c r="K9247" s="1" t="s">
        <v>27</v>
      </c>
      <c r="L9247" s="1">
        <v>42420</v>
      </c>
      <c r="M9247" s="1" t="s">
        <v>28</v>
      </c>
      <c r="N9247" s="1" t="s">
        <v>2987</v>
      </c>
      <c r="O9247" s="1" t="s">
        <v>43</v>
      </c>
      <c r="P9247" s="1" t="s">
        <v>70</v>
      </c>
      <c r="Q9247" s="1" t="s">
        <v>2988</v>
      </c>
      <c r="R9247" s="1">
        <v>12.39</v>
      </c>
      <c r="S9247" s="1">
        <f t="shared" si="144"/>
        <v>6.5667000000000009</v>
      </c>
      <c r="T9247" s="1">
        <v>3</v>
      </c>
      <c r="U9247" s="1">
        <v>0</v>
      </c>
      <c r="V9247" s="1">
        <v>5.8232999999999997</v>
      </c>
      <c r="W9247" t="str">
        <f>VLOOKUP(M9247,People!$A$2:$B$5,2,FALSE)</f>
        <v>Cassandra Brandow</v>
      </c>
      <c r="X9247" s="5" t="str">
        <f>IFERROR(VLOOKUP(Orders!$B9247,Returns!$A$2:$B$801,2,0),"No")</f>
        <v>No</v>
      </c>
    </row>
    <row r="9248" spans="1:24" hidden="1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f t="shared" si="144"/>
        <v>6.9864000000000015</v>
      </c>
      <c r="T9248" s="1">
        <v>3</v>
      </c>
      <c r="U9248" s="1">
        <v>0</v>
      </c>
      <c r="V9248" s="1">
        <v>2.8535999999999988</v>
      </c>
      <c r="W9248" t="str">
        <f>VLOOKUP(M9248,People!$A$2:$B$5,2,FALSE)</f>
        <v>Anna Andreadi</v>
      </c>
      <c r="X9248" s="5" t="str">
        <f>IFERROR(VLOOKUP(Orders!$B9248,Returns!$A$2:$B$801,2,0),"No")</f>
        <v>No</v>
      </c>
    </row>
    <row r="9249" spans="1:24" hidden="1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f t="shared" si="144"/>
        <v>2.0571999999999999</v>
      </c>
      <c r="T9249" s="1">
        <v>1</v>
      </c>
      <c r="U9249" s="1">
        <v>0</v>
      </c>
      <c r="V9249" s="1">
        <v>0.72279999999999989</v>
      </c>
      <c r="W9249" t="str">
        <f>VLOOKUP(M9249,People!$A$2:$B$5,2,FALSE)</f>
        <v>Anna Andreadi</v>
      </c>
      <c r="X9249" s="5" t="str">
        <f>IFERROR(VLOOKUP(Orders!$B9249,Returns!$A$2:$B$801,2,0),"No")</f>
        <v>No</v>
      </c>
    </row>
    <row r="9250" spans="1:24" hidden="1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f t="shared" si="144"/>
        <v>2.2750000000000004</v>
      </c>
      <c r="T9250" s="1">
        <v>1</v>
      </c>
      <c r="U9250" s="1">
        <v>0.2</v>
      </c>
      <c r="V9250" s="1">
        <v>1.3649999999999998</v>
      </c>
      <c r="W9250" t="str">
        <f>VLOOKUP(M9250,People!$A$2:$B$5,2,FALSE)</f>
        <v>Chuck Magee</v>
      </c>
      <c r="X9250" s="5" t="str">
        <f>IFERROR(VLOOKUP(Orders!$B9250,Returns!$A$2:$B$801,2,0),"No")</f>
        <v>No</v>
      </c>
    </row>
    <row r="9251" spans="1:24" hidden="1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f t="shared" si="144"/>
        <v>661.44749999999999</v>
      </c>
      <c r="T9251" s="1">
        <v>7</v>
      </c>
      <c r="U9251" s="1">
        <v>0</v>
      </c>
      <c r="V9251" s="1">
        <v>220.48250000000002</v>
      </c>
      <c r="W9251" t="str">
        <f>VLOOKUP(M9251,People!$A$2:$B$5,2,FALSE)</f>
        <v>Chuck Magee</v>
      </c>
      <c r="X9251" s="5" t="str">
        <f>IFERROR(VLOOKUP(Orders!$B9251,Returns!$A$2:$B$801,2,0),"No")</f>
        <v>No</v>
      </c>
    </row>
    <row r="9252" spans="1:24" hidden="1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f t="shared" si="144"/>
        <v>61.395200000000003</v>
      </c>
      <c r="T9252" s="1">
        <v>8</v>
      </c>
      <c r="U9252" s="1">
        <v>0</v>
      </c>
      <c r="V9252" s="1">
        <v>54.444800000000001</v>
      </c>
      <c r="W9252" t="str">
        <f>VLOOKUP(M9252,People!$A$2:$B$5,2,FALSE)</f>
        <v>Kelly Williams</v>
      </c>
      <c r="X9252" s="5" t="str">
        <f>IFERROR(VLOOKUP(Orders!$B9252,Returns!$A$2:$B$801,2,0),"No")</f>
        <v>No</v>
      </c>
    </row>
    <row r="9253" spans="1:24" hidden="1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f t="shared" si="144"/>
        <v>74.008000000000024</v>
      </c>
      <c r="T9253" s="1">
        <v>2</v>
      </c>
      <c r="U9253" s="1">
        <v>0.2</v>
      </c>
      <c r="V9253" s="1">
        <v>33.639999999999986</v>
      </c>
      <c r="W9253" t="str">
        <f>VLOOKUP(M9253,People!$A$2:$B$5,2,FALSE)</f>
        <v>Anna Andreadi</v>
      </c>
      <c r="X9253" s="5" t="str">
        <f>IFERROR(VLOOKUP(Orders!$B9253,Returns!$A$2:$B$801,2,0),"No")</f>
        <v>Yes</v>
      </c>
    </row>
    <row r="9254" spans="1:24" hidden="1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f t="shared" si="144"/>
        <v>135.96600000000004</v>
      </c>
      <c r="T9254" s="1">
        <v>5</v>
      </c>
      <c r="U9254" s="1">
        <v>0</v>
      </c>
      <c r="V9254" s="1">
        <v>63.983999999999988</v>
      </c>
      <c r="W9254" t="str">
        <f>VLOOKUP(M9254,People!$A$2:$B$5,2,FALSE)</f>
        <v>Cassandra Brandow</v>
      </c>
      <c r="X9254" s="5" t="str">
        <f>IFERROR(VLOOKUP(Orders!$B9254,Returns!$A$2:$B$801,2,0),"No")</f>
        <v>No</v>
      </c>
    </row>
    <row r="9255" spans="1:24" hidden="1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f t="shared" si="144"/>
        <v>6.7392000000000003</v>
      </c>
      <c r="T9255" s="1">
        <v>2</v>
      </c>
      <c r="U9255" s="1">
        <v>0</v>
      </c>
      <c r="V9255" s="1">
        <v>6.2208000000000006</v>
      </c>
      <c r="W9255" t="str">
        <f>VLOOKUP(M9255,People!$A$2:$B$5,2,FALSE)</f>
        <v>Cassandra Brandow</v>
      </c>
      <c r="X9255" s="5" t="str">
        <f>IFERROR(VLOOKUP(Orders!$B9255,Returns!$A$2:$B$801,2,0),"No")</f>
        <v>No</v>
      </c>
    </row>
    <row r="9256" spans="1:24" x14ac:dyDescent="0.3">
      <c r="A9256" s="1">
        <v>1973</v>
      </c>
      <c r="B9256" t="s">
        <v>5966</v>
      </c>
      <c r="C9256" s="2">
        <v>42718</v>
      </c>
      <c r="D9256" s="2">
        <v>42723</v>
      </c>
      <c r="E9256" s="1" t="s">
        <v>46</v>
      </c>
      <c r="F9256" s="1" t="s">
        <v>3873</v>
      </c>
      <c r="G9256" s="1" t="s">
        <v>3874</v>
      </c>
      <c r="H9256" s="1" t="s">
        <v>24</v>
      </c>
      <c r="I9256" s="1" t="s">
        <v>25</v>
      </c>
      <c r="J9256" s="1" t="s">
        <v>273</v>
      </c>
      <c r="K9256" s="1" t="s">
        <v>191</v>
      </c>
      <c r="L9256" s="1">
        <v>60610</v>
      </c>
      <c r="M9256" s="1" t="s">
        <v>97</v>
      </c>
      <c r="N9256" s="1" t="s">
        <v>3875</v>
      </c>
      <c r="O9256" s="1" t="s">
        <v>43</v>
      </c>
      <c r="P9256" s="1" t="s">
        <v>70</v>
      </c>
      <c r="Q9256" s="1" t="s">
        <v>3876</v>
      </c>
      <c r="R9256" s="1">
        <v>5.1039999999999992</v>
      </c>
      <c r="S9256" s="1">
        <f t="shared" si="144"/>
        <v>13.780800000000001</v>
      </c>
      <c r="T9256" s="1">
        <v>4</v>
      </c>
      <c r="U9256" s="1">
        <v>0.8</v>
      </c>
      <c r="V9256" s="1">
        <v>-8.6768000000000018</v>
      </c>
      <c r="W9256" t="str">
        <f>VLOOKUP(M9256,People!$A$2:$B$5,2,FALSE)</f>
        <v>Kelly Williams</v>
      </c>
      <c r="X9256" s="5" t="str">
        <f>IFERROR(VLOOKUP(Orders!$B9256,Returns!$A$2:$B$801,2,0),"No")</f>
        <v>Yes</v>
      </c>
    </row>
    <row r="9257" spans="1:24" x14ac:dyDescent="0.3">
      <c r="A9257" s="1">
        <v>1974</v>
      </c>
      <c r="B9257" t="s">
        <v>5966</v>
      </c>
      <c r="C9257" s="2">
        <v>42718</v>
      </c>
      <c r="D9257" s="2">
        <v>42723</v>
      </c>
      <c r="E9257" s="1" t="s">
        <v>46</v>
      </c>
      <c r="F9257" s="1" t="s">
        <v>3873</v>
      </c>
      <c r="G9257" s="1" t="s">
        <v>3874</v>
      </c>
      <c r="H9257" s="1" t="s">
        <v>24</v>
      </c>
      <c r="I9257" s="1" t="s">
        <v>25</v>
      </c>
      <c r="J9257" s="1" t="s">
        <v>273</v>
      </c>
      <c r="K9257" s="1" t="s">
        <v>191</v>
      </c>
      <c r="L9257" s="1">
        <v>60610</v>
      </c>
      <c r="M9257" s="1" t="s">
        <v>97</v>
      </c>
      <c r="N9257" s="1" t="s">
        <v>2637</v>
      </c>
      <c r="O9257" s="1" t="s">
        <v>43</v>
      </c>
      <c r="P9257" s="1" t="s">
        <v>242</v>
      </c>
      <c r="Q9257" s="1" t="s">
        <v>2638</v>
      </c>
      <c r="R9257" s="1">
        <v>2.8960000000000004</v>
      </c>
      <c r="S9257" s="1">
        <f t="shared" si="144"/>
        <v>2.4254000000000007</v>
      </c>
      <c r="T9257" s="1">
        <v>2</v>
      </c>
      <c r="U9257" s="1">
        <v>0.2</v>
      </c>
      <c r="V9257" s="1">
        <v>0.4705999999999998</v>
      </c>
      <c r="W9257" t="str">
        <f>VLOOKUP(M9257,People!$A$2:$B$5,2,FALSE)</f>
        <v>Kelly Williams</v>
      </c>
      <c r="X9257" s="5" t="str">
        <f>IFERROR(VLOOKUP(Orders!$B9257,Returns!$A$2:$B$801,2,0),"No")</f>
        <v>Yes</v>
      </c>
    </row>
    <row r="9258" spans="1:24" x14ac:dyDescent="0.3">
      <c r="A9258" s="1">
        <v>1975</v>
      </c>
      <c r="B9258" t="s">
        <v>5966</v>
      </c>
      <c r="C9258" s="2">
        <v>42718</v>
      </c>
      <c r="D9258" s="2">
        <v>42723</v>
      </c>
      <c r="E9258" s="1" t="s">
        <v>46</v>
      </c>
      <c r="F9258" s="1" t="s">
        <v>3873</v>
      </c>
      <c r="G9258" s="1" t="s">
        <v>3874</v>
      </c>
      <c r="H9258" s="1" t="s">
        <v>24</v>
      </c>
      <c r="I9258" s="1" t="s">
        <v>25</v>
      </c>
      <c r="J9258" s="1" t="s">
        <v>273</v>
      </c>
      <c r="K9258" s="1" t="s">
        <v>191</v>
      </c>
      <c r="L9258" s="1">
        <v>60610</v>
      </c>
      <c r="M9258" s="1" t="s">
        <v>97</v>
      </c>
      <c r="N9258" s="1" t="s">
        <v>3877</v>
      </c>
      <c r="O9258" s="1" t="s">
        <v>66</v>
      </c>
      <c r="P9258" s="1" t="s">
        <v>146</v>
      </c>
      <c r="Q9258" s="1" t="s">
        <v>3878</v>
      </c>
      <c r="R9258" s="1">
        <v>35.016000000000005</v>
      </c>
      <c r="S9258" s="1">
        <f t="shared" si="144"/>
        <v>37.20450000000001</v>
      </c>
      <c r="T9258" s="1">
        <v>3</v>
      </c>
      <c r="U9258" s="1">
        <v>0.2</v>
      </c>
      <c r="V9258" s="1">
        <v>-2.188500000000003</v>
      </c>
      <c r="W9258" t="str">
        <f>VLOOKUP(M9258,People!$A$2:$B$5,2,FALSE)</f>
        <v>Kelly Williams</v>
      </c>
      <c r="X9258" s="5" t="str">
        <f>IFERROR(VLOOKUP(Orders!$B9258,Returns!$A$2:$B$801,2,0),"No")</f>
        <v>Yes</v>
      </c>
    </row>
    <row r="9259" spans="1:24" x14ac:dyDescent="0.3">
      <c r="A9259" s="1">
        <v>5106</v>
      </c>
      <c r="B9259" t="s">
        <v>8601</v>
      </c>
      <c r="C9259" s="2">
        <v>42718</v>
      </c>
      <c r="D9259" s="2">
        <v>42724</v>
      </c>
      <c r="E9259" s="1" t="s">
        <v>46</v>
      </c>
      <c r="F9259" s="1" t="s">
        <v>2101</v>
      </c>
      <c r="G9259" s="1" t="s">
        <v>2102</v>
      </c>
      <c r="H9259" s="1" t="s">
        <v>24</v>
      </c>
      <c r="I9259" s="1" t="s">
        <v>25</v>
      </c>
      <c r="J9259" s="1" t="s">
        <v>3027</v>
      </c>
      <c r="K9259" s="1" t="s">
        <v>50</v>
      </c>
      <c r="L9259" s="1">
        <v>32725</v>
      </c>
      <c r="M9259" s="1" t="s">
        <v>28</v>
      </c>
      <c r="N9259" s="1" t="s">
        <v>4305</v>
      </c>
      <c r="O9259" s="1" t="s">
        <v>30</v>
      </c>
      <c r="P9259" s="1" t="s">
        <v>34</v>
      </c>
      <c r="Q9259" s="1" t="s">
        <v>4306</v>
      </c>
      <c r="R9259" s="1">
        <v>186.304</v>
      </c>
      <c r="S9259" s="1">
        <f t="shared" si="144"/>
        <v>172.3312</v>
      </c>
      <c r="T9259" s="1">
        <v>4</v>
      </c>
      <c r="U9259" s="1">
        <v>0.2</v>
      </c>
      <c r="V9259" s="1">
        <v>13.972799999999999</v>
      </c>
      <c r="W9259" t="str">
        <f>VLOOKUP(M9259,People!$A$2:$B$5,2,FALSE)</f>
        <v>Cassandra Brandow</v>
      </c>
      <c r="X9259" s="5" t="str">
        <f>IFERROR(VLOOKUP(Orders!$B9259,Returns!$A$2:$B$801,2,0),"No")</f>
        <v>No</v>
      </c>
    </row>
    <row r="9260" spans="1:24" x14ac:dyDescent="0.3">
      <c r="A9260" s="1">
        <v>5703</v>
      </c>
      <c r="B9260" t="s">
        <v>8900</v>
      </c>
      <c r="C9260" s="2">
        <v>42718</v>
      </c>
      <c r="D9260" s="2">
        <v>42725</v>
      </c>
      <c r="E9260" s="1" t="s">
        <v>46</v>
      </c>
      <c r="F9260" s="1" t="s">
        <v>2029</v>
      </c>
      <c r="G9260" s="1" t="s">
        <v>2030</v>
      </c>
      <c r="H9260" s="1" t="s">
        <v>24</v>
      </c>
      <c r="I9260" s="1" t="s">
        <v>25</v>
      </c>
      <c r="J9260" s="1" t="s">
        <v>4099</v>
      </c>
      <c r="K9260" s="1" t="s">
        <v>440</v>
      </c>
      <c r="L9260" s="1">
        <v>43302</v>
      </c>
      <c r="M9260" s="1" t="s">
        <v>135</v>
      </c>
      <c r="N9260" s="1" t="s">
        <v>3083</v>
      </c>
      <c r="O9260" s="1" t="s">
        <v>43</v>
      </c>
      <c r="P9260" s="1" t="s">
        <v>63</v>
      </c>
      <c r="Q9260" s="1" t="s">
        <v>3084</v>
      </c>
      <c r="R9260" s="1">
        <v>2.6240000000000001</v>
      </c>
      <c r="S9260" s="1">
        <f t="shared" si="144"/>
        <v>2.3288000000000006</v>
      </c>
      <c r="T9260" s="1">
        <v>1</v>
      </c>
      <c r="U9260" s="1">
        <v>0.2</v>
      </c>
      <c r="V9260" s="1">
        <v>0.29519999999999957</v>
      </c>
      <c r="W9260" t="str">
        <f>VLOOKUP(M9260,People!$A$2:$B$5,2,FALSE)</f>
        <v>Chuck Magee</v>
      </c>
      <c r="X9260" s="5" t="str">
        <f>IFERROR(VLOOKUP(Orders!$B9260,Returns!$A$2:$B$801,2,0),"No")</f>
        <v>No</v>
      </c>
    </row>
    <row r="9261" spans="1:24" x14ac:dyDescent="0.3">
      <c r="A9261" s="1">
        <v>5704</v>
      </c>
      <c r="B9261" t="s">
        <v>8900</v>
      </c>
      <c r="C9261" s="2">
        <v>42718</v>
      </c>
      <c r="D9261" s="2">
        <v>42725</v>
      </c>
      <c r="E9261" s="1" t="s">
        <v>46</v>
      </c>
      <c r="F9261" s="1" t="s">
        <v>2029</v>
      </c>
      <c r="G9261" s="1" t="s">
        <v>2030</v>
      </c>
      <c r="H9261" s="1" t="s">
        <v>24</v>
      </c>
      <c r="I9261" s="1" t="s">
        <v>25</v>
      </c>
      <c r="J9261" s="1" t="s">
        <v>4099</v>
      </c>
      <c r="K9261" s="1" t="s">
        <v>440</v>
      </c>
      <c r="L9261" s="1">
        <v>43302</v>
      </c>
      <c r="M9261" s="1" t="s">
        <v>135</v>
      </c>
      <c r="N9261" s="1" t="s">
        <v>4297</v>
      </c>
      <c r="O9261" s="1" t="s">
        <v>30</v>
      </c>
      <c r="P9261" s="1" t="s">
        <v>52</v>
      </c>
      <c r="Q9261" s="1" t="s">
        <v>4298</v>
      </c>
      <c r="R9261" s="1">
        <v>136.53</v>
      </c>
      <c r="S9261" s="1">
        <f t="shared" si="144"/>
        <v>188.86650000000003</v>
      </c>
      <c r="T9261" s="1">
        <v>1</v>
      </c>
      <c r="U9261" s="1">
        <v>0.4</v>
      </c>
      <c r="V9261" s="1">
        <v>-52.336500000000029</v>
      </c>
      <c r="W9261" t="str">
        <f>VLOOKUP(M9261,People!$A$2:$B$5,2,FALSE)</f>
        <v>Chuck Magee</v>
      </c>
      <c r="X9261" s="5" t="str">
        <f>IFERROR(VLOOKUP(Orders!$B9261,Returns!$A$2:$B$801,2,0),"No")</f>
        <v>No</v>
      </c>
    </row>
    <row r="9262" spans="1:24" hidden="1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f t="shared" si="144"/>
        <v>18.87</v>
      </c>
      <c r="T9262" s="1">
        <v>3</v>
      </c>
      <c r="U9262" s="1">
        <v>0</v>
      </c>
      <c r="V9262" s="1">
        <v>6.63</v>
      </c>
      <c r="W9262" t="str">
        <f>VLOOKUP(M9262,People!$A$2:$B$5,2,FALSE)</f>
        <v>Kelly Williams</v>
      </c>
      <c r="X9262" s="5" t="str">
        <f>IFERROR(VLOOKUP(Orders!$B9262,Returns!$A$2:$B$801,2,0),"No")</f>
        <v>No</v>
      </c>
    </row>
    <row r="9263" spans="1:24" hidden="1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f t="shared" si="144"/>
        <v>218.67570000000003</v>
      </c>
      <c r="T9263" s="1">
        <v>3</v>
      </c>
      <c r="U9263" s="1">
        <v>0.2</v>
      </c>
      <c r="V9263" s="1">
        <v>-2.6997000000000355</v>
      </c>
      <c r="W9263" t="str">
        <f>VLOOKUP(M9263,People!$A$2:$B$5,2,FALSE)</f>
        <v>Anna Andreadi</v>
      </c>
      <c r="X9263" s="5" t="str">
        <f>IFERROR(VLOOKUP(Orders!$B9263,Returns!$A$2:$B$801,2,0),"No")</f>
        <v>No</v>
      </c>
    </row>
    <row r="9264" spans="1:24" hidden="1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f t="shared" si="144"/>
        <v>354.87270000000001</v>
      </c>
      <c r="T9264" s="1">
        <v>3</v>
      </c>
      <c r="U9264" s="1">
        <v>0</v>
      </c>
      <c r="V9264" s="1">
        <v>35.097300000000004</v>
      </c>
      <c r="W9264" t="str">
        <f>VLOOKUP(M9264,People!$A$2:$B$5,2,FALSE)</f>
        <v>Kelly Williams</v>
      </c>
      <c r="X9264" s="5" t="str">
        <f>IFERROR(VLOOKUP(Orders!$B9264,Returns!$A$2:$B$801,2,0),"No")</f>
        <v>No</v>
      </c>
    </row>
    <row r="9265" spans="1:24" hidden="1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f t="shared" si="144"/>
        <v>215.92799999999997</v>
      </c>
      <c r="T9265" s="1">
        <v>5</v>
      </c>
      <c r="U9265" s="1">
        <v>0.1</v>
      </c>
      <c r="V9265" s="1">
        <v>53.982000000000006</v>
      </c>
      <c r="W9265" t="str">
        <f>VLOOKUP(M9265,People!$A$2:$B$5,2,FALSE)</f>
        <v>Kelly Williams</v>
      </c>
      <c r="X9265" s="5" t="str">
        <f>IFERROR(VLOOKUP(Orders!$B9265,Returns!$A$2:$B$801,2,0),"No")</f>
        <v>No</v>
      </c>
    </row>
    <row r="9266" spans="1:24" hidden="1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f t="shared" si="144"/>
        <v>19.455000000000002</v>
      </c>
      <c r="T9266" s="1">
        <v>3</v>
      </c>
      <c r="U9266" s="1">
        <v>0.7</v>
      </c>
      <c r="V9266" s="1">
        <v>-7.782</v>
      </c>
      <c r="W9266" t="str">
        <f>VLOOKUP(M9266,People!$A$2:$B$5,2,FALSE)</f>
        <v>Cassandra Brandow</v>
      </c>
      <c r="X9266" s="5" t="str">
        <f>IFERROR(VLOOKUP(Orders!$B9266,Returns!$A$2:$B$801,2,0),"No")</f>
        <v>No</v>
      </c>
    </row>
    <row r="9267" spans="1:24" hidden="1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f t="shared" si="144"/>
        <v>40.530000000000015</v>
      </c>
      <c r="T9267" s="1">
        <v>7</v>
      </c>
      <c r="U9267" s="1">
        <v>0.2</v>
      </c>
      <c r="V9267" s="1">
        <v>24.317999999999998</v>
      </c>
      <c r="W9267" t="str">
        <f>VLOOKUP(M9267,People!$A$2:$B$5,2,FALSE)</f>
        <v>Cassandra Brandow</v>
      </c>
      <c r="X9267" s="5" t="str">
        <f>IFERROR(VLOOKUP(Orders!$B9267,Returns!$A$2:$B$801,2,0),"No")</f>
        <v>No</v>
      </c>
    </row>
    <row r="9268" spans="1:24" x14ac:dyDescent="0.3">
      <c r="A9268" s="1">
        <v>5705</v>
      </c>
      <c r="B9268" t="s">
        <v>8900</v>
      </c>
      <c r="C9268" s="2">
        <v>42718</v>
      </c>
      <c r="D9268" s="2">
        <v>42725</v>
      </c>
      <c r="E9268" s="1" t="s">
        <v>46</v>
      </c>
      <c r="F9268" s="1" t="s">
        <v>2029</v>
      </c>
      <c r="G9268" s="1" t="s">
        <v>2030</v>
      </c>
      <c r="H9268" s="1" t="s">
        <v>24</v>
      </c>
      <c r="I9268" s="1" t="s">
        <v>25</v>
      </c>
      <c r="J9268" s="1" t="s">
        <v>4099</v>
      </c>
      <c r="K9268" s="1" t="s">
        <v>440</v>
      </c>
      <c r="L9268" s="1">
        <v>43302</v>
      </c>
      <c r="M9268" s="1" t="s">
        <v>135</v>
      </c>
      <c r="N9268" s="1" t="s">
        <v>2518</v>
      </c>
      <c r="O9268" s="1" t="s">
        <v>66</v>
      </c>
      <c r="P9268" s="1" t="s">
        <v>146</v>
      </c>
      <c r="Q9268" s="1" t="s">
        <v>2519</v>
      </c>
      <c r="R9268" s="1">
        <v>263.95999999999998</v>
      </c>
      <c r="S9268" s="1">
        <f t="shared" si="144"/>
        <v>221.06650000000002</v>
      </c>
      <c r="T9268" s="1">
        <v>1</v>
      </c>
      <c r="U9268" s="1">
        <v>0.2</v>
      </c>
      <c r="V9268" s="1">
        <v>42.893499999999975</v>
      </c>
      <c r="W9268" t="str">
        <f>VLOOKUP(M9268,People!$A$2:$B$5,2,FALSE)</f>
        <v>Chuck Magee</v>
      </c>
      <c r="X9268" s="5" t="str">
        <f>IFERROR(VLOOKUP(Orders!$B9268,Returns!$A$2:$B$801,2,0),"No")</f>
        <v>No</v>
      </c>
    </row>
    <row r="9269" spans="1:24" hidden="1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f t="shared" si="144"/>
        <v>95.743200000000002</v>
      </c>
      <c r="T9269" s="1">
        <v>1</v>
      </c>
      <c r="U9269" s="1">
        <v>0.1</v>
      </c>
      <c r="V9269" s="1">
        <v>6.8388000000000009</v>
      </c>
      <c r="W9269" t="str">
        <f>VLOOKUP(M9269,People!$A$2:$B$5,2,FALSE)</f>
        <v>Chuck Magee</v>
      </c>
      <c r="X9269" s="5" t="str">
        <f>IFERROR(VLOOKUP(Orders!$B9269,Returns!$A$2:$B$801,2,0),"No")</f>
        <v>No</v>
      </c>
    </row>
    <row r="9270" spans="1:24" hidden="1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f t="shared" si="144"/>
        <v>10.4208</v>
      </c>
      <c r="T9270" s="1">
        <v>3</v>
      </c>
      <c r="U9270" s="1">
        <v>0</v>
      </c>
      <c r="V9270" s="1">
        <v>9.6191999999999993</v>
      </c>
      <c r="W9270" t="str">
        <f>VLOOKUP(M9270,People!$A$2:$B$5,2,FALSE)</f>
        <v>Chuck Magee</v>
      </c>
      <c r="X9270" s="5" t="str">
        <f>IFERROR(VLOOKUP(Orders!$B9270,Returns!$A$2:$B$801,2,0),"No")</f>
        <v>No</v>
      </c>
    </row>
    <row r="9271" spans="1:24" hidden="1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f t="shared" si="144"/>
        <v>20.857199999999999</v>
      </c>
      <c r="T9271" s="1">
        <v>7</v>
      </c>
      <c r="U9271" s="1">
        <v>0.2</v>
      </c>
      <c r="V9271" s="1">
        <v>11.2308</v>
      </c>
      <c r="W9271" t="str">
        <f>VLOOKUP(M9271,People!$A$2:$B$5,2,FALSE)</f>
        <v>Chuck Magee</v>
      </c>
      <c r="X9271" s="5" t="str">
        <f>IFERROR(VLOOKUP(Orders!$B9271,Returns!$A$2:$B$801,2,0),"No")</f>
        <v>No</v>
      </c>
    </row>
    <row r="9272" spans="1:24" hidden="1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f t="shared" si="144"/>
        <v>2852.4282000000012</v>
      </c>
      <c r="T9272" s="1">
        <v>6</v>
      </c>
      <c r="U9272" s="1">
        <v>0.2</v>
      </c>
      <c r="V9272" s="1">
        <v>1453.1237999999996</v>
      </c>
      <c r="W9272" t="str">
        <f>VLOOKUP(M9272,People!$A$2:$B$5,2,FALSE)</f>
        <v>Chuck Magee</v>
      </c>
      <c r="X9272" s="5" t="str">
        <f>IFERROR(VLOOKUP(Orders!$B9272,Returns!$A$2:$B$801,2,0),"No")</f>
        <v>No</v>
      </c>
    </row>
    <row r="9273" spans="1:24" hidden="1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f t="shared" si="144"/>
        <v>5.6111999999999984</v>
      </c>
      <c r="T9273" s="1">
        <v>3</v>
      </c>
      <c r="U9273" s="1">
        <v>0</v>
      </c>
      <c r="V9273" s="1">
        <v>4.4088000000000012</v>
      </c>
      <c r="W9273" t="str">
        <f>VLOOKUP(M9273,People!$A$2:$B$5,2,FALSE)</f>
        <v>Chuck Magee</v>
      </c>
      <c r="X9273" s="5" t="str">
        <f>IFERROR(VLOOKUP(Orders!$B9273,Returns!$A$2:$B$801,2,0),"No")</f>
        <v>No</v>
      </c>
    </row>
    <row r="9274" spans="1:24" hidden="1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f t="shared" si="144"/>
        <v>328.61920000000003</v>
      </c>
      <c r="T9274" s="1">
        <v>4</v>
      </c>
      <c r="U9274" s="1">
        <v>0</v>
      </c>
      <c r="V9274" s="1">
        <v>303.3408</v>
      </c>
      <c r="W9274" t="str">
        <f>VLOOKUP(M9274,People!$A$2:$B$5,2,FALSE)</f>
        <v>Chuck Magee</v>
      </c>
      <c r="X9274" s="5" t="str">
        <f>IFERROR(VLOOKUP(Orders!$B9274,Returns!$A$2:$B$801,2,0),"No")</f>
        <v>No</v>
      </c>
    </row>
    <row r="9275" spans="1:24" hidden="1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f t="shared" si="144"/>
        <v>820.52880000000005</v>
      </c>
      <c r="T9275" s="1">
        <v>3</v>
      </c>
      <c r="U9275" s="1">
        <v>0</v>
      </c>
      <c r="V9275" s="1">
        <v>757.41120000000001</v>
      </c>
      <c r="W9275" t="str">
        <f>VLOOKUP(M9275,People!$A$2:$B$5,2,FALSE)</f>
        <v>Cassandra Brandow</v>
      </c>
      <c r="X9275" s="5" t="str">
        <f>IFERROR(VLOOKUP(Orders!$B9275,Returns!$A$2:$B$801,2,0),"No")</f>
        <v>No</v>
      </c>
    </row>
    <row r="9276" spans="1:24" x14ac:dyDescent="0.3">
      <c r="A9276" s="1">
        <v>6627</v>
      </c>
      <c r="B9276" t="s">
        <v>9309</v>
      </c>
      <c r="C9276" s="2">
        <v>42718</v>
      </c>
      <c r="D9276" s="2">
        <v>42725</v>
      </c>
      <c r="E9276" s="1" t="s">
        <v>46</v>
      </c>
      <c r="F9276" s="1" t="s">
        <v>3325</v>
      </c>
      <c r="G9276" s="1" t="s">
        <v>3326</v>
      </c>
      <c r="H9276" s="1" t="s">
        <v>24</v>
      </c>
      <c r="I9276" s="1" t="s">
        <v>25</v>
      </c>
      <c r="J9276" s="1" t="s">
        <v>239</v>
      </c>
      <c r="K9276" s="1" t="s">
        <v>240</v>
      </c>
      <c r="L9276" s="1">
        <v>10024</v>
      </c>
      <c r="M9276" s="1" t="s">
        <v>135</v>
      </c>
      <c r="N9276" s="1" t="s">
        <v>5201</v>
      </c>
      <c r="O9276" s="1" t="s">
        <v>66</v>
      </c>
      <c r="P9276" s="1" t="s">
        <v>601</v>
      </c>
      <c r="Q9276" s="1" t="s">
        <v>5202</v>
      </c>
      <c r="R9276" s="1">
        <v>6999.96</v>
      </c>
      <c r="S9276" s="1">
        <f t="shared" si="144"/>
        <v>4759.9728000000005</v>
      </c>
      <c r="T9276" s="1">
        <v>4</v>
      </c>
      <c r="U9276" s="1">
        <v>0</v>
      </c>
      <c r="V9276" s="1">
        <v>2239.9871999999996</v>
      </c>
      <c r="W9276" t="str">
        <f>VLOOKUP(M9276,People!$A$2:$B$5,2,FALSE)</f>
        <v>Chuck Magee</v>
      </c>
      <c r="X9276" s="5" t="str">
        <f>IFERROR(VLOOKUP(Orders!$B9276,Returns!$A$2:$B$801,2,0),"No")</f>
        <v>No</v>
      </c>
    </row>
    <row r="9277" spans="1:24" hidden="1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f t="shared" si="144"/>
        <v>170.85120000000001</v>
      </c>
      <c r="T9277" s="1">
        <v>6</v>
      </c>
      <c r="U9277" s="1">
        <v>0.2</v>
      </c>
      <c r="V9277" s="1">
        <v>13.852799999999995</v>
      </c>
      <c r="W9277" t="str">
        <f>VLOOKUP(M9277,People!$A$2:$B$5,2,FALSE)</f>
        <v>Cassandra Brandow</v>
      </c>
      <c r="X9277" s="5" t="str">
        <f>IFERROR(VLOOKUP(Orders!$B9277,Returns!$A$2:$B$801,2,0),"No")</f>
        <v>No</v>
      </c>
    </row>
    <row r="9278" spans="1:24" hidden="1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f t="shared" si="144"/>
        <v>35.94</v>
      </c>
      <c r="T9278" s="1">
        <v>2</v>
      </c>
      <c r="U9278" s="1">
        <v>0.2</v>
      </c>
      <c r="V9278" s="1">
        <v>11.98</v>
      </c>
      <c r="W9278" t="str">
        <f>VLOOKUP(M9278,People!$A$2:$B$5,2,FALSE)</f>
        <v>Cassandra Brandow</v>
      </c>
      <c r="X9278" s="5" t="str">
        <f>IFERROR(VLOOKUP(Orders!$B9278,Returns!$A$2:$B$801,2,0),"No")</f>
        <v>No</v>
      </c>
    </row>
    <row r="9279" spans="1:24" hidden="1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f t="shared" si="144"/>
        <v>10.756800000000002</v>
      </c>
      <c r="T9279" s="1">
        <v>4</v>
      </c>
      <c r="U9279" s="1">
        <v>0.2</v>
      </c>
      <c r="V9279" s="1">
        <v>5.1791999999999998</v>
      </c>
      <c r="W9279" t="str">
        <f>VLOOKUP(M9279,People!$A$2:$B$5,2,FALSE)</f>
        <v>Chuck Magee</v>
      </c>
      <c r="X9279" s="5" t="str">
        <f>IFERROR(VLOOKUP(Orders!$B9279,Returns!$A$2:$B$801,2,0),"No")</f>
        <v>No</v>
      </c>
    </row>
    <row r="9280" spans="1:24" hidden="1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f t="shared" si="144"/>
        <v>13.601699999999997</v>
      </c>
      <c r="T9280" s="1">
        <v>7</v>
      </c>
      <c r="U9280" s="1">
        <v>0.7</v>
      </c>
      <c r="V9280" s="1">
        <v>-5.6006999999999962</v>
      </c>
      <c r="W9280" t="str">
        <f>VLOOKUP(M9280,People!$A$2:$B$5,2,FALSE)</f>
        <v>Chuck Magee</v>
      </c>
      <c r="X9280" s="5" t="str">
        <f>IFERROR(VLOOKUP(Orders!$B9280,Returns!$A$2:$B$801,2,0),"No")</f>
        <v>No</v>
      </c>
    </row>
    <row r="9281" spans="1:24" hidden="1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f t="shared" si="144"/>
        <v>427.46999999999997</v>
      </c>
      <c r="T9281" s="1">
        <v>2</v>
      </c>
      <c r="U9281" s="1">
        <v>0.3</v>
      </c>
      <c r="V9281" s="1">
        <v>-28.49799999999999</v>
      </c>
      <c r="W9281" t="str">
        <f>VLOOKUP(M9281,People!$A$2:$B$5,2,FALSE)</f>
        <v>Chuck Magee</v>
      </c>
      <c r="X9281" s="5" t="str">
        <f>IFERROR(VLOOKUP(Orders!$B9281,Returns!$A$2:$B$801,2,0),"No")</f>
        <v>No</v>
      </c>
    </row>
    <row r="9282" spans="1:24" hidden="1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f t="shared" ref="S9282:S9345" si="145">R9282-V9282</f>
        <v>122.91</v>
      </c>
      <c r="T9282" s="1">
        <v>2</v>
      </c>
      <c r="U9282" s="1">
        <v>0</v>
      </c>
      <c r="V9282" s="1">
        <v>40.97</v>
      </c>
      <c r="W9282" t="str">
        <f>VLOOKUP(M9282,People!$A$2:$B$5,2,FALSE)</f>
        <v>Anna Andreadi</v>
      </c>
      <c r="X9282" s="5" t="str">
        <f>IFERROR(VLOOKUP(Orders!$B9282,Returns!$A$2:$B$801,2,0),"No")</f>
        <v>No</v>
      </c>
    </row>
    <row r="9283" spans="1:24" hidden="1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f t="shared" si="145"/>
        <v>47.530000000000008</v>
      </c>
      <c r="T9283" s="1">
        <v>5</v>
      </c>
      <c r="U9283" s="1">
        <v>0</v>
      </c>
      <c r="V9283" s="1">
        <v>20.369999999999997</v>
      </c>
      <c r="W9283" t="str">
        <f>VLOOKUP(M9283,People!$A$2:$B$5,2,FALSE)</f>
        <v>Cassandra Brandow</v>
      </c>
      <c r="X9283" s="5" t="str">
        <f>IFERROR(VLOOKUP(Orders!$B9283,Returns!$A$2:$B$801,2,0),"No")</f>
        <v>No</v>
      </c>
    </row>
    <row r="9284" spans="1:24" hidden="1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f t="shared" si="145"/>
        <v>46.945599999999999</v>
      </c>
      <c r="T9284" s="1">
        <v>4</v>
      </c>
      <c r="U9284" s="1">
        <v>0.2</v>
      </c>
      <c r="V9284" s="1">
        <v>25.278400000000001</v>
      </c>
      <c r="W9284" t="str">
        <f>VLOOKUP(M9284,People!$A$2:$B$5,2,FALSE)</f>
        <v>Cassandra Brandow</v>
      </c>
      <c r="X9284" s="5" t="str">
        <f>IFERROR(VLOOKUP(Orders!$B9284,Returns!$A$2:$B$801,2,0),"No")</f>
        <v>No</v>
      </c>
    </row>
    <row r="9285" spans="1:24" hidden="1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f t="shared" si="145"/>
        <v>7.7485999999999997</v>
      </c>
      <c r="T9285" s="1">
        <v>2</v>
      </c>
      <c r="U9285" s="1">
        <v>0.2</v>
      </c>
      <c r="V9285" s="1">
        <v>3.9473999999999996</v>
      </c>
      <c r="W9285" t="str">
        <f>VLOOKUP(M9285,People!$A$2:$B$5,2,FALSE)</f>
        <v>Anna Andreadi</v>
      </c>
      <c r="X9285" s="5" t="str">
        <f>IFERROR(VLOOKUP(Orders!$B9285,Returns!$A$2:$B$801,2,0),"No")</f>
        <v>No</v>
      </c>
    </row>
    <row r="9286" spans="1:24" x14ac:dyDescent="0.3">
      <c r="A9286" s="1">
        <v>9512</v>
      </c>
      <c r="B9286" t="s">
        <v>10711</v>
      </c>
      <c r="C9286" s="2">
        <v>42718</v>
      </c>
      <c r="D9286" s="2">
        <v>42720</v>
      </c>
      <c r="E9286" s="1" t="s">
        <v>170</v>
      </c>
      <c r="F9286" s="1" t="s">
        <v>4803</v>
      </c>
      <c r="G9286" s="1" t="s">
        <v>4804</v>
      </c>
      <c r="H9286" s="1" t="s">
        <v>38</v>
      </c>
      <c r="I9286" s="1" t="s">
        <v>25</v>
      </c>
      <c r="J9286" s="1" t="s">
        <v>273</v>
      </c>
      <c r="K9286" s="1" t="s">
        <v>191</v>
      </c>
      <c r="L9286" s="1">
        <v>60623</v>
      </c>
      <c r="M9286" s="1" t="s">
        <v>97</v>
      </c>
      <c r="N9286" s="1" t="s">
        <v>3530</v>
      </c>
      <c r="O9286" s="1" t="s">
        <v>43</v>
      </c>
      <c r="P9286" s="1" t="s">
        <v>70</v>
      </c>
      <c r="Q9286" s="1" t="s">
        <v>3531</v>
      </c>
      <c r="R9286" s="1">
        <v>9.2639999999999976</v>
      </c>
      <c r="S9286" s="1">
        <f t="shared" si="145"/>
        <v>23.159999999999997</v>
      </c>
      <c r="T9286" s="1">
        <v>3</v>
      </c>
      <c r="U9286" s="1">
        <v>0.8</v>
      </c>
      <c r="V9286" s="1">
        <v>-13.895999999999997</v>
      </c>
      <c r="W9286" t="str">
        <f>VLOOKUP(M9286,People!$A$2:$B$5,2,FALSE)</f>
        <v>Kelly Williams</v>
      </c>
      <c r="X9286" s="5" t="str">
        <f>IFERROR(VLOOKUP(Orders!$B9286,Returns!$A$2:$B$801,2,0),"No")</f>
        <v>No</v>
      </c>
    </row>
    <row r="9287" spans="1:24" hidden="1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f t="shared" si="145"/>
        <v>13.404799999999998</v>
      </c>
      <c r="T9287" s="1">
        <v>1</v>
      </c>
      <c r="U9287" s="1">
        <v>0.2</v>
      </c>
      <c r="V9287" s="1">
        <v>4.7712000000000012</v>
      </c>
      <c r="W9287" t="str">
        <f>VLOOKUP(M9287,People!$A$2:$B$5,2,FALSE)</f>
        <v>Cassandra Brandow</v>
      </c>
      <c r="X9287" s="5" t="str">
        <f>IFERROR(VLOOKUP(Orders!$B9287,Returns!$A$2:$B$801,2,0),"No")</f>
        <v>No</v>
      </c>
    </row>
    <row r="9288" spans="1:24" hidden="1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f t="shared" si="145"/>
        <v>17.908800000000003</v>
      </c>
      <c r="T9288" s="1">
        <v>3</v>
      </c>
      <c r="U9288" s="1">
        <v>0.8</v>
      </c>
      <c r="V9288" s="1">
        <v>-11.020800000000005</v>
      </c>
      <c r="W9288" t="str">
        <f>VLOOKUP(M9288,People!$A$2:$B$5,2,FALSE)</f>
        <v>Kelly Williams</v>
      </c>
      <c r="X9288" s="5" t="str">
        <f>IFERROR(VLOOKUP(Orders!$B9288,Returns!$A$2:$B$801,2,0),"No")</f>
        <v>No</v>
      </c>
    </row>
    <row r="9289" spans="1:24" hidden="1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f t="shared" si="145"/>
        <v>542.4464999999999</v>
      </c>
      <c r="T9289" s="1">
        <v>3</v>
      </c>
      <c r="U9289" s="1">
        <v>0.3</v>
      </c>
      <c r="V9289" s="1">
        <v>-84.961500000000029</v>
      </c>
      <c r="W9289" t="str">
        <f>VLOOKUP(M9289,People!$A$2:$B$5,2,FALSE)</f>
        <v>Kelly Williams</v>
      </c>
      <c r="X9289" s="5" t="str">
        <f>IFERROR(VLOOKUP(Orders!$B9289,Returns!$A$2:$B$801,2,0),"No")</f>
        <v>No</v>
      </c>
    </row>
    <row r="9290" spans="1:24" hidden="1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f t="shared" si="145"/>
        <v>1094.7348000000002</v>
      </c>
      <c r="T9290" s="1">
        <v>6</v>
      </c>
      <c r="U9290" s="1">
        <v>0.3</v>
      </c>
      <c r="V9290" s="1">
        <v>-15.418800000000203</v>
      </c>
      <c r="W9290" t="str">
        <f>VLOOKUP(M9290,People!$A$2:$B$5,2,FALSE)</f>
        <v>Chuck Magee</v>
      </c>
      <c r="X9290" s="5" t="str">
        <f>IFERROR(VLOOKUP(Orders!$B9290,Returns!$A$2:$B$801,2,0),"No")</f>
        <v>No</v>
      </c>
    </row>
    <row r="9291" spans="1:24" x14ac:dyDescent="0.3">
      <c r="A9291" s="1">
        <v>1575</v>
      </c>
      <c r="B9291" t="s">
        <v>6938</v>
      </c>
      <c r="C9291" s="2">
        <v>42719</v>
      </c>
      <c r="D9291" s="2">
        <v>42722</v>
      </c>
      <c r="E9291" s="1" t="s">
        <v>170</v>
      </c>
      <c r="F9291" s="1" t="s">
        <v>3412</v>
      </c>
      <c r="G9291" s="1" t="s">
        <v>3413</v>
      </c>
      <c r="H9291" s="1" t="s">
        <v>24</v>
      </c>
      <c r="I9291" s="1" t="s">
        <v>25</v>
      </c>
      <c r="J9291" s="1" t="s">
        <v>3414</v>
      </c>
      <c r="K9291" s="1" t="s">
        <v>96</v>
      </c>
      <c r="L9291" s="1">
        <v>79907</v>
      </c>
      <c r="M9291" s="1" t="s">
        <v>97</v>
      </c>
      <c r="N9291" s="1" t="s">
        <v>3415</v>
      </c>
      <c r="O9291" s="1" t="s">
        <v>66</v>
      </c>
      <c r="P9291" s="1" t="s">
        <v>67</v>
      </c>
      <c r="Q9291" s="1" t="s">
        <v>3416</v>
      </c>
      <c r="R9291" s="1">
        <v>40.68</v>
      </c>
      <c r="S9291" s="1">
        <f t="shared" si="145"/>
        <v>49.833000000000006</v>
      </c>
      <c r="T9291" s="1">
        <v>3</v>
      </c>
      <c r="U9291" s="1">
        <v>0.2</v>
      </c>
      <c r="V9291" s="1">
        <v>-9.153000000000004</v>
      </c>
      <c r="W9291" t="str">
        <f>VLOOKUP(M9291,People!$A$2:$B$5,2,FALSE)</f>
        <v>Kelly Williams</v>
      </c>
      <c r="X9291" s="5" t="str">
        <f>IFERROR(VLOOKUP(Orders!$B9291,Returns!$A$2:$B$801,2,0),"No")</f>
        <v>No</v>
      </c>
    </row>
    <row r="9292" spans="1:24" x14ac:dyDescent="0.3">
      <c r="A9292" s="1">
        <v>1576</v>
      </c>
      <c r="B9292" t="s">
        <v>6938</v>
      </c>
      <c r="C9292" s="2">
        <v>42719</v>
      </c>
      <c r="D9292" s="2">
        <v>42722</v>
      </c>
      <c r="E9292" s="1" t="s">
        <v>170</v>
      </c>
      <c r="F9292" s="1" t="s">
        <v>3412</v>
      </c>
      <c r="G9292" s="1" t="s">
        <v>3413</v>
      </c>
      <c r="H9292" s="1" t="s">
        <v>24</v>
      </c>
      <c r="I9292" s="1" t="s">
        <v>25</v>
      </c>
      <c r="J9292" s="1" t="s">
        <v>3414</v>
      </c>
      <c r="K9292" s="1" t="s">
        <v>96</v>
      </c>
      <c r="L9292" s="1">
        <v>79907</v>
      </c>
      <c r="M9292" s="1" t="s">
        <v>97</v>
      </c>
      <c r="N9292" s="1" t="s">
        <v>2114</v>
      </c>
      <c r="O9292" s="1" t="s">
        <v>30</v>
      </c>
      <c r="P9292" s="1" t="s">
        <v>34</v>
      </c>
      <c r="Q9292" s="1" t="s">
        <v>2115</v>
      </c>
      <c r="R9292" s="1">
        <v>763.28</v>
      </c>
      <c r="S9292" s="1">
        <f t="shared" si="145"/>
        <v>785.08799999999997</v>
      </c>
      <c r="T9292" s="1">
        <v>5</v>
      </c>
      <c r="U9292" s="1">
        <v>0.3</v>
      </c>
      <c r="V9292" s="1">
        <v>-21.807999999999993</v>
      </c>
      <c r="W9292" t="str">
        <f>VLOOKUP(M9292,People!$A$2:$B$5,2,FALSE)</f>
        <v>Kelly Williams</v>
      </c>
      <c r="X9292" s="5" t="str">
        <f>IFERROR(VLOOKUP(Orders!$B9292,Returns!$A$2:$B$801,2,0),"No")</f>
        <v>No</v>
      </c>
    </row>
    <row r="9293" spans="1:24" x14ac:dyDescent="0.3">
      <c r="A9293" s="1">
        <v>5584</v>
      </c>
      <c r="B9293" t="s">
        <v>8836</v>
      </c>
      <c r="C9293" s="2">
        <v>42719</v>
      </c>
      <c r="D9293" s="2">
        <v>42723</v>
      </c>
      <c r="E9293" s="1" t="s">
        <v>21</v>
      </c>
      <c r="F9293" s="1" t="s">
        <v>919</v>
      </c>
      <c r="G9293" s="1" t="s">
        <v>920</v>
      </c>
      <c r="H9293" s="1" t="s">
        <v>24</v>
      </c>
      <c r="I9293" s="1" t="s">
        <v>25</v>
      </c>
      <c r="J9293" s="1" t="s">
        <v>833</v>
      </c>
      <c r="K9293" s="1" t="s">
        <v>40</v>
      </c>
      <c r="L9293" s="1">
        <v>92037</v>
      </c>
      <c r="M9293" s="1" t="s">
        <v>41</v>
      </c>
      <c r="N9293" s="1" t="s">
        <v>4469</v>
      </c>
      <c r="O9293" s="1" t="s">
        <v>30</v>
      </c>
      <c r="P9293" s="1" t="s">
        <v>60</v>
      </c>
      <c r="Q9293" s="1" t="s">
        <v>4470</v>
      </c>
      <c r="R9293" s="1">
        <v>6.16</v>
      </c>
      <c r="S9293" s="1">
        <f t="shared" si="145"/>
        <v>4.1888000000000005</v>
      </c>
      <c r="T9293" s="1">
        <v>2</v>
      </c>
      <c r="U9293" s="1">
        <v>0</v>
      </c>
      <c r="V9293" s="1">
        <v>1.9711999999999996</v>
      </c>
      <c r="W9293" t="str">
        <f>VLOOKUP(M9293,People!$A$2:$B$5,2,FALSE)</f>
        <v>Anna Andreadi</v>
      </c>
      <c r="X9293" s="5" t="str">
        <f>IFERROR(VLOOKUP(Orders!$B9293,Returns!$A$2:$B$801,2,0),"No")</f>
        <v>No</v>
      </c>
    </row>
    <row r="9294" spans="1:24" hidden="1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f t="shared" si="145"/>
        <v>1.5011999999999999</v>
      </c>
      <c r="T9294" s="1">
        <v>1</v>
      </c>
      <c r="U9294" s="1">
        <v>0.8</v>
      </c>
      <c r="V9294" s="1">
        <v>-0.94520000000000004</v>
      </c>
      <c r="W9294" t="str">
        <f>VLOOKUP(M9294,People!$A$2:$B$5,2,FALSE)</f>
        <v>Kelly Williams</v>
      </c>
      <c r="X9294" s="5" t="str">
        <f>IFERROR(VLOOKUP(Orders!$B9294,Returns!$A$2:$B$801,2,0),"No")</f>
        <v>No</v>
      </c>
    </row>
    <row r="9295" spans="1:24" hidden="1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f t="shared" si="145"/>
        <v>23.213999999999999</v>
      </c>
      <c r="T9295" s="1">
        <v>6</v>
      </c>
      <c r="U9295" s="1">
        <v>0</v>
      </c>
      <c r="V9295" s="1">
        <v>20.585999999999999</v>
      </c>
      <c r="W9295" t="str">
        <f>VLOOKUP(M9295,People!$A$2:$B$5,2,FALSE)</f>
        <v>Chuck Magee</v>
      </c>
      <c r="X9295" s="5" t="str">
        <f>IFERROR(VLOOKUP(Orders!$B9295,Returns!$A$2:$B$801,2,0),"No")</f>
        <v>No</v>
      </c>
    </row>
    <row r="9296" spans="1:24" hidden="1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f t="shared" si="145"/>
        <v>8.8434000000000008</v>
      </c>
      <c r="T9296" s="1">
        <v>3</v>
      </c>
      <c r="U9296" s="1">
        <v>0.2</v>
      </c>
      <c r="V9296" s="1">
        <v>5.0286000000000008</v>
      </c>
      <c r="W9296" t="str">
        <f>VLOOKUP(M9296,People!$A$2:$B$5,2,FALSE)</f>
        <v>Chuck Magee</v>
      </c>
      <c r="X9296" s="5" t="str">
        <f>IFERROR(VLOOKUP(Orders!$B9296,Returns!$A$2:$B$801,2,0),"No")</f>
        <v>No</v>
      </c>
    </row>
    <row r="9297" spans="1:24" hidden="1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f t="shared" si="145"/>
        <v>180.89759999999998</v>
      </c>
      <c r="T9297" s="1">
        <v>4</v>
      </c>
      <c r="U9297" s="1">
        <v>0.5</v>
      </c>
      <c r="V9297" s="1">
        <v>-64.937599999999989</v>
      </c>
      <c r="W9297" t="str">
        <f>VLOOKUP(M9297,People!$A$2:$B$5,2,FALSE)</f>
        <v>Chuck Magee</v>
      </c>
      <c r="X9297" s="5" t="str">
        <f>IFERROR(VLOOKUP(Orders!$B9297,Returns!$A$2:$B$801,2,0),"No")</f>
        <v>No</v>
      </c>
    </row>
    <row r="9298" spans="1:24" hidden="1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f t="shared" si="145"/>
        <v>33.13920000000001</v>
      </c>
      <c r="T9298" s="1">
        <v>2</v>
      </c>
      <c r="U9298" s="1">
        <v>0.2</v>
      </c>
      <c r="V9298" s="1">
        <v>8.2847999999999971</v>
      </c>
      <c r="W9298" t="str">
        <f>VLOOKUP(M9298,People!$A$2:$B$5,2,FALSE)</f>
        <v>Kelly Williams</v>
      </c>
      <c r="X9298" s="5" t="str">
        <f>IFERROR(VLOOKUP(Orders!$B9298,Returns!$A$2:$B$801,2,0),"No")</f>
        <v>No</v>
      </c>
    </row>
    <row r="9299" spans="1:24" hidden="1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f t="shared" si="145"/>
        <v>220.2912</v>
      </c>
      <c r="T9299" s="1">
        <v>4</v>
      </c>
      <c r="U9299" s="1">
        <v>0.2</v>
      </c>
      <c r="V9299" s="1">
        <v>24.476800000000004</v>
      </c>
      <c r="W9299" t="str">
        <f>VLOOKUP(M9299,People!$A$2:$B$5,2,FALSE)</f>
        <v>Kelly Williams</v>
      </c>
      <c r="X9299" s="5" t="str">
        <f>IFERROR(VLOOKUP(Orders!$B9299,Returns!$A$2:$B$801,2,0),"No")</f>
        <v>No</v>
      </c>
    </row>
    <row r="9300" spans="1:24" hidden="1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f t="shared" si="145"/>
        <v>67.84620000000001</v>
      </c>
      <c r="T9300" s="1">
        <v>3</v>
      </c>
      <c r="U9300" s="1">
        <v>0.2</v>
      </c>
      <c r="V9300" s="1">
        <v>6.5057999999999971</v>
      </c>
      <c r="W9300" t="str">
        <f>VLOOKUP(M9300,People!$A$2:$B$5,2,FALSE)</f>
        <v>Kelly Williams</v>
      </c>
      <c r="X9300" s="5" t="str">
        <f>IFERROR(VLOOKUP(Orders!$B9300,Returns!$A$2:$B$801,2,0),"No")</f>
        <v>No</v>
      </c>
    </row>
    <row r="9301" spans="1:24" hidden="1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f t="shared" si="145"/>
        <v>11.211200000000002</v>
      </c>
      <c r="T9301" s="1">
        <v>2</v>
      </c>
      <c r="U9301" s="1">
        <v>0.8</v>
      </c>
      <c r="V9301" s="1">
        <v>-6.8992000000000022</v>
      </c>
      <c r="W9301" t="str">
        <f>VLOOKUP(M9301,People!$A$2:$B$5,2,FALSE)</f>
        <v>Kelly Williams</v>
      </c>
      <c r="X9301" s="5" t="str">
        <f>IFERROR(VLOOKUP(Orders!$B9301,Returns!$A$2:$B$801,2,0),"No")</f>
        <v>No</v>
      </c>
    </row>
    <row r="9302" spans="1:24" hidden="1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f t="shared" si="145"/>
        <v>76.931000000000012</v>
      </c>
      <c r="T9302" s="1">
        <v>1</v>
      </c>
      <c r="U9302" s="1">
        <v>0.3</v>
      </c>
      <c r="V9302" s="1">
        <v>-20.245000000000008</v>
      </c>
      <c r="W9302" t="str">
        <f>VLOOKUP(M9302,People!$A$2:$B$5,2,FALSE)</f>
        <v>Kelly Williams</v>
      </c>
      <c r="X9302" s="5" t="str">
        <f>IFERROR(VLOOKUP(Orders!$B9302,Returns!$A$2:$B$801,2,0),"No")</f>
        <v>No</v>
      </c>
    </row>
    <row r="9303" spans="1:24" hidden="1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f t="shared" si="145"/>
        <v>91.845000000000013</v>
      </c>
      <c r="T9303" s="1">
        <v>2</v>
      </c>
      <c r="U9303" s="1">
        <v>0.2</v>
      </c>
      <c r="V9303" s="1">
        <v>6.122999999999994</v>
      </c>
      <c r="W9303" t="str">
        <f>VLOOKUP(M9303,People!$A$2:$B$5,2,FALSE)</f>
        <v>Kelly Williams</v>
      </c>
      <c r="X9303" s="5" t="str">
        <f>IFERROR(VLOOKUP(Orders!$B9303,Returns!$A$2:$B$801,2,0),"No")</f>
        <v>No</v>
      </c>
    </row>
    <row r="9304" spans="1:24" hidden="1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f t="shared" si="145"/>
        <v>6.9864000000000015</v>
      </c>
      <c r="T9304" s="1">
        <v>3</v>
      </c>
      <c r="U9304" s="1">
        <v>0.2</v>
      </c>
      <c r="V9304" s="1">
        <v>0.88559999999999883</v>
      </c>
      <c r="W9304" t="str">
        <f>VLOOKUP(M9304,People!$A$2:$B$5,2,FALSE)</f>
        <v>Kelly Williams</v>
      </c>
      <c r="X9304" s="5" t="str">
        <f>IFERROR(VLOOKUP(Orders!$B9304,Returns!$A$2:$B$801,2,0),"No")</f>
        <v>No</v>
      </c>
    </row>
    <row r="9305" spans="1:24" hidden="1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f t="shared" si="145"/>
        <v>10.108800000000002</v>
      </c>
      <c r="T9305" s="1">
        <v>3</v>
      </c>
      <c r="U9305" s="1">
        <v>0.2</v>
      </c>
      <c r="V9305" s="1">
        <v>5.4432</v>
      </c>
      <c r="W9305" t="str">
        <f>VLOOKUP(M9305,People!$A$2:$B$5,2,FALSE)</f>
        <v>Kelly Williams</v>
      </c>
      <c r="X9305" s="5" t="str">
        <f>IFERROR(VLOOKUP(Orders!$B9305,Returns!$A$2:$B$801,2,0),"No")</f>
        <v>No</v>
      </c>
    </row>
    <row r="9306" spans="1:24" hidden="1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f t="shared" si="145"/>
        <v>3.7637999999999998</v>
      </c>
      <c r="T9306" s="1">
        <v>1</v>
      </c>
      <c r="U9306" s="1">
        <v>0.8</v>
      </c>
      <c r="V9306" s="1">
        <v>-2.2877999999999998</v>
      </c>
      <c r="W9306" t="str">
        <f>VLOOKUP(M9306,People!$A$2:$B$5,2,FALSE)</f>
        <v>Kelly Williams</v>
      </c>
      <c r="X9306" s="5" t="str">
        <f>IFERROR(VLOOKUP(Orders!$B9306,Returns!$A$2:$B$801,2,0),"No")</f>
        <v>No</v>
      </c>
    </row>
    <row r="9307" spans="1:24" hidden="1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f t="shared" si="145"/>
        <v>6.2160000000000002</v>
      </c>
      <c r="T9307" s="1">
        <v>5</v>
      </c>
      <c r="U9307" s="1">
        <v>0</v>
      </c>
      <c r="V9307" s="1">
        <v>2.1840000000000002</v>
      </c>
      <c r="W9307" t="str">
        <f>VLOOKUP(M9307,People!$A$2:$B$5,2,FALSE)</f>
        <v>Anna Andreadi</v>
      </c>
      <c r="X9307" s="5" t="str">
        <f>IFERROR(VLOOKUP(Orders!$B9307,Returns!$A$2:$B$801,2,0),"No")</f>
        <v>No</v>
      </c>
    </row>
    <row r="9308" spans="1:24" x14ac:dyDescent="0.3">
      <c r="A9308" s="1">
        <v>7007</v>
      </c>
      <c r="B9308" t="s">
        <v>9493</v>
      </c>
      <c r="C9308" s="2">
        <v>42719</v>
      </c>
      <c r="D9308" s="2">
        <v>42725</v>
      </c>
      <c r="E9308" s="1" t="s">
        <v>46</v>
      </c>
      <c r="F9308" s="1" t="s">
        <v>1013</v>
      </c>
      <c r="G9308" s="1" t="s">
        <v>1014</v>
      </c>
      <c r="H9308" s="1" t="s">
        <v>38</v>
      </c>
      <c r="I9308" s="1" t="s">
        <v>25</v>
      </c>
      <c r="J9308" s="1" t="s">
        <v>273</v>
      </c>
      <c r="K9308" s="1" t="s">
        <v>191</v>
      </c>
      <c r="L9308" s="1">
        <v>60623</v>
      </c>
      <c r="M9308" s="1" t="s">
        <v>97</v>
      </c>
      <c r="N9308" s="1" t="s">
        <v>4642</v>
      </c>
      <c r="O9308" s="1" t="s">
        <v>30</v>
      </c>
      <c r="P9308" s="1" t="s">
        <v>60</v>
      </c>
      <c r="Q9308" s="1" t="s">
        <v>4643</v>
      </c>
      <c r="R9308" s="1">
        <v>8.5440000000000005</v>
      </c>
      <c r="S9308" s="1">
        <f t="shared" si="145"/>
        <v>16.02</v>
      </c>
      <c r="T9308" s="1">
        <v>2</v>
      </c>
      <c r="U9308" s="1">
        <v>0.6</v>
      </c>
      <c r="V9308" s="1">
        <v>-7.4759999999999991</v>
      </c>
      <c r="W9308" t="str">
        <f>VLOOKUP(M9308,People!$A$2:$B$5,2,FALSE)</f>
        <v>Kelly Williams</v>
      </c>
      <c r="X9308" s="5" t="str">
        <f>IFERROR(VLOOKUP(Orders!$B9308,Returns!$A$2:$B$801,2,0),"No")</f>
        <v>No</v>
      </c>
    </row>
    <row r="9309" spans="1:24" x14ac:dyDescent="0.3">
      <c r="A9309" s="1">
        <v>7484</v>
      </c>
      <c r="B9309" t="s">
        <v>9715</v>
      </c>
      <c r="C9309" s="2">
        <v>42719</v>
      </c>
      <c r="D9309" s="2">
        <v>42721</v>
      </c>
      <c r="E9309" s="1" t="s">
        <v>21</v>
      </c>
      <c r="F9309" s="1" t="s">
        <v>1370</v>
      </c>
      <c r="G9309" s="1" t="s">
        <v>1371</v>
      </c>
      <c r="H9309" s="1" t="s">
        <v>38</v>
      </c>
      <c r="I9309" s="1" t="s">
        <v>25</v>
      </c>
      <c r="J9309" s="1" t="s">
        <v>133</v>
      </c>
      <c r="K9309" s="1" t="s">
        <v>134</v>
      </c>
      <c r="L9309" s="1">
        <v>19140</v>
      </c>
      <c r="M9309" s="1" t="s">
        <v>135</v>
      </c>
      <c r="N9309" s="1" t="s">
        <v>3881</v>
      </c>
      <c r="O9309" s="1" t="s">
        <v>30</v>
      </c>
      <c r="P9309" s="1" t="s">
        <v>34</v>
      </c>
      <c r="Q9309" s="1" t="s">
        <v>3882</v>
      </c>
      <c r="R9309" s="1">
        <v>445.80200000000002</v>
      </c>
      <c r="S9309" s="1">
        <f t="shared" si="145"/>
        <v>554.06820000000005</v>
      </c>
      <c r="T9309" s="1">
        <v>7</v>
      </c>
      <c r="U9309" s="1">
        <v>0.3</v>
      </c>
      <c r="V9309" s="1">
        <v>-108.26620000000001</v>
      </c>
      <c r="W9309" t="str">
        <f>VLOOKUP(M9309,People!$A$2:$B$5,2,FALSE)</f>
        <v>Chuck Magee</v>
      </c>
      <c r="X9309" s="5" t="str">
        <f>IFERROR(VLOOKUP(Orders!$B9309,Returns!$A$2:$B$801,2,0),"No")</f>
        <v>No</v>
      </c>
    </row>
    <row r="9310" spans="1:24" x14ac:dyDescent="0.3">
      <c r="A9310" s="1">
        <v>2606</v>
      </c>
      <c r="B9310" t="s">
        <v>7423</v>
      </c>
      <c r="C9310" s="2">
        <v>42720</v>
      </c>
      <c r="D9310" s="2">
        <v>42725</v>
      </c>
      <c r="E9310" s="1" t="s">
        <v>46</v>
      </c>
      <c r="F9310" s="1" t="s">
        <v>4443</v>
      </c>
      <c r="G9310" s="1" t="s">
        <v>4444</v>
      </c>
      <c r="H9310" s="1" t="s">
        <v>38</v>
      </c>
      <c r="I9310" s="1" t="s">
        <v>25</v>
      </c>
      <c r="J9310" s="1" t="s">
        <v>1324</v>
      </c>
      <c r="K9310" s="1" t="s">
        <v>50</v>
      </c>
      <c r="L9310" s="1">
        <v>32216</v>
      </c>
      <c r="M9310" s="1" t="s">
        <v>28</v>
      </c>
      <c r="N9310" s="1" t="s">
        <v>3459</v>
      </c>
      <c r="O9310" s="1" t="s">
        <v>43</v>
      </c>
      <c r="P9310" s="1" t="s">
        <v>70</v>
      </c>
      <c r="Q9310" s="1" t="s">
        <v>3460</v>
      </c>
      <c r="R9310" s="1">
        <v>1.1670000000000003</v>
      </c>
      <c r="S9310" s="1">
        <f t="shared" si="145"/>
        <v>2.0228000000000002</v>
      </c>
      <c r="T9310" s="1">
        <v>1</v>
      </c>
      <c r="U9310" s="1">
        <v>0.7</v>
      </c>
      <c r="V9310" s="1">
        <v>-0.85579999999999989</v>
      </c>
      <c r="W9310" t="str">
        <f>VLOOKUP(M9310,People!$A$2:$B$5,2,FALSE)</f>
        <v>Cassandra Brandow</v>
      </c>
      <c r="X9310" s="5" t="str">
        <f>IFERROR(VLOOKUP(Orders!$B9310,Returns!$A$2:$B$801,2,0),"No")</f>
        <v>No</v>
      </c>
    </row>
    <row r="9311" spans="1:24" x14ac:dyDescent="0.3">
      <c r="A9311" s="1">
        <v>3129</v>
      </c>
      <c r="B9311" t="s">
        <v>7679</v>
      </c>
      <c r="C9311" s="2">
        <v>42720</v>
      </c>
      <c r="D9311" s="2">
        <v>42721</v>
      </c>
      <c r="E9311" s="1" t="s">
        <v>170</v>
      </c>
      <c r="F9311" s="1" t="s">
        <v>2660</v>
      </c>
      <c r="G9311" s="1" t="s">
        <v>2661</v>
      </c>
      <c r="H9311" s="1" t="s">
        <v>94</v>
      </c>
      <c r="I9311" s="1" t="s">
        <v>25</v>
      </c>
      <c r="J9311" s="1" t="s">
        <v>39</v>
      </c>
      <c r="K9311" s="1" t="s">
        <v>40</v>
      </c>
      <c r="L9311" s="1">
        <v>90049</v>
      </c>
      <c r="M9311" s="1" t="s">
        <v>41</v>
      </c>
      <c r="N9311" s="1" t="s">
        <v>2140</v>
      </c>
      <c r="O9311" s="1" t="s">
        <v>30</v>
      </c>
      <c r="P9311" s="1" t="s">
        <v>60</v>
      </c>
      <c r="Q9311" s="1" t="s">
        <v>2141</v>
      </c>
      <c r="R9311" s="1">
        <v>44.46</v>
      </c>
      <c r="S9311" s="1">
        <f t="shared" si="145"/>
        <v>29.788200000000003</v>
      </c>
      <c r="T9311" s="1">
        <v>2</v>
      </c>
      <c r="U9311" s="1">
        <v>0</v>
      </c>
      <c r="V9311" s="1">
        <v>14.671799999999998</v>
      </c>
      <c r="W9311" t="str">
        <f>VLOOKUP(M9311,People!$A$2:$B$5,2,FALSE)</f>
        <v>Anna Andreadi</v>
      </c>
      <c r="X9311" s="5" t="str">
        <f>IFERROR(VLOOKUP(Orders!$B9311,Returns!$A$2:$B$801,2,0),"No")</f>
        <v>No</v>
      </c>
    </row>
    <row r="9312" spans="1:24" hidden="1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f t="shared" si="145"/>
        <v>100.84800000000001</v>
      </c>
      <c r="T9312" s="1">
        <v>8</v>
      </c>
      <c r="U9312" s="1">
        <v>0.2</v>
      </c>
      <c r="V9312" s="1">
        <v>45.839999999999996</v>
      </c>
      <c r="W9312" t="str">
        <f>VLOOKUP(M9312,People!$A$2:$B$5,2,FALSE)</f>
        <v>Chuck Magee</v>
      </c>
      <c r="X9312" s="5" t="str">
        <f>IFERROR(VLOOKUP(Orders!$B9312,Returns!$A$2:$B$801,2,0),"No")</f>
        <v>No</v>
      </c>
    </row>
    <row r="9313" spans="1:24" hidden="1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f t="shared" si="145"/>
        <v>3.2032000000000012</v>
      </c>
      <c r="T9313" s="1">
        <v>2</v>
      </c>
      <c r="U9313" s="1">
        <v>0.2</v>
      </c>
      <c r="V9313" s="1">
        <v>1.7247999999999997</v>
      </c>
      <c r="W9313" t="str">
        <f>VLOOKUP(M9313,People!$A$2:$B$5,2,FALSE)</f>
        <v>Kelly Williams</v>
      </c>
      <c r="X9313" s="5" t="str">
        <f>IFERROR(VLOOKUP(Orders!$B9313,Returns!$A$2:$B$801,2,0),"No")</f>
        <v>No</v>
      </c>
    </row>
    <row r="9314" spans="1:24" hidden="1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f t="shared" si="145"/>
        <v>58.726399999999998</v>
      </c>
      <c r="T9314" s="1">
        <v>4</v>
      </c>
      <c r="U9314" s="1">
        <v>0.2</v>
      </c>
      <c r="V9314" s="1">
        <v>4.7616000000000014</v>
      </c>
      <c r="W9314" t="str">
        <f>VLOOKUP(M9314,People!$A$2:$B$5,2,FALSE)</f>
        <v>Kelly Williams</v>
      </c>
      <c r="X9314" s="5" t="str">
        <f>IFERROR(VLOOKUP(Orders!$B9314,Returns!$A$2:$B$801,2,0),"No")</f>
        <v>No</v>
      </c>
    </row>
    <row r="9315" spans="1:24" hidden="1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f t="shared" si="145"/>
        <v>301.19039999999995</v>
      </c>
      <c r="T9315" s="1">
        <v>7</v>
      </c>
      <c r="U9315" s="1">
        <v>0</v>
      </c>
      <c r="V9315" s="1">
        <v>117.12960000000004</v>
      </c>
      <c r="W9315" t="str">
        <f>VLOOKUP(M9315,People!$A$2:$B$5,2,FALSE)</f>
        <v>Kelly Williams</v>
      </c>
      <c r="X9315" s="5" t="str">
        <f>IFERROR(VLOOKUP(Orders!$B9315,Returns!$A$2:$B$801,2,0),"No")</f>
        <v>Yes</v>
      </c>
    </row>
    <row r="9316" spans="1:24" hidden="1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f t="shared" si="145"/>
        <v>77.0672</v>
      </c>
      <c r="T9316" s="1">
        <v>2</v>
      </c>
      <c r="U9316" s="1">
        <v>0.1</v>
      </c>
      <c r="V9316" s="1">
        <v>46.790800000000004</v>
      </c>
      <c r="W9316" t="str">
        <f>VLOOKUP(M9316,People!$A$2:$B$5,2,FALSE)</f>
        <v>Kelly Williams</v>
      </c>
      <c r="X9316" s="5" t="str">
        <f>IFERROR(VLOOKUP(Orders!$B9316,Returns!$A$2:$B$801,2,0),"No")</f>
        <v>Yes</v>
      </c>
    </row>
    <row r="9317" spans="1:24" hidden="1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f t="shared" si="145"/>
        <v>146.49779999999998</v>
      </c>
      <c r="T9317" s="1">
        <v>3</v>
      </c>
      <c r="U9317" s="1">
        <v>0.4</v>
      </c>
      <c r="V9317" s="1">
        <v>-27.715799999999994</v>
      </c>
      <c r="W9317" t="str">
        <f>VLOOKUP(M9317,People!$A$2:$B$5,2,FALSE)</f>
        <v>Chuck Magee</v>
      </c>
      <c r="X9317" s="5" t="str">
        <f>IFERROR(VLOOKUP(Orders!$B9317,Returns!$A$2:$B$801,2,0),"No")</f>
        <v>No</v>
      </c>
    </row>
    <row r="9318" spans="1:24" hidden="1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f t="shared" si="145"/>
        <v>932.63560000000007</v>
      </c>
      <c r="T9318" s="1">
        <v>4</v>
      </c>
      <c r="U9318" s="1">
        <v>0.2</v>
      </c>
      <c r="V9318" s="1">
        <v>-163.45159999999996</v>
      </c>
      <c r="W9318" t="str">
        <f>VLOOKUP(M9318,People!$A$2:$B$5,2,FALSE)</f>
        <v>Chuck Magee</v>
      </c>
      <c r="X9318" s="5" t="str">
        <f>IFERROR(VLOOKUP(Orders!$B9318,Returns!$A$2:$B$801,2,0),"No")</f>
        <v>No</v>
      </c>
    </row>
    <row r="9319" spans="1:24" hidden="1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f t="shared" si="145"/>
        <v>50.898000000000003</v>
      </c>
      <c r="T9319" s="1">
        <v>1</v>
      </c>
      <c r="U9319" s="1">
        <v>0.2</v>
      </c>
      <c r="V9319" s="1">
        <v>-2.9940000000000015</v>
      </c>
      <c r="W9319" t="str">
        <f>VLOOKUP(M9319,People!$A$2:$B$5,2,FALSE)</f>
        <v>Kelly Williams</v>
      </c>
      <c r="X9319" s="5" t="str">
        <f>IFERROR(VLOOKUP(Orders!$B9319,Returns!$A$2:$B$801,2,0),"No")</f>
        <v>No</v>
      </c>
    </row>
    <row r="9320" spans="1:24" hidden="1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f t="shared" si="145"/>
        <v>6.9471999999999996</v>
      </c>
      <c r="T9320" s="1">
        <v>2</v>
      </c>
      <c r="U9320" s="1">
        <v>0</v>
      </c>
      <c r="V9320" s="1">
        <v>6.4127999999999998</v>
      </c>
      <c r="W9320" t="str">
        <f>VLOOKUP(M9320,People!$A$2:$B$5,2,FALSE)</f>
        <v>Chuck Magee</v>
      </c>
      <c r="X9320" s="5" t="str">
        <f>IFERROR(VLOOKUP(Orders!$B9320,Returns!$A$2:$B$801,2,0),"No")</f>
        <v>No</v>
      </c>
    </row>
    <row r="9321" spans="1:24" hidden="1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f t="shared" si="145"/>
        <v>138.28960000000001</v>
      </c>
      <c r="T9321" s="1">
        <v>2</v>
      </c>
      <c r="U9321" s="1">
        <v>0.1</v>
      </c>
      <c r="V9321" s="1">
        <v>25.474399999999999</v>
      </c>
      <c r="W9321" t="str">
        <f>VLOOKUP(M9321,People!$A$2:$B$5,2,FALSE)</f>
        <v>Chuck Magee</v>
      </c>
      <c r="X9321" s="5" t="str">
        <f>IFERROR(VLOOKUP(Orders!$B9321,Returns!$A$2:$B$801,2,0),"No")</f>
        <v>No</v>
      </c>
    </row>
    <row r="9322" spans="1:24" hidden="1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f t="shared" si="145"/>
        <v>152.65360000000001</v>
      </c>
      <c r="T9322" s="1">
        <v>4</v>
      </c>
      <c r="U9322" s="1">
        <v>0</v>
      </c>
      <c r="V9322" s="1">
        <v>31.266399999999976</v>
      </c>
      <c r="W9322" t="str">
        <f>VLOOKUP(M9322,People!$A$2:$B$5,2,FALSE)</f>
        <v>Chuck Magee</v>
      </c>
      <c r="X9322" s="5" t="str">
        <f>IFERROR(VLOOKUP(Orders!$B9322,Returns!$A$2:$B$801,2,0),"No")</f>
        <v>No</v>
      </c>
    </row>
    <row r="9323" spans="1:24" hidden="1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f t="shared" si="145"/>
        <v>17.064</v>
      </c>
      <c r="T9323" s="1">
        <v>3</v>
      </c>
      <c r="U9323" s="1">
        <v>0.6</v>
      </c>
      <c r="V9323" s="1">
        <v>-5.6879999999999988</v>
      </c>
      <c r="W9323" t="str">
        <f>VLOOKUP(M9323,People!$A$2:$B$5,2,FALSE)</f>
        <v>Kelly Williams</v>
      </c>
      <c r="X9323" s="5" t="str">
        <f>IFERROR(VLOOKUP(Orders!$B9323,Returns!$A$2:$B$801,2,0),"No")</f>
        <v>No</v>
      </c>
    </row>
    <row r="9324" spans="1:24" hidden="1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f t="shared" si="145"/>
        <v>150.40479999999999</v>
      </c>
      <c r="T9324" s="1">
        <v>4</v>
      </c>
      <c r="U9324" s="1">
        <v>0.6</v>
      </c>
      <c r="V9324" s="1">
        <v>-84.292799999999986</v>
      </c>
      <c r="W9324" t="str">
        <f>VLOOKUP(M9324,People!$A$2:$B$5,2,FALSE)</f>
        <v>Kelly Williams</v>
      </c>
      <c r="X9324" s="5" t="str">
        <f>IFERROR(VLOOKUP(Orders!$B9324,Returns!$A$2:$B$801,2,0),"No")</f>
        <v>No</v>
      </c>
    </row>
    <row r="9325" spans="1:24" hidden="1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f t="shared" si="145"/>
        <v>113.9616</v>
      </c>
      <c r="T9325" s="1">
        <v>8</v>
      </c>
      <c r="U9325" s="1">
        <v>0</v>
      </c>
      <c r="V9325" s="1">
        <v>97.078399999999988</v>
      </c>
      <c r="W9325" t="str">
        <f>VLOOKUP(M9325,People!$A$2:$B$5,2,FALSE)</f>
        <v>Anna Andreadi</v>
      </c>
      <c r="X9325" s="5" t="str">
        <f>IFERROR(VLOOKUP(Orders!$B9325,Returns!$A$2:$B$801,2,0),"No")</f>
        <v>Yes</v>
      </c>
    </row>
    <row r="9326" spans="1:24" hidden="1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f t="shared" si="145"/>
        <v>535.33439999999996</v>
      </c>
      <c r="T9326" s="1">
        <v>2</v>
      </c>
      <c r="U9326" s="1">
        <v>0.2</v>
      </c>
      <c r="V9326" s="1">
        <v>59.481600000000014</v>
      </c>
      <c r="W9326" t="str">
        <f>VLOOKUP(M9326,People!$A$2:$B$5,2,FALSE)</f>
        <v>Anna Andreadi</v>
      </c>
      <c r="X9326" s="5" t="str">
        <f>IFERROR(VLOOKUP(Orders!$B9326,Returns!$A$2:$B$801,2,0),"No")</f>
        <v>Yes</v>
      </c>
    </row>
    <row r="9327" spans="1:24" hidden="1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f t="shared" si="145"/>
        <v>49.248000000000012</v>
      </c>
      <c r="T9327" s="1">
        <v>3</v>
      </c>
      <c r="U9327" s="1">
        <v>0.2</v>
      </c>
      <c r="V9327" s="1">
        <v>23.711999999999996</v>
      </c>
      <c r="W9327" t="str">
        <f>VLOOKUP(M9327,People!$A$2:$B$5,2,FALSE)</f>
        <v>Anna Andreadi</v>
      </c>
      <c r="X9327" s="5" t="str">
        <f>IFERROR(VLOOKUP(Orders!$B9327,Returns!$A$2:$B$801,2,0),"No")</f>
        <v>Yes</v>
      </c>
    </row>
    <row r="9328" spans="1:24" hidden="1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f t="shared" si="145"/>
        <v>46.147199999999991</v>
      </c>
      <c r="T9328" s="1">
        <v>4</v>
      </c>
      <c r="U9328" s="1">
        <v>0</v>
      </c>
      <c r="V9328" s="1">
        <v>34.812800000000003</v>
      </c>
      <c r="W9328" t="str">
        <f>VLOOKUP(M9328,People!$A$2:$B$5,2,FALSE)</f>
        <v>Anna Andreadi</v>
      </c>
      <c r="X9328" s="5" t="str">
        <f>IFERROR(VLOOKUP(Orders!$B9328,Returns!$A$2:$B$801,2,0),"No")</f>
        <v>No</v>
      </c>
    </row>
    <row r="9329" spans="1:24" hidden="1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f t="shared" si="145"/>
        <v>421.53359999999998</v>
      </c>
      <c r="T9329" s="1">
        <v>2</v>
      </c>
      <c r="U9329" s="1">
        <v>0.2</v>
      </c>
      <c r="V9329" s="1">
        <v>34.178400000000011</v>
      </c>
      <c r="W9329" t="str">
        <f>VLOOKUP(M9329,People!$A$2:$B$5,2,FALSE)</f>
        <v>Anna Andreadi</v>
      </c>
      <c r="X9329" s="5" t="str">
        <f>IFERROR(VLOOKUP(Orders!$B9329,Returns!$A$2:$B$801,2,0),"No")</f>
        <v>No</v>
      </c>
    </row>
    <row r="9330" spans="1:24" hidden="1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f t="shared" si="145"/>
        <v>18.7056</v>
      </c>
      <c r="T9330" s="1">
        <v>1</v>
      </c>
      <c r="U9330" s="1">
        <v>0</v>
      </c>
      <c r="V9330" s="1">
        <v>7.2744</v>
      </c>
      <c r="W9330" t="str">
        <f>VLOOKUP(M9330,People!$A$2:$B$5,2,FALSE)</f>
        <v>Anna Andreadi</v>
      </c>
      <c r="X9330" s="5" t="str">
        <f>IFERROR(VLOOKUP(Orders!$B9330,Returns!$A$2:$B$801,2,0),"No")</f>
        <v>No</v>
      </c>
    </row>
    <row r="9331" spans="1:24" hidden="1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f t="shared" si="145"/>
        <v>29.884800000000002</v>
      </c>
      <c r="T9331" s="1">
        <v>4</v>
      </c>
      <c r="U9331" s="1">
        <v>0</v>
      </c>
      <c r="V9331" s="1">
        <v>15.395199999999999</v>
      </c>
      <c r="W9331" t="str">
        <f>VLOOKUP(M9331,People!$A$2:$B$5,2,FALSE)</f>
        <v>Anna Andreadi</v>
      </c>
      <c r="X9331" s="5" t="str">
        <f>IFERROR(VLOOKUP(Orders!$B9331,Returns!$A$2:$B$801,2,0),"No")</f>
        <v>No</v>
      </c>
    </row>
    <row r="9332" spans="1:24" hidden="1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f t="shared" si="145"/>
        <v>8.2468000000000004</v>
      </c>
      <c r="T9332" s="1">
        <v>2</v>
      </c>
      <c r="U9332" s="1">
        <v>0</v>
      </c>
      <c r="V9332" s="1">
        <v>7.3132000000000001</v>
      </c>
      <c r="W9332" t="str">
        <f>VLOOKUP(M9332,People!$A$2:$B$5,2,FALSE)</f>
        <v>Chuck Magee</v>
      </c>
      <c r="X9332" s="5" t="str">
        <f>IFERROR(VLOOKUP(Orders!$B9332,Returns!$A$2:$B$801,2,0),"No")</f>
        <v>No</v>
      </c>
    </row>
    <row r="9333" spans="1:24" hidden="1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f t="shared" si="145"/>
        <v>784.02</v>
      </c>
      <c r="T9333" s="1">
        <v>3</v>
      </c>
      <c r="U9333" s="1">
        <v>0.2</v>
      </c>
      <c r="V9333" s="1">
        <v>75.180000000000064</v>
      </c>
      <c r="W9333" t="str">
        <f>VLOOKUP(M9333,People!$A$2:$B$5,2,FALSE)</f>
        <v>Anna Andreadi</v>
      </c>
      <c r="X9333" s="5" t="str">
        <f>IFERROR(VLOOKUP(Orders!$B9333,Returns!$A$2:$B$801,2,0),"No")</f>
        <v>No</v>
      </c>
    </row>
    <row r="9334" spans="1:24" hidden="1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f t="shared" si="145"/>
        <v>144.8032</v>
      </c>
      <c r="T9334" s="1">
        <v>4</v>
      </c>
      <c r="U9334" s="1">
        <v>0</v>
      </c>
      <c r="V9334" s="1">
        <v>50.876800000000003</v>
      </c>
      <c r="W9334" t="str">
        <f>VLOOKUP(M9334,People!$A$2:$B$5,2,FALSE)</f>
        <v>Cassandra Brandow</v>
      </c>
      <c r="X9334" s="5" t="str">
        <f>IFERROR(VLOOKUP(Orders!$B9334,Returns!$A$2:$B$801,2,0),"No")</f>
        <v>No</v>
      </c>
    </row>
    <row r="9335" spans="1:24" hidden="1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f t="shared" si="145"/>
        <v>7.5259999999999998</v>
      </c>
      <c r="T9335" s="1">
        <v>4</v>
      </c>
      <c r="U9335" s="1">
        <v>0</v>
      </c>
      <c r="V9335" s="1">
        <v>6.6739999999999995</v>
      </c>
      <c r="W9335" t="str">
        <f>VLOOKUP(M9335,People!$A$2:$B$5,2,FALSE)</f>
        <v>Cassandra Brandow</v>
      </c>
      <c r="X9335" s="5" t="str">
        <f>IFERROR(VLOOKUP(Orders!$B9335,Returns!$A$2:$B$801,2,0),"No")</f>
        <v>No</v>
      </c>
    </row>
    <row r="9336" spans="1:24" hidden="1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f t="shared" si="145"/>
        <v>330.06959999999998</v>
      </c>
      <c r="T9336" s="1">
        <v>3</v>
      </c>
      <c r="U9336" s="1">
        <v>0.2</v>
      </c>
      <c r="V9336" s="1">
        <v>-15.71759999999999</v>
      </c>
      <c r="W9336" t="str">
        <f>VLOOKUP(M9336,People!$A$2:$B$5,2,FALSE)</f>
        <v>Cassandra Brandow</v>
      </c>
      <c r="X9336" s="5" t="str">
        <f>IFERROR(VLOOKUP(Orders!$B9336,Returns!$A$2:$B$801,2,0),"No")</f>
        <v>No</v>
      </c>
    </row>
    <row r="9337" spans="1:24" hidden="1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f t="shared" si="145"/>
        <v>3.1104000000000003</v>
      </c>
      <c r="T9337" s="1">
        <v>2</v>
      </c>
      <c r="U9337" s="1">
        <v>0.2</v>
      </c>
      <c r="V9337" s="1">
        <v>1.4975999999999996</v>
      </c>
      <c r="W9337" t="str">
        <f>VLOOKUP(M9337,People!$A$2:$B$5,2,FALSE)</f>
        <v>Cassandra Brandow</v>
      </c>
      <c r="X9337" s="5" t="str">
        <f>IFERROR(VLOOKUP(Orders!$B9337,Returns!$A$2:$B$801,2,0),"No")</f>
        <v>No</v>
      </c>
    </row>
    <row r="9338" spans="1:24" hidden="1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f t="shared" si="145"/>
        <v>9.1289999999999978</v>
      </c>
      <c r="T9338" s="1">
        <v>5</v>
      </c>
      <c r="U9338" s="1">
        <v>0</v>
      </c>
      <c r="V9338" s="1">
        <v>8.7710000000000008</v>
      </c>
      <c r="W9338" t="str">
        <f>VLOOKUP(M9338,People!$A$2:$B$5,2,FALSE)</f>
        <v>Anna Andreadi</v>
      </c>
      <c r="X9338" s="5" t="str">
        <f>IFERROR(VLOOKUP(Orders!$B9338,Returns!$A$2:$B$801,2,0),"No")</f>
        <v>No</v>
      </c>
    </row>
    <row r="9339" spans="1:24" x14ac:dyDescent="0.3">
      <c r="A9339" s="1">
        <v>3130</v>
      </c>
      <c r="B9339" t="s">
        <v>7679</v>
      </c>
      <c r="C9339" s="2">
        <v>42720</v>
      </c>
      <c r="D9339" s="2">
        <v>42721</v>
      </c>
      <c r="E9339" s="1" t="s">
        <v>170</v>
      </c>
      <c r="F9339" s="1" t="s">
        <v>2660</v>
      </c>
      <c r="G9339" s="1" t="s">
        <v>2661</v>
      </c>
      <c r="H9339" s="1" t="s">
        <v>94</v>
      </c>
      <c r="I9339" s="1" t="s">
        <v>25</v>
      </c>
      <c r="J9339" s="1" t="s">
        <v>39</v>
      </c>
      <c r="K9339" s="1" t="s">
        <v>40</v>
      </c>
      <c r="L9339" s="1">
        <v>90049</v>
      </c>
      <c r="M9339" s="1" t="s">
        <v>41</v>
      </c>
      <c r="N9339" s="1" t="s">
        <v>1019</v>
      </c>
      <c r="O9339" s="1" t="s">
        <v>30</v>
      </c>
      <c r="P9339" s="1" t="s">
        <v>34</v>
      </c>
      <c r="Q9339" s="1" t="s">
        <v>1020</v>
      </c>
      <c r="R9339" s="1">
        <v>241.56799999999998</v>
      </c>
      <c r="S9339" s="1">
        <f t="shared" si="145"/>
        <v>223.45039999999997</v>
      </c>
      <c r="T9339" s="1">
        <v>2</v>
      </c>
      <c r="U9339" s="1">
        <v>0.2</v>
      </c>
      <c r="V9339" s="1">
        <v>18.11760000000001</v>
      </c>
      <c r="W9339" t="str">
        <f>VLOOKUP(M9339,People!$A$2:$B$5,2,FALSE)</f>
        <v>Anna Andreadi</v>
      </c>
      <c r="X9339" s="5" t="str">
        <f>IFERROR(VLOOKUP(Orders!$B9339,Returns!$A$2:$B$801,2,0),"No")</f>
        <v>No</v>
      </c>
    </row>
    <row r="9340" spans="1:24" x14ac:dyDescent="0.3">
      <c r="A9340" s="1">
        <v>3131</v>
      </c>
      <c r="B9340" t="s">
        <v>7679</v>
      </c>
      <c r="C9340" s="2">
        <v>42720</v>
      </c>
      <c r="D9340" s="2">
        <v>42721</v>
      </c>
      <c r="E9340" s="1" t="s">
        <v>170</v>
      </c>
      <c r="F9340" s="1" t="s">
        <v>2660</v>
      </c>
      <c r="G9340" s="1" t="s">
        <v>2661</v>
      </c>
      <c r="H9340" s="1" t="s">
        <v>94</v>
      </c>
      <c r="I9340" s="1" t="s">
        <v>25</v>
      </c>
      <c r="J9340" s="1" t="s">
        <v>39</v>
      </c>
      <c r="K9340" s="1" t="s">
        <v>40</v>
      </c>
      <c r="L9340" s="1">
        <v>90049</v>
      </c>
      <c r="M9340" s="1" t="s">
        <v>41</v>
      </c>
      <c r="N9340" s="1" t="s">
        <v>1844</v>
      </c>
      <c r="O9340" s="1" t="s">
        <v>66</v>
      </c>
      <c r="P9340" s="1" t="s">
        <v>146</v>
      </c>
      <c r="Q9340" s="1" t="s">
        <v>1845</v>
      </c>
      <c r="R9340" s="1">
        <v>395</v>
      </c>
      <c r="S9340" s="1">
        <f t="shared" si="145"/>
        <v>355.50000000000006</v>
      </c>
      <c r="T9340" s="1">
        <v>5</v>
      </c>
      <c r="U9340" s="1">
        <v>0</v>
      </c>
      <c r="V9340" s="1">
        <v>39.499999999999957</v>
      </c>
      <c r="W9340" t="str">
        <f>VLOOKUP(M9340,People!$A$2:$B$5,2,FALSE)</f>
        <v>Anna Andreadi</v>
      </c>
      <c r="X9340" s="5" t="str">
        <f>IFERROR(VLOOKUP(Orders!$B9340,Returns!$A$2:$B$801,2,0),"No")</f>
        <v>No</v>
      </c>
    </row>
    <row r="9341" spans="1:24" x14ac:dyDescent="0.3">
      <c r="A9341" s="1">
        <v>3132</v>
      </c>
      <c r="B9341" t="s">
        <v>7679</v>
      </c>
      <c r="C9341" s="2">
        <v>42720</v>
      </c>
      <c r="D9341" s="2">
        <v>42721</v>
      </c>
      <c r="E9341" s="1" t="s">
        <v>170</v>
      </c>
      <c r="F9341" s="1" t="s">
        <v>2660</v>
      </c>
      <c r="G9341" s="1" t="s">
        <v>2661</v>
      </c>
      <c r="H9341" s="1" t="s">
        <v>94</v>
      </c>
      <c r="I9341" s="1" t="s">
        <v>25</v>
      </c>
      <c r="J9341" s="1" t="s">
        <v>39</v>
      </c>
      <c r="K9341" s="1" t="s">
        <v>40</v>
      </c>
      <c r="L9341" s="1">
        <v>90049</v>
      </c>
      <c r="M9341" s="1" t="s">
        <v>41</v>
      </c>
      <c r="N9341" s="1" t="s">
        <v>174</v>
      </c>
      <c r="O9341" s="1" t="s">
        <v>66</v>
      </c>
      <c r="P9341" s="1" t="s">
        <v>67</v>
      </c>
      <c r="Q9341" s="1" t="s">
        <v>175</v>
      </c>
      <c r="R9341" s="1">
        <v>627.16800000000012</v>
      </c>
      <c r="S9341" s="1">
        <f t="shared" si="145"/>
        <v>556.61160000000018</v>
      </c>
      <c r="T9341" s="1">
        <v>4</v>
      </c>
      <c r="U9341" s="1">
        <v>0.2</v>
      </c>
      <c r="V9341" s="1">
        <v>70.55639999999994</v>
      </c>
      <c r="W9341" t="str">
        <f>VLOOKUP(M9341,People!$A$2:$B$5,2,FALSE)</f>
        <v>Anna Andreadi</v>
      </c>
      <c r="X9341" s="5" t="str">
        <f>IFERROR(VLOOKUP(Orders!$B9341,Returns!$A$2:$B$801,2,0),"No")</f>
        <v>No</v>
      </c>
    </row>
    <row r="9342" spans="1:24" x14ac:dyDescent="0.3">
      <c r="A9342" s="1">
        <v>3769</v>
      </c>
      <c r="B9342" t="s">
        <v>7969</v>
      </c>
      <c r="C9342" s="2">
        <v>42720</v>
      </c>
      <c r="D9342" s="2">
        <v>42724</v>
      </c>
      <c r="E9342" s="1" t="s">
        <v>21</v>
      </c>
      <c r="F9342" s="1" t="s">
        <v>123</v>
      </c>
      <c r="G9342" s="1" t="s">
        <v>124</v>
      </c>
      <c r="H9342" s="1" t="s">
        <v>38</v>
      </c>
      <c r="I9342" s="1" t="s">
        <v>25</v>
      </c>
      <c r="J9342" s="1" t="s">
        <v>1995</v>
      </c>
      <c r="K9342" s="1" t="s">
        <v>50</v>
      </c>
      <c r="L9342" s="1">
        <v>33012</v>
      </c>
      <c r="M9342" s="1" t="s">
        <v>28</v>
      </c>
      <c r="N9342" s="1" t="s">
        <v>3731</v>
      </c>
      <c r="O9342" s="1" t="s">
        <v>30</v>
      </c>
      <c r="P9342" s="1" t="s">
        <v>34</v>
      </c>
      <c r="Q9342" s="1" t="s">
        <v>3732</v>
      </c>
      <c r="R9342" s="1">
        <v>1013.8320000000001</v>
      </c>
      <c r="S9342" s="1">
        <f t="shared" si="145"/>
        <v>912.44880000000012</v>
      </c>
      <c r="T9342" s="1">
        <v>9</v>
      </c>
      <c r="U9342" s="1">
        <v>0.2</v>
      </c>
      <c r="V9342" s="1">
        <v>101.38319999999999</v>
      </c>
      <c r="W9342" t="str">
        <f>VLOOKUP(M9342,People!$A$2:$B$5,2,FALSE)</f>
        <v>Cassandra Brandow</v>
      </c>
      <c r="X9342" s="5" t="str">
        <f>IFERROR(VLOOKUP(Orders!$B9342,Returns!$A$2:$B$801,2,0),"No")</f>
        <v>No</v>
      </c>
    </row>
    <row r="9343" spans="1:24" x14ac:dyDescent="0.3">
      <c r="A9343" s="1">
        <v>3770</v>
      </c>
      <c r="B9343" t="s">
        <v>7969</v>
      </c>
      <c r="C9343" s="2">
        <v>42720</v>
      </c>
      <c r="D9343" s="2">
        <v>42724</v>
      </c>
      <c r="E9343" s="1" t="s">
        <v>21</v>
      </c>
      <c r="F9343" s="1" t="s">
        <v>123</v>
      </c>
      <c r="G9343" s="1" t="s">
        <v>124</v>
      </c>
      <c r="H9343" s="1" t="s">
        <v>38</v>
      </c>
      <c r="I9343" s="1" t="s">
        <v>25</v>
      </c>
      <c r="J9343" s="1" t="s">
        <v>1995</v>
      </c>
      <c r="K9343" s="1" t="s">
        <v>50</v>
      </c>
      <c r="L9343" s="1">
        <v>33012</v>
      </c>
      <c r="M9343" s="1" t="s">
        <v>28</v>
      </c>
      <c r="N9343" s="1" t="s">
        <v>1076</v>
      </c>
      <c r="O9343" s="1" t="s">
        <v>43</v>
      </c>
      <c r="P9343" s="1" t="s">
        <v>242</v>
      </c>
      <c r="Q9343" s="1" t="s">
        <v>1077</v>
      </c>
      <c r="R9343" s="1">
        <v>1.984</v>
      </c>
      <c r="S9343" s="1">
        <f t="shared" si="145"/>
        <v>1.3144</v>
      </c>
      <c r="T9343" s="1">
        <v>2</v>
      </c>
      <c r="U9343" s="1">
        <v>0.2</v>
      </c>
      <c r="V9343" s="1">
        <v>0.66959999999999997</v>
      </c>
      <c r="W9343" t="str">
        <f>VLOOKUP(M9343,People!$A$2:$B$5,2,FALSE)</f>
        <v>Cassandra Brandow</v>
      </c>
      <c r="X9343" s="5" t="str">
        <f>IFERROR(VLOOKUP(Orders!$B9343,Returns!$A$2:$B$801,2,0),"No")</f>
        <v>No</v>
      </c>
    </row>
    <row r="9344" spans="1:24" hidden="1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f t="shared" si="145"/>
        <v>31.990000000000013</v>
      </c>
      <c r="T9344" s="1">
        <v>7</v>
      </c>
      <c r="U9344" s="1">
        <v>0.2</v>
      </c>
      <c r="V9344" s="1">
        <v>19.193999999999999</v>
      </c>
      <c r="W9344" t="str">
        <f>VLOOKUP(M9344,People!$A$2:$B$5,2,FALSE)</f>
        <v>Anna Andreadi</v>
      </c>
      <c r="X9344" s="5" t="str">
        <f>IFERROR(VLOOKUP(Orders!$B9344,Returns!$A$2:$B$801,2,0),"No")</f>
        <v>No</v>
      </c>
    </row>
    <row r="9345" spans="1:24" hidden="1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f t="shared" si="145"/>
        <v>562.36300000000006</v>
      </c>
      <c r="T9345" s="1">
        <v>5</v>
      </c>
      <c r="U9345" s="1">
        <v>0.4</v>
      </c>
      <c r="V9345" s="1">
        <v>-106.39299999999997</v>
      </c>
      <c r="W9345" t="str">
        <f>VLOOKUP(M9345,People!$A$2:$B$5,2,FALSE)</f>
        <v>Chuck Magee</v>
      </c>
      <c r="X9345" s="5" t="str">
        <f>IFERROR(VLOOKUP(Orders!$B9345,Returns!$A$2:$B$801,2,0),"No")</f>
        <v>Yes</v>
      </c>
    </row>
    <row r="9346" spans="1:24" hidden="1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f t="shared" ref="S9346:S9409" si="146">R9346-V9346</f>
        <v>10.477500000000003</v>
      </c>
      <c r="T9346" s="1">
        <v>5</v>
      </c>
      <c r="U9346" s="1">
        <v>0.7</v>
      </c>
      <c r="V9346" s="1">
        <v>-4.7625000000000011</v>
      </c>
      <c r="W9346" t="str">
        <f>VLOOKUP(M9346,People!$A$2:$B$5,2,FALSE)</f>
        <v>Chuck Magee</v>
      </c>
      <c r="X9346" s="5" t="str">
        <f>IFERROR(VLOOKUP(Orders!$B9346,Returns!$A$2:$B$801,2,0),"No")</f>
        <v>Yes</v>
      </c>
    </row>
    <row r="9347" spans="1:24" hidden="1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f t="shared" si="146"/>
        <v>69.112799999999993</v>
      </c>
      <c r="T9347" s="1">
        <v>1</v>
      </c>
      <c r="U9347" s="1">
        <v>0.4</v>
      </c>
      <c r="V9347" s="1">
        <v>-11.518799999999999</v>
      </c>
      <c r="W9347" t="str">
        <f>VLOOKUP(M9347,People!$A$2:$B$5,2,FALSE)</f>
        <v>Chuck Magee</v>
      </c>
      <c r="X9347" s="5" t="str">
        <f>IFERROR(VLOOKUP(Orders!$B9347,Returns!$A$2:$B$801,2,0),"No")</f>
        <v>Yes</v>
      </c>
    </row>
    <row r="9348" spans="1:24" hidden="1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f t="shared" si="146"/>
        <v>21.854400000000002</v>
      </c>
      <c r="T9348" s="1">
        <v>2</v>
      </c>
      <c r="U9348" s="1">
        <v>0.2</v>
      </c>
      <c r="V9348" s="1">
        <v>8.2896000000000001</v>
      </c>
      <c r="W9348" t="str">
        <f>VLOOKUP(M9348,People!$A$2:$B$5,2,FALSE)</f>
        <v>Chuck Magee</v>
      </c>
      <c r="X9348" s="5" t="str">
        <f>IFERROR(VLOOKUP(Orders!$B9348,Returns!$A$2:$B$801,2,0),"No")</f>
        <v>Yes</v>
      </c>
    </row>
    <row r="9349" spans="1:24" hidden="1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f t="shared" si="146"/>
        <v>912.27900000000011</v>
      </c>
      <c r="T9349" s="1">
        <v>5</v>
      </c>
      <c r="U9349" s="1">
        <v>0.3</v>
      </c>
      <c r="V9349" s="1">
        <v>-12.84900000000016</v>
      </c>
      <c r="W9349" t="str">
        <f>VLOOKUP(M9349,People!$A$2:$B$5,2,FALSE)</f>
        <v>Chuck Magee</v>
      </c>
      <c r="X9349" s="5" t="str">
        <f>IFERROR(VLOOKUP(Orders!$B9349,Returns!$A$2:$B$801,2,0),"No")</f>
        <v>Yes</v>
      </c>
    </row>
    <row r="9350" spans="1:24" hidden="1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f t="shared" si="146"/>
        <v>640.46720000000005</v>
      </c>
      <c r="T9350" s="1">
        <v>8</v>
      </c>
      <c r="U9350" s="1">
        <v>0</v>
      </c>
      <c r="V9350" s="1">
        <v>202.25279999999998</v>
      </c>
      <c r="W9350" t="str">
        <f>VLOOKUP(M9350,People!$A$2:$B$5,2,FALSE)</f>
        <v>Anna Andreadi</v>
      </c>
      <c r="X9350" s="5" t="str">
        <f>IFERROR(VLOOKUP(Orders!$B9350,Returns!$A$2:$B$801,2,0),"No")</f>
        <v>No</v>
      </c>
    </row>
    <row r="9351" spans="1:24" hidden="1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f t="shared" si="146"/>
        <v>31.0504</v>
      </c>
      <c r="T9351" s="1">
        <v>2</v>
      </c>
      <c r="U9351" s="1">
        <v>0</v>
      </c>
      <c r="V9351" s="1">
        <v>10.909600000000001</v>
      </c>
      <c r="W9351" t="str">
        <f>VLOOKUP(M9351,People!$A$2:$B$5,2,FALSE)</f>
        <v>Anna Andreadi</v>
      </c>
      <c r="X9351" s="5" t="str">
        <f>IFERROR(VLOOKUP(Orders!$B9351,Returns!$A$2:$B$801,2,0),"No")</f>
        <v>No</v>
      </c>
    </row>
    <row r="9352" spans="1:24" hidden="1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f t="shared" si="146"/>
        <v>8.7556000000000012</v>
      </c>
      <c r="T9352" s="1">
        <v>4</v>
      </c>
      <c r="U9352" s="1">
        <v>0.2</v>
      </c>
      <c r="V9352" s="1">
        <v>4.4603999999999999</v>
      </c>
      <c r="W9352" t="str">
        <f>VLOOKUP(M9352,People!$A$2:$B$5,2,FALSE)</f>
        <v>Anna Andreadi</v>
      </c>
      <c r="X9352" s="5" t="str">
        <f>IFERROR(VLOOKUP(Orders!$B9352,Returns!$A$2:$B$801,2,0),"No")</f>
        <v>No</v>
      </c>
    </row>
    <row r="9353" spans="1:24" hidden="1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f t="shared" si="146"/>
        <v>205.53660000000002</v>
      </c>
      <c r="T9353" s="1">
        <v>3</v>
      </c>
      <c r="U9353" s="1">
        <v>0.2</v>
      </c>
      <c r="V9353" s="1">
        <v>-20.784600000000012</v>
      </c>
      <c r="W9353" t="str">
        <f>VLOOKUP(M9353,People!$A$2:$B$5,2,FALSE)</f>
        <v>Anna Andreadi</v>
      </c>
      <c r="X9353" s="5" t="str">
        <f>IFERROR(VLOOKUP(Orders!$B9353,Returns!$A$2:$B$801,2,0),"No")</f>
        <v>No</v>
      </c>
    </row>
    <row r="9354" spans="1:24" hidden="1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f t="shared" si="146"/>
        <v>535.33439999999996</v>
      </c>
      <c r="T9354" s="1">
        <v>2</v>
      </c>
      <c r="U9354" s="1">
        <v>0.3</v>
      </c>
      <c r="V9354" s="1">
        <v>-14.870399999999961</v>
      </c>
      <c r="W9354" t="str">
        <f>VLOOKUP(M9354,People!$A$2:$B$5,2,FALSE)</f>
        <v>Kelly Williams</v>
      </c>
      <c r="X9354" s="5" t="str">
        <f>IFERROR(VLOOKUP(Orders!$B9354,Returns!$A$2:$B$801,2,0),"No")</f>
        <v>No</v>
      </c>
    </row>
    <row r="9355" spans="1:24" hidden="1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f t="shared" si="146"/>
        <v>7.7112000000000007</v>
      </c>
      <c r="T9355" s="1">
        <v>3</v>
      </c>
      <c r="U9355" s="1">
        <v>0.2</v>
      </c>
      <c r="V9355" s="1">
        <v>3.7127999999999988</v>
      </c>
      <c r="W9355" t="str">
        <f>VLOOKUP(M9355,People!$A$2:$B$5,2,FALSE)</f>
        <v>Kelly Williams</v>
      </c>
      <c r="X9355" s="5" t="str">
        <f>IFERROR(VLOOKUP(Orders!$B9355,Returns!$A$2:$B$801,2,0),"No")</f>
        <v>No</v>
      </c>
    </row>
    <row r="9356" spans="1:24" hidden="1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f t="shared" si="146"/>
        <v>10.1088</v>
      </c>
      <c r="T9356" s="1">
        <v>3</v>
      </c>
      <c r="U9356" s="1">
        <v>0</v>
      </c>
      <c r="V9356" s="1">
        <v>9.3312000000000008</v>
      </c>
      <c r="W9356" t="str">
        <f>VLOOKUP(M9356,People!$A$2:$B$5,2,FALSE)</f>
        <v>Kelly Williams</v>
      </c>
      <c r="X9356" s="5" t="str">
        <f>IFERROR(VLOOKUP(Orders!$B9356,Returns!$A$2:$B$801,2,0),"No")</f>
        <v>No</v>
      </c>
    </row>
    <row r="9357" spans="1:24" hidden="1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f t="shared" si="146"/>
        <v>2.6208</v>
      </c>
      <c r="T9357" s="1">
        <v>2</v>
      </c>
      <c r="U9357" s="1">
        <v>0</v>
      </c>
      <c r="V9357" s="1">
        <v>1.0192000000000001</v>
      </c>
      <c r="W9357" t="str">
        <f>VLOOKUP(M9357,People!$A$2:$B$5,2,FALSE)</f>
        <v>Kelly Williams</v>
      </c>
      <c r="X9357" s="5" t="str">
        <f>IFERROR(VLOOKUP(Orders!$B9357,Returns!$A$2:$B$801,2,0),"No")</f>
        <v>No</v>
      </c>
    </row>
    <row r="9358" spans="1:24" hidden="1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f t="shared" si="146"/>
        <v>9.8262</v>
      </c>
      <c r="T9358" s="1">
        <v>2</v>
      </c>
      <c r="U9358" s="1">
        <v>0</v>
      </c>
      <c r="V9358" s="1">
        <v>8.7137999999999991</v>
      </c>
      <c r="W9358" t="str">
        <f>VLOOKUP(M9358,People!$A$2:$B$5,2,FALSE)</f>
        <v>Kelly Williams</v>
      </c>
      <c r="X9358" s="5" t="str">
        <f>IFERROR(VLOOKUP(Orders!$B9358,Returns!$A$2:$B$801,2,0),"No")</f>
        <v>No</v>
      </c>
    </row>
    <row r="9359" spans="1:24" hidden="1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f t="shared" si="146"/>
        <v>28.028000000000009</v>
      </c>
      <c r="T9359" s="1">
        <v>5</v>
      </c>
      <c r="U9359" s="1">
        <v>0.2</v>
      </c>
      <c r="V9359" s="1">
        <v>15.091999999999995</v>
      </c>
      <c r="W9359" t="str">
        <f>VLOOKUP(M9359,People!$A$2:$B$5,2,FALSE)</f>
        <v>Chuck Magee</v>
      </c>
      <c r="X9359" s="5" t="str">
        <f>IFERROR(VLOOKUP(Orders!$B9359,Returns!$A$2:$B$801,2,0),"No")</f>
        <v>No</v>
      </c>
    </row>
    <row r="9360" spans="1:24" hidden="1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f t="shared" si="146"/>
        <v>413.06729999999993</v>
      </c>
      <c r="T9360" s="1">
        <v>3</v>
      </c>
      <c r="U9360" s="1">
        <v>0.4</v>
      </c>
      <c r="V9360" s="1">
        <v>-99.34529999999998</v>
      </c>
      <c r="W9360" t="str">
        <f>VLOOKUP(M9360,People!$A$2:$B$5,2,FALSE)</f>
        <v>Chuck Magee</v>
      </c>
      <c r="X9360" s="5" t="str">
        <f>IFERROR(VLOOKUP(Orders!$B9360,Returns!$A$2:$B$801,2,0),"No")</f>
        <v>No</v>
      </c>
    </row>
    <row r="9361" spans="1:24" hidden="1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f t="shared" si="146"/>
        <v>38.163400000000003</v>
      </c>
      <c r="T9361" s="1">
        <v>1</v>
      </c>
      <c r="U9361" s="1">
        <v>0</v>
      </c>
      <c r="V9361" s="1">
        <v>7.816599999999994</v>
      </c>
      <c r="W9361" t="str">
        <f>VLOOKUP(M9361,People!$A$2:$B$5,2,FALSE)</f>
        <v>Chuck Magee</v>
      </c>
      <c r="X9361" s="5" t="str">
        <f>IFERROR(VLOOKUP(Orders!$B9361,Returns!$A$2:$B$801,2,0),"No")</f>
        <v>No</v>
      </c>
    </row>
    <row r="9362" spans="1:24" hidden="1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f t="shared" si="146"/>
        <v>428.68</v>
      </c>
      <c r="T9362" s="1">
        <v>7</v>
      </c>
      <c r="U9362" s="1">
        <v>0</v>
      </c>
      <c r="V9362" s="1">
        <v>0</v>
      </c>
      <c r="W9362" t="str">
        <f>VLOOKUP(M9362,People!$A$2:$B$5,2,FALSE)</f>
        <v>Chuck Magee</v>
      </c>
      <c r="X9362" s="5" t="str">
        <f>IFERROR(VLOOKUP(Orders!$B9362,Returns!$A$2:$B$801,2,0),"No")</f>
        <v>No</v>
      </c>
    </row>
    <row r="9363" spans="1:24" hidden="1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f t="shared" si="146"/>
        <v>20.256599999999999</v>
      </c>
      <c r="T9363" s="1">
        <v>6</v>
      </c>
      <c r="U9363" s="1">
        <v>0.2</v>
      </c>
      <c r="V9363" s="1">
        <v>10.3194</v>
      </c>
      <c r="W9363" t="str">
        <f>VLOOKUP(M9363,People!$A$2:$B$5,2,FALSE)</f>
        <v>Anna Andreadi</v>
      </c>
      <c r="X9363" s="5" t="str">
        <f>IFERROR(VLOOKUP(Orders!$B9363,Returns!$A$2:$B$801,2,0),"No")</f>
        <v>No</v>
      </c>
    </row>
    <row r="9364" spans="1:24" hidden="1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f t="shared" si="146"/>
        <v>12.6294</v>
      </c>
      <c r="T9364" s="1">
        <v>7</v>
      </c>
      <c r="U9364" s="1">
        <v>0</v>
      </c>
      <c r="V9364" s="1">
        <v>0.3906000000000005</v>
      </c>
      <c r="W9364" t="str">
        <f>VLOOKUP(M9364,People!$A$2:$B$5,2,FALSE)</f>
        <v>Anna Andreadi</v>
      </c>
      <c r="X9364" s="5" t="str">
        <f>IFERROR(VLOOKUP(Orders!$B9364,Returns!$A$2:$B$801,2,0),"No")</f>
        <v>No</v>
      </c>
    </row>
    <row r="9365" spans="1:24" hidden="1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f t="shared" si="146"/>
        <v>15.719400000000004</v>
      </c>
      <c r="T9365" s="1">
        <v>3</v>
      </c>
      <c r="U9365" s="1">
        <v>0</v>
      </c>
      <c r="V9365" s="1">
        <v>6.4205999999999976</v>
      </c>
      <c r="W9365" t="str">
        <f>VLOOKUP(M9365,People!$A$2:$B$5,2,FALSE)</f>
        <v>Anna Andreadi</v>
      </c>
      <c r="X9365" s="5" t="str">
        <f>IFERROR(VLOOKUP(Orders!$B9365,Returns!$A$2:$B$801,2,0),"No")</f>
        <v>No</v>
      </c>
    </row>
    <row r="9366" spans="1:24" hidden="1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f t="shared" si="146"/>
        <v>352.1336</v>
      </c>
      <c r="T9366" s="1">
        <v>4</v>
      </c>
      <c r="U9366" s="1">
        <v>0</v>
      </c>
      <c r="V9366" s="1">
        <v>7.1863999999999919</v>
      </c>
      <c r="W9366" t="str">
        <f>VLOOKUP(M9366,People!$A$2:$B$5,2,FALSE)</f>
        <v>Anna Andreadi</v>
      </c>
      <c r="X9366" s="5" t="str">
        <f>IFERROR(VLOOKUP(Orders!$B9366,Returns!$A$2:$B$801,2,0),"No")</f>
        <v>No</v>
      </c>
    </row>
    <row r="9367" spans="1:24" x14ac:dyDescent="0.3">
      <c r="A9367" s="1">
        <v>4713</v>
      </c>
      <c r="B9367" t="s">
        <v>8411</v>
      </c>
      <c r="C9367" s="2">
        <v>42720</v>
      </c>
      <c r="D9367" s="2">
        <v>42725</v>
      </c>
      <c r="E9367" s="1" t="s">
        <v>46</v>
      </c>
      <c r="F9367" s="1" t="s">
        <v>5068</v>
      </c>
      <c r="G9367" s="1" t="s">
        <v>5069</v>
      </c>
      <c r="H9367" s="1" t="s">
        <v>24</v>
      </c>
      <c r="I9367" s="1" t="s">
        <v>25</v>
      </c>
      <c r="J9367" s="1" t="s">
        <v>1459</v>
      </c>
      <c r="K9367" s="1" t="s">
        <v>96</v>
      </c>
      <c r="L9367" s="1">
        <v>77340</v>
      </c>
      <c r="M9367" s="1" t="s">
        <v>97</v>
      </c>
      <c r="N9367" s="1" t="s">
        <v>2677</v>
      </c>
      <c r="O9367" s="1" t="s">
        <v>43</v>
      </c>
      <c r="P9367" s="1" t="s">
        <v>84</v>
      </c>
      <c r="Q9367" s="1" t="s">
        <v>2678</v>
      </c>
      <c r="R9367" s="1">
        <v>36.288000000000011</v>
      </c>
      <c r="S9367" s="1">
        <f t="shared" si="146"/>
        <v>23.58720000000001</v>
      </c>
      <c r="T9367" s="1">
        <v>7</v>
      </c>
      <c r="U9367" s="1">
        <v>0.2</v>
      </c>
      <c r="V9367" s="1">
        <v>12.700800000000001</v>
      </c>
      <c r="W9367" t="str">
        <f>VLOOKUP(M9367,People!$A$2:$B$5,2,FALSE)</f>
        <v>Kelly Williams</v>
      </c>
      <c r="X9367" s="5" t="str">
        <f>IFERROR(VLOOKUP(Orders!$B9367,Returns!$A$2:$B$801,2,0),"No")</f>
        <v>No</v>
      </c>
    </row>
    <row r="9368" spans="1:24" x14ac:dyDescent="0.3">
      <c r="A9368" s="1">
        <v>4714</v>
      </c>
      <c r="B9368" t="s">
        <v>8411</v>
      </c>
      <c r="C9368" s="2">
        <v>42720</v>
      </c>
      <c r="D9368" s="2">
        <v>42725</v>
      </c>
      <c r="E9368" s="1" t="s">
        <v>46</v>
      </c>
      <c r="F9368" s="1" t="s">
        <v>5068</v>
      </c>
      <c r="G9368" s="1" t="s">
        <v>5069</v>
      </c>
      <c r="H9368" s="1" t="s">
        <v>24</v>
      </c>
      <c r="I9368" s="1" t="s">
        <v>25</v>
      </c>
      <c r="J9368" s="1" t="s">
        <v>1459</v>
      </c>
      <c r="K9368" s="1" t="s">
        <v>96</v>
      </c>
      <c r="L9368" s="1">
        <v>77340</v>
      </c>
      <c r="M9368" s="1" t="s">
        <v>97</v>
      </c>
      <c r="N9368" s="1" t="s">
        <v>4668</v>
      </c>
      <c r="O9368" s="1" t="s">
        <v>30</v>
      </c>
      <c r="P9368" s="1" t="s">
        <v>60</v>
      </c>
      <c r="Q9368" s="1" t="s">
        <v>4669</v>
      </c>
      <c r="R9368" s="1">
        <v>56.567999999999998</v>
      </c>
      <c r="S9368" s="1">
        <f t="shared" si="146"/>
        <v>131.5206</v>
      </c>
      <c r="T9368" s="1">
        <v>2</v>
      </c>
      <c r="U9368" s="1">
        <v>0.6</v>
      </c>
      <c r="V9368" s="1">
        <v>-74.952600000000004</v>
      </c>
      <c r="W9368" t="str">
        <f>VLOOKUP(M9368,People!$A$2:$B$5,2,FALSE)</f>
        <v>Kelly Williams</v>
      </c>
      <c r="X9368" s="5" t="str">
        <f>IFERROR(VLOOKUP(Orders!$B9368,Returns!$A$2:$B$801,2,0),"No")</f>
        <v>No</v>
      </c>
    </row>
    <row r="9369" spans="1:24" x14ac:dyDescent="0.3">
      <c r="A9369" s="1">
        <v>4886</v>
      </c>
      <c r="B9369" t="s">
        <v>8497</v>
      </c>
      <c r="C9369" s="2">
        <v>42720</v>
      </c>
      <c r="D9369" s="2">
        <v>42724</v>
      </c>
      <c r="E9369" s="1" t="s">
        <v>46</v>
      </c>
      <c r="F9369" s="1" t="s">
        <v>1993</v>
      </c>
      <c r="G9369" s="1" t="s">
        <v>1994</v>
      </c>
      <c r="H9369" s="1" t="s">
        <v>38</v>
      </c>
      <c r="I9369" s="1" t="s">
        <v>25</v>
      </c>
      <c r="J9369" s="1" t="s">
        <v>773</v>
      </c>
      <c r="K9369" s="1" t="s">
        <v>214</v>
      </c>
      <c r="L9369" s="1">
        <v>48227</v>
      </c>
      <c r="M9369" s="1" t="s">
        <v>97</v>
      </c>
      <c r="N9369" s="1" t="s">
        <v>3684</v>
      </c>
      <c r="O9369" s="1" t="s">
        <v>43</v>
      </c>
      <c r="P9369" s="1" t="s">
        <v>84</v>
      </c>
      <c r="Q9369" s="1" t="s">
        <v>3685</v>
      </c>
      <c r="R9369" s="1">
        <v>114.2</v>
      </c>
      <c r="S9369" s="1">
        <f t="shared" si="146"/>
        <v>61.668000000000006</v>
      </c>
      <c r="T9369" s="1">
        <v>5</v>
      </c>
      <c r="U9369" s="1">
        <v>0</v>
      </c>
      <c r="V9369" s="1">
        <v>52.531999999999996</v>
      </c>
      <c r="W9369" t="str">
        <f>VLOOKUP(M9369,People!$A$2:$B$5,2,FALSE)</f>
        <v>Kelly Williams</v>
      </c>
      <c r="X9369" s="5" t="str">
        <f>IFERROR(VLOOKUP(Orders!$B9369,Returns!$A$2:$B$801,2,0),"No")</f>
        <v>No</v>
      </c>
    </row>
    <row r="9370" spans="1:24" hidden="1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f t="shared" si="146"/>
        <v>19.7288</v>
      </c>
      <c r="T9370" s="1">
        <v>2</v>
      </c>
      <c r="U9370" s="1">
        <v>0</v>
      </c>
      <c r="V9370" s="1">
        <v>18.211199999999998</v>
      </c>
      <c r="W9370" t="str">
        <f>VLOOKUP(M9370,People!$A$2:$B$5,2,FALSE)</f>
        <v>Chuck Magee</v>
      </c>
      <c r="X9370" s="5" t="str">
        <f>IFERROR(VLOOKUP(Orders!$B9370,Returns!$A$2:$B$801,2,0),"No")</f>
        <v>No</v>
      </c>
    </row>
    <row r="9371" spans="1:24" hidden="1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f t="shared" si="146"/>
        <v>229.29479999999995</v>
      </c>
      <c r="T9371" s="1">
        <v>3</v>
      </c>
      <c r="U9371" s="1">
        <v>0</v>
      </c>
      <c r="V9371" s="1">
        <v>43.675200000000018</v>
      </c>
      <c r="W9371" t="str">
        <f>VLOOKUP(M9371,People!$A$2:$B$5,2,FALSE)</f>
        <v>Chuck Magee</v>
      </c>
      <c r="X9371" s="5" t="str">
        <f>IFERROR(VLOOKUP(Orders!$B9371,Returns!$A$2:$B$801,2,0),"No")</f>
        <v>No</v>
      </c>
    </row>
    <row r="9372" spans="1:24" hidden="1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f t="shared" si="146"/>
        <v>45.724800000000009</v>
      </c>
      <c r="T9372" s="1">
        <v>4</v>
      </c>
      <c r="U9372" s="1">
        <v>0.2</v>
      </c>
      <c r="V9372" s="1">
        <v>-4.1568000000000023</v>
      </c>
      <c r="W9372" t="str">
        <f>VLOOKUP(M9372,People!$A$2:$B$5,2,FALSE)</f>
        <v>Chuck Magee</v>
      </c>
      <c r="X9372" s="5" t="str">
        <f>IFERROR(VLOOKUP(Orders!$B9372,Returns!$A$2:$B$801,2,0),"No")</f>
        <v>No</v>
      </c>
    </row>
    <row r="9373" spans="1:24" hidden="1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f t="shared" si="146"/>
        <v>403.11660000000001</v>
      </c>
      <c r="T9373" s="1">
        <v>3</v>
      </c>
      <c r="U9373" s="1">
        <v>0.3</v>
      </c>
      <c r="V9373" s="1">
        <v>-86.058600000000013</v>
      </c>
      <c r="W9373" t="str">
        <f>VLOOKUP(M9373,People!$A$2:$B$5,2,FALSE)</f>
        <v>Chuck Magee</v>
      </c>
      <c r="X9373" s="5" t="str">
        <f>IFERROR(VLOOKUP(Orders!$B9373,Returns!$A$2:$B$801,2,0),"No")</f>
        <v>No</v>
      </c>
    </row>
    <row r="9374" spans="1:24" hidden="1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f t="shared" si="146"/>
        <v>5.1254999999999997</v>
      </c>
      <c r="T9374" s="1">
        <v>5</v>
      </c>
      <c r="U9374" s="1">
        <v>0.2</v>
      </c>
      <c r="V9374" s="1">
        <v>2.9144999999999994</v>
      </c>
      <c r="W9374" t="str">
        <f>VLOOKUP(M9374,People!$A$2:$B$5,2,FALSE)</f>
        <v>Chuck Magee</v>
      </c>
      <c r="X9374" s="5" t="str">
        <f>IFERROR(VLOOKUP(Orders!$B9374,Returns!$A$2:$B$801,2,0),"No")</f>
        <v>No</v>
      </c>
    </row>
    <row r="9375" spans="1:24" hidden="1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f t="shared" si="146"/>
        <v>367.45100000000002</v>
      </c>
      <c r="T9375" s="1">
        <v>7</v>
      </c>
      <c r="U9375" s="1">
        <v>0.2</v>
      </c>
      <c r="V9375" s="1">
        <v>52.492999999999967</v>
      </c>
      <c r="W9375" t="str">
        <f>VLOOKUP(M9375,People!$A$2:$B$5,2,FALSE)</f>
        <v>Anna Andreadi</v>
      </c>
      <c r="X9375" s="5" t="str">
        <f>IFERROR(VLOOKUP(Orders!$B9375,Returns!$A$2:$B$801,2,0),"No")</f>
        <v>No</v>
      </c>
    </row>
    <row r="9376" spans="1:24" hidden="1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f t="shared" si="146"/>
        <v>45.421199999999999</v>
      </c>
      <c r="T9376" s="1">
        <v>6</v>
      </c>
      <c r="U9376" s="1">
        <v>0</v>
      </c>
      <c r="V9376" s="1">
        <v>15.958800000000004</v>
      </c>
      <c r="W9376" t="str">
        <f>VLOOKUP(M9376,People!$A$2:$B$5,2,FALSE)</f>
        <v>Anna Andreadi</v>
      </c>
      <c r="X9376" s="5" t="str">
        <f>IFERROR(VLOOKUP(Orders!$B9376,Returns!$A$2:$B$801,2,0),"No")</f>
        <v>No</v>
      </c>
    </row>
    <row r="9377" spans="1:24" hidden="1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f t="shared" si="146"/>
        <v>39.5</v>
      </c>
      <c r="T9377" s="1">
        <v>2</v>
      </c>
      <c r="U9377" s="1">
        <v>0</v>
      </c>
      <c r="V9377" s="1">
        <v>10.5</v>
      </c>
      <c r="W9377" t="str">
        <f>VLOOKUP(M9377,People!$A$2:$B$5,2,FALSE)</f>
        <v>Anna Andreadi</v>
      </c>
      <c r="X9377" s="5" t="str">
        <f>IFERROR(VLOOKUP(Orders!$B9377,Returns!$A$2:$B$801,2,0),"No")</f>
        <v>No</v>
      </c>
    </row>
    <row r="9378" spans="1:24" hidden="1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f t="shared" si="146"/>
        <v>18.125999999999994</v>
      </c>
      <c r="T9378" s="1">
        <v>3</v>
      </c>
      <c r="U9378" s="1">
        <v>0</v>
      </c>
      <c r="V9378" s="1">
        <v>13.674000000000003</v>
      </c>
      <c r="W9378" t="str">
        <f>VLOOKUP(M9378,People!$A$2:$B$5,2,FALSE)</f>
        <v>Chuck Magee</v>
      </c>
      <c r="X9378" s="5" t="str">
        <f>IFERROR(VLOOKUP(Orders!$B9378,Returns!$A$2:$B$801,2,0),"No")</f>
        <v>No</v>
      </c>
    </row>
    <row r="9379" spans="1:24" hidden="1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f t="shared" si="146"/>
        <v>24.0944</v>
      </c>
      <c r="T9379" s="1">
        <v>2</v>
      </c>
      <c r="U9379" s="1">
        <v>0</v>
      </c>
      <c r="V9379" s="1">
        <v>8.465600000000002</v>
      </c>
      <c r="W9379" t="str">
        <f>VLOOKUP(M9379,People!$A$2:$B$5,2,FALSE)</f>
        <v>Kelly Williams</v>
      </c>
      <c r="X9379" s="5" t="str">
        <f>IFERROR(VLOOKUP(Orders!$B9379,Returns!$A$2:$B$801,2,0),"No")</f>
        <v>No</v>
      </c>
    </row>
    <row r="9380" spans="1:24" hidden="1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f t="shared" si="146"/>
        <v>4.6852</v>
      </c>
      <c r="T9380" s="1">
        <v>2</v>
      </c>
      <c r="U9380" s="1">
        <v>0.2</v>
      </c>
      <c r="V9380" s="1">
        <v>2.3868</v>
      </c>
      <c r="W9380" t="str">
        <f>VLOOKUP(M9380,People!$A$2:$B$5,2,FALSE)</f>
        <v>Kelly Williams</v>
      </c>
      <c r="X9380" s="5" t="str">
        <f>IFERROR(VLOOKUP(Orders!$B9380,Returns!$A$2:$B$801,2,0),"No")</f>
        <v>No</v>
      </c>
    </row>
    <row r="9381" spans="1:24" x14ac:dyDescent="0.3">
      <c r="A9381" s="1">
        <v>6918</v>
      </c>
      <c r="B9381" t="s">
        <v>9446</v>
      </c>
      <c r="C9381" s="2">
        <v>42720</v>
      </c>
      <c r="D9381" s="2">
        <v>42725</v>
      </c>
      <c r="E9381" s="1" t="s">
        <v>46</v>
      </c>
      <c r="F9381" s="1" t="s">
        <v>5257</v>
      </c>
      <c r="G9381" s="1" t="s">
        <v>5258</v>
      </c>
      <c r="H9381" s="1" t="s">
        <v>38</v>
      </c>
      <c r="I9381" s="1" t="s">
        <v>25</v>
      </c>
      <c r="J9381" s="1" t="s">
        <v>4240</v>
      </c>
      <c r="K9381" s="1" t="s">
        <v>40</v>
      </c>
      <c r="L9381" s="1">
        <v>95823</v>
      </c>
      <c r="M9381" s="1" t="s">
        <v>41</v>
      </c>
      <c r="N9381" s="1" t="s">
        <v>3659</v>
      </c>
      <c r="O9381" s="1" t="s">
        <v>30</v>
      </c>
      <c r="P9381" s="1" t="s">
        <v>34</v>
      </c>
      <c r="Q9381" s="1" t="s">
        <v>3660</v>
      </c>
      <c r="R9381" s="1">
        <v>1403.9200000000003</v>
      </c>
      <c r="S9381" s="1">
        <f t="shared" si="146"/>
        <v>1333.7240000000002</v>
      </c>
      <c r="T9381" s="1">
        <v>5</v>
      </c>
      <c r="U9381" s="1">
        <v>0.2</v>
      </c>
      <c r="V9381" s="1">
        <v>70.196000000000026</v>
      </c>
      <c r="W9381" t="str">
        <f>VLOOKUP(M9381,People!$A$2:$B$5,2,FALSE)</f>
        <v>Anna Andreadi</v>
      </c>
      <c r="X9381" s="5" t="str">
        <f>IFERROR(VLOOKUP(Orders!$B9381,Returns!$A$2:$B$801,2,0),"No")</f>
        <v>No</v>
      </c>
    </row>
    <row r="9382" spans="1:24" x14ac:dyDescent="0.3">
      <c r="A9382" s="1">
        <v>9020</v>
      </c>
      <c r="B9382" t="s">
        <v>10460</v>
      </c>
      <c r="C9382" s="2">
        <v>42720</v>
      </c>
      <c r="D9382" s="2">
        <v>42722</v>
      </c>
      <c r="E9382" s="1" t="s">
        <v>21</v>
      </c>
      <c r="F9382" s="1" t="s">
        <v>723</v>
      </c>
      <c r="G9382" s="1" t="s">
        <v>724</v>
      </c>
      <c r="H9382" s="1" t="s">
        <v>24</v>
      </c>
      <c r="I9382" s="1" t="s">
        <v>25</v>
      </c>
      <c r="J9382" s="1" t="s">
        <v>286</v>
      </c>
      <c r="K9382" s="1" t="s">
        <v>287</v>
      </c>
      <c r="L9382" s="1">
        <v>22153</v>
      </c>
      <c r="M9382" s="1" t="s">
        <v>28</v>
      </c>
      <c r="N9382" s="1" t="s">
        <v>3113</v>
      </c>
      <c r="O9382" s="1" t="s">
        <v>66</v>
      </c>
      <c r="P9382" s="1" t="s">
        <v>146</v>
      </c>
      <c r="Q9382" s="1" t="s">
        <v>3114</v>
      </c>
      <c r="R9382" s="1">
        <v>99.98</v>
      </c>
      <c r="S9382" s="1">
        <f t="shared" si="146"/>
        <v>91.981600000000014</v>
      </c>
      <c r="T9382" s="1">
        <v>2</v>
      </c>
      <c r="U9382" s="1">
        <v>0</v>
      </c>
      <c r="V9382" s="1">
        <v>7.9983999999999895</v>
      </c>
      <c r="W9382" t="str">
        <f>VLOOKUP(M9382,People!$A$2:$B$5,2,FALSE)</f>
        <v>Cassandra Brandow</v>
      </c>
      <c r="X9382" s="5" t="str">
        <f>IFERROR(VLOOKUP(Orders!$B9382,Returns!$A$2:$B$801,2,0),"No")</f>
        <v>No</v>
      </c>
    </row>
    <row r="9383" spans="1:24" x14ac:dyDescent="0.3">
      <c r="A9383" s="1">
        <v>9021</v>
      </c>
      <c r="B9383" t="s">
        <v>10460</v>
      </c>
      <c r="C9383" s="2">
        <v>42720</v>
      </c>
      <c r="D9383" s="2">
        <v>42722</v>
      </c>
      <c r="E9383" s="1" t="s">
        <v>21</v>
      </c>
      <c r="F9383" s="1" t="s">
        <v>723</v>
      </c>
      <c r="G9383" s="1" t="s">
        <v>724</v>
      </c>
      <c r="H9383" s="1" t="s">
        <v>24</v>
      </c>
      <c r="I9383" s="1" t="s">
        <v>25</v>
      </c>
      <c r="J9383" s="1" t="s">
        <v>286</v>
      </c>
      <c r="K9383" s="1" t="s">
        <v>287</v>
      </c>
      <c r="L9383" s="1">
        <v>22153</v>
      </c>
      <c r="M9383" s="1" t="s">
        <v>28</v>
      </c>
      <c r="N9383" s="1" t="s">
        <v>2845</v>
      </c>
      <c r="O9383" s="1" t="s">
        <v>30</v>
      </c>
      <c r="P9383" s="1" t="s">
        <v>60</v>
      </c>
      <c r="Q9383" s="1" t="s">
        <v>2846</v>
      </c>
      <c r="R9383" s="1">
        <v>29.46</v>
      </c>
      <c r="S9383" s="1">
        <f t="shared" si="146"/>
        <v>19.738200000000003</v>
      </c>
      <c r="T9383" s="1">
        <v>6</v>
      </c>
      <c r="U9383" s="1">
        <v>0</v>
      </c>
      <c r="V9383" s="1">
        <v>9.7217999999999982</v>
      </c>
      <c r="W9383" t="str">
        <f>VLOOKUP(M9383,People!$A$2:$B$5,2,FALSE)</f>
        <v>Cassandra Brandow</v>
      </c>
      <c r="X9383" s="5" t="str">
        <f>IFERROR(VLOOKUP(Orders!$B9383,Returns!$A$2:$B$801,2,0),"No")</f>
        <v>No</v>
      </c>
    </row>
    <row r="9384" spans="1:24" x14ac:dyDescent="0.3">
      <c r="A9384" s="1">
        <v>9831</v>
      </c>
      <c r="B9384" t="s">
        <v>10870</v>
      </c>
      <c r="C9384" s="2">
        <v>42720</v>
      </c>
      <c r="D9384" s="2">
        <v>42722</v>
      </c>
      <c r="E9384" s="1" t="s">
        <v>21</v>
      </c>
      <c r="F9384" s="1" t="s">
        <v>1827</v>
      </c>
      <c r="G9384" s="1" t="s">
        <v>1828</v>
      </c>
      <c r="H9384" s="1" t="s">
        <v>24</v>
      </c>
      <c r="I9384" s="1" t="s">
        <v>25</v>
      </c>
      <c r="J9384" s="1" t="s">
        <v>5744</v>
      </c>
      <c r="K9384" s="1" t="s">
        <v>96</v>
      </c>
      <c r="L9384" s="1">
        <v>77705</v>
      </c>
      <c r="M9384" s="1" t="s">
        <v>97</v>
      </c>
      <c r="N9384" s="1" t="s">
        <v>4292</v>
      </c>
      <c r="O9384" s="1" t="s">
        <v>66</v>
      </c>
      <c r="P9384" s="1" t="s">
        <v>146</v>
      </c>
      <c r="Q9384" s="1" t="s">
        <v>4293</v>
      </c>
      <c r="R9384" s="1">
        <v>319.96800000000002</v>
      </c>
      <c r="S9384" s="1">
        <f t="shared" si="146"/>
        <v>223.9776</v>
      </c>
      <c r="T9384" s="1">
        <v>4</v>
      </c>
      <c r="U9384" s="1">
        <v>0.2</v>
      </c>
      <c r="V9384" s="1">
        <v>95.990400000000008</v>
      </c>
      <c r="W9384" t="str">
        <f>VLOOKUP(M9384,People!$A$2:$B$5,2,FALSE)</f>
        <v>Kelly Williams</v>
      </c>
      <c r="X9384" s="5" t="str">
        <f>IFERROR(VLOOKUP(Orders!$B9384,Returns!$A$2:$B$801,2,0),"No")</f>
        <v>No</v>
      </c>
    </row>
    <row r="9385" spans="1:24" x14ac:dyDescent="0.3">
      <c r="A9385" s="1">
        <v>9832</v>
      </c>
      <c r="B9385" t="s">
        <v>10870</v>
      </c>
      <c r="C9385" s="2">
        <v>42720</v>
      </c>
      <c r="D9385" s="2">
        <v>42722</v>
      </c>
      <c r="E9385" s="1" t="s">
        <v>21</v>
      </c>
      <c r="F9385" s="1" t="s">
        <v>1827</v>
      </c>
      <c r="G9385" s="1" t="s">
        <v>1828</v>
      </c>
      <c r="H9385" s="1" t="s">
        <v>24</v>
      </c>
      <c r="I9385" s="1" t="s">
        <v>25</v>
      </c>
      <c r="J9385" s="1" t="s">
        <v>5744</v>
      </c>
      <c r="K9385" s="1" t="s">
        <v>96</v>
      </c>
      <c r="L9385" s="1">
        <v>77705</v>
      </c>
      <c r="M9385" s="1" t="s">
        <v>97</v>
      </c>
      <c r="N9385" s="1" t="s">
        <v>233</v>
      </c>
      <c r="O9385" s="1" t="s">
        <v>30</v>
      </c>
      <c r="P9385" s="1" t="s">
        <v>60</v>
      </c>
      <c r="Q9385" s="1" t="s">
        <v>234</v>
      </c>
      <c r="R9385" s="1">
        <v>8.6240000000000023</v>
      </c>
      <c r="S9385" s="1">
        <f t="shared" si="146"/>
        <v>11.211200000000003</v>
      </c>
      <c r="T9385" s="1">
        <v>7</v>
      </c>
      <c r="U9385" s="1">
        <v>0.6</v>
      </c>
      <c r="V9385" s="1">
        <v>-2.5872000000000011</v>
      </c>
      <c r="W9385" t="str">
        <f>VLOOKUP(M9385,People!$A$2:$B$5,2,FALSE)</f>
        <v>Kelly Williams</v>
      </c>
      <c r="X9385" s="5" t="str">
        <f>IFERROR(VLOOKUP(Orders!$B9385,Returns!$A$2:$B$801,2,0),"No")</f>
        <v>No</v>
      </c>
    </row>
    <row r="9386" spans="1:24" hidden="1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f t="shared" si="146"/>
        <v>13.478400000000001</v>
      </c>
      <c r="T9386" s="1">
        <v>4</v>
      </c>
      <c r="U9386" s="1">
        <v>0</v>
      </c>
      <c r="V9386" s="1">
        <v>12.441600000000001</v>
      </c>
      <c r="W9386" t="str">
        <f>VLOOKUP(M9386,People!$A$2:$B$5,2,FALSE)</f>
        <v>Chuck Magee</v>
      </c>
      <c r="X9386" s="5" t="str">
        <f>IFERROR(VLOOKUP(Orders!$B9386,Returns!$A$2:$B$801,2,0),"No")</f>
        <v>No</v>
      </c>
    </row>
    <row r="9387" spans="1:24" hidden="1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f t="shared" si="146"/>
        <v>87.417600000000007</v>
      </c>
      <c r="T9387" s="1">
        <v>8</v>
      </c>
      <c r="U9387" s="1">
        <v>0.2</v>
      </c>
      <c r="V9387" s="1">
        <v>33.1584</v>
      </c>
      <c r="W9387" t="str">
        <f>VLOOKUP(M9387,People!$A$2:$B$5,2,FALSE)</f>
        <v>Anna Andreadi</v>
      </c>
      <c r="X9387" s="5" t="str">
        <f>IFERROR(VLOOKUP(Orders!$B9387,Returns!$A$2:$B$801,2,0),"No")</f>
        <v>No</v>
      </c>
    </row>
    <row r="9388" spans="1:24" hidden="1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f t="shared" si="146"/>
        <v>42.357600000000005</v>
      </c>
      <c r="T9388" s="1">
        <v>4</v>
      </c>
      <c r="U9388" s="1">
        <v>0</v>
      </c>
      <c r="V9388" s="1">
        <v>37.562399999999997</v>
      </c>
      <c r="W9388" t="str">
        <f>VLOOKUP(M9388,People!$A$2:$B$5,2,FALSE)</f>
        <v>Chuck Magee</v>
      </c>
      <c r="X9388" s="5" t="str">
        <f>IFERROR(VLOOKUP(Orders!$B9388,Returns!$A$2:$B$801,2,0),"No")</f>
        <v>No</v>
      </c>
    </row>
    <row r="9389" spans="1:24" hidden="1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f t="shared" si="146"/>
        <v>6.5084</v>
      </c>
      <c r="T9389" s="1">
        <v>1</v>
      </c>
      <c r="U9389" s="1">
        <v>0</v>
      </c>
      <c r="V9389" s="1">
        <v>5.7715999999999994</v>
      </c>
      <c r="W9389" t="str">
        <f>VLOOKUP(M9389,People!$A$2:$B$5,2,FALSE)</f>
        <v>Chuck Magee</v>
      </c>
      <c r="X9389" s="5" t="str">
        <f>IFERROR(VLOOKUP(Orders!$B9389,Returns!$A$2:$B$801,2,0),"No")</f>
        <v>No</v>
      </c>
    </row>
    <row r="9390" spans="1:24" hidden="1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f t="shared" si="146"/>
        <v>390.91679999999997</v>
      </c>
      <c r="T9390" s="1">
        <v>3</v>
      </c>
      <c r="U9390" s="1">
        <v>0</v>
      </c>
      <c r="V9390" s="1">
        <v>152.02319999999997</v>
      </c>
      <c r="W9390" t="str">
        <f>VLOOKUP(M9390,People!$A$2:$B$5,2,FALSE)</f>
        <v>Chuck Magee</v>
      </c>
      <c r="X9390" s="5" t="str">
        <f>IFERROR(VLOOKUP(Orders!$B9390,Returns!$A$2:$B$801,2,0),"No")</f>
        <v>No</v>
      </c>
    </row>
    <row r="9391" spans="1:24" hidden="1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f t="shared" si="146"/>
        <v>1.0812000000000002</v>
      </c>
      <c r="T9391" s="1">
        <v>1</v>
      </c>
      <c r="U9391" s="1">
        <v>0</v>
      </c>
      <c r="V9391" s="1">
        <v>0.95879999999999987</v>
      </c>
      <c r="W9391" t="str">
        <f>VLOOKUP(M9391,People!$A$2:$B$5,2,FALSE)</f>
        <v>Chuck Magee</v>
      </c>
      <c r="X9391" s="5" t="str">
        <f>IFERROR(VLOOKUP(Orders!$B9391,Returns!$A$2:$B$801,2,0),"No")</f>
        <v>No</v>
      </c>
    </row>
    <row r="9392" spans="1:24" hidden="1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f t="shared" si="146"/>
        <v>214.61249999999998</v>
      </c>
      <c r="T9392" s="1">
        <v>5</v>
      </c>
      <c r="U9392" s="1">
        <v>0.2</v>
      </c>
      <c r="V9392" s="1">
        <v>14.307499999999997</v>
      </c>
      <c r="W9392" t="str">
        <f>VLOOKUP(M9392,People!$A$2:$B$5,2,FALSE)</f>
        <v>Kelly Williams</v>
      </c>
      <c r="X9392" s="5" t="str">
        <f>IFERROR(VLOOKUP(Orders!$B9392,Returns!$A$2:$B$801,2,0),"No")</f>
        <v>No</v>
      </c>
    </row>
    <row r="9393" spans="1:24" hidden="1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f t="shared" si="146"/>
        <v>5.3946000000000014</v>
      </c>
      <c r="T9393" s="1">
        <v>1</v>
      </c>
      <c r="U9393" s="1">
        <v>0.2</v>
      </c>
      <c r="V9393" s="1">
        <v>2.5973999999999995</v>
      </c>
      <c r="W9393" t="str">
        <f>VLOOKUP(M9393,People!$A$2:$B$5,2,FALSE)</f>
        <v>Kelly Williams</v>
      </c>
      <c r="X9393" s="5" t="str">
        <f>IFERROR(VLOOKUP(Orders!$B9393,Returns!$A$2:$B$801,2,0),"No")</f>
        <v>No</v>
      </c>
    </row>
    <row r="9394" spans="1:24" hidden="1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f t="shared" si="146"/>
        <v>611.45280000000002</v>
      </c>
      <c r="T9394" s="1">
        <v>8</v>
      </c>
      <c r="U9394" s="1">
        <v>0.2</v>
      </c>
      <c r="V9394" s="1">
        <v>-29.116799999999955</v>
      </c>
      <c r="W9394" t="str">
        <f>VLOOKUP(M9394,People!$A$2:$B$5,2,FALSE)</f>
        <v>Anna Andreadi</v>
      </c>
      <c r="X9394" s="5" t="str">
        <f>IFERROR(VLOOKUP(Orders!$B9394,Returns!$A$2:$B$801,2,0),"No")</f>
        <v>No</v>
      </c>
    </row>
    <row r="9395" spans="1:24" x14ac:dyDescent="0.3">
      <c r="A9395" s="1">
        <v>1495</v>
      </c>
      <c r="B9395" t="s">
        <v>6890</v>
      </c>
      <c r="C9395" s="2">
        <v>42721</v>
      </c>
      <c r="D9395" s="2">
        <v>42723</v>
      </c>
      <c r="E9395" s="1" t="s">
        <v>21</v>
      </c>
      <c r="F9395" s="1" t="s">
        <v>1243</v>
      </c>
      <c r="G9395" s="1" t="s">
        <v>1244</v>
      </c>
      <c r="H9395" s="1" t="s">
        <v>24</v>
      </c>
      <c r="I9395" s="1" t="s">
        <v>25</v>
      </c>
      <c r="J9395" s="1" t="s">
        <v>439</v>
      </c>
      <c r="K9395" s="1" t="s">
        <v>1111</v>
      </c>
      <c r="L9395" s="1">
        <v>31907</v>
      </c>
      <c r="M9395" s="1" t="s">
        <v>28</v>
      </c>
      <c r="N9395" s="1" t="s">
        <v>2686</v>
      </c>
      <c r="O9395" s="1" t="s">
        <v>43</v>
      </c>
      <c r="P9395" s="1" t="s">
        <v>63</v>
      </c>
      <c r="Q9395" s="1" t="s">
        <v>2687</v>
      </c>
      <c r="R9395" s="1">
        <v>40.049999999999997</v>
      </c>
      <c r="S9395" s="1">
        <f t="shared" si="146"/>
        <v>28.835999999999999</v>
      </c>
      <c r="T9395" s="1">
        <v>3</v>
      </c>
      <c r="U9395" s="1">
        <v>0</v>
      </c>
      <c r="V9395" s="1">
        <v>11.213999999999999</v>
      </c>
      <c r="W9395" t="str">
        <f>VLOOKUP(M9395,People!$A$2:$B$5,2,FALSE)</f>
        <v>Cassandra Brandow</v>
      </c>
      <c r="X9395" s="5" t="str">
        <f>IFERROR(VLOOKUP(Orders!$B9395,Returns!$A$2:$B$801,2,0),"No")</f>
        <v>No</v>
      </c>
    </row>
    <row r="9396" spans="1:24" x14ac:dyDescent="0.3">
      <c r="A9396" s="1">
        <v>4420</v>
      </c>
      <c r="B9396" t="s">
        <v>8284</v>
      </c>
      <c r="C9396" s="2">
        <v>42721</v>
      </c>
      <c r="D9396" s="2">
        <v>42728</v>
      </c>
      <c r="E9396" s="1" t="s">
        <v>46</v>
      </c>
      <c r="F9396" s="1" t="s">
        <v>4782</v>
      </c>
      <c r="G9396" s="1" t="s">
        <v>4783</v>
      </c>
      <c r="H9396" s="1" t="s">
        <v>24</v>
      </c>
      <c r="I9396" s="1" t="s">
        <v>25</v>
      </c>
      <c r="J9396" s="1" t="s">
        <v>439</v>
      </c>
      <c r="K9396" s="1" t="s">
        <v>440</v>
      </c>
      <c r="L9396" s="1">
        <v>43229</v>
      </c>
      <c r="M9396" s="1" t="s">
        <v>135</v>
      </c>
      <c r="N9396" s="1" t="s">
        <v>3866</v>
      </c>
      <c r="O9396" s="1" t="s">
        <v>43</v>
      </c>
      <c r="P9396" s="1" t="s">
        <v>70</v>
      </c>
      <c r="Q9396" s="1" t="s">
        <v>3867</v>
      </c>
      <c r="R9396" s="1">
        <v>5.4840000000000009</v>
      </c>
      <c r="S9396" s="1">
        <f t="shared" si="146"/>
        <v>9.5056000000000012</v>
      </c>
      <c r="T9396" s="1">
        <v>4</v>
      </c>
      <c r="U9396" s="1">
        <v>0.7</v>
      </c>
      <c r="V9396" s="1">
        <v>-4.0215999999999994</v>
      </c>
      <c r="W9396" t="str">
        <f>VLOOKUP(M9396,People!$A$2:$B$5,2,FALSE)</f>
        <v>Chuck Magee</v>
      </c>
      <c r="X9396" s="5" t="str">
        <f>IFERROR(VLOOKUP(Orders!$B9396,Returns!$A$2:$B$801,2,0),"No")</f>
        <v>No</v>
      </c>
    </row>
    <row r="9397" spans="1:24" x14ac:dyDescent="0.3">
      <c r="A9397" s="1">
        <v>435</v>
      </c>
      <c r="B9397" t="s">
        <v>6190</v>
      </c>
      <c r="C9397" s="2">
        <v>42723</v>
      </c>
      <c r="D9397" s="2">
        <v>42729</v>
      </c>
      <c r="E9397" s="1" t="s">
        <v>46</v>
      </c>
      <c r="F9397" s="1" t="s">
        <v>1322</v>
      </c>
      <c r="G9397" s="1" t="s">
        <v>1323</v>
      </c>
      <c r="H9397" s="1" t="s">
        <v>24</v>
      </c>
      <c r="I9397" s="1" t="s">
        <v>25</v>
      </c>
      <c r="J9397" s="1" t="s">
        <v>1324</v>
      </c>
      <c r="K9397" s="1" t="s">
        <v>50</v>
      </c>
      <c r="L9397" s="1">
        <v>32216</v>
      </c>
      <c r="M9397" s="1" t="s">
        <v>28</v>
      </c>
      <c r="N9397" s="1" t="s">
        <v>1325</v>
      </c>
      <c r="O9397" s="1" t="s">
        <v>43</v>
      </c>
      <c r="P9397" s="1" t="s">
        <v>70</v>
      </c>
      <c r="Q9397" s="1" t="s">
        <v>1326</v>
      </c>
      <c r="R9397" s="1">
        <v>4.8120000000000003</v>
      </c>
      <c r="S9397" s="1">
        <f t="shared" si="146"/>
        <v>8.5012000000000008</v>
      </c>
      <c r="T9397" s="1">
        <v>2</v>
      </c>
      <c r="U9397" s="1">
        <v>0.7</v>
      </c>
      <c r="V9397" s="1">
        <v>-3.6891999999999996</v>
      </c>
      <c r="W9397" t="str">
        <f>VLOOKUP(M9397,People!$A$2:$B$5,2,FALSE)</f>
        <v>Cassandra Brandow</v>
      </c>
      <c r="X9397" s="5" t="str">
        <f>IFERROR(VLOOKUP(Orders!$B9397,Returns!$A$2:$B$801,2,0),"No")</f>
        <v>Yes</v>
      </c>
    </row>
    <row r="9398" spans="1:24" x14ac:dyDescent="0.3">
      <c r="A9398" s="1">
        <v>436</v>
      </c>
      <c r="B9398" t="s">
        <v>6190</v>
      </c>
      <c r="C9398" s="2">
        <v>42723</v>
      </c>
      <c r="D9398" s="2">
        <v>42729</v>
      </c>
      <c r="E9398" s="1" t="s">
        <v>46</v>
      </c>
      <c r="F9398" s="1" t="s">
        <v>1322</v>
      </c>
      <c r="G9398" s="1" t="s">
        <v>1323</v>
      </c>
      <c r="H9398" s="1" t="s">
        <v>24</v>
      </c>
      <c r="I9398" s="1" t="s">
        <v>25</v>
      </c>
      <c r="J9398" s="1" t="s">
        <v>1324</v>
      </c>
      <c r="K9398" s="1" t="s">
        <v>50</v>
      </c>
      <c r="L9398" s="1">
        <v>32216</v>
      </c>
      <c r="M9398" s="1" t="s">
        <v>28</v>
      </c>
      <c r="N9398" s="1" t="s">
        <v>1327</v>
      </c>
      <c r="O9398" s="1" t="s">
        <v>66</v>
      </c>
      <c r="P9398" s="1" t="s">
        <v>146</v>
      </c>
      <c r="Q9398" s="1" t="s">
        <v>1328</v>
      </c>
      <c r="R9398" s="1">
        <v>247.8</v>
      </c>
      <c r="S9398" s="1">
        <f t="shared" si="146"/>
        <v>266.38499999999999</v>
      </c>
      <c r="T9398" s="1">
        <v>5</v>
      </c>
      <c r="U9398" s="1">
        <v>0.2</v>
      </c>
      <c r="V9398" s="1">
        <v>-18.584999999999994</v>
      </c>
      <c r="W9398" t="str">
        <f>VLOOKUP(M9398,People!$A$2:$B$5,2,FALSE)</f>
        <v>Cassandra Brandow</v>
      </c>
      <c r="X9398" s="5" t="str">
        <f>IFERROR(VLOOKUP(Orders!$B9398,Returns!$A$2:$B$801,2,0),"No")</f>
        <v>Yes</v>
      </c>
    </row>
    <row r="9399" spans="1:24" x14ac:dyDescent="0.3">
      <c r="A9399" s="1">
        <v>1432</v>
      </c>
      <c r="B9399" t="s">
        <v>6852</v>
      </c>
      <c r="C9399" s="2">
        <v>42723</v>
      </c>
      <c r="D9399" s="2">
        <v>42725</v>
      </c>
      <c r="E9399" s="1" t="s">
        <v>21</v>
      </c>
      <c r="F9399" s="1" t="s">
        <v>86</v>
      </c>
      <c r="G9399" s="1" t="s">
        <v>87</v>
      </c>
      <c r="H9399" s="1" t="s">
        <v>24</v>
      </c>
      <c r="I9399" s="1" t="s">
        <v>25</v>
      </c>
      <c r="J9399" s="1" t="s">
        <v>2196</v>
      </c>
      <c r="K9399" s="1" t="s">
        <v>320</v>
      </c>
      <c r="L9399" s="1">
        <v>35630</v>
      </c>
      <c r="M9399" s="1" t="s">
        <v>28</v>
      </c>
      <c r="N9399" s="1" t="s">
        <v>3195</v>
      </c>
      <c r="O9399" s="1" t="s">
        <v>43</v>
      </c>
      <c r="P9399" s="1" t="s">
        <v>70</v>
      </c>
      <c r="Q9399" s="1" t="s">
        <v>3196</v>
      </c>
      <c r="R9399" s="1">
        <v>152.76</v>
      </c>
      <c r="S9399" s="1">
        <f t="shared" si="146"/>
        <v>77.907599999999988</v>
      </c>
      <c r="T9399" s="1">
        <v>6</v>
      </c>
      <c r="U9399" s="1">
        <v>0</v>
      </c>
      <c r="V9399" s="1">
        <v>74.852400000000003</v>
      </c>
      <c r="W9399" t="str">
        <f>VLOOKUP(M9399,People!$A$2:$B$5,2,FALSE)</f>
        <v>Cassandra Brandow</v>
      </c>
      <c r="X9399" s="5" t="str">
        <f>IFERROR(VLOOKUP(Orders!$B9399,Returns!$A$2:$B$801,2,0),"No")</f>
        <v>No</v>
      </c>
    </row>
    <row r="9400" spans="1:24" x14ac:dyDescent="0.3">
      <c r="A9400" s="1">
        <v>1433</v>
      </c>
      <c r="B9400" t="s">
        <v>6852</v>
      </c>
      <c r="C9400" s="2">
        <v>42723</v>
      </c>
      <c r="D9400" s="2">
        <v>42725</v>
      </c>
      <c r="E9400" s="1" t="s">
        <v>21</v>
      </c>
      <c r="F9400" s="1" t="s">
        <v>86</v>
      </c>
      <c r="G9400" s="1" t="s">
        <v>87</v>
      </c>
      <c r="H9400" s="1" t="s">
        <v>24</v>
      </c>
      <c r="I9400" s="1" t="s">
        <v>25</v>
      </c>
      <c r="J9400" s="1" t="s">
        <v>2196</v>
      </c>
      <c r="K9400" s="1" t="s">
        <v>320</v>
      </c>
      <c r="L9400" s="1">
        <v>35630</v>
      </c>
      <c r="M9400" s="1" t="s">
        <v>28</v>
      </c>
      <c r="N9400" s="1" t="s">
        <v>1724</v>
      </c>
      <c r="O9400" s="1" t="s">
        <v>43</v>
      </c>
      <c r="P9400" s="1" t="s">
        <v>512</v>
      </c>
      <c r="Q9400" s="1" t="s">
        <v>1725</v>
      </c>
      <c r="R9400" s="1">
        <v>7.27</v>
      </c>
      <c r="S9400" s="1">
        <f t="shared" si="146"/>
        <v>5.3070999999999993</v>
      </c>
      <c r="T9400" s="1">
        <v>1</v>
      </c>
      <c r="U9400" s="1">
        <v>0</v>
      </c>
      <c r="V9400" s="1">
        <v>1.9629000000000003</v>
      </c>
      <c r="W9400" t="str">
        <f>VLOOKUP(M9400,People!$A$2:$B$5,2,FALSE)</f>
        <v>Cassandra Brandow</v>
      </c>
      <c r="X9400" s="5" t="str">
        <f>IFERROR(VLOOKUP(Orders!$B9400,Returns!$A$2:$B$801,2,0),"No")</f>
        <v>No</v>
      </c>
    </row>
    <row r="9401" spans="1:24" hidden="1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f t="shared" si="146"/>
        <v>12.877199999999998</v>
      </c>
      <c r="T9401" s="1">
        <v>6</v>
      </c>
      <c r="U9401" s="1">
        <v>0.2</v>
      </c>
      <c r="V9401" s="1">
        <v>1.2348000000000008</v>
      </c>
      <c r="W9401" t="str">
        <f>VLOOKUP(M9401,People!$A$2:$B$5,2,FALSE)</f>
        <v>Kelly Williams</v>
      </c>
      <c r="X9401" s="5" t="str">
        <f>IFERROR(VLOOKUP(Orders!$B9401,Returns!$A$2:$B$801,2,0),"No")</f>
        <v>No</v>
      </c>
    </row>
    <row r="9402" spans="1:24" hidden="1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f t="shared" si="146"/>
        <v>16.493600000000001</v>
      </c>
      <c r="T9402" s="1">
        <v>4</v>
      </c>
      <c r="U9402" s="1">
        <v>0</v>
      </c>
      <c r="V9402" s="1">
        <v>14.6264</v>
      </c>
      <c r="W9402" t="str">
        <f>VLOOKUP(M9402,People!$A$2:$B$5,2,FALSE)</f>
        <v>Cassandra Brandow</v>
      </c>
      <c r="X9402" s="5" t="str">
        <f>IFERROR(VLOOKUP(Orders!$B9402,Returns!$A$2:$B$801,2,0),"No")</f>
        <v>No</v>
      </c>
    </row>
    <row r="9403" spans="1:24" x14ac:dyDescent="0.3">
      <c r="A9403" s="1">
        <v>1434</v>
      </c>
      <c r="B9403" t="s">
        <v>6852</v>
      </c>
      <c r="C9403" s="2">
        <v>42723</v>
      </c>
      <c r="D9403" s="2">
        <v>42725</v>
      </c>
      <c r="E9403" s="1" t="s">
        <v>21</v>
      </c>
      <c r="F9403" s="1" t="s">
        <v>86</v>
      </c>
      <c r="G9403" s="1" t="s">
        <v>87</v>
      </c>
      <c r="H9403" s="1" t="s">
        <v>24</v>
      </c>
      <c r="I9403" s="1" t="s">
        <v>25</v>
      </c>
      <c r="J9403" s="1" t="s">
        <v>2196</v>
      </c>
      <c r="K9403" s="1" t="s">
        <v>320</v>
      </c>
      <c r="L9403" s="1">
        <v>35630</v>
      </c>
      <c r="M9403" s="1" t="s">
        <v>28</v>
      </c>
      <c r="N9403" s="1" t="s">
        <v>301</v>
      </c>
      <c r="O9403" s="1" t="s">
        <v>30</v>
      </c>
      <c r="P9403" s="1" t="s">
        <v>34</v>
      </c>
      <c r="Q9403" s="1" t="s">
        <v>302</v>
      </c>
      <c r="R9403" s="1">
        <v>1819.8600000000001</v>
      </c>
      <c r="S9403" s="1">
        <f t="shared" si="146"/>
        <v>1656.0726000000002</v>
      </c>
      <c r="T9403" s="1">
        <v>14</v>
      </c>
      <c r="U9403" s="1">
        <v>0</v>
      </c>
      <c r="V9403" s="1">
        <v>163.78740000000002</v>
      </c>
      <c r="W9403" t="str">
        <f>VLOOKUP(M9403,People!$A$2:$B$5,2,FALSE)</f>
        <v>Cassandra Brandow</v>
      </c>
      <c r="X9403" s="5" t="str">
        <f>IFERROR(VLOOKUP(Orders!$B9403,Returns!$A$2:$B$801,2,0),"No")</f>
        <v>No</v>
      </c>
    </row>
    <row r="9404" spans="1:24" hidden="1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f t="shared" si="146"/>
        <v>275.37819999999999</v>
      </c>
      <c r="T9404" s="1">
        <v>2</v>
      </c>
      <c r="U9404" s="1">
        <v>0.4</v>
      </c>
      <c r="V9404" s="1">
        <v>-66.230199999999996</v>
      </c>
      <c r="W9404" t="str">
        <f>VLOOKUP(M9404,People!$A$2:$B$5,2,FALSE)</f>
        <v>Chuck Magee</v>
      </c>
      <c r="X9404" s="5" t="str">
        <f>IFERROR(VLOOKUP(Orders!$B9404,Returns!$A$2:$B$801,2,0),"No")</f>
        <v>No</v>
      </c>
    </row>
    <row r="9405" spans="1:24" hidden="1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f t="shared" si="146"/>
        <v>1304.6364000000001</v>
      </c>
      <c r="T9405" s="1">
        <v>6</v>
      </c>
      <c r="U9405" s="1">
        <v>0</v>
      </c>
      <c r="V9405" s="1">
        <v>286.38359999999989</v>
      </c>
      <c r="W9405" t="str">
        <f>VLOOKUP(M9405,People!$A$2:$B$5,2,FALSE)</f>
        <v>Chuck Magee</v>
      </c>
      <c r="X9405" s="5" t="str">
        <f>IFERROR(VLOOKUP(Orders!$B9405,Returns!$A$2:$B$801,2,0),"No")</f>
        <v>No</v>
      </c>
    </row>
    <row r="9406" spans="1:24" hidden="1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f t="shared" si="146"/>
        <v>6.2370000000000001</v>
      </c>
      <c r="T9406" s="1">
        <v>5</v>
      </c>
      <c r="U9406" s="1">
        <v>0.2</v>
      </c>
      <c r="V9406" s="1">
        <v>1.6829999999999994</v>
      </c>
      <c r="W9406" t="str">
        <f>VLOOKUP(M9406,People!$A$2:$B$5,2,FALSE)</f>
        <v>Chuck Magee</v>
      </c>
      <c r="X9406" s="5" t="str">
        <f>IFERROR(VLOOKUP(Orders!$B9406,Returns!$A$2:$B$801,2,0),"No")</f>
        <v>No</v>
      </c>
    </row>
    <row r="9407" spans="1:24" x14ac:dyDescent="0.3">
      <c r="A9407" s="1">
        <v>8793</v>
      </c>
      <c r="B9407" t="s">
        <v>10352</v>
      </c>
      <c r="C9407" s="2">
        <v>42723</v>
      </c>
      <c r="D9407" s="2">
        <v>42725</v>
      </c>
      <c r="E9407" s="1" t="s">
        <v>170</v>
      </c>
      <c r="F9407" s="1" t="s">
        <v>1207</v>
      </c>
      <c r="G9407" s="1" t="s">
        <v>1208</v>
      </c>
      <c r="H9407" s="1" t="s">
        <v>38</v>
      </c>
      <c r="I9407" s="1" t="s">
        <v>25</v>
      </c>
      <c r="J9407" s="1" t="s">
        <v>39</v>
      </c>
      <c r="K9407" s="1" t="s">
        <v>40</v>
      </c>
      <c r="L9407" s="1">
        <v>90008</v>
      </c>
      <c r="M9407" s="1" t="s">
        <v>41</v>
      </c>
      <c r="N9407" s="1" t="s">
        <v>1912</v>
      </c>
      <c r="O9407" s="1" t="s">
        <v>43</v>
      </c>
      <c r="P9407" s="1" t="s">
        <v>44</v>
      </c>
      <c r="Q9407" s="1" t="s">
        <v>1913</v>
      </c>
      <c r="R9407" s="1">
        <v>14.62</v>
      </c>
      <c r="S9407" s="1">
        <f t="shared" si="146"/>
        <v>7.7485999999999997</v>
      </c>
      <c r="T9407" s="1">
        <v>2</v>
      </c>
      <c r="U9407" s="1">
        <v>0</v>
      </c>
      <c r="V9407" s="1">
        <v>6.8713999999999995</v>
      </c>
      <c r="W9407" t="str">
        <f>VLOOKUP(M9407,People!$A$2:$B$5,2,FALSE)</f>
        <v>Anna Andreadi</v>
      </c>
      <c r="X9407" s="5" t="str">
        <f>IFERROR(VLOOKUP(Orders!$B9407,Returns!$A$2:$B$801,2,0),"No")</f>
        <v>No</v>
      </c>
    </row>
    <row r="9408" spans="1:24" x14ac:dyDescent="0.3">
      <c r="A9408" s="1">
        <v>8794</v>
      </c>
      <c r="B9408" t="s">
        <v>10352</v>
      </c>
      <c r="C9408" s="2">
        <v>42723</v>
      </c>
      <c r="D9408" s="2">
        <v>42725</v>
      </c>
      <c r="E9408" s="1" t="s">
        <v>170</v>
      </c>
      <c r="F9408" s="1" t="s">
        <v>1207</v>
      </c>
      <c r="G9408" s="1" t="s">
        <v>1208</v>
      </c>
      <c r="H9408" s="1" t="s">
        <v>38</v>
      </c>
      <c r="I9408" s="1" t="s">
        <v>25</v>
      </c>
      <c r="J9408" s="1" t="s">
        <v>39</v>
      </c>
      <c r="K9408" s="1" t="s">
        <v>40</v>
      </c>
      <c r="L9408" s="1">
        <v>90008</v>
      </c>
      <c r="M9408" s="1" t="s">
        <v>41</v>
      </c>
      <c r="N9408" s="1" t="s">
        <v>1624</v>
      </c>
      <c r="O9408" s="1" t="s">
        <v>43</v>
      </c>
      <c r="P9408" s="1" t="s">
        <v>242</v>
      </c>
      <c r="Q9408" s="1" t="s">
        <v>1625</v>
      </c>
      <c r="R9408" s="1">
        <v>22.549999999999997</v>
      </c>
      <c r="S9408" s="1">
        <f t="shared" si="146"/>
        <v>13.755499999999996</v>
      </c>
      <c r="T9408" s="1">
        <v>5</v>
      </c>
      <c r="U9408" s="1">
        <v>0</v>
      </c>
      <c r="V9408" s="1">
        <v>8.7945000000000011</v>
      </c>
      <c r="W9408" t="str">
        <f>VLOOKUP(M9408,People!$A$2:$B$5,2,FALSE)</f>
        <v>Anna Andreadi</v>
      </c>
      <c r="X9408" s="5" t="str">
        <f>IFERROR(VLOOKUP(Orders!$B9408,Returns!$A$2:$B$801,2,0),"No")</f>
        <v>No</v>
      </c>
    </row>
    <row r="9409" spans="1:24" hidden="1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f t="shared" si="146"/>
        <v>899.63999999999987</v>
      </c>
      <c r="T9409" s="1">
        <v>9</v>
      </c>
      <c r="U9409" s="1">
        <v>0</v>
      </c>
      <c r="V9409" s="1">
        <v>171.36000000000007</v>
      </c>
      <c r="W9409" t="str">
        <f>VLOOKUP(M9409,People!$A$2:$B$5,2,FALSE)</f>
        <v>Chuck Magee</v>
      </c>
      <c r="X9409" s="5" t="str">
        <f>IFERROR(VLOOKUP(Orders!$B9409,Returns!$A$2:$B$801,2,0),"No")</f>
        <v>No</v>
      </c>
    </row>
    <row r="9410" spans="1:24" hidden="1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f t="shared" ref="S9410:S9473" si="147">R9410-V9410</f>
        <v>8.0869</v>
      </c>
      <c r="T9410" s="1">
        <v>1</v>
      </c>
      <c r="U9410" s="1">
        <v>0</v>
      </c>
      <c r="V9410" s="1">
        <v>3.9831000000000003</v>
      </c>
      <c r="W9410" t="str">
        <f>VLOOKUP(M9410,People!$A$2:$B$5,2,FALSE)</f>
        <v>Chuck Magee</v>
      </c>
      <c r="X9410" s="5" t="str">
        <f>IFERROR(VLOOKUP(Orders!$B9410,Returns!$A$2:$B$801,2,0),"No")</f>
        <v>No</v>
      </c>
    </row>
    <row r="9411" spans="1:24" hidden="1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f t="shared" si="147"/>
        <v>5.7823000000000002</v>
      </c>
      <c r="T9411" s="1">
        <v>1</v>
      </c>
      <c r="U9411" s="1">
        <v>0.7</v>
      </c>
      <c r="V9411" s="1">
        <v>-2.5092999999999996</v>
      </c>
      <c r="W9411" t="str">
        <f>VLOOKUP(M9411,People!$A$2:$B$5,2,FALSE)</f>
        <v>Chuck Magee</v>
      </c>
      <c r="X9411" s="5" t="str">
        <f>IFERROR(VLOOKUP(Orders!$B9411,Returns!$A$2:$B$801,2,0),"No")</f>
        <v>No</v>
      </c>
    </row>
    <row r="9412" spans="1:24" hidden="1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f t="shared" si="147"/>
        <v>72.534000000000006</v>
      </c>
      <c r="T9412" s="1">
        <v>5</v>
      </c>
      <c r="U9412" s="1">
        <v>0.2</v>
      </c>
      <c r="V9412" s="1">
        <v>15.385999999999999</v>
      </c>
      <c r="W9412" t="str">
        <f>VLOOKUP(M9412,People!$A$2:$B$5,2,FALSE)</f>
        <v>Chuck Magee</v>
      </c>
      <c r="X9412" s="5" t="str">
        <f>IFERROR(VLOOKUP(Orders!$B9412,Returns!$A$2:$B$801,2,0),"No")</f>
        <v>No</v>
      </c>
    </row>
    <row r="9413" spans="1:24" hidden="1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f t="shared" si="147"/>
        <v>98.152500000000018</v>
      </c>
      <c r="T9413" s="1">
        <v>1</v>
      </c>
      <c r="U9413" s="1">
        <v>0.2</v>
      </c>
      <c r="V9413" s="1">
        <v>6.5434999999999981</v>
      </c>
      <c r="W9413" t="str">
        <f>VLOOKUP(M9413,People!$A$2:$B$5,2,FALSE)</f>
        <v>Anna Andreadi</v>
      </c>
      <c r="X9413" s="5" t="str">
        <f>IFERROR(VLOOKUP(Orders!$B9413,Returns!$A$2:$B$801,2,0),"No")</f>
        <v>No</v>
      </c>
    </row>
    <row r="9414" spans="1:24" hidden="1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f t="shared" si="147"/>
        <v>2803.92</v>
      </c>
      <c r="T9414" s="1">
        <v>5</v>
      </c>
      <c r="U9414" s="1">
        <v>0.2</v>
      </c>
      <c r="V9414" s="1">
        <v>0</v>
      </c>
      <c r="W9414" t="str">
        <f>VLOOKUP(M9414,People!$A$2:$B$5,2,FALSE)</f>
        <v>Anna Andreadi</v>
      </c>
      <c r="X9414" s="5" t="str">
        <f>IFERROR(VLOOKUP(Orders!$B9414,Returns!$A$2:$B$801,2,0),"No")</f>
        <v>No</v>
      </c>
    </row>
    <row r="9415" spans="1:24" hidden="1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f t="shared" si="147"/>
        <v>18.403200000000002</v>
      </c>
      <c r="T9415" s="1">
        <v>2</v>
      </c>
      <c r="U9415" s="1">
        <v>0.8</v>
      </c>
      <c r="V9415" s="1">
        <v>-11.587200000000003</v>
      </c>
      <c r="W9415" t="str">
        <f>VLOOKUP(M9415,People!$A$2:$B$5,2,FALSE)</f>
        <v>Kelly Williams</v>
      </c>
      <c r="X9415" s="5" t="str">
        <f>IFERROR(VLOOKUP(Orders!$B9415,Returns!$A$2:$B$801,2,0),"No")</f>
        <v>No</v>
      </c>
    </row>
    <row r="9416" spans="1:24" hidden="1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f t="shared" si="147"/>
        <v>233.98500000000004</v>
      </c>
      <c r="T9416" s="1">
        <v>2</v>
      </c>
      <c r="U9416" s="1">
        <v>0.2</v>
      </c>
      <c r="V9416" s="1">
        <v>15.598999999999997</v>
      </c>
      <c r="W9416" t="str">
        <f>VLOOKUP(M9416,People!$A$2:$B$5,2,FALSE)</f>
        <v>Anna Andreadi</v>
      </c>
      <c r="X9416" s="5" t="str">
        <f>IFERROR(VLOOKUP(Orders!$B9416,Returns!$A$2:$B$801,2,0),"No")</f>
        <v>No</v>
      </c>
    </row>
    <row r="9417" spans="1:24" hidden="1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f t="shared" si="147"/>
        <v>9.1494</v>
      </c>
      <c r="T9417" s="1">
        <v>3</v>
      </c>
      <c r="U9417" s="1">
        <v>0</v>
      </c>
      <c r="V9417" s="1">
        <v>8.7906000000000013</v>
      </c>
      <c r="W9417" t="str">
        <f>VLOOKUP(M9417,People!$A$2:$B$5,2,FALSE)</f>
        <v>Anna Andreadi</v>
      </c>
      <c r="X9417" s="5" t="str">
        <f>IFERROR(VLOOKUP(Orders!$B9417,Returns!$A$2:$B$801,2,0),"No")</f>
        <v>No</v>
      </c>
    </row>
    <row r="9418" spans="1:24" hidden="1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f t="shared" si="147"/>
        <v>6.8748000000000005</v>
      </c>
      <c r="T9418" s="1">
        <v>3</v>
      </c>
      <c r="U9418" s="1">
        <v>0</v>
      </c>
      <c r="V9418" s="1">
        <v>3.2351999999999994</v>
      </c>
      <c r="W9418" t="str">
        <f>VLOOKUP(M9418,People!$A$2:$B$5,2,FALSE)</f>
        <v>Anna Andreadi</v>
      </c>
      <c r="X9418" s="5" t="str">
        <f>IFERROR(VLOOKUP(Orders!$B9418,Returns!$A$2:$B$801,2,0),"No")</f>
        <v>No</v>
      </c>
    </row>
    <row r="9419" spans="1:24" x14ac:dyDescent="0.3">
      <c r="A9419" s="1">
        <v>8795</v>
      </c>
      <c r="B9419" t="s">
        <v>10352</v>
      </c>
      <c r="C9419" s="2">
        <v>42723</v>
      </c>
      <c r="D9419" s="2">
        <v>42725</v>
      </c>
      <c r="E9419" s="1" t="s">
        <v>170</v>
      </c>
      <c r="F9419" s="1" t="s">
        <v>1207</v>
      </c>
      <c r="G9419" s="1" t="s">
        <v>1208</v>
      </c>
      <c r="H9419" s="1" t="s">
        <v>38</v>
      </c>
      <c r="I9419" s="1" t="s">
        <v>25</v>
      </c>
      <c r="J9419" s="1" t="s">
        <v>39</v>
      </c>
      <c r="K9419" s="1" t="s">
        <v>40</v>
      </c>
      <c r="L9419" s="1">
        <v>90008</v>
      </c>
      <c r="M9419" s="1" t="s">
        <v>41</v>
      </c>
      <c r="N9419" s="1" t="s">
        <v>4137</v>
      </c>
      <c r="O9419" s="1" t="s">
        <v>66</v>
      </c>
      <c r="P9419" s="1" t="s">
        <v>67</v>
      </c>
      <c r="Q9419" s="1" t="s">
        <v>4138</v>
      </c>
      <c r="R9419" s="1">
        <v>583.79999999999995</v>
      </c>
      <c r="S9419" s="1">
        <f t="shared" si="147"/>
        <v>510.82500000000005</v>
      </c>
      <c r="T9419" s="1">
        <v>5</v>
      </c>
      <c r="U9419" s="1">
        <v>0.2</v>
      </c>
      <c r="V9419" s="1">
        <v>72.974999999999909</v>
      </c>
      <c r="W9419" t="str">
        <f>VLOOKUP(M9419,People!$A$2:$B$5,2,FALSE)</f>
        <v>Anna Andreadi</v>
      </c>
      <c r="X9419" s="5" t="str">
        <f>IFERROR(VLOOKUP(Orders!$B9419,Returns!$A$2:$B$801,2,0),"No")</f>
        <v>No</v>
      </c>
    </row>
    <row r="9420" spans="1:24" x14ac:dyDescent="0.3">
      <c r="A9420" s="1">
        <v>8796</v>
      </c>
      <c r="B9420" t="s">
        <v>10352</v>
      </c>
      <c r="C9420" s="2">
        <v>42723</v>
      </c>
      <c r="D9420" s="2">
        <v>42725</v>
      </c>
      <c r="E9420" s="1" t="s">
        <v>170</v>
      </c>
      <c r="F9420" s="1" t="s">
        <v>1207</v>
      </c>
      <c r="G9420" s="1" t="s">
        <v>1208</v>
      </c>
      <c r="H9420" s="1" t="s">
        <v>38</v>
      </c>
      <c r="I9420" s="1" t="s">
        <v>25</v>
      </c>
      <c r="J9420" s="1" t="s">
        <v>39</v>
      </c>
      <c r="K9420" s="1" t="s">
        <v>40</v>
      </c>
      <c r="L9420" s="1">
        <v>90008</v>
      </c>
      <c r="M9420" s="1" t="s">
        <v>41</v>
      </c>
      <c r="N9420" s="1" t="s">
        <v>2203</v>
      </c>
      <c r="O9420" s="1" t="s">
        <v>66</v>
      </c>
      <c r="P9420" s="1" t="s">
        <v>67</v>
      </c>
      <c r="Q9420" s="1" t="s">
        <v>2204</v>
      </c>
      <c r="R9420" s="1">
        <v>211.16800000000001</v>
      </c>
      <c r="S9420" s="1">
        <f t="shared" si="147"/>
        <v>195.3304</v>
      </c>
      <c r="T9420" s="1">
        <v>4</v>
      </c>
      <c r="U9420" s="1">
        <v>0.2</v>
      </c>
      <c r="V9420" s="1">
        <v>15.837600000000009</v>
      </c>
      <c r="W9420" t="str">
        <f>VLOOKUP(M9420,People!$A$2:$B$5,2,FALSE)</f>
        <v>Anna Andreadi</v>
      </c>
      <c r="X9420" s="5" t="str">
        <f>IFERROR(VLOOKUP(Orders!$B9420,Returns!$A$2:$B$801,2,0),"No")</f>
        <v>No</v>
      </c>
    </row>
    <row r="9421" spans="1:24" hidden="1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f t="shared" si="147"/>
        <v>54.045200000000008</v>
      </c>
      <c r="T9421" s="1">
        <v>2</v>
      </c>
      <c r="U9421" s="1">
        <v>0.8</v>
      </c>
      <c r="V9421" s="1">
        <v>-38.821200000000012</v>
      </c>
      <c r="W9421" t="str">
        <f>VLOOKUP(M9421,People!$A$2:$B$5,2,FALSE)</f>
        <v>Kelly Williams</v>
      </c>
      <c r="X9421" s="5" t="str">
        <f>IFERROR(VLOOKUP(Orders!$B9421,Returns!$A$2:$B$801,2,0),"No")</f>
        <v>No</v>
      </c>
    </row>
    <row r="9422" spans="1:24" hidden="1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f t="shared" si="147"/>
        <v>78.043200000000013</v>
      </c>
      <c r="T9422" s="1">
        <v>6</v>
      </c>
      <c r="U9422" s="1">
        <v>0.8</v>
      </c>
      <c r="V9422" s="1">
        <v>-56.059200000000011</v>
      </c>
      <c r="W9422" t="str">
        <f>VLOOKUP(M9422,People!$A$2:$B$5,2,FALSE)</f>
        <v>Kelly Williams</v>
      </c>
      <c r="X9422" s="5" t="str">
        <f>IFERROR(VLOOKUP(Orders!$B9422,Returns!$A$2:$B$801,2,0),"No")</f>
        <v>No</v>
      </c>
    </row>
    <row r="9423" spans="1:24" x14ac:dyDescent="0.3">
      <c r="A9423" s="1">
        <v>9522</v>
      </c>
      <c r="B9423" t="s">
        <v>10719</v>
      </c>
      <c r="C9423" s="2">
        <v>42723</v>
      </c>
      <c r="D9423" s="2">
        <v>42729</v>
      </c>
      <c r="E9423" s="1" t="s">
        <v>46</v>
      </c>
      <c r="F9423" s="1" t="s">
        <v>4267</v>
      </c>
      <c r="G9423" s="1" t="s">
        <v>4268</v>
      </c>
      <c r="H9423" s="1" t="s">
        <v>24</v>
      </c>
      <c r="I9423" s="1" t="s">
        <v>25</v>
      </c>
      <c r="J9423" s="1" t="s">
        <v>273</v>
      </c>
      <c r="K9423" s="1" t="s">
        <v>191</v>
      </c>
      <c r="L9423" s="1">
        <v>60623</v>
      </c>
      <c r="M9423" s="1" t="s">
        <v>97</v>
      </c>
      <c r="N9423" s="1" t="s">
        <v>5912</v>
      </c>
      <c r="O9423" s="1" t="s">
        <v>66</v>
      </c>
      <c r="P9423" s="1" t="s">
        <v>67</v>
      </c>
      <c r="Q9423" s="1" t="s">
        <v>5913</v>
      </c>
      <c r="R9423" s="1">
        <v>323.97600000000006</v>
      </c>
      <c r="S9423" s="1">
        <f t="shared" si="147"/>
        <v>287.52870000000007</v>
      </c>
      <c r="T9423" s="1">
        <v>3</v>
      </c>
      <c r="U9423" s="1">
        <v>0.2</v>
      </c>
      <c r="V9423" s="1">
        <v>36.44729999999997</v>
      </c>
      <c r="W9423" t="str">
        <f>VLOOKUP(M9423,People!$A$2:$B$5,2,FALSE)</f>
        <v>Kelly Williams</v>
      </c>
      <c r="X9423" s="5" t="str">
        <f>IFERROR(VLOOKUP(Orders!$B9423,Returns!$A$2:$B$801,2,0),"No")</f>
        <v>No</v>
      </c>
    </row>
    <row r="9424" spans="1:24" x14ac:dyDescent="0.3">
      <c r="A9424" s="1">
        <v>9523</v>
      </c>
      <c r="B9424" t="s">
        <v>10719</v>
      </c>
      <c r="C9424" s="2">
        <v>42723</v>
      </c>
      <c r="D9424" s="2">
        <v>42729</v>
      </c>
      <c r="E9424" s="1" t="s">
        <v>46</v>
      </c>
      <c r="F9424" s="1" t="s">
        <v>4267</v>
      </c>
      <c r="G9424" s="1" t="s">
        <v>4268</v>
      </c>
      <c r="H9424" s="1" t="s">
        <v>24</v>
      </c>
      <c r="I9424" s="1" t="s">
        <v>25</v>
      </c>
      <c r="J9424" s="1" t="s">
        <v>273</v>
      </c>
      <c r="K9424" s="1" t="s">
        <v>191</v>
      </c>
      <c r="L9424" s="1">
        <v>60623</v>
      </c>
      <c r="M9424" s="1" t="s">
        <v>97</v>
      </c>
      <c r="N9424" s="1" t="s">
        <v>5730</v>
      </c>
      <c r="O9424" s="1" t="s">
        <v>43</v>
      </c>
      <c r="P9424" s="1" t="s">
        <v>84</v>
      </c>
      <c r="Q9424" s="1" t="s">
        <v>5731</v>
      </c>
      <c r="R9424" s="1">
        <v>15.552000000000003</v>
      </c>
      <c r="S9424" s="1">
        <f t="shared" si="147"/>
        <v>10.108800000000002</v>
      </c>
      <c r="T9424" s="1">
        <v>3</v>
      </c>
      <c r="U9424" s="1">
        <v>0.2</v>
      </c>
      <c r="V9424" s="1">
        <v>5.4432</v>
      </c>
      <c r="W9424" t="str">
        <f>VLOOKUP(M9424,People!$A$2:$B$5,2,FALSE)</f>
        <v>Kelly Williams</v>
      </c>
      <c r="X9424" s="5" t="str">
        <f>IFERROR(VLOOKUP(Orders!$B9424,Returns!$A$2:$B$801,2,0),"No")</f>
        <v>No</v>
      </c>
    </row>
    <row r="9425" spans="1:24" x14ac:dyDescent="0.3">
      <c r="A9425" s="1">
        <v>9524</v>
      </c>
      <c r="B9425" t="s">
        <v>10719</v>
      </c>
      <c r="C9425" s="2">
        <v>42723</v>
      </c>
      <c r="D9425" s="2">
        <v>42729</v>
      </c>
      <c r="E9425" s="1" t="s">
        <v>46</v>
      </c>
      <c r="F9425" s="1" t="s">
        <v>4267</v>
      </c>
      <c r="G9425" s="1" t="s">
        <v>4268</v>
      </c>
      <c r="H9425" s="1" t="s">
        <v>24</v>
      </c>
      <c r="I9425" s="1" t="s">
        <v>25</v>
      </c>
      <c r="J9425" s="1" t="s">
        <v>273</v>
      </c>
      <c r="K9425" s="1" t="s">
        <v>191</v>
      </c>
      <c r="L9425" s="1">
        <v>60623</v>
      </c>
      <c r="M9425" s="1" t="s">
        <v>97</v>
      </c>
      <c r="N9425" s="1" t="s">
        <v>3357</v>
      </c>
      <c r="O9425" s="1" t="s">
        <v>43</v>
      </c>
      <c r="P9425" s="1" t="s">
        <v>55</v>
      </c>
      <c r="Q9425" s="1" t="s">
        <v>3358</v>
      </c>
      <c r="R9425" s="1">
        <v>32.591999999999999</v>
      </c>
      <c r="S9425" s="1">
        <f t="shared" si="147"/>
        <v>40.332599999999999</v>
      </c>
      <c r="T9425" s="1">
        <v>3</v>
      </c>
      <c r="U9425" s="1">
        <v>0.2</v>
      </c>
      <c r="V9425" s="1">
        <v>-7.7406000000000006</v>
      </c>
      <c r="W9425" t="str">
        <f>VLOOKUP(M9425,People!$A$2:$B$5,2,FALSE)</f>
        <v>Kelly Williams</v>
      </c>
      <c r="X9425" s="5" t="str">
        <f>IFERROR(VLOOKUP(Orders!$B9425,Returns!$A$2:$B$801,2,0),"No")</f>
        <v>No</v>
      </c>
    </row>
    <row r="9426" spans="1:24" x14ac:dyDescent="0.3">
      <c r="A9426" s="1">
        <v>1155</v>
      </c>
      <c r="B9426" t="s">
        <v>6738</v>
      </c>
      <c r="C9426" s="2">
        <v>42724</v>
      </c>
      <c r="D9426" s="2">
        <v>42725</v>
      </c>
      <c r="E9426" s="1" t="s">
        <v>170</v>
      </c>
      <c r="F9426" s="1" t="s">
        <v>2695</v>
      </c>
      <c r="G9426" s="1" t="s">
        <v>2696</v>
      </c>
      <c r="H9426" s="1" t="s">
        <v>94</v>
      </c>
      <c r="I9426" s="1" t="s">
        <v>25</v>
      </c>
      <c r="J9426" s="1" t="s">
        <v>2781</v>
      </c>
      <c r="K9426" s="1" t="s">
        <v>287</v>
      </c>
      <c r="L9426" s="1">
        <v>22801</v>
      </c>
      <c r="M9426" s="1" t="s">
        <v>28</v>
      </c>
      <c r="N9426" s="1" t="s">
        <v>2782</v>
      </c>
      <c r="O9426" s="1" t="s">
        <v>43</v>
      </c>
      <c r="P9426" s="1" t="s">
        <v>55</v>
      </c>
      <c r="Q9426" s="1" t="s">
        <v>2783</v>
      </c>
      <c r="R9426" s="1">
        <v>122.48</v>
      </c>
      <c r="S9426" s="1">
        <f t="shared" si="147"/>
        <v>122.48</v>
      </c>
      <c r="T9426" s="1">
        <v>2</v>
      </c>
      <c r="U9426" s="1">
        <v>0</v>
      </c>
      <c r="V9426" s="1">
        <v>0</v>
      </c>
      <c r="W9426" t="str">
        <f>VLOOKUP(M9426,People!$A$2:$B$5,2,FALSE)</f>
        <v>Cassandra Brandow</v>
      </c>
      <c r="X9426" s="5" t="str">
        <f>IFERROR(VLOOKUP(Orders!$B9426,Returns!$A$2:$B$801,2,0),"No")</f>
        <v>No</v>
      </c>
    </row>
    <row r="9427" spans="1:24" x14ac:dyDescent="0.3">
      <c r="A9427" s="1">
        <v>1156</v>
      </c>
      <c r="B9427" t="s">
        <v>6738</v>
      </c>
      <c r="C9427" s="2">
        <v>42724</v>
      </c>
      <c r="D9427" s="2">
        <v>42725</v>
      </c>
      <c r="E9427" s="1" t="s">
        <v>170</v>
      </c>
      <c r="F9427" s="1" t="s">
        <v>2695</v>
      </c>
      <c r="G9427" s="1" t="s">
        <v>2696</v>
      </c>
      <c r="H9427" s="1" t="s">
        <v>94</v>
      </c>
      <c r="I9427" s="1" t="s">
        <v>25</v>
      </c>
      <c r="J9427" s="1" t="s">
        <v>2781</v>
      </c>
      <c r="K9427" s="1" t="s">
        <v>287</v>
      </c>
      <c r="L9427" s="1">
        <v>22801</v>
      </c>
      <c r="M9427" s="1" t="s">
        <v>28</v>
      </c>
      <c r="N9427" s="1" t="s">
        <v>2784</v>
      </c>
      <c r="O9427" s="1" t="s">
        <v>30</v>
      </c>
      <c r="P9427" s="1" t="s">
        <v>52</v>
      </c>
      <c r="Q9427" s="1" t="s">
        <v>2785</v>
      </c>
      <c r="R9427" s="1">
        <v>2244.48</v>
      </c>
      <c r="S9427" s="1">
        <f t="shared" si="147"/>
        <v>1750.6944000000001</v>
      </c>
      <c r="T9427" s="1">
        <v>7</v>
      </c>
      <c r="U9427" s="1">
        <v>0</v>
      </c>
      <c r="V9427" s="1">
        <v>493.78559999999993</v>
      </c>
      <c r="W9427" t="str">
        <f>VLOOKUP(M9427,People!$A$2:$B$5,2,FALSE)</f>
        <v>Cassandra Brandow</v>
      </c>
      <c r="X9427" s="5" t="str">
        <f>IFERROR(VLOOKUP(Orders!$B9427,Returns!$A$2:$B$801,2,0),"No")</f>
        <v>No</v>
      </c>
    </row>
    <row r="9428" spans="1:24" hidden="1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f t="shared" si="147"/>
        <v>21.947999999999997</v>
      </c>
      <c r="T9428" s="1">
        <v>5</v>
      </c>
      <c r="U9428" s="1">
        <v>0</v>
      </c>
      <c r="V9428" s="1">
        <v>13.452000000000002</v>
      </c>
      <c r="W9428" t="str">
        <f>VLOOKUP(M9428,People!$A$2:$B$5,2,FALSE)</f>
        <v>Anna Andreadi</v>
      </c>
      <c r="X9428" s="5" t="str">
        <f>IFERROR(VLOOKUP(Orders!$B9428,Returns!$A$2:$B$801,2,0),"No")</f>
        <v>No</v>
      </c>
    </row>
    <row r="9429" spans="1:24" x14ac:dyDescent="0.3">
      <c r="A9429" s="1">
        <v>1157</v>
      </c>
      <c r="B9429" t="s">
        <v>6738</v>
      </c>
      <c r="C9429" s="2">
        <v>42724</v>
      </c>
      <c r="D9429" s="2">
        <v>42725</v>
      </c>
      <c r="E9429" s="1" t="s">
        <v>170</v>
      </c>
      <c r="F9429" s="1" t="s">
        <v>2695</v>
      </c>
      <c r="G9429" s="1" t="s">
        <v>2696</v>
      </c>
      <c r="H9429" s="1" t="s">
        <v>94</v>
      </c>
      <c r="I9429" s="1" t="s">
        <v>25</v>
      </c>
      <c r="J9429" s="1" t="s">
        <v>2781</v>
      </c>
      <c r="K9429" s="1" t="s">
        <v>287</v>
      </c>
      <c r="L9429" s="1">
        <v>22801</v>
      </c>
      <c r="M9429" s="1" t="s">
        <v>28</v>
      </c>
      <c r="N9429" s="1" t="s">
        <v>1210</v>
      </c>
      <c r="O9429" s="1" t="s">
        <v>43</v>
      </c>
      <c r="P9429" s="1" t="s">
        <v>70</v>
      </c>
      <c r="Q9429" s="1" t="s">
        <v>1211</v>
      </c>
      <c r="R9429" s="1">
        <v>62.31</v>
      </c>
      <c r="S9429" s="1">
        <f t="shared" si="147"/>
        <v>33.024300000000004</v>
      </c>
      <c r="T9429" s="1">
        <v>3</v>
      </c>
      <c r="U9429" s="1">
        <v>0</v>
      </c>
      <c r="V9429" s="1">
        <v>29.285699999999999</v>
      </c>
      <c r="W9429" t="str">
        <f>VLOOKUP(M9429,People!$A$2:$B$5,2,FALSE)</f>
        <v>Cassandra Brandow</v>
      </c>
      <c r="X9429" s="5" t="str">
        <f>IFERROR(VLOOKUP(Orders!$B9429,Returns!$A$2:$B$801,2,0),"No")</f>
        <v>No</v>
      </c>
    </row>
    <row r="9430" spans="1:24" x14ac:dyDescent="0.3">
      <c r="A9430" s="1">
        <v>1158</v>
      </c>
      <c r="B9430" t="s">
        <v>6738</v>
      </c>
      <c r="C9430" s="2">
        <v>42724</v>
      </c>
      <c r="D9430" s="2">
        <v>42725</v>
      </c>
      <c r="E9430" s="1" t="s">
        <v>170</v>
      </c>
      <c r="F9430" s="1" t="s">
        <v>2695</v>
      </c>
      <c r="G9430" s="1" t="s">
        <v>2696</v>
      </c>
      <c r="H9430" s="1" t="s">
        <v>94</v>
      </c>
      <c r="I9430" s="1" t="s">
        <v>25</v>
      </c>
      <c r="J9430" s="1" t="s">
        <v>2781</v>
      </c>
      <c r="K9430" s="1" t="s">
        <v>287</v>
      </c>
      <c r="L9430" s="1">
        <v>22801</v>
      </c>
      <c r="M9430" s="1" t="s">
        <v>28</v>
      </c>
      <c r="N9430" s="1" t="s">
        <v>1182</v>
      </c>
      <c r="O9430" s="1" t="s">
        <v>30</v>
      </c>
      <c r="P9430" s="1" t="s">
        <v>52</v>
      </c>
      <c r="Q9430" s="1" t="s">
        <v>1183</v>
      </c>
      <c r="R9430" s="1">
        <v>455.1</v>
      </c>
      <c r="S9430" s="1">
        <f t="shared" si="147"/>
        <v>354.97800000000001</v>
      </c>
      <c r="T9430" s="1">
        <v>2</v>
      </c>
      <c r="U9430" s="1">
        <v>0</v>
      </c>
      <c r="V9430" s="1">
        <v>100.12200000000001</v>
      </c>
      <c r="W9430" t="str">
        <f>VLOOKUP(M9430,People!$A$2:$B$5,2,FALSE)</f>
        <v>Cassandra Brandow</v>
      </c>
      <c r="X9430" s="5" t="str">
        <f>IFERROR(VLOOKUP(Orders!$B9430,Returns!$A$2:$B$801,2,0),"No")</f>
        <v>No</v>
      </c>
    </row>
    <row r="9431" spans="1:24" hidden="1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f t="shared" si="147"/>
        <v>1017.4630000000001</v>
      </c>
      <c r="T9431" s="1">
        <v>5</v>
      </c>
      <c r="U9431" s="1">
        <v>0.2</v>
      </c>
      <c r="V9431" s="1">
        <v>82.496999999999957</v>
      </c>
      <c r="W9431" t="str">
        <f>VLOOKUP(M9431,People!$A$2:$B$5,2,FALSE)</f>
        <v>Kelly Williams</v>
      </c>
      <c r="X9431" s="5" t="str">
        <f>IFERROR(VLOOKUP(Orders!$B9431,Returns!$A$2:$B$801,2,0),"No")</f>
        <v>No</v>
      </c>
    </row>
    <row r="9432" spans="1:24" hidden="1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f t="shared" si="147"/>
        <v>119.74230000000001</v>
      </c>
      <c r="T9432" s="1">
        <v>1</v>
      </c>
      <c r="U9432" s="1">
        <v>0.3</v>
      </c>
      <c r="V9432" s="1">
        <v>-16.261300000000006</v>
      </c>
      <c r="W9432" t="str">
        <f>VLOOKUP(M9432,People!$A$2:$B$5,2,FALSE)</f>
        <v>Kelly Williams</v>
      </c>
      <c r="X9432" s="5" t="str">
        <f>IFERROR(VLOOKUP(Orders!$B9432,Returns!$A$2:$B$801,2,0),"No")</f>
        <v>No</v>
      </c>
    </row>
    <row r="9433" spans="1:24" hidden="1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f t="shared" si="147"/>
        <v>3.9114</v>
      </c>
      <c r="T9433" s="1">
        <v>2</v>
      </c>
      <c r="U9433" s="1">
        <v>0.2</v>
      </c>
      <c r="V9433" s="1">
        <v>1.9925999999999999</v>
      </c>
      <c r="W9433" t="str">
        <f>VLOOKUP(M9433,People!$A$2:$B$5,2,FALSE)</f>
        <v>Chuck Magee</v>
      </c>
      <c r="X9433" s="5" t="str">
        <f>IFERROR(VLOOKUP(Orders!$B9433,Returns!$A$2:$B$801,2,0),"No")</f>
        <v>No</v>
      </c>
    </row>
    <row r="9434" spans="1:24" hidden="1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f t="shared" si="147"/>
        <v>35.344000000000001</v>
      </c>
      <c r="T9434" s="1">
        <v>2</v>
      </c>
      <c r="U9434" s="1">
        <v>0.2</v>
      </c>
      <c r="V9434" s="1">
        <v>-5.2640000000000002</v>
      </c>
      <c r="W9434" t="str">
        <f>VLOOKUP(M9434,People!$A$2:$B$5,2,FALSE)</f>
        <v>Anna Andreadi</v>
      </c>
      <c r="X9434" s="5" t="str">
        <f>IFERROR(VLOOKUP(Orders!$B9434,Returns!$A$2:$B$801,2,0),"No")</f>
        <v>No</v>
      </c>
    </row>
    <row r="9435" spans="1:24" hidden="1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f t="shared" si="147"/>
        <v>23.58720000000001</v>
      </c>
      <c r="T9435" s="1">
        <v>7</v>
      </c>
      <c r="U9435" s="1">
        <v>0.2</v>
      </c>
      <c r="V9435" s="1">
        <v>12.700800000000001</v>
      </c>
      <c r="W9435" t="str">
        <f>VLOOKUP(M9435,People!$A$2:$B$5,2,FALSE)</f>
        <v>Anna Andreadi</v>
      </c>
      <c r="X9435" s="5" t="str">
        <f>IFERROR(VLOOKUP(Orders!$B9435,Returns!$A$2:$B$801,2,0),"No")</f>
        <v>No</v>
      </c>
    </row>
    <row r="9436" spans="1:24" hidden="1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f t="shared" si="147"/>
        <v>9.1164000000000041</v>
      </c>
      <c r="T9436" s="1">
        <v>3</v>
      </c>
      <c r="U9436" s="1">
        <v>0.2</v>
      </c>
      <c r="V9436" s="1">
        <v>1.1555999999999984</v>
      </c>
      <c r="W9436" t="str">
        <f>VLOOKUP(M9436,People!$A$2:$B$5,2,FALSE)</f>
        <v>Anna Andreadi</v>
      </c>
      <c r="X9436" s="5" t="str">
        <f>IFERROR(VLOOKUP(Orders!$B9436,Returns!$A$2:$B$801,2,0),"No")</f>
        <v>No</v>
      </c>
    </row>
    <row r="9437" spans="1:24" hidden="1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f t="shared" si="147"/>
        <v>284.40000000000003</v>
      </c>
      <c r="T9437" s="1">
        <v>4</v>
      </c>
      <c r="U9437" s="1">
        <v>0.2</v>
      </c>
      <c r="V9437" s="1">
        <v>-31.600000000000037</v>
      </c>
      <c r="W9437" t="str">
        <f>VLOOKUP(M9437,People!$A$2:$B$5,2,FALSE)</f>
        <v>Anna Andreadi</v>
      </c>
      <c r="X9437" s="5" t="str">
        <f>IFERROR(VLOOKUP(Orders!$B9437,Returns!$A$2:$B$801,2,0),"No")</f>
        <v>No</v>
      </c>
    </row>
    <row r="9438" spans="1:24" hidden="1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f t="shared" si="147"/>
        <v>5.0082000000000004</v>
      </c>
      <c r="T9438" s="1">
        <v>2</v>
      </c>
      <c r="U9438" s="1">
        <v>0.7</v>
      </c>
      <c r="V9438" s="1">
        <v>-2.0621999999999998</v>
      </c>
      <c r="W9438" t="str">
        <f>VLOOKUP(M9438,People!$A$2:$B$5,2,FALSE)</f>
        <v>Chuck Magee</v>
      </c>
      <c r="X9438" s="5" t="str">
        <f>IFERROR(VLOOKUP(Orders!$B9438,Returns!$A$2:$B$801,2,0),"No")</f>
        <v>No</v>
      </c>
    </row>
    <row r="9439" spans="1:24" hidden="1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f t="shared" si="147"/>
        <v>6.7392000000000003</v>
      </c>
      <c r="T9439" s="1">
        <v>2</v>
      </c>
      <c r="U9439" s="1">
        <v>0</v>
      </c>
      <c r="V9439" s="1">
        <v>6.2208000000000006</v>
      </c>
      <c r="W9439" t="str">
        <f>VLOOKUP(M9439,People!$A$2:$B$5,2,FALSE)</f>
        <v>Anna Andreadi</v>
      </c>
      <c r="X9439" s="5" t="str">
        <f>IFERROR(VLOOKUP(Orders!$B9439,Returns!$A$2:$B$801,2,0),"No")</f>
        <v>No</v>
      </c>
    </row>
    <row r="9440" spans="1:24" hidden="1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f t="shared" si="147"/>
        <v>342.69119999999998</v>
      </c>
      <c r="T9440" s="1">
        <v>4</v>
      </c>
      <c r="U9440" s="1">
        <v>0.4</v>
      </c>
      <c r="V9440" s="1">
        <v>-57.115200000000016</v>
      </c>
      <c r="W9440" t="str">
        <f>VLOOKUP(M9440,People!$A$2:$B$5,2,FALSE)</f>
        <v>Chuck Magee</v>
      </c>
      <c r="X9440" s="5" t="str">
        <f>IFERROR(VLOOKUP(Orders!$B9440,Returns!$A$2:$B$801,2,0),"No")</f>
        <v>No</v>
      </c>
    </row>
    <row r="9441" spans="1:24" x14ac:dyDescent="0.3">
      <c r="A9441" s="1">
        <v>3150</v>
      </c>
      <c r="B9441" t="s">
        <v>7688</v>
      </c>
      <c r="C9441" s="2">
        <v>42724</v>
      </c>
      <c r="D9441" s="2">
        <v>42729</v>
      </c>
      <c r="E9441" s="1" t="s">
        <v>46</v>
      </c>
      <c r="F9441" s="1" t="s">
        <v>1247</v>
      </c>
      <c r="G9441" s="1" t="s">
        <v>1248</v>
      </c>
      <c r="H9441" s="1" t="s">
        <v>24</v>
      </c>
      <c r="I9441" s="1" t="s">
        <v>25</v>
      </c>
      <c r="J9441" s="1" t="s">
        <v>88</v>
      </c>
      <c r="K9441" s="1" t="s">
        <v>89</v>
      </c>
      <c r="L9441" s="1">
        <v>98103</v>
      </c>
      <c r="M9441" s="1" t="s">
        <v>41</v>
      </c>
      <c r="N9441" s="1" t="s">
        <v>913</v>
      </c>
      <c r="O9441" s="1" t="s">
        <v>43</v>
      </c>
      <c r="P9441" s="1" t="s">
        <v>44</v>
      </c>
      <c r="Q9441" s="1" t="s">
        <v>914</v>
      </c>
      <c r="R9441" s="1">
        <v>31.049999999999997</v>
      </c>
      <c r="S9441" s="1">
        <f t="shared" si="147"/>
        <v>16.145999999999997</v>
      </c>
      <c r="T9441" s="1">
        <v>3</v>
      </c>
      <c r="U9441" s="1">
        <v>0</v>
      </c>
      <c r="V9441" s="1">
        <v>14.904</v>
      </c>
      <c r="W9441" t="str">
        <f>VLOOKUP(M9441,People!$A$2:$B$5,2,FALSE)</f>
        <v>Anna Andreadi</v>
      </c>
      <c r="X9441" s="5" t="str">
        <f>IFERROR(VLOOKUP(Orders!$B9441,Returns!$A$2:$B$801,2,0),"No")</f>
        <v>No</v>
      </c>
    </row>
    <row r="9442" spans="1:24" x14ac:dyDescent="0.3">
      <c r="A9442" s="1">
        <v>3320</v>
      </c>
      <c r="B9442" t="s">
        <v>7772</v>
      </c>
      <c r="C9442" s="2">
        <v>42724</v>
      </c>
      <c r="D9442" s="2">
        <v>42729</v>
      </c>
      <c r="E9442" s="1" t="s">
        <v>46</v>
      </c>
      <c r="F9442" s="1" t="s">
        <v>4887</v>
      </c>
      <c r="G9442" s="1" t="s">
        <v>4888</v>
      </c>
      <c r="H9442" s="1" t="s">
        <v>24</v>
      </c>
      <c r="I9442" s="1" t="s">
        <v>25</v>
      </c>
      <c r="J9442" s="1" t="s">
        <v>340</v>
      </c>
      <c r="K9442" s="1" t="s">
        <v>300</v>
      </c>
      <c r="L9442" s="1">
        <v>38401</v>
      </c>
      <c r="M9442" s="1" t="s">
        <v>28</v>
      </c>
      <c r="N9442" s="1" t="s">
        <v>3370</v>
      </c>
      <c r="O9442" s="1" t="s">
        <v>43</v>
      </c>
      <c r="P9442" s="1" t="s">
        <v>73</v>
      </c>
      <c r="Q9442" s="1" t="s">
        <v>3371</v>
      </c>
      <c r="R9442" s="1">
        <v>43.512</v>
      </c>
      <c r="S9442" s="1">
        <f t="shared" si="147"/>
        <v>39.704700000000003</v>
      </c>
      <c r="T9442" s="1">
        <v>7</v>
      </c>
      <c r="U9442" s="1">
        <v>0.2</v>
      </c>
      <c r="V9442" s="1">
        <v>3.8073000000000015</v>
      </c>
      <c r="W9442" t="str">
        <f>VLOOKUP(M9442,People!$A$2:$B$5,2,FALSE)</f>
        <v>Cassandra Brandow</v>
      </c>
      <c r="X9442" s="5" t="str">
        <f>IFERROR(VLOOKUP(Orders!$B9442,Returns!$A$2:$B$801,2,0),"No")</f>
        <v>No</v>
      </c>
    </row>
    <row r="9443" spans="1:24" x14ac:dyDescent="0.3">
      <c r="A9443" s="1">
        <v>3321</v>
      </c>
      <c r="B9443" t="s">
        <v>7772</v>
      </c>
      <c r="C9443" s="2">
        <v>42724</v>
      </c>
      <c r="D9443" s="2">
        <v>42729</v>
      </c>
      <c r="E9443" s="1" t="s">
        <v>46</v>
      </c>
      <c r="F9443" s="1" t="s">
        <v>4887</v>
      </c>
      <c r="G9443" s="1" t="s">
        <v>4888</v>
      </c>
      <c r="H9443" s="1" t="s">
        <v>24</v>
      </c>
      <c r="I9443" s="1" t="s">
        <v>25</v>
      </c>
      <c r="J9443" s="1" t="s">
        <v>340</v>
      </c>
      <c r="K9443" s="1" t="s">
        <v>300</v>
      </c>
      <c r="L9443" s="1">
        <v>38401</v>
      </c>
      <c r="M9443" s="1" t="s">
        <v>28</v>
      </c>
      <c r="N9443" s="1" t="s">
        <v>605</v>
      </c>
      <c r="O9443" s="1" t="s">
        <v>30</v>
      </c>
      <c r="P9443" s="1" t="s">
        <v>34</v>
      </c>
      <c r="Q9443" s="1" t="s">
        <v>606</v>
      </c>
      <c r="R9443" s="1">
        <v>662.88</v>
      </c>
      <c r="S9443" s="1">
        <f t="shared" si="147"/>
        <v>588.30600000000004</v>
      </c>
      <c r="T9443" s="1">
        <v>3</v>
      </c>
      <c r="U9443" s="1">
        <v>0.2</v>
      </c>
      <c r="V9443" s="1">
        <v>74.573999999999955</v>
      </c>
      <c r="W9443" t="str">
        <f>VLOOKUP(M9443,People!$A$2:$B$5,2,FALSE)</f>
        <v>Cassandra Brandow</v>
      </c>
      <c r="X9443" s="5" t="str">
        <f>IFERROR(VLOOKUP(Orders!$B9443,Returns!$A$2:$B$801,2,0),"No")</f>
        <v>No</v>
      </c>
    </row>
    <row r="9444" spans="1:24" hidden="1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f t="shared" si="147"/>
        <v>15.036799999999999</v>
      </c>
      <c r="T9444" s="1">
        <v>2</v>
      </c>
      <c r="U9444" s="1">
        <v>0.2</v>
      </c>
      <c r="V9444" s="1">
        <v>1.2192000000000007</v>
      </c>
      <c r="W9444" t="str">
        <f>VLOOKUP(M9444,People!$A$2:$B$5,2,FALSE)</f>
        <v>Cassandra Brandow</v>
      </c>
      <c r="X9444" s="5" t="str">
        <f>IFERROR(VLOOKUP(Orders!$B9444,Returns!$A$2:$B$801,2,0),"No")</f>
        <v>No</v>
      </c>
    </row>
    <row r="9445" spans="1:24" hidden="1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f t="shared" si="147"/>
        <v>200.00540000000001</v>
      </c>
      <c r="T9445" s="1">
        <v>2</v>
      </c>
      <c r="U9445" s="1">
        <v>0.2</v>
      </c>
      <c r="V9445" s="1">
        <v>19.178600000000003</v>
      </c>
      <c r="W9445" t="str">
        <f>VLOOKUP(M9445,People!$A$2:$B$5,2,FALSE)</f>
        <v>Cassandra Brandow</v>
      </c>
      <c r="X9445" s="5" t="str">
        <f>IFERROR(VLOOKUP(Orders!$B9445,Returns!$A$2:$B$801,2,0),"No")</f>
        <v>No</v>
      </c>
    </row>
    <row r="9446" spans="1:24" hidden="1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f t="shared" si="147"/>
        <v>61.098000000000006</v>
      </c>
      <c r="T9446" s="1">
        <v>4</v>
      </c>
      <c r="U9446" s="1">
        <v>0.2</v>
      </c>
      <c r="V9446" s="1">
        <v>34.741999999999997</v>
      </c>
      <c r="W9446" t="str">
        <f>VLOOKUP(M9446,People!$A$2:$B$5,2,FALSE)</f>
        <v>Kelly Williams</v>
      </c>
      <c r="X9446" s="5" t="str">
        <f>IFERROR(VLOOKUP(Orders!$B9446,Returns!$A$2:$B$801,2,0),"No")</f>
        <v>No</v>
      </c>
    </row>
    <row r="9447" spans="1:24" hidden="1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f t="shared" si="147"/>
        <v>6.6906000000000008</v>
      </c>
      <c r="T9447" s="1">
        <v>3</v>
      </c>
      <c r="U9447" s="1">
        <v>0</v>
      </c>
      <c r="V9447" s="1">
        <v>5.6993999999999998</v>
      </c>
      <c r="W9447" t="str">
        <f>VLOOKUP(M9447,People!$A$2:$B$5,2,FALSE)</f>
        <v>Kelly Williams</v>
      </c>
      <c r="X9447" s="5" t="str">
        <f>IFERROR(VLOOKUP(Orders!$B9447,Returns!$A$2:$B$801,2,0),"No")</f>
        <v>No</v>
      </c>
    </row>
    <row r="9448" spans="1:24" hidden="1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f t="shared" si="147"/>
        <v>19.734000000000002</v>
      </c>
      <c r="T9448" s="1">
        <v>6</v>
      </c>
      <c r="U9448" s="1">
        <v>0</v>
      </c>
      <c r="V9448" s="1">
        <v>16.146000000000001</v>
      </c>
      <c r="W9448" t="str">
        <f>VLOOKUP(M9448,People!$A$2:$B$5,2,FALSE)</f>
        <v>Kelly Williams</v>
      </c>
      <c r="X9448" s="5" t="str">
        <f>IFERROR(VLOOKUP(Orders!$B9448,Returns!$A$2:$B$801,2,0),"No")</f>
        <v>No</v>
      </c>
    </row>
    <row r="9449" spans="1:24" hidden="1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f t="shared" si="147"/>
        <v>338.88299999999998</v>
      </c>
      <c r="T9449" s="1">
        <v>5</v>
      </c>
      <c r="U9449" s="1">
        <v>0</v>
      </c>
      <c r="V9449" s="1">
        <v>138.41699999999997</v>
      </c>
      <c r="W9449" t="str">
        <f>VLOOKUP(M9449,People!$A$2:$B$5,2,FALSE)</f>
        <v>Kelly Williams</v>
      </c>
      <c r="X9449" s="5" t="str">
        <f>IFERROR(VLOOKUP(Orders!$B9449,Returns!$A$2:$B$801,2,0),"No")</f>
        <v>No</v>
      </c>
    </row>
    <row r="9450" spans="1:24" hidden="1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f t="shared" si="147"/>
        <v>6.4064000000000005</v>
      </c>
      <c r="T9450" s="1">
        <v>4</v>
      </c>
      <c r="U9450" s="1">
        <v>0</v>
      </c>
      <c r="V9450" s="1">
        <v>5.9135999999999997</v>
      </c>
      <c r="W9450" t="str">
        <f>VLOOKUP(M9450,People!$A$2:$B$5,2,FALSE)</f>
        <v>Anna Andreadi</v>
      </c>
      <c r="X9450" s="5" t="str">
        <f>IFERROR(VLOOKUP(Orders!$B9450,Returns!$A$2:$B$801,2,0),"No")</f>
        <v>Yes</v>
      </c>
    </row>
    <row r="9451" spans="1:24" x14ac:dyDescent="0.3">
      <c r="A9451" s="1">
        <v>3322</v>
      </c>
      <c r="B9451" t="s">
        <v>7772</v>
      </c>
      <c r="C9451" s="2">
        <v>42724</v>
      </c>
      <c r="D9451" s="2">
        <v>42729</v>
      </c>
      <c r="E9451" s="1" t="s">
        <v>46</v>
      </c>
      <c r="F9451" s="1" t="s">
        <v>4887</v>
      </c>
      <c r="G9451" s="1" t="s">
        <v>4888</v>
      </c>
      <c r="H9451" s="1" t="s">
        <v>24</v>
      </c>
      <c r="I9451" s="1" t="s">
        <v>25</v>
      </c>
      <c r="J9451" s="1" t="s">
        <v>340</v>
      </c>
      <c r="K9451" s="1" t="s">
        <v>300</v>
      </c>
      <c r="L9451" s="1">
        <v>38401</v>
      </c>
      <c r="M9451" s="1" t="s">
        <v>28</v>
      </c>
      <c r="N9451" s="1" t="s">
        <v>3497</v>
      </c>
      <c r="O9451" s="1" t="s">
        <v>43</v>
      </c>
      <c r="P9451" s="1" t="s">
        <v>84</v>
      </c>
      <c r="Q9451" s="1" t="s">
        <v>3498</v>
      </c>
      <c r="R9451" s="1">
        <v>25.920000000000005</v>
      </c>
      <c r="S9451" s="1">
        <f t="shared" si="147"/>
        <v>16.848000000000006</v>
      </c>
      <c r="T9451" s="1">
        <v>5</v>
      </c>
      <c r="U9451" s="1">
        <v>0.2</v>
      </c>
      <c r="V9451" s="1">
        <v>9.0719999999999992</v>
      </c>
      <c r="W9451" t="str">
        <f>VLOOKUP(M9451,People!$A$2:$B$5,2,FALSE)</f>
        <v>Cassandra Brandow</v>
      </c>
      <c r="X9451" s="5" t="str">
        <f>IFERROR(VLOOKUP(Orders!$B9451,Returns!$A$2:$B$801,2,0),"No")</f>
        <v>No</v>
      </c>
    </row>
    <row r="9452" spans="1:24" hidden="1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f t="shared" si="147"/>
        <v>130.80959999999999</v>
      </c>
      <c r="T9452" s="1">
        <v>9</v>
      </c>
      <c r="U9452" s="1">
        <v>0</v>
      </c>
      <c r="V9452" s="1">
        <v>5.4503999999999913</v>
      </c>
      <c r="W9452" t="str">
        <f>VLOOKUP(M9452,People!$A$2:$B$5,2,FALSE)</f>
        <v>Anna Andreadi</v>
      </c>
      <c r="X9452" s="5" t="str">
        <f>IFERROR(VLOOKUP(Orders!$B9452,Returns!$A$2:$B$801,2,0),"No")</f>
        <v>No</v>
      </c>
    </row>
    <row r="9453" spans="1:24" hidden="1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f t="shared" si="147"/>
        <v>130.30500000000001</v>
      </c>
      <c r="T9453" s="1">
        <v>3</v>
      </c>
      <c r="U9453" s="1">
        <v>0</v>
      </c>
      <c r="V9453" s="1">
        <v>55.844999999999985</v>
      </c>
      <c r="W9453" t="str">
        <f>VLOOKUP(M9453,People!$A$2:$B$5,2,FALSE)</f>
        <v>Anna Andreadi</v>
      </c>
      <c r="X9453" s="5" t="str">
        <f>IFERROR(VLOOKUP(Orders!$B9453,Returns!$A$2:$B$801,2,0),"No")</f>
        <v>No</v>
      </c>
    </row>
    <row r="9454" spans="1:24" hidden="1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f t="shared" si="147"/>
        <v>55.209600000000016</v>
      </c>
      <c r="T9454" s="1">
        <v>6</v>
      </c>
      <c r="U9454" s="1">
        <v>0.2</v>
      </c>
      <c r="V9454" s="1">
        <v>26.582399999999986</v>
      </c>
      <c r="W9454" t="str">
        <f>VLOOKUP(M9454,People!$A$2:$B$5,2,FALSE)</f>
        <v>Anna Andreadi</v>
      </c>
      <c r="X9454" s="5" t="str">
        <f>IFERROR(VLOOKUP(Orders!$B9454,Returns!$A$2:$B$801,2,0),"No")</f>
        <v>No</v>
      </c>
    </row>
    <row r="9455" spans="1:24" hidden="1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f t="shared" si="147"/>
        <v>33.504900000000006</v>
      </c>
      <c r="T9455" s="1">
        <v>3</v>
      </c>
      <c r="U9455" s="1">
        <v>0</v>
      </c>
      <c r="V9455" s="1">
        <v>13.685099999999995</v>
      </c>
      <c r="W9455" t="str">
        <f>VLOOKUP(M9455,People!$A$2:$B$5,2,FALSE)</f>
        <v>Anna Andreadi</v>
      </c>
      <c r="X9455" s="5" t="str">
        <f>IFERROR(VLOOKUP(Orders!$B9455,Returns!$A$2:$B$801,2,0),"No")</f>
        <v>No</v>
      </c>
    </row>
    <row r="9456" spans="1:24" hidden="1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f t="shared" si="147"/>
        <v>45.060399999999994</v>
      </c>
      <c r="T9456" s="1">
        <v>2</v>
      </c>
      <c r="U9456" s="1">
        <v>0.2</v>
      </c>
      <c r="V9456" s="1">
        <v>-8.2763999999999971</v>
      </c>
      <c r="W9456" t="str">
        <f>VLOOKUP(M9456,People!$A$2:$B$5,2,FALSE)</f>
        <v>Anna Andreadi</v>
      </c>
      <c r="X9456" s="5" t="str">
        <f>IFERROR(VLOOKUP(Orders!$B9456,Returns!$A$2:$B$801,2,0),"No")</f>
        <v>No</v>
      </c>
    </row>
    <row r="9457" spans="1:24" hidden="1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f t="shared" si="147"/>
        <v>93.30449999999999</v>
      </c>
      <c r="T9457" s="1">
        <v>1</v>
      </c>
      <c r="U9457" s="1">
        <v>0.5</v>
      </c>
      <c r="V9457" s="1">
        <v>-1.8294999999999959</v>
      </c>
      <c r="W9457" t="str">
        <f>VLOOKUP(M9457,People!$A$2:$B$5,2,FALSE)</f>
        <v>Cassandra Brandow</v>
      </c>
      <c r="X9457" s="5" t="str">
        <f>IFERROR(VLOOKUP(Orders!$B9457,Returns!$A$2:$B$801,2,0),"No")</f>
        <v>No</v>
      </c>
    </row>
    <row r="9458" spans="1:24" hidden="1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f t="shared" si="147"/>
        <v>26.852100000000004</v>
      </c>
      <c r="T9458" s="1">
        <v>3</v>
      </c>
      <c r="U9458" s="1">
        <v>0.2</v>
      </c>
      <c r="V9458" s="1">
        <v>0.33989999999999654</v>
      </c>
      <c r="W9458" t="str">
        <f>VLOOKUP(M9458,People!$A$2:$B$5,2,FALSE)</f>
        <v>Cassandra Brandow</v>
      </c>
      <c r="X9458" s="5" t="str">
        <f>IFERROR(VLOOKUP(Orders!$B9458,Returns!$A$2:$B$801,2,0),"No")</f>
        <v>No</v>
      </c>
    </row>
    <row r="9459" spans="1:24" hidden="1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f t="shared" si="147"/>
        <v>22.11</v>
      </c>
      <c r="T9459" s="1">
        <v>5</v>
      </c>
      <c r="U9459" s="1">
        <v>0.7</v>
      </c>
      <c r="V9459" s="1">
        <v>-10.050000000000001</v>
      </c>
      <c r="W9459" t="str">
        <f>VLOOKUP(M9459,People!$A$2:$B$5,2,FALSE)</f>
        <v>Cassandra Brandow</v>
      </c>
      <c r="X9459" s="5" t="str">
        <f>IFERROR(VLOOKUP(Orders!$B9459,Returns!$A$2:$B$801,2,0),"No")</f>
        <v>No</v>
      </c>
    </row>
    <row r="9460" spans="1:24" x14ac:dyDescent="0.3">
      <c r="A9460" s="1">
        <v>3643</v>
      </c>
      <c r="B9460" t="s">
        <v>7916</v>
      </c>
      <c r="C9460" s="2">
        <v>42724</v>
      </c>
      <c r="D9460" s="2">
        <v>42727</v>
      </c>
      <c r="E9460" s="1" t="s">
        <v>21</v>
      </c>
      <c r="F9460" s="1" t="s">
        <v>1910</v>
      </c>
      <c r="G9460" s="1" t="s">
        <v>1911</v>
      </c>
      <c r="H9460" s="1" t="s">
        <v>24</v>
      </c>
      <c r="I9460" s="1" t="s">
        <v>25</v>
      </c>
      <c r="J9460" s="1" t="s">
        <v>39</v>
      </c>
      <c r="K9460" s="1" t="s">
        <v>40</v>
      </c>
      <c r="L9460" s="1">
        <v>90008</v>
      </c>
      <c r="M9460" s="1" t="s">
        <v>41</v>
      </c>
      <c r="N9460" s="1" t="s">
        <v>1897</v>
      </c>
      <c r="O9460" s="1" t="s">
        <v>43</v>
      </c>
      <c r="P9460" s="1" t="s">
        <v>70</v>
      </c>
      <c r="Q9460" s="1" t="s">
        <v>1898</v>
      </c>
      <c r="R9460" s="1">
        <v>487.98400000000004</v>
      </c>
      <c r="S9460" s="1">
        <f t="shared" si="147"/>
        <v>335.48900000000003</v>
      </c>
      <c r="T9460" s="1">
        <v>2</v>
      </c>
      <c r="U9460" s="1">
        <v>0.2</v>
      </c>
      <c r="V9460" s="1">
        <v>152.49499999999998</v>
      </c>
      <c r="W9460" t="str">
        <f>VLOOKUP(M9460,People!$A$2:$B$5,2,FALSE)</f>
        <v>Anna Andreadi</v>
      </c>
      <c r="X9460" s="5" t="str">
        <f>IFERROR(VLOOKUP(Orders!$B9460,Returns!$A$2:$B$801,2,0),"No")</f>
        <v>No</v>
      </c>
    </row>
    <row r="9461" spans="1:24" x14ac:dyDescent="0.3">
      <c r="A9461" s="1">
        <v>3644</v>
      </c>
      <c r="B9461" t="s">
        <v>7916</v>
      </c>
      <c r="C9461" s="2">
        <v>42724</v>
      </c>
      <c r="D9461" s="2">
        <v>42727</v>
      </c>
      <c r="E9461" s="1" t="s">
        <v>21</v>
      </c>
      <c r="F9461" s="1" t="s">
        <v>1910</v>
      </c>
      <c r="G9461" s="1" t="s">
        <v>1911</v>
      </c>
      <c r="H9461" s="1" t="s">
        <v>24</v>
      </c>
      <c r="I9461" s="1" t="s">
        <v>25</v>
      </c>
      <c r="J9461" s="1" t="s">
        <v>39</v>
      </c>
      <c r="K9461" s="1" t="s">
        <v>40</v>
      </c>
      <c r="L9461" s="1">
        <v>90008</v>
      </c>
      <c r="M9461" s="1" t="s">
        <v>41</v>
      </c>
      <c r="N9461" s="1" t="s">
        <v>5007</v>
      </c>
      <c r="O9461" s="1" t="s">
        <v>43</v>
      </c>
      <c r="P9461" s="1" t="s">
        <v>63</v>
      </c>
      <c r="Q9461" s="1" t="s">
        <v>5008</v>
      </c>
      <c r="R9461" s="1">
        <v>47.3</v>
      </c>
      <c r="S9461" s="1">
        <f t="shared" si="147"/>
        <v>35.001999999999995</v>
      </c>
      <c r="T9461" s="1">
        <v>2</v>
      </c>
      <c r="U9461" s="1">
        <v>0</v>
      </c>
      <c r="V9461" s="1">
        <v>12.298000000000002</v>
      </c>
      <c r="W9461" t="str">
        <f>VLOOKUP(M9461,People!$A$2:$B$5,2,FALSE)</f>
        <v>Anna Andreadi</v>
      </c>
      <c r="X9461" s="5" t="str">
        <f>IFERROR(VLOOKUP(Orders!$B9461,Returns!$A$2:$B$801,2,0),"No")</f>
        <v>No</v>
      </c>
    </row>
    <row r="9462" spans="1:24" x14ac:dyDescent="0.3">
      <c r="A9462" s="1">
        <v>3645</v>
      </c>
      <c r="B9462" t="s">
        <v>7916</v>
      </c>
      <c r="C9462" s="2">
        <v>42724</v>
      </c>
      <c r="D9462" s="2">
        <v>42727</v>
      </c>
      <c r="E9462" s="1" t="s">
        <v>21</v>
      </c>
      <c r="F9462" s="1" t="s">
        <v>1910</v>
      </c>
      <c r="G9462" s="1" t="s">
        <v>1911</v>
      </c>
      <c r="H9462" s="1" t="s">
        <v>24</v>
      </c>
      <c r="I9462" s="1" t="s">
        <v>25</v>
      </c>
      <c r="J9462" s="1" t="s">
        <v>39</v>
      </c>
      <c r="K9462" s="1" t="s">
        <v>40</v>
      </c>
      <c r="L9462" s="1">
        <v>90008</v>
      </c>
      <c r="M9462" s="1" t="s">
        <v>41</v>
      </c>
      <c r="N9462" s="1" t="s">
        <v>5009</v>
      </c>
      <c r="O9462" s="1" t="s">
        <v>43</v>
      </c>
      <c r="P9462" s="1" t="s">
        <v>63</v>
      </c>
      <c r="Q9462" s="1" t="s">
        <v>5010</v>
      </c>
      <c r="R9462" s="1">
        <v>4.13</v>
      </c>
      <c r="S9462" s="1">
        <f t="shared" si="147"/>
        <v>2.9735999999999998</v>
      </c>
      <c r="T9462" s="1">
        <v>1</v>
      </c>
      <c r="U9462" s="1">
        <v>0</v>
      </c>
      <c r="V9462" s="1">
        <v>1.1564000000000001</v>
      </c>
      <c r="W9462" t="str">
        <f>VLOOKUP(M9462,People!$A$2:$B$5,2,FALSE)</f>
        <v>Anna Andreadi</v>
      </c>
      <c r="X9462" s="5" t="str">
        <f>IFERROR(VLOOKUP(Orders!$B9462,Returns!$A$2:$B$801,2,0),"No")</f>
        <v>No</v>
      </c>
    </row>
    <row r="9463" spans="1:24" x14ac:dyDescent="0.3">
      <c r="A9463" s="1">
        <v>3646</v>
      </c>
      <c r="B9463" t="s">
        <v>7916</v>
      </c>
      <c r="C9463" s="2">
        <v>42724</v>
      </c>
      <c r="D9463" s="2">
        <v>42727</v>
      </c>
      <c r="E9463" s="1" t="s">
        <v>21</v>
      </c>
      <c r="F9463" s="1" t="s">
        <v>1910</v>
      </c>
      <c r="G9463" s="1" t="s">
        <v>1911</v>
      </c>
      <c r="H9463" s="1" t="s">
        <v>24</v>
      </c>
      <c r="I9463" s="1" t="s">
        <v>25</v>
      </c>
      <c r="J9463" s="1" t="s">
        <v>39</v>
      </c>
      <c r="K9463" s="1" t="s">
        <v>40</v>
      </c>
      <c r="L9463" s="1">
        <v>90008</v>
      </c>
      <c r="M9463" s="1" t="s">
        <v>41</v>
      </c>
      <c r="N9463" s="1" t="s">
        <v>5011</v>
      </c>
      <c r="O9463" s="1" t="s">
        <v>43</v>
      </c>
      <c r="P9463" s="1" t="s">
        <v>70</v>
      </c>
      <c r="Q9463" s="1" t="s">
        <v>5012</v>
      </c>
      <c r="R9463" s="1">
        <v>155.12</v>
      </c>
      <c r="S9463" s="1">
        <f t="shared" si="147"/>
        <v>104.70600000000002</v>
      </c>
      <c r="T9463" s="1">
        <v>5</v>
      </c>
      <c r="U9463" s="1">
        <v>0.2</v>
      </c>
      <c r="V9463" s="1">
        <v>50.413999999999987</v>
      </c>
      <c r="W9463" t="str">
        <f>VLOOKUP(M9463,People!$A$2:$B$5,2,FALSE)</f>
        <v>Anna Andreadi</v>
      </c>
      <c r="X9463" s="5" t="str">
        <f>IFERROR(VLOOKUP(Orders!$B9463,Returns!$A$2:$B$801,2,0),"No")</f>
        <v>No</v>
      </c>
    </row>
    <row r="9464" spans="1:24" hidden="1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f t="shared" si="147"/>
        <v>533.4896</v>
      </c>
      <c r="T9464" s="1">
        <v>2</v>
      </c>
      <c r="U9464" s="1">
        <v>0</v>
      </c>
      <c r="V9464" s="1">
        <v>168.47040000000004</v>
      </c>
      <c r="W9464" t="str">
        <f>VLOOKUP(M9464,People!$A$2:$B$5,2,FALSE)</f>
        <v>Cassandra Brandow</v>
      </c>
      <c r="X9464" s="5" t="str">
        <f>IFERROR(VLOOKUP(Orders!$B9464,Returns!$A$2:$B$801,2,0),"No")</f>
        <v>No</v>
      </c>
    </row>
    <row r="9465" spans="1:24" x14ac:dyDescent="0.3">
      <c r="A9465" s="1">
        <v>3859</v>
      </c>
      <c r="B9465" t="s">
        <v>5960</v>
      </c>
      <c r="C9465" s="2">
        <v>42724</v>
      </c>
      <c r="D9465" s="2">
        <v>42724</v>
      </c>
      <c r="E9465" s="1" t="s">
        <v>1126</v>
      </c>
      <c r="F9465" s="1" t="s">
        <v>4505</v>
      </c>
      <c r="G9465" s="1" t="s">
        <v>4506</v>
      </c>
      <c r="H9465" s="1" t="s">
        <v>24</v>
      </c>
      <c r="I9465" s="1" t="s">
        <v>25</v>
      </c>
      <c r="J9465" s="1" t="s">
        <v>5101</v>
      </c>
      <c r="K9465" s="1" t="s">
        <v>404</v>
      </c>
      <c r="L9465" s="1">
        <v>80229</v>
      </c>
      <c r="M9465" s="1" t="s">
        <v>41</v>
      </c>
      <c r="N9465" s="1" t="s">
        <v>5102</v>
      </c>
      <c r="O9465" s="1" t="s">
        <v>66</v>
      </c>
      <c r="P9465" s="1" t="s">
        <v>146</v>
      </c>
      <c r="Q9465" s="1" t="s">
        <v>5103</v>
      </c>
      <c r="R9465" s="1">
        <v>447.94399999999996</v>
      </c>
      <c r="S9465" s="1">
        <f t="shared" si="147"/>
        <v>358.35519999999997</v>
      </c>
      <c r="T9465" s="1">
        <v>7</v>
      </c>
      <c r="U9465" s="1">
        <v>0.2</v>
      </c>
      <c r="V9465" s="1">
        <v>89.588799999999992</v>
      </c>
      <c r="W9465" t="str">
        <f>VLOOKUP(M9465,People!$A$2:$B$5,2,FALSE)</f>
        <v>Anna Andreadi</v>
      </c>
      <c r="X9465" s="5" t="str">
        <f>IFERROR(VLOOKUP(Orders!$B9465,Returns!$A$2:$B$801,2,0),"No")</f>
        <v>Yes</v>
      </c>
    </row>
    <row r="9466" spans="1:24" x14ac:dyDescent="0.3">
      <c r="A9466" s="1">
        <v>4283</v>
      </c>
      <c r="B9466" t="s">
        <v>8222</v>
      </c>
      <c r="C9466" s="2">
        <v>42724</v>
      </c>
      <c r="D9466" s="2">
        <v>42727</v>
      </c>
      <c r="E9466" s="1" t="s">
        <v>170</v>
      </c>
      <c r="F9466" s="1" t="s">
        <v>3169</v>
      </c>
      <c r="G9466" s="1" t="s">
        <v>3170</v>
      </c>
      <c r="H9466" s="1" t="s">
        <v>24</v>
      </c>
      <c r="I9466" s="1" t="s">
        <v>25</v>
      </c>
      <c r="J9466" s="1" t="s">
        <v>3562</v>
      </c>
      <c r="K9466" s="1" t="s">
        <v>228</v>
      </c>
      <c r="L9466" s="1">
        <v>46203</v>
      </c>
      <c r="M9466" s="1" t="s">
        <v>97</v>
      </c>
      <c r="N9466" s="1" t="s">
        <v>5261</v>
      </c>
      <c r="O9466" s="1" t="s">
        <v>43</v>
      </c>
      <c r="P9466" s="1" t="s">
        <v>44</v>
      </c>
      <c r="Q9466" s="1" t="s">
        <v>5262</v>
      </c>
      <c r="R9466" s="1">
        <v>3.69</v>
      </c>
      <c r="S9466" s="1">
        <f t="shared" si="147"/>
        <v>1.9557</v>
      </c>
      <c r="T9466" s="1">
        <v>1</v>
      </c>
      <c r="U9466" s="1">
        <v>0</v>
      </c>
      <c r="V9466" s="1">
        <v>1.7343</v>
      </c>
      <c r="W9466" t="str">
        <f>VLOOKUP(M9466,People!$A$2:$B$5,2,FALSE)</f>
        <v>Kelly Williams</v>
      </c>
      <c r="X9466" s="5" t="str">
        <f>IFERROR(VLOOKUP(Orders!$B9466,Returns!$A$2:$B$801,2,0),"No")</f>
        <v>No</v>
      </c>
    </row>
    <row r="9467" spans="1:24" hidden="1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f t="shared" si="147"/>
        <v>30.362000000000002</v>
      </c>
      <c r="T9467" s="1">
        <v>2</v>
      </c>
      <c r="U9467" s="1">
        <v>0</v>
      </c>
      <c r="V9467" s="1">
        <v>1.597999999999999</v>
      </c>
      <c r="W9467" t="str">
        <f>VLOOKUP(M9467,People!$A$2:$B$5,2,FALSE)</f>
        <v>Anna Andreadi</v>
      </c>
      <c r="X9467" s="5" t="str">
        <f>IFERROR(VLOOKUP(Orders!$B9467,Returns!$A$2:$B$801,2,0),"No")</f>
        <v>No</v>
      </c>
    </row>
    <row r="9468" spans="1:24" hidden="1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f t="shared" si="147"/>
        <v>109.10580000000002</v>
      </c>
      <c r="T9468" s="1">
        <v>6</v>
      </c>
      <c r="U9468" s="1">
        <v>0.2</v>
      </c>
      <c r="V9468" s="1">
        <v>55.582200000000007</v>
      </c>
      <c r="W9468" t="str">
        <f>VLOOKUP(M9468,People!$A$2:$B$5,2,FALSE)</f>
        <v>Chuck Magee</v>
      </c>
      <c r="X9468" s="5" t="str">
        <f>IFERROR(VLOOKUP(Orders!$B9468,Returns!$A$2:$B$801,2,0),"No")</f>
        <v>No</v>
      </c>
    </row>
    <row r="9469" spans="1:24" hidden="1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f t="shared" si="147"/>
        <v>233.1</v>
      </c>
      <c r="T9469" s="1">
        <v>2</v>
      </c>
      <c r="U9469" s="1">
        <v>0.4</v>
      </c>
      <c r="V9469" s="1">
        <v>-66.599999999999994</v>
      </c>
      <c r="W9469" t="str">
        <f>VLOOKUP(M9469,People!$A$2:$B$5,2,FALSE)</f>
        <v>Chuck Magee</v>
      </c>
      <c r="X9469" s="5" t="str">
        <f>IFERROR(VLOOKUP(Orders!$B9469,Returns!$A$2:$B$801,2,0),"No")</f>
        <v>No</v>
      </c>
    </row>
    <row r="9470" spans="1:24" hidden="1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f t="shared" si="147"/>
        <v>6.7392000000000003</v>
      </c>
      <c r="T9470" s="1">
        <v>2</v>
      </c>
      <c r="U9470" s="1">
        <v>0</v>
      </c>
      <c r="V9470" s="1">
        <v>6.2208000000000006</v>
      </c>
      <c r="W9470" t="str">
        <f>VLOOKUP(M9470,People!$A$2:$B$5,2,FALSE)</f>
        <v>Chuck Magee</v>
      </c>
      <c r="X9470" s="5" t="str">
        <f>IFERROR(VLOOKUP(Orders!$B9470,Returns!$A$2:$B$801,2,0),"No")</f>
        <v>No</v>
      </c>
    </row>
    <row r="9471" spans="1:24" hidden="1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f t="shared" si="147"/>
        <v>57.699199999999998</v>
      </c>
      <c r="T9471" s="1">
        <v>2</v>
      </c>
      <c r="U9471" s="1">
        <v>0</v>
      </c>
      <c r="V9471" s="1">
        <v>53.260799999999996</v>
      </c>
      <c r="W9471" t="str">
        <f>VLOOKUP(M9471,People!$A$2:$B$5,2,FALSE)</f>
        <v>Chuck Magee</v>
      </c>
      <c r="X9471" s="5" t="str">
        <f>IFERROR(VLOOKUP(Orders!$B9471,Returns!$A$2:$B$801,2,0),"No")</f>
        <v>No</v>
      </c>
    </row>
    <row r="9472" spans="1:24" hidden="1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f t="shared" si="147"/>
        <v>95.980800000000016</v>
      </c>
      <c r="T9472" s="1">
        <v>2</v>
      </c>
      <c r="U9472" s="1">
        <v>0</v>
      </c>
      <c r="V9472" s="1">
        <v>3.9991999999999877</v>
      </c>
      <c r="W9472" t="str">
        <f>VLOOKUP(M9472,People!$A$2:$B$5,2,FALSE)</f>
        <v>Chuck Magee</v>
      </c>
      <c r="X9472" s="5" t="str">
        <f>IFERROR(VLOOKUP(Orders!$B9472,Returns!$A$2:$B$801,2,0),"No")</f>
        <v>No</v>
      </c>
    </row>
    <row r="9473" spans="1:24" hidden="1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f t="shared" si="147"/>
        <v>7.7111999999999998</v>
      </c>
      <c r="T9473" s="1">
        <v>1</v>
      </c>
      <c r="U9473" s="1">
        <v>0.2</v>
      </c>
      <c r="V9473" s="1">
        <v>3.7127999999999997</v>
      </c>
      <c r="W9473" t="str">
        <f>VLOOKUP(M9473,People!$A$2:$B$5,2,FALSE)</f>
        <v>Chuck Magee</v>
      </c>
      <c r="X9473" s="5" t="str">
        <f>IFERROR(VLOOKUP(Orders!$B9473,Returns!$A$2:$B$801,2,0),"No")</f>
        <v>No</v>
      </c>
    </row>
    <row r="9474" spans="1:24" hidden="1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f t="shared" ref="S9474:S9537" si="148">R9474-V9474</f>
        <v>103.92280000000002</v>
      </c>
      <c r="T9474" s="1">
        <v>2</v>
      </c>
      <c r="U9474" s="1">
        <v>0.1</v>
      </c>
      <c r="V9474" s="1">
        <v>24.2012</v>
      </c>
      <c r="W9474" t="str">
        <f>VLOOKUP(M9474,People!$A$2:$B$5,2,FALSE)</f>
        <v>Chuck Magee</v>
      </c>
      <c r="X9474" s="5" t="str">
        <f>IFERROR(VLOOKUP(Orders!$B9474,Returns!$A$2:$B$801,2,0),"No")</f>
        <v>No</v>
      </c>
    </row>
    <row r="9475" spans="1:24" hidden="1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f t="shared" si="148"/>
        <v>62.868000000000002</v>
      </c>
      <c r="T9475" s="1">
        <v>5</v>
      </c>
      <c r="U9475" s="1">
        <v>0</v>
      </c>
      <c r="V9475" s="1">
        <v>38.532000000000004</v>
      </c>
      <c r="W9475" t="str">
        <f>VLOOKUP(M9475,People!$A$2:$B$5,2,FALSE)</f>
        <v>Chuck Magee</v>
      </c>
      <c r="X9475" s="5" t="str">
        <f>IFERROR(VLOOKUP(Orders!$B9475,Returns!$A$2:$B$801,2,0),"No")</f>
        <v>No</v>
      </c>
    </row>
    <row r="9476" spans="1:24" hidden="1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f t="shared" si="148"/>
        <v>3.9114</v>
      </c>
      <c r="T9476" s="1">
        <v>2</v>
      </c>
      <c r="U9476" s="1">
        <v>0.2</v>
      </c>
      <c r="V9476" s="1">
        <v>1.9925999999999999</v>
      </c>
      <c r="W9476" t="str">
        <f>VLOOKUP(M9476,People!$A$2:$B$5,2,FALSE)</f>
        <v>Kelly Williams</v>
      </c>
      <c r="X9476" s="5" t="str">
        <f>IFERROR(VLOOKUP(Orders!$B9476,Returns!$A$2:$B$801,2,0),"No")</f>
        <v>No</v>
      </c>
    </row>
    <row r="9477" spans="1:24" hidden="1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f t="shared" si="148"/>
        <v>119.27300000000005</v>
      </c>
      <c r="T9477" s="1">
        <v>7</v>
      </c>
      <c r="U9477" s="1">
        <v>0.2</v>
      </c>
      <c r="V9477" s="1">
        <v>54.214999999999982</v>
      </c>
      <c r="W9477" t="str">
        <f>VLOOKUP(M9477,People!$A$2:$B$5,2,FALSE)</f>
        <v>Kelly Williams</v>
      </c>
      <c r="X9477" s="5" t="str">
        <f>IFERROR(VLOOKUP(Orders!$B9477,Returns!$A$2:$B$801,2,0),"No")</f>
        <v>No</v>
      </c>
    </row>
    <row r="9478" spans="1:24" hidden="1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f t="shared" si="148"/>
        <v>113.432</v>
      </c>
      <c r="T9478" s="1">
        <v>2</v>
      </c>
      <c r="U9478" s="1">
        <v>0.6</v>
      </c>
      <c r="V9478" s="1">
        <v>-61.872</v>
      </c>
      <c r="W9478" t="str">
        <f>VLOOKUP(M9478,People!$A$2:$B$5,2,FALSE)</f>
        <v>Kelly Williams</v>
      </c>
      <c r="X9478" s="5" t="str">
        <f>IFERROR(VLOOKUP(Orders!$B9478,Returns!$A$2:$B$801,2,0),"No")</f>
        <v>No</v>
      </c>
    </row>
    <row r="9479" spans="1:24" hidden="1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f t="shared" si="148"/>
        <v>9.8010000000000019</v>
      </c>
      <c r="T9479" s="1">
        <v>3</v>
      </c>
      <c r="U9479" s="1">
        <v>0.8</v>
      </c>
      <c r="V9479" s="1">
        <v>-6.2370000000000019</v>
      </c>
      <c r="W9479" t="str">
        <f>VLOOKUP(M9479,People!$A$2:$B$5,2,FALSE)</f>
        <v>Kelly Williams</v>
      </c>
      <c r="X9479" s="5" t="str">
        <f>IFERROR(VLOOKUP(Orders!$B9479,Returns!$A$2:$B$801,2,0),"No")</f>
        <v>No</v>
      </c>
    </row>
    <row r="9480" spans="1:24" x14ac:dyDescent="0.3">
      <c r="A9480" s="1">
        <v>4284</v>
      </c>
      <c r="B9480" t="s">
        <v>8222</v>
      </c>
      <c r="C9480" s="2">
        <v>42724</v>
      </c>
      <c r="D9480" s="2">
        <v>42727</v>
      </c>
      <c r="E9480" s="1" t="s">
        <v>170</v>
      </c>
      <c r="F9480" s="1" t="s">
        <v>3169</v>
      </c>
      <c r="G9480" s="1" t="s">
        <v>3170</v>
      </c>
      <c r="H9480" s="1" t="s">
        <v>24</v>
      </c>
      <c r="I9480" s="1" t="s">
        <v>25</v>
      </c>
      <c r="J9480" s="1" t="s">
        <v>3562</v>
      </c>
      <c r="K9480" s="1" t="s">
        <v>228</v>
      </c>
      <c r="L9480" s="1">
        <v>46203</v>
      </c>
      <c r="M9480" s="1" t="s">
        <v>97</v>
      </c>
      <c r="N9480" s="1" t="s">
        <v>4810</v>
      </c>
      <c r="O9480" s="1" t="s">
        <v>43</v>
      </c>
      <c r="P9480" s="1" t="s">
        <v>70</v>
      </c>
      <c r="Q9480" s="1" t="s">
        <v>4811</v>
      </c>
      <c r="R9480" s="1">
        <v>1103.97</v>
      </c>
      <c r="S9480" s="1">
        <f t="shared" si="148"/>
        <v>607.18350000000009</v>
      </c>
      <c r="T9480" s="1">
        <v>3</v>
      </c>
      <c r="U9480" s="1">
        <v>0</v>
      </c>
      <c r="V9480" s="1">
        <v>496.78649999999993</v>
      </c>
      <c r="W9480" t="str">
        <f>VLOOKUP(M9480,People!$A$2:$B$5,2,FALSE)</f>
        <v>Kelly Williams</v>
      </c>
      <c r="X9480" s="5" t="str">
        <f>IFERROR(VLOOKUP(Orders!$B9480,Returns!$A$2:$B$801,2,0),"No")</f>
        <v>No</v>
      </c>
    </row>
    <row r="9481" spans="1:24" x14ac:dyDescent="0.3">
      <c r="A9481" s="1">
        <v>4419</v>
      </c>
      <c r="B9481" t="s">
        <v>8283</v>
      </c>
      <c r="C9481" s="2">
        <v>42724</v>
      </c>
      <c r="D9481" s="2">
        <v>42731</v>
      </c>
      <c r="E9481" s="1" t="s">
        <v>46</v>
      </c>
      <c r="F9481" s="1" t="s">
        <v>4947</v>
      </c>
      <c r="G9481" s="1" t="s">
        <v>4948</v>
      </c>
      <c r="H9481" s="1" t="s">
        <v>24</v>
      </c>
      <c r="I9481" s="1" t="s">
        <v>25</v>
      </c>
      <c r="J9481" s="1" t="s">
        <v>685</v>
      </c>
      <c r="K9481" s="1" t="s">
        <v>440</v>
      </c>
      <c r="L9481" s="1">
        <v>45011</v>
      </c>
      <c r="M9481" s="1" t="s">
        <v>135</v>
      </c>
      <c r="N9481" s="1" t="s">
        <v>488</v>
      </c>
      <c r="O9481" s="1" t="s">
        <v>30</v>
      </c>
      <c r="P9481" s="1" t="s">
        <v>60</v>
      </c>
      <c r="Q9481" s="1" t="s">
        <v>489</v>
      </c>
      <c r="R9481" s="1">
        <v>190.84800000000001</v>
      </c>
      <c r="S9481" s="1">
        <f t="shared" si="148"/>
        <v>212.31840000000005</v>
      </c>
      <c r="T9481" s="1">
        <v>3</v>
      </c>
      <c r="U9481" s="1">
        <v>0.2</v>
      </c>
      <c r="V9481" s="1">
        <v>-21.470400000000026</v>
      </c>
      <c r="W9481" t="str">
        <f>VLOOKUP(M9481,People!$A$2:$B$5,2,FALSE)</f>
        <v>Chuck Magee</v>
      </c>
      <c r="X9481" s="5" t="str">
        <f>IFERROR(VLOOKUP(Orders!$B9481,Returns!$A$2:$B$801,2,0),"No")</f>
        <v>No</v>
      </c>
    </row>
    <row r="9482" spans="1:24" x14ac:dyDescent="0.3">
      <c r="A9482" s="1">
        <v>4690</v>
      </c>
      <c r="B9482" t="s">
        <v>8404</v>
      </c>
      <c r="C9482" s="2">
        <v>42724</v>
      </c>
      <c r="D9482" s="2">
        <v>42726</v>
      </c>
      <c r="E9482" s="1" t="s">
        <v>170</v>
      </c>
      <c r="F9482" s="1" t="s">
        <v>3926</v>
      </c>
      <c r="G9482" s="1" t="s">
        <v>3927</v>
      </c>
      <c r="H9482" s="1" t="s">
        <v>24</v>
      </c>
      <c r="I9482" s="1" t="s">
        <v>25</v>
      </c>
      <c r="J9482" s="1" t="s">
        <v>1145</v>
      </c>
      <c r="K9482" s="1" t="s">
        <v>279</v>
      </c>
      <c r="L9482" s="1">
        <v>85705</v>
      </c>
      <c r="M9482" s="1" t="s">
        <v>41</v>
      </c>
      <c r="N9482" s="1" t="s">
        <v>4538</v>
      </c>
      <c r="O9482" s="1" t="s">
        <v>30</v>
      </c>
      <c r="P9482" s="1" t="s">
        <v>60</v>
      </c>
      <c r="Q9482" s="1" t="s">
        <v>4539</v>
      </c>
      <c r="R9482" s="1">
        <v>51.967999999999996</v>
      </c>
      <c r="S9482" s="1">
        <f t="shared" si="148"/>
        <v>41.574399999999997</v>
      </c>
      <c r="T9482" s="1">
        <v>2</v>
      </c>
      <c r="U9482" s="1">
        <v>0.2</v>
      </c>
      <c r="V9482" s="1">
        <v>10.393599999999998</v>
      </c>
      <c r="W9482" t="str">
        <f>VLOOKUP(M9482,People!$A$2:$B$5,2,FALSE)</f>
        <v>Anna Andreadi</v>
      </c>
      <c r="X9482" s="5" t="str">
        <f>IFERROR(VLOOKUP(Orders!$B9482,Returns!$A$2:$B$801,2,0),"No")</f>
        <v>No</v>
      </c>
    </row>
    <row r="9483" spans="1:24" hidden="1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f t="shared" si="148"/>
        <v>16.343999999999998</v>
      </c>
      <c r="T9483" s="1">
        <v>2</v>
      </c>
      <c r="U9483" s="1">
        <v>0.2</v>
      </c>
      <c r="V9483" s="1">
        <v>1.8160000000000016</v>
      </c>
      <c r="W9483" t="str">
        <f>VLOOKUP(M9483,People!$A$2:$B$5,2,FALSE)</f>
        <v>Kelly Williams</v>
      </c>
      <c r="X9483" s="5" t="str">
        <f>IFERROR(VLOOKUP(Orders!$B9483,Returns!$A$2:$B$801,2,0),"No")</f>
        <v>No</v>
      </c>
    </row>
    <row r="9484" spans="1:24" hidden="1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f t="shared" si="148"/>
        <v>227.98860000000002</v>
      </c>
      <c r="T9484" s="1">
        <v>2</v>
      </c>
      <c r="U9484" s="1">
        <v>0.2</v>
      </c>
      <c r="V9484" s="1">
        <v>91.995400000000018</v>
      </c>
      <c r="W9484" t="str">
        <f>VLOOKUP(M9484,People!$A$2:$B$5,2,FALSE)</f>
        <v>Chuck Magee</v>
      </c>
      <c r="X9484" s="5" t="str">
        <f>IFERROR(VLOOKUP(Orders!$B9484,Returns!$A$2:$B$801,2,0),"No")</f>
        <v>No</v>
      </c>
    </row>
    <row r="9485" spans="1:24" x14ac:dyDescent="0.3">
      <c r="A9485" s="1">
        <v>4691</v>
      </c>
      <c r="B9485" t="s">
        <v>8404</v>
      </c>
      <c r="C9485" s="2">
        <v>42724</v>
      </c>
      <c r="D9485" s="2">
        <v>42726</v>
      </c>
      <c r="E9485" s="1" t="s">
        <v>170</v>
      </c>
      <c r="F9485" s="1" t="s">
        <v>3926</v>
      </c>
      <c r="G9485" s="1" t="s">
        <v>3927</v>
      </c>
      <c r="H9485" s="1" t="s">
        <v>24</v>
      </c>
      <c r="I9485" s="1" t="s">
        <v>25</v>
      </c>
      <c r="J9485" s="1" t="s">
        <v>1145</v>
      </c>
      <c r="K9485" s="1" t="s">
        <v>279</v>
      </c>
      <c r="L9485" s="1">
        <v>85705</v>
      </c>
      <c r="M9485" s="1" t="s">
        <v>41</v>
      </c>
      <c r="N9485" s="1" t="s">
        <v>892</v>
      </c>
      <c r="O9485" s="1" t="s">
        <v>66</v>
      </c>
      <c r="P9485" s="1" t="s">
        <v>146</v>
      </c>
      <c r="Q9485" s="1" t="s">
        <v>893</v>
      </c>
      <c r="R9485" s="1">
        <v>71.975999999999999</v>
      </c>
      <c r="S9485" s="1">
        <f t="shared" si="148"/>
        <v>50.383199999999988</v>
      </c>
      <c r="T9485" s="1">
        <v>3</v>
      </c>
      <c r="U9485" s="1">
        <v>0.2</v>
      </c>
      <c r="V9485" s="1">
        <v>21.592800000000011</v>
      </c>
      <c r="W9485" t="str">
        <f>VLOOKUP(M9485,People!$A$2:$B$5,2,FALSE)</f>
        <v>Anna Andreadi</v>
      </c>
      <c r="X9485" s="5" t="str">
        <f>IFERROR(VLOOKUP(Orders!$B9485,Returns!$A$2:$B$801,2,0),"No")</f>
        <v>No</v>
      </c>
    </row>
    <row r="9486" spans="1:24" hidden="1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f t="shared" si="148"/>
        <v>919.84</v>
      </c>
      <c r="T9486" s="1">
        <v>10</v>
      </c>
      <c r="U9486" s="1">
        <v>0.32</v>
      </c>
      <c r="V9486" s="1">
        <v>-137.97600000000008</v>
      </c>
      <c r="W9486" t="str">
        <f>VLOOKUP(M9486,People!$A$2:$B$5,2,FALSE)</f>
        <v>Kelly Williams</v>
      </c>
      <c r="X9486" s="5" t="str">
        <f>IFERROR(VLOOKUP(Orders!$B9486,Returns!$A$2:$B$801,2,0),"No")</f>
        <v>No</v>
      </c>
    </row>
    <row r="9487" spans="1:24" hidden="1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f t="shared" si="148"/>
        <v>21.186000000000007</v>
      </c>
      <c r="T9487" s="1">
        <v>9</v>
      </c>
      <c r="U9487" s="1">
        <v>0.2</v>
      </c>
      <c r="V9487" s="1">
        <v>9.6299999999999955</v>
      </c>
      <c r="W9487" t="str">
        <f>VLOOKUP(M9487,People!$A$2:$B$5,2,FALSE)</f>
        <v>Kelly Williams</v>
      </c>
      <c r="X9487" s="5" t="str">
        <f>IFERROR(VLOOKUP(Orders!$B9487,Returns!$A$2:$B$801,2,0),"No")</f>
        <v>No</v>
      </c>
    </row>
    <row r="9488" spans="1:24" hidden="1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f t="shared" si="148"/>
        <v>750.29759999999987</v>
      </c>
      <c r="T9488" s="1">
        <v>3</v>
      </c>
      <c r="U9488" s="1">
        <v>0.3</v>
      </c>
      <c r="V9488" s="1">
        <v>-76.953599999999994</v>
      </c>
      <c r="W9488" t="str">
        <f>VLOOKUP(M9488,People!$A$2:$B$5,2,FALSE)</f>
        <v>Chuck Magee</v>
      </c>
      <c r="X9488" s="5" t="str">
        <f>IFERROR(VLOOKUP(Orders!$B9488,Returns!$A$2:$B$801,2,0),"No")</f>
        <v>No</v>
      </c>
    </row>
    <row r="9489" spans="1:24" hidden="1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f t="shared" si="148"/>
        <v>4.381800000000001</v>
      </c>
      <c r="T9489" s="1">
        <v>3</v>
      </c>
      <c r="U9489" s="1">
        <v>0</v>
      </c>
      <c r="V9489" s="1">
        <v>2.1581999999999999</v>
      </c>
      <c r="W9489" t="str">
        <f>VLOOKUP(M9489,People!$A$2:$B$5,2,FALSE)</f>
        <v>Chuck Magee</v>
      </c>
      <c r="X9489" s="5" t="str">
        <f>IFERROR(VLOOKUP(Orders!$B9489,Returns!$A$2:$B$801,2,0),"No")</f>
        <v>No</v>
      </c>
    </row>
    <row r="9490" spans="1:24" hidden="1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f t="shared" si="148"/>
        <v>522.68000000000006</v>
      </c>
      <c r="T9490" s="1">
        <v>2</v>
      </c>
      <c r="U9490" s="1">
        <v>0.2</v>
      </c>
      <c r="V9490" s="1">
        <v>50.120000000000033</v>
      </c>
      <c r="W9490" t="str">
        <f>VLOOKUP(M9490,People!$A$2:$B$5,2,FALSE)</f>
        <v>Anna Andreadi</v>
      </c>
      <c r="X9490" s="5" t="str">
        <f>IFERROR(VLOOKUP(Orders!$B9490,Returns!$A$2:$B$801,2,0),"No")</f>
        <v>No</v>
      </c>
    </row>
    <row r="9491" spans="1:24" hidden="1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f t="shared" si="148"/>
        <v>137.935</v>
      </c>
      <c r="T9491" s="1">
        <v>7</v>
      </c>
      <c r="U9491" s="1">
        <v>0</v>
      </c>
      <c r="V9491" s="1">
        <v>59.114999999999981</v>
      </c>
      <c r="W9491" t="str">
        <f>VLOOKUP(M9491,People!$A$2:$B$5,2,FALSE)</f>
        <v>Cassandra Brandow</v>
      </c>
      <c r="X9491" s="5" t="str">
        <f>IFERROR(VLOOKUP(Orders!$B9491,Returns!$A$2:$B$801,2,0),"No")</f>
        <v>No</v>
      </c>
    </row>
    <row r="9492" spans="1:24" hidden="1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f t="shared" si="148"/>
        <v>1339.7552000000001</v>
      </c>
      <c r="T9492" s="1">
        <v>8</v>
      </c>
      <c r="U9492" s="1">
        <v>0.2</v>
      </c>
      <c r="V9492" s="1">
        <v>682.5168000000001</v>
      </c>
      <c r="W9492" t="str">
        <f>VLOOKUP(M9492,People!$A$2:$B$5,2,FALSE)</f>
        <v>Anna Andreadi</v>
      </c>
      <c r="X9492" s="5" t="str">
        <f>IFERROR(VLOOKUP(Orders!$B9492,Returns!$A$2:$B$801,2,0),"No")</f>
        <v>No</v>
      </c>
    </row>
    <row r="9493" spans="1:24" hidden="1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f t="shared" si="148"/>
        <v>6.0192000000000014</v>
      </c>
      <c r="T9493" s="1">
        <v>3</v>
      </c>
      <c r="U9493" s="1">
        <v>0</v>
      </c>
      <c r="V9493" s="1">
        <v>3.1007999999999996</v>
      </c>
      <c r="W9493" t="str">
        <f>VLOOKUP(M9493,People!$A$2:$B$5,2,FALSE)</f>
        <v>Anna Andreadi</v>
      </c>
      <c r="X9493" s="5" t="str">
        <f>IFERROR(VLOOKUP(Orders!$B9493,Returns!$A$2:$B$801,2,0),"No")</f>
        <v>No</v>
      </c>
    </row>
    <row r="9494" spans="1:24" hidden="1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f t="shared" si="148"/>
        <v>19.080000000000002</v>
      </c>
      <c r="T9494" s="1">
        <v>9</v>
      </c>
      <c r="U9494" s="1">
        <v>0</v>
      </c>
      <c r="V9494" s="1">
        <v>19.080000000000002</v>
      </c>
      <c r="W9494" t="str">
        <f>VLOOKUP(M9494,People!$A$2:$B$5,2,FALSE)</f>
        <v>Kelly Williams</v>
      </c>
      <c r="X9494" s="5" t="str">
        <f>IFERROR(VLOOKUP(Orders!$B9494,Returns!$A$2:$B$801,2,0),"No")</f>
        <v>No</v>
      </c>
    </row>
    <row r="9495" spans="1:24" hidden="1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f t="shared" si="148"/>
        <v>1242.4230000000002</v>
      </c>
      <c r="T9495" s="1">
        <v>7</v>
      </c>
      <c r="U9495" s="1">
        <v>0</v>
      </c>
      <c r="V9495" s="1">
        <v>350.42700000000002</v>
      </c>
      <c r="W9495" t="str">
        <f>VLOOKUP(M9495,People!$A$2:$B$5,2,FALSE)</f>
        <v>Kelly Williams</v>
      </c>
      <c r="X9495" s="5" t="str">
        <f>IFERROR(VLOOKUP(Orders!$B9495,Returns!$A$2:$B$801,2,0),"No")</f>
        <v>No</v>
      </c>
    </row>
    <row r="9496" spans="1:24" hidden="1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f t="shared" si="148"/>
        <v>6.5340000000000007</v>
      </c>
      <c r="T9496" s="1">
        <v>2</v>
      </c>
      <c r="U9496" s="1">
        <v>0</v>
      </c>
      <c r="V9496" s="1">
        <v>5.3460000000000001</v>
      </c>
      <c r="W9496" t="str">
        <f>VLOOKUP(M9496,People!$A$2:$B$5,2,FALSE)</f>
        <v>Kelly Williams</v>
      </c>
      <c r="X9496" s="5" t="str">
        <f>IFERROR(VLOOKUP(Orders!$B9496,Returns!$A$2:$B$801,2,0),"No")</f>
        <v>No</v>
      </c>
    </row>
    <row r="9497" spans="1:24" hidden="1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f t="shared" si="148"/>
        <v>73.199999999999989</v>
      </c>
      <c r="T9497" s="1">
        <v>6</v>
      </c>
      <c r="U9497" s="1">
        <v>0</v>
      </c>
      <c r="V9497" s="1">
        <v>46.800000000000004</v>
      </c>
      <c r="W9497" t="str">
        <f>VLOOKUP(M9497,People!$A$2:$B$5,2,FALSE)</f>
        <v>Anna Andreadi</v>
      </c>
      <c r="X9497" s="5" t="str">
        <f>IFERROR(VLOOKUP(Orders!$B9497,Returns!$A$2:$B$801,2,0),"No")</f>
        <v>No</v>
      </c>
    </row>
    <row r="9498" spans="1:24" hidden="1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f t="shared" si="148"/>
        <v>6.3290999999999995</v>
      </c>
      <c r="T9498" s="1">
        <v>1</v>
      </c>
      <c r="U9498" s="1">
        <v>0</v>
      </c>
      <c r="V9498" s="1">
        <v>2.3409000000000004</v>
      </c>
      <c r="W9498" t="str">
        <f>VLOOKUP(M9498,People!$A$2:$B$5,2,FALSE)</f>
        <v>Anna Andreadi</v>
      </c>
      <c r="X9498" s="5" t="str">
        <f>IFERROR(VLOOKUP(Orders!$B9498,Returns!$A$2:$B$801,2,0),"No")</f>
        <v>No</v>
      </c>
    </row>
    <row r="9499" spans="1:24" hidden="1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f t="shared" si="148"/>
        <v>2.3814000000000002</v>
      </c>
      <c r="T9499" s="1">
        <v>1</v>
      </c>
      <c r="U9499" s="1">
        <v>0</v>
      </c>
      <c r="V9499" s="1">
        <v>2.0286</v>
      </c>
      <c r="W9499" t="str">
        <f>VLOOKUP(M9499,People!$A$2:$B$5,2,FALSE)</f>
        <v>Kelly Williams</v>
      </c>
      <c r="X9499" s="5" t="str">
        <f>IFERROR(VLOOKUP(Orders!$B9499,Returns!$A$2:$B$801,2,0),"No")</f>
        <v>No</v>
      </c>
    </row>
    <row r="9500" spans="1:24" hidden="1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f t="shared" si="148"/>
        <v>85.6494</v>
      </c>
      <c r="T9500" s="1">
        <v>3</v>
      </c>
      <c r="U9500" s="1">
        <v>0</v>
      </c>
      <c r="V9500" s="1">
        <v>82.290599999999998</v>
      </c>
      <c r="W9500" t="str">
        <f>VLOOKUP(M9500,People!$A$2:$B$5,2,FALSE)</f>
        <v>Kelly Williams</v>
      </c>
      <c r="X9500" s="5" t="str">
        <f>IFERROR(VLOOKUP(Orders!$B9500,Returns!$A$2:$B$801,2,0),"No")</f>
        <v>No</v>
      </c>
    </row>
    <row r="9501" spans="1:24" hidden="1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f t="shared" si="148"/>
        <v>36.611999999999995</v>
      </c>
      <c r="T9501" s="1">
        <v>10</v>
      </c>
      <c r="U9501" s="1">
        <v>0</v>
      </c>
      <c r="V9501" s="1">
        <v>31.187999999999999</v>
      </c>
      <c r="W9501" t="str">
        <f>VLOOKUP(M9501,People!$A$2:$B$5,2,FALSE)</f>
        <v>Kelly Williams</v>
      </c>
      <c r="X9501" s="5" t="str">
        <f>IFERROR(VLOOKUP(Orders!$B9501,Returns!$A$2:$B$801,2,0),"No")</f>
        <v>No</v>
      </c>
    </row>
    <row r="9502" spans="1:24" hidden="1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f t="shared" si="148"/>
        <v>15.6252</v>
      </c>
      <c r="T9502" s="1">
        <v>3</v>
      </c>
      <c r="U9502" s="1">
        <v>0</v>
      </c>
      <c r="V9502" s="1">
        <v>11.314800000000002</v>
      </c>
      <c r="W9502" t="str">
        <f>VLOOKUP(M9502,People!$A$2:$B$5,2,FALSE)</f>
        <v>Kelly Williams</v>
      </c>
      <c r="X9502" s="5" t="str">
        <f>IFERROR(VLOOKUP(Orders!$B9502,Returns!$A$2:$B$801,2,0),"No")</f>
        <v>No</v>
      </c>
    </row>
    <row r="9503" spans="1:24" hidden="1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f t="shared" si="148"/>
        <v>24.03</v>
      </c>
      <c r="T9503" s="1">
        <v>3</v>
      </c>
      <c r="U9503" s="1">
        <v>0</v>
      </c>
      <c r="V9503" s="1">
        <v>8.01</v>
      </c>
      <c r="W9503" t="str">
        <f>VLOOKUP(M9503,People!$A$2:$B$5,2,FALSE)</f>
        <v>Anna Andreadi</v>
      </c>
      <c r="X9503" s="5" t="str">
        <f>IFERROR(VLOOKUP(Orders!$B9503,Returns!$A$2:$B$801,2,0),"No")</f>
        <v>No</v>
      </c>
    </row>
    <row r="9504" spans="1:24" hidden="1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f t="shared" si="148"/>
        <v>23.776199999999996</v>
      </c>
      <c r="T9504" s="1">
        <v>9</v>
      </c>
      <c r="U9504" s="1">
        <v>0</v>
      </c>
      <c r="V9504" s="1">
        <v>8.3537999999999997</v>
      </c>
      <c r="W9504" t="str">
        <f>VLOOKUP(M9504,People!$A$2:$B$5,2,FALSE)</f>
        <v>Chuck Magee</v>
      </c>
      <c r="X9504" s="5" t="str">
        <f>IFERROR(VLOOKUP(Orders!$B9504,Returns!$A$2:$B$801,2,0),"No")</f>
        <v>No</v>
      </c>
    </row>
    <row r="9505" spans="1:24" hidden="1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f t="shared" si="148"/>
        <v>2.0735999999999999</v>
      </c>
      <c r="T9505" s="1">
        <v>1</v>
      </c>
      <c r="U9505" s="1">
        <v>0</v>
      </c>
      <c r="V9505" s="1">
        <v>0.80640000000000001</v>
      </c>
      <c r="W9505" t="str">
        <f>VLOOKUP(M9505,People!$A$2:$B$5,2,FALSE)</f>
        <v>Chuck Magee</v>
      </c>
      <c r="X9505" s="5" t="str">
        <f>IFERROR(VLOOKUP(Orders!$B9505,Returns!$A$2:$B$801,2,0),"No")</f>
        <v>No</v>
      </c>
    </row>
    <row r="9506" spans="1:24" hidden="1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f t="shared" si="148"/>
        <v>818.94749999999999</v>
      </c>
      <c r="T9506" s="1">
        <v>7</v>
      </c>
      <c r="U9506" s="1">
        <v>0</v>
      </c>
      <c r="V9506" s="1">
        <v>272.98250000000002</v>
      </c>
      <c r="W9506" t="str">
        <f>VLOOKUP(M9506,People!$A$2:$B$5,2,FALSE)</f>
        <v>Chuck Magee</v>
      </c>
      <c r="X9506" s="5" t="str">
        <f>IFERROR(VLOOKUP(Orders!$B9506,Returns!$A$2:$B$801,2,0),"No")</f>
        <v>No</v>
      </c>
    </row>
    <row r="9507" spans="1:24" hidden="1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f t="shared" si="148"/>
        <v>57.099599999999995</v>
      </c>
      <c r="T9507" s="1">
        <v>2</v>
      </c>
      <c r="U9507" s="1">
        <v>0</v>
      </c>
      <c r="V9507" s="1">
        <v>54.860399999999998</v>
      </c>
      <c r="W9507" t="str">
        <f>VLOOKUP(M9507,People!$A$2:$B$5,2,FALSE)</f>
        <v>Chuck Magee</v>
      </c>
      <c r="X9507" s="5" t="str">
        <f>IFERROR(VLOOKUP(Orders!$B9507,Returns!$A$2:$B$801,2,0),"No")</f>
        <v>No</v>
      </c>
    </row>
    <row r="9508" spans="1:24" x14ac:dyDescent="0.3">
      <c r="A9508" s="1">
        <v>4692</v>
      </c>
      <c r="B9508" t="s">
        <v>8404</v>
      </c>
      <c r="C9508" s="2">
        <v>42724</v>
      </c>
      <c r="D9508" s="2">
        <v>42726</v>
      </c>
      <c r="E9508" s="1" t="s">
        <v>170</v>
      </c>
      <c r="F9508" s="1" t="s">
        <v>3926</v>
      </c>
      <c r="G9508" s="1" t="s">
        <v>3927</v>
      </c>
      <c r="H9508" s="1" t="s">
        <v>24</v>
      </c>
      <c r="I9508" s="1" t="s">
        <v>25</v>
      </c>
      <c r="J9508" s="1" t="s">
        <v>1145</v>
      </c>
      <c r="K9508" s="1" t="s">
        <v>279</v>
      </c>
      <c r="L9508" s="1">
        <v>85705</v>
      </c>
      <c r="M9508" s="1" t="s">
        <v>41</v>
      </c>
      <c r="N9508" s="1" t="s">
        <v>782</v>
      </c>
      <c r="O9508" s="1" t="s">
        <v>30</v>
      </c>
      <c r="P9508" s="1" t="s">
        <v>34</v>
      </c>
      <c r="Q9508" s="1" t="s">
        <v>783</v>
      </c>
      <c r="R9508" s="1">
        <v>242.35200000000003</v>
      </c>
      <c r="S9508" s="1">
        <f t="shared" si="148"/>
        <v>284.76360000000005</v>
      </c>
      <c r="T9508" s="1">
        <v>3</v>
      </c>
      <c r="U9508" s="1">
        <v>0.2</v>
      </c>
      <c r="V9508" s="1">
        <v>-42.411600000000035</v>
      </c>
      <c r="W9508" t="str">
        <f>VLOOKUP(M9508,People!$A$2:$B$5,2,FALSE)</f>
        <v>Anna Andreadi</v>
      </c>
      <c r="X9508" s="5" t="str">
        <f>IFERROR(VLOOKUP(Orders!$B9508,Returns!$A$2:$B$801,2,0),"No")</f>
        <v>No</v>
      </c>
    </row>
    <row r="9509" spans="1:24" x14ac:dyDescent="0.3">
      <c r="A9509" s="1">
        <v>4693</v>
      </c>
      <c r="B9509" t="s">
        <v>8404</v>
      </c>
      <c r="C9509" s="2">
        <v>42724</v>
      </c>
      <c r="D9509" s="2">
        <v>42726</v>
      </c>
      <c r="E9509" s="1" t="s">
        <v>170</v>
      </c>
      <c r="F9509" s="1" t="s">
        <v>3926</v>
      </c>
      <c r="G9509" s="1" t="s">
        <v>3927</v>
      </c>
      <c r="H9509" s="1" t="s">
        <v>24</v>
      </c>
      <c r="I9509" s="1" t="s">
        <v>25</v>
      </c>
      <c r="J9509" s="1" t="s">
        <v>1145</v>
      </c>
      <c r="K9509" s="1" t="s">
        <v>279</v>
      </c>
      <c r="L9509" s="1">
        <v>85705</v>
      </c>
      <c r="M9509" s="1" t="s">
        <v>41</v>
      </c>
      <c r="N9509" s="1" t="s">
        <v>1502</v>
      </c>
      <c r="O9509" s="1" t="s">
        <v>43</v>
      </c>
      <c r="P9509" s="1" t="s">
        <v>84</v>
      </c>
      <c r="Q9509" s="1" t="s">
        <v>3990</v>
      </c>
      <c r="R9509" s="1">
        <v>221.92000000000002</v>
      </c>
      <c r="S9509" s="1">
        <f t="shared" si="148"/>
        <v>144.24800000000005</v>
      </c>
      <c r="T9509" s="1">
        <v>5</v>
      </c>
      <c r="U9509" s="1">
        <v>0.2</v>
      </c>
      <c r="V9509" s="1">
        <v>77.671999999999983</v>
      </c>
      <c r="W9509" t="str">
        <f>VLOOKUP(M9509,People!$A$2:$B$5,2,FALSE)</f>
        <v>Anna Andreadi</v>
      </c>
      <c r="X9509" s="5" t="str">
        <f>IFERROR(VLOOKUP(Orders!$B9509,Returns!$A$2:$B$801,2,0),"No")</f>
        <v>No</v>
      </c>
    </row>
    <row r="9510" spans="1:24" x14ac:dyDescent="0.3">
      <c r="A9510" s="1">
        <v>4694</v>
      </c>
      <c r="B9510" t="s">
        <v>8404</v>
      </c>
      <c r="C9510" s="2">
        <v>42724</v>
      </c>
      <c r="D9510" s="2">
        <v>42726</v>
      </c>
      <c r="E9510" s="1" t="s">
        <v>170</v>
      </c>
      <c r="F9510" s="1" t="s">
        <v>3926</v>
      </c>
      <c r="G9510" s="1" t="s">
        <v>3927</v>
      </c>
      <c r="H9510" s="1" t="s">
        <v>24</v>
      </c>
      <c r="I9510" s="1" t="s">
        <v>25</v>
      </c>
      <c r="J9510" s="1" t="s">
        <v>1145</v>
      </c>
      <c r="K9510" s="1" t="s">
        <v>279</v>
      </c>
      <c r="L9510" s="1">
        <v>85705</v>
      </c>
      <c r="M9510" s="1" t="s">
        <v>41</v>
      </c>
      <c r="N9510" s="1" t="s">
        <v>4614</v>
      </c>
      <c r="O9510" s="1" t="s">
        <v>43</v>
      </c>
      <c r="P9510" s="1" t="s">
        <v>84</v>
      </c>
      <c r="Q9510" s="1" t="s">
        <v>4615</v>
      </c>
      <c r="R9510" s="1">
        <v>8.4480000000000004</v>
      </c>
      <c r="S9510" s="1">
        <f t="shared" si="148"/>
        <v>5.8080000000000007</v>
      </c>
      <c r="T9510" s="1">
        <v>2</v>
      </c>
      <c r="U9510" s="1">
        <v>0.2</v>
      </c>
      <c r="V9510" s="1">
        <v>2.6399999999999997</v>
      </c>
      <c r="W9510" t="str">
        <f>VLOOKUP(M9510,People!$A$2:$B$5,2,FALSE)</f>
        <v>Anna Andreadi</v>
      </c>
      <c r="X9510" s="5" t="str">
        <f>IFERROR(VLOOKUP(Orders!$B9510,Returns!$A$2:$B$801,2,0),"No")</f>
        <v>No</v>
      </c>
    </row>
    <row r="9511" spans="1:24" x14ac:dyDescent="0.3">
      <c r="A9511" s="1">
        <v>6107</v>
      </c>
      <c r="B9511" t="s">
        <v>9077</v>
      </c>
      <c r="C9511" s="2">
        <v>42724</v>
      </c>
      <c r="D9511" s="2">
        <v>42729</v>
      </c>
      <c r="E9511" s="1" t="s">
        <v>46</v>
      </c>
      <c r="F9511" s="1" t="s">
        <v>4023</v>
      </c>
      <c r="G9511" s="1" t="s">
        <v>4024</v>
      </c>
      <c r="H9511" s="1" t="s">
        <v>24</v>
      </c>
      <c r="I9511" s="1" t="s">
        <v>25</v>
      </c>
      <c r="J9511" s="1" t="s">
        <v>667</v>
      </c>
      <c r="K9511" s="1" t="s">
        <v>96</v>
      </c>
      <c r="L9511" s="1">
        <v>75051</v>
      </c>
      <c r="M9511" s="1" t="s">
        <v>97</v>
      </c>
      <c r="N9511" s="1" t="s">
        <v>1788</v>
      </c>
      <c r="O9511" s="1" t="s">
        <v>43</v>
      </c>
      <c r="P9511" s="1" t="s">
        <v>73</v>
      </c>
      <c r="Q9511" s="1" t="s">
        <v>1789</v>
      </c>
      <c r="R9511" s="1">
        <v>19.431999999999995</v>
      </c>
      <c r="S9511" s="1">
        <f t="shared" si="148"/>
        <v>68.983600000000024</v>
      </c>
      <c r="T9511" s="1">
        <v>2</v>
      </c>
      <c r="U9511" s="1">
        <v>0.8</v>
      </c>
      <c r="V9511" s="1">
        <v>-49.551600000000022</v>
      </c>
      <c r="W9511" t="str">
        <f>VLOOKUP(M9511,People!$A$2:$B$5,2,FALSE)</f>
        <v>Kelly Williams</v>
      </c>
      <c r="X9511" s="5" t="str">
        <f>IFERROR(VLOOKUP(Orders!$B9511,Returns!$A$2:$B$801,2,0),"No")</f>
        <v>No</v>
      </c>
    </row>
    <row r="9512" spans="1:24" hidden="1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f t="shared" si="148"/>
        <v>22.620599999999996</v>
      </c>
      <c r="T9512" s="1">
        <v>9</v>
      </c>
      <c r="U9512" s="1">
        <v>0</v>
      </c>
      <c r="V9512" s="1">
        <v>15.7194</v>
      </c>
      <c r="W9512" t="str">
        <f>VLOOKUP(M9512,People!$A$2:$B$5,2,FALSE)</f>
        <v>Chuck Magee</v>
      </c>
      <c r="X9512" s="5" t="str">
        <f>IFERROR(VLOOKUP(Orders!$B9512,Returns!$A$2:$B$801,2,0),"No")</f>
        <v>No</v>
      </c>
    </row>
    <row r="9513" spans="1:24" x14ac:dyDescent="0.3">
      <c r="A9513" s="1">
        <v>6108</v>
      </c>
      <c r="B9513" t="s">
        <v>9077</v>
      </c>
      <c r="C9513" s="2">
        <v>42724</v>
      </c>
      <c r="D9513" s="2">
        <v>42729</v>
      </c>
      <c r="E9513" s="1" t="s">
        <v>46</v>
      </c>
      <c r="F9513" s="1" t="s">
        <v>4023</v>
      </c>
      <c r="G9513" s="1" t="s">
        <v>4024</v>
      </c>
      <c r="H9513" s="1" t="s">
        <v>24</v>
      </c>
      <c r="I9513" s="1" t="s">
        <v>25</v>
      </c>
      <c r="J9513" s="1" t="s">
        <v>667</v>
      </c>
      <c r="K9513" s="1" t="s">
        <v>96</v>
      </c>
      <c r="L9513" s="1">
        <v>75051</v>
      </c>
      <c r="M9513" s="1" t="s">
        <v>97</v>
      </c>
      <c r="N9513" s="1" t="s">
        <v>3120</v>
      </c>
      <c r="O9513" s="1" t="s">
        <v>66</v>
      </c>
      <c r="P9513" s="1" t="s">
        <v>146</v>
      </c>
      <c r="Q9513" s="1" t="s">
        <v>3121</v>
      </c>
      <c r="R9513" s="1">
        <v>65.44</v>
      </c>
      <c r="S9513" s="1">
        <f t="shared" si="148"/>
        <v>73.62</v>
      </c>
      <c r="T9513" s="1">
        <v>5</v>
      </c>
      <c r="U9513" s="1">
        <v>0.2</v>
      </c>
      <c r="V9513" s="1">
        <v>-8.1800000000000033</v>
      </c>
      <c r="W9513" t="str">
        <f>VLOOKUP(M9513,People!$A$2:$B$5,2,FALSE)</f>
        <v>Kelly Williams</v>
      </c>
      <c r="X9513" s="5" t="str">
        <f>IFERROR(VLOOKUP(Orders!$B9513,Returns!$A$2:$B$801,2,0),"No")</f>
        <v>No</v>
      </c>
    </row>
    <row r="9514" spans="1:24" hidden="1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f t="shared" si="148"/>
        <v>210.68600000000001</v>
      </c>
      <c r="T9514" s="1">
        <v>1</v>
      </c>
      <c r="U9514" s="1">
        <v>0.32</v>
      </c>
      <c r="V9514" s="1">
        <v>-6.0196000000000254</v>
      </c>
      <c r="W9514" t="str">
        <f>VLOOKUP(M9514,People!$A$2:$B$5,2,FALSE)</f>
        <v>Kelly Williams</v>
      </c>
      <c r="X9514" s="5" t="str">
        <f>IFERROR(VLOOKUP(Orders!$B9514,Returns!$A$2:$B$801,2,0),"No")</f>
        <v>No</v>
      </c>
    </row>
    <row r="9515" spans="1:24" hidden="1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f t="shared" si="148"/>
        <v>1105.3325000000002</v>
      </c>
      <c r="T9515" s="1">
        <v>5</v>
      </c>
      <c r="U9515" s="1">
        <v>0</v>
      </c>
      <c r="V9515" s="1">
        <v>544.41749999999979</v>
      </c>
      <c r="W9515" t="str">
        <f>VLOOKUP(M9515,People!$A$2:$B$5,2,FALSE)</f>
        <v>Kelly Williams</v>
      </c>
      <c r="X9515" s="5" t="str">
        <f>IFERROR(VLOOKUP(Orders!$B9515,Returns!$A$2:$B$801,2,0),"No")</f>
        <v>No</v>
      </c>
    </row>
    <row r="9516" spans="1:24" x14ac:dyDescent="0.3">
      <c r="A9516" s="1">
        <v>7339</v>
      </c>
      <c r="B9516" t="s">
        <v>9650</v>
      </c>
      <c r="C9516" s="2">
        <v>42724</v>
      </c>
      <c r="D9516" s="2">
        <v>42727</v>
      </c>
      <c r="E9516" s="1" t="s">
        <v>21</v>
      </c>
      <c r="F9516" s="1" t="s">
        <v>2935</v>
      </c>
      <c r="G9516" s="1" t="s">
        <v>2936</v>
      </c>
      <c r="H9516" s="1" t="s">
        <v>38</v>
      </c>
      <c r="I9516" s="1" t="s">
        <v>25</v>
      </c>
      <c r="J9516" s="1" t="s">
        <v>239</v>
      </c>
      <c r="K9516" s="1" t="s">
        <v>240</v>
      </c>
      <c r="L9516" s="1">
        <v>10035</v>
      </c>
      <c r="M9516" s="1" t="s">
        <v>135</v>
      </c>
      <c r="N9516" s="1" t="s">
        <v>4683</v>
      </c>
      <c r="O9516" s="1" t="s">
        <v>30</v>
      </c>
      <c r="P9516" s="1" t="s">
        <v>34</v>
      </c>
      <c r="Q9516" s="1" t="s">
        <v>4684</v>
      </c>
      <c r="R9516" s="1">
        <v>192.18600000000004</v>
      </c>
      <c r="S9516" s="1">
        <f t="shared" si="148"/>
        <v>155.88420000000002</v>
      </c>
      <c r="T9516" s="1">
        <v>3</v>
      </c>
      <c r="U9516" s="1">
        <v>0.1</v>
      </c>
      <c r="V9516" s="1">
        <v>36.3018</v>
      </c>
      <c r="W9516" t="str">
        <f>VLOOKUP(M9516,People!$A$2:$B$5,2,FALSE)</f>
        <v>Chuck Magee</v>
      </c>
      <c r="X9516" s="5" t="str">
        <f>IFERROR(VLOOKUP(Orders!$B9516,Returns!$A$2:$B$801,2,0),"No")</f>
        <v>No</v>
      </c>
    </row>
    <row r="9517" spans="1:24" x14ac:dyDescent="0.3">
      <c r="A9517" s="1">
        <v>5639</v>
      </c>
      <c r="B9517" t="s">
        <v>8869</v>
      </c>
      <c r="C9517" s="2">
        <v>42725</v>
      </c>
      <c r="D9517" s="2">
        <v>42731</v>
      </c>
      <c r="E9517" s="1" t="s">
        <v>46</v>
      </c>
      <c r="F9517" s="1" t="s">
        <v>2148</v>
      </c>
      <c r="G9517" s="1" t="s">
        <v>2149</v>
      </c>
      <c r="H9517" s="1" t="s">
        <v>24</v>
      </c>
      <c r="I9517" s="1" t="s">
        <v>25</v>
      </c>
      <c r="J9517" s="1" t="s">
        <v>833</v>
      </c>
      <c r="K9517" s="1" t="s">
        <v>40</v>
      </c>
      <c r="L9517" s="1">
        <v>92024</v>
      </c>
      <c r="M9517" s="1" t="s">
        <v>41</v>
      </c>
      <c r="N9517" s="1" t="s">
        <v>605</v>
      </c>
      <c r="O9517" s="1" t="s">
        <v>30</v>
      </c>
      <c r="P9517" s="1" t="s">
        <v>34</v>
      </c>
      <c r="Q9517" s="1" t="s">
        <v>606</v>
      </c>
      <c r="R9517" s="1">
        <v>1325.76</v>
      </c>
      <c r="S9517" s="1">
        <f t="shared" si="148"/>
        <v>1176.6120000000001</v>
      </c>
      <c r="T9517" s="1">
        <v>6</v>
      </c>
      <c r="U9517" s="1">
        <v>0.2</v>
      </c>
      <c r="V9517" s="1">
        <v>149.14799999999991</v>
      </c>
      <c r="W9517" t="str">
        <f>VLOOKUP(M9517,People!$A$2:$B$5,2,FALSE)</f>
        <v>Anna Andreadi</v>
      </c>
      <c r="X9517" s="5" t="str">
        <f>IFERROR(VLOOKUP(Orders!$B9517,Returns!$A$2:$B$801,2,0),"No")</f>
        <v>No</v>
      </c>
    </row>
    <row r="9518" spans="1:24" hidden="1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f t="shared" si="148"/>
        <v>22.934699999999999</v>
      </c>
      <c r="T9518" s="1">
        <v>3</v>
      </c>
      <c r="U9518" s="1">
        <v>0.4</v>
      </c>
      <c r="V9518" s="1">
        <v>4.0472999999999999</v>
      </c>
      <c r="W9518" t="str">
        <f>VLOOKUP(M9518,People!$A$2:$B$5,2,FALSE)</f>
        <v>Chuck Magee</v>
      </c>
      <c r="X9518" s="5" t="str">
        <f>IFERROR(VLOOKUP(Orders!$B9518,Returns!$A$2:$B$801,2,0),"No")</f>
        <v>No</v>
      </c>
    </row>
    <row r="9519" spans="1:24" hidden="1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f t="shared" si="148"/>
        <v>4.4063999999999988</v>
      </c>
      <c r="T9519" s="1">
        <v>3</v>
      </c>
      <c r="U9519" s="1">
        <v>0.2</v>
      </c>
      <c r="V9519" s="1">
        <v>2.5056000000000003</v>
      </c>
      <c r="W9519" t="str">
        <f>VLOOKUP(M9519,People!$A$2:$B$5,2,FALSE)</f>
        <v>Chuck Magee</v>
      </c>
      <c r="X9519" s="5" t="str">
        <f>IFERROR(VLOOKUP(Orders!$B9519,Returns!$A$2:$B$801,2,0),"No")</f>
        <v>No</v>
      </c>
    </row>
    <row r="9520" spans="1:24" hidden="1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f t="shared" si="148"/>
        <v>386.5098000000001</v>
      </c>
      <c r="T9520" s="1">
        <v>3</v>
      </c>
      <c r="U9520" s="1">
        <v>0.2</v>
      </c>
      <c r="V9520" s="1">
        <v>48.994199999999921</v>
      </c>
      <c r="W9520" t="str">
        <f>VLOOKUP(M9520,People!$A$2:$B$5,2,FALSE)</f>
        <v>Chuck Magee</v>
      </c>
      <c r="X9520" s="5" t="str">
        <f>IFERROR(VLOOKUP(Orders!$B9520,Returns!$A$2:$B$801,2,0),"No")</f>
        <v>No</v>
      </c>
    </row>
    <row r="9521" spans="1:24" hidden="1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f t="shared" si="148"/>
        <v>58.377599999999994</v>
      </c>
      <c r="T9521" s="1">
        <v>4</v>
      </c>
      <c r="U9521" s="1">
        <v>0</v>
      </c>
      <c r="V9521" s="1">
        <v>22.702400000000004</v>
      </c>
      <c r="W9521" t="str">
        <f>VLOOKUP(M9521,People!$A$2:$B$5,2,FALSE)</f>
        <v>Anna Andreadi</v>
      </c>
      <c r="X9521" s="5" t="str">
        <f>IFERROR(VLOOKUP(Orders!$B9521,Returns!$A$2:$B$801,2,0),"No")</f>
        <v>No</v>
      </c>
    </row>
    <row r="9522" spans="1:24" hidden="1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f t="shared" si="148"/>
        <v>89.299199999999999</v>
      </c>
      <c r="T9522" s="1">
        <v>2</v>
      </c>
      <c r="U9522" s="1">
        <v>0</v>
      </c>
      <c r="V9522" s="1">
        <v>3.720799999999997</v>
      </c>
      <c r="W9522" t="str">
        <f>VLOOKUP(M9522,People!$A$2:$B$5,2,FALSE)</f>
        <v>Anna Andreadi</v>
      </c>
      <c r="X9522" s="5" t="str">
        <f>IFERROR(VLOOKUP(Orders!$B9522,Returns!$A$2:$B$801,2,0),"No")</f>
        <v>No</v>
      </c>
    </row>
    <row r="9523" spans="1:24" x14ac:dyDescent="0.3">
      <c r="A9523" s="1">
        <v>5640</v>
      </c>
      <c r="B9523" t="s">
        <v>8869</v>
      </c>
      <c r="C9523" s="2">
        <v>42725</v>
      </c>
      <c r="D9523" s="2">
        <v>42731</v>
      </c>
      <c r="E9523" s="1" t="s">
        <v>46</v>
      </c>
      <c r="F9523" s="1" t="s">
        <v>2148</v>
      </c>
      <c r="G9523" s="1" t="s">
        <v>2149</v>
      </c>
      <c r="H9523" s="1" t="s">
        <v>24</v>
      </c>
      <c r="I9523" s="1" t="s">
        <v>25</v>
      </c>
      <c r="J9523" s="1" t="s">
        <v>833</v>
      </c>
      <c r="K9523" s="1" t="s">
        <v>40</v>
      </c>
      <c r="L9523" s="1">
        <v>92024</v>
      </c>
      <c r="M9523" s="1" t="s">
        <v>41</v>
      </c>
      <c r="N9523" s="1" t="s">
        <v>1566</v>
      </c>
      <c r="O9523" s="1" t="s">
        <v>30</v>
      </c>
      <c r="P9523" s="1" t="s">
        <v>34</v>
      </c>
      <c r="Q9523" s="1" t="s">
        <v>1567</v>
      </c>
      <c r="R9523" s="1">
        <v>572.16000000000008</v>
      </c>
      <c r="S9523" s="1">
        <f t="shared" si="148"/>
        <v>536.40000000000009</v>
      </c>
      <c r="T9523" s="1">
        <v>3</v>
      </c>
      <c r="U9523" s="1">
        <v>0.2</v>
      </c>
      <c r="V9523" s="1">
        <v>35.759999999999962</v>
      </c>
      <c r="W9523" t="str">
        <f>VLOOKUP(M9523,People!$A$2:$B$5,2,FALSE)</f>
        <v>Anna Andreadi</v>
      </c>
      <c r="X9523" s="5" t="str">
        <f>IFERROR(VLOOKUP(Orders!$B9523,Returns!$A$2:$B$801,2,0),"No")</f>
        <v>No</v>
      </c>
    </row>
    <row r="9524" spans="1:24" x14ac:dyDescent="0.3">
      <c r="A9524" s="1">
        <v>6243</v>
      </c>
      <c r="B9524" t="s">
        <v>9144</v>
      </c>
      <c r="C9524" s="2">
        <v>42725</v>
      </c>
      <c r="D9524" s="2">
        <v>42732</v>
      </c>
      <c r="E9524" s="1" t="s">
        <v>46</v>
      </c>
      <c r="F9524" s="1" t="s">
        <v>3440</v>
      </c>
      <c r="G9524" s="1" t="s">
        <v>3441</v>
      </c>
      <c r="H9524" s="1" t="s">
        <v>94</v>
      </c>
      <c r="I9524" s="1" t="s">
        <v>25</v>
      </c>
      <c r="J9524" s="1" t="s">
        <v>340</v>
      </c>
      <c r="K9524" s="1" t="s">
        <v>300</v>
      </c>
      <c r="L9524" s="1">
        <v>38401</v>
      </c>
      <c r="M9524" s="1" t="s">
        <v>28</v>
      </c>
      <c r="N9524" s="1" t="s">
        <v>3236</v>
      </c>
      <c r="O9524" s="1" t="s">
        <v>43</v>
      </c>
      <c r="P9524" s="1" t="s">
        <v>70</v>
      </c>
      <c r="Q9524" s="1" t="s">
        <v>3237</v>
      </c>
      <c r="R9524" s="1">
        <v>18.240000000000002</v>
      </c>
      <c r="S9524" s="1">
        <f t="shared" si="148"/>
        <v>32.832000000000001</v>
      </c>
      <c r="T9524" s="1">
        <v>2</v>
      </c>
      <c r="U9524" s="1">
        <v>0.7</v>
      </c>
      <c r="V9524" s="1">
        <v>-14.591999999999999</v>
      </c>
      <c r="W9524" t="str">
        <f>VLOOKUP(M9524,People!$A$2:$B$5,2,FALSE)</f>
        <v>Cassandra Brandow</v>
      </c>
      <c r="X9524" s="5" t="str">
        <f>IFERROR(VLOOKUP(Orders!$B9524,Returns!$A$2:$B$801,2,0),"No")</f>
        <v>No</v>
      </c>
    </row>
    <row r="9525" spans="1:24" x14ac:dyDescent="0.3">
      <c r="A9525" s="1">
        <v>9465</v>
      </c>
      <c r="B9525" t="s">
        <v>10687</v>
      </c>
      <c r="C9525" s="2">
        <v>42725</v>
      </c>
      <c r="D9525" s="2">
        <v>42729</v>
      </c>
      <c r="E9525" s="1" t="s">
        <v>46</v>
      </c>
      <c r="F9525" s="1" t="s">
        <v>3774</v>
      </c>
      <c r="G9525" s="1" t="s">
        <v>3775</v>
      </c>
      <c r="H9525" s="1" t="s">
        <v>24</v>
      </c>
      <c r="I9525" s="1" t="s">
        <v>25</v>
      </c>
      <c r="J9525" s="1" t="s">
        <v>535</v>
      </c>
      <c r="K9525" s="1" t="s">
        <v>220</v>
      </c>
      <c r="L9525" s="1">
        <v>19711</v>
      </c>
      <c r="M9525" s="1" t="s">
        <v>135</v>
      </c>
      <c r="N9525" s="1" t="s">
        <v>5027</v>
      </c>
      <c r="O9525" s="1" t="s">
        <v>43</v>
      </c>
      <c r="P9525" s="1" t="s">
        <v>44</v>
      </c>
      <c r="Q9525" s="1" t="s">
        <v>5028</v>
      </c>
      <c r="R9525" s="1">
        <v>17.28</v>
      </c>
      <c r="S9525" s="1">
        <f t="shared" si="148"/>
        <v>9.3312000000000026</v>
      </c>
      <c r="T9525" s="1">
        <v>6</v>
      </c>
      <c r="U9525" s="1">
        <v>0</v>
      </c>
      <c r="V9525" s="1">
        <v>7.9487999999999985</v>
      </c>
      <c r="W9525" t="str">
        <f>VLOOKUP(M9525,People!$A$2:$B$5,2,FALSE)</f>
        <v>Chuck Magee</v>
      </c>
      <c r="X9525" s="5" t="str">
        <f>IFERROR(VLOOKUP(Orders!$B9525,Returns!$A$2:$B$801,2,0),"No")</f>
        <v>No</v>
      </c>
    </row>
    <row r="9526" spans="1:24" hidden="1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f t="shared" si="148"/>
        <v>54.548000000000023</v>
      </c>
      <c r="T9526" s="1">
        <v>5</v>
      </c>
      <c r="U9526" s="1">
        <v>0.2</v>
      </c>
      <c r="V9526" s="1">
        <v>29.371999999999993</v>
      </c>
      <c r="W9526" t="str">
        <f>VLOOKUP(M9526,People!$A$2:$B$5,2,FALSE)</f>
        <v>Anna Andreadi</v>
      </c>
      <c r="X9526" s="5" t="str">
        <f>IFERROR(VLOOKUP(Orders!$B9526,Returns!$A$2:$B$801,2,0),"No")</f>
        <v>Yes</v>
      </c>
    </row>
    <row r="9527" spans="1:24" hidden="1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f t="shared" si="148"/>
        <v>159.91999999999999</v>
      </c>
      <c r="T9527" s="1">
        <v>5</v>
      </c>
      <c r="U9527" s="1">
        <v>0</v>
      </c>
      <c r="V9527" s="1">
        <v>39.97999999999999</v>
      </c>
      <c r="W9527" t="str">
        <f>VLOOKUP(M9527,People!$A$2:$B$5,2,FALSE)</f>
        <v>Anna Andreadi</v>
      </c>
      <c r="X9527" s="5" t="str">
        <f>IFERROR(VLOOKUP(Orders!$B9527,Returns!$A$2:$B$801,2,0),"No")</f>
        <v>Yes</v>
      </c>
    </row>
    <row r="9528" spans="1:24" hidden="1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f t="shared" si="148"/>
        <v>38.190600000000003</v>
      </c>
      <c r="T9528" s="1">
        <v>3</v>
      </c>
      <c r="U9528" s="1">
        <v>0.2</v>
      </c>
      <c r="V9528" s="1">
        <v>-7.0145999999999997</v>
      </c>
      <c r="W9528" t="str">
        <f>VLOOKUP(M9528,People!$A$2:$B$5,2,FALSE)</f>
        <v>Anna Andreadi</v>
      </c>
      <c r="X9528" s="5" t="str">
        <f>IFERROR(VLOOKUP(Orders!$B9528,Returns!$A$2:$B$801,2,0),"No")</f>
        <v>Yes</v>
      </c>
    </row>
    <row r="9529" spans="1:24" hidden="1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f t="shared" si="148"/>
        <v>112.28879999999999</v>
      </c>
      <c r="T9529" s="1">
        <v>6</v>
      </c>
      <c r="U9529" s="1">
        <v>0.2</v>
      </c>
      <c r="V9529" s="1">
        <v>60.463200000000015</v>
      </c>
      <c r="W9529" t="str">
        <f>VLOOKUP(M9529,People!$A$2:$B$5,2,FALSE)</f>
        <v>Anna Andreadi</v>
      </c>
      <c r="X9529" s="5" t="str">
        <f>IFERROR(VLOOKUP(Orders!$B9529,Returns!$A$2:$B$801,2,0),"No")</f>
        <v>Yes</v>
      </c>
    </row>
    <row r="9530" spans="1:24" hidden="1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f t="shared" si="148"/>
        <v>6.2747999999999999</v>
      </c>
      <c r="T9530" s="1">
        <v>2</v>
      </c>
      <c r="U9530" s="1">
        <v>0.2</v>
      </c>
      <c r="V9530" s="1">
        <v>3.0211999999999994</v>
      </c>
      <c r="W9530" t="str">
        <f>VLOOKUP(M9530,People!$A$2:$B$5,2,FALSE)</f>
        <v>Anna Andreadi</v>
      </c>
      <c r="X9530" s="5" t="str">
        <f>IFERROR(VLOOKUP(Orders!$B9530,Returns!$A$2:$B$801,2,0),"No")</f>
        <v>Yes</v>
      </c>
    </row>
    <row r="9531" spans="1:24" hidden="1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f t="shared" si="148"/>
        <v>11.810400000000001</v>
      </c>
      <c r="T9531" s="1">
        <v>2</v>
      </c>
      <c r="U9531" s="1">
        <v>0.2</v>
      </c>
      <c r="V9531" s="1">
        <v>0.95759999999999934</v>
      </c>
      <c r="W9531" t="str">
        <f>VLOOKUP(M9531,People!$A$2:$B$5,2,FALSE)</f>
        <v>Kelly Williams</v>
      </c>
      <c r="X9531" s="5" t="str">
        <f>IFERROR(VLOOKUP(Orders!$B9531,Returns!$A$2:$B$801,2,0),"No")</f>
        <v>No</v>
      </c>
    </row>
    <row r="9532" spans="1:24" hidden="1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f t="shared" si="148"/>
        <v>28.490400000000001</v>
      </c>
      <c r="T9532" s="1">
        <v>2</v>
      </c>
      <c r="U9532" s="1">
        <v>0</v>
      </c>
      <c r="V9532" s="1">
        <v>24.269599999999997</v>
      </c>
      <c r="W9532" t="str">
        <f>VLOOKUP(M9532,People!$A$2:$B$5,2,FALSE)</f>
        <v>Anna Andreadi</v>
      </c>
      <c r="X9532" s="5" t="str">
        <f>IFERROR(VLOOKUP(Orders!$B9532,Returns!$A$2:$B$801,2,0),"No")</f>
        <v>No</v>
      </c>
    </row>
    <row r="9533" spans="1:24" hidden="1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f t="shared" si="148"/>
        <v>50.054400000000001</v>
      </c>
      <c r="T9533" s="1">
        <v>2</v>
      </c>
      <c r="U9533" s="1">
        <v>0.2</v>
      </c>
      <c r="V9533" s="1">
        <v>5.5616000000000021</v>
      </c>
      <c r="W9533" t="str">
        <f>VLOOKUP(M9533,People!$A$2:$B$5,2,FALSE)</f>
        <v>Kelly Williams</v>
      </c>
      <c r="X9533" s="5" t="str">
        <f>IFERROR(VLOOKUP(Orders!$B9533,Returns!$A$2:$B$801,2,0),"No")</f>
        <v>No</v>
      </c>
    </row>
    <row r="9534" spans="1:24" hidden="1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f t="shared" si="148"/>
        <v>346.86680000000001</v>
      </c>
      <c r="T9534" s="1">
        <v>14</v>
      </c>
      <c r="U9534" s="1">
        <v>0.1</v>
      </c>
      <c r="V9534" s="1">
        <v>80.777199999999979</v>
      </c>
      <c r="W9534" t="str">
        <f>VLOOKUP(M9534,People!$A$2:$B$5,2,FALSE)</f>
        <v>Chuck Magee</v>
      </c>
      <c r="X9534" s="5" t="str">
        <f>IFERROR(VLOOKUP(Orders!$B9534,Returns!$A$2:$B$801,2,0),"No")</f>
        <v>No</v>
      </c>
    </row>
    <row r="9535" spans="1:24" hidden="1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f t="shared" si="148"/>
        <v>28.062299999999993</v>
      </c>
      <c r="T9535" s="1">
        <v>7</v>
      </c>
      <c r="U9535" s="1">
        <v>0</v>
      </c>
      <c r="V9535" s="1">
        <v>12.607699999999999</v>
      </c>
      <c r="W9535" t="str">
        <f>VLOOKUP(M9535,People!$A$2:$B$5,2,FALSE)</f>
        <v>Chuck Magee</v>
      </c>
      <c r="X9535" s="5" t="str">
        <f>IFERROR(VLOOKUP(Orders!$B9535,Returns!$A$2:$B$801,2,0),"No")</f>
        <v>No</v>
      </c>
    </row>
    <row r="9536" spans="1:24" hidden="1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f t="shared" si="148"/>
        <v>32.140799999999999</v>
      </c>
      <c r="T9536" s="1">
        <v>2</v>
      </c>
      <c r="U9536" s="1">
        <v>0</v>
      </c>
      <c r="V9536" s="1">
        <v>1.3391999999999982</v>
      </c>
      <c r="W9536" t="str">
        <f>VLOOKUP(M9536,People!$A$2:$B$5,2,FALSE)</f>
        <v>Chuck Magee</v>
      </c>
      <c r="X9536" s="5" t="str">
        <f>IFERROR(VLOOKUP(Orders!$B9536,Returns!$A$2:$B$801,2,0),"No")</f>
        <v>No</v>
      </c>
    </row>
    <row r="9537" spans="1:24" hidden="1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f t="shared" si="148"/>
        <v>6.4448000000000025</v>
      </c>
      <c r="T9537" s="1">
        <v>2</v>
      </c>
      <c r="U9537" s="1">
        <v>0.2</v>
      </c>
      <c r="V9537" s="1">
        <v>3.283199999999999</v>
      </c>
      <c r="W9537" t="str">
        <f>VLOOKUP(M9537,People!$A$2:$B$5,2,FALSE)</f>
        <v>Chuck Magee</v>
      </c>
      <c r="X9537" s="5" t="str">
        <f>IFERROR(VLOOKUP(Orders!$B9537,Returns!$A$2:$B$801,2,0),"No")</f>
        <v>No</v>
      </c>
    </row>
    <row r="9538" spans="1:24" hidden="1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f t="shared" ref="S9538:S9601" si="149">R9538-V9538</f>
        <v>15.7194</v>
      </c>
      <c r="T9538" s="1">
        <v>3</v>
      </c>
      <c r="U9538" s="1">
        <v>0.6</v>
      </c>
      <c r="V9538" s="1">
        <v>-6.8634000000000013</v>
      </c>
      <c r="W9538" t="str">
        <f>VLOOKUP(M9538,People!$A$2:$B$5,2,FALSE)</f>
        <v>Kelly Williams</v>
      </c>
      <c r="X9538" s="5" t="str">
        <f>IFERROR(VLOOKUP(Orders!$B9538,Returns!$A$2:$B$801,2,0),"No")</f>
        <v>No</v>
      </c>
    </row>
    <row r="9539" spans="1:24" hidden="1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f t="shared" si="149"/>
        <v>393.37200000000001</v>
      </c>
      <c r="T9539" s="1">
        <v>2</v>
      </c>
      <c r="U9539" s="1">
        <v>0.15</v>
      </c>
      <c r="V9539" s="1">
        <v>84.293999999999969</v>
      </c>
      <c r="W9539" t="str">
        <f>VLOOKUP(M9539,People!$A$2:$B$5,2,FALSE)</f>
        <v>Anna Andreadi</v>
      </c>
      <c r="X9539" s="5" t="str">
        <f>IFERROR(VLOOKUP(Orders!$B9539,Returns!$A$2:$B$801,2,0),"No")</f>
        <v>No</v>
      </c>
    </row>
    <row r="9540" spans="1:24" hidden="1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f t="shared" si="149"/>
        <v>9.1259999999999994</v>
      </c>
      <c r="T9540" s="1">
        <v>5</v>
      </c>
      <c r="U9540" s="1">
        <v>0</v>
      </c>
      <c r="V9540" s="1">
        <v>7.7739999999999991</v>
      </c>
      <c r="W9540" t="str">
        <f>VLOOKUP(M9540,People!$A$2:$B$5,2,FALSE)</f>
        <v>Chuck Magee</v>
      </c>
      <c r="X9540" s="5" t="str">
        <f>IFERROR(VLOOKUP(Orders!$B9540,Returns!$A$2:$B$801,2,0),"No")</f>
        <v>No</v>
      </c>
    </row>
    <row r="9541" spans="1:24" hidden="1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f t="shared" si="149"/>
        <v>21.178800000000003</v>
      </c>
      <c r="T9541" s="1">
        <v>2</v>
      </c>
      <c r="U9541" s="1">
        <v>0</v>
      </c>
      <c r="V9541" s="1">
        <v>18.781199999999998</v>
      </c>
      <c r="W9541" t="str">
        <f>VLOOKUP(M9541,People!$A$2:$B$5,2,FALSE)</f>
        <v>Chuck Magee</v>
      </c>
      <c r="X9541" s="5" t="str">
        <f>IFERROR(VLOOKUP(Orders!$B9541,Returns!$A$2:$B$801,2,0),"No")</f>
        <v>No</v>
      </c>
    </row>
    <row r="9542" spans="1:24" hidden="1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f t="shared" si="149"/>
        <v>175.17080000000001</v>
      </c>
      <c r="T9542" s="1">
        <v>7</v>
      </c>
      <c r="U9542" s="1">
        <v>0.2</v>
      </c>
      <c r="V9542" s="1">
        <v>16.797200000000004</v>
      </c>
      <c r="W9542" t="str">
        <f>VLOOKUP(M9542,People!$A$2:$B$5,2,FALSE)</f>
        <v>Anna Andreadi</v>
      </c>
      <c r="X9542" s="5" t="str">
        <f>IFERROR(VLOOKUP(Orders!$B9542,Returns!$A$2:$B$801,2,0),"No")</f>
        <v>No</v>
      </c>
    </row>
    <row r="9543" spans="1:24" hidden="1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f t="shared" si="149"/>
        <v>22.200000000000003</v>
      </c>
      <c r="T9543" s="1">
        <v>3</v>
      </c>
      <c r="U9543" s="1">
        <v>0.2</v>
      </c>
      <c r="V9543" s="1">
        <v>13.320000000000002</v>
      </c>
      <c r="W9543" t="str">
        <f>VLOOKUP(M9543,People!$A$2:$B$5,2,FALSE)</f>
        <v>Kelly Williams</v>
      </c>
      <c r="X9543" s="5" t="str">
        <f>IFERROR(VLOOKUP(Orders!$B9543,Returns!$A$2:$B$801,2,0),"No")</f>
        <v>No</v>
      </c>
    </row>
    <row r="9544" spans="1:24" hidden="1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f t="shared" si="149"/>
        <v>15.886500000000003</v>
      </c>
      <c r="T9544" s="1">
        <v>5</v>
      </c>
      <c r="U9544" s="1">
        <v>0.8</v>
      </c>
      <c r="V9544" s="1">
        <v>-9.6565000000000047</v>
      </c>
      <c r="W9544" t="str">
        <f>VLOOKUP(M9544,People!$A$2:$B$5,2,FALSE)</f>
        <v>Kelly Williams</v>
      </c>
      <c r="X9544" s="5" t="str">
        <f>IFERROR(VLOOKUP(Orders!$B9544,Returns!$A$2:$B$801,2,0),"No")</f>
        <v>No</v>
      </c>
    </row>
    <row r="9545" spans="1:24" hidden="1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f t="shared" si="149"/>
        <v>37.566400000000009</v>
      </c>
      <c r="T9545" s="1">
        <v>2</v>
      </c>
      <c r="U9545" s="1">
        <v>0.2</v>
      </c>
      <c r="V9545" s="1">
        <v>19.137599999999992</v>
      </c>
      <c r="W9545" t="str">
        <f>VLOOKUP(M9545,People!$A$2:$B$5,2,FALSE)</f>
        <v>Kelly Williams</v>
      </c>
      <c r="X9545" s="5" t="str">
        <f>IFERROR(VLOOKUP(Orders!$B9545,Returns!$A$2:$B$801,2,0),"No")</f>
        <v>No</v>
      </c>
    </row>
    <row r="9546" spans="1:24" hidden="1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f t="shared" si="149"/>
        <v>483.21659999999991</v>
      </c>
      <c r="T9546" s="1">
        <v>3</v>
      </c>
      <c r="U9546" s="1">
        <v>0.32</v>
      </c>
      <c r="V9546" s="1">
        <v>-114.01739999999995</v>
      </c>
      <c r="W9546" t="str">
        <f>VLOOKUP(M9546,People!$A$2:$B$5,2,FALSE)</f>
        <v>Kelly Williams</v>
      </c>
      <c r="X9546" s="5" t="str">
        <f>IFERROR(VLOOKUP(Orders!$B9546,Returns!$A$2:$B$801,2,0),"No")</f>
        <v>No</v>
      </c>
    </row>
    <row r="9547" spans="1:24" x14ac:dyDescent="0.3">
      <c r="A9547" s="1">
        <v>6146</v>
      </c>
      <c r="B9547" t="s">
        <v>9096</v>
      </c>
      <c r="C9547" s="2">
        <v>42726</v>
      </c>
      <c r="D9547" s="2">
        <v>42730</v>
      </c>
      <c r="E9547" s="1" t="s">
        <v>46</v>
      </c>
      <c r="F9547" s="1" t="s">
        <v>5167</v>
      </c>
      <c r="G9547" s="1" t="s">
        <v>5168</v>
      </c>
      <c r="H9547" s="1" t="s">
        <v>24</v>
      </c>
      <c r="I9547" s="1" t="s">
        <v>25</v>
      </c>
      <c r="J9547" s="1" t="s">
        <v>556</v>
      </c>
      <c r="K9547" s="1" t="s">
        <v>40</v>
      </c>
      <c r="L9547" s="1">
        <v>95123</v>
      </c>
      <c r="M9547" s="1" t="s">
        <v>41</v>
      </c>
      <c r="N9547" s="1" t="s">
        <v>1676</v>
      </c>
      <c r="O9547" s="1" t="s">
        <v>43</v>
      </c>
      <c r="P9547" s="1" t="s">
        <v>63</v>
      </c>
      <c r="Q9547" s="1" t="s">
        <v>1677</v>
      </c>
      <c r="R9547" s="1">
        <v>11.76</v>
      </c>
      <c r="S9547" s="1">
        <f t="shared" si="149"/>
        <v>8.5847999999999995</v>
      </c>
      <c r="T9547" s="1">
        <v>4</v>
      </c>
      <c r="U9547" s="1">
        <v>0</v>
      </c>
      <c r="V9547" s="1">
        <v>3.1752000000000002</v>
      </c>
      <c r="W9547" t="str">
        <f>VLOOKUP(M9547,People!$A$2:$B$5,2,FALSE)</f>
        <v>Anna Andreadi</v>
      </c>
      <c r="X9547" s="5" t="str">
        <f>IFERROR(VLOOKUP(Orders!$B9547,Returns!$A$2:$B$801,2,0),"No")</f>
        <v>No</v>
      </c>
    </row>
    <row r="9548" spans="1:24" x14ac:dyDescent="0.3">
      <c r="A9548" s="1">
        <v>6529</v>
      </c>
      <c r="B9548" t="s">
        <v>9272</v>
      </c>
      <c r="C9548" s="2">
        <v>42726</v>
      </c>
      <c r="D9548" s="2">
        <v>42730</v>
      </c>
      <c r="E9548" s="1" t="s">
        <v>46</v>
      </c>
      <c r="F9548" s="1" t="s">
        <v>2836</v>
      </c>
      <c r="G9548" s="1" t="s">
        <v>2837</v>
      </c>
      <c r="H9548" s="1" t="s">
        <v>94</v>
      </c>
      <c r="I9548" s="1" t="s">
        <v>25</v>
      </c>
      <c r="J9548" s="1" t="s">
        <v>239</v>
      </c>
      <c r="K9548" s="1" t="s">
        <v>240</v>
      </c>
      <c r="L9548" s="1">
        <v>10024</v>
      </c>
      <c r="M9548" s="1" t="s">
        <v>135</v>
      </c>
      <c r="N9548" s="1" t="s">
        <v>5702</v>
      </c>
      <c r="O9548" s="1" t="s">
        <v>43</v>
      </c>
      <c r="P9548" s="1" t="s">
        <v>55</v>
      </c>
      <c r="Q9548" s="1" t="s">
        <v>5703</v>
      </c>
      <c r="R9548" s="1">
        <v>216.4</v>
      </c>
      <c r="S9548" s="1">
        <f t="shared" si="149"/>
        <v>160.136</v>
      </c>
      <c r="T9548" s="1">
        <v>4</v>
      </c>
      <c r="U9548" s="1">
        <v>0</v>
      </c>
      <c r="V9548" s="1">
        <v>56.26400000000001</v>
      </c>
      <c r="W9548" t="str">
        <f>VLOOKUP(M9548,People!$A$2:$B$5,2,FALSE)</f>
        <v>Chuck Magee</v>
      </c>
      <c r="X9548" s="5" t="str">
        <f>IFERROR(VLOOKUP(Orders!$B9548,Returns!$A$2:$B$801,2,0),"No")</f>
        <v>No</v>
      </c>
    </row>
    <row r="9549" spans="1:24" hidden="1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f t="shared" si="149"/>
        <v>4.708000000000002</v>
      </c>
      <c r="T9549" s="1">
        <v>2</v>
      </c>
      <c r="U9549" s="1">
        <v>0.2</v>
      </c>
      <c r="V9549" s="1">
        <v>2.1399999999999992</v>
      </c>
      <c r="W9549" t="str">
        <f>VLOOKUP(M9549,People!$A$2:$B$5,2,FALSE)</f>
        <v>Chuck Magee</v>
      </c>
      <c r="X9549" s="5" t="str">
        <f>IFERROR(VLOOKUP(Orders!$B9549,Returns!$A$2:$B$801,2,0),"No")</f>
        <v>No</v>
      </c>
    </row>
    <row r="9550" spans="1:24" hidden="1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f t="shared" si="149"/>
        <v>8.4809999999999981</v>
      </c>
      <c r="T9550" s="1">
        <v>2</v>
      </c>
      <c r="U9550" s="1">
        <v>0.7</v>
      </c>
      <c r="V9550" s="1">
        <v>-3.8549999999999986</v>
      </c>
      <c r="W9550" t="str">
        <f>VLOOKUP(M9550,People!$A$2:$B$5,2,FALSE)</f>
        <v>Chuck Magee</v>
      </c>
      <c r="X9550" s="5" t="str">
        <f>IFERROR(VLOOKUP(Orders!$B9550,Returns!$A$2:$B$801,2,0),"No")</f>
        <v>No</v>
      </c>
    </row>
    <row r="9551" spans="1:24" hidden="1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f t="shared" si="149"/>
        <v>362.88000000000005</v>
      </c>
      <c r="T9551" s="1">
        <v>3</v>
      </c>
      <c r="U9551" s="1">
        <v>0.2</v>
      </c>
      <c r="V9551" s="1">
        <v>90.71999999999997</v>
      </c>
      <c r="W9551" t="str">
        <f>VLOOKUP(M9551,People!$A$2:$B$5,2,FALSE)</f>
        <v>Chuck Magee</v>
      </c>
      <c r="X9551" s="5" t="str">
        <f>IFERROR(VLOOKUP(Orders!$B9551,Returns!$A$2:$B$801,2,0),"No")</f>
        <v>No</v>
      </c>
    </row>
    <row r="9552" spans="1:24" hidden="1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f t="shared" si="149"/>
        <v>8.6549999999999994</v>
      </c>
      <c r="T9552" s="1">
        <v>3</v>
      </c>
      <c r="U9552" s="1">
        <v>0.2</v>
      </c>
      <c r="V9552" s="1">
        <v>5.1929999999999996</v>
      </c>
      <c r="W9552" t="str">
        <f>VLOOKUP(M9552,People!$A$2:$B$5,2,FALSE)</f>
        <v>Anna Andreadi</v>
      </c>
      <c r="X9552" s="5" t="str">
        <f>IFERROR(VLOOKUP(Orders!$B9552,Returns!$A$2:$B$801,2,0),"No")</f>
        <v>No</v>
      </c>
    </row>
    <row r="9553" spans="1:24" hidden="1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f t="shared" si="149"/>
        <v>534.26520000000005</v>
      </c>
      <c r="T9553" s="1">
        <v>6</v>
      </c>
      <c r="U9553" s="1">
        <v>0.2</v>
      </c>
      <c r="V9553" s="1">
        <v>43.318799999999953</v>
      </c>
      <c r="W9553" t="str">
        <f>VLOOKUP(M9553,People!$A$2:$B$5,2,FALSE)</f>
        <v>Chuck Magee</v>
      </c>
      <c r="X9553" s="5" t="str">
        <f>IFERROR(VLOOKUP(Orders!$B9553,Returns!$A$2:$B$801,2,0),"No")</f>
        <v>No</v>
      </c>
    </row>
    <row r="9554" spans="1:24" hidden="1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f t="shared" si="149"/>
        <v>115.48960000000001</v>
      </c>
      <c r="T9554" s="1">
        <v>4</v>
      </c>
      <c r="U9554" s="1">
        <v>0</v>
      </c>
      <c r="V9554" s="1">
        <v>36.470399999999998</v>
      </c>
      <c r="W9554" t="str">
        <f>VLOOKUP(M9554,People!$A$2:$B$5,2,FALSE)</f>
        <v>Cassandra Brandow</v>
      </c>
      <c r="X9554" s="5" t="str">
        <f>IFERROR(VLOOKUP(Orders!$B9554,Returns!$A$2:$B$801,2,0),"No")</f>
        <v>No</v>
      </c>
    </row>
    <row r="9555" spans="1:24" hidden="1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f t="shared" si="149"/>
        <v>59.878000000000029</v>
      </c>
      <c r="T9555" s="1">
        <v>7</v>
      </c>
      <c r="U9555" s="1">
        <v>0.2</v>
      </c>
      <c r="V9555" s="1">
        <v>8.5539999999999878</v>
      </c>
      <c r="W9555" t="str">
        <f>VLOOKUP(M9555,People!$A$2:$B$5,2,FALSE)</f>
        <v>Anna Andreadi</v>
      </c>
      <c r="X9555" s="5" t="str">
        <f>IFERROR(VLOOKUP(Orders!$B9555,Returns!$A$2:$B$801,2,0),"No")</f>
        <v>No</v>
      </c>
    </row>
    <row r="9556" spans="1:24" hidden="1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f t="shared" si="149"/>
        <v>61.341000000000008</v>
      </c>
      <c r="T9556" s="1">
        <v>5</v>
      </c>
      <c r="U9556" s="1">
        <v>0.2</v>
      </c>
      <c r="V9556" s="1">
        <v>9.7789999999999964</v>
      </c>
      <c r="W9556" t="str">
        <f>VLOOKUP(M9556,People!$A$2:$B$5,2,FALSE)</f>
        <v>Chuck Magee</v>
      </c>
      <c r="X9556" s="5" t="str">
        <f>IFERROR(VLOOKUP(Orders!$B9556,Returns!$A$2:$B$801,2,0),"No")</f>
        <v>No</v>
      </c>
    </row>
    <row r="9557" spans="1:24" hidden="1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f t="shared" si="149"/>
        <v>2.444</v>
      </c>
      <c r="T9557" s="1">
        <v>2</v>
      </c>
      <c r="U9557" s="1">
        <v>0.2</v>
      </c>
      <c r="V9557" s="1">
        <v>0.56399999999999983</v>
      </c>
      <c r="W9557" t="str">
        <f>VLOOKUP(M9557,People!$A$2:$B$5,2,FALSE)</f>
        <v>Chuck Magee</v>
      </c>
      <c r="X9557" s="5" t="str">
        <f>IFERROR(VLOOKUP(Orders!$B9557,Returns!$A$2:$B$801,2,0),"No")</f>
        <v>No</v>
      </c>
    </row>
    <row r="9558" spans="1:24" hidden="1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f t="shared" si="149"/>
        <v>99.716400000000007</v>
      </c>
      <c r="T9558" s="1">
        <v>7</v>
      </c>
      <c r="U9558" s="1">
        <v>0</v>
      </c>
      <c r="V9558" s="1">
        <v>84.943599999999989</v>
      </c>
      <c r="W9558" t="str">
        <f>VLOOKUP(M9558,People!$A$2:$B$5,2,FALSE)</f>
        <v>Chuck Magee</v>
      </c>
      <c r="X9558" s="5" t="str">
        <f>IFERROR(VLOOKUP(Orders!$B9558,Returns!$A$2:$B$801,2,0),"No")</f>
        <v>No</v>
      </c>
    </row>
    <row r="9559" spans="1:24" x14ac:dyDescent="0.3">
      <c r="A9559" s="1">
        <v>6915</v>
      </c>
      <c r="B9559" t="s">
        <v>9445</v>
      </c>
      <c r="C9559" s="2">
        <v>42726</v>
      </c>
      <c r="D9559" s="2">
        <v>42733</v>
      </c>
      <c r="E9559" s="1" t="s">
        <v>46</v>
      </c>
      <c r="F9559" s="1" t="s">
        <v>2909</v>
      </c>
      <c r="G9559" s="1" t="s">
        <v>2910</v>
      </c>
      <c r="H9559" s="1" t="s">
        <v>24</v>
      </c>
      <c r="I9559" s="1" t="s">
        <v>25</v>
      </c>
      <c r="J9559" s="1" t="s">
        <v>273</v>
      </c>
      <c r="K9559" s="1" t="s">
        <v>191</v>
      </c>
      <c r="L9559" s="1">
        <v>60623</v>
      </c>
      <c r="M9559" s="1" t="s">
        <v>97</v>
      </c>
      <c r="N9559" s="1" t="s">
        <v>1823</v>
      </c>
      <c r="O9559" s="1" t="s">
        <v>43</v>
      </c>
      <c r="P9559" s="1" t="s">
        <v>55</v>
      </c>
      <c r="Q9559" s="1" t="s">
        <v>1824</v>
      </c>
      <c r="R9559" s="1">
        <v>132.16</v>
      </c>
      <c r="S9559" s="1">
        <f t="shared" si="149"/>
        <v>122.24799999999999</v>
      </c>
      <c r="T9559" s="1">
        <v>1</v>
      </c>
      <c r="U9559" s="1">
        <v>0.2</v>
      </c>
      <c r="V9559" s="1">
        <v>9.911999999999999</v>
      </c>
      <c r="W9559" t="str">
        <f>VLOOKUP(M9559,People!$A$2:$B$5,2,FALSE)</f>
        <v>Kelly Williams</v>
      </c>
      <c r="X9559" s="5" t="str">
        <f>IFERROR(VLOOKUP(Orders!$B9559,Returns!$A$2:$B$801,2,0),"No")</f>
        <v>No</v>
      </c>
    </row>
    <row r="9560" spans="1:24" hidden="1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f t="shared" si="149"/>
        <v>97.733500000000035</v>
      </c>
      <c r="T9560" s="1">
        <v>5</v>
      </c>
      <c r="U9560" s="1">
        <v>0.2</v>
      </c>
      <c r="V9560" s="1">
        <v>34.786500000000004</v>
      </c>
      <c r="W9560" t="str">
        <f>VLOOKUP(M9560,People!$A$2:$B$5,2,FALSE)</f>
        <v>Chuck Magee</v>
      </c>
      <c r="X9560" s="5" t="str">
        <f>IFERROR(VLOOKUP(Orders!$B9560,Returns!$A$2:$B$801,2,0),"No")</f>
        <v>No</v>
      </c>
    </row>
    <row r="9561" spans="1:24" hidden="1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f t="shared" si="149"/>
        <v>239.65899999999999</v>
      </c>
      <c r="T9561" s="1">
        <v>5</v>
      </c>
      <c r="U9561" s="1">
        <v>0.2</v>
      </c>
      <c r="V9561" s="1">
        <v>-44.018999999999991</v>
      </c>
      <c r="W9561" t="str">
        <f>VLOOKUP(M9561,People!$A$2:$B$5,2,FALSE)</f>
        <v>Chuck Magee</v>
      </c>
      <c r="X9561" s="5" t="str">
        <f>IFERROR(VLOOKUP(Orders!$B9561,Returns!$A$2:$B$801,2,0),"No")</f>
        <v>No</v>
      </c>
    </row>
    <row r="9562" spans="1:24" hidden="1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f t="shared" si="149"/>
        <v>41.574399999999997</v>
      </c>
      <c r="T9562" s="1">
        <v>2</v>
      </c>
      <c r="U9562" s="1">
        <v>0.2</v>
      </c>
      <c r="V9562" s="1">
        <v>10.393599999999998</v>
      </c>
      <c r="W9562" t="str">
        <f>VLOOKUP(M9562,People!$A$2:$B$5,2,FALSE)</f>
        <v>Chuck Magee</v>
      </c>
      <c r="X9562" s="5" t="str">
        <f>IFERROR(VLOOKUP(Orders!$B9562,Returns!$A$2:$B$801,2,0),"No")</f>
        <v>No</v>
      </c>
    </row>
    <row r="9563" spans="1:24" hidden="1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f t="shared" si="149"/>
        <v>507.57180000000011</v>
      </c>
      <c r="T9563" s="1">
        <v>3</v>
      </c>
      <c r="U9563" s="1">
        <v>0.2</v>
      </c>
      <c r="V9563" s="1">
        <v>-75.59580000000004</v>
      </c>
      <c r="W9563" t="str">
        <f>VLOOKUP(M9563,People!$A$2:$B$5,2,FALSE)</f>
        <v>Chuck Magee</v>
      </c>
      <c r="X9563" s="5" t="str">
        <f>IFERROR(VLOOKUP(Orders!$B9563,Returns!$A$2:$B$801,2,0),"No")</f>
        <v>No</v>
      </c>
    </row>
    <row r="9564" spans="1:24" hidden="1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f t="shared" si="149"/>
        <v>389.89080000000001</v>
      </c>
      <c r="T9564" s="1">
        <v>3</v>
      </c>
      <c r="U9564" s="1">
        <v>0.7</v>
      </c>
      <c r="V9564" s="1">
        <v>-164.9538</v>
      </c>
      <c r="W9564" t="str">
        <f>VLOOKUP(M9564,People!$A$2:$B$5,2,FALSE)</f>
        <v>Chuck Magee</v>
      </c>
      <c r="X9564" s="5" t="str">
        <f>IFERROR(VLOOKUP(Orders!$B9564,Returns!$A$2:$B$801,2,0),"No")</f>
        <v>No</v>
      </c>
    </row>
    <row r="9565" spans="1:24" hidden="1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f t="shared" si="149"/>
        <v>3.9000000000000004</v>
      </c>
      <c r="T9565" s="1">
        <v>2</v>
      </c>
      <c r="U9565" s="1">
        <v>0.2</v>
      </c>
      <c r="V9565" s="1">
        <v>2.0999999999999996</v>
      </c>
      <c r="W9565" t="str">
        <f>VLOOKUP(M9565,People!$A$2:$B$5,2,FALSE)</f>
        <v>Chuck Magee</v>
      </c>
      <c r="X9565" s="5" t="str">
        <f>IFERROR(VLOOKUP(Orders!$B9565,Returns!$A$2:$B$801,2,0),"No")</f>
        <v>No</v>
      </c>
    </row>
    <row r="9566" spans="1:24" hidden="1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f t="shared" si="149"/>
        <v>5.9976000000000003</v>
      </c>
      <c r="T9566" s="1">
        <v>2</v>
      </c>
      <c r="U9566" s="1">
        <v>0</v>
      </c>
      <c r="V9566" s="1">
        <v>5.7623999999999995</v>
      </c>
      <c r="W9566" t="str">
        <f>VLOOKUP(M9566,People!$A$2:$B$5,2,FALSE)</f>
        <v>Anna Andreadi</v>
      </c>
      <c r="X9566" s="5" t="str">
        <f>IFERROR(VLOOKUP(Orders!$B9566,Returns!$A$2:$B$801,2,0),"No")</f>
        <v>No</v>
      </c>
    </row>
    <row r="9567" spans="1:24" x14ac:dyDescent="0.3">
      <c r="A9567" s="1">
        <v>6916</v>
      </c>
      <c r="B9567" t="s">
        <v>9445</v>
      </c>
      <c r="C9567" s="2">
        <v>42726</v>
      </c>
      <c r="D9567" s="2">
        <v>42733</v>
      </c>
      <c r="E9567" s="1" t="s">
        <v>46</v>
      </c>
      <c r="F9567" s="1" t="s">
        <v>2909</v>
      </c>
      <c r="G9567" s="1" t="s">
        <v>2910</v>
      </c>
      <c r="H9567" s="1" t="s">
        <v>24</v>
      </c>
      <c r="I9567" s="1" t="s">
        <v>25</v>
      </c>
      <c r="J9567" s="1" t="s">
        <v>273</v>
      </c>
      <c r="K9567" s="1" t="s">
        <v>191</v>
      </c>
      <c r="L9567" s="1">
        <v>60623</v>
      </c>
      <c r="M9567" s="1" t="s">
        <v>97</v>
      </c>
      <c r="N9567" s="1" t="s">
        <v>1765</v>
      </c>
      <c r="O9567" s="1" t="s">
        <v>43</v>
      </c>
      <c r="P9567" s="1" t="s">
        <v>70</v>
      </c>
      <c r="Q9567" s="1" t="s">
        <v>1766</v>
      </c>
      <c r="R9567" s="1">
        <v>17.903999999999996</v>
      </c>
      <c r="S9567" s="1">
        <f t="shared" si="149"/>
        <v>49.236000000000004</v>
      </c>
      <c r="T9567" s="1">
        <v>6</v>
      </c>
      <c r="U9567" s="1">
        <v>0.8</v>
      </c>
      <c r="V9567" s="1">
        <v>-31.332000000000008</v>
      </c>
      <c r="W9567" t="str">
        <f>VLOOKUP(M9567,People!$A$2:$B$5,2,FALSE)</f>
        <v>Kelly Williams</v>
      </c>
      <c r="X9567" s="5" t="str">
        <f>IFERROR(VLOOKUP(Orders!$B9567,Returns!$A$2:$B$801,2,0),"No")</f>
        <v>No</v>
      </c>
    </row>
    <row r="9568" spans="1:24" x14ac:dyDescent="0.3">
      <c r="A9568" s="1">
        <v>6917</v>
      </c>
      <c r="B9568" t="s">
        <v>9445</v>
      </c>
      <c r="C9568" s="2">
        <v>42726</v>
      </c>
      <c r="D9568" s="2">
        <v>42733</v>
      </c>
      <c r="E9568" s="1" t="s">
        <v>46</v>
      </c>
      <c r="F9568" s="1" t="s">
        <v>2909</v>
      </c>
      <c r="G9568" s="1" t="s">
        <v>2910</v>
      </c>
      <c r="H9568" s="1" t="s">
        <v>24</v>
      </c>
      <c r="I9568" s="1" t="s">
        <v>25</v>
      </c>
      <c r="J9568" s="1" t="s">
        <v>273</v>
      </c>
      <c r="K9568" s="1" t="s">
        <v>191</v>
      </c>
      <c r="L9568" s="1">
        <v>60623</v>
      </c>
      <c r="M9568" s="1" t="s">
        <v>97</v>
      </c>
      <c r="N9568" s="1" t="s">
        <v>3143</v>
      </c>
      <c r="O9568" s="1" t="s">
        <v>43</v>
      </c>
      <c r="P9568" s="1" t="s">
        <v>84</v>
      </c>
      <c r="Q9568" s="1" t="s">
        <v>3144</v>
      </c>
      <c r="R9568" s="1">
        <v>124.032</v>
      </c>
      <c r="S9568" s="1">
        <f t="shared" si="149"/>
        <v>79.070399999999992</v>
      </c>
      <c r="T9568" s="1">
        <v>4</v>
      </c>
      <c r="U9568" s="1">
        <v>0.2</v>
      </c>
      <c r="V9568" s="1">
        <v>44.961600000000004</v>
      </c>
      <c r="W9568" t="str">
        <f>VLOOKUP(M9568,People!$A$2:$B$5,2,FALSE)</f>
        <v>Kelly Williams</v>
      </c>
      <c r="X9568" s="5" t="str">
        <f>IFERROR(VLOOKUP(Orders!$B9568,Returns!$A$2:$B$801,2,0),"No")</f>
        <v>No</v>
      </c>
    </row>
    <row r="9569" spans="1:24" x14ac:dyDescent="0.3">
      <c r="A9569" s="1">
        <v>9724</v>
      </c>
      <c r="B9569" t="s">
        <v>10824</v>
      </c>
      <c r="C9569" s="2">
        <v>42726</v>
      </c>
      <c r="D9569" s="2">
        <v>42730</v>
      </c>
      <c r="E9569" s="1" t="s">
        <v>46</v>
      </c>
      <c r="F9569" s="1" t="s">
        <v>547</v>
      </c>
      <c r="G9569" s="1" t="s">
        <v>548</v>
      </c>
      <c r="H9569" s="1" t="s">
        <v>94</v>
      </c>
      <c r="I9569" s="1" t="s">
        <v>25</v>
      </c>
      <c r="J9569" s="1" t="s">
        <v>239</v>
      </c>
      <c r="K9569" s="1" t="s">
        <v>240</v>
      </c>
      <c r="L9569" s="1">
        <v>10011</v>
      </c>
      <c r="M9569" s="1" t="s">
        <v>135</v>
      </c>
      <c r="N9569" s="1" t="s">
        <v>2304</v>
      </c>
      <c r="O9569" s="1" t="s">
        <v>43</v>
      </c>
      <c r="P9569" s="1" t="s">
        <v>70</v>
      </c>
      <c r="Q9569" s="1" t="s">
        <v>2305</v>
      </c>
      <c r="R9569" s="1">
        <v>296.71200000000005</v>
      </c>
      <c r="S9569" s="1">
        <f t="shared" si="149"/>
        <v>196.57170000000008</v>
      </c>
      <c r="T9569" s="1">
        <v>13</v>
      </c>
      <c r="U9569" s="1">
        <v>0.2</v>
      </c>
      <c r="V9569" s="1">
        <v>100.14029999999998</v>
      </c>
      <c r="W9569" t="str">
        <f>VLOOKUP(M9569,People!$A$2:$B$5,2,FALSE)</f>
        <v>Chuck Magee</v>
      </c>
      <c r="X9569" s="5" t="str">
        <f>IFERROR(VLOOKUP(Orders!$B9569,Returns!$A$2:$B$801,2,0),"No")</f>
        <v>No</v>
      </c>
    </row>
    <row r="9570" spans="1:24" hidden="1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f t="shared" si="149"/>
        <v>57.57119999999999</v>
      </c>
      <c r="T9570" s="1">
        <v>4</v>
      </c>
      <c r="U9570" s="1">
        <v>0</v>
      </c>
      <c r="V9570" s="1">
        <v>22.388800000000003</v>
      </c>
      <c r="W9570" t="str">
        <f>VLOOKUP(M9570,People!$A$2:$B$5,2,FALSE)</f>
        <v>Kelly Williams</v>
      </c>
      <c r="X9570" s="5" t="str">
        <f>IFERROR(VLOOKUP(Orders!$B9570,Returns!$A$2:$B$801,2,0),"No")</f>
        <v>No</v>
      </c>
    </row>
    <row r="9571" spans="1:24" hidden="1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f t="shared" si="149"/>
        <v>11.219999999999999</v>
      </c>
      <c r="T9571" s="1">
        <v>6</v>
      </c>
      <c r="U9571" s="1">
        <v>0.7</v>
      </c>
      <c r="V9571" s="1">
        <v>-4.4879999999999978</v>
      </c>
      <c r="W9571" t="str">
        <f>VLOOKUP(M9571,People!$A$2:$B$5,2,FALSE)</f>
        <v>Chuck Magee</v>
      </c>
      <c r="X9571" s="5" t="str">
        <f>IFERROR(VLOOKUP(Orders!$B9571,Returns!$A$2:$B$801,2,0),"No")</f>
        <v>No</v>
      </c>
    </row>
    <row r="9572" spans="1:24" hidden="1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f t="shared" si="149"/>
        <v>31.889600000000009</v>
      </c>
      <c r="T9572" s="1">
        <v>2</v>
      </c>
      <c r="U9572" s="1">
        <v>0.2</v>
      </c>
      <c r="V9572" s="1">
        <v>1.6783999999999981</v>
      </c>
      <c r="W9572" t="str">
        <f>VLOOKUP(M9572,People!$A$2:$B$5,2,FALSE)</f>
        <v>Chuck Magee</v>
      </c>
      <c r="X9572" s="5" t="str">
        <f>IFERROR(VLOOKUP(Orders!$B9572,Returns!$A$2:$B$801,2,0),"No")</f>
        <v>No</v>
      </c>
    </row>
    <row r="9573" spans="1:24" hidden="1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f t="shared" si="149"/>
        <v>10.296000000000003</v>
      </c>
      <c r="T9573" s="1">
        <v>2</v>
      </c>
      <c r="U9573" s="1">
        <v>0.2</v>
      </c>
      <c r="V9573" s="1">
        <v>5.5439999999999987</v>
      </c>
      <c r="W9573" t="str">
        <f>VLOOKUP(M9573,People!$A$2:$B$5,2,FALSE)</f>
        <v>Chuck Magee</v>
      </c>
      <c r="X9573" s="5" t="str">
        <f>IFERROR(VLOOKUP(Orders!$B9573,Returns!$A$2:$B$801,2,0),"No")</f>
        <v>No</v>
      </c>
    </row>
    <row r="9574" spans="1:24" hidden="1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f t="shared" si="149"/>
        <v>16.486200000000004</v>
      </c>
      <c r="T9574" s="1">
        <v>1</v>
      </c>
      <c r="U9574" s="1">
        <v>0.2</v>
      </c>
      <c r="V9574" s="1">
        <v>7.9378000000000002</v>
      </c>
      <c r="W9574" t="str">
        <f>VLOOKUP(M9574,People!$A$2:$B$5,2,FALSE)</f>
        <v>Chuck Magee</v>
      </c>
      <c r="X9574" s="5" t="str">
        <f>IFERROR(VLOOKUP(Orders!$B9574,Returns!$A$2:$B$801,2,0),"No")</f>
        <v>No</v>
      </c>
    </row>
    <row r="9575" spans="1:24" hidden="1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f t="shared" si="149"/>
        <v>15.194000000000003</v>
      </c>
      <c r="T9575" s="1">
        <v>5</v>
      </c>
      <c r="U9575" s="1">
        <v>0.2</v>
      </c>
      <c r="V9575" s="1">
        <v>1.9259999999999975</v>
      </c>
      <c r="W9575" t="str">
        <f>VLOOKUP(M9575,People!$A$2:$B$5,2,FALSE)</f>
        <v>Chuck Magee</v>
      </c>
      <c r="X9575" s="5" t="str">
        <f>IFERROR(VLOOKUP(Orders!$B9575,Returns!$A$2:$B$801,2,0),"No")</f>
        <v>No</v>
      </c>
    </row>
    <row r="9576" spans="1:24" hidden="1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f t="shared" si="149"/>
        <v>21.145199999999999</v>
      </c>
      <c r="T9576" s="1">
        <v>3</v>
      </c>
      <c r="U9576" s="1">
        <v>0</v>
      </c>
      <c r="V9576" s="1">
        <v>10.4148</v>
      </c>
      <c r="W9576" t="str">
        <f>VLOOKUP(M9576,People!$A$2:$B$5,2,FALSE)</f>
        <v>Anna Andreadi</v>
      </c>
      <c r="X9576" s="5" t="str">
        <f>IFERROR(VLOOKUP(Orders!$B9576,Returns!$A$2:$B$801,2,0),"No")</f>
        <v>No</v>
      </c>
    </row>
    <row r="9577" spans="1:24" hidden="1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f t="shared" si="149"/>
        <v>134.37219999999999</v>
      </c>
      <c r="T9577" s="1">
        <v>1</v>
      </c>
      <c r="U9577" s="1">
        <v>0.3</v>
      </c>
      <c r="V9577" s="1">
        <v>-28.686199999999999</v>
      </c>
      <c r="W9577" t="str">
        <f>VLOOKUP(M9577,People!$A$2:$B$5,2,FALSE)</f>
        <v>Kelly Williams</v>
      </c>
      <c r="X9577" s="5" t="str">
        <f>IFERROR(VLOOKUP(Orders!$B9577,Returns!$A$2:$B$801,2,0),"No")</f>
        <v>No</v>
      </c>
    </row>
    <row r="9578" spans="1:24" hidden="1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f t="shared" si="149"/>
        <v>479.44799999999998</v>
      </c>
      <c r="T9578" s="1">
        <v>2</v>
      </c>
      <c r="U9578" s="1">
        <v>0.4</v>
      </c>
      <c r="V9578" s="1">
        <v>-79.908000000000015</v>
      </c>
      <c r="W9578" t="str">
        <f>VLOOKUP(M9578,People!$A$2:$B$5,2,FALSE)</f>
        <v>Kelly Williams</v>
      </c>
      <c r="X9578" s="5" t="str">
        <f>IFERROR(VLOOKUP(Orders!$B9578,Returns!$A$2:$B$801,2,0),"No")</f>
        <v>No</v>
      </c>
    </row>
    <row r="9579" spans="1:24" hidden="1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f t="shared" si="149"/>
        <v>109.42700000000001</v>
      </c>
      <c r="T9579" s="1">
        <v>5</v>
      </c>
      <c r="U9579" s="1">
        <v>0.3</v>
      </c>
      <c r="V9579" s="1">
        <v>-4.4969999999999999</v>
      </c>
      <c r="W9579" t="str">
        <f>VLOOKUP(M9579,People!$A$2:$B$5,2,FALSE)</f>
        <v>Kelly Williams</v>
      </c>
      <c r="X9579" s="5" t="str">
        <f>IFERROR(VLOOKUP(Orders!$B9579,Returns!$A$2:$B$801,2,0),"No")</f>
        <v>No</v>
      </c>
    </row>
    <row r="9580" spans="1:24" hidden="1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f t="shared" si="149"/>
        <v>755.89499999999998</v>
      </c>
      <c r="T9580" s="1">
        <v>3</v>
      </c>
      <c r="U9580" s="1">
        <v>0</v>
      </c>
      <c r="V9580" s="1">
        <v>323.95499999999993</v>
      </c>
      <c r="W9580" t="str">
        <f>VLOOKUP(M9580,People!$A$2:$B$5,2,FALSE)</f>
        <v>Chuck Magee</v>
      </c>
      <c r="X9580" s="5" t="str">
        <f>IFERROR(VLOOKUP(Orders!$B9580,Returns!$A$2:$B$801,2,0),"No")</f>
        <v>No</v>
      </c>
    </row>
    <row r="9581" spans="1:24" hidden="1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f t="shared" si="149"/>
        <v>67.431000000000012</v>
      </c>
      <c r="T9581" s="1">
        <v>1</v>
      </c>
      <c r="U9581" s="1">
        <v>0</v>
      </c>
      <c r="V9581" s="1">
        <v>3.5489999999999924</v>
      </c>
      <c r="W9581" t="str">
        <f>VLOOKUP(M9581,People!$A$2:$B$5,2,FALSE)</f>
        <v>Chuck Magee</v>
      </c>
      <c r="X9581" s="5" t="str">
        <f>IFERROR(VLOOKUP(Orders!$B9581,Returns!$A$2:$B$801,2,0),"No")</f>
        <v>No</v>
      </c>
    </row>
    <row r="9582" spans="1:24" hidden="1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f t="shared" si="149"/>
        <v>21.264500000000005</v>
      </c>
      <c r="T9582" s="1">
        <v>5</v>
      </c>
      <c r="U9582" s="1">
        <v>0</v>
      </c>
      <c r="V9582" s="1">
        <v>8.6854999999999993</v>
      </c>
      <c r="W9582" t="str">
        <f>VLOOKUP(M9582,People!$A$2:$B$5,2,FALSE)</f>
        <v>Chuck Magee</v>
      </c>
      <c r="X9582" s="5" t="str">
        <f>IFERROR(VLOOKUP(Orders!$B9582,Returns!$A$2:$B$801,2,0),"No")</f>
        <v>No</v>
      </c>
    </row>
    <row r="9583" spans="1:24" hidden="1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f t="shared" si="149"/>
        <v>595.95900000000006</v>
      </c>
      <c r="T9583" s="1">
        <v>5</v>
      </c>
      <c r="U9583" s="1">
        <v>0.1</v>
      </c>
      <c r="V9583" s="1">
        <v>-6.5490000000000492</v>
      </c>
      <c r="W9583" t="str">
        <f>VLOOKUP(M9583,People!$A$2:$B$5,2,FALSE)</f>
        <v>Chuck Magee</v>
      </c>
      <c r="X9583" s="5" t="str">
        <f>IFERROR(VLOOKUP(Orders!$B9583,Returns!$A$2:$B$801,2,0),"No")</f>
        <v>No</v>
      </c>
    </row>
    <row r="9584" spans="1:24" hidden="1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f t="shared" si="149"/>
        <v>6.1505999999999998</v>
      </c>
      <c r="T9584" s="1">
        <v>6</v>
      </c>
      <c r="U9584" s="1">
        <v>0.2</v>
      </c>
      <c r="V9584" s="1">
        <v>3.4973999999999998</v>
      </c>
      <c r="W9584" t="str">
        <f>VLOOKUP(M9584,People!$A$2:$B$5,2,FALSE)</f>
        <v>Chuck Magee</v>
      </c>
      <c r="X9584" s="5" t="str">
        <f>IFERROR(VLOOKUP(Orders!$B9584,Returns!$A$2:$B$801,2,0),"No")</f>
        <v>No</v>
      </c>
    </row>
    <row r="9585" spans="1:24" hidden="1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f t="shared" si="149"/>
        <v>405.79380000000009</v>
      </c>
      <c r="T9585" s="1">
        <v>1</v>
      </c>
      <c r="U9585" s="1">
        <v>0.2</v>
      </c>
      <c r="V9585" s="1">
        <v>-5.0098000000000269</v>
      </c>
      <c r="W9585" t="str">
        <f>VLOOKUP(M9585,People!$A$2:$B$5,2,FALSE)</f>
        <v>Chuck Magee</v>
      </c>
      <c r="X9585" s="5" t="str">
        <f>IFERROR(VLOOKUP(Orders!$B9585,Returns!$A$2:$B$801,2,0),"No")</f>
        <v>No</v>
      </c>
    </row>
    <row r="9586" spans="1:24" hidden="1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f t="shared" si="149"/>
        <v>39.752800000000001</v>
      </c>
      <c r="T9586" s="1">
        <v>4</v>
      </c>
      <c r="U9586" s="1">
        <v>0</v>
      </c>
      <c r="V9586" s="1">
        <v>13.967199999999998</v>
      </c>
      <c r="W9586" t="str">
        <f>VLOOKUP(M9586,People!$A$2:$B$5,2,FALSE)</f>
        <v>Kelly Williams</v>
      </c>
      <c r="X9586" s="5" t="str">
        <f>IFERROR(VLOOKUP(Orders!$B9586,Returns!$A$2:$B$801,2,0),"No")</f>
        <v>No</v>
      </c>
    </row>
    <row r="9587" spans="1:24" hidden="1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f t="shared" si="149"/>
        <v>19.767599999999998</v>
      </c>
      <c r="T9587" s="1">
        <v>1</v>
      </c>
      <c r="U9587" s="1">
        <v>0.2</v>
      </c>
      <c r="V9587" s="1">
        <v>11.240400000000001</v>
      </c>
      <c r="W9587" t="str">
        <f>VLOOKUP(M9587,People!$A$2:$B$5,2,FALSE)</f>
        <v>Cassandra Brandow</v>
      </c>
      <c r="X9587" s="5" t="str">
        <f>IFERROR(VLOOKUP(Orders!$B9587,Returns!$A$2:$B$801,2,0),"No")</f>
        <v>No</v>
      </c>
    </row>
    <row r="9588" spans="1:24" hidden="1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f t="shared" si="149"/>
        <v>38.964000000000006</v>
      </c>
      <c r="T9588" s="1">
        <v>5</v>
      </c>
      <c r="U9588" s="1">
        <v>0.2</v>
      </c>
      <c r="V9588" s="1">
        <v>22.155999999999999</v>
      </c>
      <c r="W9588" t="str">
        <f>VLOOKUP(M9588,People!$A$2:$B$5,2,FALSE)</f>
        <v>Anna Andreadi</v>
      </c>
      <c r="X9588" s="5" t="str">
        <f>IFERROR(VLOOKUP(Orders!$B9588,Returns!$A$2:$B$801,2,0),"No")</f>
        <v>No</v>
      </c>
    </row>
    <row r="9589" spans="1:24" hidden="1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f t="shared" si="149"/>
        <v>239.04159999999999</v>
      </c>
      <c r="T9589" s="1">
        <v>4</v>
      </c>
      <c r="U9589" s="1">
        <v>0.2</v>
      </c>
      <c r="V9589" s="1">
        <v>-43.9056</v>
      </c>
      <c r="W9589" t="str">
        <f>VLOOKUP(M9589,People!$A$2:$B$5,2,FALSE)</f>
        <v>Kelly Williams</v>
      </c>
      <c r="X9589" s="5" t="str">
        <f>IFERROR(VLOOKUP(Orders!$B9589,Returns!$A$2:$B$801,2,0),"No")</f>
        <v>No</v>
      </c>
    </row>
    <row r="9590" spans="1:24" hidden="1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f t="shared" si="149"/>
        <v>106.34400000000002</v>
      </c>
      <c r="T9590" s="1">
        <v>4</v>
      </c>
      <c r="U9590" s="1">
        <v>0.2</v>
      </c>
      <c r="V9590" s="1">
        <v>15.191999999999979</v>
      </c>
      <c r="W9590" t="str">
        <f>VLOOKUP(M9590,People!$A$2:$B$5,2,FALSE)</f>
        <v>Kelly Williams</v>
      </c>
      <c r="X9590" s="5" t="str">
        <f>IFERROR(VLOOKUP(Orders!$B9590,Returns!$A$2:$B$801,2,0),"No")</f>
        <v>No</v>
      </c>
    </row>
    <row r="9591" spans="1:24" x14ac:dyDescent="0.3">
      <c r="A9591" s="1">
        <v>3213</v>
      </c>
      <c r="B9591" t="s">
        <v>7720</v>
      </c>
      <c r="C9591" s="2">
        <v>42727</v>
      </c>
      <c r="D9591" s="2">
        <v>42732</v>
      </c>
      <c r="E9591" s="1" t="s">
        <v>46</v>
      </c>
      <c r="F9591" s="1" t="s">
        <v>1673</v>
      </c>
      <c r="G9591" s="1" t="s">
        <v>1674</v>
      </c>
      <c r="H9591" s="1" t="s">
        <v>24</v>
      </c>
      <c r="I9591" s="1" t="s">
        <v>25</v>
      </c>
      <c r="J9591" s="1" t="s">
        <v>1277</v>
      </c>
      <c r="K9591" s="1" t="s">
        <v>228</v>
      </c>
      <c r="L9591" s="1">
        <v>47374</v>
      </c>
      <c r="M9591" s="1" t="s">
        <v>97</v>
      </c>
      <c r="N9591" s="1" t="s">
        <v>1839</v>
      </c>
      <c r="O9591" s="1" t="s">
        <v>43</v>
      </c>
      <c r="P9591" s="1" t="s">
        <v>73</v>
      </c>
      <c r="Q9591" s="1" t="s">
        <v>1840</v>
      </c>
      <c r="R9591" s="1">
        <v>207.24</v>
      </c>
      <c r="S9591" s="1">
        <f t="shared" si="149"/>
        <v>149.21280000000002</v>
      </c>
      <c r="T9591" s="1">
        <v>11</v>
      </c>
      <c r="U9591" s="1">
        <v>0</v>
      </c>
      <c r="V9591" s="1">
        <v>58.027200000000001</v>
      </c>
      <c r="W9591" t="str">
        <f>VLOOKUP(M9591,People!$A$2:$B$5,2,FALSE)</f>
        <v>Kelly Williams</v>
      </c>
      <c r="X9591" s="5" t="str">
        <f>IFERROR(VLOOKUP(Orders!$B9591,Returns!$A$2:$B$801,2,0),"No")</f>
        <v>No</v>
      </c>
    </row>
    <row r="9592" spans="1:24" x14ac:dyDescent="0.3">
      <c r="A9592" s="1">
        <v>3980</v>
      </c>
      <c r="B9592" t="s">
        <v>8071</v>
      </c>
      <c r="C9592" s="2">
        <v>42727</v>
      </c>
      <c r="D9592" s="2">
        <v>42731</v>
      </c>
      <c r="E9592" s="1" t="s">
        <v>46</v>
      </c>
      <c r="F9592" s="1" t="s">
        <v>1864</v>
      </c>
      <c r="G9592" s="1" t="s">
        <v>1865</v>
      </c>
      <c r="H9592" s="1" t="s">
        <v>38</v>
      </c>
      <c r="I9592" s="1" t="s">
        <v>25</v>
      </c>
      <c r="J9592" s="1" t="s">
        <v>239</v>
      </c>
      <c r="K9592" s="1" t="s">
        <v>240</v>
      </c>
      <c r="L9592" s="1">
        <v>10024</v>
      </c>
      <c r="M9592" s="1" t="s">
        <v>135</v>
      </c>
      <c r="N9592" s="1" t="s">
        <v>3154</v>
      </c>
      <c r="O9592" s="1" t="s">
        <v>30</v>
      </c>
      <c r="P9592" s="1" t="s">
        <v>52</v>
      </c>
      <c r="Q9592" s="1" t="s">
        <v>3155</v>
      </c>
      <c r="R9592" s="1">
        <v>53.315999999999995</v>
      </c>
      <c r="S9592" s="1">
        <f t="shared" si="149"/>
        <v>72.865200000000002</v>
      </c>
      <c r="T9592" s="1">
        <v>2</v>
      </c>
      <c r="U9592" s="1">
        <v>0.4</v>
      </c>
      <c r="V9592" s="1">
        <v>-19.549200000000006</v>
      </c>
      <c r="W9592" t="str">
        <f>VLOOKUP(M9592,People!$A$2:$B$5,2,FALSE)</f>
        <v>Chuck Magee</v>
      </c>
      <c r="X9592" s="5" t="str">
        <f>IFERROR(VLOOKUP(Orders!$B9592,Returns!$A$2:$B$801,2,0),"No")</f>
        <v>No</v>
      </c>
    </row>
    <row r="9593" spans="1:24" hidden="1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f t="shared" si="149"/>
        <v>34.58</v>
      </c>
      <c r="T9593" s="1">
        <v>5</v>
      </c>
      <c r="U9593" s="1">
        <v>0.6</v>
      </c>
      <c r="V9593" s="1">
        <v>-9.8799999999999955</v>
      </c>
      <c r="W9593" t="str">
        <f>VLOOKUP(M9593,People!$A$2:$B$5,2,FALSE)</f>
        <v>Kelly Williams</v>
      </c>
      <c r="X9593" s="5" t="str">
        <f>IFERROR(VLOOKUP(Orders!$B9593,Returns!$A$2:$B$801,2,0),"No")</f>
        <v>No</v>
      </c>
    </row>
    <row r="9594" spans="1:24" hidden="1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f t="shared" si="149"/>
        <v>681.12000000000012</v>
      </c>
      <c r="T9594" s="1">
        <v>5</v>
      </c>
      <c r="U9594" s="1">
        <v>0.6</v>
      </c>
      <c r="V9594" s="1">
        <v>-378.40000000000009</v>
      </c>
      <c r="W9594" t="str">
        <f>VLOOKUP(M9594,People!$A$2:$B$5,2,FALSE)</f>
        <v>Kelly Williams</v>
      </c>
      <c r="X9594" s="5" t="str">
        <f>IFERROR(VLOOKUP(Orders!$B9594,Returns!$A$2:$B$801,2,0),"No")</f>
        <v>No</v>
      </c>
    </row>
    <row r="9595" spans="1:24" hidden="1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f t="shared" si="149"/>
        <v>4.7080000000000011</v>
      </c>
      <c r="T9595" s="1">
        <v>2</v>
      </c>
      <c r="U9595" s="1">
        <v>0</v>
      </c>
      <c r="V9595" s="1">
        <v>3.8519999999999994</v>
      </c>
      <c r="W9595" t="str">
        <f>VLOOKUP(M9595,People!$A$2:$B$5,2,FALSE)</f>
        <v>Chuck Magee</v>
      </c>
      <c r="X9595" s="5" t="str">
        <f>IFERROR(VLOOKUP(Orders!$B9595,Returns!$A$2:$B$801,2,0),"No")</f>
        <v>Yes</v>
      </c>
    </row>
    <row r="9596" spans="1:24" hidden="1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f t="shared" si="149"/>
        <v>5.8956</v>
      </c>
      <c r="T9596" s="1">
        <v>2</v>
      </c>
      <c r="U9596" s="1">
        <v>0</v>
      </c>
      <c r="V9596" s="1">
        <v>5.6644000000000005</v>
      </c>
      <c r="W9596" t="str">
        <f>VLOOKUP(M9596,People!$A$2:$B$5,2,FALSE)</f>
        <v>Chuck Magee</v>
      </c>
      <c r="X9596" s="5" t="str">
        <f>IFERROR(VLOOKUP(Orders!$B9596,Returns!$A$2:$B$801,2,0),"No")</f>
        <v>Yes</v>
      </c>
    </row>
    <row r="9597" spans="1:24" hidden="1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f t="shared" si="149"/>
        <v>19.136399999999998</v>
      </c>
      <c r="T9597" s="1">
        <v>3</v>
      </c>
      <c r="U9597" s="1">
        <v>0</v>
      </c>
      <c r="V9597" s="1">
        <v>6.7236000000000002</v>
      </c>
      <c r="W9597" t="str">
        <f>VLOOKUP(M9597,People!$A$2:$B$5,2,FALSE)</f>
        <v>Anna Andreadi</v>
      </c>
      <c r="X9597" s="5" t="str">
        <f>IFERROR(VLOOKUP(Orders!$B9597,Returns!$A$2:$B$801,2,0),"No")</f>
        <v>No</v>
      </c>
    </row>
    <row r="9598" spans="1:24" hidden="1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f t="shared" si="149"/>
        <v>186.82920000000007</v>
      </c>
      <c r="T9598" s="1">
        <v>2</v>
      </c>
      <c r="U9598" s="1">
        <v>0.2</v>
      </c>
      <c r="V9598" s="1">
        <v>89.954799999999992</v>
      </c>
      <c r="W9598" t="str">
        <f>VLOOKUP(M9598,People!$A$2:$B$5,2,FALSE)</f>
        <v>Anna Andreadi</v>
      </c>
      <c r="X9598" s="5" t="str">
        <f>IFERROR(VLOOKUP(Orders!$B9598,Returns!$A$2:$B$801,2,0),"No")</f>
        <v>No</v>
      </c>
    </row>
    <row r="9599" spans="1:24" hidden="1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f t="shared" si="149"/>
        <v>102.07560000000001</v>
      </c>
      <c r="T9599" s="1">
        <v>3</v>
      </c>
      <c r="U9599" s="1">
        <v>0.2</v>
      </c>
      <c r="V9599" s="1">
        <v>8.2763999999999953</v>
      </c>
      <c r="W9599" t="str">
        <f>VLOOKUP(M9599,People!$A$2:$B$5,2,FALSE)</f>
        <v>Anna Andreadi</v>
      </c>
      <c r="X9599" s="5" t="str">
        <f>IFERROR(VLOOKUP(Orders!$B9599,Returns!$A$2:$B$801,2,0),"No")</f>
        <v>No</v>
      </c>
    </row>
    <row r="9600" spans="1:24" hidden="1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f t="shared" si="149"/>
        <v>41.371200000000002</v>
      </c>
      <c r="T9600" s="1">
        <v>3</v>
      </c>
      <c r="U9600" s="1">
        <v>0</v>
      </c>
      <c r="V9600" s="1">
        <v>19.468799999999998</v>
      </c>
      <c r="W9600" t="str">
        <f>VLOOKUP(M9600,People!$A$2:$B$5,2,FALSE)</f>
        <v>Anna Andreadi</v>
      </c>
      <c r="X9600" s="5" t="str">
        <f>IFERROR(VLOOKUP(Orders!$B9600,Returns!$A$2:$B$801,2,0),"No")</f>
        <v>No</v>
      </c>
    </row>
    <row r="9601" spans="1:24" hidden="1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f t="shared" si="149"/>
        <v>32.567399999999999</v>
      </c>
      <c r="T9601" s="1">
        <v>1</v>
      </c>
      <c r="U9601" s="1">
        <v>0.2</v>
      </c>
      <c r="V9601" s="1">
        <v>2.6405999999999992</v>
      </c>
      <c r="W9601" t="str">
        <f>VLOOKUP(M9601,People!$A$2:$B$5,2,FALSE)</f>
        <v>Anna Andreadi</v>
      </c>
      <c r="X9601" s="5" t="str">
        <f>IFERROR(VLOOKUP(Orders!$B9601,Returns!$A$2:$B$801,2,0),"No")</f>
        <v>No</v>
      </c>
    </row>
    <row r="9602" spans="1:24" hidden="1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f t="shared" ref="S9602:S9665" si="150">R9602-V9602</f>
        <v>26.956800000000008</v>
      </c>
      <c r="T9602" s="1">
        <v>8</v>
      </c>
      <c r="U9602" s="1">
        <v>0.2</v>
      </c>
      <c r="V9602" s="1">
        <v>14.5152</v>
      </c>
      <c r="W9602" t="str">
        <f>VLOOKUP(M9602,People!$A$2:$B$5,2,FALSE)</f>
        <v>Kelly Williams</v>
      </c>
      <c r="X9602" s="5" t="str">
        <f>IFERROR(VLOOKUP(Orders!$B9602,Returns!$A$2:$B$801,2,0),"No")</f>
        <v>No</v>
      </c>
    </row>
    <row r="9603" spans="1:24" hidden="1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f t="shared" si="150"/>
        <v>124.54000000000002</v>
      </c>
      <c r="T9603" s="1">
        <v>5</v>
      </c>
      <c r="U9603" s="1">
        <v>0</v>
      </c>
      <c r="V9603" s="1">
        <v>114.95999999999998</v>
      </c>
      <c r="W9603" t="str">
        <f>VLOOKUP(M9603,People!$A$2:$B$5,2,FALSE)</f>
        <v>Cassandra Brandow</v>
      </c>
      <c r="X9603" s="5" t="str">
        <f>IFERROR(VLOOKUP(Orders!$B9603,Returns!$A$2:$B$801,2,0),"No")</f>
        <v>No</v>
      </c>
    </row>
    <row r="9604" spans="1:24" x14ac:dyDescent="0.3">
      <c r="A9604" s="1">
        <v>3981</v>
      </c>
      <c r="B9604" t="s">
        <v>8071</v>
      </c>
      <c r="C9604" s="2">
        <v>42727</v>
      </c>
      <c r="D9604" s="2">
        <v>42731</v>
      </c>
      <c r="E9604" s="1" t="s">
        <v>46</v>
      </c>
      <c r="F9604" s="1" t="s">
        <v>1864</v>
      </c>
      <c r="G9604" s="1" t="s">
        <v>1865</v>
      </c>
      <c r="H9604" s="1" t="s">
        <v>38</v>
      </c>
      <c r="I9604" s="1" t="s">
        <v>25</v>
      </c>
      <c r="J9604" s="1" t="s">
        <v>239</v>
      </c>
      <c r="K9604" s="1" t="s">
        <v>240</v>
      </c>
      <c r="L9604" s="1">
        <v>10024</v>
      </c>
      <c r="M9604" s="1" t="s">
        <v>135</v>
      </c>
      <c r="N9604" s="1" t="s">
        <v>1839</v>
      </c>
      <c r="O9604" s="1" t="s">
        <v>43</v>
      </c>
      <c r="P9604" s="1" t="s">
        <v>73</v>
      </c>
      <c r="Q9604" s="1" t="s">
        <v>1840</v>
      </c>
      <c r="R9604" s="1">
        <v>56.519999999999996</v>
      </c>
      <c r="S9604" s="1">
        <f t="shared" si="150"/>
        <v>40.694399999999995</v>
      </c>
      <c r="T9604" s="1">
        <v>3</v>
      </c>
      <c r="U9604" s="1">
        <v>0</v>
      </c>
      <c r="V9604" s="1">
        <v>15.8256</v>
      </c>
      <c r="W9604" t="str">
        <f>VLOOKUP(M9604,People!$A$2:$B$5,2,FALSE)</f>
        <v>Chuck Magee</v>
      </c>
      <c r="X9604" s="5" t="str">
        <f>IFERROR(VLOOKUP(Orders!$B9604,Returns!$A$2:$B$801,2,0),"No")</f>
        <v>No</v>
      </c>
    </row>
    <row r="9605" spans="1:24" hidden="1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f t="shared" si="150"/>
        <v>590.42340000000002</v>
      </c>
      <c r="T9605" s="1">
        <v>3</v>
      </c>
      <c r="U9605" s="1">
        <v>0.4</v>
      </c>
      <c r="V9605" s="1">
        <v>-213.55740000000006</v>
      </c>
      <c r="W9605" t="str">
        <f>VLOOKUP(M9605,People!$A$2:$B$5,2,FALSE)</f>
        <v>Chuck Magee</v>
      </c>
      <c r="X9605" s="5" t="str">
        <f>IFERROR(VLOOKUP(Orders!$B9605,Returns!$A$2:$B$801,2,0),"No")</f>
        <v>No</v>
      </c>
    </row>
    <row r="9606" spans="1:24" hidden="1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f t="shared" si="150"/>
        <v>142.35839999999999</v>
      </c>
      <c r="T9606" s="1">
        <v>4</v>
      </c>
      <c r="U9606" s="1">
        <v>0</v>
      </c>
      <c r="V9606" s="1">
        <v>55.36160000000001</v>
      </c>
      <c r="W9606" t="str">
        <f>VLOOKUP(M9606,People!$A$2:$B$5,2,FALSE)</f>
        <v>Cassandra Brandow</v>
      </c>
      <c r="X9606" s="5" t="str">
        <f>IFERROR(VLOOKUP(Orders!$B9606,Returns!$A$2:$B$801,2,0),"No")</f>
        <v>No</v>
      </c>
    </row>
    <row r="9607" spans="1:24" hidden="1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f t="shared" si="150"/>
        <v>76.908000000000015</v>
      </c>
      <c r="T9607" s="1">
        <v>4</v>
      </c>
      <c r="U9607" s="1">
        <v>0.2</v>
      </c>
      <c r="V9607" s="1">
        <v>-6.1879999999999988</v>
      </c>
      <c r="W9607" t="str">
        <f>VLOOKUP(M9607,People!$A$2:$B$5,2,FALSE)</f>
        <v>Chuck Magee</v>
      </c>
      <c r="X9607" s="5" t="str">
        <f>IFERROR(VLOOKUP(Orders!$B9607,Returns!$A$2:$B$801,2,0),"No")</f>
        <v>No</v>
      </c>
    </row>
    <row r="9608" spans="1:24" hidden="1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f t="shared" si="150"/>
        <v>238.08120000000002</v>
      </c>
      <c r="T9608" s="1">
        <v>3</v>
      </c>
      <c r="U9608" s="1">
        <v>0.2</v>
      </c>
      <c r="V9608" s="1">
        <v>-43.729199999999992</v>
      </c>
      <c r="W9608" t="str">
        <f>VLOOKUP(M9608,People!$A$2:$B$5,2,FALSE)</f>
        <v>Chuck Magee</v>
      </c>
      <c r="X9608" s="5" t="str">
        <f>IFERROR(VLOOKUP(Orders!$B9608,Returns!$A$2:$B$801,2,0),"No")</f>
        <v>No</v>
      </c>
    </row>
    <row r="9609" spans="1:24" hidden="1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f t="shared" si="150"/>
        <v>11.664000000000001</v>
      </c>
      <c r="T9609" s="1">
        <v>6</v>
      </c>
      <c r="U9609" s="1">
        <v>0</v>
      </c>
      <c r="V9609" s="1">
        <v>9.9359999999999999</v>
      </c>
      <c r="W9609" t="str">
        <f>VLOOKUP(M9609,People!$A$2:$B$5,2,FALSE)</f>
        <v>Chuck Magee</v>
      </c>
      <c r="X9609" s="5" t="str">
        <f>IFERROR(VLOOKUP(Orders!$B9609,Returns!$A$2:$B$801,2,0),"No")</f>
        <v>No</v>
      </c>
    </row>
    <row r="9610" spans="1:24" hidden="1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f t="shared" si="150"/>
        <v>5.8671000000000006</v>
      </c>
      <c r="T9610" s="1">
        <v>3</v>
      </c>
      <c r="U9610" s="1">
        <v>0</v>
      </c>
      <c r="V9610" s="1">
        <v>5.2028999999999996</v>
      </c>
      <c r="W9610" t="str">
        <f>VLOOKUP(M9610,People!$A$2:$B$5,2,FALSE)</f>
        <v>Chuck Magee</v>
      </c>
      <c r="X9610" s="5" t="str">
        <f>IFERROR(VLOOKUP(Orders!$B9610,Returns!$A$2:$B$801,2,0),"No")</f>
        <v>No</v>
      </c>
    </row>
    <row r="9611" spans="1:24" hidden="1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f t="shared" si="150"/>
        <v>263.0412</v>
      </c>
      <c r="T9611" s="1">
        <v>4</v>
      </c>
      <c r="U9611" s="1">
        <v>0</v>
      </c>
      <c r="V9611" s="1">
        <v>19.798799999999972</v>
      </c>
      <c r="W9611" t="str">
        <f>VLOOKUP(M9611,People!$A$2:$B$5,2,FALSE)</f>
        <v>Anna Andreadi</v>
      </c>
      <c r="X9611" s="5" t="str">
        <f>IFERROR(VLOOKUP(Orders!$B9611,Returns!$A$2:$B$801,2,0),"No")</f>
        <v>Yes</v>
      </c>
    </row>
    <row r="9612" spans="1:24" hidden="1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f t="shared" si="150"/>
        <v>14.414399999999999</v>
      </c>
      <c r="T9612" s="1">
        <v>9</v>
      </c>
      <c r="U9612" s="1">
        <v>0</v>
      </c>
      <c r="V9612" s="1">
        <v>13.3056</v>
      </c>
      <c r="W9612" t="str">
        <f>VLOOKUP(M9612,People!$A$2:$B$5,2,FALSE)</f>
        <v>Anna Andreadi</v>
      </c>
      <c r="X9612" s="5" t="str">
        <f>IFERROR(VLOOKUP(Orders!$B9612,Returns!$A$2:$B$801,2,0),"No")</f>
        <v>Yes</v>
      </c>
    </row>
    <row r="9613" spans="1:24" hidden="1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f t="shared" si="150"/>
        <v>6.4240000000000004</v>
      </c>
      <c r="T9613" s="1">
        <v>4</v>
      </c>
      <c r="U9613" s="1">
        <v>0</v>
      </c>
      <c r="V9613" s="1">
        <v>5.2559999999999993</v>
      </c>
      <c r="W9613" t="str">
        <f>VLOOKUP(M9613,People!$A$2:$B$5,2,FALSE)</f>
        <v>Cassandra Brandow</v>
      </c>
      <c r="X9613" s="5" t="str">
        <f>IFERROR(VLOOKUP(Orders!$B9613,Returns!$A$2:$B$801,2,0),"No")</f>
        <v>No</v>
      </c>
    </row>
    <row r="9614" spans="1:24" hidden="1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f t="shared" si="150"/>
        <v>215.98560000000003</v>
      </c>
      <c r="T9614" s="1">
        <v>2</v>
      </c>
      <c r="U9614" s="1">
        <v>0.2</v>
      </c>
      <c r="V9614" s="1">
        <v>23.998400000000004</v>
      </c>
      <c r="W9614" t="str">
        <f>VLOOKUP(M9614,People!$A$2:$B$5,2,FALSE)</f>
        <v>Anna Andreadi</v>
      </c>
      <c r="X9614" s="5" t="str">
        <f>IFERROR(VLOOKUP(Orders!$B9614,Returns!$A$2:$B$801,2,0),"No")</f>
        <v>No</v>
      </c>
    </row>
    <row r="9615" spans="1:24" x14ac:dyDescent="0.3">
      <c r="A9615" s="1">
        <v>7005</v>
      </c>
      <c r="B9615" t="s">
        <v>9491</v>
      </c>
      <c r="C9615" s="2">
        <v>42727</v>
      </c>
      <c r="D9615" s="2">
        <v>42732</v>
      </c>
      <c r="E9615" s="1" t="s">
        <v>46</v>
      </c>
      <c r="F9615" s="1" t="s">
        <v>3763</v>
      </c>
      <c r="G9615" s="1" t="s">
        <v>3764</v>
      </c>
      <c r="H9615" s="1" t="s">
        <v>38</v>
      </c>
      <c r="I9615" s="1" t="s">
        <v>25</v>
      </c>
      <c r="J9615" s="1" t="s">
        <v>5263</v>
      </c>
      <c r="K9615" s="1" t="s">
        <v>96</v>
      </c>
      <c r="L9615" s="1">
        <v>77642</v>
      </c>
      <c r="M9615" s="1" t="s">
        <v>97</v>
      </c>
      <c r="N9615" s="1" t="s">
        <v>4483</v>
      </c>
      <c r="O9615" s="1" t="s">
        <v>43</v>
      </c>
      <c r="P9615" s="1" t="s">
        <v>84</v>
      </c>
      <c r="Q9615" s="1" t="s">
        <v>4484</v>
      </c>
      <c r="R9615" s="1">
        <v>5.1840000000000011</v>
      </c>
      <c r="S9615" s="1">
        <f t="shared" si="150"/>
        <v>3.369600000000001</v>
      </c>
      <c r="T9615" s="1">
        <v>1</v>
      </c>
      <c r="U9615" s="1">
        <v>0.2</v>
      </c>
      <c r="V9615" s="1">
        <v>1.8144</v>
      </c>
      <c r="W9615" t="str">
        <f>VLOOKUP(M9615,People!$A$2:$B$5,2,FALSE)</f>
        <v>Kelly Williams</v>
      </c>
      <c r="X9615" s="5" t="str">
        <f>IFERROR(VLOOKUP(Orders!$B9615,Returns!$A$2:$B$801,2,0),"No")</f>
        <v>No</v>
      </c>
    </row>
    <row r="9616" spans="1:24" x14ac:dyDescent="0.3">
      <c r="A9616" s="1">
        <v>9380</v>
      </c>
      <c r="B9616" t="s">
        <v>10637</v>
      </c>
      <c r="C9616" s="2">
        <v>42727</v>
      </c>
      <c r="D9616" s="2">
        <v>42731</v>
      </c>
      <c r="E9616" s="1" t="s">
        <v>21</v>
      </c>
      <c r="F9616" s="1" t="s">
        <v>848</v>
      </c>
      <c r="G9616" s="1" t="s">
        <v>849</v>
      </c>
      <c r="H9616" s="1" t="s">
        <v>24</v>
      </c>
      <c r="I9616" s="1" t="s">
        <v>25</v>
      </c>
      <c r="J9616" s="1" t="s">
        <v>790</v>
      </c>
      <c r="K9616" s="1" t="s">
        <v>50</v>
      </c>
      <c r="L9616" s="1">
        <v>33614</v>
      </c>
      <c r="M9616" s="1" t="s">
        <v>28</v>
      </c>
      <c r="N9616" s="1" t="s">
        <v>3968</v>
      </c>
      <c r="O9616" s="1" t="s">
        <v>43</v>
      </c>
      <c r="P9616" s="1" t="s">
        <v>84</v>
      </c>
      <c r="Q9616" s="1" t="s">
        <v>3969</v>
      </c>
      <c r="R9616" s="1">
        <v>45.527999999999999</v>
      </c>
      <c r="S9616" s="1">
        <f t="shared" si="150"/>
        <v>29.593200000000003</v>
      </c>
      <c r="T9616" s="1">
        <v>3</v>
      </c>
      <c r="U9616" s="1">
        <v>0.2</v>
      </c>
      <c r="V9616" s="1">
        <v>15.934799999999997</v>
      </c>
      <c r="W9616" t="str">
        <f>VLOOKUP(M9616,People!$A$2:$B$5,2,FALSE)</f>
        <v>Cassandra Brandow</v>
      </c>
      <c r="X9616" s="5" t="str">
        <f>IFERROR(VLOOKUP(Orders!$B9616,Returns!$A$2:$B$801,2,0),"No")</f>
        <v>No</v>
      </c>
    </row>
    <row r="9617" spans="1:24" x14ac:dyDescent="0.3">
      <c r="A9617" s="1">
        <v>9381</v>
      </c>
      <c r="B9617" t="s">
        <v>10637</v>
      </c>
      <c r="C9617" s="2">
        <v>42727</v>
      </c>
      <c r="D9617" s="2">
        <v>42731</v>
      </c>
      <c r="E9617" s="1" t="s">
        <v>21</v>
      </c>
      <c r="F9617" s="1" t="s">
        <v>848</v>
      </c>
      <c r="G9617" s="1" t="s">
        <v>849</v>
      </c>
      <c r="H9617" s="1" t="s">
        <v>24</v>
      </c>
      <c r="I9617" s="1" t="s">
        <v>25</v>
      </c>
      <c r="J9617" s="1" t="s">
        <v>790</v>
      </c>
      <c r="K9617" s="1" t="s">
        <v>50</v>
      </c>
      <c r="L9617" s="1">
        <v>33614</v>
      </c>
      <c r="M9617" s="1" t="s">
        <v>28</v>
      </c>
      <c r="N9617" s="1" t="s">
        <v>631</v>
      </c>
      <c r="O9617" s="1" t="s">
        <v>30</v>
      </c>
      <c r="P9617" s="1" t="s">
        <v>34</v>
      </c>
      <c r="Q9617" s="1" t="s">
        <v>632</v>
      </c>
      <c r="R9617" s="1">
        <v>64.784000000000006</v>
      </c>
      <c r="S9617" s="1">
        <f t="shared" si="150"/>
        <v>58.305599999999998</v>
      </c>
      <c r="T9617" s="1">
        <v>1</v>
      </c>
      <c r="U9617" s="1">
        <v>0.2</v>
      </c>
      <c r="V9617" s="1">
        <v>6.4784000000000042</v>
      </c>
      <c r="W9617" t="str">
        <f>VLOOKUP(M9617,People!$A$2:$B$5,2,FALSE)</f>
        <v>Cassandra Brandow</v>
      </c>
      <c r="X9617" s="5" t="str">
        <f>IFERROR(VLOOKUP(Orders!$B9617,Returns!$A$2:$B$801,2,0),"No")</f>
        <v>No</v>
      </c>
    </row>
    <row r="9618" spans="1:24" hidden="1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f t="shared" si="150"/>
        <v>4.0895999999999999</v>
      </c>
      <c r="T9618" s="1">
        <v>2</v>
      </c>
      <c r="U9618" s="1">
        <v>0</v>
      </c>
      <c r="V9618" s="1">
        <v>1.6703999999999999</v>
      </c>
      <c r="W9618" t="str">
        <f>VLOOKUP(M9618,People!$A$2:$B$5,2,FALSE)</f>
        <v>Anna Andreadi</v>
      </c>
      <c r="X9618" s="5" t="str">
        <f>IFERROR(VLOOKUP(Orders!$B9618,Returns!$A$2:$B$801,2,0),"No")</f>
        <v>No</v>
      </c>
    </row>
    <row r="9619" spans="1:24" hidden="1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f t="shared" si="150"/>
        <v>824.98350000000005</v>
      </c>
      <c r="T9619" s="1">
        <v>3</v>
      </c>
      <c r="U9619" s="1">
        <v>0.4</v>
      </c>
      <c r="V9619" s="1">
        <v>74.998499999999922</v>
      </c>
      <c r="W9619" t="str">
        <f>VLOOKUP(M9619,People!$A$2:$B$5,2,FALSE)</f>
        <v>Chuck Magee</v>
      </c>
      <c r="X9619" s="5" t="str">
        <f>IFERROR(VLOOKUP(Orders!$B9619,Returns!$A$2:$B$801,2,0),"No")</f>
        <v>No</v>
      </c>
    </row>
    <row r="9620" spans="1:24" hidden="1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f t="shared" si="150"/>
        <v>80.955000000000013</v>
      </c>
      <c r="T9620" s="1">
        <v>3</v>
      </c>
      <c r="U9620" s="1">
        <v>0.2</v>
      </c>
      <c r="V9620" s="1">
        <v>5.3969999999999914</v>
      </c>
      <c r="W9620" t="str">
        <f>VLOOKUP(M9620,People!$A$2:$B$5,2,FALSE)</f>
        <v>Chuck Magee</v>
      </c>
      <c r="X9620" s="5" t="str">
        <f>IFERROR(VLOOKUP(Orders!$B9620,Returns!$A$2:$B$801,2,0),"No")</f>
        <v>No</v>
      </c>
    </row>
    <row r="9621" spans="1:24" hidden="1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f t="shared" si="150"/>
        <v>141.70950000000005</v>
      </c>
      <c r="T9621" s="1">
        <v>5</v>
      </c>
      <c r="U9621" s="1">
        <v>0.2</v>
      </c>
      <c r="V9621" s="1">
        <v>-1.7495000000000118</v>
      </c>
      <c r="W9621" t="str">
        <f>VLOOKUP(M9621,People!$A$2:$B$5,2,FALSE)</f>
        <v>Chuck Magee</v>
      </c>
      <c r="X9621" s="5" t="str">
        <f>IFERROR(VLOOKUP(Orders!$B9621,Returns!$A$2:$B$801,2,0),"No")</f>
        <v>No</v>
      </c>
    </row>
    <row r="9622" spans="1:24" x14ac:dyDescent="0.3">
      <c r="A9622" s="1">
        <v>9382</v>
      </c>
      <c r="B9622" t="s">
        <v>10637</v>
      </c>
      <c r="C9622" s="2">
        <v>42727</v>
      </c>
      <c r="D9622" s="2">
        <v>42731</v>
      </c>
      <c r="E9622" s="1" t="s">
        <v>21</v>
      </c>
      <c r="F9622" s="1" t="s">
        <v>848</v>
      </c>
      <c r="G9622" s="1" t="s">
        <v>849</v>
      </c>
      <c r="H9622" s="1" t="s">
        <v>24</v>
      </c>
      <c r="I9622" s="1" t="s">
        <v>25</v>
      </c>
      <c r="J9622" s="1" t="s">
        <v>790</v>
      </c>
      <c r="K9622" s="1" t="s">
        <v>50</v>
      </c>
      <c r="L9622" s="1">
        <v>33614</v>
      </c>
      <c r="M9622" s="1" t="s">
        <v>28</v>
      </c>
      <c r="N9622" s="1" t="s">
        <v>3986</v>
      </c>
      <c r="O9622" s="1" t="s">
        <v>43</v>
      </c>
      <c r="P9622" s="1" t="s">
        <v>55</v>
      </c>
      <c r="Q9622" s="1" t="s">
        <v>3987</v>
      </c>
      <c r="R9622" s="1">
        <v>424.27200000000005</v>
      </c>
      <c r="S9622" s="1">
        <f t="shared" si="150"/>
        <v>434.87880000000007</v>
      </c>
      <c r="T9622" s="1">
        <v>2</v>
      </c>
      <c r="U9622" s="1">
        <v>0.2</v>
      </c>
      <c r="V9622" s="1">
        <v>-10.60680000000005</v>
      </c>
      <c r="W9622" t="str">
        <f>VLOOKUP(M9622,People!$A$2:$B$5,2,FALSE)</f>
        <v>Cassandra Brandow</v>
      </c>
      <c r="X9622" s="5" t="str">
        <f>IFERROR(VLOOKUP(Orders!$B9622,Returns!$A$2:$B$801,2,0),"No")</f>
        <v>No</v>
      </c>
    </row>
    <row r="9623" spans="1:24" x14ac:dyDescent="0.3">
      <c r="A9623" s="1">
        <v>9383</v>
      </c>
      <c r="B9623" t="s">
        <v>10637</v>
      </c>
      <c r="C9623" s="2">
        <v>42727</v>
      </c>
      <c r="D9623" s="2">
        <v>42731</v>
      </c>
      <c r="E9623" s="1" t="s">
        <v>21</v>
      </c>
      <c r="F9623" s="1" t="s">
        <v>848</v>
      </c>
      <c r="G9623" s="1" t="s">
        <v>849</v>
      </c>
      <c r="H9623" s="1" t="s">
        <v>24</v>
      </c>
      <c r="I9623" s="1" t="s">
        <v>25</v>
      </c>
      <c r="J9623" s="1" t="s">
        <v>790</v>
      </c>
      <c r="K9623" s="1" t="s">
        <v>50</v>
      </c>
      <c r="L9623" s="1">
        <v>33614</v>
      </c>
      <c r="M9623" s="1" t="s">
        <v>28</v>
      </c>
      <c r="N9623" s="1" t="s">
        <v>259</v>
      </c>
      <c r="O9623" s="1" t="s">
        <v>43</v>
      </c>
      <c r="P9623" s="1" t="s">
        <v>63</v>
      </c>
      <c r="Q9623" s="1" t="s">
        <v>260</v>
      </c>
      <c r="R9623" s="1">
        <v>1.3440000000000001</v>
      </c>
      <c r="S9623" s="1">
        <f t="shared" si="150"/>
        <v>0.84000000000000008</v>
      </c>
      <c r="T9623" s="1">
        <v>1</v>
      </c>
      <c r="U9623" s="1">
        <v>0.2</v>
      </c>
      <c r="V9623" s="1">
        <v>0.504</v>
      </c>
      <c r="W9623" t="str">
        <f>VLOOKUP(M9623,People!$A$2:$B$5,2,FALSE)</f>
        <v>Cassandra Brandow</v>
      </c>
      <c r="X9623" s="5" t="str">
        <f>IFERROR(VLOOKUP(Orders!$B9623,Returns!$A$2:$B$801,2,0),"No")</f>
        <v>No</v>
      </c>
    </row>
    <row r="9624" spans="1:24" x14ac:dyDescent="0.3">
      <c r="A9624" s="1">
        <v>9384</v>
      </c>
      <c r="B9624" t="s">
        <v>10637</v>
      </c>
      <c r="C9624" s="2">
        <v>42727</v>
      </c>
      <c r="D9624" s="2">
        <v>42731</v>
      </c>
      <c r="E9624" s="1" t="s">
        <v>21</v>
      </c>
      <c r="F9624" s="1" t="s">
        <v>848</v>
      </c>
      <c r="G9624" s="1" t="s">
        <v>849</v>
      </c>
      <c r="H9624" s="1" t="s">
        <v>24</v>
      </c>
      <c r="I9624" s="1" t="s">
        <v>25</v>
      </c>
      <c r="J9624" s="1" t="s">
        <v>790</v>
      </c>
      <c r="K9624" s="1" t="s">
        <v>50</v>
      </c>
      <c r="L9624" s="1">
        <v>33614</v>
      </c>
      <c r="M9624" s="1" t="s">
        <v>28</v>
      </c>
      <c r="N9624" s="1" t="s">
        <v>3305</v>
      </c>
      <c r="O9624" s="1" t="s">
        <v>43</v>
      </c>
      <c r="P9624" s="1" t="s">
        <v>55</v>
      </c>
      <c r="Q9624" s="1" t="s">
        <v>3306</v>
      </c>
      <c r="R9624" s="1">
        <v>83.920000000000016</v>
      </c>
      <c r="S9624" s="1">
        <f t="shared" si="150"/>
        <v>84.969000000000023</v>
      </c>
      <c r="T9624" s="1">
        <v>5</v>
      </c>
      <c r="U9624" s="1">
        <v>0.2</v>
      </c>
      <c r="V9624" s="1">
        <v>-1.049000000000003</v>
      </c>
      <c r="W9624" t="str">
        <f>VLOOKUP(M9624,People!$A$2:$B$5,2,FALSE)</f>
        <v>Cassandra Brandow</v>
      </c>
      <c r="X9624" s="5" t="str">
        <f>IFERROR(VLOOKUP(Orders!$B9624,Returns!$A$2:$B$801,2,0),"No")</f>
        <v>No</v>
      </c>
    </row>
    <row r="9625" spans="1:24" hidden="1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f t="shared" si="150"/>
        <v>75.941600000000008</v>
      </c>
      <c r="T9625" s="1">
        <v>2</v>
      </c>
      <c r="U9625" s="1">
        <v>0.8</v>
      </c>
      <c r="V9625" s="1">
        <v>-54.549600000000012</v>
      </c>
      <c r="W9625" t="str">
        <f>VLOOKUP(M9625,People!$A$2:$B$5,2,FALSE)</f>
        <v>Kelly Williams</v>
      </c>
      <c r="X9625" s="5" t="str">
        <f>IFERROR(VLOOKUP(Orders!$B9625,Returns!$A$2:$B$801,2,0),"No")</f>
        <v>No</v>
      </c>
    </row>
    <row r="9626" spans="1:24" hidden="1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f t="shared" si="150"/>
        <v>346.82580000000007</v>
      </c>
      <c r="T9626" s="1">
        <v>3</v>
      </c>
      <c r="U9626" s="1">
        <v>0.3</v>
      </c>
      <c r="V9626" s="1">
        <v>-39.511800000000036</v>
      </c>
      <c r="W9626" t="str">
        <f>VLOOKUP(M9626,People!$A$2:$B$5,2,FALSE)</f>
        <v>Kelly Williams</v>
      </c>
      <c r="X9626" s="5" t="str">
        <f>IFERROR(VLOOKUP(Orders!$B9626,Returns!$A$2:$B$801,2,0),"No")</f>
        <v>No</v>
      </c>
    </row>
    <row r="9627" spans="1:24" hidden="1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f t="shared" si="150"/>
        <v>506.4695999999999</v>
      </c>
      <c r="T9627" s="1">
        <v>3</v>
      </c>
      <c r="U9627" s="1">
        <v>0.32</v>
      </c>
      <c r="V9627" s="1">
        <v>-96.470399999999955</v>
      </c>
      <c r="W9627" t="str">
        <f>VLOOKUP(M9627,People!$A$2:$B$5,2,FALSE)</f>
        <v>Kelly Williams</v>
      </c>
      <c r="X9627" s="5" t="str">
        <f>IFERROR(VLOOKUP(Orders!$B9627,Returns!$A$2:$B$801,2,0),"No")</f>
        <v>No</v>
      </c>
    </row>
    <row r="9628" spans="1:24" hidden="1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f t="shared" si="150"/>
        <v>5.8956000000000008</v>
      </c>
      <c r="T9628" s="1">
        <v>2</v>
      </c>
      <c r="U9628" s="1">
        <v>0.2</v>
      </c>
      <c r="V9628" s="1">
        <v>3.3524000000000003</v>
      </c>
      <c r="W9628" t="str">
        <f>VLOOKUP(M9628,People!$A$2:$B$5,2,FALSE)</f>
        <v>Kelly Williams</v>
      </c>
      <c r="X9628" s="5" t="str">
        <f>IFERROR(VLOOKUP(Orders!$B9628,Returns!$A$2:$B$801,2,0),"No")</f>
        <v>No</v>
      </c>
    </row>
    <row r="9629" spans="1:24" x14ac:dyDescent="0.3">
      <c r="A9629" s="1">
        <v>403</v>
      </c>
      <c r="B9629" t="s">
        <v>6403</v>
      </c>
      <c r="C9629" s="2">
        <v>42728</v>
      </c>
      <c r="D9629" s="2">
        <v>42730</v>
      </c>
      <c r="E9629" s="1" t="s">
        <v>170</v>
      </c>
      <c r="F9629" s="1" t="s">
        <v>1236</v>
      </c>
      <c r="G9629" s="1" t="s">
        <v>1237</v>
      </c>
      <c r="H9629" s="1" t="s">
        <v>24</v>
      </c>
      <c r="I9629" s="1" t="s">
        <v>25</v>
      </c>
      <c r="J9629" s="1" t="s">
        <v>1238</v>
      </c>
      <c r="K9629" s="1" t="s">
        <v>50</v>
      </c>
      <c r="L9629" s="1">
        <v>33180</v>
      </c>
      <c r="M9629" s="1" t="s">
        <v>28</v>
      </c>
      <c r="N9629" s="1" t="s">
        <v>1239</v>
      </c>
      <c r="O9629" s="1" t="s">
        <v>43</v>
      </c>
      <c r="P9629" s="1" t="s">
        <v>84</v>
      </c>
      <c r="Q9629" s="1" t="s">
        <v>1240</v>
      </c>
      <c r="R9629" s="1">
        <v>9.5680000000000014</v>
      </c>
      <c r="S9629" s="1">
        <f t="shared" si="150"/>
        <v>6.0996000000000015</v>
      </c>
      <c r="T9629" s="1">
        <v>2</v>
      </c>
      <c r="U9629" s="1">
        <v>0.2</v>
      </c>
      <c r="V9629" s="1">
        <v>3.4683999999999999</v>
      </c>
      <c r="W9629" t="str">
        <f>VLOOKUP(M9629,People!$A$2:$B$5,2,FALSE)</f>
        <v>Cassandra Brandow</v>
      </c>
      <c r="X9629" s="5" t="str">
        <f>IFERROR(VLOOKUP(Orders!$B9629,Returns!$A$2:$B$801,2,0),"No")</f>
        <v>No</v>
      </c>
    </row>
    <row r="9630" spans="1:24" x14ac:dyDescent="0.3">
      <c r="A9630" s="1">
        <v>669</v>
      </c>
      <c r="B9630" t="s">
        <v>6518</v>
      </c>
      <c r="C9630" s="2">
        <v>42728</v>
      </c>
      <c r="D9630" s="2">
        <v>42730</v>
      </c>
      <c r="E9630" s="1" t="s">
        <v>170</v>
      </c>
      <c r="F9630" s="1" t="s">
        <v>1870</v>
      </c>
      <c r="G9630" s="1" t="s">
        <v>1871</v>
      </c>
      <c r="H9630" s="1" t="s">
        <v>24</v>
      </c>
      <c r="I9630" s="1" t="s">
        <v>25</v>
      </c>
      <c r="J9630" s="1" t="s">
        <v>1872</v>
      </c>
      <c r="K9630" s="1" t="s">
        <v>440</v>
      </c>
      <c r="L9630" s="1">
        <v>44105</v>
      </c>
      <c r="M9630" s="1" t="s">
        <v>135</v>
      </c>
      <c r="N9630" s="1" t="s">
        <v>1873</v>
      </c>
      <c r="O9630" s="1" t="s">
        <v>30</v>
      </c>
      <c r="P9630" s="1" t="s">
        <v>60</v>
      </c>
      <c r="Q9630" s="1" t="s">
        <v>1874</v>
      </c>
      <c r="R9630" s="1">
        <v>30.36</v>
      </c>
      <c r="S9630" s="1">
        <f t="shared" si="150"/>
        <v>21.631499999999999</v>
      </c>
      <c r="T9630" s="1">
        <v>5</v>
      </c>
      <c r="U9630" s="1">
        <v>0.2</v>
      </c>
      <c r="V9630" s="1">
        <v>8.7285000000000004</v>
      </c>
      <c r="W9630" t="str">
        <f>VLOOKUP(M9630,People!$A$2:$B$5,2,FALSE)</f>
        <v>Chuck Magee</v>
      </c>
      <c r="X9630" s="5" t="str">
        <f>IFERROR(VLOOKUP(Orders!$B9630,Returns!$A$2:$B$801,2,0),"No")</f>
        <v>No</v>
      </c>
    </row>
    <row r="9631" spans="1:24" x14ac:dyDescent="0.3">
      <c r="A9631" s="1">
        <v>1267</v>
      </c>
      <c r="B9631" t="s">
        <v>6778</v>
      </c>
      <c r="C9631" s="2">
        <v>42728</v>
      </c>
      <c r="D9631" s="2">
        <v>42733</v>
      </c>
      <c r="E9631" s="1" t="s">
        <v>46</v>
      </c>
      <c r="F9631" s="1" t="s">
        <v>331</v>
      </c>
      <c r="G9631" s="1" t="s">
        <v>332</v>
      </c>
      <c r="H9631" s="1" t="s">
        <v>38</v>
      </c>
      <c r="I9631" s="1" t="s">
        <v>25</v>
      </c>
      <c r="J9631" s="1" t="s">
        <v>39</v>
      </c>
      <c r="K9631" s="1" t="s">
        <v>40</v>
      </c>
      <c r="L9631" s="1">
        <v>90045</v>
      </c>
      <c r="M9631" s="1" t="s">
        <v>41</v>
      </c>
      <c r="N9631" s="1" t="s">
        <v>1320</v>
      </c>
      <c r="O9631" s="1" t="s">
        <v>43</v>
      </c>
      <c r="P9631" s="1" t="s">
        <v>55</v>
      </c>
      <c r="Q9631" s="1" t="s">
        <v>1321</v>
      </c>
      <c r="R9631" s="1">
        <v>142.86000000000001</v>
      </c>
      <c r="S9631" s="1">
        <f t="shared" si="150"/>
        <v>101.43060000000003</v>
      </c>
      <c r="T9631" s="1">
        <v>1</v>
      </c>
      <c r="U9631" s="1">
        <v>0</v>
      </c>
      <c r="V9631" s="1">
        <v>41.429399999999987</v>
      </c>
      <c r="W9631" t="str">
        <f>VLOOKUP(M9631,People!$A$2:$B$5,2,FALSE)</f>
        <v>Anna Andreadi</v>
      </c>
      <c r="X9631" s="5" t="str">
        <f>IFERROR(VLOOKUP(Orders!$B9631,Returns!$A$2:$B$801,2,0),"No")</f>
        <v>No</v>
      </c>
    </row>
    <row r="9632" spans="1:24" hidden="1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f t="shared" si="150"/>
        <v>4.8276000000000003</v>
      </c>
      <c r="T9632" s="1">
        <v>3</v>
      </c>
      <c r="U9632" s="1">
        <v>0.2</v>
      </c>
      <c r="V9632" s="1">
        <v>2.3243999999999994</v>
      </c>
      <c r="W9632" t="str">
        <f>VLOOKUP(M9632,People!$A$2:$B$5,2,FALSE)</f>
        <v>Chuck Magee</v>
      </c>
      <c r="X9632" s="5" t="str">
        <f>IFERROR(VLOOKUP(Orders!$B9632,Returns!$A$2:$B$801,2,0),"No")</f>
        <v>No</v>
      </c>
    </row>
    <row r="9633" spans="1:24" hidden="1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f t="shared" si="150"/>
        <v>91.646999999999991</v>
      </c>
      <c r="T9633" s="1">
        <v>6</v>
      </c>
      <c r="U9633" s="1">
        <v>0</v>
      </c>
      <c r="V9633" s="1">
        <v>88.052999999999997</v>
      </c>
      <c r="W9633" t="str">
        <f>VLOOKUP(M9633,People!$A$2:$B$5,2,FALSE)</f>
        <v>Chuck Magee</v>
      </c>
      <c r="X9633" s="5" t="str">
        <f>IFERROR(VLOOKUP(Orders!$B9633,Returns!$A$2:$B$801,2,0),"No")</f>
        <v>No</v>
      </c>
    </row>
    <row r="9634" spans="1:24" hidden="1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f t="shared" si="150"/>
        <v>51.664799999999993</v>
      </c>
      <c r="T9634" s="1">
        <v>8</v>
      </c>
      <c r="U9634" s="1">
        <v>0</v>
      </c>
      <c r="V9634" s="1">
        <v>38.975200000000008</v>
      </c>
      <c r="W9634" t="str">
        <f>VLOOKUP(M9634,People!$A$2:$B$5,2,FALSE)</f>
        <v>Kelly Williams</v>
      </c>
      <c r="X9634" s="5" t="str">
        <f>IFERROR(VLOOKUP(Orders!$B9634,Returns!$A$2:$B$801,2,0),"No")</f>
        <v>No</v>
      </c>
    </row>
    <row r="9635" spans="1:24" x14ac:dyDescent="0.3">
      <c r="A9635" s="1">
        <v>1268</v>
      </c>
      <c r="B9635" t="s">
        <v>6778</v>
      </c>
      <c r="C9635" s="2">
        <v>42728</v>
      </c>
      <c r="D9635" s="2">
        <v>42733</v>
      </c>
      <c r="E9635" s="1" t="s">
        <v>46</v>
      </c>
      <c r="F9635" s="1" t="s">
        <v>331</v>
      </c>
      <c r="G9635" s="1" t="s">
        <v>332</v>
      </c>
      <c r="H9635" s="1" t="s">
        <v>38</v>
      </c>
      <c r="I9635" s="1" t="s">
        <v>25</v>
      </c>
      <c r="J9635" s="1" t="s">
        <v>39</v>
      </c>
      <c r="K9635" s="1" t="s">
        <v>40</v>
      </c>
      <c r="L9635" s="1">
        <v>90045</v>
      </c>
      <c r="M9635" s="1" t="s">
        <v>41</v>
      </c>
      <c r="N9635" s="1" t="s">
        <v>274</v>
      </c>
      <c r="O9635" s="1" t="s">
        <v>30</v>
      </c>
      <c r="P9635" s="1" t="s">
        <v>34</v>
      </c>
      <c r="Q9635" s="1" t="s">
        <v>275</v>
      </c>
      <c r="R9635" s="1">
        <v>292.27200000000005</v>
      </c>
      <c r="S9635" s="1">
        <f t="shared" si="150"/>
        <v>274.00500000000011</v>
      </c>
      <c r="T9635" s="1">
        <v>6</v>
      </c>
      <c r="U9635" s="1">
        <v>0.2</v>
      </c>
      <c r="V9635" s="1">
        <v>18.266999999999967</v>
      </c>
      <c r="W9635" t="str">
        <f>VLOOKUP(M9635,People!$A$2:$B$5,2,FALSE)</f>
        <v>Anna Andreadi</v>
      </c>
      <c r="X9635" s="5" t="str">
        <f>IFERROR(VLOOKUP(Orders!$B9635,Returns!$A$2:$B$801,2,0),"No")</f>
        <v>No</v>
      </c>
    </row>
    <row r="9636" spans="1:24" x14ac:dyDescent="0.3">
      <c r="A9636" s="1">
        <v>4504</v>
      </c>
      <c r="B9636" t="s">
        <v>8316</v>
      </c>
      <c r="C9636" s="2">
        <v>42728</v>
      </c>
      <c r="D9636" s="2">
        <v>42733</v>
      </c>
      <c r="E9636" s="1" t="s">
        <v>46</v>
      </c>
      <c r="F9636" s="1" t="s">
        <v>2869</v>
      </c>
      <c r="G9636" s="1" t="s">
        <v>2870</v>
      </c>
      <c r="H9636" s="1" t="s">
        <v>94</v>
      </c>
      <c r="I9636" s="1" t="s">
        <v>25</v>
      </c>
      <c r="J9636" s="1" t="s">
        <v>39</v>
      </c>
      <c r="K9636" s="1" t="s">
        <v>40</v>
      </c>
      <c r="L9636" s="1">
        <v>90045</v>
      </c>
      <c r="M9636" s="1" t="s">
        <v>41</v>
      </c>
      <c r="N9636" s="1" t="s">
        <v>5326</v>
      </c>
      <c r="O9636" s="1" t="s">
        <v>66</v>
      </c>
      <c r="P9636" s="1" t="s">
        <v>67</v>
      </c>
      <c r="Q9636" s="1" t="s">
        <v>5327</v>
      </c>
      <c r="R9636" s="1">
        <v>173.65600000000003</v>
      </c>
      <c r="S9636" s="1">
        <f t="shared" si="150"/>
        <v>156.29040000000003</v>
      </c>
      <c r="T9636" s="1">
        <v>7</v>
      </c>
      <c r="U9636" s="1">
        <v>0.2</v>
      </c>
      <c r="V9636" s="1">
        <v>17.365599999999993</v>
      </c>
      <c r="W9636" t="str">
        <f>VLOOKUP(M9636,People!$A$2:$B$5,2,FALSE)</f>
        <v>Anna Andreadi</v>
      </c>
      <c r="X9636" s="5" t="str">
        <f>IFERROR(VLOOKUP(Orders!$B9636,Returns!$A$2:$B$801,2,0),"No")</f>
        <v>No</v>
      </c>
    </row>
    <row r="9637" spans="1:24" x14ac:dyDescent="0.3">
      <c r="A9637" s="1">
        <v>4505</v>
      </c>
      <c r="B9637" t="s">
        <v>8316</v>
      </c>
      <c r="C9637" s="2">
        <v>42728</v>
      </c>
      <c r="D9637" s="2">
        <v>42733</v>
      </c>
      <c r="E9637" s="1" t="s">
        <v>46</v>
      </c>
      <c r="F9637" s="1" t="s">
        <v>2869</v>
      </c>
      <c r="G9637" s="1" t="s">
        <v>2870</v>
      </c>
      <c r="H9637" s="1" t="s">
        <v>94</v>
      </c>
      <c r="I9637" s="1" t="s">
        <v>25</v>
      </c>
      <c r="J9637" s="1" t="s">
        <v>39</v>
      </c>
      <c r="K9637" s="1" t="s">
        <v>40</v>
      </c>
      <c r="L9637" s="1">
        <v>90045</v>
      </c>
      <c r="M9637" s="1" t="s">
        <v>41</v>
      </c>
      <c r="N9637" s="1" t="s">
        <v>3591</v>
      </c>
      <c r="O9637" s="1" t="s">
        <v>43</v>
      </c>
      <c r="P9637" s="1" t="s">
        <v>73</v>
      </c>
      <c r="Q9637" s="1" t="s">
        <v>3592</v>
      </c>
      <c r="R9637" s="1">
        <v>361.96</v>
      </c>
      <c r="S9637" s="1">
        <f t="shared" si="150"/>
        <v>260.6112</v>
      </c>
      <c r="T9637" s="1">
        <v>2</v>
      </c>
      <c r="U9637" s="1">
        <v>0</v>
      </c>
      <c r="V9637" s="1">
        <v>101.34879999999998</v>
      </c>
      <c r="W9637" t="str">
        <f>VLOOKUP(M9637,People!$A$2:$B$5,2,FALSE)</f>
        <v>Anna Andreadi</v>
      </c>
      <c r="X9637" s="5" t="str">
        <f>IFERROR(VLOOKUP(Orders!$B9637,Returns!$A$2:$B$801,2,0),"No")</f>
        <v>No</v>
      </c>
    </row>
    <row r="9638" spans="1:24" x14ac:dyDescent="0.3">
      <c r="A9638" s="1">
        <v>4506</v>
      </c>
      <c r="B9638" t="s">
        <v>8316</v>
      </c>
      <c r="C9638" s="2">
        <v>42728</v>
      </c>
      <c r="D9638" s="2">
        <v>42733</v>
      </c>
      <c r="E9638" s="1" t="s">
        <v>46</v>
      </c>
      <c r="F9638" s="1" t="s">
        <v>2869</v>
      </c>
      <c r="G9638" s="1" t="s">
        <v>2870</v>
      </c>
      <c r="H9638" s="1" t="s">
        <v>94</v>
      </c>
      <c r="I9638" s="1" t="s">
        <v>25</v>
      </c>
      <c r="J9638" s="1" t="s">
        <v>39</v>
      </c>
      <c r="K9638" s="1" t="s">
        <v>40</v>
      </c>
      <c r="L9638" s="1">
        <v>90045</v>
      </c>
      <c r="M9638" s="1" t="s">
        <v>41</v>
      </c>
      <c r="N9638" s="1" t="s">
        <v>1177</v>
      </c>
      <c r="O9638" s="1" t="s">
        <v>66</v>
      </c>
      <c r="P9638" s="1" t="s">
        <v>146</v>
      </c>
      <c r="Q9638" s="1" t="s">
        <v>1178</v>
      </c>
      <c r="R9638" s="1">
        <v>62.849999999999994</v>
      </c>
      <c r="S9638" s="1">
        <f t="shared" si="150"/>
        <v>49.651499999999999</v>
      </c>
      <c r="T9638" s="1">
        <v>3</v>
      </c>
      <c r="U9638" s="1">
        <v>0</v>
      </c>
      <c r="V9638" s="1">
        <v>13.198499999999999</v>
      </c>
      <c r="W9638" t="str">
        <f>VLOOKUP(M9638,People!$A$2:$B$5,2,FALSE)</f>
        <v>Anna Andreadi</v>
      </c>
      <c r="X9638" s="5" t="str">
        <f>IFERROR(VLOOKUP(Orders!$B9638,Returns!$A$2:$B$801,2,0),"No")</f>
        <v>No</v>
      </c>
    </row>
    <row r="9639" spans="1:24" x14ac:dyDescent="0.3">
      <c r="A9639" s="1">
        <v>4507</v>
      </c>
      <c r="B9639" t="s">
        <v>8316</v>
      </c>
      <c r="C9639" s="2">
        <v>42728</v>
      </c>
      <c r="D9639" s="2">
        <v>42733</v>
      </c>
      <c r="E9639" s="1" t="s">
        <v>46</v>
      </c>
      <c r="F9639" s="1" t="s">
        <v>2869</v>
      </c>
      <c r="G9639" s="1" t="s">
        <v>2870</v>
      </c>
      <c r="H9639" s="1" t="s">
        <v>94</v>
      </c>
      <c r="I9639" s="1" t="s">
        <v>25</v>
      </c>
      <c r="J9639" s="1" t="s">
        <v>39</v>
      </c>
      <c r="K9639" s="1" t="s">
        <v>40</v>
      </c>
      <c r="L9639" s="1">
        <v>90045</v>
      </c>
      <c r="M9639" s="1" t="s">
        <v>41</v>
      </c>
      <c r="N9639" s="1" t="s">
        <v>2123</v>
      </c>
      <c r="O9639" s="1" t="s">
        <v>66</v>
      </c>
      <c r="P9639" s="1" t="s">
        <v>67</v>
      </c>
      <c r="Q9639" s="1" t="s">
        <v>2124</v>
      </c>
      <c r="R9639" s="1">
        <v>818.37600000000009</v>
      </c>
      <c r="S9639" s="1">
        <f t="shared" si="150"/>
        <v>767.22750000000008</v>
      </c>
      <c r="T9639" s="1">
        <v>3</v>
      </c>
      <c r="U9639" s="1">
        <v>0.2</v>
      </c>
      <c r="V9639" s="1">
        <v>51.148499999999984</v>
      </c>
      <c r="W9639" t="str">
        <f>VLOOKUP(M9639,People!$A$2:$B$5,2,FALSE)</f>
        <v>Anna Andreadi</v>
      </c>
      <c r="X9639" s="5" t="str">
        <f>IFERROR(VLOOKUP(Orders!$B9639,Returns!$A$2:$B$801,2,0),"No")</f>
        <v>No</v>
      </c>
    </row>
    <row r="9640" spans="1:24" hidden="1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f t="shared" si="150"/>
        <v>5.8956</v>
      </c>
      <c r="T9640" s="1">
        <v>2</v>
      </c>
      <c r="U9640" s="1">
        <v>0</v>
      </c>
      <c r="V9640" s="1">
        <v>5.6644000000000005</v>
      </c>
      <c r="W9640" t="str">
        <f>VLOOKUP(M9640,People!$A$2:$B$5,2,FALSE)</f>
        <v>Anna Andreadi</v>
      </c>
      <c r="X9640" s="5" t="str">
        <f>IFERROR(VLOOKUP(Orders!$B9640,Returns!$A$2:$B$801,2,0),"No")</f>
        <v>No</v>
      </c>
    </row>
    <row r="9641" spans="1:24" hidden="1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f t="shared" si="150"/>
        <v>6159.9564000000009</v>
      </c>
      <c r="T9641" s="1">
        <v>13</v>
      </c>
      <c r="U9641" s="1">
        <v>0.4</v>
      </c>
      <c r="V9641" s="1">
        <v>-1862.3124000000003</v>
      </c>
      <c r="W9641" t="str">
        <f>VLOOKUP(M9641,People!$A$2:$B$5,2,FALSE)</f>
        <v>Cassandra Brandow</v>
      </c>
      <c r="X9641" s="5" t="str">
        <f>IFERROR(VLOOKUP(Orders!$B9641,Returns!$A$2:$B$801,2,0),"No")</f>
        <v>No</v>
      </c>
    </row>
    <row r="9642" spans="1:24" x14ac:dyDescent="0.3">
      <c r="A9642" s="1">
        <v>4508</v>
      </c>
      <c r="B9642" t="s">
        <v>8316</v>
      </c>
      <c r="C9642" s="2">
        <v>42728</v>
      </c>
      <c r="D9642" s="2">
        <v>42733</v>
      </c>
      <c r="E9642" s="1" t="s">
        <v>46</v>
      </c>
      <c r="F9642" s="1" t="s">
        <v>2869</v>
      </c>
      <c r="G9642" s="1" t="s">
        <v>2870</v>
      </c>
      <c r="H9642" s="1" t="s">
        <v>94</v>
      </c>
      <c r="I9642" s="1" t="s">
        <v>25</v>
      </c>
      <c r="J9642" s="1" t="s">
        <v>39</v>
      </c>
      <c r="K9642" s="1" t="s">
        <v>40</v>
      </c>
      <c r="L9642" s="1">
        <v>90045</v>
      </c>
      <c r="M9642" s="1" t="s">
        <v>41</v>
      </c>
      <c r="N9642" s="1" t="s">
        <v>4849</v>
      </c>
      <c r="O9642" s="1" t="s">
        <v>43</v>
      </c>
      <c r="P9642" s="1" t="s">
        <v>55</v>
      </c>
      <c r="Q9642" s="1" t="s">
        <v>4850</v>
      </c>
      <c r="R9642" s="1">
        <v>20.34</v>
      </c>
      <c r="S9642" s="1">
        <f t="shared" si="150"/>
        <v>20.136600000000001</v>
      </c>
      <c r="T9642" s="1">
        <v>1</v>
      </c>
      <c r="U9642" s="1">
        <v>0</v>
      </c>
      <c r="V9642" s="1">
        <v>0.20339999999999847</v>
      </c>
      <c r="W9642" t="str">
        <f>VLOOKUP(M9642,People!$A$2:$B$5,2,FALSE)</f>
        <v>Anna Andreadi</v>
      </c>
      <c r="X9642" s="5" t="str">
        <f>IFERROR(VLOOKUP(Orders!$B9642,Returns!$A$2:$B$801,2,0),"No")</f>
        <v>No</v>
      </c>
    </row>
    <row r="9643" spans="1:24" x14ac:dyDescent="0.3">
      <c r="A9643" s="1">
        <v>4509</v>
      </c>
      <c r="B9643" t="s">
        <v>8316</v>
      </c>
      <c r="C9643" s="2">
        <v>42728</v>
      </c>
      <c r="D9643" s="2">
        <v>42733</v>
      </c>
      <c r="E9643" s="1" t="s">
        <v>46</v>
      </c>
      <c r="F9643" s="1" t="s">
        <v>2869</v>
      </c>
      <c r="G9643" s="1" t="s">
        <v>2870</v>
      </c>
      <c r="H9643" s="1" t="s">
        <v>94</v>
      </c>
      <c r="I9643" s="1" t="s">
        <v>25</v>
      </c>
      <c r="J9643" s="1" t="s">
        <v>39</v>
      </c>
      <c r="K9643" s="1" t="s">
        <v>40</v>
      </c>
      <c r="L9643" s="1">
        <v>90045</v>
      </c>
      <c r="M9643" s="1" t="s">
        <v>41</v>
      </c>
      <c r="N9643" s="1" t="s">
        <v>3005</v>
      </c>
      <c r="O9643" s="1" t="s">
        <v>30</v>
      </c>
      <c r="P9643" s="1" t="s">
        <v>60</v>
      </c>
      <c r="Q9643" s="1" t="s">
        <v>3006</v>
      </c>
      <c r="R9643" s="1">
        <v>23.99</v>
      </c>
      <c r="S9643" s="1">
        <f t="shared" si="150"/>
        <v>18.472300000000001</v>
      </c>
      <c r="T9643" s="1">
        <v>1</v>
      </c>
      <c r="U9643" s="1">
        <v>0</v>
      </c>
      <c r="V9643" s="1">
        <v>5.5176999999999978</v>
      </c>
      <c r="W9643" t="str">
        <f>VLOOKUP(M9643,People!$A$2:$B$5,2,FALSE)</f>
        <v>Anna Andreadi</v>
      </c>
      <c r="X9643" s="5" t="str">
        <f>IFERROR(VLOOKUP(Orders!$B9643,Returns!$A$2:$B$801,2,0),"No")</f>
        <v>No</v>
      </c>
    </row>
    <row r="9644" spans="1:24" x14ac:dyDescent="0.3">
      <c r="A9644" s="1">
        <v>8949</v>
      </c>
      <c r="B9644" t="s">
        <v>10426</v>
      </c>
      <c r="C9644" s="2">
        <v>42728</v>
      </c>
      <c r="D9644" s="2">
        <v>42730</v>
      </c>
      <c r="E9644" s="1" t="s">
        <v>170</v>
      </c>
      <c r="F9644" s="1" t="s">
        <v>3788</v>
      </c>
      <c r="G9644" s="1" t="s">
        <v>3789</v>
      </c>
      <c r="H9644" s="1" t="s">
        <v>24</v>
      </c>
      <c r="I9644" s="1" t="s">
        <v>25</v>
      </c>
      <c r="J9644" s="1" t="s">
        <v>833</v>
      </c>
      <c r="K9644" s="1" t="s">
        <v>40</v>
      </c>
      <c r="L9644" s="1">
        <v>92037</v>
      </c>
      <c r="M9644" s="1" t="s">
        <v>41</v>
      </c>
      <c r="N9644" s="1" t="s">
        <v>5745</v>
      </c>
      <c r="O9644" s="1" t="s">
        <v>43</v>
      </c>
      <c r="P9644" s="1" t="s">
        <v>73</v>
      </c>
      <c r="Q9644" s="1" t="s">
        <v>5746</v>
      </c>
      <c r="R9644" s="1">
        <v>13.97</v>
      </c>
      <c r="S9644" s="1">
        <f t="shared" si="150"/>
        <v>10.3378</v>
      </c>
      <c r="T9644" s="1">
        <v>1</v>
      </c>
      <c r="U9644" s="1">
        <v>0</v>
      </c>
      <c r="V9644" s="1">
        <v>3.632200000000001</v>
      </c>
      <c r="W9644" t="str">
        <f>VLOOKUP(M9644,People!$A$2:$B$5,2,FALSE)</f>
        <v>Anna Andreadi</v>
      </c>
      <c r="X9644" s="5" t="str">
        <f>IFERROR(VLOOKUP(Orders!$B9644,Returns!$A$2:$B$801,2,0),"No")</f>
        <v>No</v>
      </c>
    </row>
    <row r="9645" spans="1:24" x14ac:dyDescent="0.3">
      <c r="A9645" s="1">
        <v>125</v>
      </c>
      <c r="B9645" t="s">
        <v>6286</v>
      </c>
      <c r="C9645" s="2">
        <v>42730</v>
      </c>
      <c r="D9645" s="2">
        <v>42732</v>
      </c>
      <c r="E9645" s="1" t="s">
        <v>21</v>
      </c>
      <c r="F9645" s="1" t="s">
        <v>469</v>
      </c>
      <c r="G9645" s="1" t="s">
        <v>470</v>
      </c>
      <c r="H9645" s="1" t="s">
        <v>94</v>
      </c>
      <c r="I9645" s="1" t="s">
        <v>25</v>
      </c>
      <c r="J9645" s="1" t="s">
        <v>167</v>
      </c>
      <c r="K9645" s="1" t="s">
        <v>96</v>
      </c>
      <c r="L9645" s="1">
        <v>77041</v>
      </c>
      <c r="M9645" s="1" t="s">
        <v>97</v>
      </c>
      <c r="N9645" s="1" t="s">
        <v>471</v>
      </c>
      <c r="O9645" s="1" t="s">
        <v>30</v>
      </c>
      <c r="P9645" s="1" t="s">
        <v>34</v>
      </c>
      <c r="Q9645" s="1" t="s">
        <v>472</v>
      </c>
      <c r="R9645" s="1">
        <v>600.55799999999999</v>
      </c>
      <c r="S9645" s="1">
        <f t="shared" si="150"/>
        <v>609.13740000000007</v>
      </c>
      <c r="T9645" s="1">
        <v>3</v>
      </c>
      <c r="U9645" s="1">
        <v>0.3</v>
      </c>
      <c r="V9645" s="1">
        <v>-8.5794000000000779</v>
      </c>
      <c r="W9645" t="str">
        <f>VLOOKUP(M9645,People!$A$2:$B$5,2,FALSE)</f>
        <v>Kelly Williams</v>
      </c>
      <c r="X9645" s="5" t="str">
        <f>IFERROR(VLOOKUP(Orders!$B9645,Returns!$A$2:$B$801,2,0),"No")</f>
        <v>No</v>
      </c>
    </row>
    <row r="9646" spans="1:24" hidden="1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f t="shared" si="150"/>
        <v>77.231700000000018</v>
      </c>
      <c r="T9646" s="1">
        <v>7</v>
      </c>
      <c r="U9646" s="1">
        <v>0.2</v>
      </c>
      <c r="V9646" s="1">
        <v>12.312299999999993</v>
      </c>
      <c r="W9646" t="str">
        <f>VLOOKUP(M9646,People!$A$2:$B$5,2,FALSE)</f>
        <v>Anna Andreadi</v>
      </c>
      <c r="X9646" s="5" t="str">
        <f>IFERROR(VLOOKUP(Orders!$B9646,Returns!$A$2:$B$801,2,0),"No")</f>
        <v>No</v>
      </c>
    </row>
    <row r="9647" spans="1:24" hidden="1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f t="shared" si="150"/>
        <v>43.520400000000002</v>
      </c>
      <c r="T9647" s="1">
        <v>2</v>
      </c>
      <c r="U9647" s="1">
        <v>0.2</v>
      </c>
      <c r="V9647" s="1">
        <v>-8.3524000000000012</v>
      </c>
      <c r="W9647" t="str">
        <f>VLOOKUP(M9647,People!$A$2:$B$5,2,FALSE)</f>
        <v>Anna Andreadi</v>
      </c>
      <c r="X9647" s="5" t="str">
        <f>IFERROR(VLOOKUP(Orders!$B9647,Returns!$A$2:$B$801,2,0),"No")</f>
        <v>No</v>
      </c>
    </row>
    <row r="9648" spans="1:24" hidden="1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f t="shared" si="150"/>
        <v>120.97999999999999</v>
      </c>
      <c r="T9648" s="1">
        <v>2</v>
      </c>
      <c r="U9648" s="1">
        <v>0.7</v>
      </c>
      <c r="V9648" s="1">
        <v>-48.391999999999982</v>
      </c>
      <c r="W9648" t="str">
        <f>VLOOKUP(M9648,People!$A$2:$B$5,2,FALSE)</f>
        <v>Anna Andreadi</v>
      </c>
      <c r="X9648" s="5" t="str">
        <f>IFERROR(VLOOKUP(Orders!$B9648,Returns!$A$2:$B$801,2,0),"No")</f>
        <v>No</v>
      </c>
    </row>
    <row r="9649" spans="1:24" x14ac:dyDescent="0.3">
      <c r="A9649" s="1">
        <v>294</v>
      </c>
      <c r="B9649" t="s">
        <v>6357</v>
      </c>
      <c r="C9649" s="2">
        <v>42730</v>
      </c>
      <c r="D9649" s="2">
        <v>42732</v>
      </c>
      <c r="E9649" s="1" t="s">
        <v>170</v>
      </c>
      <c r="F9649" s="1" t="s">
        <v>945</v>
      </c>
      <c r="G9649" s="1" t="s">
        <v>946</v>
      </c>
      <c r="H9649" s="1" t="s">
        <v>38</v>
      </c>
      <c r="I9649" s="1" t="s">
        <v>25</v>
      </c>
      <c r="J9649" s="1" t="s">
        <v>947</v>
      </c>
      <c r="K9649" s="1" t="s">
        <v>404</v>
      </c>
      <c r="L9649" s="1">
        <v>80906</v>
      </c>
      <c r="M9649" s="1" t="s">
        <v>41</v>
      </c>
      <c r="N9649" s="1" t="s">
        <v>948</v>
      </c>
      <c r="O9649" s="1" t="s">
        <v>30</v>
      </c>
      <c r="P9649" s="1" t="s">
        <v>60</v>
      </c>
      <c r="Q9649" s="1" t="s">
        <v>949</v>
      </c>
      <c r="R9649" s="1">
        <v>300.416</v>
      </c>
      <c r="S9649" s="1">
        <f t="shared" si="150"/>
        <v>221.55680000000001</v>
      </c>
      <c r="T9649" s="1">
        <v>8</v>
      </c>
      <c r="U9649" s="1">
        <v>0.2</v>
      </c>
      <c r="V9649" s="1">
        <v>78.859200000000001</v>
      </c>
      <c r="W9649" t="str">
        <f>VLOOKUP(M9649,People!$A$2:$B$5,2,FALSE)</f>
        <v>Anna Andreadi</v>
      </c>
      <c r="X9649" s="5" t="str">
        <f>IFERROR(VLOOKUP(Orders!$B9649,Returns!$A$2:$B$801,2,0),"No")</f>
        <v>No</v>
      </c>
    </row>
    <row r="9650" spans="1:24" x14ac:dyDescent="0.3">
      <c r="A9650" s="1">
        <v>295</v>
      </c>
      <c r="B9650" t="s">
        <v>6357</v>
      </c>
      <c r="C9650" s="2">
        <v>42730</v>
      </c>
      <c r="D9650" s="2">
        <v>42732</v>
      </c>
      <c r="E9650" s="1" t="s">
        <v>170</v>
      </c>
      <c r="F9650" s="1" t="s">
        <v>945</v>
      </c>
      <c r="G9650" s="1" t="s">
        <v>946</v>
      </c>
      <c r="H9650" s="1" t="s">
        <v>38</v>
      </c>
      <c r="I9650" s="1" t="s">
        <v>25</v>
      </c>
      <c r="J9650" s="1" t="s">
        <v>947</v>
      </c>
      <c r="K9650" s="1" t="s">
        <v>404</v>
      </c>
      <c r="L9650" s="1">
        <v>80906</v>
      </c>
      <c r="M9650" s="1" t="s">
        <v>41</v>
      </c>
      <c r="N9650" s="1" t="s">
        <v>950</v>
      </c>
      <c r="O9650" s="1" t="s">
        <v>30</v>
      </c>
      <c r="P9650" s="1" t="s">
        <v>34</v>
      </c>
      <c r="Q9650" s="1" t="s">
        <v>951</v>
      </c>
      <c r="R9650" s="1">
        <v>230.35200000000003</v>
      </c>
      <c r="S9650" s="1">
        <f t="shared" si="150"/>
        <v>210.19620000000003</v>
      </c>
      <c r="T9650" s="1">
        <v>3</v>
      </c>
      <c r="U9650" s="1">
        <v>0.2</v>
      </c>
      <c r="V9650" s="1">
        <v>20.155800000000013</v>
      </c>
      <c r="W9650" t="str">
        <f>VLOOKUP(M9650,People!$A$2:$B$5,2,FALSE)</f>
        <v>Anna Andreadi</v>
      </c>
      <c r="X9650" s="5" t="str">
        <f>IFERROR(VLOOKUP(Orders!$B9650,Returns!$A$2:$B$801,2,0),"No")</f>
        <v>No</v>
      </c>
    </row>
    <row r="9651" spans="1:24" hidden="1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f t="shared" si="150"/>
        <v>3246.3504000000003</v>
      </c>
      <c r="T9651" s="1">
        <v>8</v>
      </c>
      <c r="U9651" s="1">
        <v>0.15</v>
      </c>
      <c r="V9651" s="1">
        <v>160.31359999999984</v>
      </c>
      <c r="W9651" t="str">
        <f>VLOOKUP(M9651,People!$A$2:$B$5,2,FALSE)</f>
        <v>Anna Andreadi</v>
      </c>
      <c r="X9651" s="5" t="str">
        <f>IFERROR(VLOOKUP(Orders!$B9651,Returns!$A$2:$B$801,2,0),"No")</f>
        <v>No</v>
      </c>
    </row>
    <row r="9652" spans="1:24" hidden="1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f t="shared" si="150"/>
        <v>26.7624</v>
      </c>
      <c r="T9652" s="1">
        <v>9</v>
      </c>
      <c r="U9652" s="1">
        <v>0</v>
      </c>
      <c r="V9652" s="1">
        <v>10.4076</v>
      </c>
      <c r="W9652" t="str">
        <f>VLOOKUP(M9652,People!$A$2:$B$5,2,FALSE)</f>
        <v>Anna Andreadi</v>
      </c>
      <c r="X9652" s="5" t="str">
        <f>IFERROR(VLOOKUP(Orders!$B9652,Returns!$A$2:$B$801,2,0),"No")</f>
        <v>No</v>
      </c>
    </row>
    <row r="9653" spans="1:24" hidden="1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f t="shared" si="150"/>
        <v>45.472000000000001</v>
      </c>
      <c r="T9653" s="1">
        <v>2</v>
      </c>
      <c r="U9653" s="1">
        <v>0</v>
      </c>
      <c r="V9653" s="1">
        <v>19.487999999999992</v>
      </c>
      <c r="W9653" t="str">
        <f>VLOOKUP(M9653,People!$A$2:$B$5,2,FALSE)</f>
        <v>Anna Andreadi</v>
      </c>
      <c r="X9653" s="5" t="str">
        <f>IFERROR(VLOOKUP(Orders!$B9653,Returns!$A$2:$B$801,2,0),"No")</f>
        <v>No</v>
      </c>
    </row>
    <row r="9654" spans="1:24" hidden="1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f t="shared" si="150"/>
        <v>297.69</v>
      </c>
      <c r="T9654" s="1">
        <v>6</v>
      </c>
      <c r="U9654" s="1">
        <v>0</v>
      </c>
      <c r="V9654" s="1">
        <v>297.69</v>
      </c>
      <c r="W9654" t="str">
        <f>VLOOKUP(M9654,People!$A$2:$B$5,2,FALSE)</f>
        <v>Anna Andreadi</v>
      </c>
      <c r="X9654" s="5" t="str">
        <f>IFERROR(VLOOKUP(Orders!$B9654,Returns!$A$2:$B$801,2,0),"No")</f>
        <v>No</v>
      </c>
    </row>
    <row r="9655" spans="1:24" hidden="1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f t="shared" si="150"/>
        <v>83.986000000000018</v>
      </c>
      <c r="T9655" s="1">
        <v>2</v>
      </c>
      <c r="U9655" s="1">
        <v>0.2</v>
      </c>
      <c r="V9655" s="1">
        <v>11.997999999999998</v>
      </c>
      <c r="W9655" t="str">
        <f>VLOOKUP(M9655,People!$A$2:$B$5,2,FALSE)</f>
        <v>Anna Andreadi</v>
      </c>
      <c r="X9655" s="5" t="str">
        <f>IFERROR(VLOOKUP(Orders!$B9655,Returns!$A$2:$B$801,2,0),"No")</f>
        <v>No</v>
      </c>
    </row>
    <row r="9656" spans="1:24" hidden="1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f t="shared" si="150"/>
        <v>8.5592000000000006</v>
      </c>
      <c r="T9656" s="1">
        <v>2</v>
      </c>
      <c r="U9656" s="1">
        <v>0.7</v>
      </c>
      <c r="V9656" s="1">
        <v>-3.6212</v>
      </c>
      <c r="W9656" t="str">
        <f>VLOOKUP(M9656,People!$A$2:$B$5,2,FALSE)</f>
        <v>Anna Andreadi</v>
      </c>
      <c r="X9656" s="5" t="str">
        <f>IFERROR(VLOOKUP(Orders!$B9656,Returns!$A$2:$B$801,2,0),"No")</f>
        <v>No</v>
      </c>
    </row>
    <row r="9657" spans="1:24" x14ac:dyDescent="0.3">
      <c r="A9657" s="1">
        <v>296</v>
      </c>
      <c r="B9657" t="s">
        <v>6357</v>
      </c>
      <c r="C9657" s="2">
        <v>42730</v>
      </c>
      <c r="D9657" s="2">
        <v>42732</v>
      </c>
      <c r="E9657" s="1" t="s">
        <v>170</v>
      </c>
      <c r="F9657" s="1" t="s">
        <v>945</v>
      </c>
      <c r="G9657" s="1" t="s">
        <v>946</v>
      </c>
      <c r="H9657" s="1" t="s">
        <v>38</v>
      </c>
      <c r="I9657" s="1" t="s">
        <v>25</v>
      </c>
      <c r="J9657" s="1" t="s">
        <v>947</v>
      </c>
      <c r="K9657" s="1" t="s">
        <v>404</v>
      </c>
      <c r="L9657" s="1">
        <v>80906</v>
      </c>
      <c r="M9657" s="1" t="s">
        <v>41</v>
      </c>
      <c r="N9657" s="1" t="s">
        <v>952</v>
      </c>
      <c r="O9657" s="1" t="s">
        <v>30</v>
      </c>
      <c r="P9657" s="1" t="s">
        <v>60</v>
      </c>
      <c r="Q9657" s="1" t="s">
        <v>953</v>
      </c>
      <c r="R9657" s="1">
        <v>218.35200000000003</v>
      </c>
      <c r="S9657" s="1">
        <f t="shared" si="150"/>
        <v>242.91660000000002</v>
      </c>
      <c r="T9657" s="1">
        <v>3</v>
      </c>
      <c r="U9657" s="1">
        <v>0.2</v>
      </c>
      <c r="V9657" s="1">
        <v>-24.564599999999999</v>
      </c>
      <c r="W9657" t="str">
        <f>VLOOKUP(M9657,People!$A$2:$B$5,2,FALSE)</f>
        <v>Anna Andreadi</v>
      </c>
      <c r="X9657" s="5" t="str">
        <f>IFERROR(VLOOKUP(Orders!$B9657,Returns!$A$2:$B$801,2,0),"No")</f>
        <v>No</v>
      </c>
    </row>
    <row r="9658" spans="1:24" x14ac:dyDescent="0.3">
      <c r="A9658" s="1">
        <v>297</v>
      </c>
      <c r="B9658" t="s">
        <v>6357</v>
      </c>
      <c r="C9658" s="2">
        <v>42730</v>
      </c>
      <c r="D9658" s="2">
        <v>42732</v>
      </c>
      <c r="E9658" s="1" t="s">
        <v>170</v>
      </c>
      <c r="F9658" s="1" t="s">
        <v>945</v>
      </c>
      <c r="G9658" s="1" t="s">
        <v>946</v>
      </c>
      <c r="H9658" s="1" t="s">
        <v>38</v>
      </c>
      <c r="I9658" s="1" t="s">
        <v>25</v>
      </c>
      <c r="J9658" s="1" t="s">
        <v>947</v>
      </c>
      <c r="K9658" s="1" t="s">
        <v>404</v>
      </c>
      <c r="L9658" s="1">
        <v>80906</v>
      </c>
      <c r="M9658" s="1" t="s">
        <v>41</v>
      </c>
      <c r="N9658" s="1" t="s">
        <v>954</v>
      </c>
      <c r="O9658" s="1" t="s">
        <v>43</v>
      </c>
      <c r="P9658" s="1" t="s">
        <v>70</v>
      </c>
      <c r="Q9658" s="1" t="s">
        <v>955</v>
      </c>
      <c r="R9658" s="1">
        <v>78.600000000000009</v>
      </c>
      <c r="S9658" s="1">
        <f t="shared" si="150"/>
        <v>141.48000000000002</v>
      </c>
      <c r="T9658" s="1">
        <v>5</v>
      </c>
      <c r="U9658" s="1">
        <v>0.7</v>
      </c>
      <c r="V9658" s="1">
        <v>-62.88000000000001</v>
      </c>
      <c r="W9658" t="str">
        <f>VLOOKUP(M9658,People!$A$2:$B$5,2,FALSE)</f>
        <v>Anna Andreadi</v>
      </c>
      <c r="X9658" s="5" t="str">
        <f>IFERROR(VLOOKUP(Orders!$B9658,Returns!$A$2:$B$801,2,0),"No")</f>
        <v>No</v>
      </c>
    </row>
    <row r="9659" spans="1:24" x14ac:dyDescent="0.3">
      <c r="A9659" s="1">
        <v>298</v>
      </c>
      <c r="B9659" t="s">
        <v>6357</v>
      </c>
      <c r="C9659" s="2">
        <v>42730</v>
      </c>
      <c r="D9659" s="2">
        <v>42732</v>
      </c>
      <c r="E9659" s="1" t="s">
        <v>170</v>
      </c>
      <c r="F9659" s="1" t="s">
        <v>945</v>
      </c>
      <c r="G9659" s="1" t="s">
        <v>946</v>
      </c>
      <c r="H9659" s="1" t="s">
        <v>38</v>
      </c>
      <c r="I9659" s="1" t="s">
        <v>25</v>
      </c>
      <c r="J9659" s="1" t="s">
        <v>947</v>
      </c>
      <c r="K9659" s="1" t="s">
        <v>404</v>
      </c>
      <c r="L9659" s="1">
        <v>80906</v>
      </c>
      <c r="M9659" s="1" t="s">
        <v>41</v>
      </c>
      <c r="N9659" s="1" t="s">
        <v>956</v>
      </c>
      <c r="O9659" s="1" t="s">
        <v>43</v>
      </c>
      <c r="P9659" s="1" t="s">
        <v>242</v>
      </c>
      <c r="Q9659" s="1" t="s">
        <v>957</v>
      </c>
      <c r="R9659" s="1">
        <v>27.552000000000003</v>
      </c>
      <c r="S9659" s="1">
        <f t="shared" si="150"/>
        <v>18.253200000000007</v>
      </c>
      <c r="T9659" s="1">
        <v>3</v>
      </c>
      <c r="U9659" s="1">
        <v>0.2</v>
      </c>
      <c r="V9659" s="1">
        <v>9.2987999999999964</v>
      </c>
      <c r="W9659" t="str">
        <f>VLOOKUP(M9659,People!$A$2:$B$5,2,FALSE)</f>
        <v>Anna Andreadi</v>
      </c>
      <c r="X9659" s="5" t="str">
        <f>IFERROR(VLOOKUP(Orders!$B9659,Returns!$A$2:$B$801,2,0),"No")</f>
        <v>No</v>
      </c>
    </row>
    <row r="9660" spans="1:24" x14ac:dyDescent="0.3">
      <c r="A9660" s="1">
        <v>622</v>
      </c>
      <c r="B9660" t="s">
        <v>6495</v>
      </c>
      <c r="C9660" s="2">
        <v>42730</v>
      </c>
      <c r="D9660" s="2">
        <v>42735</v>
      </c>
      <c r="E9660" s="1" t="s">
        <v>46</v>
      </c>
      <c r="F9660" s="1" t="s">
        <v>1769</v>
      </c>
      <c r="G9660" s="1" t="s">
        <v>1770</v>
      </c>
      <c r="H9660" s="1" t="s">
        <v>24</v>
      </c>
      <c r="I9660" s="1" t="s">
        <v>25</v>
      </c>
      <c r="J9660" s="1" t="s">
        <v>273</v>
      </c>
      <c r="K9660" s="1" t="s">
        <v>191</v>
      </c>
      <c r="L9660" s="1">
        <v>60610</v>
      </c>
      <c r="M9660" s="1" t="s">
        <v>97</v>
      </c>
      <c r="N9660" s="1" t="s">
        <v>1771</v>
      </c>
      <c r="O9660" s="1" t="s">
        <v>43</v>
      </c>
      <c r="P9660" s="1" t="s">
        <v>70</v>
      </c>
      <c r="Q9660" s="1" t="s">
        <v>1772</v>
      </c>
      <c r="R9660" s="1">
        <v>8.6899999999999977</v>
      </c>
      <c r="S9660" s="1">
        <f t="shared" si="150"/>
        <v>23.462999999999997</v>
      </c>
      <c r="T9660" s="1">
        <v>5</v>
      </c>
      <c r="U9660" s="1">
        <v>0.8</v>
      </c>
      <c r="V9660" s="1">
        <v>-14.773</v>
      </c>
      <c r="W9660" t="str">
        <f>VLOOKUP(M9660,People!$A$2:$B$5,2,FALSE)</f>
        <v>Kelly Williams</v>
      </c>
      <c r="X9660" s="5" t="str">
        <f>IFERROR(VLOOKUP(Orders!$B9660,Returns!$A$2:$B$801,2,0),"No")</f>
        <v>No</v>
      </c>
    </row>
    <row r="9661" spans="1:24" x14ac:dyDescent="0.3">
      <c r="A9661" s="1">
        <v>3293</v>
      </c>
      <c r="B9661" t="s">
        <v>7760</v>
      </c>
      <c r="C9661" s="2">
        <v>42730</v>
      </c>
      <c r="D9661" s="2">
        <v>42734</v>
      </c>
      <c r="E9661" s="1" t="s">
        <v>46</v>
      </c>
      <c r="F9661" s="1" t="s">
        <v>1754</v>
      </c>
      <c r="G9661" s="1" t="s">
        <v>1755</v>
      </c>
      <c r="H9661" s="1" t="s">
        <v>24</v>
      </c>
      <c r="I9661" s="1" t="s">
        <v>25</v>
      </c>
      <c r="J9661" s="1" t="s">
        <v>833</v>
      </c>
      <c r="K9661" s="1" t="s">
        <v>40</v>
      </c>
      <c r="L9661" s="1">
        <v>92024</v>
      </c>
      <c r="M9661" s="1" t="s">
        <v>41</v>
      </c>
      <c r="N9661" s="1" t="s">
        <v>633</v>
      </c>
      <c r="O9661" s="1" t="s">
        <v>43</v>
      </c>
      <c r="P9661" s="1" t="s">
        <v>512</v>
      </c>
      <c r="Q9661" s="1" t="s">
        <v>634</v>
      </c>
      <c r="R9661" s="1">
        <v>11.91</v>
      </c>
      <c r="S9661" s="1">
        <f t="shared" si="150"/>
        <v>11.790900000000001</v>
      </c>
      <c r="T9661" s="1">
        <v>3</v>
      </c>
      <c r="U9661" s="1">
        <v>0</v>
      </c>
      <c r="V9661" s="1">
        <v>0.11909999999999954</v>
      </c>
      <c r="W9661" t="str">
        <f>VLOOKUP(M9661,People!$A$2:$B$5,2,FALSE)</f>
        <v>Anna Andreadi</v>
      </c>
      <c r="X9661" s="5" t="str">
        <f>IFERROR(VLOOKUP(Orders!$B9661,Returns!$A$2:$B$801,2,0),"No")</f>
        <v>No</v>
      </c>
    </row>
    <row r="9662" spans="1:24" hidden="1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f t="shared" si="150"/>
        <v>2797.1334000000002</v>
      </c>
      <c r="T9662" s="1">
        <v>9</v>
      </c>
      <c r="U9662" s="1">
        <v>0.2</v>
      </c>
      <c r="V9662" s="1">
        <v>226.79460000000006</v>
      </c>
      <c r="W9662" t="str">
        <f>VLOOKUP(M9662,People!$A$2:$B$5,2,FALSE)</f>
        <v>Anna Andreadi</v>
      </c>
      <c r="X9662" s="5" t="str">
        <f>IFERROR(VLOOKUP(Orders!$B9662,Returns!$A$2:$B$801,2,0),"No")</f>
        <v>No</v>
      </c>
    </row>
    <row r="9663" spans="1:24" hidden="1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f t="shared" si="150"/>
        <v>23.185600000000001</v>
      </c>
      <c r="T9663" s="1">
        <v>2</v>
      </c>
      <c r="U9663" s="1">
        <v>0</v>
      </c>
      <c r="V9663" s="1">
        <v>3.7744</v>
      </c>
      <c r="W9663" t="str">
        <f>VLOOKUP(M9663,People!$A$2:$B$5,2,FALSE)</f>
        <v>Anna Andreadi</v>
      </c>
      <c r="X9663" s="5" t="str">
        <f>IFERROR(VLOOKUP(Orders!$B9663,Returns!$A$2:$B$801,2,0),"No")</f>
        <v>No</v>
      </c>
    </row>
    <row r="9664" spans="1:24" hidden="1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f t="shared" si="150"/>
        <v>316.40999999999997</v>
      </c>
      <c r="T9664" s="1">
        <v>3</v>
      </c>
      <c r="U9664" s="1">
        <v>0.2</v>
      </c>
      <c r="V9664" s="1">
        <v>161.19000000000003</v>
      </c>
      <c r="W9664" t="str">
        <f>VLOOKUP(M9664,People!$A$2:$B$5,2,FALSE)</f>
        <v>Anna Andreadi</v>
      </c>
      <c r="X9664" s="5" t="str">
        <f>IFERROR(VLOOKUP(Orders!$B9664,Returns!$A$2:$B$801,2,0),"No")</f>
        <v>No</v>
      </c>
    </row>
    <row r="9665" spans="1:24" hidden="1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f t="shared" si="150"/>
        <v>184.25250000000003</v>
      </c>
      <c r="T9665" s="1">
        <v>3</v>
      </c>
      <c r="U9665" s="1">
        <v>0</v>
      </c>
      <c r="V9665" s="1">
        <v>9.6974999999999838</v>
      </c>
      <c r="W9665" t="str">
        <f>VLOOKUP(M9665,People!$A$2:$B$5,2,FALSE)</f>
        <v>Anna Andreadi</v>
      </c>
      <c r="X9665" s="5" t="str">
        <f>IFERROR(VLOOKUP(Orders!$B9665,Returns!$A$2:$B$801,2,0),"No")</f>
        <v>No</v>
      </c>
    </row>
    <row r="9666" spans="1:24" hidden="1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f t="shared" ref="S9666:S9729" si="151">R9666-V9666</f>
        <v>6.7392000000000003</v>
      </c>
      <c r="T9666" s="1">
        <v>2</v>
      </c>
      <c r="U9666" s="1">
        <v>0</v>
      </c>
      <c r="V9666" s="1">
        <v>6.2208000000000006</v>
      </c>
      <c r="W9666" t="str">
        <f>VLOOKUP(M9666,People!$A$2:$B$5,2,FALSE)</f>
        <v>Anna Andreadi</v>
      </c>
      <c r="X9666" s="5" t="str">
        <f>IFERROR(VLOOKUP(Orders!$B9666,Returns!$A$2:$B$801,2,0),"No")</f>
        <v>No</v>
      </c>
    </row>
    <row r="9667" spans="1:24" hidden="1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f t="shared" si="151"/>
        <v>95.951999999999998</v>
      </c>
      <c r="T9667" s="1">
        <v>3</v>
      </c>
      <c r="U9667" s="1">
        <v>0</v>
      </c>
      <c r="V9667" s="1">
        <v>23.987999999999996</v>
      </c>
      <c r="W9667" t="str">
        <f>VLOOKUP(M9667,People!$A$2:$B$5,2,FALSE)</f>
        <v>Anna Andreadi</v>
      </c>
      <c r="X9667" s="5" t="str">
        <f>IFERROR(VLOOKUP(Orders!$B9667,Returns!$A$2:$B$801,2,0),"No")</f>
        <v>No</v>
      </c>
    </row>
    <row r="9668" spans="1:24" hidden="1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f t="shared" si="151"/>
        <v>7.9487999999999985</v>
      </c>
      <c r="T9668" s="1">
        <v>3</v>
      </c>
      <c r="U9668" s="1">
        <v>0</v>
      </c>
      <c r="V9668" s="1">
        <v>4.4711999999999996</v>
      </c>
      <c r="W9668" t="str">
        <f>VLOOKUP(M9668,People!$A$2:$B$5,2,FALSE)</f>
        <v>Anna Andreadi</v>
      </c>
      <c r="X9668" s="5" t="str">
        <f>IFERROR(VLOOKUP(Orders!$B9668,Returns!$A$2:$B$801,2,0),"No")</f>
        <v>No</v>
      </c>
    </row>
    <row r="9669" spans="1:24" hidden="1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f t="shared" si="151"/>
        <v>11.5311</v>
      </c>
      <c r="T9669" s="1">
        <v>7</v>
      </c>
      <c r="U9669" s="1">
        <v>0.2</v>
      </c>
      <c r="V9669" s="1">
        <v>6.5569000000000006</v>
      </c>
      <c r="W9669" t="str">
        <f>VLOOKUP(M9669,People!$A$2:$B$5,2,FALSE)</f>
        <v>Anna Andreadi</v>
      </c>
      <c r="X9669" s="5" t="str">
        <f>IFERROR(VLOOKUP(Orders!$B9669,Returns!$A$2:$B$801,2,0),"No")</f>
        <v>No</v>
      </c>
    </row>
    <row r="9670" spans="1:24" hidden="1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f t="shared" si="151"/>
        <v>35.984999999999999</v>
      </c>
      <c r="T9670" s="1">
        <v>3</v>
      </c>
      <c r="U9670" s="1">
        <v>0</v>
      </c>
      <c r="V9670" s="1">
        <v>35.984999999999999</v>
      </c>
      <c r="W9670" t="str">
        <f>VLOOKUP(M9670,People!$A$2:$B$5,2,FALSE)</f>
        <v>Anna Andreadi</v>
      </c>
      <c r="X9670" s="5" t="str">
        <f>IFERROR(VLOOKUP(Orders!$B9670,Returns!$A$2:$B$801,2,0),"No")</f>
        <v>No</v>
      </c>
    </row>
    <row r="9671" spans="1:24" hidden="1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f t="shared" si="151"/>
        <v>8.0676000000000023</v>
      </c>
      <c r="T9671" s="1">
        <v>3</v>
      </c>
      <c r="U9671" s="1">
        <v>0</v>
      </c>
      <c r="V9671" s="1">
        <v>6.8723999999999998</v>
      </c>
      <c r="W9671" t="str">
        <f>VLOOKUP(M9671,People!$A$2:$B$5,2,FALSE)</f>
        <v>Cassandra Brandow</v>
      </c>
      <c r="X9671" s="5" t="str">
        <f>IFERROR(VLOOKUP(Orders!$B9671,Returns!$A$2:$B$801,2,0),"No")</f>
        <v>No</v>
      </c>
    </row>
    <row r="9672" spans="1:24" hidden="1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f t="shared" si="151"/>
        <v>56.595000000000013</v>
      </c>
      <c r="T9672" s="1">
        <v>7</v>
      </c>
      <c r="U9672" s="1">
        <v>0.2</v>
      </c>
      <c r="V9672" s="1">
        <v>8.0849999999999973</v>
      </c>
      <c r="W9672" t="str">
        <f>VLOOKUP(M9672,People!$A$2:$B$5,2,FALSE)</f>
        <v>Cassandra Brandow</v>
      </c>
      <c r="X9672" s="5" t="str">
        <f>IFERROR(VLOOKUP(Orders!$B9672,Returns!$A$2:$B$801,2,0),"No")</f>
        <v>No</v>
      </c>
    </row>
    <row r="9673" spans="1:24" hidden="1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f t="shared" si="151"/>
        <v>20.625</v>
      </c>
      <c r="T9673" s="1">
        <v>5</v>
      </c>
      <c r="U9673" s="1">
        <v>0.2</v>
      </c>
      <c r="V9673" s="1">
        <v>1.375</v>
      </c>
      <c r="W9673" t="str">
        <f>VLOOKUP(M9673,People!$A$2:$B$5,2,FALSE)</f>
        <v>Anna Andreadi</v>
      </c>
      <c r="X9673" s="5" t="str">
        <f>IFERROR(VLOOKUP(Orders!$B9673,Returns!$A$2:$B$801,2,0),"No")</f>
        <v>No</v>
      </c>
    </row>
    <row r="9674" spans="1:24" hidden="1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f t="shared" si="151"/>
        <v>5.2788000000000004</v>
      </c>
      <c r="T9674" s="1">
        <v>2</v>
      </c>
      <c r="U9674" s="1">
        <v>0.2</v>
      </c>
      <c r="V9674" s="1">
        <v>2.6892000000000005</v>
      </c>
      <c r="W9674" t="str">
        <f>VLOOKUP(M9674,People!$A$2:$B$5,2,FALSE)</f>
        <v>Chuck Magee</v>
      </c>
      <c r="X9674" s="5" t="str">
        <f>IFERROR(VLOOKUP(Orders!$B9674,Returns!$A$2:$B$801,2,0),"No")</f>
        <v>No</v>
      </c>
    </row>
    <row r="9675" spans="1:24" hidden="1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f t="shared" si="151"/>
        <v>1874.9624999999999</v>
      </c>
      <c r="T9675" s="1">
        <v>5</v>
      </c>
      <c r="U9675" s="1">
        <v>0.4</v>
      </c>
      <c r="V9675" s="1">
        <v>-374.99250000000006</v>
      </c>
      <c r="W9675" t="str">
        <f>VLOOKUP(M9675,People!$A$2:$B$5,2,FALSE)</f>
        <v>Chuck Magee</v>
      </c>
      <c r="X9675" s="5" t="str">
        <f>IFERROR(VLOOKUP(Orders!$B9675,Returns!$A$2:$B$801,2,0),"No")</f>
        <v>No</v>
      </c>
    </row>
    <row r="9676" spans="1:24" x14ac:dyDescent="0.3">
      <c r="A9676" s="1">
        <v>3294</v>
      </c>
      <c r="B9676" t="s">
        <v>7760</v>
      </c>
      <c r="C9676" s="2">
        <v>42730</v>
      </c>
      <c r="D9676" s="2">
        <v>42734</v>
      </c>
      <c r="E9676" s="1" t="s">
        <v>46</v>
      </c>
      <c r="F9676" s="1" t="s">
        <v>1754</v>
      </c>
      <c r="G9676" s="1" t="s">
        <v>1755</v>
      </c>
      <c r="H9676" s="1" t="s">
        <v>24</v>
      </c>
      <c r="I9676" s="1" t="s">
        <v>25</v>
      </c>
      <c r="J9676" s="1" t="s">
        <v>833</v>
      </c>
      <c r="K9676" s="1" t="s">
        <v>40</v>
      </c>
      <c r="L9676" s="1">
        <v>92024</v>
      </c>
      <c r="M9676" s="1" t="s">
        <v>41</v>
      </c>
      <c r="N9676" s="1" t="s">
        <v>2776</v>
      </c>
      <c r="O9676" s="1" t="s">
        <v>30</v>
      </c>
      <c r="P9676" s="1" t="s">
        <v>60</v>
      </c>
      <c r="Q9676" s="1" t="s">
        <v>2777</v>
      </c>
      <c r="R9676" s="1">
        <v>3.48</v>
      </c>
      <c r="S9676" s="1">
        <f t="shared" si="151"/>
        <v>2.3664000000000001</v>
      </c>
      <c r="T9676" s="1">
        <v>2</v>
      </c>
      <c r="U9676" s="1">
        <v>0</v>
      </c>
      <c r="V9676" s="1">
        <v>1.1135999999999999</v>
      </c>
      <c r="W9676" t="str">
        <f>VLOOKUP(M9676,People!$A$2:$B$5,2,FALSE)</f>
        <v>Anna Andreadi</v>
      </c>
      <c r="X9676" s="5" t="str">
        <f>IFERROR(VLOOKUP(Orders!$B9676,Returns!$A$2:$B$801,2,0),"No")</f>
        <v>No</v>
      </c>
    </row>
    <row r="9677" spans="1:24" hidden="1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f t="shared" si="151"/>
        <v>27.456000000000003</v>
      </c>
      <c r="T9677" s="1">
        <v>4</v>
      </c>
      <c r="U9677" s="1">
        <v>0</v>
      </c>
      <c r="V9677" s="1">
        <v>14.143999999999998</v>
      </c>
      <c r="W9677" t="str">
        <f>VLOOKUP(M9677,People!$A$2:$B$5,2,FALSE)</f>
        <v>Anna Andreadi</v>
      </c>
      <c r="X9677" s="5" t="str">
        <f>IFERROR(VLOOKUP(Orders!$B9677,Returns!$A$2:$B$801,2,0),"No")</f>
        <v>No</v>
      </c>
    </row>
    <row r="9678" spans="1:24" x14ac:dyDescent="0.3">
      <c r="A9678" s="1">
        <v>4816</v>
      </c>
      <c r="B9678" t="s">
        <v>8463</v>
      </c>
      <c r="C9678" s="2">
        <v>42730</v>
      </c>
      <c r="D9678" s="2">
        <v>42735</v>
      </c>
      <c r="E9678" s="1" t="s">
        <v>46</v>
      </c>
      <c r="F9678" s="1" t="s">
        <v>5138</v>
      </c>
      <c r="G9678" s="1" t="s">
        <v>5139</v>
      </c>
      <c r="H9678" s="1" t="s">
        <v>24</v>
      </c>
      <c r="I9678" s="1" t="s">
        <v>25</v>
      </c>
      <c r="J9678" s="1" t="s">
        <v>133</v>
      </c>
      <c r="K9678" s="1" t="s">
        <v>134</v>
      </c>
      <c r="L9678" s="1">
        <v>19134</v>
      </c>
      <c r="M9678" s="1" t="s">
        <v>135</v>
      </c>
      <c r="N9678" s="1" t="s">
        <v>834</v>
      </c>
      <c r="O9678" s="1" t="s">
        <v>43</v>
      </c>
      <c r="P9678" s="1" t="s">
        <v>84</v>
      </c>
      <c r="Q9678" s="1" t="s">
        <v>835</v>
      </c>
      <c r="R9678" s="1">
        <v>18.264000000000003</v>
      </c>
      <c r="S9678" s="1">
        <f t="shared" si="151"/>
        <v>12.099900000000003</v>
      </c>
      <c r="T9678" s="1">
        <v>3</v>
      </c>
      <c r="U9678" s="1">
        <v>0.2</v>
      </c>
      <c r="V9678" s="1">
        <v>6.1640999999999995</v>
      </c>
      <c r="W9678" t="str">
        <f>VLOOKUP(M9678,People!$A$2:$B$5,2,FALSE)</f>
        <v>Chuck Magee</v>
      </c>
      <c r="X9678" s="5" t="str">
        <f>IFERROR(VLOOKUP(Orders!$B9678,Returns!$A$2:$B$801,2,0),"No")</f>
        <v>No</v>
      </c>
    </row>
    <row r="9679" spans="1:24" hidden="1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f t="shared" si="151"/>
        <v>4.9629000000000012</v>
      </c>
      <c r="T9679" s="1">
        <v>3</v>
      </c>
      <c r="U9679" s="1">
        <v>0</v>
      </c>
      <c r="V9679" s="1">
        <v>2.027099999999999</v>
      </c>
      <c r="W9679" t="str">
        <f>VLOOKUP(M9679,People!$A$2:$B$5,2,FALSE)</f>
        <v>Chuck Magee</v>
      </c>
      <c r="X9679" s="5" t="str">
        <f>IFERROR(VLOOKUP(Orders!$B9679,Returns!$A$2:$B$801,2,0),"No")</f>
        <v>No</v>
      </c>
    </row>
    <row r="9680" spans="1:24" hidden="1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f t="shared" si="151"/>
        <v>4.9931999999999999</v>
      </c>
      <c r="T9680" s="1">
        <v>1</v>
      </c>
      <c r="U9680" s="1">
        <v>0</v>
      </c>
      <c r="V9680" s="1">
        <v>1.8468</v>
      </c>
      <c r="W9680" t="str">
        <f>VLOOKUP(M9680,People!$A$2:$B$5,2,FALSE)</f>
        <v>Chuck Magee</v>
      </c>
      <c r="X9680" s="5" t="str">
        <f>IFERROR(VLOOKUP(Orders!$B9680,Returns!$A$2:$B$801,2,0),"No")</f>
        <v>No</v>
      </c>
    </row>
    <row r="9681" spans="1:24" hidden="1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f t="shared" si="151"/>
        <v>261.71100000000001</v>
      </c>
      <c r="T9681" s="1">
        <v>2</v>
      </c>
      <c r="U9681" s="1">
        <v>0</v>
      </c>
      <c r="V9681" s="1">
        <v>61.38900000000001</v>
      </c>
      <c r="W9681" t="str">
        <f>VLOOKUP(M9681,People!$A$2:$B$5,2,FALSE)</f>
        <v>Anna Andreadi</v>
      </c>
      <c r="X9681" s="5" t="str">
        <f>IFERROR(VLOOKUP(Orders!$B9681,Returns!$A$2:$B$801,2,0),"No")</f>
        <v>No</v>
      </c>
    </row>
    <row r="9682" spans="1:24" hidden="1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f t="shared" si="151"/>
        <v>592.99200000000008</v>
      </c>
      <c r="T9682" s="1">
        <v>9</v>
      </c>
      <c r="U9682" s="1">
        <v>0.2</v>
      </c>
      <c r="V9682" s="1">
        <v>75.167999999999921</v>
      </c>
      <c r="W9682" t="str">
        <f>VLOOKUP(M9682,People!$A$2:$B$5,2,FALSE)</f>
        <v>Anna Andreadi</v>
      </c>
      <c r="X9682" s="5" t="str">
        <f>IFERROR(VLOOKUP(Orders!$B9682,Returns!$A$2:$B$801,2,0),"No")</f>
        <v>No</v>
      </c>
    </row>
    <row r="9683" spans="1:24" hidden="1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f t="shared" si="151"/>
        <v>4.4064000000000005</v>
      </c>
      <c r="T9683" s="1">
        <v>3</v>
      </c>
      <c r="U9683" s="1">
        <v>0</v>
      </c>
      <c r="V9683" s="1">
        <v>4.2336</v>
      </c>
      <c r="W9683" t="str">
        <f>VLOOKUP(M9683,People!$A$2:$B$5,2,FALSE)</f>
        <v>Anna Andreadi</v>
      </c>
      <c r="X9683" s="5" t="str">
        <f>IFERROR(VLOOKUP(Orders!$B9683,Returns!$A$2:$B$801,2,0),"No")</f>
        <v>No</v>
      </c>
    </row>
    <row r="9684" spans="1:24" hidden="1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f t="shared" si="151"/>
        <v>20.217600000000001</v>
      </c>
      <c r="T9684" s="1">
        <v>6</v>
      </c>
      <c r="U9684" s="1">
        <v>0</v>
      </c>
      <c r="V9684" s="1">
        <v>18.662400000000002</v>
      </c>
      <c r="W9684" t="str">
        <f>VLOOKUP(M9684,People!$A$2:$B$5,2,FALSE)</f>
        <v>Anna Andreadi</v>
      </c>
      <c r="X9684" s="5" t="str">
        <f>IFERROR(VLOOKUP(Orders!$B9684,Returns!$A$2:$B$801,2,0),"No")</f>
        <v>No</v>
      </c>
    </row>
    <row r="9685" spans="1:24" hidden="1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f t="shared" si="151"/>
        <v>146.75919999999999</v>
      </c>
      <c r="T9685" s="1">
        <v>8</v>
      </c>
      <c r="U9685" s="1">
        <v>0</v>
      </c>
      <c r="V9685" s="1">
        <v>54.280799999999999</v>
      </c>
      <c r="W9685" t="str">
        <f>VLOOKUP(M9685,People!$A$2:$B$5,2,FALSE)</f>
        <v>Anna Andreadi</v>
      </c>
      <c r="X9685" s="5" t="str">
        <f>IFERROR(VLOOKUP(Orders!$B9685,Returns!$A$2:$B$801,2,0),"No")</f>
        <v>No</v>
      </c>
    </row>
    <row r="9686" spans="1:24" hidden="1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f t="shared" si="151"/>
        <v>6.6096000000000004</v>
      </c>
      <c r="T9686" s="1">
        <v>2</v>
      </c>
      <c r="U9686" s="1">
        <v>0</v>
      </c>
      <c r="V9686" s="1">
        <v>6.3504000000000005</v>
      </c>
      <c r="W9686" t="str">
        <f>VLOOKUP(M9686,People!$A$2:$B$5,2,FALSE)</f>
        <v>Anna Andreadi</v>
      </c>
      <c r="X9686" s="5" t="str">
        <f>IFERROR(VLOOKUP(Orders!$B9686,Returns!$A$2:$B$801,2,0),"No")</f>
        <v>No</v>
      </c>
    </row>
    <row r="9687" spans="1:24" hidden="1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f t="shared" si="151"/>
        <v>10.7835</v>
      </c>
      <c r="T9687" s="1">
        <v>1</v>
      </c>
      <c r="U9687" s="1">
        <v>0</v>
      </c>
      <c r="V9687" s="1">
        <v>5.8064999999999998</v>
      </c>
      <c r="W9687" t="str">
        <f>VLOOKUP(M9687,People!$A$2:$B$5,2,FALSE)</f>
        <v>Anna Andreadi</v>
      </c>
      <c r="X9687" s="5" t="str">
        <f>IFERROR(VLOOKUP(Orders!$B9687,Returns!$A$2:$B$801,2,0),"No")</f>
        <v>No</v>
      </c>
    </row>
    <row r="9688" spans="1:24" hidden="1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f t="shared" si="151"/>
        <v>24.920999999999999</v>
      </c>
      <c r="T9688" s="1">
        <v>6</v>
      </c>
      <c r="U9688" s="1">
        <v>0</v>
      </c>
      <c r="V9688" s="1">
        <v>10.178999999999997</v>
      </c>
      <c r="W9688" t="str">
        <f>VLOOKUP(M9688,People!$A$2:$B$5,2,FALSE)</f>
        <v>Anna Andreadi</v>
      </c>
      <c r="X9688" s="5" t="str">
        <f>IFERROR(VLOOKUP(Orders!$B9688,Returns!$A$2:$B$801,2,0),"No")</f>
        <v>No</v>
      </c>
    </row>
    <row r="9689" spans="1:24" hidden="1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f t="shared" si="151"/>
        <v>29.115000000000002</v>
      </c>
      <c r="T9689" s="1">
        <v>9</v>
      </c>
      <c r="U9689" s="1">
        <v>0.8</v>
      </c>
      <c r="V9689" s="1">
        <v>-17.469000000000005</v>
      </c>
      <c r="W9689" t="str">
        <f>VLOOKUP(M9689,People!$A$2:$B$5,2,FALSE)</f>
        <v>Kelly Williams</v>
      </c>
      <c r="X9689" s="5" t="str">
        <f>IFERROR(VLOOKUP(Orders!$B9689,Returns!$A$2:$B$801,2,0),"No")</f>
        <v>No</v>
      </c>
    </row>
    <row r="9690" spans="1:24" hidden="1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f t="shared" si="151"/>
        <v>16.848000000000006</v>
      </c>
      <c r="T9690" s="1">
        <v>5</v>
      </c>
      <c r="U9690" s="1">
        <v>0</v>
      </c>
      <c r="V9690" s="1">
        <v>15.552000000000001</v>
      </c>
      <c r="W9690" t="str">
        <f>VLOOKUP(M9690,People!$A$2:$B$5,2,FALSE)</f>
        <v>Cassandra Brandow</v>
      </c>
      <c r="X9690" s="5" t="str">
        <f>IFERROR(VLOOKUP(Orders!$B9690,Returns!$A$2:$B$801,2,0),"No")</f>
        <v>No</v>
      </c>
    </row>
    <row r="9691" spans="1:24" hidden="1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f t="shared" si="151"/>
        <v>377.96999999999997</v>
      </c>
      <c r="T9691" s="1">
        <v>4</v>
      </c>
      <c r="U9691" s="1">
        <v>0</v>
      </c>
      <c r="V9691" s="1">
        <v>125.99000000000001</v>
      </c>
      <c r="W9691" t="str">
        <f>VLOOKUP(M9691,People!$A$2:$B$5,2,FALSE)</f>
        <v>Cassandra Brandow</v>
      </c>
      <c r="X9691" s="5" t="str">
        <f>IFERROR(VLOOKUP(Orders!$B9691,Returns!$A$2:$B$801,2,0),"No")</f>
        <v>No</v>
      </c>
    </row>
    <row r="9692" spans="1:24" hidden="1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f t="shared" si="151"/>
        <v>4.9984000000000002</v>
      </c>
      <c r="T9692" s="1">
        <v>4</v>
      </c>
      <c r="U9692" s="1">
        <v>0</v>
      </c>
      <c r="V9692" s="1">
        <v>2.0415999999999999</v>
      </c>
      <c r="W9692" t="str">
        <f>VLOOKUP(M9692,People!$A$2:$B$5,2,FALSE)</f>
        <v>Chuck Magee</v>
      </c>
      <c r="X9692" s="5" t="str">
        <f>IFERROR(VLOOKUP(Orders!$B9692,Returns!$A$2:$B$801,2,0),"No")</f>
        <v>No</v>
      </c>
    </row>
    <row r="9693" spans="1:24" hidden="1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f t="shared" si="151"/>
        <v>632.05799999999999</v>
      </c>
      <c r="T9693" s="1">
        <v>3</v>
      </c>
      <c r="U9693" s="1">
        <v>0.32</v>
      </c>
      <c r="V9693" s="1">
        <v>-18.058800000000076</v>
      </c>
      <c r="W9693" t="str">
        <f>VLOOKUP(M9693,People!$A$2:$B$5,2,FALSE)</f>
        <v>Kelly Williams</v>
      </c>
      <c r="X9693" s="5" t="str">
        <f>IFERROR(VLOOKUP(Orders!$B9693,Returns!$A$2:$B$801,2,0),"No")</f>
        <v>No</v>
      </c>
    </row>
    <row r="9694" spans="1:24" hidden="1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f t="shared" si="151"/>
        <v>348.06639999999993</v>
      </c>
      <c r="T9694" s="1">
        <v>11</v>
      </c>
      <c r="U9694" s="1">
        <v>0</v>
      </c>
      <c r="V9694" s="1">
        <v>122.2936</v>
      </c>
      <c r="W9694" t="str">
        <f>VLOOKUP(M9694,People!$A$2:$B$5,2,FALSE)</f>
        <v>Chuck Magee</v>
      </c>
      <c r="X9694" s="5" t="str">
        <f>IFERROR(VLOOKUP(Orders!$B9694,Returns!$A$2:$B$801,2,0),"No")</f>
        <v>No</v>
      </c>
    </row>
    <row r="9695" spans="1:24" hidden="1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f t="shared" si="151"/>
        <v>15.8508</v>
      </c>
      <c r="T9695" s="1">
        <v>6</v>
      </c>
      <c r="U9695" s="1">
        <v>0</v>
      </c>
      <c r="V9695" s="1">
        <v>15.229199999999999</v>
      </c>
      <c r="W9695" t="str">
        <f>VLOOKUP(M9695,People!$A$2:$B$5,2,FALSE)</f>
        <v>Anna Andreadi</v>
      </c>
      <c r="X9695" s="5" t="str">
        <f>IFERROR(VLOOKUP(Orders!$B9695,Returns!$A$2:$B$801,2,0),"No")</f>
        <v>No</v>
      </c>
    </row>
    <row r="9696" spans="1:24" hidden="1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f t="shared" si="151"/>
        <v>5.1100000000000003</v>
      </c>
      <c r="T9696" s="1">
        <v>2</v>
      </c>
      <c r="U9696" s="1">
        <v>0</v>
      </c>
      <c r="V9696" s="1">
        <v>2.1899999999999995</v>
      </c>
      <c r="W9696" t="str">
        <f>VLOOKUP(M9696,People!$A$2:$B$5,2,FALSE)</f>
        <v>Anna Andreadi</v>
      </c>
      <c r="X9696" s="5" t="str">
        <f>IFERROR(VLOOKUP(Orders!$B9696,Returns!$A$2:$B$801,2,0),"No")</f>
        <v>No</v>
      </c>
    </row>
    <row r="9697" spans="1:24" hidden="1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f t="shared" si="151"/>
        <v>64.344000000000008</v>
      </c>
      <c r="T9697" s="1">
        <v>4</v>
      </c>
      <c r="U9697" s="1">
        <v>0.2</v>
      </c>
      <c r="V9697" s="1">
        <v>9.1919999999999931</v>
      </c>
      <c r="W9697" t="str">
        <f>VLOOKUP(M9697,People!$A$2:$B$5,2,FALSE)</f>
        <v>Chuck Magee</v>
      </c>
      <c r="X9697" s="5" t="str">
        <f>IFERROR(VLOOKUP(Orders!$B9697,Returns!$A$2:$B$801,2,0),"No")</f>
        <v>No</v>
      </c>
    </row>
    <row r="9698" spans="1:24" x14ac:dyDescent="0.3">
      <c r="A9698" s="1">
        <v>4817</v>
      </c>
      <c r="B9698" t="s">
        <v>8463</v>
      </c>
      <c r="C9698" s="2">
        <v>42730</v>
      </c>
      <c r="D9698" s="2">
        <v>42735</v>
      </c>
      <c r="E9698" s="1" t="s">
        <v>46</v>
      </c>
      <c r="F9698" s="1" t="s">
        <v>5138</v>
      </c>
      <c r="G9698" s="1" t="s">
        <v>5139</v>
      </c>
      <c r="H9698" s="1" t="s">
        <v>24</v>
      </c>
      <c r="I9698" s="1" t="s">
        <v>25</v>
      </c>
      <c r="J9698" s="1" t="s">
        <v>133</v>
      </c>
      <c r="K9698" s="1" t="s">
        <v>134</v>
      </c>
      <c r="L9698" s="1">
        <v>19134</v>
      </c>
      <c r="M9698" s="1" t="s">
        <v>135</v>
      </c>
      <c r="N9698" s="1" t="s">
        <v>5291</v>
      </c>
      <c r="O9698" s="1" t="s">
        <v>43</v>
      </c>
      <c r="P9698" s="1" t="s">
        <v>73</v>
      </c>
      <c r="Q9698" s="1" t="s">
        <v>5292</v>
      </c>
      <c r="R9698" s="1">
        <v>34.655999999999999</v>
      </c>
      <c r="S9698" s="1">
        <f t="shared" si="151"/>
        <v>29.0244</v>
      </c>
      <c r="T9698" s="1">
        <v>2</v>
      </c>
      <c r="U9698" s="1">
        <v>0.2</v>
      </c>
      <c r="V9698" s="1">
        <v>5.6315999999999971</v>
      </c>
      <c r="W9698" t="str">
        <f>VLOOKUP(M9698,People!$A$2:$B$5,2,FALSE)</f>
        <v>Chuck Magee</v>
      </c>
      <c r="X9698" s="5" t="str">
        <f>IFERROR(VLOOKUP(Orders!$B9698,Returns!$A$2:$B$801,2,0),"No")</f>
        <v>No</v>
      </c>
    </row>
    <row r="9699" spans="1:24" hidden="1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f t="shared" si="151"/>
        <v>20.856000000000002</v>
      </c>
      <c r="T9699" s="1">
        <v>4</v>
      </c>
      <c r="U9699" s="1">
        <v>0.2</v>
      </c>
      <c r="V9699" s="1">
        <v>9.48</v>
      </c>
      <c r="W9699" t="str">
        <f>VLOOKUP(M9699,People!$A$2:$B$5,2,FALSE)</f>
        <v>Chuck Magee</v>
      </c>
      <c r="X9699" s="5" t="str">
        <f>IFERROR(VLOOKUP(Orders!$B9699,Returns!$A$2:$B$801,2,0),"No")</f>
        <v>No</v>
      </c>
    </row>
    <row r="9700" spans="1:24" hidden="1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f t="shared" si="151"/>
        <v>12.099900000000002</v>
      </c>
      <c r="T9700" s="1">
        <v>3</v>
      </c>
      <c r="U9700" s="1">
        <v>0</v>
      </c>
      <c r="V9700" s="1">
        <v>10.7301</v>
      </c>
      <c r="W9700" t="str">
        <f>VLOOKUP(M9700,People!$A$2:$B$5,2,FALSE)</f>
        <v>Anna Andreadi</v>
      </c>
      <c r="X9700" s="5" t="str">
        <f>IFERROR(VLOOKUP(Orders!$B9700,Returns!$A$2:$B$801,2,0),"No")</f>
        <v>No</v>
      </c>
    </row>
    <row r="9701" spans="1:24" hidden="1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f t="shared" si="151"/>
        <v>38.024000000000001</v>
      </c>
      <c r="T9701" s="1">
        <v>4</v>
      </c>
      <c r="U9701" s="1">
        <v>0</v>
      </c>
      <c r="V9701" s="1">
        <v>16.295999999999999</v>
      </c>
      <c r="W9701" t="str">
        <f>VLOOKUP(M9701,People!$A$2:$B$5,2,FALSE)</f>
        <v>Anna Andreadi</v>
      </c>
      <c r="X9701" s="5" t="str">
        <f>IFERROR(VLOOKUP(Orders!$B9701,Returns!$A$2:$B$801,2,0),"No")</f>
        <v>No</v>
      </c>
    </row>
    <row r="9702" spans="1:24" hidden="1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f t="shared" si="151"/>
        <v>182.01780000000002</v>
      </c>
      <c r="T9702" s="1">
        <v>3</v>
      </c>
      <c r="U9702" s="1">
        <v>0.2</v>
      </c>
      <c r="V9702" s="1">
        <v>14.758199999999995</v>
      </c>
      <c r="W9702" t="str">
        <f>VLOOKUP(M9702,People!$A$2:$B$5,2,FALSE)</f>
        <v>Anna Andreadi</v>
      </c>
      <c r="X9702" s="5" t="str">
        <f>IFERROR(VLOOKUP(Orders!$B9702,Returns!$A$2:$B$801,2,0),"No")</f>
        <v>No</v>
      </c>
    </row>
    <row r="9703" spans="1:24" hidden="1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f t="shared" si="151"/>
        <v>2.4254000000000002</v>
      </c>
      <c r="T9703" s="1">
        <v>2</v>
      </c>
      <c r="U9703" s="1">
        <v>0</v>
      </c>
      <c r="V9703" s="1">
        <v>1.1945999999999999</v>
      </c>
      <c r="W9703" t="str">
        <f>VLOOKUP(M9703,People!$A$2:$B$5,2,FALSE)</f>
        <v>Anna Andreadi</v>
      </c>
      <c r="X9703" s="5" t="str">
        <f>IFERROR(VLOOKUP(Orders!$B9703,Returns!$A$2:$B$801,2,0),"No")</f>
        <v>Yes</v>
      </c>
    </row>
    <row r="9704" spans="1:24" hidden="1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f t="shared" si="151"/>
        <v>6.0007999999999999</v>
      </c>
      <c r="T9704" s="1">
        <v>1</v>
      </c>
      <c r="U9704" s="1">
        <v>0</v>
      </c>
      <c r="V9704" s="1">
        <v>5.5391999999999992</v>
      </c>
      <c r="W9704" t="str">
        <f>VLOOKUP(M9704,People!$A$2:$B$5,2,FALSE)</f>
        <v>Chuck Magee</v>
      </c>
      <c r="X9704" s="5" t="str">
        <f>IFERROR(VLOOKUP(Orders!$B9704,Returns!$A$2:$B$801,2,0),"No")</f>
        <v>No</v>
      </c>
    </row>
    <row r="9705" spans="1:24" hidden="1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f t="shared" si="151"/>
        <v>458.97300000000007</v>
      </c>
      <c r="T9705" s="1">
        <v>5</v>
      </c>
      <c r="U9705" s="1">
        <v>0</v>
      </c>
      <c r="V9705" s="1">
        <v>390.97699999999998</v>
      </c>
      <c r="W9705" t="str">
        <f>VLOOKUP(M9705,People!$A$2:$B$5,2,FALSE)</f>
        <v>Chuck Magee</v>
      </c>
      <c r="X9705" s="5" t="str">
        <f>IFERROR(VLOOKUP(Orders!$B9705,Returns!$A$2:$B$801,2,0),"No")</f>
        <v>No</v>
      </c>
    </row>
    <row r="9706" spans="1:24" hidden="1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f t="shared" si="151"/>
        <v>5.6151</v>
      </c>
      <c r="T9706" s="1">
        <v>3</v>
      </c>
      <c r="U9706" s="1">
        <v>0</v>
      </c>
      <c r="V9706" s="1">
        <v>5.3948999999999998</v>
      </c>
      <c r="W9706" t="str">
        <f>VLOOKUP(M9706,People!$A$2:$B$5,2,FALSE)</f>
        <v>Chuck Magee</v>
      </c>
      <c r="X9706" s="5" t="str">
        <f>IFERROR(VLOOKUP(Orders!$B9706,Returns!$A$2:$B$801,2,0),"No")</f>
        <v>No</v>
      </c>
    </row>
    <row r="9707" spans="1:24" hidden="1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f t="shared" si="151"/>
        <v>25.755600000000008</v>
      </c>
      <c r="T9707" s="1">
        <v>3</v>
      </c>
      <c r="U9707" s="1">
        <v>0.2</v>
      </c>
      <c r="V9707" s="1">
        <v>13.868400000000001</v>
      </c>
      <c r="W9707" t="str">
        <f>VLOOKUP(M9707,People!$A$2:$B$5,2,FALSE)</f>
        <v>Anna Andreadi</v>
      </c>
      <c r="X9707" s="5" t="str">
        <f>IFERROR(VLOOKUP(Orders!$B9707,Returns!$A$2:$B$801,2,0),"No")</f>
        <v>No</v>
      </c>
    </row>
    <row r="9708" spans="1:24" hidden="1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f t="shared" si="151"/>
        <v>230.02920000000003</v>
      </c>
      <c r="T9708" s="1">
        <v>3</v>
      </c>
      <c r="U9708" s="1">
        <v>0.2</v>
      </c>
      <c r="V9708" s="1">
        <v>12.106799999999993</v>
      </c>
      <c r="W9708" t="str">
        <f>VLOOKUP(M9708,People!$A$2:$B$5,2,FALSE)</f>
        <v>Anna Andreadi</v>
      </c>
      <c r="X9708" s="5" t="str">
        <f>IFERROR(VLOOKUP(Orders!$B9708,Returns!$A$2:$B$801,2,0),"No")</f>
        <v>Yes</v>
      </c>
    </row>
    <row r="9709" spans="1:24" hidden="1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f t="shared" si="151"/>
        <v>6.6906000000000008</v>
      </c>
      <c r="T9709" s="1">
        <v>3</v>
      </c>
      <c r="U9709" s="1">
        <v>0</v>
      </c>
      <c r="V9709" s="1">
        <v>5.6993999999999998</v>
      </c>
      <c r="W9709" t="str">
        <f>VLOOKUP(M9709,People!$A$2:$B$5,2,FALSE)</f>
        <v>Anna Andreadi</v>
      </c>
      <c r="X9709" s="5" t="str">
        <f>IFERROR(VLOOKUP(Orders!$B9709,Returns!$A$2:$B$801,2,0),"No")</f>
        <v>Yes</v>
      </c>
    </row>
    <row r="9710" spans="1:24" hidden="1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f t="shared" si="151"/>
        <v>14.3712</v>
      </c>
      <c r="T9710" s="1">
        <v>2</v>
      </c>
      <c r="U9710" s="1">
        <v>0</v>
      </c>
      <c r="V9710" s="1">
        <v>5.5888000000000009</v>
      </c>
      <c r="W9710" t="str">
        <f>VLOOKUP(M9710,People!$A$2:$B$5,2,FALSE)</f>
        <v>Anna Andreadi</v>
      </c>
      <c r="X9710" s="5" t="str">
        <f>IFERROR(VLOOKUP(Orders!$B9710,Returns!$A$2:$B$801,2,0),"No")</f>
        <v>Yes</v>
      </c>
    </row>
    <row r="9711" spans="1:24" hidden="1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f t="shared" si="151"/>
        <v>337.51080000000002</v>
      </c>
      <c r="T9711" s="1">
        <v>3</v>
      </c>
      <c r="U9711" s="1">
        <v>0</v>
      </c>
      <c r="V9711" s="1">
        <v>3.4091999999999842</v>
      </c>
      <c r="W9711" t="str">
        <f>VLOOKUP(M9711,People!$A$2:$B$5,2,FALSE)</f>
        <v>Anna Andreadi</v>
      </c>
      <c r="X9711" s="5" t="str">
        <f>IFERROR(VLOOKUP(Orders!$B9711,Returns!$A$2:$B$801,2,0),"No")</f>
        <v>Yes</v>
      </c>
    </row>
    <row r="9712" spans="1:24" x14ac:dyDescent="0.3">
      <c r="A9712" s="1">
        <v>4818</v>
      </c>
      <c r="B9712" t="s">
        <v>8463</v>
      </c>
      <c r="C9712" s="2">
        <v>42730</v>
      </c>
      <c r="D9712" s="2">
        <v>42735</v>
      </c>
      <c r="E9712" s="1" t="s">
        <v>46</v>
      </c>
      <c r="F9712" s="1" t="s">
        <v>5138</v>
      </c>
      <c r="G9712" s="1" t="s">
        <v>5139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19134</v>
      </c>
      <c r="M9712" s="1" t="s">
        <v>135</v>
      </c>
      <c r="N9712" s="1" t="s">
        <v>1811</v>
      </c>
      <c r="O9712" s="1" t="s">
        <v>43</v>
      </c>
      <c r="P9712" s="1" t="s">
        <v>73</v>
      </c>
      <c r="Q9712" s="1" t="s">
        <v>1812</v>
      </c>
      <c r="R9712" s="1">
        <v>81.552000000000007</v>
      </c>
      <c r="S9712" s="1">
        <f t="shared" si="151"/>
        <v>73.396800000000013</v>
      </c>
      <c r="T9712" s="1">
        <v>2</v>
      </c>
      <c r="U9712" s="1">
        <v>0.2</v>
      </c>
      <c r="V9712" s="1">
        <v>8.1551999999999971</v>
      </c>
      <c r="W9712" t="str">
        <f>VLOOKUP(M9712,People!$A$2:$B$5,2,FALSE)</f>
        <v>Chuck Magee</v>
      </c>
      <c r="X9712" s="5" t="str">
        <f>IFERROR(VLOOKUP(Orders!$B9712,Returns!$A$2:$B$801,2,0),"No")</f>
        <v>No</v>
      </c>
    </row>
    <row r="9713" spans="1:24" x14ac:dyDescent="0.3">
      <c r="A9713" s="1">
        <v>4819</v>
      </c>
      <c r="B9713" t="s">
        <v>8463</v>
      </c>
      <c r="C9713" s="2">
        <v>42730</v>
      </c>
      <c r="D9713" s="2">
        <v>42735</v>
      </c>
      <c r="E9713" s="1" t="s">
        <v>46</v>
      </c>
      <c r="F9713" s="1" t="s">
        <v>5138</v>
      </c>
      <c r="G9713" s="1" t="s">
        <v>5139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19134</v>
      </c>
      <c r="M9713" s="1" t="s">
        <v>135</v>
      </c>
      <c r="N9713" s="1" t="s">
        <v>3397</v>
      </c>
      <c r="O9713" s="1" t="s">
        <v>43</v>
      </c>
      <c r="P9713" s="1" t="s">
        <v>55</v>
      </c>
      <c r="Q9713" s="1" t="s">
        <v>3398</v>
      </c>
      <c r="R9713" s="1">
        <v>227.13600000000002</v>
      </c>
      <c r="S9713" s="1">
        <f t="shared" si="151"/>
        <v>269.72400000000005</v>
      </c>
      <c r="T9713" s="1">
        <v>4</v>
      </c>
      <c r="U9713" s="1">
        <v>0.2</v>
      </c>
      <c r="V9713" s="1">
        <v>-42.588000000000036</v>
      </c>
      <c r="W9713" t="str">
        <f>VLOOKUP(M9713,People!$A$2:$B$5,2,FALSE)</f>
        <v>Chuck Magee</v>
      </c>
      <c r="X9713" s="5" t="str">
        <f>IFERROR(VLOOKUP(Orders!$B9713,Returns!$A$2:$B$801,2,0),"No")</f>
        <v>No</v>
      </c>
    </row>
    <row r="9714" spans="1:24" x14ac:dyDescent="0.3">
      <c r="A9714" s="1">
        <v>7344</v>
      </c>
      <c r="B9714" t="s">
        <v>9653</v>
      </c>
      <c r="C9714" s="2">
        <v>42730</v>
      </c>
      <c r="D9714" s="2">
        <v>42736</v>
      </c>
      <c r="E9714" s="1" t="s">
        <v>46</v>
      </c>
      <c r="F9714" s="1" t="s">
        <v>148</v>
      </c>
      <c r="G9714" s="1" t="s">
        <v>149</v>
      </c>
      <c r="H9714" s="1" t="s">
        <v>24</v>
      </c>
      <c r="I9714" s="1" t="s">
        <v>25</v>
      </c>
      <c r="J9714" s="1" t="s">
        <v>239</v>
      </c>
      <c r="K9714" s="1" t="s">
        <v>240</v>
      </c>
      <c r="L9714" s="1">
        <v>10009</v>
      </c>
      <c r="M9714" s="1" t="s">
        <v>135</v>
      </c>
      <c r="N9714" s="1" t="s">
        <v>2950</v>
      </c>
      <c r="O9714" s="1" t="s">
        <v>43</v>
      </c>
      <c r="P9714" s="1" t="s">
        <v>55</v>
      </c>
      <c r="Q9714" s="1" t="s">
        <v>2951</v>
      </c>
      <c r="R9714" s="1">
        <v>191.88</v>
      </c>
      <c r="S9714" s="1">
        <f t="shared" si="151"/>
        <v>172.69200000000001</v>
      </c>
      <c r="T9714" s="1">
        <v>6</v>
      </c>
      <c r="U9714" s="1">
        <v>0</v>
      </c>
      <c r="V9714" s="1">
        <v>19.188000000000002</v>
      </c>
      <c r="W9714" t="str">
        <f>VLOOKUP(M9714,People!$A$2:$B$5,2,FALSE)</f>
        <v>Chuck Magee</v>
      </c>
      <c r="X9714" s="5" t="str">
        <f>IFERROR(VLOOKUP(Orders!$B9714,Returns!$A$2:$B$801,2,0),"No")</f>
        <v>No</v>
      </c>
    </row>
    <row r="9715" spans="1:24" x14ac:dyDescent="0.3">
      <c r="A9715" s="1">
        <v>8690</v>
      </c>
      <c r="B9715" t="s">
        <v>10303</v>
      </c>
      <c r="C9715" s="2">
        <v>42730</v>
      </c>
      <c r="D9715" s="2">
        <v>42734</v>
      </c>
      <c r="E9715" s="1" t="s">
        <v>46</v>
      </c>
      <c r="F9715" s="1" t="s">
        <v>4691</v>
      </c>
      <c r="G9715" s="1" t="s">
        <v>4692</v>
      </c>
      <c r="H9715" s="1" t="s">
        <v>38</v>
      </c>
      <c r="I9715" s="1" t="s">
        <v>25</v>
      </c>
      <c r="J9715" s="1" t="s">
        <v>133</v>
      </c>
      <c r="K9715" s="1" t="s">
        <v>134</v>
      </c>
      <c r="L9715" s="1">
        <v>19140</v>
      </c>
      <c r="M9715" s="1" t="s">
        <v>135</v>
      </c>
      <c r="N9715" s="1" t="s">
        <v>3897</v>
      </c>
      <c r="O9715" s="1" t="s">
        <v>43</v>
      </c>
      <c r="P9715" s="1" t="s">
        <v>63</v>
      </c>
      <c r="Q9715" s="1" t="s">
        <v>3898</v>
      </c>
      <c r="R9715" s="1">
        <v>8.016</v>
      </c>
      <c r="S9715" s="1">
        <f t="shared" si="151"/>
        <v>6.9138000000000011</v>
      </c>
      <c r="T9715" s="1">
        <v>3</v>
      </c>
      <c r="U9715" s="1">
        <v>0.2</v>
      </c>
      <c r="V9715" s="1">
        <v>1.102199999999999</v>
      </c>
      <c r="W9715" t="str">
        <f>VLOOKUP(M9715,People!$A$2:$B$5,2,FALSE)</f>
        <v>Chuck Magee</v>
      </c>
      <c r="X9715" s="5" t="str">
        <f>IFERROR(VLOOKUP(Orders!$B9715,Returns!$A$2:$B$801,2,0),"No")</f>
        <v>No</v>
      </c>
    </row>
    <row r="9716" spans="1:24" x14ac:dyDescent="0.3">
      <c r="A9716" s="1">
        <v>1177</v>
      </c>
      <c r="B9716" t="s">
        <v>6750</v>
      </c>
      <c r="C9716" s="2">
        <v>42731</v>
      </c>
      <c r="D9716" s="2">
        <v>42734</v>
      </c>
      <c r="E9716" s="1" t="s">
        <v>21</v>
      </c>
      <c r="F9716" s="1" t="s">
        <v>2815</v>
      </c>
      <c r="G9716" s="1" t="s">
        <v>2816</v>
      </c>
      <c r="H9716" s="1" t="s">
        <v>94</v>
      </c>
      <c r="I9716" s="1" t="s">
        <v>25</v>
      </c>
      <c r="J9716" s="1" t="s">
        <v>39</v>
      </c>
      <c r="K9716" s="1" t="s">
        <v>40</v>
      </c>
      <c r="L9716" s="1">
        <v>90004</v>
      </c>
      <c r="M9716" s="1" t="s">
        <v>41</v>
      </c>
      <c r="N9716" s="1" t="s">
        <v>2817</v>
      </c>
      <c r="O9716" s="1" t="s">
        <v>43</v>
      </c>
      <c r="P9716" s="1" t="s">
        <v>44</v>
      </c>
      <c r="Q9716" s="1" t="s">
        <v>2818</v>
      </c>
      <c r="R9716" s="1">
        <v>11.56</v>
      </c>
      <c r="S9716" s="1">
        <f t="shared" si="151"/>
        <v>6.1268000000000002</v>
      </c>
      <c r="T9716" s="1">
        <v>4</v>
      </c>
      <c r="U9716" s="1">
        <v>0</v>
      </c>
      <c r="V9716" s="1">
        <v>5.4332000000000003</v>
      </c>
      <c r="W9716" t="str">
        <f>VLOOKUP(M9716,People!$A$2:$B$5,2,FALSE)</f>
        <v>Anna Andreadi</v>
      </c>
      <c r="X9716" s="5" t="str">
        <f>IFERROR(VLOOKUP(Orders!$B9716,Returns!$A$2:$B$801,2,0),"No")</f>
        <v>No</v>
      </c>
    </row>
    <row r="9717" spans="1:24" hidden="1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f t="shared" si="151"/>
        <v>37.429600000000001</v>
      </c>
      <c r="T9717" s="1">
        <v>2</v>
      </c>
      <c r="U9717" s="1">
        <v>0.2</v>
      </c>
      <c r="V9717" s="1">
        <v>20.154400000000003</v>
      </c>
      <c r="W9717" t="str">
        <f>VLOOKUP(M9717,People!$A$2:$B$5,2,FALSE)</f>
        <v>Anna Andreadi</v>
      </c>
      <c r="X9717" s="5" t="str">
        <f>IFERROR(VLOOKUP(Orders!$B9717,Returns!$A$2:$B$801,2,0),"No")</f>
        <v>No</v>
      </c>
    </row>
    <row r="9718" spans="1:24" hidden="1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f t="shared" si="151"/>
        <v>34.513600000000004</v>
      </c>
      <c r="T9718" s="1">
        <v>4</v>
      </c>
      <c r="U9718" s="1">
        <v>0.2</v>
      </c>
      <c r="V9718" s="1">
        <v>2.7984000000000027</v>
      </c>
      <c r="W9718" t="str">
        <f>VLOOKUP(M9718,People!$A$2:$B$5,2,FALSE)</f>
        <v>Chuck Magee</v>
      </c>
      <c r="X9718" s="5" t="str">
        <f>IFERROR(VLOOKUP(Orders!$B9718,Returns!$A$2:$B$801,2,0),"No")</f>
        <v>No</v>
      </c>
    </row>
    <row r="9719" spans="1:24" hidden="1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f t="shared" si="151"/>
        <v>71.963999999999984</v>
      </c>
      <c r="T9719" s="1">
        <v>5</v>
      </c>
      <c r="U9719" s="1">
        <v>0.2</v>
      </c>
      <c r="V9719" s="1">
        <v>7.9960000000000058</v>
      </c>
      <c r="W9719" t="str">
        <f>VLOOKUP(M9719,People!$A$2:$B$5,2,FALSE)</f>
        <v>Kelly Williams</v>
      </c>
      <c r="X9719" s="5" t="str">
        <f>IFERROR(VLOOKUP(Orders!$B9719,Returns!$A$2:$B$801,2,0),"No")</f>
        <v>No</v>
      </c>
    </row>
    <row r="9720" spans="1:24" hidden="1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f t="shared" si="151"/>
        <v>212.762</v>
      </c>
      <c r="T9720" s="1">
        <v>5</v>
      </c>
      <c r="U9720" s="1">
        <v>0.2</v>
      </c>
      <c r="V9720" s="1">
        <v>11.198000000000015</v>
      </c>
      <c r="W9720" t="str">
        <f>VLOOKUP(M9720,People!$A$2:$B$5,2,FALSE)</f>
        <v>Kelly Williams</v>
      </c>
      <c r="X9720" s="5" t="str">
        <f>IFERROR(VLOOKUP(Orders!$B9720,Returns!$A$2:$B$801,2,0),"No")</f>
        <v>No</v>
      </c>
    </row>
    <row r="9721" spans="1:24" hidden="1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f t="shared" si="151"/>
        <v>276.27999999999997</v>
      </c>
      <c r="T9721" s="1">
        <v>2</v>
      </c>
      <c r="U9721" s="1">
        <v>0.2</v>
      </c>
      <c r="V9721" s="1">
        <v>-55.256</v>
      </c>
      <c r="W9721" t="str">
        <f>VLOOKUP(M9721,People!$A$2:$B$5,2,FALSE)</f>
        <v>Chuck Magee</v>
      </c>
      <c r="X9721" s="5" t="str">
        <f>IFERROR(VLOOKUP(Orders!$B9721,Returns!$A$2:$B$801,2,0),"No")</f>
        <v>No</v>
      </c>
    </row>
    <row r="9722" spans="1:24" hidden="1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f t="shared" si="151"/>
        <v>11.375999999999999</v>
      </c>
      <c r="T9722" s="1">
        <v>2</v>
      </c>
      <c r="U9722" s="1">
        <v>0</v>
      </c>
      <c r="V9722" s="1">
        <v>7.5840000000000014</v>
      </c>
      <c r="W9722" t="str">
        <f>VLOOKUP(M9722,People!$A$2:$B$5,2,FALSE)</f>
        <v>Kelly Williams</v>
      </c>
      <c r="X9722" s="5" t="str">
        <f>IFERROR(VLOOKUP(Orders!$B9722,Returns!$A$2:$B$801,2,0),"No")</f>
        <v>No</v>
      </c>
    </row>
    <row r="9723" spans="1:24" hidden="1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f t="shared" si="151"/>
        <v>286.7226</v>
      </c>
      <c r="T9723" s="1">
        <v>3</v>
      </c>
      <c r="U9723" s="1">
        <v>0.1</v>
      </c>
      <c r="V9723" s="1">
        <v>39.923399999999994</v>
      </c>
      <c r="W9723" t="str">
        <f>VLOOKUP(M9723,People!$A$2:$B$5,2,FALSE)</f>
        <v>Chuck Magee</v>
      </c>
      <c r="X9723" s="5" t="str">
        <f>IFERROR(VLOOKUP(Orders!$B9723,Returns!$A$2:$B$801,2,0),"No")</f>
        <v>No</v>
      </c>
    </row>
    <row r="9724" spans="1:24" hidden="1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f t="shared" si="151"/>
        <v>50.383199999999988</v>
      </c>
      <c r="T9724" s="1">
        <v>3</v>
      </c>
      <c r="U9724" s="1">
        <v>0</v>
      </c>
      <c r="V9724" s="1">
        <v>39.586800000000011</v>
      </c>
      <c r="W9724" t="str">
        <f>VLOOKUP(M9724,People!$A$2:$B$5,2,FALSE)</f>
        <v>Chuck Magee</v>
      </c>
      <c r="X9724" s="5" t="str">
        <f>IFERROR(VLOOKUP(Orders!$B9724,Returns!$A$2:$B$801,2,0),"No")</f>
        <v>No</v>
      </c>
    </row>
    <row r="9725" spans="1:24" x14ac:dyDescent="0.3">
      <c r="A9725" s="1">
        <v>2967</v>
      </c>
      <c r="B9725" t="s">
        <v>7607</v>
      </c>
      <c r="C9725" s="2">
        <v>42731</v>
      </c>
      <c r="D9725" s="2">
        <v>42735</v>
      </c>
      <c r="E9725" s="1" t="s">
        <v>46</v>
      </c>
      <c r="F9725" s="1" t="s">
        <v>3294</v>
      </c>
      <c r="G9725" s="1" t="s">
        <v>3295</v>
      </c>
      <c r="H9725" s="1" t="s">
        <v>24</v>
      </c>
      <c r="I9725" s="1" t="s">
        <v>25</v>
      </c>
      <c r="J9725" s="1" t="s">
        <v>3501</v>
      </c>
      <c r="K9725" s="1" t="s">
        <v>191</v>
      </c>
      <c r="L9725" s="1">
        <v>60076</v>
      </c>
      <c r="M9725" s="1" t="s">
        <v>97</v>
      </c>
      <c r="N9725" s="1" t="s">
        <v>3244</v>
      </c>
      <c r="O9725" s="1" t="s">
        <v>30</v>
      </c>
      <c r="P9725" s="1" t="s">
        <v>60</v>
      </c>
      <c r="Q9725" s="1" t="s">
        <v>3245</v>
      </c>
      <c r="R9725" s="1">
        <v>32.952000000000005</v>
      </c>
      <c r="S9725" s="1">
        <f t="shared" si="151"/>
        <v>52.723200000000006</v>
      </c>
      <c r="T9725" s="1">
        <v>6</v>
      </c>
      <c r="U9725" s="1">
        <v>0.6</v>
      </c>
      <c r="V9725" s="1">
        <v>-19.771199999999997</v>
      </c>
      <c r="W9725" t="str">
        <f>VLOOKUP(M9725,People!$A$2:$B$5,2,FALSE)</f>
        <v>Kelly Williams</v>
      </c>
      <c r="X9725" s="5" t="str">
        <f>IFERROR(VLOOKUP(Orders!$B9725,Returns!$A$2:$B$801,2,0),"No")</f>
        <v>No</v>
      </c>
    </row>
    <row r="9726" spans="1:24" hidden="1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f t="shared" si="151"/>
        <v>7.7928000000000006</v>
      </c>
      <c r="T9726" s="1">
        <v>2</v>
      </c>
      <c r="U9726" s="1">
        <v>0.2</v>
      </c>
      <c r="V9726" s="1">
        <v>4.4311999999999996</v>
      </c>
      <c r="W9726" t="str">
        <f>VLOOKUP(M9726,People!$A$2:$B$5,2,FALSE)</f>
        <v>Kelly Williams</v>
      </c>
      <c r="X9726" s="5" t="str">
        <f>IFERROR(VLOOKUP(Orders!$B9726,Returns!$A$2:$B$801,2,0),"No")</f>
        <v>No</v>
      </c>
    </row>
    <row r="9727" spans="1:24" hidden="1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f t="shared" si="151"/>
        <v>52.182599999999994</v>
      </c>
      <c r="T9727" s="1">
        <v>3</v>
      </c>
      <c r="U9727" s="1">
        <v>0</v>
      </c>
      <c r="V9727" s="1">
        <v>37.787400000000005</v>
      </c>
      <c r="W9727" t="str">
        <f>VLOOKUP(M9727,People!$A$2:$B$5,2,FALSE)</f>
        <v>Anna Andreadi</v>
      </c>
      <c r="X9727" s="5" t="str">
        <f>IFERROR(VLOOKUP(Orders!$B9727,Returns!$A$2:$B$801,2,0),"No")</f>
        <v>No</v>
      </c>
    </row>
    <row r="9728" spans="1:24" hidden="1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f t="shared" si="151"/>
        <v>206.53919999999997</v>
      </c>
      <c r="T9728" s="1">
        <v>7</v>
      </c>
      <c r="U9728" s="1">
        <v>0</v>
      </c>
      <c r="V9728" s="1">
        <v>80.320799999999991</v>
      </c>
      <c r="W9728" t="str">
        <f>VLOOKUP(M9728,People!$A$2:$B$5,2,FALSE)</f>
        <v>Chuck Magee</v>
      </c>
      <c r="X9728" s="5" t="str">
        <f>IFERROR(VLOOKUP(Orders!$B9728,Returns!$A$2:$B$801,2,0),"No")</f>
        <v>Yes</v>
      </c>
    </row>
    <row r="9729" spans="1:24" hidden="1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f t="shared" si="151"/>
        <v>695.76450000000011</v>
      </c>
      <c r="T9729" s="1">
        <v>5</v>
      </c>
      <c r="U9729" s="1">
        <v>0</v>
      </c>
      <c r="V9729" s="1">
        <v>284.18549999999993</v>
      </c>
      <c r="W9729" t="str">
        <f>VLOOKUP(M9729,People!$A$2:$B$5,2,FALSE)</f>
        <v>Chuck Magee</v>
      </c>
      <c r="X9729" s="5" t="str">
        <f>IFERROR(VLOOKUP(Orders!$B9729,Returns!$A$2:$B$801,2,0),"No")</f>
        <v>Yes</v>
      </c>
    </row>
    <row r="9730" spans="1:24" hidden="1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f t="shared" ref="S9730:S9793" si="152">R9730-V9730</f>
        <v>4.1856000000000009</v>
      </c>
      <c r="T9730" s="1">
        <v>2</v>
      </c>
      <c r="U9730" s="1">
        <v>0</v>
      </c>
      <c r="V9730" s="1">
        <v>0.17439999999999944</v>
      </c>
      <c r="W9730" t="str">
        <f>VLOOKUP(M9730,People!$A$2:$B$5,2,FALSE)</f>
        <v>Chuck Magee</v>
      </c>
      <c r="X9730" s="5" t="str">
        <f>IFERROR(VLOOKUP(Orders!$B9730,Returns!$A$2:$B$801,2,0),"No")</f>
        <v>Yes</v>
      </c>
    </row>
    <row r="9731" spans="1:24" x14ac:dyDescent="0.3">
      <c r="A9731" s="1">
        <v>2968</v>
      </c>
      <c r="B9731" t="s">
        <v>7607</v>
      </c>
      <c r="C9731" s="2">
        <v>42731</v>
      </c>
      <c r="D9731" s="2">
        <v>42735</v>
      </c>
      <c r="E9731" s="1" t="s">
        <v>46</v>
      </c>
      <c r="F9731" s="1" t="s">
        <v>3294</v>
      </c>
      <c r="G9731" s="1" t="s">
        <v>3295</v>
      </c>
      <c r="H9731" s="1" t="s">
        <v>24</v>
      </c>
      <c r="I9731" s="1" t="s">
        <v>25</v>
      </c>
      <c r="J9731" s="1" t="s">
        <v>3501</v>
      </c>
      <c r="K9731" s="1" t="s">
        <v>191</v>
      </c>
      <c r="L9731" s="1">
        <v>60076</v>
      </c>
      <c r="M9731" s="1" t="s">
        <v>97</v>
      </c>
      <c r="N9731" s="1" t="s">
        <v>3834</v>
      </c>
      <c r="O9731" s="1" t="s">
        <v>43</v>
      </c>
      <c r="P9731" s="1" t="s">
        <v>55</v>
      </c>
      <c r="Q9731" s="1" t="s">
        <v>2259</v>
      </c>
      <c r="R9731" s="1">
        <v>30.016000000000005</v>
      </c>
      <c r="S9731" s="1">
        <f t="shared" si="152"/>
        <v>27.014400000000006</v>
      </c>
      <c r="T9731" s="1">
        <v>4</v>
      </c>
      <c r="U9731" s="1">
        <v>0.2</v>
      </c>
      <c r="V9731" s="1">
        <v>3.0015999999999998</v>
      </c>
      <c r="W9731" t="str">
        <f>VLOOKUP(M9731,People!$A$2:$B$5,2,FALSE)</f>
        <v>Kelly Williams</v>
      </c>
      <c r="X9731" s="5" t="str">
        <f>IFERROR(VLOOKUP(Orders!$B9731,Returns!$A$2:$B$801,2,0),"No")</f>
        <v>No</v>
      </c>
    </row>
    <row r="9732" spans="1:24" x14ac:dyDescent="0.3">
      <c r="A9732" s="1">
        <v>4553</v>
      </c>
      <c r="B9732" t="s">
        <v>8338</v>
      </c>
      <c r="C9732" s="2">
        <v>42731</v>
      </c>
      <c r="D9732" s="2">
        <v>42737</v>
      </c>
      <c r="E9732" s="1" t="s">
        <v>46</v>
      </c>
      <c r="F9732" s="1" t="s">
        <v>1651</v>
      </c>
      <c r="G9732" s="1" t="s">
        <v>1652</v>
      </c>
      <c r="H9732" s="1" t="s">
        <v>24</v>
      </c>
      <c r="I9732" s="1" t="s">
        <v>25</v>
      </c>
      <c r="J9732" s="1" t="s">
        <v>116</v>
      </c>
      <c r="K9732" s="1" t="s">
        <v>40</v>
      </c>
      <c r="L9732" s="1">
        <v>94122</v>
      </c>
      <c r="M9732" s="1" t="s">
        <v>41</v>
      </c>
      <c r="N9732" s="1" t="s">
        <v>1275</v>
      </c>
      <c r="O9732" s="1" t="s">
        <v>30</v>
      </c>
      <c r="P9732" s="1" t="s">
        <v>34</v>
      </c>
      <c r="Q9732" s="1" t="s">
        <v>1276</v>
      </c>
      <c r="R9732" s="1">
        <v>230.28000000000003</v>
      </c>
      <c r="S9732" s="1">
        <f t="shared" si="152"/>
        <v>207.25200000000004</v>
      </c>
      <c r="T9732" s="1">
        <v>3</v>
      </c>
      <c r="U9732" s="1">
        <v>0.2</v>
      </c>
      <c r="V9732" s="1">
        <v>23.027999999999992</v>
      </c>
      <c r="W9732" t="str">
        <f>VLOOKUP(M9732,People!$A$2:$B$5,2,FALSE)</f>
        <v>Anna Andreadi</v>
      </c>
      <c r="X9732" s="5" t="str">
        <f>IFERROR(VLOOKUP(Orders!$B9732,Returns!$A$2:$B$801,2,0),"No")</f>
        <v>No</v>
      </c>
    </row>
    <row r="9733" spans="1:24" hidden="1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f t="shared" si="152"/>
        <v>24.310400000000005</v>
      </c>
      <c r="T9733" s="1">
        <v>8</v>
      </c>
      <c r="U9733" s="1">
        <v>0</v>
      </c>
      <c r="V9733" s="1">
        <v>9.9295999999999971</v>
      </c>
      <c r="W9733" t="str">
        <f>VLOOKUP(M9733,People!$A$2:$B$5,2,FALSE)</f>
        <v>Anna Andreadi</v>
      </c>
      <c r="X9733" s="5" t="str">
        <f>IFERROR(VLOOKUP(Orders!$B9733,Returns!$A$2:$B$801,2,0),"No")</f>
        <v>No</v>
      </c>
    </row>
    <row r="9734" spans="1:24" x14ac:dyDescent="0.3">
      <c r="A9734" s="1">
        <v>4554</v>
      </c>
      <c r="B9734" t="s">
        <v>8338</v>
      </c>
      <c r="C9734" s="2">
        <v>42731</v>
      </c>
      <c r="D9734" s="2">
        <v>42737</v>
      </c>
      <c r="E9734" s="1" t="s">
        <v>46</v>
      </c>
      <c r="F9734" s="1" t="s">
        <v>1651</v>
      </c>
      <c r="G9734" s="1" t="s">
        <v>1652</v>
      </c>
      <c r="H9734" s="1" t="s">
        <v>24</v>
      </c>
      <c r="I9734" s="1" t="s">
        <v>25</v>
      </c>
      <c r="J9734" s="1" t="s">
        <v>116</v>
      </c>
      <c r="K9734" s="1" t="s">
        <v>40</v>
      </c>
      <c r="L9734" s="1">
        <v>94122</v>
      </c>
      <c r="M9734" s="1" t="s">
        <v>41</v>
      </c>
      <c r="N9734" s="1" t="s">
        <v>2099</v>
      </c>
      <c r="O9734" s="1" t="s">
        <v>43</v>
      </c>
      <c r="P9734" s="1" t="s">
        <v>84</v>
      </c>
      <c r="Q9734" s="1" t="s">
        <v>2100</v>
      </c>
      <c r="R9734" s="1">
        <v>12.84</v>
      </c>
      <c r="S9734" s="1">
        <f t="shared" si="152"/>
        <v>7.0620000000000012</v>
      </c>
      <c r="T9734" s="1">
        <v>3</v>
      </c>
      <c r="U9734" s="1">
        <v>0</v>
      </c>
      <c r="V9734" s="1">
        <v>5.7779999999999987</v>
      </c>
      <c r="W9734" t="str">
        <f>VLOOKUP(M9734,People!$A$2:$B$5,2,FALSE)</f>
        <v>Anna Andreadi</v>
      </c>
      <c r="X9734" s="5" t="str">
        <f>IFERROR(VLOOKUP(Orders!$B9734,Returns!$A$2:$B$801,2,0),"No")</f>
        <v>No</v>
      </c>
    </row>
    <row r="9735" spans="1:24" x14ac:dyDescent="0.3">
      <c r="A9735" s="1">
        <v>6132</v>
      </c>
      <c r="B9735" t="s">
        <v>9086</v>
      </c>
      <c r="C9735" s="2">
        <v>42731</v>
      </c>
      <c r="D9735" s="2">
        <v>42735</v>
      </c>
      <c r="E9735" s="1" t="s">
        <v>46</v>
      </c>
      <c r="F9735" s="1" t="s">
        <v>2457</v>
      </c>
      <c r="G9735" s="1" t="s">
        <v>2458</v>
      </c>
      <c r="H9735" s="1" t="s">
        <v>94</v>
      </c>
      <c r="I9735" s="1" t="s">
        <v>25</v>
      </c>
      <c r="J9735" s="1" t="s">
        <v>239</v>
      </c>
      <c r="K9735" s="1" t="s">
        <v>240</v>
      </c>
      <c r="L9735" s="1">
        <v>10011</v>
      </c>
      <c r="M9735" s="1" t="s">
        <v>135</v>
      </c>
      <c r="N9735" s="1" t="s">
        <v>784</v>
      </c>
      <c r="O9735" s="1" t="s">
        <v>30</v>
      </c>
      <c r="P9735" s="1" t="s">
        <v>34</v>
      </c>
      <c r="Q9735" s="1" t="s">
        <v>785</v>
      </c>
      <c r="R9735" s="1">
        <v>767.21400000000006</v>
      </c>
      <c r="S9735" s="1">
        <f t="shared" si="152"/>
        <v>605.24660000000006</v>
      </c>
      <c r="T9735" s="1">
        <v>14</v>
      </c>
      <c r="U9735" s="1">
        <v>0.1</v>
      </c>
      <c r="V9735" s="1">
        <v>161.96739999999997</v>
      </c>
      <c r="W9735" t="str">
        <f>VLOOKUP(M9735,People!$A$2:$B$5,2,FALSE)</f>
        <v>Chuck Magee</v>
      </c>
      <c r="X9735" s="5" t="str">
        <f>IFERROR(VLOOKUP(Orders!$B9735,Returns!$A$2:$B$801,2,0),"No")</f>
        <v>No</v>
      </c>
    </row>
    <row r="9736" spans="1:24" x14ac:dyDescent="0.3">
      <c r="A9736" s="1">
        <v>7776</v>
      </c>
      <c r="B9736" t="s">
        <v>9850</v>
      </c>
      <c r="C9736" s="2">
        <v>42731</v>
      </c>
      <c r="D9736" s="2">
        <v>42735</v>
      </c>
      <c r="E9736" s="1" t="s">
        <v>46</v>
      </c>
      <c r="F9736" s="1" t="s">
        <v>3572</v>
      </c>
      <c r="G9736" s="1" t="s">
        <v>3573</v>
      </c>
      <c r="H9736" s="1" t="s">
        <v>94</v>
      </c>
      <c r="I9736" s="1" t="s">
        <v>25</v>
      </c>
      <c r="J9736" s="1" t="s">
        <v>5471</v>
      </c>
      <c r="K9736" s="1" t="s">
        <v>40</v>
      </c>
      <c r="L9736" s="1">
        <v>92553</v>
      </c>
      <c r="M9736" s="1" t="s">
        <v>41</v>
      </c>
      <c r="N9736" s="1" t="s">
        <v>5252</v>
      </c>
      <c r="O9736" s="1" t="s">
        <v>43</v>
      </c>
      <c r="P9736" s="1" t="s">
        <v>73</v>
      </c>
      <c r="Q9736" s="1" t="s">
        <v>1246</v>
      </c>
      <c r="R9736" s="1">
        <v>10.98</v>
      </c>
      <c r="S9736" s="1">
        <f t="shared" si="152"/>
        <v>8.0153999999999996</v>
      </c>
      <c r="T9736" s="1">
        <v>1</v>
      </c>
      <c r="U9736" s="1">
        <v>0</v>
      </c>
      <c r="V9736" s="1">
        <v>2.9646000000000008</v>
      </c>
      <c r="W9736" t="str">
        <f>VLOOKUP(M9736,People!$A$2:$B$5,2,FALSE)</f>
        <v>Anna Andreadi</v>
      </c>
      <c r="X9736" s="5" t="str">
        <f>IFERROR(VLOOKUP(Orders!$B9736,Returns!$A$2:$B$801,2,0),"No")</f>
        <v>No</v>
      </c>
    </row>
    <row r="9737" spans="1:24" x14ac:dyDescent="0.3">
      <c r="A9737" s="1">
        <v>7777</v>
      </c>
      <c r="B9737" t="s">
        <v>9850</v>
      </c>
      <c r="C9737" s="2">
        <v>42731</v>
      </c>
      <c r="D9737" s="2">
        <v>42735</v>
      </c>
      <c r="E9737" s="1" t="s">
        <v>46</v>
      </c>
      <c r="F9737" s="1" t="s">
        <v>3572</v>
      </c>
      <c r="G9737" s="1" t="s">
        <v>3573</v>
      </c>
      <c r="H9737" s="1" t="s">
        <v>94</v>
      </c>
      <c r="I9737" s="1" t="s">
        <v>25</v>
      </c>
      <c r="J9737" s="1" t="s">
        <v>5471</v>
      </c>
      <c r="K9737" s="1" t="s">
        <v>40</v>
      </c>
      <c r="L9737" s="1">
        <v>92553</v>
      </c>
      <c r="M9737" s="1" t="s">
        <v>41</v>
      </c>
      <c r="N9737" s="1" t="s">
        <v>5449</v>
      </c>
      <c r="O9737" s="1" t="s">
        <v>43</v>
      </c>
      <c r="P9737" s="1" t="s">
        <v>242</v>
      </c>
      <c r="Q9737" s="1" t="s">
        <v>497</v>
      </c>
      <c r="R9737" s="1">
        <v>7.86</v>
      </c>
      <c r="S9737" s="1">
        <f t="shared" si="152"/>
        <v>4.2444000000000006</v>
      </c>
      <c r="T9737" s="1">
        <v>3</v>
      </c>
      <c r="U9737" s="1">
        <v>0</v>
      </c>
      <c r="V9737" s="1">
        <v>3.6156000000000001</v>
      </c>
      <c r="W9737" t="str">
        <f>VLOOKUP(M9737,People!$A$2:$B$5,2,FALSE)</f>
        <v>Anna Andreadi</v>
      </c>
      <c r="X9737" s="5" t="str">
        <f>IFERROR(VLOOKUP(Orders!$B9737,Returns!$A$2:$B$801,2,0),"No")</f>
        <v>No</v>
      </c>
    </row>
    <row r="9738" spans="1:24" hidden="1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f t="shared" si="152"/>
        <v>197.08540000000002</v>
      </c>
      <c r="T9738" s="1">
        <v>2</v>
      </c>
      <c r="U9738" s="1">
        <v>0</v>
      </c>
      <c r="V9738" s="1">
        <v>72.894599999999997</v>
      </c>
      <c r="W9738" t="str">
        <f>VLOOKUP(M9738,People!$A$2:$B$5,2,FALSE)</f>
        <v>Kelly Williams</v>
      </c>
      <c r="X9738" s="5" t="str">
        <f>IFERROR(VLOOKUP(Orders!$B9738,Returns!$A$2:$B$801,2,0),"No")</f>
        <v>No</v>
      </c>
    </row>
    <row r="9739" spans="1:24" hidden="1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f t="shared" si="152"/>
        <v>229.4888</v>
      </c>
      <c r="T9739" s="1">
        <v>2</v>
      </c>
      <c r="U9739" s="1">
        <v>0</v>
      </c>
      <c r="V9739" s="1">
        <v>80.631200000000007</v>
      </c>
      <c r="W9739" t="str">
        <f>VLOOKUP(M9739,People!$A$2:$B$5,2,FALSE)</f>
        <v>Anna Andreadi</v>
      </c>
      <c r="X9739" s="5" t="str">
        <f>IFERROR(VLOOKUP(Orders!$B9739,Returns!$A$2:$B$801,2,0),"No")</f>
        <v>No</v>
      </c>
    </row>
    <row r="9740" spans="1:24" hidden="1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f t="shared" si="152"/>
        <v>47.563200000000002</v>
      </c>
      <c r="T9740" s="1">
        <v>6</v>
      </c>
      <c r="U9740" s="1">
        <v>0.2</v>
      </c>
      <c r="V9740" s="1">
        <v>22.900799999999997</v>
      </c>
      <c r="W9740" t="str">
        <f>VLOOKUP(M9740,People!$A$2:$B$5,2,FALSE)</f>
        <v>Anna Andreadi</v>
      </c>
      <c r="X9740" s="5" t="str">
        <f>IFERROR(VLOOKUP(Orders!$B9740,Returns!$A$2:$B$801,2,0),"No")</f>
        <v>No</v>
      </c>
    </row>
    <row r="9741" spans="1:24" hidden="1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f t="shared" si="152"/>
        <v>12.792000000000002</v>
      </c>
      <c r="T9741" s="1">
        <v>5</v>
      </c>
      <c r="U9741" s="1">
        <v>0.2</v>
      </c>
      <c r="V9741" s="1">
        <v>6.8879999999999981</v>
      </c>
      <c r="W9741" t="str">
        <f>VLOOKUP(M9741,People!$A$2:$B$5,2,FALSE)</f>
        <v>Anna Andreadi</v>
      </c>
      <c r="X9741" s="5" t="str">
        <f>IFERROR(VLOOKUP(Orders!$B9741,Returns!$A$2:$B$801,2,0),"No")</f>
        <v>No</v>
      </c>
    </row>
    <row r="9742" spans="1:24" hidden="1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f t="shared" si="152"/>
        <v>85.808700000000016</v>
      </c>
      <c r="T9742" s="1">
        <v>3</v>
      </c>
      <c r="U9742" s="1">
        <v>0</v>
      </c>
      <c r="V9742" s="1">
        <v>54.861300000000007</v>
      </c>
      <c r="W9742" t="str">
        <f>VLOOKUP(M9742,People!$A$2:$B$5,2,FALSE)</f>
        <v>Anna Andreadi</v>
      </c>
      <c r="X9742" s="5" t="str">
        <f>IFERROR(VLOOKUP(Orders!$B9742,Returns!$A$2:$B$801,2,0),"No")</f>
        <v>No</v>
      </c>
    </row>
    <row r="9743" spans="1:24" hidden="1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f t="shared" si="152"/>
        <v>3391.7729999999997</v>
      </c>
      <c r="T9743" s="1">
        <v>5</v>
      </c>
      <c r="U9743" s="1">
        <v>0</v>
      </c>
      <c r="V9743" s="1">
        <v>1013.1270000000001</v>
      </c>
      <c r="W9743" t="str">
        <f>VLOOKUP(M9743,People!$A$2:$B$5,2,FALSE)</f>
        <v>Chuck Magee</v>
      </c>
      <c r="X9743" s="5" t="str">
        <f>IFERROR(VLOOKUP(Orders!$B9743,Returns!$A$2:$B$801,2,0),"No")</f>
        <v>No</v>
      </c>
    </row>
    <row r="9744" spans="1:24" hidden="1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f t="shared" si="152"/>
        <v>33.204500000000003</v>
      </c>
      <c r="T9744" s="1">
        <v>5</v>
      </c>
      <c r="U9744" s="1">
        <v>0</v>
      </c>
      <c r="V9744" s="1">
        <v>29.445499999999996</v>
      </c>
      <c r="W9744" t="str">
        <f>VLOOKUP(M9744,People!$A$2:$B$5,2,FALSE)</f>
        <v>Anna Andreadi</v>
      </c>
      <c r="X9744" s="5" t="str">
        <f>IFERROR(VLOOKUP(Orders!$B9744,Returns!$A$2:$B$801,2,0),"No")</f>
        <v>No</v>
      </c>
    </row>
    <row r="9745" spans="1:24" hidden="1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f t="shared" si="152"/>
        <v>4.9139999999999997</v>
      </c>
      <c r="T9745" s="1">
        <v>3</v>
      </c>
      <c r="U9745" s="1">
        <v>0</v>
      </c>
      <c r="V9745" s="1">
        <v>4.5359999999999996</v>
      </c>
      <c r="W9745" t="str">
        <f>VLOOKUP(M9745,People!$A$2:$B$5,2,FALSE)</f>
        <v>Chuck Magee</v>
      </c>
      <c r="X9745" s="5" t="str">
        <f>IFERROR(VLOOKUP(Orders!$B9745,Returns!$A$2:$B$801,2,0),"No")</f>
        <v>No</v>
      </c>
    </row>
    <row r="9746" spans="1:24" hidden="1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f t="shared" si="152"/>
        <v>177.93160000000003</v>
      </c>
      <c r="T9746" s="1">
        <v>4</v>
      </c>
      <c r="U9746" s="1">
        <v>0.2</v>
      </c>
      <c r="V9746" s="1">
        <v>90.64439999999999</v>
      </c>
      <c r="W9746" t="str">
        <f>VLOOKUP(M9746,People!$A$2:$B$5,2,FALSE)</f>
        <v>Kelly Williams</v>
      </c>
      <c r="X9746" s="5" t="str">
        <f>IFERROR(VLOOKUP(Orders!$B9746,Returns!$A$2:$B$801,2,0),"No")</f>
        <v>No</v>
      </c>
    </row>
    <row r="9747" spans="1:24" hidden="1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f t="shared" si="152"/>
        <v>354.97800000000007</v>
      </c>
      <c r="T9747" s="1">
        <v>2</v>
      </c>
      <c r="U9747" s="1">
        <v>0.2</v>
      </c>
      <c r="V9747" s="1">
        <v>9.1020000000000039</v>
      </c>
      <c r="W9747" t="str">
        <f>VLOOKUP(M9747,People!$A$2:$B$5,2,FALSE)</f>
        <v>Anna Andreadi</v>
      </c>
      <c r="X9747" s="5" t="str">
        <f>IFERROR(VLOOKUP(Orders!$B9747,Returns!$A$2:$B$801,2,0),"No")</f>
        <v>No</v>
      </c>
    </row>
    <row r="9748" spans="1:24" hidden="1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f t="shared" si="152"/>
        <v>72.865200000000016</v>
      </c>
      <c r="T9748" s="1">
        <v>2</v>
      </c>
      <c r="U9748" s="1">
        <v>0.2</v>
      </c>
      <c r="V9748" s="1">
        <v>-1.7772000000000041</v>
      </c>
      <c r="W9748" t="str">
        <f>VLOOKUP(M9748,People!$A$2:$B$5,2,FALSE)</f>
        <v>Anna Andreadi</v>
      </c>
      <c r="X9748" s="5" t="str">
        <f>IFERROR(VLOOKUP(Orders!$B9748,Returns!$A$2:$B$801,2,0),"No")</f>
        <v>No</v>
      </c>
    </row>
    <row r="9749" spans="1:24" x14ac:dyDescent="0.3">
      <c r="A9749" s="1">
        <v>7778</v>
      </c>
      <c r="B9749" t="s">
        <v>9850</v>
      </c>
      <c r="C9749" s="2">
        <v>42731</v>
      </c>
      <c r="D9749" s="2">
        <v>42735</v>
      </c>
      <c r="E9749" s="1" t="s">
        <v>46</v>
      </c>
      <c r="F9749" s="1" t="s">
        <v>3572</v>
      </c>
      <c r="G9749" s="1" t="s">
        <v>3573</v>
      </c>
      <c r="H9749" s="1" t="s">
        <v>94</v>
      </c>
      <c r="I9749" s="1" t="s">
        <v>25</v>
      </c>
      <c r="J9749" s="1" t="s">
        <v>5471</v>
      </c>
      <c r="K9749" s="1" t="s">
        <v>40</v>
      </c>
      <c r="L9749" s="1">
        <v>92553</v>
      </c>
      <c r="M9749" s="1" t="s">
        <v>41</v>
      </c>
      <c r="N9749" s="1" t="s">
        <v>1531</v>
      </c>
      <c r="O9749" s="1" t="s">
        <v>43</v>
      </c>
      <c r="P9749" s="1" t="s">
        <v>55</v>
      </c>
      <c r="Q9749" s="1" t="s">
        <v>1532</v>
      </c>
      <c r="R9749" s="1">
        <v>51.449999999999996</v>
      </c>
      <c r="S9749" s="1">
        <f t="shared" si="152"/>
        <v>37.558499999999995</v>
      </c>
      <c r="T9749" s="1">
        <v>3</v>
      </c>
      <c r="U9749" s="1">
        <v>0</v>
      </c>
      <c r="V9749" s="1">
        <v>13.891499999999999</v>
      </c>
      <c r="W9749" t="str">
        <f>VLOOKUP(M9749,People!$A$2:$B$5,2,FALSE)</f>
        <v>Anna Andreadi</v>
      </c>
      <c r="X9749" s="5" t="str">
        <f>IFERROR(VLOOKUP(Orders!$B9749,Returns!$A$2:$B$801,2,0),"No")</f>
        <v>No</v>
      </c>
    </row>
    <row r="9750" spans="1:24" x14ac:dyDescent="0.3">
      <c r="A9750" s="1">
        <v>7779</v>
      </c>
      <c r="B9750" t="s">
        <v>9850</v>
      </c>
      <c r="C9750" s="2">
        <v>42731</v>
      </c>
      <c r="D9750" s="2">
        <v>42735</v>
      </c>
      <c r="E9750" s="1" t="s">
        <v>46</v>
      </c>
      <c r="F9750" s="1" t="s">
        <v>3572</v>
      </c>
      <c r="G9750" s="1" t="s">
        <v>3573</v>
      </c>
      <c r="H9750" s="1" t="s">
        <v>94</v>
      </c>
      <c r="I9750" s="1" t="s">
        <v>25</v>
      </c>
      <c r="J9750" s="1" t="s">
        <v>5471</v>
      </c>
      <c r="K9750" s="1" t="s">
        <v>40</v>
      </c>
      <c r="L9750" s="1">
        <v>92553</v>
      </c>
      <c r="M9750" s="1" t="s">
        <v>41</v>
      </c>
      <c r="N9750" s="1" t="s">
        <v>3530</v>
      </c>
      <c r="O9750" s="1" t="s">
        <v>43</v>
      </c>
      <c r="P9750" s="1" t="s">
        <v>70</v>
      </c>
      <c r="Q9750" s="1" t="s">
        <v>3531</v>
      </c>
      <c r="R9750" s="1">
        <v>37.055999999999997</v>
      </c>
      <c r="S9750" s="1">
        <f t="shared" si="152"/>
        <v>23.159999999999997</v>
      </c>
      <c r="T9750" s="1">
        <v>3</v>
      </c>
      <c r="U9750" s="1">
        <v>0.2</v>
      </c>
      <c r="V9750" s="1">
        <v>13.896000000000001</v>
      </c>
      <c r="W9750" t="str">
        <f>VLOOKUP(M9750,People!$A$2:$B$5,2,FALSE)</f>
        <v>Anna Andreadi</v>
      </c>
      <c r="X9750" s="5" t="str">
        <f>IFERROR(VLOOKUP(Orders!$B9750,Returns!$A$2:$B$801,2,0),"No")</f>
        <v>No</v>
      </c>
    </row>
    <row r="9751" spans="1:24" hidden="1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f t="shared" si="152"/>
        <v>102.38719999999999</v>
      </c>
      <c r="T9751" s="1">
        <v>2</v>
      </c>
      <c r="U9751" s="1">
        <v>0</v>
      </c>
      <c r="V9751" s="1">
        <v>57.592799999999997</v>
      </c>
      <c r="W9751" t="str">
        <f>VLOOKUP(M9751,People!$A$2:$B$5,2,FALSE)</f>
        <v>Chuck Magee</v>
      </c>
      <c r="X9751" s="5" t="str">
        <f>IFERROR(VLOOKUP(Orders!$B9751,Returns!$A$2:$B$801,2,0),"No")</f>
        <v>No</v>
      </c>
    </row>
    <row r="9752" spans="1:24" hidden="1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f t="shared" si="152"/>
        <v>4.676000000000001</v>
      </c>
      <c r="T9752" s="1">
        <v>2</v>
      </c>
      <c r="U9752" s="1">
        <v>0.2</v>
      </c>
      <c r="V9752" s="1">
        <v>0.66799999999999948</v>
      </c>
      <c r="W9752" t="str">
        <f>VLOOKUP(M9752,People!$A$2:$B$5,2,FALSE)</f>
        <v>Kelly Williams</v>
      </c>
      <c r="X9752" s="5" t="str">
        <f>IFERROR(VLOOKUP(Orders!$B9752,Returns!$A$2:$B$801,2,0),"No")</f>
        <v>No</v>
      </c>
    </row>
    <row r="9753" spans="1:24" hidden="1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f t="shared" si="152"/>
        <v>24.254999999999999</v>
      </c>
      <c r="T9753" s="1">
        <v>3</v>
      </c>
      <c r="U9753" s="1">
        <v>0.2</v>
      </c>
      <c r="V9753" s="1">
        <v>3.4649999999999999</v>
      </c>
      <c r="W9753" t="str">
        <f>VLOOKUP(M9753,People!$A$2:$B$5,2,FALSE)</f>
        <v>Kelly Williams</v>
      </c>
      <c r="X9753" s="5" t="str">
        <f>IFERROR(VLOOKUP(Orders!$B9753,Returns!$A$2:$B$801,2,0),"No")</f>
        <v>No</v>
      </c>
    </row>
    <row r="9754" spans="1:24" hidden="1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f t="shared" si="152"/>
        <v>1.5912000000000006</v>
      </c>
      <c r="T9754" s="1">
        <v>1</v>
      </c>
      <c r="U9754" s="1">
        <v>0.2</v>
      </c>
      <c r="V9754" s="1">
        <v>0.90479999999999983</v>
      </c>
      <c r="W9754" t="str">
        <f>VLOOKUP(M9754,People!$A$2:$B$5,2,FALSE)</f>
        <v>Anna Andreadi</v>
      </c>
      <c r="X9754" s="5" t="str">
        <f>IFERROR(VLOOKUP(Orders!$B9754,Returns!$A$2:$B$801,2,0),"No")</f>
        <v>No</v>
      </c>
    </row>
    <row r="9755" spans="1:24" hidden="1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f t="shared" si="152"/>
        <v>4.4603999999999999</v>
      </c>
      <c r="T9755" s="1">
        <v>2</v>
      </c>
      <c r="U9755" s="1">
        <v>0</v>
      </c>
      <c r="V9755" s="1">
        <v>3.7995999999999999</v>
      </c>
      <c r="W9755" t="str">
        <f>VLOOKUP(M9755,People!$A$2:$B$5,2,FALSE)</f>
        <v>Cassandra Brandow</v>
      </c>
      <c r="X9755" s="5" t="str">
        <f>IFERROR(VLOOKUP(Orders!$B9755,Returns!$A$2:$B$801,2,0),"No")</f>
        <v>No</v>
      </c>
    </row>
    <row r="9756" spans="1:24" hidden="1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f t="shared" si="152"/>
        <v>8.8800000000000008</v>
      </c>
      <c r="T9756" s="1">
        <v>2</v>
      </c>
      <c r="U9756" s="1">
        <v>0</v>
      </c>
      <c r="V9756" s="1">
        <v>8.8800000000000008</v>
      </c>
      <c r="W9756" t="str">
        <f>VLOOKUP(M9756,People!$A$2:$B$5,2,FALSE)</f>
        <v>Cassandra Brandow</v>
      </c>
      <c r="X9756" s="5" t="str">
        <f>IFERROR(VLOOKUP(Orders!$B9756,Returns!$A$2:$B$801,2,0),"No")</f>
        <v>No</v>
      </c>
    </row>
    <row r="9757" spans="1:24" hidden="1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f t="shared" si="152"/>
        <v>322.95179999999999</v>
      </c>
      <c r="T9757" s="1">
        <v>3</v>
      </c>
      <c r="U9757" s="1">
        <v>0</v>
      </c>
      <c r="V9757" s="1">
        <v>9.9882000000000204</v>
      </c>
      <c r="W9757" t="str">
        <f>VLOOKUP(M9757,People!$A$2:$B$5,2,FALSE)</f>
        <v>Cassandra Brandow</v>
      </c>
      <c r="X9757" s="5" t="str">
        <f>IFERROR(VLOOKUP(Orders!$B9757,Returns!$A$2:$B$801,2,0),"No")</f>
        <v>No</v>
      </c>
    </row>
    <row r="9758" spans="1:24" hidden="1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f t="shared" si="152"/>
        <v>233.68000000000004</v>
      </c>
      <c r="T9758" s="1">
        <v>2</v>
      </c>
      <c r="U9758" s="1">
        <v>0</v>
      </c>
      <c r="V9758" s="1">
        <v>58.419999999999987</v>
      </c>
      <c r="W9758" t="str">
        <f>VLOOKUP(M9758,People!$A$2:$B$5,2,FALSE)</f>
        <v>Cassandra Brandow</v>
      </c>
      <c r="X9758" s="5" t="str">
        <f>IFERROR(VLOOKUP(Orders!$B9758,Returns!$A$2:$B$801,2,0),"No")</f>
        <v>No</v>
      </c>
    </row>
    <row r="9759" spans="1:24" hidden="1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f t="shared" si="152"/>
        <v>150.45299999999997</v>
      </c>
      <c r="T9759" s="1">
        <v>5</v>
      </c>
      <c r="U9759" s="1">
        <v>0</v>
      </c>
      <c r="V9759" s="1">
        <v>55.647000000000006</v>
      </c>
      <c r="W9759" t="str">
        <f>VLOOKUP(M9759,People!$A$2:$B$5,2,FALSE)</f>
        <v>Cassandra Brandow</v>
      </c>
      <c r="X9759" s="5" t="str">
        <f>IFERROR(VLOOKUP(Orders!$B9759,Returns!$A$2:$B$801,2,0),"No")</f>
        <v>No</v>
      </c>
    </row>
    <row r="9760" spans="1:24" hidden="1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f t="shared" si="152"/>
        <v>9.5256000000000007</v>
      </c>
      <c r="T9760" s="1">
        <v>4</v>
      </c>
      <c r="U9760" s="1">
        <v>0</v>
      </c>
      <c r="V9760" s="1">
        <v>8.1143999999999998</v>
      </c>
      <c r="W9760" t="str">
        <f>VLOOKUP(M9760,People!$A$2:$B$5,2,FALSE)</f>
        <v>Cassandra Brandow</v>
      </c>
      <c r="X9760" s="5" t="str">
        <f>IFERROR(VLOOKUP(Orders!$B9760,Returns!$A$2:$B$801,2,0),"No")</f>
        <v>No</v>
      </c>
    </row>
    <row r="9761" spans="1:24" hidden="1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f t="shared" si="152"/>
        <v>1333.7240000000002</v>
      </c>
      <c r="T9761" s="1">
        <v>5</v>
      </c>
      <c r="U9761" s="1">
        <v>0.2</v>
      </c>
      <c r="V9761" s="1">
        <v>70.196000000000026</v>
      </c>
      <c r="W9761" t="str">
        <f>VLOOKUP(M9761,People!$A$2:$B$5,2,FALSE)</f>
        <v>Anna Andreadi</v>
      </c>
      <c r="X9761" s="5" t="str">
        <f>IFERROR(VLOOKUP(Orders!$B9761,Returns!$A$2:$B$801,2,0),"No")</f>
        <v>No</v>
      </c>
    </row>
    <row r="9762" spans="1:24" hidden="1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f t="shared" si="152"/>
        <v>2.8810000000000002</v>
      </c>
      <c r="T9762" s="1">
        <v>2</v>
      </c>
      <c r="U9762" s="1">
        <v>0</v>
      </c>
      <c r="V9762" s="1">
        <v>1.4189999999999996</v>
      </c>
      <c r="W9762" t="str">
        <f>VLOOKUP(M9762,People!$A$2:$B$5,2,FALSE)</f>
        <v>Cassandra Brandow</v>
      </c>
      <c r="X9762" s="5" t="str">
        <f>IFERROR(VLOOKUP(Orders!$B9762,Returns!$A$2:$B$801,2,0),"No")</f>
        <v>No</v>
      </c>
    </row>
    <row r="9763" spans="1:24" x14ac:dyDescent="0.3">
      <c r="A9763" s="1">
        <v>8338</v>
      </c>
      <c r="B9763" t="s">
        <v>10113</v>
      </c>
      <c r="C9763" s="2">
        <v>42731</v>
      </c>
      <c r="D9763" s="2">
        <v>42738</v>
      </c>
      <c r="E9763" s="1" t="s">
        <v>46</v>
      </c>
      <c r="F9763" s="1" t="s">
        <v>3960</v>
      </c>
      <c r="G9763" s="1" t="s">
        <v>3961</v>
      </c>
      <c r="H9763" s="1" t="s">
        <v>38</v>
      </c>
      <c r="I9763" s="1" t="s">
        <v>25</v>
      </c>
      <c r="J9763" s="1" t="s">
        <v>319</v>
      </c>
      <c r="K9763" s="1" t="s">
        <v>320</v>
      </c>
      <c r="L9763" s="1">
        <v>35601</v>
      </c>
      <c r="M9763" s="1" t="s">
        <v>28</v>
      </c>
      <c r="N9763" s="1" t="s">
        <v>5771</v>
      </c>
      <c r="O9763" s="1" t="s">
        <v>43</v>
      </c>
      <c r="P9763" s="1" t="s">
        <v>84</v>
      </c>
      <c r="Q9763" s="1" t="s">
        <v>5772</v>
      </c>
      <c r="R9763" s="1">
        <v>23.92</v>
      </c>
      <c r="S9763" s="1">
        <f t="shared" si="152"/>
        <v>12.199200000000001</v>
      </c>
      <c r="T9763" s="1">
        <v>4</v>
      </c>
      <c r="U9763" s="1">
        <v>0</v>
      </c>
      <c r="V9763" s="1">
        <v>11.720800000000001</v>
      </c>
      <c r="W9763" t="str">
        <f>VLOOKUP(M9763,People!$A$2:$B$5,2,FALSE)</f>
        <v>Cassandra Brandow</v>
      </c>
      <c r="X9763" s="5" t="str">
        <f>IFERROR(VLOOKUP(Orders!$B9763,Returns!$A$2:$B$801,2,0),"No")</f>
        <v>No</v>
      </c>
    </row>
    <row r="9764" spans="1:24" x14ac:dyDescent="0.3">
      <c r="A9764" s="1">
        <v>8339</v>
      </c>
      <c r="B9764" t="s">
        <v>10113</v>
      </c>
      <c r="C9764" s="2">
        <v>42731</v>
      </c>
      <c r="D9764" s="2">
        <v>42738</v>
      </c>
      <c r="E9764" s="1" t="s">
        <v>46</v>
      </c>
      <c r="F9764" s="1" t="s">
        <v>3960</v>
      </c>
      <c r="G9764" s="1" t="s">
        <v>3961</v>
      </c>
      <c r="H9764" s="1" t="s">
        <v>38</v>
      </c>
      <c r="I9764" s="1" t="s">
        <v>25</v>
      </c>
      <c r="J9764" s="1" t="s">
        <v>319</v>
      </c>
      <c r="K9764" s="1" t="s">
        <v>320</v>
      </c>
      <c r="L9764" s="1">
        <v>35601</v>
      </c>
      <c r="M9764" s="1" t="s">
        <v>28</v>
      </c>
      <c r="N9764" s="1" t="s">
        <v>2538</v>
      </c>
      <c r="O9764" s="1" t="s">
        <v>66</v>
      </c>
      <c r="P9764" s="1" t="s">
        <v>146</v>
      </c>
      <c r="Q9764" s="1" t="s">
        <v>2539</v>
      </c>
      <c r="R9764" s="1">
        <v>498</v>
      </c>
      <c r="S9764" s="1">
        <f t="shared" si="152"/>
        <v>313.74</v>
      </c>
      <c r="T9764" s="1">
        <v>5</v>
      </c>
      <c r="U9764" s="1">
        <v>0</v>
      </c>
      <c r="V9764" s="1">
        <v>184.26</v>
      </c>
      <c r="W9764" t="str">
        <f>VLOOKUP(M9764,People!$A$2:$B$5,2,FALSE)</f>
        <v>Cassandra Brandow</v>
      </c>
      <c r="X9764" s="5" t="str">
        <f>IFERROR(VLOOKUP(Orders!$B9764,Returns!$A$2:$B$801,2,0),"No")</f>
        <v>No</v>
      </c>
    </row>
    <row r="9765" spans="1:24" x14ac:dyDescent="0.3">
      <c r="A9765" s="1">
        <v>8372</v>
      </c>
      <c r="B9765" t="s">
        <v>10128</v>
      </c>
      <c r="C9765" s="2">
        <v>42731</v>
      </c>
      <c r="D9765" s="2">
        <v>42734</v>
      </c>
      <c r="E9765" s="1" t="s">
        <v>170</v>
      </c>
      <c r="F9765" s="1" t="s">
        <v>5074</v>
      </c>
      <c r="G9765" s="1" t="s">
        <v>5075</v>
      </c>
      <c r="H9765" s="1" t="s">
        <v>24</v>
      </c>
      <c r="I9765" s="1" t="s">
        <v>25</v>
      </c>
      <c r="J9765" s="1" t="s">
        <v>95</v>
      </c>
      <c r="K9765" s="1" t="s">
        <v>96</v>
      </c>
      <c r="L9765" s="1">
        <v>76106</v>
      </c>
      <c r="M9765" s="1" t="s">
        <v>97</v>
      </c>
      <c r="N9765" s="1" t="s">
        <v>1496</v>
      </c>
      <c r="O9765" s="1" t="s">
        <v>43</v>
      </c>
      <c r="P9765" s="1" t="s">
        <v>70</v>
      </c>
      <c r="Q9765" s="1" t="s">
        <v>1497</v>
      </c>
      <c r="R9765" s="1">
        <v>4.9839999999999991</v>
      </c>
      <c r="S9765" s="1">
        <f t="shared" si="152"/>
        <v>13.456800000000001</v>
      </c>
      <c r="T9765" s="1">
        <v>1</v>
      </c>
      <c r="U9765" s="1">
        <v>0.8</v>
      </c>
      <c r="V9765" s="1">
        <v>-8.472800000000003</v>
      </c>
      <c r="W9765" t="str">
        <f>VLOOKUP(M9765,People!$A$2:$B$5,2,FALSE)</f>
        <v>Kelly Williams</v>
      </c>
      <c r="X9765" s="5" t="str">
        <f>IFERROR(VLOOKUP(Orders!$B9765,Returns!$A$2:$B$801,2,0),"No")</f>
        <v>No</v>
      </c>
    </row>
    <row r="9766" spans="1:24" x14ac:dyDescent="0.3">
      <c r="A9766" s="1">
        <v>8671</v>
      </c>
      <c r="B9766" t="s">
        <v>10293</v>
      </c>
      <c r="C9766" s="2">
        <v>42731</v>
      </c>
      <c r="D9766" s="2">
        <v>42736</v>
      </c>
      <c r="E9766" s="1" t="s">
        <v>21</v>
      </c>
      <c r="F9766" s="1" t="s">
        <v>361</v>
      </c>
      <c r="G9766" s="1" t="s">
        <v>362</v>
      </c>
      <c r="H9766" s="1" t="s">
        <v>24</v>
      </c>
      <c r="I9766" s="1" t="s">
        <v>25</v>
      </c>
      <c r="J9766" s="1" t="s">
        <v>1872</v>
      </c>
      <c r="K9766" s="1" t="s">
        <v>440</v>
      </c>
      <c r="L9766" s="1">
        <v>44105</v>
      </c>
      <c r="M9766" s="1" t="s">
        <v>135</v>
      </c>
      <c r="N9766" s="1" t="s">
        <v>5111</v>
      </c>
      <c r="O9766" s="1" t="s">
        <v>30</v>
      </c>
      <c r="P9766" s="1" t="s">
        <v>60</v>
      </c>
      <c r="Q9766" s="1" t="s">
        <v>5112</v>
      </c>
      <c r="R9766" s="1">
        <v>182.35200000000003</v>
      </c>
      <c r="S9766" s="1">
        <f t="shared" si="152"/>
        <v>200.58720000000005</v>
      </c>
      <c r="T9766" s="1">
        <v>3</v>
      </c>
      <c r="U9766" s="1">
        <v>0.2</v>
      </c>
      <c r="V9766" s="1">
        <v>-18.23520000000002</v>
      </c>
      <c r="W9766" t="str">
        <f>VLOOKUP(M9766,People!$A$2:$B$5,2,FALSE)</f>
        <v>Chuck Magee</v>
      </c>
      <c r="X9766" s="5" t="str">
        <f>IFERROR(VLOOKUP(Orders!$B9766,Returns!$A$2:$B$801,2,0),"No")</f>
        <v>No</v>
      </c>
    </row>
    <row r="9767" spans="1:24" hidden="1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f t="shared" si="152"/>
        <v>5.1168000000000005</v>
      </c>
      <c r="T9767" s="1">
        <v>2</v>
      </c>
      <c r="U9767" s="1">
        <v>0</v>
      </c>
      <c r="V9767" s="1">
        <v>4.7231999999999994</v>
      </c>
      <c r="W9767" t="str">
        <f>VLOOKUP(M9767,People!$A$2:$B$5,2,FALSE)</f>
        <v>Chuck Magee</v>
      </c>
      <c r="X9767" s="5" t="str">
        <f>IFERROR(VLOOKUP(Orders!$B9767,Returns!$A$2:$B$801,2,0),"No")</f>
        <v>No</v>
      </c>
    </row>
    <row r="9768" spans="1:24" hidden="1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f t="shared" si="152"/>
        <v>4.2790000000000008</v>
      </c>
      <c r="T9768" s="1">
        <v>1</v>
      </c>
      <c r="U9768" s="1">
        <v>0</v>
      </c>
      <c r="V9768" s="1">
        <v>3.5009999999999994</v>
      </c>
      <c r="W9768" t="str">
        <f>VLOOKUP(M9768,People!$A$2:$B$5,2,FALSE)</f>
        <v>Chuck Magee</v>
      </c>
      <c r="X9768" s="5" t="str">
        <f>IFERROR(VLOOKUP(Orders!$B9768,Returns!$A$2:$B$801,2,0),"No")</f>
        <v>No</v>
      </c>
    </row>
    <row r="9769" spans="1:24" hidden="1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f t="shared" si="152"/>
        <v>27.999000000000002</v>
      </c>
      <c r="T9769" s="1">
        <v>5</v>
      </c>
      <c r="U9769" s="1">
        <v>0</v>
      </c>
      <c r="V9769" s="1">
        <v>26.901000000000003</v>
      </c>
      <c r="W9769" t="str">
        <f>VLOOKUP(M9769,People!$A$2:$B$5,2,FALSE)</f>
        <v>Kelly Williams</v>
      </c>
      <c r="X9769" s="5" t="str">
        <f>IFERROR(VLOOKUP(Orders!$B9769,Returns!$A$2:$B$801,2,0),"No")</f>
        <v>No</v>
      </c>
    </row>
    <row r="9770" spans="1:24" hidden="1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f t="shared" si="152"/>
        <v>25.02</v>
      </c>
      <c r="T9770" s="1">
        <v>6</v>
      </c>
      <c r="U9770" s="1">
        <v>0</v>
      </c>
      <c r="V9770" s="1">
        <v>25.02</v>
      </c>
      <c r="W9770" t="str">
        <f>VLOOKUP(M9770,People!$A$2:$B$5,2,FALSE)</f>
        <v>Anna Andreadi</v>
      </c>
      <c r="X9770" s="5" t="str">
        <f>IFERROR(VLOOKUP(Orders!$B9770,Returns!$A$2:$B$801,2,0),"No")</f>
        <v>Yes</v>
      </c>
    </row>
    <row r="9771" spans="1:24" hidden="1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f t="shared" si="152"/>
        <v>331.42200000000008</v>
      </c>
      <c r="T9771" s="1">
        <v>5</v>
      </c>
      <c r="U9771" s="1">
        <v>0.2</v>
      </c>
      <c r="V9771" s="1">
        <v>8.4979999999999762</v>
      </c>
      <c r="W9771" t="str">
        <f>VLOOKUP(M9771,People!$A$2:$B$5,2,FALSE)</f>
        <v>Cassandra Brandow</v>
      </c>
      <c r="X9771" s="5" t="str">
        <f>IFERROR(VLOOKUP(Orders!$B9771,Returns!$A$2:$B$801,2,0),"No")</f>
        <v>No</v>
      </c>
    </row>
    <row r="9772" spans="1:24" hidden="1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f t="shared" si="152"/>
        <v>7.1064000000000007</v>
      </c>
      <c r="T9772" s="1">
        <v>4</v>
      </c>
      <c r="U9772" s="1">
        <v>0.2</v>
      </c>
      <c r="V9772" s="1">
        <v>3.4215999999999993</v>
      </c>
      <c r="W9772" t="str">
        <f>VLOOKUP(M9772,People!$A$2:$B$5,2,FALSE)</f>
        <v>Cassandra Brandow</v>
      </c>
      <c r="X9772" s="5" t="str">
        <f>IFERROR(VLOOKUP(Orders!$B9772,Returns!$A$2:$B$801,2,0),"No")</f>
        <v>No</v>
      </c>
    </row>
    <row r="9773" spans="1:24" hidden="1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f t="shared" si="152"/>
        <v>38.145600000000002</v>
      </c>
      <c r="T9773" s="1">
        <v>2</v>
      </c>
      <c r="U9773" s="1">
        <v>0.2</v>
      </c>
      <c r="V9773" s="1">
        <v>4.2384000000000022</v>
      </c>
      <c r="W9773" t="str">
        <f>VLOOKUP(M9773,People!$A$2:$B$5,2,FALSE)</f>
        <v>Cassandra Brandow</v>
      </c>
      <c r="X9773" s="5" t="str">
        <f>IFERROR(VLOOKUP(Orders!$B9773,Returns!$A$2:$B$801,2,0),"No")</f>
        <v>No</v>
      </c>
    </row>
    <row r="9774" spans="1:24" hidden="1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f t="shared" si="152"/>
        <v>85.195000000000022</v>
      </c>
      <c r="T9774" s="1">
        <v>5</v>
      </c>
      <c r="U9774" s="1">
        <v>0.2</v>
      </c>
      <c r="V9774" s="1">
        <v>38.724999999999994</v>
      </c>
      <c r="W9774" t="str">
        <f>VLOOKUP(M9774,People!$A$2:$B$5,2,FALSE)</f>
        <v>Chuck Magee</v>
      </c>
      <c r="X9774" s="5" t="str">
        <f>IFERROR(VLOOKUP(Orders!$B9774,Returns!$A$2:$B$801,2,0),"No")</f>
        <v>No</v>
      </c>
    </row>
    <row r="9775" spans="1:24" hidden="1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f t="shared" si="152"/>
        <v>96.524500000000003</v>
      </c>
      <c r="T9775" s="1">
        <v>1</v>
      </c>
      <c r="U9775" s="1">
        <v>0</v>
      </c>
      <c r="V9775" s="1">
        <v>39.425499999999985</v>
      </c>
      <c r="W9775" t="str">
        <f>VLOOKUP(M9775,People!$A$2:$B$5,2,FALSE)</f>
        <v>Cassandra Brandow</v>
      </c>
      <c r="X9775" s="5" t="str">
        <f>IFERROR(VLOOKUP(Orders!$B9775,Returns!$A$2:$B$801,2,0),"No")</f>
        <v>No</v>
      </c>
    </row>
    <row r="9776" spans="1:24" x14ac:dyDescent="0.3">
      <c r="A9776" s="1">
        <v>8672</v>
      </c>
      <c r="B9776" t="s">
        <v>10293</v>
      </c>
      <c r="C9776" s="2">
        <v>42731</v>
      </c>
      <c r="D9776" s="2">
        <v>42736</v>
      </c>
      <c r="E9776" s="1" t="s">
        <v>21</v>
      </c>
      <c r="F9776" s="1" t="s">
        <v>361</v>
      </c>
      <c r="G9776" s="1" t="s">
        <v>362</v>
      </c>
      <c r="H9776" s="1" t="s">
        <v>24</v>
      </c>
      <c r="I9776" s="1" t="s">
        <v>25</v>
      </c>
      <c r="J9776" s="1" t="s">
        <v>1872</v>
      </c>
      <c r="K9776" s="1" t="s">
        <v>440</v>
      </c>
      <c r="L9776" s="1">
        <v>44105</v>
      </c>
      <c r="M9776" s="1" t="s">
        <v>135</v>
      </c>
      <c r="N9776" s="1" t="s">
        <v>852</v>
      </c>
      <c r="O9776" s="1" t="s">
        <v>43</v>
      </c>
      <c r="P9776" s="1" t="s">
        <v>55</v>
      </c>
      <c r="Q9776" s="1" t="s">
        <v>853</v>
      </c>
      <c r="R9776" s="1">
        <v>118.16</v>
      </c>
      <c r="S9776" s="1">
        <f t="shared" si="152"/>
        <v>143.26899999999998</v>
      </c>
      <c r="T9776" s="1">
        <v>2</v>
      </c>
      <c r="U9776" s="1">
        <v>0.2</v>
      </c>
      <c r="V9776" s="1">
        <v>-25.108999999999988</v>
      </c>
      <c r="W9776" t="str">
        <f>VLOOKUP(M9776,People!$A$2:$B$5,2,FALSE)</f>
        <v>Chuck Magee</v>
      </c>
      <c r="X9776" s="5" t="str">
        <f>IFERROR(VLOOKUP(Orders!$B9776,Returns!$A$2:$B$801,2,0),"No")</f>
        <v>No</v>
      </c>
    </row>
    <row r="9777" spans="1:24" x14ac:dyDescent="0.3">
      <c r="A9777" s="1">
        <v>9232</v>
      </c>
      <c r="B9777" t="s">
        <v>10568</v>
      </c>
      <c r="C9777" s="2">
        <v>42731</v>
      </c>
      <c r="D9777" s="2">
        <v>42735</v>
      </c>
      <c r="E9777" s="1" t="s">
        <v>46</v>
      </c>
      <c r="F9777" s="1" t="s">
        <v>1870</v>
      </c>
      <c r="G9777" s="1" t="s">
        <v>1871</v>
      </c>
      <c r="H9777" s="1" t="s">
        <v>24</v>
      </c>
      <c r="I9777" s="1" t="s">
        <v>25</v>
      </c>
      <c r="J9777" s="1" t="s">
        <v>480</v>
      </c>
      <c r="K9777" s="1" t="s">
        <v>279</v>
      </c>
      <c r="L9777" s="1">
        <v>85023</v>
      </c>
      <c r="M9777" s="1" t="s">
        <v>41</v>
      </c>
      <c r="N9777" s="1" t="s">
        <v>456</v>
      </c>
      <c r="O9777" s="1" t="s">
        <v>43</v>
      </c>
      <c r="P9777" s="1" t="s">
        <v>70</v>
      </c>
      <c r="Q9777" s="1" t="s">
        <v>457</v>
      </c>
      <c r="R9777" s="1">
        <v>946.76400000000024</v>
      </c>
      <c r="S9777" s="1">
        <f t="shared" si="152"/>
        <v>1641.0576000000001</v>
      </c>
      <c r="T9777" s="1">
        <v>6</v>
      </c>
      <c r="U9777" s="1">
        <v>0.7</v>
      </c>
      <c r="V9777" s="1">
        <v>-694.29359999999997</v>
      </c>
      <c r="W9777" t="str">
        <f>VLOOKUP(M9777,People!$A$2:$B$5,2,FALSE)</f>
        <v>Anna Andreadi</v>
      </c>
      <c r="X9777" s="5" t="str">
        <f>IFERROR(VLOOKUP(Orders!$B9777,Returns!$A$2:$B$801,2,0),"No")</f>
        <v>No</v>
      </c>
    </row>
    <row r="9778" spans="1:24" x14ac:dyDescent="0.3">
      <c r="A9778" s="1">
        <v>317</v>
      </c>
      <c r="B9778" t="s">
        <v>6367</v>
      </c>
      <c r="C9778" s="2">
        <v>42732</v>
      </c>
      <c r="D9778" s="2">
        <v>42734</v>
      </c>
      <c r="E9778" s="1" t="s">
        <v>170</v>
      </c>
      <c r="F9778" s="1" t="s">
        <v>1013</v>
      </c>
      <c r="G9778" s="1" t="s">
        <v>1014</v>
      </c>
      <c r="H9778" s="1" t="s">
        <v>38</v>
      </c>
      <c r="I9778" s="1" t="s">
        <v>25</v>
      </c>
      <c r="J9778" s="1" t="s">
        <v>133</v>
      </c>
      <c r="K9778" s="1" t="s">
        <v>134</v>
      </c>
      <c r="L9778" s="1">
        <v>19143</v>
      </c>
      <c r="M9778" s="1" t="s">
        <v>135</v>
      </c>
      <c r="N9778" s="1" t="s">
        <v>1015</v>
      </c>
      <c r="O9778" s="1" t="s">
        <v>43</v>
      </c>
      <c r="P9778" s="1" t="s">
        <v>63</v>
      </c>
      <c r="Q9778" s="1" t="s">
        <v>1016</v>
      </c>
      <c r="R9778" s="1">
        <v>99.13600000000001</v>
      </c>
      <c r="S9778" s="1">
        <f t="shared" si="152"/>
        <v>90.461600000000018</v>
      </c>
      <c r="T9778" s="1">
        <v>4</v>
      </c>
      <c r="U9778" s="1">
        <v>0.2</v>
      </c>
      <c r="V9778" s="1">
        <v>8.674399999999995</v>
      </c>
      <c r="W9778" t="str">
        <f>VLOOKUP(M9778,People!$A$2:$B$5,2,FALSE)</f>
        <v>Chuck Magee</v>
      </c>
      <c r="X9778" s="5" t="str">
        <f>IFERROR(VLOOKUP(Orders!$B9778,Returns!$A$2:$B$801,2,0),"No")</f>
        <v>No</v>
      </c>
    </row>
    <row r="9779" spans="1:24" x14ac:dyDescent="0.3">
      <c r="A9779" s="1">
        <v>6296</v>
      </c>
      <c r="B9779" t="s">
        <v>9175</v>
      </c>
      <c r="C9779" s="2">
        <v>42732</v>
      </c>
      <c r="D9779" s="2">
        <v>42736</v>
      </c>
      <c r="E9779" s="1" t="s">
        <v>46</v>
      </c>
      <c r="F9779" s="1" t="s">
        <v>2273</v>
      </c>
      <c r="G9779" s="1" t="s">
        <v>2274</v>
      </c>
      <c r="H9779" s="1" t="s">
        <v>38</v>
      </c>
      <c r="I9779" s="1" t="s">
        <v>25</v>
      </c>
      <c r="J9779" s="1" t="s">
        <v>5677</v>
      </c>
      <c r="K9779" s="1" t="s">
        <v>1088</v>
      </c>
      <c r="L9779" s="1">
        <v>1915</v>
      </c>
      <c r="M9779" s="1" t="s">
        <v>135</v>
      </c>
      <c r="N9779" s="1" t="s">
        <v>4379</v>
      </c>
      <c r="O9779" s="1" t="s">
        <v>43</v>
      </c>
      <c r="P9779" s="1" t="s">
        <v>73</v>
      </c>
      <c r="Q9779" s="1" t="s">
        <v>4380</v>
      </c>
      <c r="R9779" s="1">
        <v>1737.1799999999998</v>
      </c>
      <c r="S9779" s="1">
        <f t="shared" si="152"/>
        <v>1233.3978000000002</v>
      </c>
      <c r="T9779" s="1">
        <v>6</v>
      </c>
      <c r="U9779" s="1">
        <v>0</v>
      </c>
      <c r="V9779" s="1">
        <v>503.78219999999976</v>
      </c>
      <c r="W9779" t="str">
        <f>VLOOKUP(M9779,People!$A$2:$B$5,2,FALSE)</f>
        <v>Chuck Magee</v>
      </c>
      <c r="X9779" s="5" t="str">
        <f>IFERROR(VLOOKUP(Orders!$B9779,Returns!$A$2:$B$801,2,0),"No")</f>
        <v>No</v>
      </c>
    </row>
    <row r="9780" spans="1:24" x14ac:dyDescent="0.3">
      <c r="A9780" s="1">
        <v>6297</v>
      </c>
      <c r="B9780" t="s">
        <v>9175</v>
      </c>
      <c r="C9780" s="2">
        <v>42732</v>
      </c>
      <c r="D9780" s="2">
        <v>42736</v>
      </c>
      <c r="E9780" s="1" t="s">
        <v>46</v>
      </c>
      <c r="F9780" s="1" t="s">
        <v>2273</v>
      </c>
      <c r="G9780" s="1" t="s">
        <v>2274</v>
      </c>
      <c r="H9780" s="1" t="s">
        <v>38</v>
      </c>
      <c r="I9780" s="1" t="s">
        <v>25</v>
      </c>
      <c r="J9780" s="1" t="s">
        <v>5677</v>
      </c>
      <c r="K9780" s="1" t="s">
        <v>1088</v>
      </c>
      <c r="L9780" s="1">
        <v>1915</v>
      </c>
      <c r="M9780" s="1" t="s">
        <v>135</v>
      </c>
      <c r="N9780" s="1" t="s">
        <v>1435</v>
      </c>
      <c r="O9780" s="1" t="s">
        <v>43</v>
      </c>
      <c r="P9780" s="1" t="s">
        <v>55</v>
      </c>
      <c r="Q9780" s="1" t="s">
        <v>1436</v>
      </c>
      <c r="R9780" s="1">
        <v>704.25</v>
      </c>
      <c r="S9780" s="1">
        <f t="shared" si="152"/>
        <v>619.74</v>
      </c>
      <c r="T9780" s="1">
        <v>5</v>
      </c>
      <c r="U9780" s="1">
        <v>0</v>
      </c>
      <c r="V9780" s="1">
        <v>84.51</v>
      </c>
      <c r="W9780" t="str">
        <f>VLOOKUP(M9780,People!$A$2:$B$5,2,FALSE)</f>
        <v>Chuck Magee</v>
      </c>
      <c r="X9780" s="5" t="str">
        <f>IFERROR(VLOOKUP(Orders!$B9780,Returns!$A$2:$B$801,2,0),"No")</f>
        <v>No</v>
      </c>
    </row>
    <row r="9781" spans="1:24" x14ac:dyDescent="0.3">
      <c r="A9781" s="1">
        <v>6298</v>
      </c>
      <c r="B9781" t="s">
        <v>9175</v>
      </c>
      <c r="C9781" s="2">
        <v>42732</v>
      </c>
      <c r="D9781" s="2">
        <v>42736</v>
      </c>
      <c r="E9781" s="1" t="s">
        <v>46</v>
      </c>
      <c r="F9781" s="1" t="s">
        <v>2273</v>
      </c>
      <c r="G9781" s="1" t="s">
        <v>2274</v>
      </c>
      <c r="H9781" s="1" t="s">
        <v>38</v>
      </c>
      <c r="I9781" s="1" t="s">
        <v>25</v>
      </c>
      <c r="J9781" s="1" t="s">
        <v>5677</v>
      </c>
      <c r="K9781" s="1" t="s">
        <v>1088</v>
      </c>
      <c r="L9781" s="1">
        <v>1915</v>
      </c>
      <c r="M9781" s="1" t="s">
        <v>135</v>
      </c>
      <c r="N9781" s="1" t="s">
        <v>5513</v>
      </c>
      <c r="O9781" s="1" t="s">
        <v>43</v>
      </c>
      <c r="P9781" s="1" t="s">
        <v>84</v>
      </c>
      <c r="Q9781" s="1" t="s">
        <v>5514</v>
      </c>
      <c r="R9781" s="1">
        <v>141.76</v>
      </c>
      <c r="S9781" s="1">
        <f t="shared" si="152"/>
        <v>75.132800000000003</v>
      </c>
      <c r="T9781" s="1">
        <v>4</v>
      </c>
      <c r="U9781" s="1">
        <v>0</v>
      </c>
      <c r="V9781" s="1">
        <v>66.627199999999988</v>
      </c>
      <c r="W9781" t="str">
        <f>VLOOKUP(M9781,People!$A$2:$B$5,2,FALSE)</f>
        <v>Chuck Magee</v>
      </c>
      <c r="X9781" s="5" t="str">
        <f>IFERROR(VLOOKUP(Orders!$B9781,Returns!$A$2:$B$801,2,0),"No")</f>
        <v>No</v>
      </c>
    </row>
    <row r="9782" spans="1:24" hidden="1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f t="shared" si="152"/>
        <v>306.495</v>
      </c>
      <c r="T9782" s="1">
        <v>3</v>
      </c>
      <c r="U9782" s="1">
        <v>0</v>
      </c>
      <c r="V9782" s="1">
        <v>131.35499999999996</v>
      </c>
      <c r="W9782" t="str">
        <f>VLOOKUP(M9782,People!$A$2:$B$5,2,FALSE)</f>
        <v>Chuck Magee</v>
      </c>
      <c r="X9782" s="5" t="str">
        <f>IFERROR(VLOOKUP(Orders!$B9782,Returns!$A$2:$B$801,2,0),"No")</f>
        <v>No</v>
      </c>
    </row>
    <row r="9783" spans="1:24" hidden="1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f t="shared" si="152"/>
        <v>420.98000000000013</v>
      </c>
      <c r="T9783" s="1">
        <v>2</v>
      </c>
      <c r="U9783" s="1">
        <v>0.2</v>
      </c>
      <c r="V9783" s="1">
        <v>252.58799999999999</v>
      </c>
      <c r="W9783" t="str">
        <f>VLOOKUP(M9783,People!$A$2:$B$5,2,FALSE)</f>
        <v>Chuck Magee</v>
      </c>
      <c r="X9783" s="5" t="str">
        <f>IFERROR(VLOOKUP(Orders!$B9783,Returns!$A$2:$B$801,2,0),"No")</f>
        <v>No</v>
      </c>
    </row>
    <row r="9784" spans="1:24" hidden="1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f t="shared" si="152"/>
        <v>140.14800000000002</v>
      </c>
      <c r="T9784" s="1">
        <v>5</v>
      </c>
      <c r="U9784" s="1">
        <v>0</v>
      </c>
      <c r="V9784" s="1">
        <v>134.65199999999999</v>
      </c>
      <c r="W9784" t="str">
        <f>VLOOKUP(M9784,People!$A$2:$B$5,2,FALSE)</f>
        <v>Chuck Magee</v>
      </c>
      <c r="X9784" s="5" t="str">
        <f>IFERROR(VLOOKUP(Orders!$B9784,Returns!$A$2:$B$801,2,0),"No")</f>
        <v>No</v>
      </c>
    </row>
    <row r="9785" spans="1:24" hidden="1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f t="shared" si="152"/>
        <v>45.391399999999997</v>
      </c>
      <c r="T9785" s="1">
        <v>1</v>
      </c>
      <c r="U9785" s="1">
        <v>0</v>
      </c>
      <c r="V9785" s="1">
        <v>16.788600000000002</v>
      </c>
      <c r="W9785" t="str">
        <f>VLOOKUP(M9785,People!$A$2:$B$5,2,FALSE)</f>
        <v>Chuck Magee</v>
      </c>
      <c r="X9785" s="5" t="str">
        <f>IFERROR(VLOOKUP(Orders!$B9785,Returns!$A$2:$B$801,2,0),"No")</f>
        <v>No</v>
      </c>
    </row>
    <row r="9786" spans="1:24" hidden="1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f t="shared" si="152"/>
        <v>5.2991999999999999</v>
      </c>
      <c r="T9786" s="1">
        <v>2</v>
      </c>
      <c r="U9786" s="1">
        <v>0</v>
      </c>
      <c r="V9786" s="1">
        <v>2.9807999999999995</v>
      </c>
      <c r="W9786" t="str">
        <f>VLOOKUP(M9786,People!$A$2:$B$5,2,FALSE)</f>
        <v>Chuck Magee</v>
      </c>
      <c r="X9786" s="5" t="str">
        <f>IFERROR(VLOOKUP(Orders!$B9786,Returns!$A$2:$B$801,2,0),"No")</f>
        <v>No</v>
      </c>
    </row>
    <row r="9787" spans="1:24" hidden="1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f t="shared" si="152"/>
        <v>24.893100000000004</v>
      </c>
      <c r="T9787" s="1">
        <v>3</v>
      </c>
      <c r="U9787" s="1">
        <v>0</v>
      </c>
      <c r="V9787" s="1">
        <v>23.916899999999998</v>
      </c>
      <c r="W9787" t="str">
        <f>VLOOKUP(M9787,People!$A$2:$B$5,2,FALSE)</f>
        <v>Cassandra Brandow</v>
      </c>
      <c r="X9787" s="5" t="str">
        <f>IFERROR(VLOOKUP(Orders!$B9787,Returns!$A$2:$B$801,2,0),"No")</f>
        <v>No</v>
      </c>
    </row>
    <row r="9788" spans="1:24" x14ac:dyDescent="0.3">
      <c r="A9788" s="1">
        <v>9943</v>
      </c>
      <c r="B9788" t="s">
        <v>10921</v>
      </c>
      <c r="C9788" s="2">
        <v>42732</v>
      </c>
      <c r="D9788" s="2">
        <v>42738</v>
      </c>
      <c r="E9788" s="1" t="s">
        <v>46</v>
      </c>
      <c r="F9788" s="1" t="s">
        <v>1478</v>
      </c>
      <c r="G9788" s="1" t="s">
        <v>1479</v>
      </c>
      <c r="H9788" s="1" t="s">
        <v>24</v>
      </c>
      <c r="I9788" s="1" t="s">
        <v>25</v>
      </c>
      <c r="J9788" s="1" t="s">
        <v>1626</v>
      </c>
      <c r="K9788" s="1" t="s">
        <v>40</v>
      </c>
      <c r="L9788" s="1">
        <v>92804</v>
      </c>
      <c r="M9788" s="1" t="s">
        <v>41</v>
      </c>
      <c r="N9788" s="1" t="s">
        <v>4620</v>
      </c>
      <c r="O9788" s="1" t="s">
        <v>43</v>
      </c>
      <c r="P9788" s="1" t="s">
        <v>55</v>
      </c>
      <c r="Q9788" s="1" t="s">
        <v>4621</v>
      </c>
      <c r="R9788" s="1">
        <v>998.82</v>
      </c>
      <c r="S9788" s="1">
        <f t="shared" si="152"/>
        <v>968.85540000000003</v>
      </c>
      <c r="T9788" s="1">
        <v>9</v>
      </c>
      <c r="U9788" s="1">
        <v>0</v>
      </c>
      <c r="V9788" s="1">
        <v>29.964600000000061</v>
      </c>
      <c r="W9788" t="str">
        <f>VLOOKUP(M9788,People!$A$2:$B$5,2,FALSE)</f>
        <v>Anna Andreadi</v>
      </c>
      <c r="X9788" s="5" t="str">
        <f>IFERROR(VLOOKUP(Orders!$B9788,Returns!$A$2:$B$801,2,0),"No")</f>
        <v>No</v>
      </c>
    </row>
    <row r="9789" spans="1:24" hidden="1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f t="shared" si="152"/>
        <v>1053.43</v>
      </c>
      <c r="T9789" s="1">
        <v>5</v>
      </c>
      <c r="U9789" s="1">
        <v>0.32</v>
      </c>
      <c r="V9789" s="1">
        <v>-30.098000000000127</v>
      </c>
      <c r="W9789" t="str">
        <f>VLOOKUP(M9789,People!$A$2:$B$5,2,FALSE)</f>
        <v>Kelly Williams</v>
      </c>
      <c r="X9789" s="5" t="str">
        <f>IFERROR(VLOOKUP(Orders!$B9789,Returns!$A$2:$B$801,2,0),"No")</f>
        <v>No</v>
      </c>
    </row>
    <row r="9790" spans="1:24" hidden="1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f t="shared" si="152"/>
        <v>609.13740000000007</v>
      </c>
      <c r="T9790" s="1">
        <v>3</v>
      </c>
      <c r="U9790" s="1">
        <v>0.3</v>
      </c>
      <c r="V9790" s="1">
        <v>-8.5794000000000779</v>
      </c>
      <c r="W9790" t="str">
        <f>VLOOKUP(M9790,People!$A$2:$B$5,2,FALSE)</f>
        <v>Kelly Williams</v>
      </c>
      <c r="X9790" s="5" t="str">
        <f>IFERROR(VLOOKUP(Orders!$B9790,Returns!$A$2:$B$801,2,0),"No")</f>
        <v>No</v>
      </c>
    </row>
    <row r="9791" spans="1:24" hidden="1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f t="shared" si="152"/>
        <v>32.993400000000008</v>
      </c>
      <c r="T9791" s="1">
        <v>1</v>
      </c>
      <c r="U9791" s="1">
        <v>0.2</v>
      </c>
      <c r="V9791" s="1">
        <v>6.9985999999999997</v>
      </c>
      <c r="W9791" t="str">
        <f>VLOOKUP(M9791,People!$A$2:$B$5,2,FALSE)</f>
        <v>Kelly Williams</v>
      </c>
      <c r="X9791" s="5" t="str">
        <f>IFERROR(VLOOKUP(Orders!$B9791,Returns!$A$2:$B$801,2,0),"No")</f>
        <v>No</v>
      </c>
    </row>
    <row r="9792" spans="1:24" hidden="1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f t="shared" si="152"/>
        <v>277.63759999999996</v>
      </c>
      <c r="T9792" s="1">
        <v>2</v>
      </c>
      <c r="U9792" s="1">
        <v>0.3</v>
      </c>
      <c r="V9792" s="1">
        <v>-66.391599999999983</v>
      </c>
      <c r="W9792" t="str">
        <f>VLOOKUP(M9792,People!$A$2:$B$5,2,FALSE)</f>
        <v>Kelly Williams</v>
      </c>
      <c r="X9792" s="5" t="str">
        <f>IFERROR(VLOOKUP(Orders!$B9792,Returns!$A$2:$B$801,2,0),"No")</f>
        <v>No</v>
      </c>
    </row>
    <row r="9793" spans="1:24" x14ac:dyDescent="0.3">
      <c r="A9793" s="1">
        <v>9944</v>
      </c>
      <c r="B9793" t="s">
        <v>10921</v>
      </c>
      <c r="C9793" s="2">
        <v>42732</v>
      </c>
      <c r="D9793" s="2">
        <v>42738</v>
      </c>
      <c r="E9793" s="1" t="s">
        <v>46</v>
      </c>
      <c r="F9793" s="1" t="s">
        <v>1478</v>
      </c>
      <c r="G9793" s="1" t="s">
        <v>1479</v>
      </c>
      <c r="H9793" s="1" t="s">
        <v>24</v>
      </c>
      <c r="I9793" s="1" t="s">
        <v>25</v>
      </c>
      <c r="J9793" s="1" t="s">
        <v>1626</v>
      </c>
      <c r="K9793" s="1" t="s">
        <v>40</v>
      </c>
      <c r="L9793" s="1">
        <v>92804</v>
      </c>
      <c r="M9793" s="1" t="s">
        <v>41</v>
      </c>
      <c r="N9793" s="1" t="s">
        <v>2256</v>
      </c>
      <c r="O9793" s="1" t="s">
        <v>43</v>
      </c>
      <c r="P9793" s="1" t="s">
        <v>512</v>
      </c>
      <c r="Q9793" s="1" t="s">
        <v>2257</v>
      </c>
      <c r="R9793" s="1">
        <v>51.150000000000006</v>
      </c>
      <c r="S9793" s="1">
        <f t="shared" si="152"/>
        <v>37.850999999999999</v>
      </c>
      <c r="T9793" s="1">
        <v>5</v>
      </c>
      <c r="U9793" s="1">
        <v>0</v>
      </c>
      <c r="V9793" s="1">
        <v>13.299000000000003</v>
      </c>
      <c r="W9793" t="str">
        <f>VLOOKUP(M9793,People!$A$2:$B$5,2,FALSE)</f>
        <v>Anna Andreadi</v>
      </c>
      <c r="X9793" s="5" t="str">
        <f>IFERROR(VLOOKUP(Orders!$B9793,Returns!$A$2:$B$801,2,0),"No")</f>
        <v>No</v>
      </c>
    </row>
    <row r="9794" spans="1:24" x14ac:dyDescent="0.3">
      <c r="A9794" s="1">
        <v>757</v>
      </c>
      <c r="B9794" t="s">
        <v>6557</v>
      </c>
      <c r="C9794" s="2">
        <v>42733</v>
      </c>
      <c r="D9794" s="2">
        <v>42737</v>
      </c>
      <c r="E9794" s="1" t="s">
        <v>46</v>
      </c>
      <c r="F9794" s="1" t="s">
        <v>2055</v>
      </c>
      <c r="G9794" s="1" t="s">
        <v>2056</v>
      </c>
      <c r="H9794" s="1" t="s">
        <v>24</v>
      </c>
      <c r="I9794" s="1" t="s">
        <v>25</v>
      </c>
      <c r="J9794" s="1" t="s">
        <v>2057</v>
      </c>
      <c r="K9794" s="1" t="s">
        <v>206</v>
      </c>
      <c r="L9794" s="1">
        <v>55016</v>
      </c>
      <c r="M9794" s="1" t="s">
        <v>97</v>
      </c>
      <c r="N9794" s="1" t="s">
        <v>1923</v>
      </c>
      <c r="O9794" s="1" t="s">
        <v>43</v>
      </c>
      <c r="P9794" s="1" t="s">
        <v>55</v>
      </c>
      <c r="Q9794" s="1" t="s">
        <v>1924</v>
      </c>
      <c r="R9794" s="1">
        <v>24.56</v>
      </c>
      <c r="S9794" s="1">
        <f t="shared" ref="S9794:S9857" si="153">R9794-V9794</f>
        <v>17.683199999999999</v>
      </c>
      <c r="T9794" s="1">
        <v>2</v>
      </c>
      <c r="U9794" s="1">
        <v>0</v>
      </c>
      <c r="V9794" s="1">
        <v>6.8767999999999994</v>
      </c>
      <c r="W9794" t="str">
        <f>VLOOKUP(M9794,People!$A$2:$B$5,2,FALSE)</f>
        <v>Kelly Williams</v>
      </c>
      <c r="X9794" s="5" t="str">
        <f>IFERROR(VLOOKUP(Orders!$B9794,Returns!$A$2:$B$801,2,0),"No")</f>
        <v>No</v>
      </c>
    </row>
    <row r="9795" spans="1:24" x14ac:dyDescent="0.3">
      <c r="A9795" s="1">
        <v>758</v>
      </c>
      <c r="B9795" t="s">
        <v>6557</v>
      </c>
      <c r="C9795" s="2">
        <v>42733</v>
      </c>
      <c r="D9795" s="2">
        <v>42737</v>
      </c>
      <c r="E9795" s="1" t="s">
        <v>46</v>
      </c>
      <c r="F9795" s="1" t="s">
        <v>2055</v>
      </c>
      <c r="G9795" s="1" t="s">
        <v>2056</v>
      </c>
      <c r="H9795" s="1" t="s">
        <v>24</v>
      </c>
      <c r="I9795" s="1" t="s">
        <v>25</v>
      </c>
      <c r="J9795" s="1" t="s">
        <v>2057</v>
      </c>
      <c r="K9795" s="1" t="s">
        <v>206</v>
      </c>
      <c r="L9795" s="1">
        <v>55016</v>
      </c>
      <c r="M9795" s="1" t="s">
        <v>97</v>
      </c>
      <c r="N9795" s="1" t="s">
        <v>1796</v>
      </c>
      <c r="O9795" s="1" t="s">
        <v>66</v>
      </c>
      <c r="P9795" s="1" t="s">
        <v>146</v>
      </c>
      <c r="Q9795" s="1" t="s">
        <v>1797</v>
      </c>
      <c r="R9795" s="1">
        <v>119.8</v>
      </c>
      <c r="S9795" s="1">
        <f t="shared" si="153"/>
        <v>71.88</v>
      </c>
      <c r="T9795" s="1">
        <v>4</v>
      </c>
      <c r="U9795" s="1">
        <v>0</v>
      </c>
      <c r="V9795" s="1">
        <v>47.92</v>
      </c>
      <c r="W9795" t="str">
        <f>VLOOKUP(M9795,People!$A$2:$B$5,2,FALSE)</f>
        <v>Kelly Williams</v>
      </c>
      <c r="X9795" s="5" t="str">
        <f>IFERROR(VLOOKUP(Orders!$B9795,Returns!$A$2:$B$801,2,0),"No")</f>
        <v>No</v>
      </c>
    </row>
    <row r="9796" spans="1:24" x14ac:dyDescent="0.3">
      <c r="A9796" s="1">
        <v>4038</v>
      </c>
      <c r="B9796" t="s">
        <v>5944</v>
      </c>
      <c r="C9796" s="2">
        <v>42733</v>
      </c>
      <c r="D9796" s="2">
        <v>42737</v>
      </c>
      <c r="E9796" s="1" t="s">
        <v>46</v>
      </c>
      <c r="F9796" s="1" t="s">
        <v>2077</v>
      </c>
      <c r="G9796" s="1" t="s">
        <v>2078</v>
      </c>
      <c r="H9796" s="1" t="s">
        <v>38</v>
      </c>
      <c r="I9796" s="1" t="s">
        <v>25</v>
      </c>
      <c r="J9796" s="1" t="s">
        <v>116</v>
      </c>
      <c r="K9796" s="1" t="s">
        <v>40</v>
      </c>
      <c r="L9796" s="1">
        <v>94110</v>
      </c>
      <c r="M9796" s="1" t="s">
        <v>41</v>
      </c>
      <c r="N9796" s="1" t="s">
        <v>4709</v>
      </c>
      <c r="O9796" s="1" t="s">
        <v>30</v>
      </c>
      <c r="P9796" s="1" t="s">
        <v>60</v>
      </c>
      <c r="Q9796" s="1" t="s">
        <v>4710</v>
      </c>
      <c r="R9796" s="1">
        <v>24.900000000000002</v>
      </c>
      <c r="S9796" s="1">
        <f t="shared" si="153"/>
        <v>16.683000000000003</v>
      </c>
      <c r="T9796" s="1">
        <v>5</v>
      </c>
      <c r="U9796" s="1">
        <v>0</v>
      </c>
      <c r="V9796" s="1">
        <v>8.2169999999999987</v>
      </c>
      <c r="W9796" t="str">
        <f>VLOOKUP(M9796,People!$A$2:$B$5,2,FALSE)</f>
        <v>Anna Andreadi</v>
      </c>
      <c r="X9796" s="5" t="str">
        <f>IFERROR(VLOOKUP(Orders!$B9796,Returns!$A$2:$B$801,2,0),"No")</f>
        <v>Yes</v>
      </c>
    </row>
    <row r="9797" spans="1:24" hidden="1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f t="shared" si="153"/>
        <v>9.684899999999999</v>
      </c>
      <c r="T9797" s="1">
        <v>3</v>
      </c>
      <c r="U9797" s="1">
        <v>0.8</v>
      </c>
      <c r="V9797" s="1">
        <v>-5.8869000000000007</v>
      </c>
      <c r="W9797" t="str">
        <f>VLOOKUP(M9797,People!$A$2:$B$5,2,FALSE)</f>
        <v>Kelly Williams</v>
      </c>
      <c r="X9797" s="5" t="str">
        <f>IFERROR(VLOOKUP(Orders!$B9797,Returns!$A$2:$B$801,2,0),"No")</f>
        <v>No</v>
      </c>
    </row>
    <row r="9798" spans="1:24" hidden="1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f t="shared" si="153"/>
        <v>8.8128000000000029</v>
      </c>
      <c r="T9798" s="1">
        <v>2</v>
      </c>
      <c r="U9798" s="1">
        <v>0.2</v>
      </c>
      <c r="V9798" s="1">
        <v>1.5551999999999992</v>
      </c>
      <c r="W9798" t="str">
        <f>VLOOKUP(M9798,People!$A$2:$B$5,2,FALSE)</f>
        <v>Chuck Magee</v>
      </c>
      <c r="X9798" s="5" t="str">
        <f>IFERROR(VLOOKUP(Orders!$B9798,Returns!$A$2:$B$801,2,0),"No")</f>
        <v>No</v>
      </c>
    </row>
    <row r="9799" spans="1:24" hidden="1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f t="shared" si="153"/>
        <v>278.30580000000003</v>
      </c>
      <c r="T9799" s="1">
        <v>2</v>
      </c>
      <c r="U9799" s="1">
        <v>0.4</v>
      </c>
      <c r="V9799" s="1">
        <v>-43.117800000000045</v>
      </c>
      <c r="W9799" t="str">
        <f>VLOOKUP(M9799,People!$A$2:$B$5,2,FALSE)</f>
        <v>Chuck Magee</v>
      </c>
      <c r="X9799" s="5" t="str">
        <f>IFERROR(VLOOKUP(Orders!$B9799,Returns!$A$2:$B$801,2,0),"No")</f>
        <v>No</v>
      </c>
    </row>
    <row r="9800" spans="1:24" hidden="1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f t="shared" si="153"/>
        <v>23.738400000000002</v>
      </c>
      <c r="T9800" s="1">
        <v>4</v>
      </c>
      <c r="U9800" s="1">
        <v>0.4</v>
      </c>
      <c r="V9800" s="1">
        <v>2.6375999999999991</v>
      </c>
      <c r="W9800" t="str">
        <f>VLOOKUP(M9800,People!$A$2:$B$5,2,FALSE)</f>
        <v>Chuck Magee</v>
      </c>
      <c r="X9800" s="5" t="str">
        <f>IFERROR(VLOOKUP(Orders!$B9800,Returns!$A$2:$B$801,2,0),"No")</f>
        <v>No</v>
      </c>
    </row>
    <row r="9801" spans="1:24" hidden="1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f t="shared" si="153"/>
        <v>8.1774000000000004</v>
      </c>
      <c r="T9801" s="1">
        <v>2</v>
      </c>
      <c r="U9801" s="1">
        <v>0.2</v>
      </c>
      <c r="V9801" s="1">
        <v>2.2065999999999999</v>
      </c>
      <c r="W9801" t="str">
        <f>VLOOKUP(M9801,People!$A$2:$B$5,2,FALSE)</f>
        <v>Chuck Magee</v>
      </c>
      <c r="X9801" s="5" t="str">
        <f>IFERROR(VLOOKUP(Orders!$B9801,Returns!$A$2:$B$801,2,0),"No")</f>
        <v>No</v>
      </c>
    </row>
    <row r="9802" spans="1:24" hidden="1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f t="shared" si="153"/>
        <v>128.54159999999999</v>
      </c>
      <c r="T9802" s="1">
        <v>3</v>
      </c>
      <c r="U9802" s="1">
        <v>0.4</v>
      </c>
      <c r="V9802" s="1">
        <v>-21.423599999999993</v>
      </c>
      <c r="W9802" t="str">
        <f>VLOOKUP(M9802,People!$A$2:$B$5,2,FALSE)</f>
        <v>Chuck Magee</v>
      </c>
      <c r="X9802" s="5" t="str">
        <f>IFERROR(VLOOKUP(Orders!$B9802,Returns!$A$2:$B$801,2,0),"No")</f>
        <v>No</v>
      </c>
    </row>
    <row r="9803" spans="1:24" hidden="1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f t="shared" si="153"/>
        <v>69.082999999999998</v>
      </c>
      <c r="T9803" s="1">
        <v>7</v>
      </c>
      <c r="U9803" s="1">
        <v>0</v>
      </c>
      <c r="V9803" s="1">
        <v>28.216999999999992</v>
      </c>
      <c r="W9803" t="str">
        <f>VLOOKUP(M9803,People!$A$2:$B$5,2,FALSE)</f>
        <v>Anna Andreadi</v>
      </c>
      <c r="X9803" s="5" t="str">
        <f>IFERROR(VLOOKUP(Orders!$B9803,Returns!$A$2:$B$801,2,0),"No")</f>
        <v>No</v>
      </c>
    </row>
    <row r="9804" spans="1:24" hidden="1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f t="shared" si="153"/>
        <v>2.1215999999999999</v>
      </c>
      <c r="T9804" s="1">
        <v>2</v>
      </c>
      <c r="U9804" s="1">
        <v>0.2</v>
      </c>
      <c r="V9804" s="1">
        <v>1.2064000000000001</v>
      </c>
      <c r="W9804" t="str">
        <f>VLOOKUP(M9804,People!$A$2:$B$5,2,FALSE)</f>
        <v>Chuck Magee</v>
      </c>
      <c r="X9804" s="5" t="str">
        <f>IFERROR(VLOOKUP(Orders!$B9804,Returns!$A$2:$B$801,2,0),"No")</f>
        <v>No</v>
      </c>
    </row>
    <row r="9805" spans="1:24" hidden="1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f t="shared" si="153"/>
        <v>99.2727</v>
      </c>
      <c r="T9805" s="1">
        <v>1</v>
      </c>
      <c r="U9805" s="1">
        <v>0</v>
      </c>
      <c r="V9805" s="1">
        <v>36.717300000000009</v>
      </c>
      <c r="W9805" t="str">
        <f>VLOOKUP(M9805,People!$A$2:$B$5,2,FALSE)</f>
        <v>Chuck Magee</v>
      </c>
      <c r="X9805" s="5" t="str">
        <f>IFERROR(VLOOKUP(Orders!$B9805,Returns!$A$2:$B$801,2,0),"No")</f>
        <v>No</v>
      </c>
    </row>
    <row r="9806" spans="1:24" hidden="1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f t="shared" si="153"/>
        <v>5.2398000000000007</v>
      </c>
      <c r="T9806" s="1">
        <v>1</v>
      </c>
      <c r="U9806" s="1">
        <v>0</v>
      </c>
      <c r="V9806" s="1">
        <v>2.1401999999999992</v>
      </c>
      <c r="W9806" t="str">
        <f>VLOOKUP(M9806,People!$A$2:$B$5,2,FALSE)</f>
        <v>Chuck Magee</v>
      </c>
      <c r="X9806" s="5" t="str">
        <f>IFERROR(VLOOKUP(Orders!$B9806,Returns!$A$2:$B$801,2,0),"No")</f>
        <v>No</v>
      </c>
    </row>
    <row r="9807" spans="1:24" hidden="1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f t="shared" si="153"/>
        <v>35.884800000000006</v>
      </c>
      <c r="T9807" s="1">
        <v>2</v>
      </c>
      <c r="U9807" s="1">
        <v>0.2</v>
      </c>
      <c r="V9807" s="1">
        <v>9.6832000000000011</v>
      </c>
      <c r="W9807" t="str">
        <f>VLOOKUP(M9807,People!$A$2:$B$5,2,FALSE)</f>
        <v>Cassandra Brandow</v>
      </c>
      <c r="X9807" s="5" t="str">
        <f>IFERROR(VLOOKUP(Orders!$B9807,Returns!$A$2:$B$801,2,0),"No")</f>
        <v>No</v>
      </c>
    </row>
    <row r="9808" spans="1:24" hidden="1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f t="shared" si="153"/>
        <v>49.836799999999997</v>
      </c>
      <c r="T9808" s="1">
        <v>8</v>
      </c>
      <c r="U9808" s="1">
        <v>0.7</v>
      </c>
      <c r="V9808" s="1">
        <v>-21.084799999999994</v>
      </c>
      <c r="W9808" t="str">
        <f>VLOOKUP(M9808,People!$A$2:$B$5,2,FALSE)</f>
        <v>Cassandra Brandow</v>
      </c>
      <c r="X9808" s="5" t="str">
        <f>IFERROR(VLOOKUP(Orders!$B9808,Returns!$A$2:$B$801,2,0),"No")</f>
        <v>No</v>
      </c>
    </row>
    <row r="9809" spans="1:24" hidden="1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f t="shared" si="153"/>
        <v>182.67000000000002</v>
      </c>
      <c r="T9809" s="1">
        <v>4</v>
      </c>
      <c r="U9809" s="1">
        <v>0.2</v>
      </c>
      <c r="V9809" s="1">
        <v>12.177999999999983</v>
      </c>
      <c r="W9809" t="str">
        <f>VLOOKUP(M9809,People!$A$2:$B$5,2,FALSE)</f>
        <v>Cassandra Brandow</v>
      </c>
      <c r="X9809" s="5" t="str">
        <f>IFERROR(VLOOKUP(Orders!$B9809,Returns!$A$2:$B$801,2,0),"No")</f>
        <v>No</v>
      </c>
    </row>
    <row r="9810" spans="1:24" hidden="1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f t="shared" si="153"/>
        <v>5.4911999999999992</v>
      </c>
      <c r="T9810" s="1">
        <v>2</v>
      </c>
      <c r="U9810" s="1">
        <v>0.8</v>
      </c>
      <c r="V9810" s="1">
        <v>-3.3792</v>
      </c>
      <c r="W9810" t="str">
        <f>VLOOKUP(M9810,People!$A$2:$B$5,2,FALSE)</f>
        <v>Kelly Williams</v>
      </c>
      <c r="X9810" s="5" t="str">
        <f>IFERROR(VLOOKUP(Orders!$B9810,Returns!$A$2:$B$801,2,0),"No")</f>
        <v>No</v>
      </c>
    </row>
    <row r="9811" spans="1:24" x14ac:dyDescent="0.3">
      <c r="A9811" s="1">
        <v>4039</v>
      </c>
      <c r="B9811" t="s">
        <v>5944</v>
      </c>
      <c r="C9811" s="2">
        <v>42733</v>
      </c>
      <c r="D9811" s="2">
        <v>42737</v>
      </c>
      <c r="E9811" s="1" t="s">
        <v>46</v>
      </c>
      <c r="F9811" s="1" t="s">
        <v>2077</v>
      </c>
      <c r="G9811" s="1" t="s">
        <v>2078</v>
      </c>
      <c r="H9811" s="1" t="s">
        <v>38</v>
      </c>
      <c r="I9811" s="1" t="s">
        <v>25</v>
      </c>
      <c r="J9811" s="1" t="s">
        <v>116</v>
      </c>
      <c r="K9811" s="1" t="s">
        <v>40</v>
      </c>
      <c r="L9811" s="1">
        <v>94110</v>
      </c>
      <c r="M9811" s="1" t="s">
        <v>41</v>
      </c>
      <c r="N9811" s="1" t="s">
        <v>3742</v>
      </c>
      <c r="O9811" s="1" t="s">
        <v>43</v>
      </c>
      <c r="P9811" s="1" t="s">
        <v>84</v>
      </c>
      <c r="Q9811" s="1" t="s">
        <v>3743</v>
      </c>
      <c r="R9811" s="1">
        <v>21.12</v>
      </c>
      <c r="S9811" s="1">
        <f t="shared" si="153"/>
        <v>11.616000000000001</v>
      </c>
      <c r="T9811" s="1">
        <v>4</v>
      </c>
      <c r="U9811" s="1">
        <v>0</v>
      </c>
      <c r="V9811" s="1">
        <v>9.5039999999999996</v>
      </c>
      <c r="W9811" t="str">
        <f>VLOOKUP(M9811,People!$A$2:$B$5,2,FALSE)</f>
        <v>Anna Andreadi</v>
      </c>
      <c r="X9811" s="5" t="str">
        <f>IFERROR(VLOOKUP(Orders!$B9811,Returns!$A$2:$B$801,2,0),"No")</f>
        <v>Yes</v>
      </c>
    </row>
    <row r="9812" spans="1:24" x14ac:dyDescent="0.3">
      <c r="A9812" s="1">
        <v>4040</v>
      </c>
      <c r="B9812" t="s">
        <v>5944</v>
      </c>
      <c r="C9812" s="2">
        <v>42733</v>
      </c>
      <c r="D9812" s="2">
        <v>42737</v>
      </c>
      <c r="E9812" s="1" t="s">
        <v>46</v>
      </c>
      <c r="F9812" s="1" t="s">
        <v>2077</v>
      </c>
      <c r="G9812" s="1" t="s">
        <v>2078</v>
      </c>
      <c r="H9812" s="1" t="s">
        <v>38</v>
      </c>
      <c r="I9812" s="1" t="s">
        <v>25</v>
      </c>
      <c r="J9812" s="1" t="s">
        <v>116</v>
      </c>
      <c r="K9812" s="1" t="s">
        <v>40</v>
      </c>
      <c r="L9812" s="1">
        <v>94110</v>
      </c>
      <c r="M9812" s="1" t="s">
        <v>41</v>
      </c>
      <c r="N9812" s="1" t="s">
        <v>3111</v>
      </c>
      <c r="O9812" s="1" t="s">
        <v>66</v>
      </c>
      <c r="P9812" s="1" t="s">
        <v>601</v>
      </c>
      <c r="Q9812" s="1" t="s">
        <v>3112</v>
      </c>
      <c r="R9812" s="1">
        <v>767.95200000000011</v>
      </c>
      <c r="S9812" s="1">
        <f t="shared" si="153"/>
        <v>479.97000000000014</v>
      </c>
      <c r="T9812" s="1">
        <v>6</v>
      </c>
      <c r="U9812" s="1">
        <v>0.2</v>
      </c>
      <c r="V9812" s="1">
        <v>287.98199999999997</v>
      </c>
      <c r="W9812" t="str">
        <f>VLOOKUP(M9812,People!$A$2:$B$5,2,FALSE)</f>
        <v>Anna Andreadi</v>
      </c>
      <c r="X9812" s="5" t="str">
        <f>IFERROR(VLOOKUP(Orders!$B9812,Returns!$A$2:$B$801,2,0),"No")</f>
        <v>Yes</v>
      </c>
    </row>
    <row r="9813" spans="1:24" hidden="1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f t="shared" si="153"/>
        <v>13.478400000000001</v>
      </c>
      <c r="T9813" s="1">
        <v>4</v>
      </c>
      <c r="U9813" s="1">
        <v>0</v>
      </c>
      <c r="V9813" s="1">
        <v>12.441600000000001</v>
      </c>
      <c r="W9813" t="str">
        <f>VLOOKUP(M9813,People!$A$2:$B$5,2,FALSE)</f>
        <v>Chuck Magee</v>
      </c>
      <c r="X9813" s="5" t="str">
        <f>IFERROR(VLOOKUP(Orders!$B9813,Returns!$A$2:$B$801,2,0),"No")</f>
        <v>No</v>
      </c>
    </row>
    <row r="9814" spans="1:24" hidden="1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f t="shared" si="153"/>
        <v>24.948000000000008</v>
      </c>
      <c r="T9814" s="1">
        <v>3</v>
      </c>
      <c r="U9814" s="1">
        <v>0</v>
      </c>
      <c r="V9814" s="1">
        <v>9.702</v>
      </c>
      <c r="W9814" t="str">
        <f>VLOOKUP(M9814,People!$A$2:$B$5,2,FALSE)</f>
        <v>Chuck Magee</v>
      </c>
      <c r="X9814" s="5" t="str">
        <f>IFERROR(VLOOKUP(Orders!$B9814,Returns!$A$2:$B$801,2,0),"No")</f>
        <v>No</v>
      </c>
    </row>
    <row r="9815" spans="1:24" hidden="1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f t="shared" si="153"/>
        <v>104.52450000000002</v>
      </c>
      <c r="T9815" s="1">
        <v>5</v>
      </c>
      <c r="U9815" s="1">
        <v>0</v>
      </c>
      <c r="V9815" s="1">
        <v>100.4255</v>
      </c>
      <c r="W9815" t="str">
        <f>VLOOKUP(M9815,People!$A$2:$B$5,2,FALSE)</f>
        <v>Chuck Magee</v>
      </c>
      <c r="X9815" s="5" t="str">
        <f>IFERROR(VLOOKUP(Orders!$B9815,Returns!$A$2:$B$801,2,0),"No")</f>
        <v>No</v>
      </c>
    </row>
    <row r="9816" spans="1:24" hidden="1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f t="shared" si="153"/>
        <v>41.573999999999998</v>
      </c>
      <c r="T9816" s="1">
        <v>5</v>
      </c>
      <c r="U9816" s="1">
        <v>0</v>
      </c>
      <c r="V9816" s="1">
        <v>38.376000000000005</v>
      </c>
      <c r="W9816" t="str">
        <f>VLOOKUP(M9816,People!$A$2:$B$5,2,FALSE)</f>
        <v>Chuck Magee</v>
      </c>
      <c r="X9816" s="5" t="str">
        <f>IFERROR(VLOOKUP(Orders!$B9816,Returns!$A$2:$B$801,2,0),"No")</f>
        <v>No</v>
      </c>
    </row>
    <row r="9817" spans="1:24" hidden="1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f t="shared" si="153"/>
        <v>119.27300000000005</v>
      </c>
      <c r="T9817" s="1">
        <v>7</v>
      </c>
      <c r="U9817" s="1">
        <v>0.2</v>
      </c>
      <c r="V9817" s="1">
        <v>54.214999999999982</v>
      </c>
      <c r="W9817" t="str">
        <f>VLOOKUP(M9817,People!$A$2:$B$5,2,FALSE)</f>
        <v>Cassandra Brandow</v>
      </c>
      <c r="X9817" s="5" t="str">
        <f>IFERROR(VLOOKUP(Orders!$B9817,Returns!$A$2:$B$801,2,0),"No")</f>
        <v>No</v>
      </c>
    </row>
    <row r="9818" spans="1:24" hidden="1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f t="shared" si="153"/>
        <v>523.42200000000003</v>
      </c>
      <c r="T9818" s="1">
        <v>4</v>
      </c>
      <c r="U9818" s="1">
        <v>0.2</v>
      </c>
      <c r="V9818" s="1">
        <v>-6.4619999999999891</v>
      </c>
      <c r="W9818" t="str">
        <f>VLOOKUP(M9818,People!$A$2:$B$5,2,FALSE)</f>
        <v>Cassandra Brandow</v>
      </c>
      <c r="X9818" s="5" t="str">
        <f>IFERROR(VLOOKUP(Orders!$B9818,Returns!$A$2:$B$801,2,0),"No")</f>
        <v>No</v>
      </c>
    </row>
    <row r="9819" spans="1:24" hidden="1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f t="shared" si="153"/>
        <v>127.74089999999998</v>
      </c>
      <c r="T9819" s="1">
        <v>7</v>
      </c>
      <c r="U9819" s="1">
        <v>0.2</v>
      </c>
      <c r="V9819" s="1">
        <v>45.467100000000009</v>
      </c>
      <c r="W9819" t="str">
        <f>VLOOKUP(M9819,People!$A$2:$B$5,2,FALSE)</f>
        <v>Cassandra Brandow</v>
      </c>
      <c r="X9819" s="5" t="str">
        <f>IFERROR(VLOOKUP(Orders!$B9819,Returns!$A$2:$B$801,2,0),"No")</f>
        <v>No</v>
      </c>
    </row>
    <row r="9820" spans="1:24" hidden="1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f t="shared" si="153"/>
        <v>4.1143999999999998</v>
      </c>
      <c r="T9820" s="1">
        <v>2</v>
      </c>
      <c r="U9820" s="1">
        <v>0.2</v>
      </c>
      <c r="V9820" s="1">
        <v>0.3335999999999999</v>
      </c>
      <c r="W9820" t="str">
        <f>VLOOKUP(M9820,People!$A$2:$B$5,2,FALSE)</f>
        <v>Cassandra Brandow</v>
      </c>
      <c r="X9820" s="5" t="str">
        <f>IFERROR(VLOOKUP(Orders!$B9820,Returns!$A$2:$B$801,2,0),"No")</f>
        <v>No</v>
      </c>
    </row>
    <row r="9821" spans="1:24" hidden="1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f t="shared" si="153"/>
        <v>5.8500000000000005</v>
      </c>
      <c r="T9821" s="1">
        <v>3</v>
      </c>
      <c r="U9821" s="1">
        <v>0.2</v>
      </c>
      <c r="V9821" s="1">
        <v>3.1499999999999995</v>
      </c>
      <c r="W9821" t="str">
        <f>VLOOKUP(M9821,People!$A$2:$B$5,2,FALSE)</f>
        <v>Cassandra Brandow</v>
      </c>
      <c r="X9821" s="5" t="str">
        <f>IFERROR(VLOOKUP(Orders!$B9821,Returns!$A$2:$B$801,2,0),"No")</f>
        <v>No</v>
      </c>
    </row>
    <row r="9822" spans="1:24" hidden="1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f t="shared" si="153"/>
        <v>29.040000000000006</v>
      </c>
      <c r="T9822" s="1">
        <v>10</v>
      </c>
      <c r="U9822" s="1">
        <v>0.2</v>
      </c>
      <c r="V9822" s="1">
        <v>13.199999999999998</v>
      </c>
      <c r="W9822" t="str">
        <f>VLOOKUP(M9822,People!$A$2:$B$5,2,FALSE)</f>
        <v>Cassandra Brandow</v>
      </c>
      <c r="X9822" s="5" t="str">
        <f>IFERROR(VLOOKUP(Orders!$B9822,Returns!$A$2:$B$801,2,0),"No")</f>
        <v>No</v>
      </c>
    </row>
    <row r="9823" spans="1:24" hidden="1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f t="shared" si="153"/>
        <v>31.657600000000002</v>
      </c>
      <c r="T9823" s="1">
        <v>2</v>
      </c>
      <c r="U9823" s="1">
        <v>0.7</v>
      </c>
      <c r="V9823" s="1">
        <v>-13.393599999999999</v>
      </c>
      <c r="W9823" t="str">
        <f>VLOOKUP(M9823,People!$A$2:$B$5,2,FALSE)</f>
        <v>Cassandra Brandow</v>
      </c>
      <c r="X9823" s="5" t="str">
        <f>IFERROR(VLOOKUP(Orders!$B9823,Returns!$A$2:$B$801,2,0),"No")</f>
        <v>No</v>
      </c>
    </row>
    <row r="9824" spans="1:24" x14ac:dyDescent="0.3">
      <c r="A9824" s="1">
        <v>4041</v>
      </c>
      <c r="B9824" t="s">
        <v>5944</v>
      </c>
      <c r="C9824" s="2">
        <v>42733</v>
      </c>
      <c r="D9824" s="2">
        <v>42737</v>
      </c>
      <c r="E9824" s="1" t="s">
        <v>46</v>
      </c>
      <c r="F9824" s="1" t="s">
        <v>2077</v>
      </c>
      <c r="G9824" s="1" t="s">
        <v>2078</v>
      </c>
      <c r="H9824" s="1" t="s">
        <v>38</v>
      </c>
      <c r="I9824" s="1" t="s">
        <v>25</v>
      </c>
      <c r="J9824" s="1" t="s">
        <v>116</v>
      </c>
      <c r="K9824" s="1" t="s">
        <v>40</v>
      </c>
      <c r="L9824" s="1">
        <v>94110</v>
      </c>
      <c r="M9824" s="1" t="s">
        <v>41</v>
      </c>
      <c r="N9824" s="1" t="s">
        <v>1901</v>
      </c>
      <c r="O9824" s="1" t="s">
        <v>43</v>
      </c>
      <c r="P9824" s="1" t="s">
        <v>70</v>
      </c>
      <c r="Q9824" s="1" t="s">
        <v>1902</v>
      </c>
      <c r="R9824" s="1">
        <v>14.352000000000002</v>
      </c>
      <c r="S9824" s="1">
        <f t="shared" si="153"/>
        <v>9.6876000000000033</v>
      </c>
      <c r="T9824" s="1">
        <v>3</v>
      </c>
      <c r="U9824" s="1">
        <v>0.2</v>
      </c>
      <c r="V9824" s="1">
        <v>4.6643999999999988</v>
      </c>
      <c r="W9824" t="str">
        <f>VLOOKUP(M9824,People!$A$2:$B$5,2,FALSE)</f>
        <v>Anna Andreadi</v>
      </c>
      <c r="X9824" s="5" t="str">
        <f>IFERROR(VLOOKUP(Orders!$B9824,Returns!$A$2:$B$801,2,0),"No")</f>
        <v>Yes</v>
      </c>
    </row>
    <row r="9825" spans="1:24" x14ac:dyDescent="0.3">
      <c r="A9825" s="1">
        <v>4042</v>
      </c>
      <c r="B9825" t="s">
        <v>5944</v>
      </c>
      <c r="C9825" s="2">
        <v>42733</v>
      </c>
      <c r="D9825" s="2">
        <v>42737</v>
      </c>
      <c r="E9825" s="1" t="s">
        <v>46</v>
      </c>
      <c r="F9825" s="1" t="s">
        <v>2077</v>
      </c>
      <c r="G9825" s="1" t="s">
        <v>2078</v>
      </c>
      <c r="H9825" s="1" t="s">
        <v>38</v>
      </c>
      <c r="I9825" s="1" t="s">
        <v>25</v>
      </c>
      <c r="J9825" s="1" t="s">
        <v>116</v>
      </c>
      <c r="K9825" s="1" t="s">
        <v>40</v>
      </c>
      <c r="L9825" s="1">
        <v>94110</v>
      </c>
      <c r="M9825" s="1" t="s">
        <v>41</v>
      </c>
      <c r="N9825" s="1" t="s">
        <v>1728</v>
      </c>
      <c r="O9825" s="1" t="s">
        <v>66</v>
      </c>
      <c r="P9825" s="1" t="s">
        <v>67</v>
      </c>
      <c r="Q9825" s="1" t="s">
        <v>1729</v>
      </c>
      <c r="R9825" s="1">
        <v>191.976</v>
      </c>
      <c r="S9825" s="1">
        <f t="shared" si="153"/>
        <v>172.7784</v>
      </c>
      <c r="T9825" s="1">
        <v>3</v>
      </c>
      <c r="U9825" s="1">
        <v>0.2</v>
      </c>
      <c r="V9825" s="1">
        <v>19.197599999999994</v>
      </c>
      <c r="W9825" t="str">
        <f>VLOOKUP(M9825,People!$A$2:$B$5,2,FALSE)</f>
        <v>Anna Andreadi</v>
      </c>
      <c r="X9825" s="5" t="str">
        <f>IFERROR(VLOOKUP(Orders!$B9825,Returns!$A$2:$B$801,2,0),"No")</f>
        <v>Yes</v>
      </c>
    </row>
    <row r="9826" spans="1:24" x14ac:dyDescent="0.3">
      <c r="A9826" s="1">
        <v>4043</v>
      </c>
      <c r="B9826" t="s">
        <v>5944</v>
      </c>
      <c r="C9826" s="2">
        <v>42733</v>
      </c>
      <c r="D9826" s="2">
        <v>42737</v>
      </c>
      <c r="E9826" s="1" t="s">
        <v>46</v>
      </c>
      <c r="F9826" s="1" t="s">
        <v>2077</v>
      </c>
      <c r="G9826" s="1" t="s">
        <v>2078</v>
      </c>
      <c r="H9826" s="1" t="s">
        <v>38</v>
      </c>
      <c r="I9826" s="1" t="s">
        <v>25</v>
      </c>
      <c r="J9826" s="1" t="s">
        <v>116</v>
      </c>
      <c r="K9826" s="1" t="s">
        <v>40</v>
      </c>
      <c r="L9826" s="1">
        <v>94110</v>
      </c>
      <c r="M9826" s="1" t="s">
        <v>41</v>
      </c>
      <c r="N9826" s="1" t="s">
        <v>3015</v>
      </c>
      <c r="O9826" s="1" t="s">
        <v>43</v>
      </c>
      <c r="P9826" s="1" t="s">
        <v>44</v>
      </c>
      <c r="Q9826" s="1" t="s">
        <v>3016</v>
      </c>
      <c r="R9826" s="1">
        <v>274.77</v>
      </c>
      <c r="S9826" s="1">
        <f t="shared" si="153"/>
        <v>148.37579999999997</v>
      </c>
      <c r="T9826" s="1">
        <v>9</v>
      </c>
      <c r="U9826" s="1">
        <v>0</v>
      </c>
      <c r="V9826" s="1">
        <v>126.39420000000001</v>
      </c>
      <c r="W9826" t="str">
        <f>VLOOKUP(M9826,People!$A$2:$B$5,2,FALSE)</f>
        <v>Anna Andreadi</v>
      </c>
      <c r="X9826" s="5" t="str">
        <f>IFERROR(VLOOKUP(Orders!$B9826,Returns!$A$2:$B$801,2,0),"No")</f>
        <v>Yes</v>
      </c>
    </row>
    <row r="9827" spans="1:24" x14ac:dyDescent="0.3">
      <c r="A9827" s="1">
        <v>4044</v>
      </c>
      <c r="B9827" t="s">
        <v>5944</v>
      </c>
      <c r="C9827" s="2">
        <v>42733</v>
      </c>
      <c r="D9827" s="2">
        <v>42737</v>
      </c>
      <c r="E9827" s="1" t="s">
        <v>46</v>
      </c>
      <c r="F9827" s="1" t="s">
        <v>2077</v>
      </c>
      <c r="G9827" s="1" t="s">
        <v>2078</v>
      </c>
      <c r="H9827" s="1" t="s">
        <v>38</v>
      </c>
      <c r="I9827" s="1" t="s">
        <v>25</v>
      </c>
      <c r="J9827" s="1" t="s">
        <v>116</v>
      </c>
      <c r="K9827" s="1" t="s">
        <v>40</v>
      </c>
      <c r="L9827" s="1">
        <v>94110</v>
      </c>
      <c r="M9827" s="1" t="s">
        <v>41</v>
      </c>
      <c r="N9827" s="1" t="s">
        <v>4908</v>
      </c>
      <c r="O9827" s="1" t="s">
        <v>30</v>
      </c>
      <c r="P9827" s="1" t="s">
        <v>60</v>
      </c>
      <c r="Q9827" s="1" t="s">
        <v>4909</v>
      </c>
      <c r="R9827" s="1">
        <v>70.56</v>
      </c>
      <c r="S9827" s="1">
        <f t="shared" si="153"/>
        <v>46.569600000000008</v>
      </c>
      <c r="T9827" s="1">
        <v>6</v>
      </c>
      <c r="U9827" s="1">
        <v>0</v>
      </c>
      <c r="V9827" s="1">
        <v>23.990399999999994</v>
      </c>
      <c r="W9827" t="str">
        <f>VLOOKUP(M9827,People!$A$2:$B$5,2,FALSE)</f>
        <v>Anna Andreadi</v>
      </c>
      <c r="X9827" s="5" t="str">
        <f>IFERROR(VLOOKUP(Orders!$B9827,Returns!$A$2:$B$801,2,0),"No")</f>
        <v>Yes</v>
      </c>
    </row>
    <row r="9828" spans="1:24" x14ac:dyDescent="0.3">
      <c r="A9828" s="1">
        <v>4320</v>
      </c>
      <c r="B9828" t="s">
        <v>5968</v>
      </c>
      <c r="C9828" s="2">
        <v>42733</v>
      </c>
      <c r="D9828" s="2">
        <v>42738</v>
      </c>
      <c r="E9828" s="1" t="s">
        <v>21</v>
      </c>
      <c r="F9828" s="1" t="s">
        <v>3199</v>
      </c>
      <c r="G9828" s="1" t="s">
        <v>3200</v>
      </c>
      <c r="H9828" s="1" t="s">
        <v>24</v>
      </c>
      <c r="I9828" s="1" t="s">
        <v>25</v>
      </c>
      <c r="J9828" s="1" t="s">
        <v>4287</v>
      </c>
      <c r="K9828" s="1" t="s">
        <v>588</v>
      </c>
      <c r="L9828" s="1">
        <v>87105</v>
      </c>
      <c r="M9828" s="1" t="s">
        <v>41</v>
      </c>
      <c r="N9828" s="1" t="s">
        <v>3680</v>
      </c>
      <c r="O9828" s="1" t="s">
        <v>66</v>
      </c>
      <c r="P9828" s="1" t="s">
        <v>67</v>
      </c>
      <c r="Q9828" s="1" t="s">
        <v>3681</v>
      </c>
      <c r="R9828" s="1">
        <v>23.976000000000003</v>
      </c>
      <c r="S9828" s="1">
        <f t="shared" si="153"/>
        <v>29.670300000000005</v>
      </c>
      <c r="T9828" s="1">
        <v>3</v>
      </c>
      <c r="U9828" s="1">
        <v>0.2</v>
      </c>
      <c r="V9828" s="1">
        <v>-5.694300000000001</v>
      </c>
      <c r="W9828" t="str">
        <f>VLOOKUP(M9828,People!$A$2:$B$5,2,FALSE)</f>
        <v>Anna Andreadi</v>
      </c>
      <c r="X9828" s="5" t="str">
        <f>IFERROR(VLOOKUP(Orders!$B9828,Returns!$A$2:$B$801,2,0),"No")</f>
        <v>Yes</v>
      </c>
    </row>
    <row r="9829" spans="1:24" hidden="1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f t="shared" si="153"/>
        <v>122.83500000000002</v>
      </c>
      <c r="T9829" s="1">
        <v>2</v>
      </c>
      <c r="U9829" s="1">
        <v>0</v>
      </c>
      <c r="V9829" s="1">
        <v>6.4649999999999892</v>
      </c>
      <c r="W9829" t="str">
        <f>VLOOKUP(M9829,People!$A$2:$B$5,2,FALSE)</f>
        <v>Chuck Magee</v>
      </c>
      <c r="X9829" s="5" t="str">
        <f>IFERROR(VLOOKUP(Orders!$B9829,Returns!$A$2:$B$801,2,0),"No")</f>
        <v>No</v>
      </c>
    </row>
    <row r="9830" spans="1:24" hidden="1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f t="shared" si="153"/>
        <v>7.8084000000000016</v>
      </c>
      <c r="T9830" s="1">
        <v>3</v>
      </c>
      <c r="U9830" s="1">
        <v>0.2</v>
      </c>
      <c r="V9830" s="1">
        <v>3.7595999999999998</v>
      </c>
      <c r="W9830" t="str">
        <f>VLOOKUP(M9830,People!$A$2:$B$5,2,FALSE)</f>
        <v>Chuck Magee</v>
      </c>
      <c r="X9830" s="5" t="str">
        <f>IFERROR(VLOOKUP(Orders!$B9830,Returns!$A$2:$B$801,2,0),"No")</f>
        <v>No</v>
      </c>
    </row>
    <row r="9831" spans="1:24" hidden="1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f t="shared" si="153"/>
        <v>227.20500000000004</v>
      </c>
      <c r="T9831" s="1">
        <v>3</v>
      </c>
      <c r="U9831" s="1">
        <v>0.2</v>
      </c>
      <c r="V9831" s="1">
        <v>15.147000000000006</v>
      </c>
      <c r="W9831" t="str">
        <f>VLOOKUP(M9831,People!$A$2:$B$5,2,FALSE)</f>
        <v>Cassandra Brandow</v>
      </c>
      <c r="X9831" s="5" t="str">
        <f>IFERROR(VLOOKUP(Orders!$B9831,Returns!$A$2:$B$801,2,0),"No")</f>
        <v>No</v>
      </c>
    </row>
    <row r="9832" spans="1:24" x14ac:dyDescent="0.3">
      <c r="A9832" s="1">
        <v>4321</v>
      </c>
      <c r="B9832" t="s">
        <v>5968</v>
      </c>
      <c r="C9832" s="2">
        <v>42733</v>
      </c>
      <c r="D9832" s="2">
        <v>42738</v>
      </c>
      <c r="E9832" s="1" t="s">
        <v>21</v>
      </c>
      <c r="F9832" s="1" t="s">
        <v>3199</v>
      </c>
      <c r="G9832" s="1" t="s">
        <v>3200</v>
      </c>
      <c r="H9832" s="1" t="s">
        <v>24</v>
      </c>
      <c r="I9832" s="1" t="s">
        <v>25</v>
      </c>
      <c r="J9832" s="1" t="s">
        <v>4287</v>
      </c>
      <c r="K9832" s="1" t="s">
        <v>588</v>
      </c>
      <c r="L9832" s="1">
        <v>87105</v>
      </c>
      <c r="M9832" s="1" t="s">
        <v>41</v>
      </c>
      <c r="N9832" s="1" t="s">
        <v>4159</v>
      </c>
      <c r="O9832" s="1" t="s">
        <v>43</v>
      </c>
      <c r="P9832" s="1" t="s">
        <v>55</v>
      </c>
      <c r="Q9832" s="1" t="s">
        <v>4160</v>
      </c>
      <c r="R9832" s="1">
        <v>33.29</v>
      </c>
      <c r="S9832" s="1">
        <f t="shared" si="153"/>
        <v>25.3004</v>
      </c>
      <c r="T9832" s="1">
        <v>1</v>
      </c>
      <c r="U9832" s="1">
        <v>0</v>
      </c>
      <c r="V9832" s="1">
        <v>7.9895999999999994</v>
      </c>
      <c r="W9832" t="str">
        <f>VLOOKUP(M9832,People!$A$2:$B$5,2,FALSE)</f>
        <v>Anna Andreadi</v>
      </c>
      <c r="X9832" s="5" t="str">
        <f>IFERROR(VLOOKUP(Orders!$B9832,Returns!$A$2:$B$801,2,0),"No")</f>
        <v>Yes</v>
      </c>
    </row>
    <row r="9833" spans="1:24" x14ac:dyDescent="0.3">
      <c r="A9833" s="1">
        <v>5678</v>
      </c>
      <c r="B9833" t="s">
        <v>8887</v>
      </c>
      <c r="C9833" s="2">
        <v>42733</v>
      </c>
      <c r="D9833" s="2">
        <v>42740</v>
      </c>
      <c r="E9833" s="1" t="s">
        <v>46</v>
      </c>
      <c r="F9833" s="1" t="s">
        <v>1702</v>
      </c>
      <c r="G9833" s="1" t="s">
        <v>1703</v>
      </c>
      <c r="H9833" s="1" t="s">
        <v>24</v>
      </c>
      <c r="I9833" s="1" t="s">
        <v>25</v>
      </c>
      <c r="J9833" s="1" t="s">
        <v>273</v>
      </c>
      <c r="K9833" s="1" t="s">
        <v>191</v>
      </c>
      <c r="L9833" s="1">
        <v>60610</v>
      </c>
      <c r="M9833" s="1" t="s">
        <v>97</v>
      </c>
      <c r="N9833" s="1" t="s">
        <v>4897</v>
      </c>
      <c r="O9833" s="1" t="s">
        <v>30</v>
      </c>
      <c r="P9833" s="1" t="s">
        <v>60</v>
      </c>
      <c r="Q9833" s="1" t="s">
        <v>4898</v>
      </c>
      <c r="R9833" s="1">
        <v>38.975999999999999</v>
      </c>
      <c r="S9833" s="1">
        <f t="shared" si="153"/>
        <v>89.644799999999989</v>
      </c>
      <c r="T9833" s="1">
        <v>3</v>
      </c>
      <c r="U9833" s="1">
        <v>0.6</v>
      </c>
      <c r="V9833" s="1">
        <v>-50.66879999999999</v>
      </c>
      <c r="W9833" t="str">
        <f>VLOOKUP(M9833,People!$A$2:$B$5,2,FALSE)</f>
        <v>Kelly Williams</v>
      </c>
      <c r="X9833" s="5" t="str">
        <f>IFERROR(VLOOKUP(Orders!$B9833,Returns!$A$2:$B$801,2,0),"No")</f>
        <v>No</v>
      </c>
    </row>
    <row r="9834" spans="1:24" x14ac:dyDescent="0.3">
      <c r="A9834" s="1">
        <v>7204</v>
      </c>
      <c r="B9834" t="s">
        <v>9583</v>
      </c>
      <c r="C9834" s="2">
        <v>42733</v>
      </c>
      <c r="D9834" s="2">
        <v>42737</v>
      </c>
      <c r="E9834" s="1" t="s">
        <v>46</v>
      </c>
      <c r="F9834" s="1" t="s">
        <v>3118</v>
      </c>
      <c r="G9834" s="1" t="s">
        <v>3119</v>
      </c>
      <c r="H9834" s="1" t="s">
        <v>94</v>
      </c>
      <c r="I9834" s="1" t="s">
        <v>25</v>
      </c>
      <c r="J9834" s="1" t="s">
        <v>5770</v>
      </c>
      <c r="K9834" s="1" t="s">
        <v>191</v>
      </c>
      <c r="L9834" s="1">
        <v>60174</v>
      </c>
      <c r="M9834" s="1" t="s">
        <v>97</v>
      </c>
      <c r="N9834" s="1" t="s">
        <v>5347</v>
      </c>
      <c r="O9834" s="1" t="s">
        <v>30</v>
      </c>
      <c r="P9834" s="1" t="s">
        <v>60</v>
      </c>
      <c r="Q9834" s="1" t="s">
        <v>5348</v>
      </c>
      <c r="R9834" s="1">
        <v>8.7360000000000007</v>
      </c>
      <c r="S9834" s="1">
        <f t="shared" si="153"/>
        <v>13.540800000000003</v>
      </c>
      <c r="T9834" s="1">
        <v>3</v>
      </c>
      <c r="U9834" s="1">
        <v>0.6</v>
      </c>
      <c r="V9834" s="1">
        <v>-4.804800000000002</v>
      </c>
      <c r="W9834" t="str">
        <f>VLOOKUP(M9834,People!$A$2:$B$5,2,FALSE)</f>
        <v>Kelly Williams</v>
      </c>
      <c r="X9834" s="5" t="str">
        <f>IFERROR(VLOOKUP(Orders!$B9834,Returns!$A$2:$B$801,2,0),"No")</f>
        <v>No</v>
      </c>
    </row>
    <row r="9835" spans="1:24" hidden="1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f t="shared" si="153"/>
        <v>705.55590000000018</v>
      </c>
      <c r="T9835" s="1">
        <v>7</v>
      </c>
      <c r="U9835" s="1">
        <v>0.2</v>
      </c>
      <c r="V9835" s="1">
        <v>190.38810000000001</v>
      </c>
      <c r="W9835" t="str">
        <f>VLOOKUP(M9835,People!$A$2:$B$5,2,FALSE)</f>
        <v>Chuck Magee</v>
      </c>
      <c r="X9835" s="5" t="str">
        <f>IFERROR(VLOOKUP(Orders!$B9835,Returns!$A$2:$B$801,2,0),"No")</f>
        <v>No</v>
      </c>
    </row>
    <row r="9836" spans="1:24" hidden="1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f t="shared" si="153"/>
        <v>20.299999999999997</v>
      </c>
      <c r="T9836" s="1">
        <v>4</v>
      </c>
      <c r="U9836" s="1">
        <v>0.6</v>
      </c>
      <c r="V9836" s="1">
        <v>-6.2999999999999972</v>
      </c>
      <c r="W9836" t="str">
        <f>VLOOKUP(M9836,People!$A$2:$B$5,2,FALSE)</f>
        <v>Kelly Williams</v>
      </c>
      <c r="X9836" s="5" t="str">
        <f>IFERROR(VLOOKUP(Orders!$B9836,Returns!$A$2:$B$801,2,0),"No")</f>
        <v>No</v>
      </c>
    </row>
    <row r="9837" spans="1:24" hidden="1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f t="shared" si="153"/>
        <v>42.619199999999999</v>
      </c>
      <c r="T9837" s="1">
        <v>2</v>
      </c>
      <c r="U9837" s="1">
        <v>0.8</v>
      </c>
      <c r="V9837" s="1">
        <v>-26.227200000000003</v>
      </c>
      <c r="W9837" t="str">
        <f>VLOOKUP(M9837,People!$A$2:$B$5,2,FALSE)</f>
        <v>Kelly Williams</v>
      </c>
      <c r="X9837" s="5" t="str">
        <f>IFERROR(VLOOKUP(Orders!$B9837,Returns!$A$2:$B$801,2,0),"No")</f>
        <v>No</v>
      </c>
    </row>
    <row r="9838" spans="1:24" hidden="1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f t="shared" si="153"/>
        <v>5.777000000000001</v>
      </c>
      <c r="T9838" s="1">
        <v>5</v>
      </c>
      <c r="U9838" s="1">
        <v>0</v>
      </c>
      <c r="V9838" s="1">
        <v>5.1229999999999993</v>
      </c>
      <c r="W9838" t="str">
        <f>VLOOKUP(M9838,People!$A$2:$B$5,2,FALSE)</f>
        <v>Anna Andreadi</v>
      </c>
      <c r="X9838" s="5" t="str">
        <f>IFERROR(VLOOKUP(Orders!$B9838,Returns!$A$2:$B$801,2,0),"No")</f>
        <v>No</v>
      </c>
    </row>
    <row r="9839" spans="1:24" hidden="1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f t="shared" si="153"/>
        <v>14.8</v>
      </c>
      <c r="T9839" s="1">
        <v>2</v>
      </c>
      <c r="U9839" s="1">
        <v>0</v>
      </c>
      <c r="V9839" s="1">
        <v>14.8</v>
      </c>
      <c r="W9839" t="str">
        <f>VLOOKUP(M9839,People!$A$2:$B$5,2,FALSE)</f>
        <v>Anna Andreadi</v>
      </c>
      <c r="X9839" s="5" t="str">
        <f>IFERROR(VLOOKUP(Orders!$B9839,Returns!$A$2:$B$801,2,0),"No")</f>
        <v>No</v>
      </c>
    </row>
    <row r="9840" spans="1:24" hidden="1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f t="shared" si="153"/>
        <v>2.6892000000000005</v>
      </c>
      <c r="T9840" s="1">
        <v>1</v>
      </c>
      <c r="U9840" s="1">
        <v>0</v>
      </c>
      <c r="V9840" s="1">
        <v>2.2907999999999999</v>
      </c>
      <c r="W9840" t="str">
        <f>VLOOKUP(M9840,People!$A$2:$B$5,2,FALSE)</f>
        <v>Anna Andreadi</v>
      </c>
      <c r="X9840" s="5" t="str">
        <f>IFERROR(VLOOKUP(Orders!$B9840,Returns!$A$2:$B$801,2,0),"No")</f>
        <v>No</v>
      </c>
    </row>
    <row r="9841" spans="1:24" hidden="1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f t="shared" si="153"/>
        <v>317.98410000000007</v>
      </c>
      <c r="T9841" s="1">
        <v>3</v>
      </c>
      <c r="U9841" s="1">
        <v>0.2</v>
      </c>
      <c r="V9841" s="1">
        <v>161.99189999999999</v>
      </c>
      <c r="W9841" t="str">
        <f>VLOOKUP(M9841,People!$A$2:$B$5,2,FALSE)</f>
        <v>Anna Andreadi</v>
      </c>
      <c r="X9841" s="5" t="str">
        <f>IFERROR(VLOOKUP(Orders!$B9841,Returns!$A$2:$B$801,2,0),"No")</f>
        <v>No</v>
      </c>
    </row>
    <row r="9842" spans="1:24" hidden="1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f t="shared" si="153"/>
        <v>40.2624</v>
      </c>
      <c r="T9842" s="1">
        <v>8</v>
      </c>
      <c r="U9842" s="1">
        <v>0.2</v>
      </c>
      <c r="V9842" s="1">
        <v>4.4736000000000011</v>
      </c>
      <c r="W9842" t="str">
        <f>VLOOKUP(M9842,People!$A$2:$B$5,2,FALSE)</f>
        <v>Anna Andreadi</v>
      </c>
      <c r="X9842" s="5" t="str">
        <f>IFERROR(VLOOKUP(Orders!$B9842,Returns!$A$2:$B$801,2,0),"No")</f>
        <v>No</v>
      </c>
    </row>
    <row r="9843" spans="1:24" hidden="1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f t="shared" si="153"/>
        <v>4.0895999999999999</v>
      </c>
      <c r="T9843" s="1">
        <v>2</v>
      </c>
      <c r="U9843" s="1">
        <v>0</v>
      </c>
      <c r="V9843" s="1">
        <v>1.6703999999999999</v>
      </c>
      <c r="W9843" t="str">
        <f>VLOOKUP(M9843,People!$A$2:$B$5,2,FALSE)</f>
        <v>Anna Andreadi</v>
      </c>
      <c r="X9843" s="5" t="str">
        <f>IFERROR(VLOOKUP(Orders!$B9843,Returns!$A$2:$B$801,2,0),"No")</f>
        <v>No</v>
      </c>
    </row>
    <row r="9844" spans="1:24" hidden="1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f t="shared" si="153"/>
        <v>422.74400000000003</v>
      </c>
      <c r="T9844" s="1">
        <v>4</v>
      </c>
      <c r="U9844" s="1">
        <v>0.2</v>
      </c>
      <c r="V9844" s="1">
        <v>60.391999999999939</v>
      </c>
      <c r="W9844" t="str">
        <f>VLOOKUP(M9844,People!$A$2:$B$5,2,FALSE)</f>
        <v>Anna Andreadi</v>
      </c>
      <c r="X9844" s="5" t="str">
        <f>IFERROR(VLOOKUP(Orders!$B9844,Returns!$A$2:$B$801,2,0),"No")</f>
        <v>No</v>
      </c>
    </row>
    <row r="9845" spans="1:24" x14ac:dyDescent="0.3">
      <c r="A9845" s="1">
        <v>7693</v>
      </c>
      <c r="B9845" t="s">
        <v>9802</v>
      </c>
      <c r="C9845" s="2">
        <v>42733</v>
      </c>
      <c r="D9845" s="2">
        <v>42738</v>
      </c>
      <c r="E9845" s="1" t="s">
        <v>46</v>
      </c>
      <c r="F9845" s="1" t="s">
        <v>3322</v>
      </c>
      <c r="G9845" s="1" t="s">
        <v>3323</v>
      </c>
      <c r="H9845" s="1" t="s">
        <v>24</v>
      </c>
      <c r="I9845" s="1" t="s">
        <v>25</v>
      </c>
      <c r="J9845" s="1" t="s">
        <v>870</v>
      </c>
      <c r="K9845" s="1" t="s">
        <v>40</v>
      </c>
      <c r="L9845" s="1">
        <v>94513</v>
      </c>
      <c r="M9845" s="1" t="s">
        <v>41</v>
      </c>
      <c r="N9845" s="1" t="s">
        <v>1447</v>
      </c>
      <c r="O9845" s="1" t="s">
        <v>43</v>
      </c>
      <c r="P9845" s="1" t="s">
        <v>44</v>
      </c>
      <c r="Q9845" s="1" t="s">
        <v>1448</v>
      </c>
      <c r="R9845" s="1">
        <v>88.800000000000011</v>
      </c>
      <c r="S9845" s="1">
        <f t="shared" si="153"/>
        <v>44.400000000000006</v>
      </c>
      <c r="T9845" s="1">
        <v>6</v>
      </c>
      <c r="U9845" s="1">
        <v>0</v>
      </c>
      <c r="V9845" s="1">
        <v>44.400000000000006</v>
      </c>
      <c r="W9845" t="str">
        <f>VLOOKUP(M9845,People!$A$2:$B$5,2,FALSE)</f>
        <v>Anna Andreadi</v>
      </c>
      <c r="X9845" s="5" t="str">
        <f>IFERROR(VLOOKUP(Orders!$B9845,Returns!$A$2:$B$801,2,0),"No")</f>
        <v>No</v>
      </c>
    </row>
    <row r="9846" spans="1:24" x14ac:dyDescent="0.3">
      <c r="A9846" s="1">
        <v>7694</v>
      </c>
      <c r="B9846" t="s">
        <v>9802</v>
      </c>
      <c r="C9846" s="2">
        <v>42733</v>
      </c>
      <c r="D9846" s="2">
        <v>42738</v>
      </c>
      <c r="E9846" s="1" t="s">
        <v>46</v>
      </c>
      <c r="F9846" s="1" t="s">
        <v>3322</v>
      </c>
      <c r="G9846" s="1" t="s">
        <v>3323</v>
      </c>
      <c r="H9846" s="1" t="s">
        <v>24</v>
      </c>
      <c r="I9846" s="1" t="s">
        <v>25</v>
      </c>
      <c r="J9846" s="1" t="s">
        <v>870</v>
      </c>
      <c r="K9846" s="1" t="s">
        <v>40</v>
      </c>
      <c r="L9846" s="1">
        <v>94513</v>
      </c>
      <c r="M9846" s="1" t="s">
        <v>41</v>
      </c>
      <c r="N9846" s="1" t="s">
        <v>4113</v>
      </c>
      <c r="O9846" s="1" t="s">
        <v>66</v>
      </c>
      <c r="P9846" s="1" t="s">
        <v>67</v>
      </c>
      <c r="Q9846" s="1" t="s">
        <v>4114</v>
      </c>
      <c r="R9846" s="1">
        <v>319.96800000000002</v>
      </c>
      <c r="S9846" s="1">
        <f t="shared" si="153"/>
        <v>283.97160000000008</v>
      </c>
      <c r="T9846" s="1">
        <v>4</v>
      </c>
      <c r="U9846" s="1">
        <v>0.2</v>
      </c>
      <c r="V9846" s="1">
        <v>35.996399999999952</v>
      </c>
      <c r="W9846" t="str">
        <f>VLOOKUP(M9846,People!$A$2:$B$5,2,FALSE)</f>
        <v>Anna Andreadi</v>
      </c>
      <c r="X9846" s="5" t="str">
        <f>IFERROR(VLOOKUP(Orders!$B9846,Returns!$A$2:$B$801,2,0),"No")</f>
        <v>No</v>
      </c>
    </row>
    <row r="9847" spans="1:24" x14ac:dyDescent="0.3">
      <c r="A9847" s="1">
        <v>9442</v>
      </c>
      <c r="B9847" t="s">
        <v>10672</v>
      </c>
      <c r="C9847" s="2">
        <v>42733</v>
      </c>
      <c r="D9847" s="2">
        <v>42735</v>
      </c>
      <c r="E9847" s="1" t="s">
        <v>21</v>
      </c>
      <c r="F9847" s="1" t="s">
        <v>5905</v>
      </c>
      <c r="G9847" s="1" t="s">
        <v>5906</v>
      </c>
      <c r="H9847" s="1" t="s">
        <v>24</v>
      </c>
      <c r="I9847" s="1" t="s">
        <v>25</v>
      </c>
      <c r="J9847" s="1" t="s">
        <v>3475</v>
      </c>
      <c r="K9847" s="1" t="s">
        <v>440</v>
      </c>
      <c r="L9847" s="1">
        <v>44240</v>
      </c>
      <c r="M9847" s="1" t="s">
        <v>135</v>
      </c>
      <c r="N9847" s="1" t="s">
        <v>3868</v>
      </c>
      <c r="O9847" s="1" t="s">
        <v>43</v>
      </c>
      <c r="P9847" s="1" t="s">
        <v>73</v>
      </c>
      <c r="Q9847" s="1" t="s">
        <v>3869</v>
      </c>
      <c r="R9847" s="1">
        <v>48.36</v>
      </c>
      <c r="S9847" s="1">
        <f t="shared" si="153"/>
        <v>42.315000000000005</v>
      </c>
      <c r="T9847" s="1">
        <v>5</v>
      </c>
      <c r="U9847" s="1">
        <v>0.2</v>
      </c>
      <c r="V9847" s="1">
        <v>6.0449999999999946</v>
      </c>
      <c r="W9847" t="str">
        <f>VLOOKUP(M9847,People!$A$2:$B$5,2,FALSE)</f>
        <v>Chuck Magee</v>
      </c>
      <c r="X9847" s="5" t="str">
        <f>IFERROR(VLOOKUP(Orders!$B9847,Returns!$A$2:$B$801,2,0),"No")</f>
        <v>No</v>
      </c>
    </row>
    <row r="9848" spans="1:24" hidden="1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f t="shared" si="153"/>
        <v>31.893999999999995</v>
      </c>
      <c r="T9848" s="1">
        <v>5</v>
      </c>
      <c r="U9848" s="1">
        <v>0</v>
      </c>
      <c r="V9848" s="1">
        <v>11.206</v>
      </c>
      <c r="W9848" t="str">
        <f>VLOOKUP(M9848,People!$A$2:$B$5,2,FALSE)</f>
        <v>Anna Andreadi</v>
      </c>
      <c r="X9848" s="5" t="str">
        <f>IFERROR(VLOOKUP(Orders!$B9848,Returns!$A$2:$B$801,2,0),"No")</f>
        <v>Yes</v>
      </c>
    </row>
    <row r="9849" spans="1:24" hidden="1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f t="shared" si="153"/>
        <v>378.51</v>
      </c>
      <c r="T9849" s="1">
        <v>5</v>
      </c>
      <c r="U9849" s="1">
        <v>0</v>
      </c>
      <c r="V9849" s="1">
        <v>132.99</v>
      </c>
      <c r="W9849" t="str">
        <f>VLOOKUP(M9849,People!$A$2:$B$5,2,FALSE)</f>
        <v>Anna Andreadi</v>
      </c>
      <c r="X9849" s="5" t="str">
        <f>IFERROR(VLOOKUP(Orders!$B9849,Returns!$A$2:$B$801,2,0),"No")</f>
        <v>Yes</v>
      </c>
    </row>
    <row r="9850" spans="1:24" hidden="1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f t="shared" si="153"/>
        <v>101.69499999999999</v>
      </c>
      <c r="T9850" s="1">
        <v>5</v>
      </c>
      <c r="U9850" s="1">
        <v>0.2</v>
      </c>
      <c r="V9850" s="1">
        <v>46.224999999999987</v>
      </c>
      <c r="W9850" t="str">
        <f>VLOOKUP(M9850,People!$A$2:$B$5,2,FALSE)</f>
        <v>Anna Andreadi</v>
      </c>
      <c r="X9850" s="5" t="str">
        <f>IFERROR(VLOOKUP(Orders!$B9850,Returns!$A$2:$B$801,2,0),"No")</f>
        <v>Yes</v>
      </c>
    </row>
    <row r="9851" spans="1:24" x14ac:dyDescent="0.3">
      <c r="A9851" s="1">
        <v>306</v>
      </c>
      <c r="B9851" t="s">
        <v>6361</v>
      </c>
      <c r="C9851" s="2">
        <v>42734</v>
      </c>
      <c r="D9851" s="2">
        <v>42739</v>
      </c>
      <c r="E9851" s="1" t="s">
        <v>46</v>
      </c>
      <c r="F9851" s="1" t="s">
        <v>307</v>
      </c>
      <c r="G9851" s="1" t="s">
        <v>308</v>
      </c>
      <c r="H9851" s="1" t="s">
        <v>38</v>
      </c>
      <c r="I9851" s="1" t="s">
        <v>25</v>
      </c>
      <c r="J9851" s="1" t="s">
        <v>975</v>
      </c>
      <c r="K9851" s="1" t="s">
        <v>214</v>
      </c>
      <c r="L9851" s="1">
        <v>48180</v>
      </c>
      <c r="M9851" s="1" t="s">
        <v>97</v>
      </c>
      <c r="N9851" s="1" t="s">
        <v>976</v>
      </c>
      <c r="O9851" s="1" t="s">
        <v>43</v>
      </c>
      <c r="P9851" s="1" t="s">
        <v>63</v>
      </c>
      <c r="Q9851" s="1" t="s">
        <v>977</v>
      </c>
      <c r="R9851" s="1">
        <v>9.84</v>
      </c>
      <c r="S9851" s="1">
        <f t="shared" si="153"/>
        <v>6.9864000000000015</v>
      </c>
      <c r="T9851" s="1">
        <v>3</v>
      </c>
      <c r="U9851" s="1">
        <v>0</v>
      </c>
      <c r="V9851" s="1">
        <v>2.8535999999999988</v>
      </c>
      <c r="W9851" t="str">
        <f>VLOOKUP(M9851,People!$A$2:$B$5,2,FALSE)</f>
        <v>Kelly Williams</v>
      </c>
      <c r="X9851" s="5" t="str">
        <f>IFERROR(VLOOKUP(Orders!$B9851,Returns!$A$2:$B$801,2,0),"No")</f>
        <v>No</v>
      </c>
    </row>
    <row r="9852" spans="1:24" hidden="1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f t="shared" si="153"/>
        <v>8.5408000000000008</v>
      </c>
      <c r="T9852" s="1">
        <v>2</v>
      </c>
      <c r="U9852" s="1">
        <v>0</v>
      </c>
      <c r="V9852" s="1">
        <v>4.0191999999999997</v>
      </c>
      <c r="W9852" t="str">
        <f>VLOOKUP(M9852,People!$A$2:$B$5,2,FALSE)</f>
        <v>Chuck Magee</v>
      </c>
      <c r="X9852" s="5" t="str">
        <f>IFERROR(VLOOKUP(Orders!$B9852,Returns!$A$2:$B$801,2,0),"No")</f>
        <v>No</v>
      </c>
    </row>
    <row r="9853" spans="1:24" hidden="1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f t="shared" si="153"/>
        <v>56.550000000000018</v>
      </c>
      <c r="T9853" s="1">
        <v>3</v>
      </c>
      <c r="U9853" s="1">
        <v>0.2</v>
      </c>
      <c r="V9853" s="1">
        <v>33.93</v>
      </c>
      <c r="W9853" t="str">
        <f>VLOOKUP(M9853,People!$A$2:$B$5,2,FALSE)</f>
        <v>Chuck Magee</v>
      </c>
      <c r="X9853" s="5" t="str">
        <f>IFERROR(VLOOKUP(Orders!$B9853,Returns!$A$2:$B$801,2,0),"No")</f>
        <v>No</v>
      </c>
    </row>
    <row r="9854" spans="1:24" hidden="1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f t="shared" si="153"/>
        <v>7.0632000000000001</v>
      </c>
      <c r="T9854" s="1">
        <v>2</v>
      </c>
      <c r="U9854" s="1">
        <v>0</v>
      </c>
      <c r="V9854" s="1">
        <v>6.0167999999999999</v>
      </c>
      <c r="W9854" t="str">
        <f>VLOOKUP(M9854,People!$A$2:$B$5,2,FALSE)</f>
        <v>Chuck Magee</v>
      </c>
      <c r="X9854" s="5" t="str">
        <f>IFERROR(VLOOKUP(Orders!$B9854,Returns!$A$2:$B$801,2,0),"No")</f>
        <v>No</v>
      </c>
    </row>
    <row r="9855" spans="1:24" hidden="1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f t="shared" si="153"/>
        <v>130.96699999999998</v>
      </c>
      <c r="T9855" s="1">
        <v>5</v>
      </c>
      <c r="U9855" s="1">
        <v>0</v>
      </c>
      <c r="V9855" s="1">
        <v>83.733000000000004</v>
      </c>
      <c r="W9855" t="str">
        <f>VLOOKUP(M9855,People!$A$2:$B$5,2,FALSE)</f>
        <v>Chuck Magee</v>
      </c>
      <c r="X9855" s="5" t="str">
        <f>IFERROR(VLOOKUP(Orders!$B9855,Returns!$A$2:$B$801,2,0),"No")</f>
        <v>No</v>
      </c>
    </row>
    <row r="9856" spans="1:24" hidden="1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f t="shared" si="153"/>
        <v>29.185599999999997</v>
      </c>
      <c r="T9856" s="1">
        <v>4</v>
      </c>
      <c r="U9856" s="1">
        <v>0</v>
      </c>
      <c r="V9856" s="1">
        <v>21.134400000000003</v>
      </c>
      <c r="W9856" t="str">
        <f>VLOOKUP(M9856,People!$A$2:$B$5,2,FALSE)</f>
        <v>Anna Andreadi</v>
      </c>
      <c r="X9856" s="5" t="str">
        <f>IFERROR(VLOOKUP(Orders!$B9856,Returns!$A$2:$B$801,2,0),"No")</f>
        <v>No</v>
      </c>
    </row>
    <row r="9857" spans="1:24" hidden="1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f t="shared" si="153"/>
        <v>13.0168</v>
      </c>
      <c r="T9857" s="1">
        <v>2</v>
      </c>
      <c r="U9857" s="1">
        <v>0</v>
      </c>
      <c r="V9857" s="1">
        <v>11.543199999999999</v>
      </c>
      <c r="W9857" t="str">
        <f>VLOOKUP(M9857,People!$A$2:$B$5,2,FALSE)</f>
        <v>Anna Andreadi</v>
      </c>
      <c r="X9857" s="5" t="str">
        <f>IFERROR(VLOOKUP(Orders!$B9857,Returns!$A$2:$B$801,2,0),"No")</f>
        <v>No</v>
      </c>
    </row>
    <row r="9858" spans="1:24" x14ac:dyDescent="0.3">
      <c r="A9858" s="1">
        <v>3305</v>
      </c>
      <c r="B9858" t="s">
        <v>7764</v>
      </c>
      <c r="C9858" s="2">
        <v>42734</v>
      </c>
      <c r="D9858" s="2">
        <v>42736</v>
      </c>
      <c r="E9858" s="1" t="s">
        <v>21</v>
      </c>
      <c r="F9858" s="1" t="s">
        <v>2861</v>
      </c>
      <c r="G9858" s="1" t="s">
        <v>2862</v>
      </c>
      <c r="H9858" s="1" t="s">
        <v>38</v>
      </c>
      <c r="I9858" s="1" t="s">
        <v>25</v>
      </c>
      <c r="J9858" s="1" t="s">
        <v>1713</v>
      </c>
      <c r="K9858" s="1" t="s">
        <v>96</v>
      </c>
      <c r="L9858" s="1">
        <v>78041</v>
      </c>
      <c r="M9858" s="1" t="s">
        <v>97</v>
      </c>
      <c r="N9858" s="1" t="s">
        <v>2907</v>
      </c>
      <c r="O9858" s="1" t="s">
        <v>43</v>
      </c>
      <c r="P9858" s="1" t="s">
        <v>157</v>
      </c>
      <c r="Q9858" s="1" t="s">
        <v>2908</v>
      </c>
      <c r="R9858" s="1">
        <v>12.984000000000002</v>
      </c>
      <c r="S9858" s="1">
        <f t="shared" ref="S9858:S9921" si="154">R9858-V9858</f>
        <v>8.2773000000000021</v>
      </c>
      <c r="T9858" s="1">
        <v>3</v>
      </c>
      <c r="U9858" s="1">
        <v>0.2</v>
      </c>
      <c r="V9858" s="1">
        <v>4.7066999999999997</v>
      </c>
      <c r="W9858" t="str">
        <f>VLOOKUP(M9858,People!$A$2:$B$5,2,FALSE)</f>
        <v>Kelly Williams</v>
      </c>
      <c r="X9858" s="5" t="str">
        <f>IFERROR(VLOOKUP(Orders!$B9858,Returns!$A$2:$B$801,2,0),"No")</f>
        <v>No</v>
      </c>
    </row>
    <row r="9859" spans="1:24" hidden="1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f t="shared" si="154"/>
        <v>2782.8175999999999</v>
      </c>
      <c r="T9859" s="1">
        <v>8</v>
      </c>
      <c r="U9859" s="1">
        <v>0</v>
      </c>
      <c r="V9859" s="1">
        <v>610.86239999999998</v>
      </c>
      <c r="W9859" t="str">
        <f>VLOOKUP(M9859,People!$A$2:$B$5,2,FALSE)</f>
        <v>Anna Andreadi</v>
      </c>
      <c r="X9859" s="5" t="str">
        <f>IFERROR(VLOOKUP(Orders!$B9859,Returns!$A$2:$B$801,2,0),"No")</f>
        <v>No</v>
      </c>
    </row>
    <row r="9860" spans="1:24" hidden="1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f t="shared" si="154"/>
        <v>49.876000000000005</v>
      </c>
      <c r="T9860" s="1">
        <v>5</v>
      </c>
      <c r="U9860" s="1">
        <v>0</v>
      </c>
      <c r="V9860" s="1">
        <v>17.523999999999997</v>
      </c>
      <c r="W9860" t="str">
        <f>VLOOKUP(M9860,People!$A$2:$B$5,2,FALSE)</f>
        <v>Kelly Williams</v>
      </c>
      <c r="X9860" s="5" t="str">
        <f>IFERROR(VLOOKUP(Orders!$B9860,Returns!$A$2:$B$801,2,0),"No")</f>
        <v>No</v>
      </c>
    </row>
    <row r="9861" spans="1:24" hidden="1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f t="shared" si="154"/>
        <v>2.4192</v>
      </c>
      <c r="T9861" s="1">
        <v>2</v>
      </c>
      <c r="U9861" s="1">
        <v>0</v>
      </c>
      <c r="V9861" s="1">
        <v>0.1008</v>
      </c>
      <c r="W9861" t="str">
        <f>VLOOKUP(M9861,People!$A$2:$B$5,2,FALSE)</f>
        <v>Kelly Williams</v>
      </c>
      <c r="X9861" s="5" t="str">
        <f>IFERROR(VLOOKUP(Orders!$B9861,Returns!$A$2:$B$801,2,0),"No")</f>
        <v>No</v>
      </c>
    </row>
    <row r="9862" spans="1:24" hidden="1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f t="shared" si="154"/>
        <v>66.444000000000003</v>
      </c>
      <c r="T9862" s="1">
        <v>4</v>
      </c>
      <c r="U9862" s="1">
        <v>0</v>
      </c>
      <c r="V9862" s="1">
        <v>1.3559999999999945</v>
      </c>
      <c r="W9862" t="str">
        <f>VLOOKUP(M9862,People!$A$2:$B$5,2,FALSE)</f>
        <v>Kelly Williams</v>
      </c>
      <c r="X9862" s="5" t="str">
        <f>IFERROR(VLOOKUP(Orders!$B9862,Returns!$A$2:$B$801,2,0),"No")</f>
        <v>No</v>
      </c>
    </row>
    <row r="9863" spans="1:24" hidden="1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f t="shared" si="154"/>
        <v>13.507200000000001</v>
      </c>
      <c r="T9863" s="1">
        <v>2</v>
      </c>
      <c r="U9863" s="1">
        <v>0</v>
      </c>
      <c r="V9863" s="1">
        <v>5.2528000000000006</v>
      </c>
      <c r="W9863" t="str">
        <f>VLOOKUP(M9863,People!$A$2:$B$5,2,FALSE)</f>
        <v>Kelly Williams</v>
      </c>
      <c r="X9863" s="5" t="str">
        <f>IFERROR(VLOOKUP(Orders!$B9863,Returns!$A$2:$B$801,2,0),"No")</f>
        <v>No</v>
      </c>
    </row>
    <row r="9864" spans="1:24" hidden="1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f t="shared" si="154"/>
        <v>9.5747999999999998</v>
      </c>
      <c r="T9864" s="1">
        <v>4</v>
      </c>
      <c r="U9864" s="1">
        <v>0</v>
      </c>
      <c r="V9864" s="1">
        <v>2.5451999999999995</v>
      </c>
      <c r="W9864" t="str">
        <f>VLOOKUP(M9864,People!$A$2:$B$5,2,FALSE)</f>
        <v>Kelly Williams</v>
      </c>
      <c r="X9864" s="5" t="str">
        <f>IFERROR(VLOOKUP(Orders!$B9864,Returns!$A$2:$B$801,2,0),"No")</f>
        <v>No</v>
      </c>
    </row>
    <row r="9865" spans="1:24" hidden="1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f t="shared" si="154"/>
        <v>5.7834000000000003</v>
      </c>
      <c r="T9865" s="1">
        <v>1</v>
      </c>
      <c r="U9865" s="1">
        <v>0</v>
      </c>
      <c r="V9865" s="1">
        <v>5.5565999999999995</v>
      </c>
      <c r="W9865" t="str">
        <f>VLOOKUP(M9865,People!$A$2:$B$5,2,FALSE)</f>
        <v>Kelly Williams</v>
      </c>
      <c r="X9865" s="5" t="str">
        <f>IFERROR(VLOOKUP(Orders!$B9865,Returns!$A$2:$B$801,2,0),"No")</f>
        <v>No</v>
      </c>
    </row>
    <row r="9866" spans="1:24" hidden="1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f t="shared" si="154"/>
        <v>89.488</v>
      </c>
      <c r="T9866" s="1">
        <v>4</v>
      </c>
      <c r="U9866" s="1">
        <v>0</v>
      </c>
      <c r="V9866" s="1">
        <v>70.312000000000012</v>
      </c>
      <c r="W9866" t="str">
        <f>VLOOKUP(M9866,People!$A$2:$B$5,2,FALSE)</f>
        <v>Kelly Williams</v>
      </c>
      <c r="X9866" s="5" t="str">
        <f>IFERROR(VLOOKUP(Orders!$B9866,Returns!$A$2:$B$801,2,0),"No")</f>
        <v>No</v>
      </c>
    </row>
    <row r="9867" spans="1:24" hidden="1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f t="shared" si="154"/>
        <v>10.428000000000001</v>
      </c>
      <c r="T9867" s="1">
        <v>2</v>
      </c>
      <c r="U9867" s="1">
        <v>0</v>
      </c>
      <c r="V9867" s="1">
        <v>8.532</v>
      </c>
      <c r="W9867" t="str">
        <f>VLOOKUP(M9867,People!$A$2:$B$5,2,FALSE)</f>
        <v>Kelly Williams</v>
      </c>
      <c r="X9867" s="5" t="str">
        <f>IFERROR(VLOOKUP(Orders!$B9867,Returns!$A$2:$B$801,2,0),"No")</f>
        <v>No</v>
      </c>
    </row>
    <row r="9868" spans="1:24" hidden="1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f t="shared" si="154"/>
        <v>803.21080000000006</v>
      </c>
      <c r="T9868" s="1">
        <v>7</v>
      </c>
      <c r="U9868" s="1">
        <v>0</v>
      </c>
      <c r="V9868" s="1">
        <v>282.20920000000001</v>
      </c>
      <c r="W9868" t="str">
        <f>VLOOKUP(M9868,People!$A$2:$B$5,2,FALSE)</f>
        <v>Chuck Magee</v>
      </c>
      <c r="X9868" s="5" t="str">
        <f>IFERROR(VLOOKUP(Orders!$B9868,Returns!$A$2:$B$801,2,0),"No")</f>
        <v>No</v>
      </c>
    </row>
    <row r="9869" spans="1:24" hidden="1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f t="shared" si="154"/>
        <v>9.7013999999999996</v>
      </c>
      <c r="T9869" s="1">
        <v>3</v>
      </c>
      <c r="U9869" s="1">
        <v>0</v>
      </c>
      <c r="V9869" s="1">
        <v>3.4086000000000003</v>
      </c>
      <c r="W9869" t="str">
        <f>VLOOKUP(M9869,People!$A$2:$B$5,2,FALSE)</f>
        <v>Chuck Magee</v>
      </c>
      <c r="X9869" s="5" t="str">
        <f>IFERROR(VLOOKUP(Orders!$B9869,Returns!$A$2:$B$801,2,0),"No")</f>
        <v>No</v>
      </c>
    </row>
    <row r="9870" spans="1:24" x14ac:dyDescent="0.3">
      <c r="A9870" s="1">
        <v>3306</v>
      </c>
      <c r="B9870" t="s">
        <v>7764</v>
      </c>
      <c r="C9870" s="2">
        <v>42734</v>
      </c>
      <c r="D9870" s="2">
        <v>42736</v>
      </c>
      <c r="E9870" s="1" t="s">
        <v>21</v>
      </c>
      <c r="F9870" s="1" t="s">
        <v>2861</v>
      </c>
      <c r="G9870" s="1" t="s">
        <v>2862</v>
      </c>
      <c r="H9870" s="1" t="s">
        <v>38</v>
      </c>
      <c r="I9870" s="1" t="s">
        <v>25</v>
      </c>
      <c r="J9870" s="1" t="s">
        <v>1713</v>
      </c>
      <c r="K9870" s="1" t="s">
        <v>96</v>
      </c>
      <c r="L9870" s="1">
        <v>78041</v>
      </c>
      <c r="M9870" s="1" t="s">
        <v>97</v>
      </c>
      <c r="N9870" s="1" t="s">
        <v>3964</v>
      </c>
      <c r="O9870" s="1" t="s">
        <v>66</v>
      </c>
      <c r="P9870" s="1" t="s">
        <v>67</v>
      </c>
      <c r="Q9870" s="1" t="s">
        <v>3965</v>
      </c>
      <c r="R9870" s="1">
        <v>217.58400000000003</v>
      </c>
      <c r="S9870" s="1">
        <f t="shared" si="154"/>
        <v>198.54540000000003</v>
      </c>
      <c r="T9870" s="1">
        <v>2</v>
      </c>
      <c r="U9870" s="1">
        <v>0.2</v>
      </c>
      <c r="V9870" s="1">
        <v>19.03860000000001</v>
      </c>
      <c r="W9870" t="str">
        <f>VLOOKUP(M9870,People!$A$2:$B$5,2,FALSE)</f>
        <v>Kelly Williams</v>
      </c>
      <c r="X9870" s="5" t="str">
        <f>IFERROR(VLOOKUP(Orders!$B9870,Returns!$A$2:$B$801,2,0),"No")</f>
        <v>No</v>
      </c>
    </row>
    <row r="9871" spans="1:24" x14ac:dyDescent="0.3">
      <c r="A9871" s="1">
        <v>3307</v>
      </c>
      <c r="B9871" t="s">
        <v>7764</v>
      </c>
      <c r="C9871" s="2">
        <v>42734</v>
      </c>
      <c r="D9871" s="2">
        <v>42736</v>
      </c>
      <c r="E9871" s="1" t="s">
        <v>21</v>
      </c>
      <c r="F9871" s="1" t="s">
        <v>2861</v>
      </c>
      <c r="G9871" s="1" t="s">
        <v>2862</v>
      </c>
      <c r="H9871" s="1" t="s">
        <v>38</v>
      </c>
      <c r="I9871" s="1" t="s">
        <v>25</v>
      </c>
      <c r="J9871" s="1" t="s">
        <v>1713</v>
      </c>
      <c r="K9871" s="1" t="s">
        <v>96</v>
      </c>
      <c r="L9871" s="1">
        <v>78041</v>
      </c>
      <c r="M9871" s="1" t="s">
        <v>97</v>
      </c>
      <c r="N9871" s="1" t="s">
        <v>2688</v>
      </c>
      <c r="O9871" s="1" t="s">
        <v>66</v>
      </c>
      <c r="P9871" s="1" t="s">
        <v>67</v>
      </c>
      <c r="Q9871" s="1" t="s">
        <v>2689</v>
      </c>
      <c r="R9871" s="1">
        <v>328.77600000000007</v>
      </c>
      <c r="S9871" s="1">
        <f t="shared" si="154"/>
        <v>300.00810000000007</v>
      </c>
      <c r="T9871" s="1">
        <v>3</v>
      </c>
      <c r="U9871" s="1">
        <v>0.2</v>
      </c>
      <c r="V9871" s="1">
        <v>28.767899999999997</v>
      </c>
      <c r="W9871" t="str">
        <f>VLOOKUP(M9871,People!$A$2:$B$5,2,FALSE)</f>
        <v>Kelly Williams</v>
      </c>
      <c r="X9871" s="5" t="str">
        <f>IFERROR(VLOOKUP(Orders!$B9871,Returns!$A$2:$B$801,2,0),"No")</f>
        <v>No</v>
      </c>
    </row>
    <row r="9872" spans="1:24" x14ac:dyDescent="0.3">
      <c r="A9872" s="1">
        <v>3308</v>
      </c>
      <c r="B9872" t="s">
        <v>7764</v>
      </c>
      <c r="C9872" s="2">
        <v>42734</v>
      </c>
      <c r="D9872" s="2">
        <v>42736</v>
      </c>
      <c r="E9872" s="1" t="s">
        <v>21</v>
      </c>
      <c r="F9872" s="1" t="s">
        <v>2861</v>
      </c>
      <c r="G9872" s="1" t="s">
        <v>2862</v>
      </c>
      <c r="H9872" s="1" t="s">
        <v>38</v>
      </c>
      <c r="I9872" s="1" t="s">
        <v>25</v>
      </c>
      <c r="J9872" s="1" t="s">
        <v>1713</v>
      </c>
      <c r="K9872" s="1" t="s">
        <v>96</v>
      </c>
      <c r="L9872" s="1">
        <v>78041</v>
      </c>
      <c r="M9872" s="1" t="s">
        <v>97</v>
      </c>
      <c r="N9872" s="1" t="s">
        <v>1095</v>
      </c>
      <c r="O9872" s="1" t="s">
        <v>43</v>
      </c>
      <c r="P9872" s="1" t="s">
        <v>70</v>
      </c>
      <c r="Q9872" s="1" t="s">
        <v>1096</v>
      </c>
      <c r="R9872" s="1">
        <v>2.2859999999999996</v>
      </c>
      <c r="S9872" s="1">
        <f t="shared" si="154"/>
        <v>5.9436</v>
      </c>
      <c r="T9872" s="1">
        <v>3</v>
      </c>
      <c r="U9872" s="1">
        <v>0.8</v>
      </c>
      <c r="V9872" s="1">
        <v>-3.6576000000000004</v>
      </c>
      <c r="W9872" t="str">
        <f>VLOOKUP(M9872,People!$A$2:$B$5,2,FALSE)</f>
        <v>Kelly Williams</v>
      </c>
      <c r="X9872" s="5" t="str">
        <f>IFERROR(VLOOKUP(Orders!$B9872,Returns!$A$2:$B$801,2,0),"No")</f>
        <v>No</v>
      </c>
    </row>
    <row r="9873" spans="1:24" hidden="1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f t="shared" si="154"/>
        <v>257.67320000000007</v>
      </c>
      <c r="T9873" s="1">
        <v>2</v>
      </c>
      <c r="U9873" s="1">
        <v>0.2</v>
      </c>
      <c r="V9873" s="1">
        <v>32.662799999999947</v>
      </c>
      <c r="W9873" t="str">
        <f>VLOOKUP(M9873,People!$A$2:$B$5,2,FALSE)</f>
        <v>Kelly Williams</v>
      </c>
      <c r="X9873" s="5" t="str">
        <f>IFERROR(VLOOKUP(Orders!$B9873,Returns!$A$2:$B$801,2,0),"No")</f>
        <v>No</v>
      </c>
    </row>
    <row r="9874" spans="1:24" hidden="1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f t="shared" si="154"/>
        <v>17.955000000000002</v>
      </c>
      <c r="T9874" s="1">
        <v>2</v>
      </c>
      <c r="U9874" s="1">
        <v>0.2</v>
      </c>
      <c r="V9874" s="1">
        <v>1.1969999999999992</v>
      </c>
      <c r="W9874" t="str">
        <f>VLOOKUP(M9874,People!$A$2:$B$5,2,FALSE)</f>
        <v>Kelly Williams</v>
      </c>
      <c r="X9874" s="5" t="str">
        <f>IFERROR(VLOOKUP(Orders!$B9874,Returns!$A$2:$B$801,2,0),"No")</f>
        <v>No</v>
      </c>
    </row>
    <row r="9875" spans="1:24" hidden="1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f t="shared" si="154"/>
        <v>3.3696000000000002</v>
      </c>
      <c r="T9875" s="1">
        <v>1</v>
      </c>
      <c r="U9875" s="1">
        <v>0</v>
      </c>
      <c r="V9875" s="1">
        <v>3.1104000000000003</v>
      </c>
      <c r="W9875" t="str">
        <f>VLOOKUP(M9875,People!$A$2:$B$5,2,FALSE)</f>
        <v>Chuck Magee</v>
      </c>
      <c r="X9875" s="5" t="str">
        <f>IFERROR(VLOOKUP(Orders!$B9875,Returns!$A$2:$B$801,2,0),"No")</f>
        <v>No</v>
      </c>
    </row>
    <row r="9876" spans="1:24" hidden="1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f t="shared" si="154"/>
        <v>43.978000000000002</v>
      </c>
      <c r="T9876" s="1">
        <v>2</v>
      </c>
      <c r="U9876" s="1">
        <v>0.2</v>
      </c>
      <c r="V9876" s="1">
        <v>19.989999999999995</v>
      </c>
      <c r="W9876" t="str">
        <f>VLOOKUP(M9876,People!$A$2:$B$5,2,FALSE)</f>
        <v>Chuck Magee</v>
      </c>
      <c r="X9876" s="5" t="str">
        <f>IFERROR(VLOOKUP(Orders!$B9876,Returns!$A$2:$B$801,2,0),"No")</f>
        <v>No</v>
      </c>
    </row>
    <row r="9877" spans="1:24" hidden="1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f t="shared" si="154"/>
        <v>6.2964000000000002</v>
      </c>
      <c r="T9877" s="1">
        <v>2</v>
      </c>
      <c r="U9877" s="1">
        <v>0</v>
      </c>
      <c r="V9877" s="1">
        <v>6.3600000000000101E-2</v>
      </c>
      <c r="W9877" t="str">
        <f>VLOOKUP(M9877,People!$A$2:$B$5,2,FALSE)</f>
        <v>Chuck Magee</v>
      </c>
      <c r="X9877" s="5" t="str">
        <f>IFERROR(VLOOKUP(Orders!$B9877,Returns!$A$2:$B$801,2,0),"No")</f>
        <v>No</v>
      </c>
    </row>
    <row r="9878" spans="1:24" hidden="1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f t="shared" si="154"/>
        <v>869.75760000000014</v>
      </c>
      <c r="T9878" s="1">
        <v>4</v>
      </c>
      <c r="U9878" s="1">
        <v>0.2</v>
      </c>
      <c r="V9878" s="1">
        <v>-21.213600000000099</v>
      </c>
      <c r="W9878" t="str">
        <f>VLOOKUP(M9878,People!$A$2:$B$5,2,FALSE)</f>
        <v>Chuck Magee</v>
      </c>
      <c r="X9878" s="5" t="str">
        <f>IFERROR(VLOOKUP(Orders!$B9878,Returns!$A$2:$B$801,2,0),"No")</f>
        <v>No</v>
      </c>
    </row>
    <row r="9879" spans="1:24" hidden="1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f t="shared" si="154"/>
        <v>15.08</v>
      </c>
      <c r="T9879" s="1">
        <v>5</v>
      </c>
      <c r="U9879" s="1">
        <v>0.7</v>
      </c>
      <c r="V9879" s="1">
        <v>-6.379999999999999</v>
      </c>
      <c r="W9879" t="str">
        <f>VLOOKUP(M9879,People!$A$2:$B$5,2,FALSE)</f>
        <v>Chuck Magee</v>
      </c>
      <c r="X9879" s="5" t="str">
        <f>IFERROR(VLOOKUP(Orders!$B9879,Returns!$A$2:$B$801,2,0),"No")</f>
        <v>No</v>
      </c>
    </row>
    <row r="9880" spans="1:24" hidden="1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f t="shared" si="154"/>
        <v>146.85839999999999</v>
      </c>
      <c r="T9880" s="1">
        <v>3</v>
      </c>
      <c r="U9880" s="1">
        <v>0.4</v>
      </c>
      <c r="V9880" s="1">
        <v>-24.476399999999998</v>
      </c>
      <c r="W9880" t="str">
        <f>VLOOKUP(M9880,People!$A$2:$B$5,2,FALSE)</f>
        <v>Chuck Magee</v>
      </c>
      <c r="X9880" s="5" t="str">
        <f>IFERROR(VLOOKUP(Orders!$B9880,Returns!$A$2:$B$801,2,0),"No")</f>
        <v>No</v>
      </c>
    </row>
    <row r="9881" spans="1:24" hidden="1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f t="shared" si="154"/>
        <v>509.488</v>
      </c>
      <c r="T9881" s="1">
        <v>7</v>
      </c>
      <c r="U9881" s="1">
        <v>0.1</v>
      </c>
      <c r="V9881" s="1">
        <v>63.685999999999979</v>
      </c>
      <c r="W9881" t="str">
        <f>VLOOKUP(M9881,People!$A$2:$B$5,2,FALSE)</f>
        <v>Chuck Magee</v>
      </c>
      <c r="X9881" s="5" t="str">
        <f>IFERROR(VLOOKUP(Orders!$B9881,Returns!$A$2:$B$801,2,0),"No")</f>
        <v>No</v>
      </c>
    </row>
    <row r="9882" spans="1:24" hidden="1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f t="shared" si="154"/>
        <v>56.349600000000009</v>
      </c>
      <c r="T9882" s="1">
        <v>3</v>
      </c>
      <c r="U9882" s="1">
        <v>0.2</v>
      </c>
      <c r="V9882" s="1">
        <v>28.706399999999991</v>
      </c>
      <c r="W9882" t="str">
        <f>VLOOKUP(M9882,People!$A$2:$B$5,2,FALSE)</f>
        <v>Chuck Magee</v>
      </c>
      <c r="X9882" s="5" t="str">
        <f>IFERROR(VLOOKUP(Orders!$B9882,Returns!$A$2:$B$801,2,0),"No")</f>
        <v>No</v>
      </c>
    </row>
    <row r="9883" spans="1:24" x14ac:dyDescent="0.3">
      <c r="A9883" s="1">
        <v>3309</v>
      </c>
      <c r="B9883" t="s">
        <v>7764</v>
      </c>
      <c r="C9883" s="2">
        <v>42734</v>
      </c>
      <c r="D9883" s="2">
        <v>42736</v>
      </c>
      <c r="E9883" s="1" t="s">
        <v>21</v>
      </c>
      <c r="F9883" s="1" t="s">
        <v>2861</v>
      </c>
      <c r="G9883" s="1" t="s">
        <v>2862</v>
      </c>
      <c r="H9883" s="1" t="s">
        <v>38</v>
      </c>
      <c r="I9883" s="1" t="s">
        <v>25</v>
      </c>
      <c r="J9883" s="1" t="s">
        <v>1713</v>
      </c>
      <c r="K9883" s="1" t="s">
        <v>96</v>
      </c>
      <c r="L9883" s="1">
        <v>78041</v>
      </c>
      <c r="M9883" s="1" t="s">
        <v>97</v>
      </c>
      <c r="N9883" s="1" t="s">
        <v>892</v>
      </c>
      <c r="O9883" s="1" t="s">
        <v>66</v>
      </c>
      <c r="P9883" s="1" t="s">
        <v>146</v>
      </c>
      <c r="Q9883" s="1" t="s">
        <v>893</v>
      </c>
      <c r="R9883" s="1">
        <v>47.984000000000002</v>
      </c>
      <c r="S9883" s="1">
        <f t="shared" si="154"/>
        <v>33.588799999999999</v>
      </c>
      <c r="T9883" s="1">
        <v>2</v>
      </c>
      <c r="U9883" s="1">
        <v>0.2</v>
      </c>
      <c r="V9883" s="1">
        <v>14.395200000000004</v>
      </c>
      <c r="W9883" t="str">
        <f>VLOOKUP(M9883,People!$A$2:$B$5,2,FALSE)</f>
        <v>Kelly Williams</v>
      </c>
      <c r="X9883" s="5" t="str">
        <f>IFERROR(VLOOKUP(Orders!$B9883,Returns!$A$2:$B$801,2,0),"No")</f>
        <v>No</v>
      </c>
    </row>
    <row r="9884" spans="1:24" x14ac:dyDescent="0.3">
      <c r="A9884" s="1">
        <v>3724</v>
      </c>
      <c r="B9884" t="s">
        <v>7951</v>
      </c>
      <c r="C9884" s="2">
        <v>42734</v>
      </c>
      <c r="D9884" s="2">
        <v>42739</v>
      </c>
      <c r="E9884" s="1" t="s">
        <v>46</v>
      </c>
      <c r="F9884" s="1" t="s">
        <v>5042</v>
      </c>
      <c r="G9884" s="1" t="s">
        <v>5043</v>
      </c>
      <c r="H9884" s="1" t="s">
        <v>38</v>
      </c>
      <c r="I9884" s="1" t="s">
        <v>25</v>
      </c>
      <c r="J9884" s="1" t="s">
        <v>480</v>
      </c>
      <c r="K9884" s="1" t="s">
        <v>279</v>
      </c>
      <c r="L9884" s="1">
        <v>85023</v>
      </c>
      <c r="M9884" s="1" t="s">
        <v>41</v>
      </c>
      <c r="N9884" s="1" t="s">
        <v>4810</v>
      </c>
      <c r="O9884" s="1" t="s">
        <v>43</v>
      </c>
      <c r="P9884" s="1" t="s">
        <v>70</v>
      </c>
      <c r="Q9884" s="1" t="s">
        <v>4811</v>
      </c>
      <c r="R9884" s="1">
        <v>551.98500000000013</v>
      </c>
      <c r="S9884" s="1">
        <f t="shared" si="154"/>
        <v>1011.9725000000003</v>
      </c>
      <c r="T9884" s="1">
        <v>5</v>
      </c>
      <c r="U9884" s="1">
        <v>0.7</v>
      </c>
      <c r="V9884" s="1">
        <v>-459.98750000000018</v>
      </c>
      <c r="W9884" t="str">
        <f>VLOOKUP(M9884,People!$A$2:$B$5,2,FALSE)</f>
        <v>Anna Andreadi</v>
      </c>
      <c r="X9884" s="5" t="str">
        <f>IFERROR(VLOOKUP(Orders!$B9884,Returns!$A$2:$B$801,2,0),"No")</f>
        <v>No</v>
      </c>
    </row>
    <row r="9885" spans="1:24" x14ac:dyDescent="0.3">
      <c r="A9885" s="1">
        <v>6060</v>
      </c>
      <c r="B9885" t="s">
        <v>9062</v>
      </c>
      <c r="C9885" s="2">
        <v>42734</v>
      </c>
      <c r="D9885" s="2">
        <v>42738</v>
      </c>
      <c r="E9885" s="1" t="s">
        <v>46</v>
      </c>
      <c r="F9885" s="1" t="s">
        <v>2235</v>
      </c>
      <c r="G9885" s="1" t="s">
        <v>2236</v>
      </c>
      <c r="H9885" s="1" t="s">
        <v>24</v>
      </c>
      <c r="I9885" s="1" t="s">
        <v>25</v>
      </c>
      <c r="J9885" s="1" t="s">
        <v>133</v>
      </c>
      <c r="K9885" s="1" t="s">
        <v>134</v>
      </c>
      <c r="L9885" s="1">
        <v>19120</v>
      </c>
      <c r="M9885" s="1" t="s">
        <v>135</v>
      </c>
      <c r="N9885" s="1" t="s">
        <v>5016</v>
      </c>
      <c r="O9885" s="1" t="s">
        <v>66</v>
      </c>
      <c r="P9885" s="1" t="s">
        <v>146</v>
      </c>
      <c r="Q9885" s="1" t="s">
        <v>5017</v>
      </c>
      <c r="R9885" s="1">
        <v>27.968000000000004</v>
      </c>
      <c r="S9885" s="1">
        <f t="shared" si="154"/>
        <v>20.976000000000003</v>
      </c>
      <c r="T9885" s="1">
        <v>2</v>
      </c>
      <c r="U9885" s="1">
        <v>0.2</v>
      </c>
      <c r="V9885" s="1">
        <v>6.9920000000000009</v>
      </c>
      <c r="W9885" t="str">
        <f>VLOOKUP(M9885,People!$A$2:$B$5,2,FALSE)</f>
        <v>Chuck Magee</v>
      </c>
      <c r="X9885" s="5" t="str">
        <f>IFERROR(VLOOKUP(Orders!$B9885,Returns!$A$2:$B$801,2,0),"No")</f>
        <v>No</v>
      </c>
    </row>
    <row r="9886" spans="1:24" x14ac:dyDescent="0.3">
      <c r="A9886" s="1">
        <v>7359</v>
      </c>
      <c r="B9886" t="s">
        <v>9663</v>
      </c>
      <c r="C9886" s="2">
        <v>42734</v>
      </c>
      <c r="D9886" s="2">
        <v>42738</v>
      </c>
      <c r="E9886" s="1" t="s">
        <v>21</v>
      </c>
      <c r="F9886" s="1" t="s">
        <v>5439</v>
      </c>
      <c r="G9886" s="1" t="s">
        <v>5440</v>
      </c>
      <c r="H9886" s="1" t="s">
        <v>38</v>
      </c>
      <c r="I9886" s="1" t="s">
        <v>25</v>
      </c>
      <c r="J9886" s="1" t="s">
        <v>133</v>
      </c>
      <c r="K9886" s="1" t="s">
        <v>134</v>
      </c>
      <c r="L9886" s="1">
        <v>19143</v>
      </c>
      <c r="M9886" s="1" t="s">
        <v>135</v>
      </c>
      <c r="N9886" s="1" t="s">
        <v>2002</v>
      </c>
      <c r="O9886" s="1" t="s">
        <v>66</v>
      </c>
      <c r="P9886" s="1" t="s">
        <v>67</v>
      </c>
      <c r="Q9886" s="1" t="s">
        <v>2003</v>
      </c>
      <c r="R9886" s="1">
        <v>251.96399999999994</v>
      </c>
      <c r="S9886" s="1">
        <f t="shared" si="154"/>
        <v>302.35679999999991</v>
      </c>
      <c r="T9886" s="1">
        <v>6</v>
      </c>
      <c r="U9886" s="1">
        <v>0.4</v>
      </c>
      <c r="V9886" s="1">
        <v>-50.392799999999994</v>
      </c>
      <c r="W9886" t="str">
        <f>VLOOKUP(M9886,People!$A$2:$B$5,2,FALSE)</f>
        <v>Chuck Magee</v>
      </c>
      <c r="X9886" s="5" t="str">
        <f>IFERROR(VLOOKUP(Orders!$B9886,Returns!$A$2:$B$801,2,0),"No")</f>
        <v>No</v>
      </c>
    </row>
    <row r="9887" spans="1:24" x14ac:dyDescent="0.3">
      <c r="A9887" s="1">
        <v>7360</v>
      </c>
      <c r="B9887" t="s">
        <v>9663</v>
      </c>
      <c r="C9887" s="2">
        <v>42734</v>
      </c>
      <c r="D9887" s="2">
        <v>42738</v>
      </c>
      <c r="E9887" s="1" t="s">
        <v>21</v>
      </c>
      <c r="F9887" s="1" t="s">
        <v>5439</v>
      </c>
      <c r="G9887" s="1" t="s">
        <v>5440</v>
      </c>
      <c r="H9887" s="1" t="s">
        <v>38</v>
      </c>
      <c r="I9887" s="1" t="s">
        <v>25</v>
      </c>
      <c r="J9887" s="1" t="s">
        <v>133</v>
      </c>
      <c r="K9887" s="1" t="s">
        <v>134</v>
      </c>
      <c r="L9887" s="1">
        <v>19143</v>
      </c>
      <c r="M9887" s="1" t="s">
        <v>135</v>
      </c>
      <c r="N9887" s="1" t="s">
        <v>1073</v>
      </c>
      <c r="O9887" s="1" t="s">
        <v>30</v>
      </c>
      <c r="P9887" s="1" t="s">
        <v>52</v>
      </c>
      <c r="Q9887" s="1" t="s">
        <v>1074</v>
      </c>
      <c r="R9887" s="1">
        <v>523.76400000000001</v>
      </c>
      <c r="S9887" s="1">
        <f t="shared" si="154"/>
        <v>715.81080000000009</v>
      </c>
      <c r="T9887" s="1">
        <v>3</v>
      </c>
      <c r="U9887" s="1">
        <v>0.4</v>
      </c>
      <c r="V9887" s="1">
        <v>-192.04680000000008</v>
      </c>
      <c r="W9887" t="str">
        <f>VLOOKUP(M9887,People!$A$2:$B$5,2,FALSE)</f>
        <v>Chuck Magee</v>
      </c>
      <c r="X9887" s="5" t="str">
        <f>IFERROR(VLOOKUP(Orders!$B9887,Returns!$A$2:$B$801,2,0),"No")</f>
        <v>No</v>
      </c>
    </row>
    <row r="9888" spans="1:24" x14ac:dyDescent="0.3">
      <c r="A9888" s="1">
        <v>8265</v>
      </c>
      <c r="B9888" t="s">
        <v>10074</v>
      </c>
      <c r="C9888" s="2">
        <v>42734</v>
      </c>
      <c r="D9888" s="2">
        <v>42739</v>
      </c>
      <c r="E9888" s="1" t="s">
        <v>46</v>
      </c>
      <c r="F9888" s="1" t="s">
        <v>1464</v>
      </c>
      <c r="G9888" s="1" t="s">
        <v>1465</v>
      </c>
      <c r="H9888" s="1" t="s">
        <v>24</v>
      </c>
      <c r="I9888" s="1" t="s">
        <v>25</v>
      </c>
      <c r="J9888" s="1" t="s">
        <v>239</v>
      </c>
      <c r="K9888" s="1" t="s">
        <v>240</v>
      </c>
      <c r="L9888" s="1">
        <v>10035</v>
      </c>
      <c r="M9888" s="1" t="s">
        <v>135</v>
      </c>
      <c r="N9888" s="1" t="s">
        <v>5837</v>
      </c>
      <c r="O9888" s="1" t="s">
        <v>43</v>
      </c>
      <c r="P9888" s="1" t="s">
        <v>73</v>
      </c>
      <c r="Q9888" s="1" t="s">
        <v>5838</v>
      </c>
      <c r="R9888" s="1">
        <v>122.94</v>
      </c>
      <c r="S9888" s="1">
        <f t="shared" si="154"/>
        <v>92.205000000000013</v>
      </c>
      <c r="T9888" s="1">
        <v>3</v>
      </c>
      <c r="U9888" s="1">
        <v>0</v>
      </c>
      <c r="V9888" s="1">
        <v>30.734999999999992</v>
      </c>
      <c r="W9888" t="str">
        <f>VLOOKUP(M9888,People!$A$2:$B$5,2,FALSE)</f>
        <v>Chuck Magee</v>
      </c>
      <c r="X9888" s="5" t="str">
        <f>IFERROR(VLOOKUP(Orders!$B9888,Returns!$A$2:$B$801,2,0),"No")</f>
        <v>No</v>
      </c>
    </row>
    <row r="9889" spans="1:24" hidden="1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f t="shared" si="154"/>
        <v>5.2788000000000004</v>
      </c>
      <c r="T9889" s="1">
        <v>2</v>
      </c>
      <c r="U9889" s="1">
        <v>0</v>
      </c>
      <c r="V9889" s="1">
        <v>4.6812000000000005</v>
      </c>
      <c r="W9889" t="str">
        <f>VLOOKUP(M9889,People!$A$2:$B$5,2,FALSE)</f>
        <v>Chuck Magee</v>
      </c>
      <c r="X9889" s="5" t="str">
        <f>IFERROR(VLOOKUP(Orders!$B9889,Returns!$A$2:$B$801,2,0),"No")</f>
        <v>No</v>
      </c>
    </row>
    <row r="9890" spans="1:24" hidden="1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f t="shared" si="154"/>
        <v>51.193599999999996</v>
      </c>
      <c r="T9890" s="1">
        <v>1</v>
      </c>
      <c r="U9890" s="1">
        <v>0</v>
      </c>
      <c r="V9890" s="1">
        <v>28.796399999999998</v>
      </c>
      <c r="W9890" t="str">
        <f>VLOOKUP(M9890,People!$A$2:$B$5,2,FALSE)</f>
        <v>Chuck Magee</v>
      </c>
      <c r="X9890" s="5" t="str">
        <f>IFERROR(VLOOKUP(Orders!$B9890,Returns!$A$2:$B$801,2,0),"No")</f>
        <v>No</v>
      </c>
    </row>
    <row r="9891" spans="1:24" hidden="1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f t="shared" si="154"/>
        <v>6.5261999999999993</v>
      </c>
      <c r="T9891" s="1">
        <v>3</v>
      </c>
      <c r="U9891" s="1">
        <v>0</v>
      </c>
      <c r="V9891" s="1">
        <v>2.4138000000000006</v>
      </c>
      <c r="W9891" t="str">
        <f>VLOOKUP(M9891,People!$A$2:$B$5,2,FALSE)</f>
        <v>Chuck Magee</v>
      </c>
      <c r="X9891" s="5" t="str">
        <f>IFERROR(VLOOKUP(Orders!$B9891,Returns!$A$2:$B$801,2,0),"No")</f>
        <v>No</v>
      </c>
    </row>
    <row r="9892" spans="1:24" hidden="1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f t="shared" si="154"/>
        <v>10.928600000000001</v>
      </c>
      <c r="T9892" s="1">
        <v>2</v>
      </c>
      <c r="U9892" s="1">
        <v>0</v>
      </c>
      <c r="V9892" s="1">
        <v>9.6913999999999998</v>
      </c>
      <c r="W9892" t="str">
        <f>VLOOKUP(M9892,People!$A$2:$B$5,2,FALSE)</f>
        <v>Kelly Williams</v>
      </c>
      <c r="X9892" s="5" t="str">
        <f>IFERROR(VLOOKUP(Orders!$B9892,Returns!$A$2:$B$801,2,0),"No")</f>
        <v>No</v>
      </c>
    </row>
    <row r="9893" spans="1:24" hidden="1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f t="shared" si="154"/>
        <v>75.792500000000004</v>
      </c>
      <c r="T9893" s="1">
        <v>7</v>
      </c>
      <c r="U9893" s="1">
        <v>0</v>
      </c>
      <c r="V9893" s="1">
        <v>48.457499999999996</v>
      </c>
      <c r="W9893" t="str">
        <f>VLOOKUP(M9893,People!$A$2:$B$5,2,FALSE)</f>
        <v>Kelly Williams</v>
      </c>
      <c r="X9893" s="5" t="str">
        <f>IFERROR(VLOOKUP(Orders!$B9893,Returns!$A$2:$B$801,2,0),"No")</f>
        <v>No</v>
      </c>
    </row>
    <row r="9894" spans="1:24" hidden="1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f t="shared" si="154"/>
        <v>214.23599999999999</v>
      </c>
      <c r="T9894" s="1">
        <v>5</v>
      </c>
      <c r="U9894" s="1">
        <v>0</v>
      </c>
      <c r="V9894" s="1">
        <v>83.314000000000021</v>
      </c>
      <c r="W9894" t="str">
        <f>VLOOKUP(M9894,People!$A$2:$B$5,2,FALSE)</f>
        <v>Kelly Williams</v>
      </c>
      <c r="X9894" s="5" t="str">
        <f>IFERROR(VLOOKUP(Orders!$B9894,Returns!$A$2:$B$801,2,0),"No")</f>
        <v>No</v>
      </c>
    </row>
    <row r="9895" spans="1:24" hidden="1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f t="shared" si="154"/>
        <v>306.7056</v>
      </c>
      <c r="T9895" s="1">
        <v>4</v>
      </c>
      <c r="U9895" s="1">
        <v>0</v>
      </c>
      <c r="V9895" s="1">
        <v>96.854399999999998</v>
      </c>
      <c r="W9895" t="str">
        <f>VLOOKUP(M9895,People!$A$2:$B$5,2,FALSE)</f>
        <v>Kelly Williams</v>
      </c>
      <c r="X9895" s="5" t="str">
        <f>IFERROR(VLOOKUP(Orders!$B9895,Returns!$A$2:$B$801,2,0),"No")</f>
        <v>No</v>
      </c>
    </row>
    <row r="9896" spans="1:24" hidden="1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f t="shared" si="154"/>
        <v>67.591999999999999</v>
      </c>
      <c r="T9896" s="1">
        <v>5</v>
      </c>
      <c r="U9896" s="1">
        <v>0</v>
      </c>
      <c r="V9896" s="1">
        <v>27.60799999999999</v>
      </c>
      <c r="W9896" t="str">
        <f>VLOOKUP(M9896,People!$A$2:$B$5,2,FALSE)</f>
        <v>Kelly Williams</v>
      </c>
      <c r="X9896" s="5" t="str">
        <f>IFERROR(VLOOKUP(Orders!$B9896,Returns!$A$2:$B$801,2,0),"No")</f>
        <v>No</v>
      </c>
    </row>
    <row r="9897" spans="1:24" x14ac:dyDescent="0.3">
      <c r="A9897" s="1">
        <v>8266</v>
      </c>
      <c r="B9897" t="s">
        <v>10074</v>
      </c>
      <c r="C9897" s="2">
        <v>42734</v>
      </c>
      <c r="D9897" s="2">
        <v>42739</v>
      </c>
      <c r="E9897" s="1" t="s">
        <v>46</v>
      </c>
      <c r="F9897" s="1" t="s">
        <v>1464</v>
      </c>
      <c r="G9897" s="1" t="s">
        <v>1465</v>
      </c>
      <c r="H9897" s="1" t="s">
        <v>24</v>
      </c>
      <c r="I9897" s="1" t="s">
        <v>25</v>
      </c>
      <c r="J9897" s="1" t="s">
        <v>239</v>
      </c>
      <c r="K9897" s="1" t="s">
        <v>240</v>
      </c>
      <c r="L9897" s="1">
        <v>10035</v>
      </c>
      <c r="M9897" s="1" t="s">
        <v>135</v>
      </c>
      <c r="N9897" s="1" t="s">
        <v>2798</v>
      </c>
      <c r="O9897" s="1" t="s">
        <v>43</v>
      </c>
      <c r="P9897" s="1" t="s">
        <v>70</v>
      </c>
      <c r="Q9897" s="1" t="s">
        <v>2799</v>
      </c>
      <c r="R9897" s="1">
        <v>35.448</v>
      </c>
      <c r="S9897" s="1">
        <f t="shared" si="154"/>
        <v>22.598100000000002</v>
      </c>
      <c r="T9897" s="1">
        <v>7</v>
      </c>
      <c r="U9897" s="1">
        <v>0.2</v>
      </c>
      <c r="V9897" s="1">
        <v>12.8499</v>
      </c>
      <c r="W9897" t="str">
        <f>VLOOKUP(M9897,People!$A$2:$B$5,2,FALSE)</f>
        <v>Chuck Magee</v>
      </c>
      <c r="X9897" s="5" t="str">
        <f>IFERROR(VLOOKUP(Orders!$B9897,Returns!$A$2:$B$801,2,0),"No")</f>
        <v>No</v>
      </c>
    </row>
    <row r="9898" spans="1:24" x14ac:dyDescent="0.3">
      <c r="A9898" s="1">
        <v>8969</v>
      </c>
      <c r="B9898" t="s">
        <v>10433</v>
      </c>
      <c r="C9898" s="2">
        <v>42734</v>
      </c>
      <c r="D9898" s="2">
        <v>42736</v>
      </c>
      <c r="E9898" s="1" t="s">
        <v>170</v>
      </c>
      <c r="F9898" s="1" t="s">
        <v>5195</v>
      </c>
      <c r="G9898" s="1" t="s">
        <v>5196</v>
      </c>
      <c r="H9898" s="1" t="s">
        <v>24</v>
      </c>
      <c r="I9898" s="1" t="s">
        <v>25</v>
      </c>
      <c r="J9898" s="1" t="s">
        <v>299</v>
      </c>
      <c r="K9898" s="1" t="s">
        <v>300</v>
      </c>
      <c r="L9898" s="1">
        <v>38109</v>
      </c>
      <c r="M9898" s="1" t="s">
        <v>28</v>
      </c>
      <c r="N9898" s="1" t="s">
        <v>3761</v>
      </c>
      <c r="O9898" s="1" t="s">
        <v>43</v>
      </c>
      <c r="P9898" s="1" t="s">
        <v>55</v>
      </c>
      <c r="Q9898" s="1" t="s">
        <v>3762</v>
      </c>
      <c r="R9898" s="1">
        <v>39.128</v>
      </c>
      <c r="S9898" s="1">
        <f t="shared" si="154"/>
        <v>47.931799999999996</v>
      </c>
      <c r="T9898" s="1">
        <v>1</v>
      </c>
      <c r="U9898" s="1">
        <v>0.2</v>
      </c>
      <c r="V9898" s="1">
        <v>-8.803799999999999</v>
      </c>
      <c r="W9898" t="str">
        <f>VLOOKUP(M9898,People!$A$2:$B$5,2,FALSE)</f>
        <v>Cassandra Brandow</v>
      </c>
      <c r="X9898" s="5" t="str">
        <f>IFERROR(VLOOKUP(Orders!$B9898,Returns!$A$2:$B$801,2,0),"No")</f>
        <v>No</v>
      </c>
    </row>
    <row r="9899" spans="1:24" hidden="1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f t="shared" si="154"/>
        <v>431.34600000000006</v>
      </c>
      <c r="T9899" s="1">
        <v>3</v>
      </c>
      <c r="U9899" s="1">
        <v>0.2</v>
      </c>
      <c r="V9899" s="1">
        <v>34.97399999999999</v>
      </c>
      <c r="W9899" t="str">
        <f>VLOOKUP(M9899,People!$A$2:$B$5,2,FALSE)</f>
        <v>Chuck Magee</v>
      </c>
      <c r="X9899" s="5" t="str">
        <f>IFERROR(VLOOKUP(Orders!$B9899,Returns!$A$2:$B$801,2,0),"No")</f>
        <v>No</v>
      </c>
    </row>
    <row r="9900" spans="1:24" hidden="1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f t="shared" si="154"/>
        <v>82.64</v>
      </c>
      <c r="T9900" s="1">
        <v>2</v>
      </c>
      <c r="U9900" s="1">
        <v>0.2</v>
      </c>
      <c r="V9900" s="1">
        <v>0</v>
      </c>
      <c r="W9900" t="str">
        <f>VLOOKUP(M9900,People!$A$2:$B$5,2,FALSE)</f>
        <v>Chuck Magee</v>
      </c>
      <c r="X9900" s="5" t="str">
        <f>IFERROR(VLOOKUP(Orders!$B9900,Returns!$A$2:$B$801,2,0),"No")</f>
        <v>No</v>
      </c>
    </row>
    <row r="9901" spans="1:24" x14ac:dyDescent="0.3">
      <c r="A9901" s="1">
        <v>1546</v>
      </c>
      <c r="B9901" t="s">
        <v>6917</v>
      </c>
      <c r="C9901" s="2">
        <v>42735</v>
      </c>
      <c r="D9901" s="2">
        <v>42739</v>
      </c>
      <c r="E9901" s="1" t="s">
        <v>21</v>
      </c>
      <c r="F9901" s="1" t="s">
        <v>2329</v>
      </c>
      <c r="G9901" s="1" t="s">
        <v>2330</v>
      </c>
      <c r="H9901" s="1" t="s">
        <v>38</v>
      </c>
      <c r="I9901" s="1" t="s">
        <v>25</v>
      </c>
      <c r="J9901" s="1" t="s">
        <v>3367</v>
      </c>
      <c r="K9901" s="1" t="s">
        <v>240</v>
      </c>
      <c r="L9901" s="1">
        <v>13601</v>
      </c>
      <c r="M9901" s="1" t="s">
        <v>135</v>
      </c>
      <c r="N9901" s="1" t="s">
        <v>672</v>
      </c>
      <c r="O9901" s="1" t="s">
        <v>30</v>
      </c>
      <c r="P9901" s="1" t="s">
        <v>31</v>
      </c>
      <c r="Q9901" s="1" t="s">
        <v>673</v>
      </c>
      <c r="R9901" s="1">
        <v>1573.4880000000001</v>
      </c>
      <c r="S9901" s="1">
        <f t="shared" si="154"/>
        <v>1376.8020000000001</v>
      </c>
      <c r="T9901" s="1">
        <v>7</v>
      </c>
      <c r="U9901" s="1">
        <v>0.2</v>
      </c>
      <c r="V9901" s="1">
        <v>196.68599999999986</v>
      </c>
      <c r="W9901" t="str">
        <f>VLOOKUP(M9901,People!$A$2:$B$5,2,FALSE)</f>
        <v>Chuck Magee</v>
      </c>
      <c r="X9901" s="5" t="str">
        <f>IFERROR(VLOOKUP(Orders!$B9901,Returns!$A$2:$B$801,2,0),"No")</f>
        <v>No</v>
      </c>
    </row>
    <row r="9902" spans="1:24" hidden="1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f t="shared" si="154"/>
        <v>216.35010000000005</v>
      </c>
      <c r="T9902" s="1">
        <v>3</v>
      </c>
      <c r="U9902" s="1">
        <v>0.2</v>
      </c>
      <c r="V9902" s="1">
        <v>20.745899999999985</v>
      </c>
      <c r="W9902" t="str">
        <f>VLOOKUP(M9902,People!$A$2:$B$5,2,FALSE)</f>
        <v>Anna Andreadi</v>
      </c>
      <c r="X9902" s="5" t="str">
        <f>IFERROR(VLOOKUP(Orders!$B9902,Returns!$A$2:$B$801,2,0),"No")</f>
        <v>No</v>
      </c>
    </row>
    <row r="9903" spans="1:24" hidden="1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f t="shared" si="154"/>
        <v>15.642000000000003</v>
      </c>
      <c r="T9903" s="1">
        <v>3</v>
      </c>
      <c r="U9903" s="1">
        <v>0.2</v>
      </c>
      <c r="V9903" s="1">
        <v>7.1099999999999994</v>
      </c>
      <c r="W9903" t="str">
        <f>VLOOKUP(M9903,People!$A$2:$B$5,2,FALSE)</f>
        <v>Anna Andreadi</v>
      </c>
      <c r="X9903" s="5" t="str">
        <f>IFERROR(VLOOKUP(Orders!$B9903,Returns!$A$2:$B$801,2,0),"No")</f>
        <v>No</v>
      </c>
    </row>
    <row r="9904" spans="1:24" hidden="1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f t="shared" si="154"/>
        <v>4.5870000000000015</v>
      </c>
      <c r="T9904" s="1">
        <v>1</v>
      </c>
      <c r="U9904" s="1">
        <v>0.2</v>
      </c>
      <c r="V9904" s="1">
        <v>2.0849999999999991</v>
      </c>
      <c r="W9904" t="str">
        <f>VLOOKUP(M9904,People!$A$2:$B$5,2,FALSE)</f>
        <v>Anna Andreadi</v>
      </c>
      <c r="X9904" s="5" t="str">
        <f>IFERROR(VLOOKUP(Orders!$B9904,Returns!$A$2:$B$801,2,0),"No")</f>
        <v>No</v>
      </c>
    </row>
    <row r="9905" spans="1:24" x14ac:dyDescent="0.3">
      <c r="A9905" s="1">
        <v>2006</v>
      </c>
      <c r="B9905" t="s">
        <v>7142</v>
      </c>
      <c r="C9905" s="2">
        <v>42735</v>
      </c>
      <c r="D9905" s="2">
        <v>42739</v>
      </c>
      <c r="E9905" s="1" t="s">
        <v>46</v>
      </c>
      <c r="F9905" s="1" t="s">
        <v>2374</v>
      </c>
      <c r="G9905" s="1" t="s">
        <v>2375</v>
      </c>
      <c r="H9905" s="1" t="s">
        <v>38</v>
      </c>
      <c r="I9905" s="1" t="s">
        <v>25</v>
      </c>
      <c r="J9905" s="1" t="s">
        <v>340</v>
      </c>
      <c r="K9905" s="1" t="s">
        <v>527</v>
      </c>
      <c r="L9905" s="1">
        <v>65203</v>
      </c>
      <c r="M9905" s="1" t="s">
        <v>97</v>
      </c>
      <c r="N9905" s="1" t="s">
        <v>2484</v>
      </c>
      <c r="O9905" s="1" t="s">
        <v>43</v>
      </c>
      <c r="P9905" s="1" t="s">
        <v>63</v>
      </c>
      <c r="Q9905" s="1" t="s">
        <v>2485</v>
      </c>
      <c r="R9905" s="1">
        <v>29.68</v>
      </c>
      <c r="S9905" s="1">
        <f t="shared" si="154"/>
        <v>18.104800000000001</v>
      </c>
      <c r="T9905" s="1">
        <v>7</v>
      </c>
      <c r="U9905" s="1">
        <v>0</v>
      </c>
      <c r="V9905" s="1">
        <v>11.575199999999999</v>
      </c>
      <c r="W9905" t="str">
        <f>VLOOKUP(M9905,People!$A$2:$B$5,2,FALSE)</f>
        <v>Kelly Williams</v>
      </c>
      <c r="X9905" s="5" t="str">
        <f>IFERROR(VLOOKUP(Orders!$B9905,Returns!$A$2:$B$801,2,0),"No")</f>
        <v>No</v>
      </c>
    </row>
    <row r="9906" spans="1:24" x14ac:dyDescent="0.3">
      <c r="A9906" s="1">
        <v>2007</v>
      </c>
      <c r="B9906" t="s">
        <v>7142</v>
      </c>
      <c r="C9906" s="2">
        <v>42735</v>
      </c>
      <c r="D9906" s="2">
        <v>42739</v>
      </c>
      <c r="E9906" s="1" t="s">
        <v>46</v>
      </c>
      <c r="F9906" s="1" t="s">
        <v>2374</v>
      </c>
      <c r="G9906" s="1" t="s">
        <v>2375</v>
      </c>
      <c r="H9906" s="1" t="s">
        <v>38</v>
      </c>
      <c r="I9906" s="1" t="s">
        <v>25</v>
      </c>
      <c r="J9906" s="1" t="s">
        <v>340</v>
      </c>
      <c r="K9906" s="1" t="s">
        <v>527</v>
      </c>
      <c r="L9906" s="1">
        <v>65203</v>
      </c>
      <c r="M9906" s="1" t="s">
        <v>97</v>
      </c>
      <c r="N9906" s="1" t="s">
        <v>850</v>
      </c>
      <c r="O9906" s="1" t="s">
        <v>66</v>
      </c>
      <c r="P9906" s="1" t="s">
        <v>146</v>
      </c>
      <c r="Q9906" s="1" t="s">
        <v>851</v>
      </c>
      <c r="R9906" s="1">
        <v>47.53</v>
      </c>
      <c r="S9906" s="1">
        <f t="shared" si="154"/>
        <v>31.369799999999998</v>
      </c>
      <c r="T9906" s="1">
        <v>7</v>
      </c>
      <c r="U9906" s="1">
        <v>0</v>
      </c>
      <c r="V9906" s="1">
        <v>16.160200000000003</v>
      </c>
      <c r="W9906" t="str">
        <f>VLOOKUP(M9906,People!$A$2:$B$5,2,FALSE)</f>
        <v>Kelly Williams</v>
      </c>
      <c r="X9906" s="5" t="str">
        <f>IFERROR(VLOOKUP(Orders!$B9906,Returns!$A$2:$B$801,2,0),"No")</f>
        <v>No</v>
      </c>
    </row>
    <row r="9907" spans="1:24" hidden="1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f t="shared" si="154"/>
        <v>76.490399999999994</v>
      </c>
      <c r="T9907" s="1">
        <v>7</v>
      </c>
      <c r="U9907" s="1">
        <v>0</v>
      </c>
      <c r="V9907" s="1">
        <v>55.389600000000002</v>
      </c>
      <c r="W9907" t="str">
        <f>VLOOKUP(M9907,People!$A$2:$B$5,2,FALSE)</f>
        <v>Anna Andreadi</v>
      </c>
      <c r="X9907" s="5" t="str">
        <f>IFERROR(VLOOKUP(Orders!$B9907,Returns!$A$2:$B$801,2,0),"No")</f>
        <v>No</v>
      </c>
    </row>
    <row r="9908" spans="1:24" hidden="1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f t="shared" si="154"/>
        <v>17.209499999999998</v>
      </c>
      <c r="T9908" s="1">
        <v>3</v>
      </c>
      <c r="U9908" s="1">
        <v>0.2</v>
      </c>
      <c r="V9908" s="1">
        <v>7.822499999999998</v>
      </c>
      <c r="W9908" t="str">
        <f>VLOOKUP(M9908,People!$A$2:$B$5,2,FALSE)</f>
        <v>Anna Andreadi</v>
      </c>
      <c r="X9908" s="5" t="str">
        <f>IFERROR(VLOOKUP(Orders!$B9908,Returns!$A$2:$B$801,2,0),"No")</f>
        <v>No</v>
      </c>
    </row>
    <row r="9909" spans="1:24" hidden="1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f t="shared" si="154"/>
        <v>645.94799999999998</v>
      </c>
      <c r="T9909" s="1">
        <v>3</v>
      </c>
      <c r="U9909" s="1">
        <v>0.2</v>
      </c>
      <c r="V9909" s="1">
        <v>71.77200000000002</v>
      </c>
      <c r="W9909" t="str">
        <f>VLOOKUP(M9909,People!$A$2:$B$5,2,FALSE)</f>
        <v>Anna Andreadi</v>
      </c>
      <c r="X9909" s="5" t="str">
        <f>IFERROR(VLOOKUP(Orders!$B9909,Returns!$A$2:$B$801,2,0),"No")</f>
        <v>No</v>
      </c>
    </row>
    <row r="9910" spans="1:24" hidden="1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f t="shared" si="154"/>
        <v>182.46800000000002</v>
      </c>
      <c r="T9910" s="1">
        <v>5</v>
      </c>
      <c r="U9910" s="1">
        <v>0</v>
      </c>
      <c r="V9910" s="1">
        <v>24.881999999999991</v>
      </c>
      <c r="W9910" t="str">
        <f>VLOOKUP(M9910,People!$A$2:$B$5,2,FALSE)</f>
        <v>Anna Andreadi</v>
      </c>
      <c r="X9910" s="5" t="str">
        <f>IFERROR(VLOOKUP(Orders!$B9910,Returns!$A$2:$B$801,2,0),"No")</f>
        <v>No</v>
      </c>
    </row>
    <row r="9911" spans="1:24" hidden="1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f t="shared" si="154"/>
        <v>32.609099999999998</v>
      </c>
      <c r="T9911" s="1">
        <v>3</v>
      </c>
      <c r="U9911" s="1">
        <v>0</v>
      </c>
      <c r="V9911" s="1">
        <v>12.060900000000002</v>
      </c>
      <c r="W9911" t="str">
        <f>VLOOKUP(M9911,People!$A$2:$B$5,2,FALSE)</f>
        <v>Anna Andreadi</v>
      </c>
      <c r="X9911" s="5" t="str">
        <f>IFERROR(VLOOKUP(Orders!$B9911,Returns!$A$2:$B$801,2,0),"No")</f>
        <v>No</v>
      </c>
    </row>
    <row r="9912" spans="1:24" hidden="1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f t="shared" si="154"/>
        <v>109.044</v>
      </c>
      <c r="T9912" s="1">
        <v>2</v>
      </c>
      <c r="U9912" s="1">
        <v>0</v>
      </c>
      <c r="V9912" s="1">
        <v>100.65599999999999</v>
      </c>
      <c r="W9912" t="str">
        <f>VLOOKUP(M9912,People!$A$2:$B$5,2,FALSE)</f>
        <v>Anna Andreadi</v>
      </c>
      <c r="X9912" s="5" t="str">
        <f>IFERROR(VLOOKUP(Orders!$B9912,Returns!$A$2:$B$801,2,0),"No")</f>
        <v>No</v>
      </c>
    </row>
    <row r="9913" spans="1:24" x14ac:dyDescent="0.3">
      <c r="A9913" s="1">
        <v>2342</v>
      </c>
      <c r="B9913" t="s">
        <v>7302</v>
      </c>
      <c r="C9913" s="2">
        <v>42735</v>
      </c>
      <c r="D9913" s="2">
        <v>42738</v>
      </c>
      <c r="E9913" s="1" t="s">
        <v>170</v>
      </c>
      <c r="F9913" s="1" t="s">
        <v>351</v>
      </c>
      <c r="G9913" s="1" t="s">
        <v>352</v>
      </c>
      <c r="H9913" s="1" t="s">
        <v>94</v>
      </c>
      <c r="I9913" s="1" t="s">
        <v>25</v>
      </c>
      <c r="J9913" s="1" t="s">
        <v>540</v>
      </c>
      <c r="K9913" s="1" t="s">
        <v>1088</v>
      </c>
      <c r="L9913" s="1">
        <v>2038</v>
      </c>
      <c r="M9913" s="1" t="s">
        <v>135</v>
      </c>
      <c r="N9913" s="1" t="s">
        <v>4217</v>
      </c>
      <c r="O9913" s="1" t="s">
        <v>30</v>
      </c>
      <c r="P9913" s="1" t="s">
        <v>60</v>
      </c>
      <c r="Q9913" s="1" t="s">
        <v>4218</v>
      </c>
      <c r="R9913" s="1">
        <v>63.2</v>
      </c>
      <c r="S9913" s="1">
        <f t="shared" si="154"/>
        <v>39.816000000000003</v>
      </c>
      <c r="T9913" s="1">
        <v>5</v>
      </c>
      <c r="U9913" s="1">
        <v>0</v>
      </c>
      <c r="V9913" s="1">
        <v>23.384</v>
      </c>
      <c r="W9913" t="str">
        <f>VLOOKUP(M9913,People!$A$2:$B$5,2,FALSE)</f>
        <v>Chuck Magee</v>
      </c>
      <c r="X9913" s="5" t="str">
        <f>IFERROR(VLOOKUP(Orders!$B9913,Returns!$A$2:$B$801,2,0),"No")</f>
        <v>No</v>
      </c>
    </row>
    <row r="9914" spans="1:24" hidden="1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f t="shared" si="154"/>
        <v>416.45639999999992</v>
      </c>
      <c r="T9914" s="1">
        <v>3</v>
      </c>
      <c r="U9914" s="1">
        <v>0.2</v>
      </c>
      <c r="V9914" s="1">
        <v>-54.320399999999978</v>
      </c>
      <c r="W9914" t="str">
        <f>VLOOKUP(M9914,People!$A$2:$B$5,2,FALSE)</f>
        <v>Anna Andreadi</v>
      </c>
      <c r="X9914" s="5" t="str">
        <f>IFERROR(VLOOKUP(Orders!$B9914,Returns!$A$2:$B$801,2,0),"No")</f>
        <v>No</v>
      </c>
    </row>
    <row r="9915" spans="1:24" hidden="1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f t="shared" si="154"/>
        <v>16.145999999999997</v>
      </c>
      <c r="T9915" s="1">
        <v>3</v>
      </c>
      <c r="U9915" s="1">
        <v>0</v>
      </c>
      <c r="V9915" s="1">
        <v>14.904</v>
      </c>
      <c r="W9915" t="str">
        <f>VLOOKUP(M9915,People!$A$2:$B$5,2,FALSE)</f>
        <v>Anna Andreadi</v>
      </c>
      <c r="X9915" s="5" t="str">
        <f>IFERROR(VLOOKUP(Orders!$B9915,Returns!$A$2:$B$801,2,0),"No")</f>
        <v>No</v>
      </c>
    </row>
    <row r="9916" spans="1:24" hidden="1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f t="shared" si="154"/>
        <v>6.7392000000000003</v>
      </c>
      <c r="T9916" s="1">
        <v>2</v>
      </c>
      <c r="U9916" s="1">
        <v>0</v>
      </c>
      <c r="V9916" s="1">
        <v>6.2208000000000006</v>
      </c>
      <c r="W9916" t="str">
        <f>VLOOKUP(M9916,People!$A$2:$B$5,2,FALSE)</f>
        <v>Kelly Williams</v>
      </c>
      <c r="X9916" s="5" t="str">
        <f>IFERROR(VLOOKUP(Orders!$B9916,Returns!$A$2:$B$801,2,0),"No")</f>
        <v>No</v>
      </c>
    </row>
    <row r="9917" spans="1:24" hidden="1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f t="shared" si="154"/>
        <v>49.322000000000003</v>
      </c>
      <c r="T9917" s="1">
        <v>5</v>
      </c>
      <c r="U9917" s="1">
        <v>0</v>
      </c>
      <c r="V9917" s="1">
        <v>45.527999999999992</v>
      </c>
      <c r="W9917" t="str">
        <f>VLOOKUP(M9917,People!$A$2:$B$5,2,FALSE)</f>
        <v>Kelly Williams</v>
      </c>
      <c r="X9917" s="5" t="str">
        <f>IFERROR(VLOOKUP(Orders!$B9917,Returns!$A$2:$B$801,2,0),"No")</f>
        <v>No</v>
      </c>
    </row>
    <row r="9918" spans="1:24" hidden="1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f t="shared" si="154"/>
        <v>9.975200000000001</v>
      </c>
      <c r="T9918" s="1">
        <v>1</v>
      </c>
      <c r="U9918" s="1">
        <v>0</v>
      </c>
      <c r="V9918" s="1">
        <v>3.5047999999999995</v>
      </c>
      <c r="W9918" t="str">
        <f>VLOOKUP(M9918,People!$A$2:$B$5,2,FALSE)</f>
        <v>Kelly Williams</v>
      </c>
      <c r="X9918" s="5" t="str">
        <f>IFERROR(VLOOKUP(Orders!$B9918,Returns!$A$2:$B$801,2,0),"No")</f>
        <v>No</v>
      </c>
    </row>
    <row r="9919" spans="1:24" hidden="1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f t="shared" si="154"/>
        <v>10.2879</v>
      </c>
      <c r="T9919" s="1">
        <v>3</v>
      </c>
      <c r="U9919" s="1">
        <v>0</v>
      </c>
      <c r="V9919" s="1">
        <v>4.6220999999999997</v>
      </c>
      <c r="W9919" t="str">
        <f>VLOOKUP(M9919,People!$A$2:$B$5,2,FALSE)</f>
        <v>Kelly Williams</v>
      </c>
      <c r="X9919" s="5" t="str">
        <f>IFERROR(VLOOKUP(Orders!$B9919,Returns!$A$2:$B$801,2,0),"No")</f>
        <v>No</v>
      </c>
    </row>
    <row r="9920" spans="1:24" hidden="1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f t="shared" si="154"/>
        <v>21.989000000000001</v>
      </c>
      <c r="T9920" s="1">
        <v>1</v>
      </c>
      <c r="U9920" s="1">
        <v>0</v>
      </c>
      <c r="V9920" s="1">
        <v>17.990999999999996</v>
      </c>
      <c r="W9920" t="str">
        <f>VLOOKUP(M9920,People!$A$2:$B$5,2,FALSE)</f>
        <v>Chuck Magee</v>
      </c>
      <c r="X9920" s="5" t="str">
        <f>IFERROR(VLOOKUP(Orders!$B9920,Returns!$A$2:$B$801,2,0),"No")</f>
        <v>No</v>
      </c>
    </row>
    <row r="9921" spans="1:24" hidden="1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f t="shared" si="154"/>
        <v>671.86099999999988</v>
      </c>
      <c r="T9921" s="1">
        <v>5</v>
      </c>
      <c r="U9921" s="1">
        <v>0.3</v>
      </c>
      <c r="V9921" s="1">
        <v>-143.43099999999998</v>
      </c>
      <c r="W9921" t="str">
        <f>VLOOKUP(M9921,People!$A$2:$B$5,2,FALSE)</f>
        <v>Kelly Williams</v>
      </c>
      <c r="X9921" s="5" t="str">
        <f>IFERROR(VLOOKUP(Orders!$B9921,Returns!$A$2:$B$801,2,0),"No")</f>
        <v>No</v>
      </c>
    </row>
    <row r="9922" spans="1:24" hidden="1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f t="shared" ref="S9922:S9985" si="155">R9922-V9922</f>
        <v>58.203600000000009</v>
      </c>
      <c r="T9922" s="1">
        <v>7</v>
      </c>
      <c r="U9922" s="1">
        <v>0.8</v>
      </c>
      <c r="V9922" s="1">
        <v>-35.817600000000013</v>
      </c>
      <c r="W9922" t="str">
        <f>VLOOKUP(M9922,People!$A$2:$B$5,2,FALSE)</f>
        <v>Kelly Williams</v>
      </c>
      <c r="X9922" s="5" t="str">
        <f>IFERROR(VLOOKUP(Orders!$B9922,Returns!$A$2:$B$801,2,0),"No")</f>
        <v>No</v>
      </c>
    </row>
    <row r="9923" spans="1:24" x14ac:dyDescent="0.3">
      <c r="A9923" s="1">
        <v>2343</v>
      </c>
      <c r="B9923" t="s">
        <v>7302</v>
      </c>
      <c r="C9923" s="2">
        <v>42735</v>
      </c>
      <c r="D9923" s="2">
        <v>42738</v>
      </c>
      <c r="E9923" s="1" t="s">
        <v>170</v>
      </c>
      <c r="F9923" s="1" t="s">
        <v>351</v>
      </c>
      <c r="G9923" s="1" t="s">
        <v>352</v>
      </c>
      <c r="H9923" s="1" t="s">
        <v>94</v>
      </c>
      <c r="I9923" s="1" t="s">
        <v>25</v>
      </c>
      <c r="J9923" s="1" t="s">
        <v>540</v>
      </c>
      <c r="K9923" s="1" t="s">
        <v>1088</v>
      </c>
      <c r="L9923" s="1">
        <v>2038</v>
      </c>
      <c r="M9923" s="1" t="s">
        <v>135</v>
      </c>
      <c r="N9923" s="1" t="s">
        <v>4197</v>
      </c>
      <c r="O9923" s="1" t="s">
        <v>66</v>
      </c>
      <c r="P9923" s="1" t="s">
        <v>146</v>
      </c>
      <c r="Q9923" s="1" t="s">
        <v>4198</v>
      </c>
      <c r="R9923" s="1">
        <v>113.97</v>
      </c>
      <c r="S9923" s="1">
        <f t="shared" si="155"/>
        <v>86.617199999999997</v>
      </c>
      <c r="T9923" s="1">
        <v>3</v>
      </c>
      <c r="U9923" s="1">
        <v>0</v>
      </c>
      <c r="V9923" s="1">
        <v>27.352799999999998</v>
      </c>
      <c r="W9923" t="str">
        <f>VLOOKUP(M9923,People!$A$2:$B$5,2,FALSE)</f>
        <v>Chuck Magee</v>
      </c>
      <c r="X9923" s="5" t="str">
        <f>IFERROR(VLOOKUP(Orders!$B9923,Returns!$A$2:$B$801,2,0),"No")</f>
        <v>No</v>
      </c>
    </row>
    <row r="9924" spans="1:24" hidden="1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f t="shared" si="155"/>
        <v>163.17280000000005</v>
      </c>
      <c r="T9924" s="1">
        <v>4</v>
      </c>
      <c r="U9924" s="1">
        <v>0.2</v>
      </c>
      <c r="V9924" s="1">
        <v>28.79519999999998</v>
      </c>
      <c r="W9924" t="str">
        <f>VLOOKUP(M9924,People!$A$2:$B$5,2,FALSE)</f>
        <v>Kelly Williams</v>
      </c>
      <c r="X9924" s="5" t="str">
        <f>IFERROR(VLOOKUP(Orders!$B9924,Returns!$A$2:$B$801,2,0),"No")</f>
        <v>No</v>
      </c>
    </row>
    <row r="9925" spans="1:24" hidden="1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f t="shared" si="155"/>
        <v>33.024299999999997</v>
      </c>
      <c r="T9925" s="1">
        <v>3</v>
      </c>
      <c r="U9925" s="1">
        <v>0.2</v>
      </c>
      <c r="V9925" s="1">
        <v>16.823699999999999</v>
      </c>
      <c r="W9925" t="str">
        <f>VLOOKUP(M9925,People!$A$2:$B$5,2,FALSE)</f>
        <v>Chuck Magee</v>
      </c>
      <c r="X9925" s="5" t="str">
        <f>IFERROR(VLOOKUP(Orders!$B9925,Returns!$A$2:$B$801,2,0),"No")</f>
        <v>No</v>
      </c>
    </row>
    <row r="9926" spans="1:24" hidden="1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f t="shared" si="155"/>
        <v>11.994999999999999</v>
      </c>
      <c r="T9926" s="1">
        <v>1</v>
      </c>
      <c r="U9926" s="1">
        <v>0</v>
      </c>
      <c r="V9926" s="1">
        <v>11.994999999999999</v>
      </c>
      <c r="W9926" t="str">
        <f>VLOOKUP(M9926,People!$A$2:$B$5,2,FALSE)</f>
        <v>Chuck Magee</v>
      </c>
      <c r="X9926" s="5" t="str">
        <f>IFERROR(VLOOKUP(Orders!$B9926,Returns!$A$2:$B$801,2,0),"No")</f>
        <v>No</v>
      </c>
    </row>
    <row r="9927" spans="1:24" hidden="1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f t="shared" si="155"/>
        <v>734.35680000000025</v>
      </c>
      <c r="T9927" s="1">
        <v>8</v>
      </c>
      <c r="U9927" s="1">
        <v>0.2</v>
      </c>
      <c r="V9927" s="1">
        <v>353.5791999999999</v>
      </c>
      <c r="W9927" t="str">
        <f>VLOOKUP(M9927,People!$A$2:$B$5,2,FALSE)</f>
        <v>Chuck Magee</v>
      </c>
      <c r="X9927" s="5" t="str">
        <f>IFERROR(VLOOKUP(Orders!$B9927,Returns!$A$2:$B$801,2,0),"No")</f>
        <v>No</v>
      </c>
    </row>
    <row r="9928" spans="1:24" hidden="1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f t="shared" si="155"/>
        <v>145.9854</v>
      </c>
      <c r="T9928" s="1">
        <v>2</v>
      </c>
      <c r="U9928" s="1">
        <v>0</v>
      </c>
      <c r="V9928" s="1">
        <v>53.994599999999991</v>
      </c>
      <c r="W9928" t="str">
        <f>VLOOKUP(M9928,People!$A$2:$B$5,2,FALSE)</f>
        <v>Chuck Magee</v>
      </c>
      <c r="X9928" s="5" t="str">
        <f>IFERROR(VLOOKUP(Orders!$B9928,Returns!$A$2:$B$801,2,0),"No")</f>
        <v>No</v>
      </c>
    </row>
    <row r="9929" spans="1:24" hidden="1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f t="shared" si="155"/>
        <v>63.779200000000003</v>
      </c>
      <c r="T9929" s="1">
        <v>4</v>
      </c>
      <c r="U9929" s="1">
        <v>0</v>
      </c>
      <c r="V9929" s="1">
        <v>20.140799999999999</v>
      </c>
      <c r="W9929" t="str">
        <f>VLOOKUP(M9929,People!$A$2:$B$5,2,FALSE)</f>
        <v>Chuck Magee</v>
      </c>
      <c r="X9929" s="5" t="str">
        <f>IFERROR(VLOOKUP(Orders!$B9929,Returns!$A$2:$B$801,2,0),"No")</f>
        <v>No</v>
      </c>
    </row>
    <row r="9930" spans="1:24" hidden="1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f t="shared" si="155"/>
        <v>15.5328</v>
      </c>
      <c r="T9930" s="1">
        <v>3</v>
      </c>
      <c r="U9930" s="1">
        <v>0</v>
      </c>
      <c r="V9930" s="1">
        <v>8.7371999999999996</v>
      </c>
      <c r="W9930" t="str">
        <f>VLOOKUP(M9930,People!$A$2:$B$5,2,FALSE)</f>
        <v>Anna Andreadi</v>
      </c>
      <c r="X9930" s="5" t="str">
        <f>IFERROR(VLOOKUP(Orders!$B9930,Returns!$A$2:$B$801,2,0),"No")</f>
        <v>No</v>
      </c>
    </row>
    <row r="9931" spans="1:24" hidden="1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f t="shared" si="155"/>
        <v>1854.9735000000005</v>
      </c>
      <c r="T9931" s="1">
        <v>5</v>
      </c>
      <c r="U9931" s="1">
        <v>0.2</v>
      </c>
      <c r="V9931" s="1">
        <v>944.98649999999986</v>
      </c>
      <c r="W9931" t="str">
        <f>VLOOKUP(M9931,People!$A$2:$B$5,2,FALSE)</f>
        <v>Anna Andreadi</v>
      </c>
      <c r="X9931" s="5" t="str">
        <f>IFERROR(VLOOKUP(Orders!$B9931,Returns!$A$2:$B$801,2,0),"No")</f>
        <v>No</v>
      </c>
    </row>
    <row r="9932" spans="1:24" hidden="1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f t="shared" si="155"/>
        <v>6.4168000000000003</v>
      </c>
      <c r="T9932" s="1">
        <v>2</v>
      </c>
      <c r="U9932" s="1">
        <v>0.2</v>
      </c>
      <c r="V9932" s="1">
        <v>3.4551999999999996</v>
      </c>
      <c r="W9932" t="str">
        <f>VLOOKUP(M9932,People!$A$2:$B$5,2,FALSE)</f>
        <v>Anna Andreadi</v>
      </c>
      <c r="X9932" s="5" t="str">
        <f>IFERROR(VLOOKUP(Orders!$B9932,Returns!$A$2:$B$801,2,0),"No")</f>
        <v>No</v>
      </c>
    </row>
    <row r="9933" spans="1:24" hidden="1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f t="shared" si="155"/>
        <v>723.52800000000002</v>
      </c>
      <c r="T9933" s="1">
        <v>4</v>
      </c>
      <c r="U9933" s="1">
        <v>0.15</v>
      </c>
      <c r="V9933" s="1">
        <v>-40.196000000000055</v>
      </c>
      <c r="W9933" t="str">
        <f>VLOOKUP(M9933,People!$A$2:$B$5,2,FALSE)</f>
        <v>Anna Andreadi</v>
      </c>
      <c r="X9933" s="5" t="str">
        <f>IFERROR(VLOOKUP(Orders!$B9933,Returns!$A$2:$B$801,2,0),"No")</f>
        <v>No</v>
      </c>
    </row>
    <row r="9934" spans="1:24" hidden="1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f t="shared" si="155"/>
        <v>16.478000000000002</v>
      </c>
      <c r="T9934" s="1">
        <v>7</v>
      </c>
      <c r="U9934" s="1">
        <v>0</v>
      </c>
      <c r="V9934" s="1">
        <v>13.481999999999998</v>
      </c>
      <c r="W9934" t="str">
        <f>VLOOKUP(M9934,People!$A$2:$B$5,2,FALSE)</f>
        <v>Anna Andreadi</v>
      </c>
      <c r="X9934" s="5" t="str">
        <f>IFERROR(VLOOKUP(Orders!$B9934,Returns!$A$2:$B$801,2,0),"No")</f>
        <v>No</v>
      </c>
    </row>
    <row r="9935" spans="1:24" x14ac:dyDescent="0.3">
      <c r="A9935" s="1">
        <v>4559</v>
      </c>
      <c r="B9935" t="s">
        <v>8342</v>
      </c>
      <c r="C9935" s="2">
        <v>42735</v>
      </c>
      <c r="D9935" s="2">
        <v>42740</v>
      </c>
      <c r="E9935" s="1" t="s">
        <v>46</v>
      </c>
      <c r="F9935" s="1" t="s">
        <v>4868</v>
      </c>
      <c r="G9935" s="1" t="s">
        <v>4869</v>
      </c>
      <c r="H9935" s="1" t="s">
        <v>38</v>
      </c>
      <c r="I9935" s="1" t="s">
        <v>25</v>
      </c>
      <c r="J9935" s="1" t="s">
        <v>3414</v>
      </c>
      <c r="K9935" s="1" t="s">
        <v>96</v>
      </c>
      <c r="L9935" s="1">
        <v>79907</v>
      </c>
      <c r="M9935" s="1" t="s">
        <v>97</v>
      </c>
      <c r="N9935" s="1" t="s">
        <v>4824</v>
      </c>
      <c r="O9935" s="1" t="s">
        <v>43</v>
      </c>
      <c r="P9935" s="1" t="s">
        <v>157</v>
      </c>
      <c r="Q9935" s="1" t="s">
        <v>590</v>
      </c>
      <c r="R9935" s="1">
        <v>49.568000000000005</v>
      </c>
      <c r="S9935" s="1">
        <f t="shared" si="155"/>
        <v>31.599600000000009</v>
      </c>
      <c r="T9935" s="1">
        <v>2</v>
      </c>
      <c r="U9935" s="1">
        <v>0.2</v>
      </c>
      <c r="V9935" s="1">
        <v>17.968399999999995</v>
      </c>
      <c r="W9935" t="str">
        <f>VLOOKUP(M9935,People!$A$2:$B$5,2,FALSE)</f>
        <v>Kelly Williams</v>
      </c>
      <c r="X9935" s="5" t="str">
        <f>IFERROR(VLOOKUP(Orders!$B9935,Returns!$A$2:$B$801,2,0),"No")</f>
        <v>No</v>
      </c>
    </row>
    <row r="9936" spans="1:24" hidden="1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f t="shared" si="155"/>
        <v>31.013400000000004</v>
      </c>
      <c r="T9936" s="1">
        <v>3</v>
      </c>
      <c r="U9936" s="1">
        <v>0.2</v>
      </c>
      <c r="V9936" s="1">
        <v>2.5146000000000015</v>
      </c>
      <c r="W9936" t="str">
        <f>VLOOKUP(M9936,People!$A$2:$B$5,2,FALSE)</f>
        <v>Chuck Magee</v>
      </c>
      <c r="X9936" s="5" t="str">
        <f>IFERROR(VLOOKUP(Orders!$B9936,Returns!$A$2:$B$801,2,0),"No")</f>
        <v>No</v>
      </c>
    </row>
    <row r="9937" spans="1:24" hidden="1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f t="shared" si="155"/>
        <v>33.069599999999994</v>
      </c>
      <c r="T9937" s="1">
        <v>3</v>
      </c>
      <c r="U9937" s="1">
        <v>0.2</v>
      </c>
      <c r="V9937" s="1">
        <v>3.6744000000000039</v>
      </c>
      <c r="W9937" t="str">
        <f>VLOOKUP(M9937,People!$A$2:$B$5,2,FALSE)</f>
        <v>Chuck Magee</v>
      </c>
      <c r="X9937" s="5" t="str">
        <f>IFERROR(VLOOKUP(Orders!$B9937,Returns!$A$2:$B$801,2,0),"No")</f>
        <v>No</v>
      </c>
    </row>
    <row r="9938" spans="1:24" hidden="1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f t="shared" si="155"/>
        <v>54.552900000000001</v>
      </c>
      <c r="T9938" s="1">
        <v>3</v>
      </c>
      <c r="U9938" s="1">
        <v>0</v>
      </c>
      <c r="V9938" s="1">
        <v>48.377100000000006</v>
      </c>
      <c r="W9938" t="str">
        <f>VLOOKUP(M9938,People!$A$2:$B$5,2,FALSE)</f>
        <v>Chuck Magee</v>
      </c>
      <c r="X9938" s="5" t="str">
        <f>IFERROR(VLOOKUP(Orders!$B9938,Returns!$A$2:$B$801,2,0),"No")</f>
        <v>No</v>
      </c>
    </row>
    <row r="9939" spans="1:24" hidden="1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f t="shared" si="155"/>
        <v>72.865200000000016</v>
      </c>
      <c r="T9939" s="1">
        <v>2</v>
      </c>
      <c r="U9939" s="1">
        <v>0.2</v>
      </c>
      <c r="V9939" s="1">
        <v>-1.7772000000000041</v>
      </c>
      <c r="W9939" t="str">
        <f>VLOOKUP(M9939,People!$A$2:$B$5,2,FALSE)</f>
        <v>Anna Andreadi</v>
      </c>
      <c r="X9939" s="5" t="str">
        <f>IFERROR(VLOOKUP(Orders!$B9939,Returns!$A$2:$B$801,2,0),"No")</f>
        <v>No</v>
      </c>
    </row>
    <row r="9940" spans="1:24" hidden="1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f t="shared" si="155"/>
        <v>40.4345</v>
      </c>
      <c r="T9940" s="1">
        <v>5</v>
      </c>
      <c r="U9940" s="1">
        <v>0</v>
      </c>
      <c r="V9940" s="1">
        <v>19.915500000000002</v>
      </c>
      <c r="W9940" t="str">
        <f>VLOOKUP(M9940,People!$A$2:$B$5,2,FALSE)</f>
        <v>Chuck Magee</v>
      </c>
      <c r="X9940" s="5" t="str">
        <f>IFERROR(VLOOKUP(Orders!$B9940,Returns!$A$2:$B$801,2,0),"No")</f>
        <v>No</v>
      </c>
    </row>
    <row r="9941" spans="1:24" hidden="1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f t="shared" si="155"/>
        <v>25.574400000000001</v>
      </c>
      <c r="T9941" s="1">
        <v>4</v>
      </c>
      <c r="U9941" s="1">
        <v>0</v>
      </c>
      <c r="V9941" s="1">
        <v>9.9456000000000024</v>
      </c>
      <c r="W9941" t="str">
        <f>VLOOKUP(M9941,People!$A$2:$B$5,2,FALSE)</f>
        <v>Chuck Magee</v>
      </c>
      <c r="X9941" s="5" t="str">
        <f>IFERROR(VLOOKUP(Orders!$B9941,Returns!$A$2:$B$801,2,0),"No")</f>
        <v>No</v>
      </c>
    </row>
    <row r="9942" spans="1:24" hidden="1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f t="shared" si="155"/>
        <v>6.3840000000000003</v>
      </c>
      <c r="T9942" s="1">
        <v>7</v>
      </c>
      <c r="U9942" s="1">
        <v>0</v>
      </c>
      <c r="V9942" s="1">
        <v>4.8160000000000007</v>
      </c>
      <c r="W9942" t="str">
        <f>VLOOKUP(M9942,People!$A$2:$B$5,2,FALSE)</f>
        <v>Chuck Magee</v>
      </c>
      <c r="X9942" s="5" t="str">
        <f>IFERROR(VLOOKUP(Orders!$B9942,Returns!$A$2:$B$801,2,0),"No")</f>
        <v>No</v>
      </c>
    </row>
    <row r="9943" spans="1:24" hidden="1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f t="shared" si="155"/>
        <v>136.38380000000001</v>
      </c>
      <c r="T9943" s="1">
        <v>14</v>
      </c>
      <c r="U9943" s="1">
        <v>0</v>
      </c>
      <c r="V9943" s="1">
        <v>87.196200000000005</v>
      </c>
      <c r="W9943" t="str">
        <f>VLOOKUP(M9943,People!$A$2:$B$5,2,FALSE)</f>
        <v>Anna Andreadi</v>
      </c>
      <c r="X9943" s="5" t="str">
        <f>IFERROR(VLOOKUP(Orders!$B9943,Returns!$A$2:$B$801,2,0),"No")</f>
        <v>No</v>
      </c>
    </row>
    <row r="9944" spans="1:24" x14ac:dyDescent="0.3">
      <c r="A9944" s="1">
        <v>7678</v>
      </c>
      <c r="B9944" t="s">
        <v>9797</v>
      </c>
      <c r="C9944" s="2">
        <v>42735</v>
      </c>
      <c r="D9944" s="2">
        <v>42742</v>
      </c>
      <c r="E9944" s="1" t="s">
        <v>46</v>
      </c>
      <c r="F9944" s="1" t="s">
        <v>3160</v>
      </c>
      <c r="G9944" s="1" t="s">
        <v>3161</v>
      </c>
      <c r="H9944" s="1" t="s">
        <v>94</v>
      </c>
      <c r="I9944" s="1" t="s">
        <v>25</v>
      </c>
      <c r="J9944" s="1" t="s">
        <v>2980</v>
      </c>
      <c r="K9944" s="1" t="s">
        <v>1221</v>
      </c>
      <c r="L9944" s="1">
        <v>2908</v>
      </c>
      <c r="M9944" s="1" t="s">
        <v>135</v>
      </c>
      <c r="N9944" s="1" t="s">
        <v>5378</v>
      </c>
      <c r="O9944" s="1" t="s">
        <v>43</v>
      </c>
      <c r="P9944" s="1" t="s">
        <v>84</v>
      </c>
      <c r="Q9944" s="1" t="s">
        <v>5379</v>
      </c>
      <c r="R9944" s="1">
        <v>195.64</v>
      </c>
      <c r="S9944" s="1">
        <f t="shared" si="155"/>
        <v>103.6892</v>
      </c>
      <c r="T9944" s="1">
        <v>4</v>
      </c>
      <c r="U9944" s="1">
        <v>0</v>
      </c>
      <c r="V9944" s="1">
        <v>91.950799999999987</v>
      </c>
      <c r="W9944" t="str">
        <f>VLOOKUP(M9944,People!$A$2:$B$5,2,FALSE)</f>
        <v>Chuck Magee</v>
      </c>
      <c r="X9944" s="5" t="str">
        <f>IFERROR(VLOOKUP(Orders!$B9944,Returns!$A$2:$B$801,2,0),"No")</f>
        <v>No</v>
      </c>
    </row>
    <row r="9945" spans="1:24" x14ac:dyDescent="0.3">
      <c r="A9945" s="1">
        <v>7679</v>
      </c>
      <c r="B9945" t="s">
        <v>9797</v>
      </c>
      <c r="C9945" s="2">
        <v>42735</v>
      </c>
      <c r="D9945" s="2">
        <v>42742</v>
      </c>
      <c r="E9945" s="1" t="s">
        <v>46</v>
      </c>
      <c r="F9945" s="1" t="s">
        <v>3160</v>
      </c>
      <c r="G9945" s="1" t="s">
        <v>3161</v>
      </c>
      <c r="H9945" s="1" t="s">
        <v>94</v>
      </c>
      <c r="I9945" s="1" t="s">
        <v>25</v>
      </c>
      <c r="J9945" s="1" t="s">
        <v>2980</v>
      </c>
      <c r="K9945" s="1" t="s">
        <v>1221</v>
      </c>
      <c r="L9945" s="1">
        <v>2908</v>
      </c>
      <c r="M9945" s="1" t="s">
        <v>135</v>
      </c>
      <c r="N9945" s="1" t="s">
        <v>3333</v>
      </c>
      <c r="O9945" s="1" t="s">
        <v>43</v>
      </c>
      <c r="P9945" s="1" t="s">
        <v>84</v>
      </c>
      <c r="Q9945" s="1" t="s">
        <v>3334</v>
      </c>
      <c r="R9945" s="1">
        <v>14.940000000000001</v>
      </c>
      <c r="S9945" s="1">
        <f t="shared" si="155"/>
        <v>7.9182000000000006</v>
      </c>
      <c r="T9945" s="1">
        <v>3</v>
      </c>
      <c r="U9945" s="1">
        <v>0</v>
      </c>
      <c r="V9945" s="1">
        <v>7.0218000000000007</v>
      </c>
      <c r="W9945" t="str">
        <f>VLOOKUP(M9945,People!$A$2:$B$5,2,FALSE)</f>
        <v>Chuck Magee</v>
      </c>
      <c r="X9945" s="5" t="str">
        <f>IFERROR(VLOOKUP(Orders!$B9945,Returns!$A$2:$B$801,2,0),"No")</f>
        <v>No</v>
      </c>
    </row>
    <row r="9946" spans="1:24" hidden="1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f t="shared" si="155"/>
        <v>40.332599999999999</v>
      </c>
      <c r="T9946" s="1">
        <v>3</v>
      </c>
      <c r="U9946" s="1">
        <v>0</v>
      </c>
      <c r="V9946" s="1">
        <v>0.4073999999999991</v>
      </c>
      <c r="W9946" t="str">
        <f>VLOOKUP(M9946,People!$A$2:$B$5,2,FALSE)</f>
        <v>Anna Andreadi</v>
      </c>
      <c r="X9946" s="5" t="str">
        <f>IFERROR(VLOOKUP(Orders!$B9946,Returns!$A$2:$B$801,2,0),"No")</f>
        <v>No</v>
      </c>
    </row>
    <row r="9947" spans="1:24" x14ac:dyDescent="0.3">
      <c r="A9947" s="1">
        <v>7680</v>
      </c>
      <c r="B9947" t="s">
        <v>9797</v>
      </c>
      <c r="C9947" s="2">
        <v>42735</v>
      </c>
      <c r="D9947" s="2">
        <v>42742</v>
      </c>
      <c r="E9947" s="1" t="s">
        <v>46</v>
      </c>
      <c r="F9947" s="1" t="s">
        <v>3160</v>
      </c>
      <c r="G9947" s="1" t="s">
        <v>3161</v>
      </c>
      <c r="H9947" s="1" t="s">
        <v>94</v>
      </c>
      <c r="I9947" s="1" t="s">
        <v>25</v>
      </c>
      <c r="J9947" s="1" t="s">
        <v>2980</v>
      </c>
      <c r="K9947" s="1" t="s">
        <v>1221</v>
      </c>
      <c r="L9947" s="1">
        <v>2908</v>
      </c>
      <c r="M9947" s="1" t="s">
        <v>135</v>
      </c>
      <c r="N9947" s="1" t="s">
        <v>2298</v>
      </c>
      <c r="O9947" s="1" t="s">
        <v>66</v>
      </c>
      <c r="P9947" s="1" t="s">
        <v>146</v>
      </c>
      <c r="Q9947" s="1" t="s">
        <v>3482</v>
      </c>
      <c r="R9947" s="1">
        <v>1687.8</v>
      </c>
      <c r="S9947" s="1">
        <f t="shared" si="155"/>
        <v>945.16799999999989</v>
      </c>
      <c r="T9947" s="1">
        <v>4</v>
      </c>
      <c r="U9947" s="1">
        <v>0</v>
      </c>
      <c r="V9947" s="1">
        <v>742.63200000000006</v>
      </c>
      <c r="W9947" t="str">
        <f>VLOOKUP(M9947,People!$A$2:$B$5,2,FALSE)</f>
        <v>Chuck Magee</v>
      </c>
      <c r="X9947" s="5" t="str">
        <f>IFERROR(VLOOKUP(Orders!$B9947,Returns!$A$2:$B$801,2,0),"No")</f>
        <v>No</v>
      </c>
    </row>
    <row r="9948" spans="1:24" x14ac:dyDescent="0.3">
      <c r="A9948" s="1">
        <v>7681</v>
      </c>
      <c r="B9948" t="s">
        <v>9797</v>
      </c>
      <c r="C9948" s="2">
        <v>42735</v>
      </c>
      <c r="D9948" s="2">
        <v>42742</v>
      </c>
      <c r="E9948" s="1" t="s">
        <v>46</v>
      </c>
      <c r="F9948" s="1" t="s">
        <v>3160</v>
      </c>
      <c r="G9948" s="1" t="s">
        <v>3161</v>
      </c>
      <c r="H9948" s="1" t="s">
        <v>94</v>
      </c>
      <c r="I9948" s="1" t="s">
        <v>25</v>
      </c>
      <c r="J9948" s="1" t="s">
        <v>2980</v>
      </c>
      <c r="K9948" s="1" t="s">
        <v>1221</v>
      </c>
      <c r="L9948" s="1">
        <v>2908</v>
      </c>
      <c r="M9948" s="1" t="s">
        <v>135</v>
      </c>
      <c r="N9948" s="1" t="s">
        <v>3442</v>
      </c>
      <c r="O9948" s="1" t="s">
        <v>30</v>
      </c>
      <c r="P9948" s="1" t="s">
        <v>31</v>
      </c>
      <c r="Q9948" s="1" t="s">
        <v>3443</v>
      </c>
      <c r="R9948" s="1">
        <v>341.96</v>
      </c>
      <c r="S9948" s="1">
        <f t="shared" si="155"/>
        <v>263.30919999999998</v>
      </c>
      <c r="T9948" s="1">
        <v>2</v>
      </c>
      <c r="U9948" s="1">
        <v>0</v>
      </c>
      <c r="V9948" s="1">
        <v>78.650800000000004</v>
      </c>
      <c r="W9948" t="str">
        <f>VLOOKUP(M9948,People!$A$2:$B$5,2,FALSE)</f>
        <v>Chuck Magee</v>
      </c>
      <c r="X9948" s="5" t="str">
        <f>IFERROR(VLOOKUP(Orders!$B9948,Returns!$A$2:$B$801,2,0),"No")</f>
        <v>No</v>
      </c>
    </row>
    <row r="9949" spans="1:24" hidden="1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f t="shared" si="155"/>
        <v>1386.6336000000001</v>
      </c>
      <c r="T9949" s="1">
        <v>6</v>
      </c>
      <c r="U9949" s="1">
        <v>0</v>
      </c>
      <c r="V9949" s="1">
        <v>539.24639999999999</v>
      </c>
      <c r="W9949" t="str">
        <f>VLOOKUP(M9949,People!$A$2:$B$5,2,FALSE)</f>
        <v>Kelly Williams</v>
      </c>
      <c r="X9949" s="5" t="str">
        <f>IFERROR(VLOOKUP(Orders!$B9949,Returns!$A$2:$B$801,2,0),"No")</f>
        <v>No</v>
      </c>
    </row>
    <row r="9950" spans="1:24" hidden="1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f t="shared" si="155"/>
        <v>1611.4839999999999</v>
      </c>
      <c r="T9950" s="1">
        <v>8</v>
      </c>
      <c r="U9950" s="1">
        <v>0</v>
      </c>
      <c r="V9950" s="1">
        <v>793.71599999999989</v>
      </c>
      <c r="W9950" t="str">
        <f>VLOOKUP(M9950,People!$A$2:$B$5,2,FALSE)</f>
        <v>Kelly Williams</v>
      </c>
      <c r="X9950" s="5" t="str">
        <f>IFERROR(VLOOKUP(Orders!$B9950,Returns!$A$2:$B$801,2,0),"No")</f>
        <v>No</v>
      </c>
    </row>
    <row r="9951" spans="1:24" hidden="1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f t="shared" si="155"/>
        <v>68.01570000000001</v>
      </c>
      <c r="T9951" s="1">
        <v>3</v>
      </c>
      <c r="U9951" s="1">
        <v>0</v>
      </c>
      <c r="V9951" s="1">
        <v>15.954299999999993</v>
      </c>
      <c r="W9951" t="str">
        <f>VLOOKUP(M9951,People!$A$2:$B$5,2,FALSE)</f>
        <v>Kelly Williams</v>
      </c>
      <c r="X9951" s="5" t="str">
        <f>IFERROR(VLOOKUP(Orders!$B9951,Returns!$A$2:$B$801,2,0),"No")</f>
        <v>No</v>
      </c>
    </row>
    <row r="9952" spans="1:24" hidden="1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f t="shared" si="155"/>
        <v>25.130700000000001</v>
      </c>
      <c r="T9952" s="1">
        <v>1</v>
      </c>
      <c r="U9952" s="1">
        <v>0</v>
      </c>
      <c r="V9952" s="1">
        <v>14.7593</v>
      </c>
      <c r="W9952" t="str">
        <f>VLOOKUP(M9952,People!$A$2:$B$5,2,FALSE)</f>
        <v>Kelly Williams</v>
      </c>
      <c r="X9952" s="5" t="str">
        <f>IFERROR(VLOOKUP(Orders!$B9952,Returns!$A$2:$B$801,2,0),"No")</f>
        <v>No</v>
      </c>
    </row>
    <row r="9953" spans="1:24" hidden="1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f t="shared" si="155"/>
        <v>8.69</v>
      </c>
      <c r="T9953" s="1">
        <v>2</v>
      </c>
      <c r="U9953" s="1">
        <v>0</v>
      </c>
      <c r="V9953" s="1">
        <v>8.69</v>
      </c>
      <c r="W9953" t="str">
        <f>VLOOKUP(M9953,People!$A$2:$B$5,2,FALSE)</f>
        <v>Kelly Williams</v>
      </c>
      <c r="X9953" s="5" t="str">
        <f>IFERROR(VLOOKUP(Orders!$B9953,Returns!$A$2:$B$801,2,0),"No")</f>
        <v>No</v>
      </c>
    </row>
    <row r="9954" spans="1:24" hidden="1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f t="shared" si="155"/>
        <v>34.540000000000006</v>
      </c>
      <c r="T9954" s="1">
        <v>2</v>
      </c>
      <c r="U9954" s="1">
        <v>0.2</v>
      </c>
      <c r="V9954" s="1">
        <v>20.723999999999997</v>
      </c>
      <c r="W9954" t="str">
        <f>VLOOKUP(M9954,People!$A$2:$B$5,2,FALSE)</f>
        <v>Anna Andreadi</v>
      </c>
      <c r="X9954" s="5" t="str">
        <f>IFERROR(VLOOKUP(Orders!$B9954,Returns!$A$2:$B$801,2,0),"No")</f>
        <v>Yes</v>
      </c>
    </row>
    <row r="9955" spans="1:24" hidden="1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f t="shared" si="155"/>
        <v>3.3696000000000002</v>
      </c>
      <c r="T9955" s="1">
        <v>1</v>
      </c>
      <c r="U9955" s="1">
        <v>0</v>
      </c>
      <c r="V9955" s="1">
        <v>3.1104000000000003</v>
      </c>
      <c r="W9955" t="str">
        <f>VLOOKUP(M9955,People!$A$2:$B$5,2,FALSE)</f>
        <v>Anna Andreadi</v>
      </c>
      <c r="X9955" s="5" t="str">
        <f>IFERROR(VLOOKUP(Orders!$B9955,Returns!$A$2:$B$801,2,0),"No")</f>
        <v>Yes</v>
      </c>
    </row>
    <row r="9956" spans="1:24" hidden="1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f t="shared" si="155"/>
        <v>22.689300000000006</v>
      </c>
      <c r="T9956" s="1">
        <v>3</v>
      </c>
      <c r="U9956" s="1">
        <v>0.2</v>
      </c>
      <c r="V9956" s="1">
        <v>11.558699999999998</v>
      </c>
      <c r="W9956" t="str">
        <f>VLOOKUP(M9956,People!$A$2:$B$5,2,FALSE)</f>
        <v>Anna Andreadi</v>
      </c>
      <c r="X9956" s="5" t="str">
        <f>IFERROR(VLOOKUP(Orders!$B9956,Returns!$A$2:$B$801,2,0),"No")</f>
        <v>Yes</v>
      </c>
    </row>
    <row r="9957" spans="1:24" hidden="1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f t="shared" si="155"/>
        <v>263.30919999999998</v>
      </c>
      <c r="T9957" s="1">
        <v>2</v>
      </c>
      <c r="U9957" s="1">
        <v>0.2</v>
      </c>
      <c r="V9957" s="1">
        <v>10.258800000000008</v>
      </c>
      <c r="W9957" t="str">
        <f>VLOOKUP(M9957,People!$A$2:$B$5,2,FALSE)</f>
        <v>Anna Andreadi</v>
      </c>
      <c r="X9957" s="5" t="str">
        <f>IFERROR(VLOOKUP(Orders!$B9957,Returns!$A$2:$B$801,2,0),"No")</f>
        <v>Yes</v>
      </c>
    </row>
    <row r="9958" spans="1:24" x14ac:dyDescent="0.3">
      <c r="A9958" s="1">
        <v>7682</v>
      </c>
      <c r="B9958" t="s">
        <v>9797</v>
      </c>
      <c r="C9958" s="2">
        <v>42735</v>
      </c>
      <c r="D9958" s="2">
        <v>42742</v>
      </c>
      <c r="E9958" s="1" t="s">
        <v>46</v>
      </c>
      <c r="F9958" s="1" t="s">
        <v>3160</v>
      </c>
      <c r="G9958" s="1" t="s">
        <v>3161</v>
      </c>
      <c r="H9958" s="1" t="s">
        <v>94</v>
      </c>
      <c r="I9958" s="1" t="s">
        <v>25</v>
      </c>
      <c r="J9958" s="1" t="s">
        <v>2980</v>
      </c>
      <c r="K9958" s="1" t="s">
        <v>1221</v>
      </c>
      <c r="L9958" s="1">
        <v>2908</v>
      </c>
      <c r="M9958" s="1" t="s">
        <v>135</v>
      </c>
      <c r="N9958" s="1" t="s">
        <v>184</v>
      </c>
      <c r="O9958" s="1" t="s">
        <v>30</v>
      </c>
      <c r="P9958" s="1" t="s">
        <v>34</v>
      </c>
      <c r="Q9958" s="1" t="s">
        <v>185</v>
      </c>
      <c r="R9958" s="1">
        <v>605.88</v>
      </c>
      <c r="S9958" s="1">
        <f t="shared" si="155"/>
        <v>454.40999999999997</v>
      </c>
      <c r="T9958" s="1">
        <v>6</v>
      </c>
      <c r="U9958" s="1">
        <v>0</v>
      </c>
      <c r="V9958" s="1">
        <v>151.47000000000003</v>
      </c>
      <c r="W9958" t="str">
        <f>VLOOKUP(M9958,People!$A$2:$B$5,2,FALSE)</f>
        <v>Chuck Magee</v>
      </c>
      <c r="X9958" s="5" t="str">
        <f>IFERROR(VLOOKUP(Orders!$B9958,Returns!$A$2:$B$801,2,0),"No")</f>
        <v>No</v>
      </c>
    </row>
    <row r="9959" spans="1:24" x14ac:dyDescent="0.3">
      <c r="A9959" s="1">
        <v>8603</v>
      </c>
      <c r="B9959" t="s">
        <v>10260</v>
      </c>
      <c r="C9959" s="2">
        <v>42735</v>
      </c>
      <c r="D9959" s="2">
        <v>42735</v>
      </c>
      <c r="E9959" s="1" t="s">
        <v>1126</v>
      </c>
      <c r="F9959" s="1" t="s">
        <v>2213</v>
      </c>
      <c r="G9959" s="1" t="s">
        <v>2214</v>
      </c>
      <c r="H9959" s="1" t="s">
        <v>94</v>
      </c>
      <c r="I9959" s="1" t="s">
        <v>25</v>
      </c>
      <c r="J9959" s="1" t="s">
        <v>2778</v>
      </c>
      <c r="K9959" s="1" t="s">
        <v>1215</v>
      </c>
      <c r="L9959" s="1">
        <v>89502</v>
      </c>
      <c r="M9959" s="1" t="s">
        <v>41</v>
      </c>
      <c r="N9959" s="1" t="s">
        <v>4801</v>
      </c>
      <c r="O9959" s="1" t="s">
        <v>66</v>
      </c>
      <c r="P9959" s="1" t="s">
        <v>67</v>
      </c>
      <c r="Q9959" s="1" t="s">
        <v>4802</v>
      </c>
      <c r="R9959" s="1">
        <v>475.94400000000002</v>
      </c>
      <c r="S9959" s="1">
        <f t="shared" si="155"/>
        <v>416.45100000000008</v>
      </c>
      <c r="T9959" s="1">
        <v>7</v>
      </c>
      <c r="U9959" s="1">
        <v>0.2</v>
      </c>
      <c r="V9959" s="1">
        <v>59.492999999999952</v>
      </c>
      <c r="W9959" t="str">
        <f>VLOOKUP(M9959,People!$A$2:$B$5,2,FALSE)</f>
        <v>Anna Andreadi</v>
      </c>
      <c r="X9959" s="5" t="str">
        <f>IFERROR(VLOOKUP(Orders!$B9959,Returns!$A$2:$B$801,2,0),"No")</f>
        <v>No</v>
      </c>
    </row>
    <row r="9960" spans="1:24" x14ac:dyDescent="0.3">
      <c r="A9960" s="1">
        <v>8804</v>
      </c>
      <c r="B9960" t="s">
        <v>10358</v>
      </c>
      <c r="C9960" s="2">
        <v>42735</v>
      </c>
      <c r="D9960" s="2">
        <v>42736</v>
      </c>
      <c r="E9960" s="1" t="s">
        <v>170</v>
      </c>
      <c r="F9960" s="1" t="s">
        <v>4837</v>
      </c>
      <c r="G9960" s="1" t="s">
        <v>4838</v>
      </c>
      <c r="H9960" s="1" t="s">
        <v>38</v>
      </c>
      <c r="I9960" s="1" t="s">
        <v>25</v>
      </c>
      <c r="J9960" s="1" t="s">
        <v>239</v>
      </c>
      <c r="K9960" s="1" t="s">
        <v>240</v>
      </c>
      <c r="L9960" s="1">
        <v>10035</v>
      </c>
      <c r="M9960" s="1" t="s">
        <v>135</v>
      </c>
      <c r="N9960" s="1" t="s">
        <v>1893</v>
      </c>
      <c r="O9960" s="1" t="s">
        <v>66</v>
      </c>
      <c r="P9960" s="1" t="s">
        <v>146</v>
      </c>
      <c r="Q9960" s="1" t="s">
        <v>1894</v>
      </c>
      <c r="R9960" s="1">
        <v>34.769999999999996</v>
      </c>
      <c r="S9960" s="1">
        <f t="shared" si="155"/>
        <v>23.2959</v>
      </c>
      <c r="T9960" s="1">
        <v>3</v>
      </c>
      <c r="U9960" s="1">
        <v>0</v>
      </c>
      <c r="V9960" s="1">
        <v>11.474099999999996</v>
      </c>
      <c r="W9960" t="str">
        <f>VLOOKUP(M9960,People!$A$2:$B$5,2,FALSE)</f>
        <v>Chuck Magee</v>
      </c>
      <c r="X9960" s="5" t="str">
        <f>IFERROR(VLOOKUP(Orders!$B9960,Returns!$A$2:$B$801,2,0),"No")</f>
        <v>No</v>
      </c>
    </row>
    <row r="9961" spans="1:24" hidden="1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f t="shared" si="155"/>
        <v>7.4751999999999992</v>
      </c>
      <c r="T9961" s="1">
        <v>2</v>
      </c>
      <c r="U9961" s="1">
        <v>0.2</v>
      </c>
      <c r="V9961" s="1">
        <v>1.8687999999999998</v>
      </c>
      <c r="W9961" t="str">
        <f>VLOOKUP(M9961,People!$A$2:$B$5,2,FALSE)</f>
        <v>Anna Andreadi</v>
      </c>
      <c r="X9961" s="5" t="str">
        <f>IFERROR(VLOOKUP(Orders!$B9961,Returns!$A$2:$B$801,2,0),"No")</f>
        <v>No</v>
      </c>
    </row>
    <row r="9962" spans="1:24" hidden="1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f t="shared" si="155"/>
        <v>14.760000000000002</v>
      </c>
      <c r="T9962" s="1">
        <v>1</v>
      </c>
      <c r="U9962" s="1">
        <v>0</v>
      </c>
      <c r="V9962" s="1">
        <v>3.2399999999999984</v>
      </c>
      <c r="W9962" t="str">
        <f>VLOOKUP(M9962,People!$A$2:$B$5,2,FALSE)</f>
        <v>Cassandra Brandow</v>
      </c>
      <c r="X9962" s="5" t="str">
        <f>IFERROR(VLOOKUP(Orders!$B9962,Returns!$A$2:$B$801,2,0),"No")</f>
        <v>No</v>
      </c>
    </row>
    <row r="9963" spans="1:24" hidden="1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f t="shared" si="155"/>
        <v>41.809800000000003</v>
      </c>
      <c r="T9963" s="1">
        <v>2</v>
      </c>
      <c r="U9963" s="1">
        <v>0.2</v>
      </c>
      <c r="V9963" s="1">
        <v>23.7742</v>
      </c>
      <c r="W9963" t="str">
        <f>VLOOKUP(M9963,People!$A$2:$B$5,2,FALSE)</f>
        <v>Kelly Williams</v>
      </c>
      <c r="X9963" s="5" t="str">
        <f>IFERROR(VLOOKUP(Orders!$B9963,Returns!$A$2:$B$801,2,0),"No")</f>
        <v>No</v>
      </c>
    </row>
    <row r="9964" spans="1:24" hidden="1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f t="shared" si="155"/>
        <v>451.13599999999997</v>
      </c>
      <c r="T9964" s="1">
        <v>4</v>
      </c>
      <c r="U9964" s="1">
        <v>0.32</v>
      </c>
      <c r="V9964" s="1">
        <v>-67.670400000000001</v>
      </c>
      <c r="W9964" t="str">
        <f>VLOOKUP(M9964,People!$A$2:$B$5,2,FALSE)</f>
        <v>Kelly Williams</v>
      </c>
      <c r="X9964" s="5" t="str">
        <f>IFERROR(VLOOKUP(Orders!$B9964,Returns!$A$2:$B$801,2,0),"No")</f>
        <v>No</v>
      </c>
    </row>
    <row r="9965" spans="1:24" hidden="1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f t="shared" si="155"/>
        <v>6.7392000000000021</v>
      </c>
      <c r="T9965" s="1">
        <v>2</v>
      </c>
      <c r="U9965" s="1">
        <v>0.2</v>
      </c>
      <c r="V9965" s="1">
        <v>3.6288</v>
      </c>
      <c r="W9965" t="str">
        <f>VLOOKUP(M9965,People!$A$2:$B$5,2,FALSE)</f>
        <v>Chuck Magee</v>
      </c>
      <c r="X9965" s="5" t="str">
        <f>IFERROR(VLOOKUP(Orders!$B9965,Returns!$A$2:$B$801,2,0),"No")</f>
        <v>No</v>
      </c>
    </row>
    <row r="9966" spans="1:24" hidden="1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f t="shared" si="155"/>
        <v>6.9680000000000009</v>
      </c>
      <c r="T9966" s="1">
        <v>1</v>
      </c>
      <c r="U9966" s="1">
        <v>0</v>
      </c>
      <c r="V9966" s="1">
        <v>6.4319999999999995</v>
      </c>
      <c r="W9966" t="str">
        <f>VLOOKUP(M9966,People!$A$2:$B$5,2,FALSE)</f>
        <v>Chuck Magee</v>
      </c>
      <c r="X9966" s="5" t="str">
        <f>IFERROR(VLOOKUP(Orders!$B9966,Returns!$A$2:$B$801,2,0),"No")</f>
        <v>No</v>
      </c>
    </row>
    <row r="9967" spans="1:24" hidden="1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f t="shared" si="155"/>
        <v>2.6394000000000002</v>
      </c>
      <c r="T9967" s="1">
        <v>1</v>
      </c>
      <c r="U9967" s="1">
        <v>0</v>
      </c>
      <c r="V9967" s="1">
        <v>2.3406000000000002</v>
      </c>
      <c r="W9967" t="str">
        <f>VLOOKUP(M9967,People!$A$2:$B$5,2,FALSE)</f>
        <v>Chuck Magee</v>
      </c>
      <c r="X9967" s="5" t="str">
        <f>IFERROR(VLOOKUP(Orders!$B9967,Returns!$A$2:$B$801,2,0),"No")</f>
        <v>No</v>
      </c>
    </row>
    <row r="9968" spans="1:24" hidden="1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f t="shared" si="155"/>
        <v>58.135700000000007</v>
      </c>
      <c r="T9968" s="1">
        <v>7</v>
      </c>
      <c r="U9968" s="1">
        <v>0</v>
      </c>
      <c r="V9968" s="1">
        <v>51.554299999999991</v>
      </c>
      <c r="W9968" t="str">
        <f>VLOOKUP(M9968,People!$A$2:$B$5,2,FALSE)</f>
        <v>Chuck Magee</v>
      </c>
      <c r="X9968" s="5" t="str">
        <f>IFERROR(VLOOKUP(Orders!$B9968,Returns!$A$2:$B$801,2,0),"No")</f>
        <v>No</v>
      </c>
    </row>
    <row r="9969" spans="1:24" hidden="1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f t="shared" si="155"/>
        <v>22.11</v>
      </c>
      <c r="T9969" s="1">
        <v>5</v>
      </c>
      <c r="U9969" s="1">
        <v>0</v>
      </c>
      <c r="V9969" s="1">
        <v>18.089999999999996</v>
      </c>
      <c r="W9969" t="str">
        <f>VLOOKUP(M9969,People!$A$2:$B$5,2,FALSE)</f>
        <v>Chuck Magee</v>
      </c>
      <c r="X9969" s="5" t="str">
        <f>IFERROR(VLOOKUP(Orders!$B9969,Returns!$A$2:$B$801,2,0),"No")</f>
        <v>No</v>
      </c>
    </row>
    <row r="9970" spans="1:24" hidden="1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f t="shared" si="155"/>
        <v>404.78900000000004</v>
      </c>
      <c r="T9970" s="1">
        <v>2</v>
      </c>
      <c r="U9970" s="1">
        <v>0</v>
      </c>
      <c r="V9970" s="1">
        <v>331.19099999999997</v>
      </c>
      <c r="W9970" t="str">
        <f>VLOOKUP(M9970,People!$A$2:$B$5,2,FALSE)</f>
        <v>Chuck Magee</v>
      </c>
      <c r="X9970" s="5" t="str">
        <f>IFERROR(VLOOKUP(Orders!$B9970,Returns!$A$2:$B$801,2,0),"No")</f>
        <v>No</v>
      </c>
    </row>
    <row r="9971" spans="1:24" hidden="1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f t="shared" si="155"/>
        <v>16.1525</v>
      </c>
      <c r="T9971" s="1">
        <v>7</v>
      </c>
      <c r="U9971" s="1">
        <v>0</v>
      </c>
      <c r="V9971" s="1">
        <v>6.5974999999999993</v>
      </c>
      <c r="W9971" t="str">
        <f>VLOOKUP(M9971,People!$A$2:$B$5,2,FALSE)</f>
        <v>Chuck Magee</v>
      </c>
      <c r="X9971" s="5" t="str">
        <f>IFERROR(VLOOKUP(Orders!$B9971,Returns!$A$2:$B$801,2,0),"No")</f>
        <v>No</v>
      </c>
    </row>
    <row r="9972" spans="1:24" hidden="1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f t="shared" si="155"/>
        <v>64.562400000000011</v>
      </c>
      <c r="T9972" s="1">
        <v>2</v>
      </c>
      <c r="U9972" s="1">
        <v>0</v>
      </c>
      <c r="V9972" s="1">
        <v>54.997599999999991</v>
      </c>
      <c r="W9972" t="str">
        <f>VLOOKUP(M9972,People!$A$2:$B$5,2,FALSE)</f>
        <v>Cassandra Brandow</v>
      </c>
      <c r="X9972" s="5" t="str">
        <f>IFERROR(VLOOKUP(Orders!$B9972,Returns!$A$2:$B$801,2,0),"No")</f>
        <v>No</v>
      </c>
    </row>
    <row r="9973" spans="1:24" hidden="1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f t="shared" si="155"/>
        <v>98.52500000000002</v>
      </c>
      <c r="T9973" s="1">
        <v>5</v>
      </c>
      <c r="U9973" s="1">
        <v>0</v>
      </c>
      <c r="V9973" s="1">
        <v>42.22499999999998</v>
      </c>
      <c r="W9973" t="str">
        <f>VLOOKUP(M9973,People!$A$2:$B$5,2,FALSE)</f>
        <v>Cassandra Brandow</v>
      </c>
      <c r="X9973" s="5" t="str">
        <f>IFERROR(VLOOKUP(Orders!$B9973,Returns!$A$2:$B$801,2,0),"No")</f>
        <v>No</v>
      </c>
    </row>
    <row r="9974" spans="1:24" hidden="1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f t="shared" si="155"/>
        <v>65.963800000000006</v>
      </c>
      <c r="T9974" s="1">
        <v>2</v>
      </c>
      <c r="U9974" s="1">
        <v>0.2</v>
      </c>
      <c r="V9974" s="1">
        <v>33.604199999999992</v>
      </c>
      <c r="W9974" t="str">
        <f>VLOOKUP(M9974,People!$A$2:$B$5,2,FALSE)</f>
        <v>Kelly Williams</v>
      </c>
      <c r="X9974" s="5" t="str">
        <f>IFERROR(VLOOKUP(Orders!$B9974,Returns!$A$2:$B$801,2,0),"No")</f>
        <v>No</v>
      </c>
    </row>
    <row r="9975" spans="1:24" hidden="1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f t="shared" si="155"/>
        <v>244.76399999999998</v>
      </c>
      <c r="T9975" s="1">
        <v>5</v>
      </c>
      <c r="U9975" s="1">
        <v>0.2</v>
      </c>
      <c r="V9975" s="1">
        <v>27.195999999999998</v>
      </c>
      <c r="W9975" t="str">
        <f>VLOOKUP(M9975,People!$A$2:$B$5,2,FALSE)</f>
        <v>Anna Andreadi</v>
      </c>
      <c r="X9975" s="5" t="str">
        <f>IFERROR(VLOOKUP(Orders!$B9975,Returns!$A$2:$B$801,2,0),"No")</f>
        <v>No</v>
      </c>
    </row>
    <row r="9976" spans="1:24" hidden="1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f t="shared" si="155"/>
        <v>13.456799999999998</v>
      </c>
      <c r="T9976" s="1">
        <v>7</v>
      </c>
      <c r="U9976" s="1">
        <v>0</v>
      </c>
      <c r="V9976" s="1">
        <v>5.2332000000000001</v>
      </c>
      <c r="W9976" t="str">
        <f>VLOOKUP(M9976,People!$A$2:$B$5,2,FALSE)</f>
        <v>Anna Andreadi</v>
      </c>
      <c r="X9976" s="5" t="str">
        <f>IFERROR(VLOOKUP(Orders!$B9976,Returns!$A$2:$B$801,2,0),"No")</f>
        <v>No</v>
      </c>
    </row>
    <row r="9977" spans="1:24" hidden="1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f t="shared" si="155"/>
        <v>6.9471999999999996</v>
      </c>
      <c r="T9977" s="1">
        <v>2</v>
      </c>
      <c r="U9977" s="1">
        <v>0</v>
      </c>
      <c r="V9977" s="1">
        <v>6.4127999999999998</v>
      </c>
      <c r="W9977" t="str">
        <f>VLOOKUP(M9977,People!$A$2:$B$5,2,FALSE)</f>
        <v>Anna Andreadi</v>
      </c>
      <c r="X9977" s="5" t="str">
        <f>IFERROR(VLOOKUP(Orders!$B9977,Returns!$A$2:$B$801,2,0),"No")</f>
        <v>No</v>
      </c>
    </row>
    <row r="9978" spans="1:24" hidden="1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f t="shared" si="155"/>
        <v>218.38600000000005</v>
      </c>
      <c r="T9978" s="1">
        <v>2</v>
      </c>
      <c r="U9978" s="1">
        <v>0.2</v>
      </c>
      <c r="V9978" s="1">
        <v>31.197999999999986</v>
      </c>
      <c r="W9978" t="str">
        <f>VLOOKUP(M9978,People!$A$2:$B$5,2,FALSE)</f>
        <v>Anna Andreadi</v>
      </c>
      <c r="X9978" s="5" t="str">
        <f>IFERROR(VLOOKUP(Orders!$B9978,Returns!$A$2:$B$801,2,0),"No")</f>
        <v>No</v>
      </c>
    </row>
    <row r="9979" spans="1:24" hidden="1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f t="shared" si="155"/>
        <v>13.86</v>
      </c>
      <c r="T9979" s="1">
        <v>7</v>
      </c>
      <c r="U9979" s="1">
        <v>0</v>
      </c>
      <c r="V9979" s="1">
        <v>0</v>
      </c>
      <c r="W9979" t="str">
        <f>VLOOKUP(M9979,People!$A$2:$B$5,2,FALSE)</f>
        <v>Anna Andreadi</v>
      </c>
      <c r="X9979" s="5" t="str">
        <f>IFERROR(VLOOKUP(Orders!$B9979,Returns!$A$2:$B$801,2,0),"No")</f>
        <v>No</v>
      </c>
    </row>
    <row r="9980" spans="1:24" hidden="1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f t="shared" si="155"/>
        <v>8.6943999999999999</v>
      </c>
      <c r="T9980" s="1">
        <v>4</v>
      </c>
      <c r="U9980" s="1">
        <v>0.2</v>
      </c>
      <c r="V9980" s="1">
        <v>4.6815999999999995</v>
      </c>
      <c r="W9980" t="str">
        <f>VLOOKUP(M9980,People!$A$2:$B$5,2,FALSE)</f>
        <v>Anna Andreadi</v>
      </c>
      <c r="X9980" s="5" t="str">
        <f>IFERROR(VLOOKUP(Orders!$B9980,Returns!$A$2:$B$801,2,0),"No")</f>
        <v>No</v>
      </c>
    </row>
    <row r="9981" spans="1:24" hidden="1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f t="shared" si="155"/>
        <v>284.35680000000013</v>
      </c>
      <c r="T9981" s="1">
        <v>14</v>
      </c>
      <c r="U9981" s="1">
        <v>0.2</v>
      </c>
      <c r="V9981" s="1">
        <v>153.11519999999999</v>
      </c>
      <c r="W9981" t="str">
        <f>VLOOKUP(M9981,People!$A$2:$B$5,2,FALSE)</f>
        <v>Anna Andreadi</v>
      </c>
      <c r="X9981" s="5" t="str">
        <f>IFERROR(VLOOKUP(Orders!$B9981,Returns!$A$2:$B$801,2,0),"No")</f>
        <v>No</v>
      </c>
    </row>
    <row r="9982" spans="1:24" hidden="1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f t="shared" si="155"/>
        <v>63.6252</v>
      </c>
      <c r="T9982" s="1">
        <v>1</v>
      </c>
      <c r="U9982" s="1">
        <v>0</v>
      </c>
      <c r="V9982" s="1">
        <v>22.354800000000004</v>
      </c>
      <c r="W9982" t="str">
        <f>VLOOKUP(M9982,People!$A$2:$B$5,2,FALSE)</f>
        <v>Cassandra Brandow</v>
      </c>
      <c r="X9982" s="5" t="str">
        <f>IFERROR(VLOOKUP(Orders!$B9982,Returns!$A$2:$B$801,2,0),"No")</f>
        <v>No</v>
      </c>
    </row>
    <row r="9983" spans="1:24" hidden="1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f t="shared" si="155"/>
        <v>11.151000000000005</v>
      </c>
      <c r="T9983" s="1">
        <v>5</v>
      </c>
      <c r="U9983" s="1">
        <v>0.2</v>
      </c>
      <c r="V9983" s="1">
        <v>5.368999999999998</v>
      </c>
      <c r="W9983" t="str">
        <f>VLOOKUP(M9983,People!$A$2:$B$5,2,FALSE)</f>
        <v>Chuck Magee</v>
      </c>
      <c r="X9983" s="5" t="str">
        <f>IFERROR(VLOOKUP(Orders!$B9983,Returns!$A$2:$B$801,2,0),"No")</f>
        <v>No</v>
      </c>
    </row>
    <row r="9984" spans="1:24" hidden="1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f t="shared" si="155"/>
        <v>18.846800000000002</v>
      </c>
      <c r="T9984" s="1">
        <v>7</v>
      </c>
      <c r="U9984" s="1">
        <v>0</v>
      </c>
      <c r="V9984" s="1">
        <v>16.713200000000001</v>
      </c>
      <c r="W9984" t="str">
        <f>VLOOKUP(M9984,People!$A$2:$B$5,2,FALSE)</f>
        <v>Kelly Williams</v>
      </c>
      <c r="X9984" s="5" t="str">
        <f>IFERROR(VLOOKUP(Orders!$B9984,Returns!$A$2:$B$801,2,0),"No")</f>
        <v>No</v>
      </c>
    </row>
    <row r="9985" spans="1:24" hidden="1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f t="shared" si="155"/>
        <v>70.545599999999993</v>
      </c>
      <c r="T9985" s="1">
        <v>2</v>
      </c>
      <c r="U9985" s="1">
        <v>0</v>
      </c>
      <c r="V9985" s="1">
        <v>27.434400000000011</v>
      </c>
      <c r="W9985" t="str">
        <f>VLOOKUP(M9985,People!$A$2:$B$5,2,FALSE)</f>
        <v>Kelly Williams</v>
      </c>
      <c r="X9985" s="5" t="str">
        <f>IFERROR(VLOOKUP(Orders!$B9985,Returns!$A$2:$B$801,2,0),"No")</f>
        <v>No</v>
      </c>
    </row>
    <row r="9986" spans="1:24" hidden="1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f t="shared" ref="S9986:S9995" si="156">R9986-V9986</f>
        <v>16.38</v>
      </c>
      <c r="T9986" s="1">
        <v>10</v>
      </c>
      <c r="U9986" s="1">
        <v>0</v>
      </c>
      <c r="V9986" s="1">
        <v>15.120000000000001</v>
      </c>
      <c r="W9986" t="str">
        <f>VLOOKUP(M9986,People!$A$2:$B$5,2,FALSE)</f>
        <v>Chuck Magee</v>
      </c>
      <c r="X9986" s="5" t="str">
        <f>IFERROR(VLOOKUP(Orders!$B9986,Returns!$A$2:$B$801,2,0),"No")</f>
        <v>No</v>
      </c>
    </row>
    <row r="9987" spans="1:24" hidden="1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f t="shared" si="156"/>
        <v>39.476000000000006</v>
      </c>
      <c r="T9987" s="1">
        <v>4</v>
      </c>
      <c r="U9987" s="1">
        <v>0</v>
      </c>
      <c r="V9987" s="1">
        <v>16.123999999999995</v>
      </c>
      <c r="W9987" t="str">
        <f>VLOOKUP(M9987,People!$A$2:$B$5,2,FALSE)</f>
        <v>Chuck Magee</v>
      </c>
      <c r="X9987" s="5" t="str">
        <f>IFERROR(VLOOKUP(Orders!$B9987,Returns!$A$2:$B$801,2,0),"No")</f>
        <v>No</v>
      </c>
    </row>
    <row r="9988" spans="1:24" hidden="1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f t="shared" si="156"/>
        <v>21.019200000000001</v>
      </c>
      <c r="T9988" s="1">
        <v>1</v>
      </c>
      <c r="U9988" s="1">
        <v>0</v>
      </c>
      <c r="V9988" s="1">
        <v>15.220800000000001</v>
      </c>
      <c r="W9988" t="str">
        <f>VLOOKUP(M9988,People!$A$2:$B$5,2,FALSE)</f>
        <v>Anna Andreadi</v>
      </c>
      <c r="X9988" s="5" t="str">
        <f>IFERROR(VLOOKUP(Orders!$B9988,Returns!$A$2:$B$801,2,0),"No")</f>
        <v>No</v>
      </c>
    </row>
    <row r="9989" spans="1:24" hidden="1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f t="shared" si="156"/>
        <v>51.193599999999996</v>
      </c>
      <c r="T9989" s="1">
        <v>1</v>
      </c>
      <c r="U9989" s="1">
        <v>0</v>
      </c>
      <c r="V9989" s="1">
        <v>28.796399999999998</v>
      </c>
      <c r="W9989" t="str">
        <f>VLOOKUP(M9989,People!$A$2:$B$5,2,FALSE)</f>
        <v>Cassandra Brandow</v>
      </c>
      <c r="X9989" s="5" t="str">
        <f>IFERROR(VLOOKUP(Orders!$B9989,Returns!$A$2:$B$801,2,0),"No")</f>
        <v>No</v>
      </c>
    </row>
    <row r="9990" spans="1:24" hidden="1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f t="shared" si="156"/>
        <v>150.45299999999997</v>
      </c>
      <c r="T9990" s="1">
        <v>5</v>
      </c>
      <c r="U9990" s="1">
        <v>0</v>
      </c>
      <c r="V9990" s="1">
        <v>55.647000000000006</v>
      </c>
      <c r="W9990" t="str">
        <f>VLOOKUP(M9990,People!$A$2:$B$5,2,FALSE)</f>
        <v>Cassandra Brandow</v>
      </c>
      <c r="X9990" s="5" t="str">
        <f>IFERROR(VLOOKUP(Orders!$B9990,Returns!$A$2:$B$801,2,0),"No")</f>
        <v>No</v>
      </c>
    </row>
    <row r="9991" spans="1:24" x14ac:dyDescent="0.3">
      <c r="A9991" s="1">
        <v>8805</v>
      </c>
      <c r="B9991" t="s">
        <v>10358</v>
      </c>
      <c r="C9991" s="2">
        <v>42735</v>
      </c>
      <c r="D9991" s="2">
        <v>42736</v>
      </c>
      <c r="E9991" s="1" t="s">
        <v>170</v>
      </c>
      <c r="F9991" s="1" t="s">
        <v>4837</v>
      </c>
      <c r="G9991" s="1" t="s">
        <v>4838</v>
      </c>
      <c r="H9991" s="1" t="s">
        <v>38</v>
      </c>
      <c r="I9991" s="1" t="s">
        <v>25</v>
      </c>
      <c r="J9991" s="1" t="s">
        <v>239</v>
      </c>
      <c r="K9991" s="1" t="s">
        <v>240</v>
      </c>
      <c r="L9991" s="1">
        <v>10035</v>
      </c>
      <c r="M9991" s="1" t="s">
        <v>135</v>
      </c>
      <c r="N9991" s="1" t="s">
        <v>625</v>
      </c>
      <c r="O9991" s="1" t="s">
        <v>43</v>
      </c>
      <c r="P9991" s="1" t="s">
        <v>44</v>
      </c>
      <c r="Q9991" s="1" t="s">
        <v>626</v>
      </c>
      <c r="R9991" s="1">
        <v>18.899999999999999</v>
      </c>
      <c r="S9991" s="1">
        <f t="shared" si="156"/>
        <v>10.206</v>
      </c>
      <c r="T9991" s="1">
        <v>3</v>
      </c>
      <c r="U9991" s="1">
        <v>0</v>
      </c>
      <c r="V9991" s="1">
        <v>8.6939999999999991</v>
      </c>
      <c r="W9991" t="str">
        <f>VLOOKUP(M9991,People!$A$2:$B$5,2,FALSE)</f>
        <v>Chuck Magee</v>
      </c>
      <c r="X9991" s="5" t="str">
        <f>IFERROR(VLOOKUP(Orders!$B9991,Returns!$A$2:$B$801,2,0),"No")</f>
        <v>No</v>
      </c>
    </row>
    <row r="9992" spans="1:24" hidden="1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f t="shared" si="156"/>
        <v>76.326800000000006</v>
      </c>
      <c r="T9992" s="1">
        <v>2</v>
      </c>
      <c r="U9992" s="1">
        <v>0</v>
      </c>
      <c r="V9992" s="1">
        <v>15.633199999999988</v>
      </c>
      <c r="W9992" t="str">
        <f>VLOOKUP(M9992,People!$A$2:$B$5,2,FALSE)</f>
        <v>Anna Andreadi</v>
      </c>
      <c r="X9992" s="5" t="str">
        <f>IFERROR(VLOOKUP(Orders!$B9992,Returns!$A$2:$B$801,2,0),"No")</f>
        <v>Yes</v>
      </c>
    </row>
    <row r="9993" spans="1:24" hidden="1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f t="shared" si="156"/>
        <v>239.18280000000001</v>
      </c>
      <c r="T9993" s="1">
        <v>2</v>
      </c>
      <c r="U9993" s="1">
        <v>0.2</v>
      </c>
      <c r="V9993" s="1">
        <v>19.393200000000007</v>
      </c>
      <c r="W9993" t="str">
        <f>VLOOKUP(M9993,People!$A$2:$B$5,2,FALSE)</f>
        <v>Anna Andreadi</v>
      </c>
      <c r="X9993" s="5" t="str">
        <f>IFERROR(VLOOKUP(Orders!$B9993,Returns!$A$2:$B$801,2,0),"No")</f>
        <v>Yes</v>
      </c>
    </row>
    <row r="9994" spans="1:24" hidden="1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f t="shared" si="156"/>
        <v>16.28</v>
      </c>
      <c r="T9994" s="1">
        <v>4</v>
      </c>
      <c r="U9994" s="1">
        <v>0</v>
      </c>
      <c r="V9994" s="1">
        <v>13.32</v>
      </c>
      <c r="W9994" t="str">
        <f>VLOOKUP(M9994,People!$A$2:$B$5,2,FALSE)</f>
        <v>Anna Andreadi</v>
      </c>
      <c r="X9994" s="5" t="str">
        <f>IFERROR(VLOOKUP(Orders!$B9994,Returns!$A$2:$B$801,2,0),"No")</f>
        <v>Yes</v>
      </c>
    </row>
    <row r="9995" spans="1:24" hidden="1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f t="shared" si="156"/>
        <v>170.21200000000002</v>
      </c>
      <c r="T9995" s="1">
        <v>2</v>
      </c>
      <c r="U9995" s="1">
        <v>0</v>
      </c>
      <c r="V9995" s="1">
        <v>72.947999999999979</v>
      </c>
      <c r="W9995" t="str">
        <f>VLOOKUP(M9995,People!$A$2:$B$5,2,FALSE)</f>
        <v>Anna Andreadi</v>
      </c>
      <c r="X9995" s="5" t="str">
        <f>IFERROR(VLOOKUP(Orders!$B9995,Returns!$A$2:$B$801,2,0),"No")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"/>
  <sheetViews>
    <sheetView workbookViewId="0">
      <selection activeCell="C9" sqref="C9"/>
    </sheetView>
  </sheetViews>
  <sheetFormatPr defaultRowHeight="13" x14ac:dyDescent="0.3"/>
  <cols>
    <col min="1" max="1" width="10.6328125" customWidth="1"/>
    <col min="2" max="2" width="17.1796875" bestFit="1" customWidth="1"/>
  </cols>
  <sheetData>
    <row r="1" spans="1:22" x14ac:dyDescent="0.3">
      <c r="A1" s="1" t="s">
        <v>12</v>
      </c>
      <c r="B1" s="1" t="s">
        <v>5930</v>
      </c>
    </row>
    <row r="2" spans="1:22" x14ac:dyDescent="0.3">
      <c r="A2" s="1" t="s">
        <v>41</v>
      </c>
      <c r="B2" s="1" t="s">
        <v>5177</v>
      </c>
      <c r="V2" t="e">
        <f ca="1">People!B1:B5(M2,Orders!A2:B5,1,)</f>
        <v>#REF!</v>
      </c>
    </row>
    <row r="3" spans="1:22" x14ac:dyDescent="0.3">
      <c r="A3" s="1" t="s">
        <v>135</v>
      </c>
      <c r="B3" s="1" t="s">
        <v>2264</v>
      </c>
    </row>
    <row r="4" spans="1:22" x14ac:dyDescent="0.3">
      <c r="A4" s="1" t="s">
        <v>97</v>
      </c>
      <c r="B4" s="1" t="s">
        <v>4211</v>
      </c>
    </row>
    <row r="5" spans="1:22" x14ac:dyDescent="0.3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19" workbookViewId="0">
      <selection activeCell="D6" sqref="D6"/>
    </sheetView>
  </sheetViews>
  <sheetFormatPr defaultRowHeight="13" x14ac:dyDescent="0.3"/>
  <cols>
    <col min="1" max="1" width="14.81640625" bestFit="1" customWidth="1"/>
  </cols>
  <sheetData>
    <row r="1" spans="1:2" x14ac:dyDescent="0.3">
      <c r="A1" t="s">
        <v>1</v>
      </c>
      <c r="B1" s="1" t="s">
        <v>5931</v>
      </c>
    </row>
    <row r="2" spans="1:2" x14ac:dyDescent="0.3">
      <c r="A2" t="s">
        <v>5933</v>
      </c>
      <c r="B2" s="1" t="s">
        <v>5932</v>
      </c>
    </row>
    <row r="3" spans="1:2" x14ac:dyDescent="0.3">
      <c r="A3" t="s">
        <v>5933</v>
      </c>
      <c r="B3" s="1" t="s">
        <v>5932</v>
      </c>
    </row>
    <row r="4" spans="1:2" x14ac:dyDescent="0.3">
      <c r="A4" t="s">
        <v>5933</v>
      </c>
      <c r="B4" s="1" t="s">
        <v>5932</v>
      </c>
    </row>
    <row r="5" spans="1:2" x14ac:dyDescent="0.3">
      <c r="A5" t="s">
        <v>5933</v>
      </c>
      <c r="B5" s="1" t="s">
        <v>5932</v>
      </c>
    </row>
    <row r="6" spans="1:2" x14ac:dyDescent="0.3">
      <c r="A6" t="s">
        <v>5934</v>
      </c>
      <c r="B6" s="1" t="s">
        <v>5932</v>
      </c>
    </row>
    <row r="7" spans="1:2" x14ac:dyDescent="0.3">
      <c r="A7" t="s">
        <v>5935</v>
      </c>
      <c r="B7" s="1" t="s">
        <v>5932</v>
      </c>
    </row>
    <row r="8" spans="1:2" x14ac:dyDescent="0.3">
      <c r="A8" t="s">
        <v>5935</v>
      </c>
      <c r="B8" s="1" t="s">
        <v>5932</v>
      </c>
    </row>
    <row r="9" spans="1:2" x14ac:dyDescent="0.3">
      <c r="A9" t="s">
        <v>5935</v>
      </c>
      <c r="B9" s="1" t="s">
        <v>5932</v>
      </c>
    </row>
    <row r="10" spans="1:2" x14ac:dyDescent="0.3">
      <c r="A10" t="s">
        <v>5935</v>
      </c>
      <c r="B10" s="1" t="s">
        <v>5932</v>
      </c>
    </row>
    <row r="11" spans="1:2" x14ac:dyDescent="0.3">
      <c r="A11" t="s">
        <v>5936</v>
      </c>
      <c r="B11" s="1" t="s">
        <v>5932</v>
      </c>
    </row>
    <row r="12" spans="1:2" x14ac:dyDescent="0.3">
      <c r="A12" t="s">
        <v>5937</v>
      </c>
      <c r="B12" s="1" t="s">
        <v>5932</v>
      </c>
    </row>
    <row r="13" spans="1:2" x14ac:dyDescent="0.3">
      <c r="A13" t="s">
        <v>5937</v>
      </c>
      <c r="B13" s="1" t="s">
        <v>5932</v>
      </c>
    </row>
    <row r="14" spans="1:2" x14ac:dyDescent="0.3">
      <c r="A14" t="s">
        <v>5938</v>
      </c>
      <c r="B14" s="1" t="s">
        <v>5932</v>
      </c>
    </row>
    <row r="15" spans="1:2" x14ac:dyDescent="0.3">
      <c r="A15" t="s">
        <v>5938</v>
      </c>
      <c r="B15" s="1" t="s">
        <v>5932</v>
      </c>
    </row>
    <row r="16" spans="1:2" x14ac:dyDescent="0.3">
      <c r="A16" t="s">
        <v>5938</v>
      </c>
      <c r="B16" s="1" t="s">
        <v>5932</v>
      </c>
    </row>
    <row r="17" spans="1:2" x14ac:dyDescent="0.3">
      <c r="A17" t="s">
        <v>5938</v>
      </c>
      <c r="B17" s="1" t="s">
        <v>5932</v>
      </c>
    </row>
    <row r="18" spans="1:2" x14ac:dyDescent="0.3">
      <c r="A18" t="s">
        <v>5939</v>
      </c>
      <c r="B18" s="1" t="s">
        <v>5932</v>
      </c>
    </row>
    <row r="19" spans="1:2" x14ac:dyDescent="0.3">
      <c r="A19" t="s">
        <v>5940</v>
      </c>
      <c r="B19" s="1" t="s">
        <v>5932</v>
      </c>
    </row>
    <row r="20" spans="1:2" x14ac:dyDescent="0.3">
      <c r="A20" t="s">
        <v>5940</v>
      </c>
      <c r="B20" s="1" t="s">
        <v>5932</v>
      </c>
    </row>
    <row r="21" spans="1:2" x14ac:dyDescent="0.3">
      <c r="A21" t="s">
        <v>5941</v>
      </c>
      <c r="B21" s="1" t="s">
        <v>5932</v>
      </c>
    </row>
    <row r="22" spans="1:2" x14ac:dyDescent="0.3">
      <c r="A22" t="s">
        <v>5942</v>
      </c>
      <c r="B22" s="1" t="s">
        <v>5932</v>
      </c>
    </row>
    <row r="23" spans="1:2" x14ac:dyDescent="0.3">
      <c r="A23" t="s">
        <v>5943</v>
      </c>
      <c r="B23" s="1" t="s">
        <v>5932</v>
      </c>
    </row>
    <row r="24" spans="1:2" x14ac:dyDescent="0.3">
      <c r="A24" t="s">
        <v>5943</v>
      </c>
      <c r="B24" s="1" t="s">
        <v>5932</v>
      </c>
    </row>
    <row r="25" spans="1:2" x14ac:dyDescent="0.3">
      <c r="A25" t="s">
        <v>5943</v>
      </c>
      <c r="B25" s="1" t="s">
        <v>5932</v>
      </c>
    </row>
    <row r="26" spans="1:2" x14ac:dyDescent="0.3">
      <c r="A26" t="s">
        <v>5944</v>
      </c>
      <c r="B26" s="1" t="s">
        <v>5932</v>
      </c>
    </row>
    <row r="27" spans="1:2" x14ac:dyDescent="0.3">
      <c r="A27" t="s">
        <v>5944</v>
      </c>
      <c r="B27" s="1" t="s">
        <v>5932</v>
      </c>
    </row>
    <row r="28" spans="1:2" x14ac:dyDescent="0.3">
      <c r="A28" t="s">
        <v>5944</v>
      </c>
      <c r="B28" s="1" t="s">
        <v>5932</v>
      </c>
    </row>
    <row r="29" spans="1:2" x14ac:dyDescent="0.3">
      <c r="A29" t="s">
        <v>5944</v>
      </c>
      <c r="B29" s="1" t="s">
        <v>5932</v>
      </c>
    </row>
    <row r="30" spans="1:2" x14ac:dyDescent="0.3">
      <c r="A30" t="s">
        <v>5944</v>
      </c>
      <c r="B30" s="1" t="s">
        <v>5932</v>
      </c>
    </row>
    <row r="31" spans="1:2" x14ac:dyDescent="0.3">
      <c r="A31" t="s">
        <v>5944</v>
      </c>
      <c r="B31" s="1" t="s">
        <v>5932</v>
      </c>
    </row>
    <row r="32" spans="1:2" x14ac:dyDescent="0.3">
      <c r="A32" t="s">
        <v>5944</v>
      </c>
      <c r="B32" s="1" t="s">
        <v>5932</v>
      </c>
    </row>
    <row r="33" spans="1:2" x14ac:dyDescent="0.3">
      <c r="A33" t="s">
        <v>5945</v>
      </c>
      <c r="B33" s="1" t="s">
        <v>5932</v>
      </c>
    </row>
    <row r="34" spans="1:2" x14ac:dyDescent="0.3">
      <c r="A34" t="s">
        <v>5946</v>
      </c>
      <c r="B34" s="1" t="s">
        <v>5932</v>
      </c>
    </row>
    <row r="35" spans="1:2" x14ac:dyDescent="0.3">
      <c r="A35" t="s">
        <v>5946</v>
      </c>
      <c r="B35" s="1" t="s">
        <v>5932</v>
      </c>
    </row>
    <row r="36" spans="1:2" x14ac:dyDescent="0.3">
      <c r="A36" t="s">
        <v>5947</v>
      </c>
      <c r="B36" s="1" t="s">
        <v>5932</v>
      </c>
    </row>
    <row r="37" spans="1:2" x14ac:dyDescent="0.3">
      <c r="A37" t="s">
        <v>5947</v>
      </c>
      <c r="B37" s="1" t="s">
        <v>5932</v>
      </c>
    </row>
    <row r="38" spans="1:2" x14ac:dyDescent="0.3">
      <c r="A38" t="s">
        <v>5948</v>
      </c>
      <c r="B38" s="1" t="s">
        <v>5932</v>
      </c>
    </row>
    <row r="39" spans="1:2" x14ac:dyDescent="0.3">
      <c r="A39" t="s">
        <v>5949</v>
      </c>
      <c r="B39" s="1" t="s">
        <v>5932</v>
      </c>
    </row>
    <row r="40" spans="1:2" x14ac:dyDescent="0.3">
      <c r="A40" t="s">
        <v>5949</v>
      </c>
      <c r="B40" s="1" t="s">
        <v>5932</v>
      </c>
    </row>
    <row r="41" spans="1:2" x14ac:dyDescent="0.3">
      <c r="A41" t="s">
        <v>5950</v>
      </c>
      <c r="B41" s="1" t="s">
        <v>5932</v>
      </c>
    </row>
    <row r="42" spans="1:2" x14ac:dyDescent="0.3">
      <c r="A42" t="s">
        <v>5950</v>
      </c>
      <c r="B42" s="1" t="s">
        <v>5932</v>
      </c>
    </row>
    <row r="43" spans="1:2" x14ac:dyDescent="0.3">
      <c r="A43" t="s">
        <v>5950</v>
      </c>
      <c r="B43" s="1" t="s">
        <v>5932</v>
      </c>
    </row>
    <row r="44" spans="1:2" x14ac:dyDescent="0.3">
      <c r="A44" t="s">
        <v>5951</v>
      </c>
      <c r="B44" s="1" t="s">
        <v>5932</v>
      </c>
    </row>
    <row r="45" spans="1:2" x14ac:dyDescent="0.3">
      <c r="A45" t="s">
        <v>5951</v>
      </c>
      <c r="B45" s="1" t="s">
        <v>5932</v>
      </c>
    </row>
    <row r="46" spans="1:2" x14ac:dyDescent="0.3">
      <c r="A46" t="s">
        <v>5951</v>
      </c>
      <c r="B46" s="1" t="s">
        <v>5932</v>
      </c>
    </row>
    <row r="47" spans="1:2" x14ac:dyDescent="0.3">
      <c r="A47" t="s">
        <v>5951</v>
      </c>
      <c r="B47" s="1" t="s">
        <v>5932</v>
      </c>
    </row>
    <row r="48" spans="1:2" x14ac:dyDescent="0.3">
      <c r="A48" t="s">
        <v>5951</v>
      </c>
      <c r="B48" s="1" t="s">
        <v>5932</v>
      </c>
    </row>
    <row r="49" spans="1:2" x14ac:dyDescent="0.3">
      <c r="A49" t="s">
        <v>5951</v>
      </c>
      <c r="B49" s="1" t="s">
        <v>5932</v>
      </c>
    </row>
    <row r="50" spans="1:2" x14ac:dyDescent="0.3">
      <c r="A50" t="s">
        <v>5952</v>
      </c>
      <c r="B50" s="1" t="s">
        <v>5932</v>
      </c>
    </row>
    <row r="51" spans="1:2" x14ac:dyDescent="0.3">
      <c r="A51" t="s">
        <v>5952</v>
      </c>
      <c r="B51" s="1" t="s">
        <v>5932</v>
      </c>
    </row>
    <row r="52" spans="1:2" x14ac:dyDescent="0.3">
      <c r="A52" t="s">
        <v>5952</v>
      </c>
      <c r="B52" s="1" t="s">
        <v>5932</v>
      </c>
    </row>
    <row r="53" spans="1:2" x14ac:dyDescent="0.3">
      <c r="A53" t="s">
        <v>5952</v>
      </c>
      <c r="B53" s="1" t="s">
        <v>5932</v>
      </c>
    </row>
    <row r="54" spans="1:2" x14ac:dyDescent="0.3">
      <c r="A54" t="s">
        <v>5953</v>
      </c>
      <c r="B54" s="1" t="s">
        <v>5932</v>
      </c>
    </row>
    <row r="55" spans="1:2" x14ac:dyDescent="0.3">
      <c r="A55" t="s">
        <v>5954</v>
      </c>
      <c r="B55" s="1" t="s">
        <v>5932</v>
      </c>
    </row>
    <row r="56" spans="1:2" x14ac:dyDescent="0.3">
      <c r="A56" t="s">
        <v>5954</v>
      </c>
      <c r="B56" s="1" t="s">
        <v>5932</v>
      </c>
    </row>
    <row r="57" spans="1:2" x14ac:dyDescent="0.3">
      <c r="A57" t="s">
        <v>5954</v>
      </c>
      <c r="B57" s="1" t="s">
        <v>5932</v>
      </c>
    </row>
    <row r="58" spans="1:2" x14ac:dyDescent="0.3">
      <c r="A58" t="s">
        <v>5955</v>
      </c>
      <c r="B58" s="1" t="s">
        <v>5932</v>
      </c>
    </row>
    <row r="59" spans="1:2" x14ac:dyDescent="0.3">
      <c r="A59" t="s">
        <v>5955</v>
      </c>
      <c r="B59" s="1" t="s">
        <v>5932</v>
      </c>
    </row>
    <row r="60" spans="1:2" x14ac:dyDescent="0.3">
      <c r="A60" t="s">
        <v>5955</v>
      </c>
      <c r="B60" s="1" t="s">
        <v>5932</v>
      </c>
    </row>
    <row r="61" spans="1:2" x14ac:dyDescent="0.3">
      <c r="A61" t="s">
        <v>5955</v>
      </c>
      <c r="B61" s="1" t="s">
        <v>5932</v>
      </c>
    </row>
    <row r="62" spans="1:2" x14ac:dyDescent="0.3">
      <c r="A62" t="s">
        <v>5956</v>
      </c>
      <c r="B62" s="1" t="s">
        <v>5932</v>
      </c>
    </row>
    <row r="63" spans="1:2" x14ac:dyDescent="0.3">
      <c r="A63" t="s">
        <v>5956</v>
      </c>
      <c r="B63" s="1" t="s">
        <v>5932</v>
      </c>
    </row>
    <row r="64" spans="1:2" x14ac:dyDescent="0.3">
      <c r="A64" t="s">
        <v>5957</v>
      </c>
      <c r="B64" s="1" t="s">
        <v>5932</v>
      </c>
    </row>
    <row r="65" spans="1:2" x14ac:dyDescent="0.3">
      <c r="A65" t="s">
        <v>5957</v>
      </c>
      <c r="B65" s="1" t="s">
        <v>5932</v>
      </c>
    </row>
    <row r="66" spans="1:2" x14ac:dyDescent="0.3">
      <c r="A66" t="s">
        <v>5958</v>
      </c>
      <c r="B66" s="1" t="s">
        <v>5932</v>
      </c>
    </row>
    <row r="67" spans="1:2" x14ac:dyDescent="0.3">
      <c r="A67" t="s">
        <v>5959</v>
      </c>
      <c r="B67" s="1" t="s">
        <v>5932</v>
      </c>
    </row>
    <row r="68" spans="1:2" x14ac:dyDescent="0.3">
      <c r="A68" t="s">
        <v>5959</v>
      </c>
      <c r="B68" s="1" t="s">
        <v>5932</v>
      </c>
    </row>
    <row r="69" spans="1:2" x14ac:dyDescent="0.3">
      <c r="A69" t="s">
        <v>5960</v>
      </c>
      <c r="B69" s="1" t="s">
        <v>5932</v>
      </c>
    </row>
    <row r="70" spans="1:2" x14ac:dyDescent="0.3">
      <c r="A70" t="s">
        <v>5961</v>
      </c>
      <c r="B70" s="1" t="s">
        <v>5932</v>
      </c>
    </row>
    <row r="71" spans="1:2" x14ac:dyDescent="0.3">
      <c r="A71" t="s">
        <v>5961</v>
      </c>
      <c r="B71" s="1" t="s">
        <v>5932</v>
      </c>
    </row>
    <row r="72" spans="1:2" x14ac:dyDescent="0.3">
      <c r="A72" t="s">
        <v>5961</v>
      </c>
      <c r="B72" s="1" t="s">
        <v>5932</v>
      </c>
    </row>
    <row r="73" spans="1:2" x14ac:dyDescent="0.3">
      <c r="A73" t="s">
        <v>5961</v>
      </c>
      <c r="B73" s="1" t="s">
        <v>5932</v>
      </c>
    </row>
    <row r="74" spans="1:2" x14ac:dyDescent="0.3">
      <c r="A74" t="s">
        <v>5962</v>
      </c>
      <c r="B74" s="1" t="s">
        <v>5932</v>
      </c>
    </row>
    <row r="75" spans="1:2" x14ac:dyDescent="0.3">
      <c r="A75" t="s">
        <v>5962</v>
      </c>
      <c r="B75" s="1" t="s">
        <v>5932</v>
      </c>
    </row>
    <row r="76" spans="1:2" x14ac:dyDescent="0.3">
      <c r="A76" t="s">
        <v>5962</v>
      </c>
      <c r="B76" s="1" t="s">
        <v>5932</v>
      </c>
    </row>
    <row r="77" spans="1:2" x14ac:dyDescent="0.3">
      <c r="A77" t="s">
        <v>5962</v>
      </c>
      <c r="B77" s="1" t="s">
        <v>5932</v>
      </c>
    </row>
    <row r="78" spans="1:2" x14ac:dyDescent="0.3">
      <c r="A78" t="s">
        <v>5962</v>
      </c>
      <c r="B78" s="1" t="s">
        <v>5932</v>
      </c>
    </row>
    <row r="79" spans="1:2" x14ac:dyDescent="0.3">
      <c r="A79" t="s">
        <v>5962</v>
      </c>
      <c r="B79" s="1" t="s">
        <v>5932</v>
      </c>
    </row>
    <row r="80" spans="1:2" x14ac:dyDescent="0.3">
      <c r="A80" t="s">
        <v>5962</v>
      </c>
      <c r="B80" s="1" t="s">
        <v>5932</v>
      </c>
    </row>
    <row r="81" spans="1:2" x14ac:dyDescent="0.3">
      <c r="A81" t="s">
        <v>5962</v>
      </c>
      <c r="B81" s="1" t="s">
        <v>5932</v>
      </c>
    </row>
    <row r="82" spans="1:2" x14ac:dyDescent="0.3">
      <c r="A82" t="s">
        <v>5963</v>
      </c>
      <c r="B82" s="1" t="s">
        <v>5932</v>
      </c>
    </row>
    <row r="83" spans="1:2" x14ac:dyDescent="0.3">
      <c r="A83" t="s">
        <v>5963</v>
      </c>
      <c r="B83" s="1" t="s">
        <v>5932</v>
      </c>
    </row>
    <row r="84" spans="1:2" x14ac:dyDescent="0.3">
      <c r="A84" t="s">
        <v>5963</v>
      </c>
      <c r="B84" s="1" t="s">
        <v>5932</v>
      </c>
    </row>
    <row r="85" spans="1:2" x14ac:dyDescent="0.3">
      <c r="A85" t="s">
        <v>5964</v>
      </c>
      <c r="B85" s="1" t="s">
        <v>5932</v>
      </c>
    </row>
    <row r="86" spans="1:2" x14ac:dyDescent="0.3">
      <c r="A86" t="s">
        <v>5964</v>
      </c>
      <c r="B86" s="1" t="s">
        <v>5932</v>
      </c>
    </row>
    <row r="87" spans="1:2" x14ac:dyDescent="0.3">
      <c r="A87" t="s">
        <v>5965</v>
      </c>
      <c r="B87" s="1" t="s">
        <v>5932</v>
      </c>
    </row>
    <row r="88" spans="1:2" x14ac:dyDescent="0.3">
      <c r="A88" t="s">
        <v>5965</v>
      </c>
      <c r="B88" s="1" t="s">
        <v>5932</v>
      </c>
    </row>
    <row r="89" spans="1:2" x14ac:dyDescent="0.3">
      <c r="A89" t="s">
        <v>5966</v>
      </c>
      <c r="B89" s="1" t="s">
        <v>5932</v>
      </c>
    </row>
    <row r="90" spans="1:2" x14ac:dyDescent="0.3">
      <c r="A90" t="s">
        <v>5966</v>
      </c>
      <c r="B90" s="1" t="s">
        <v>5932</v>
      </c>
    </row>
    <row r="91" spans="1:2" x14ac:dyDescent="0.3">
      <c r="A91" t="s">
        <v>5966</v>
      </c>
      <c r="B91" s="1" t="s">
        <v>5932</v>
      </c>
    </row>
    <row r="92" spans="1:2" x14ac:dyDescent="0.3">
      <c r="A92" t="s">
        <v>5967</v>
      </c>
      <c r="B92" s="1" t="s">
        <v>5932</v>
      </c>
    </row>
    <row r="93" spans="1:2" x14ac:dyDescent="0.3">
      <c r="A93" t="s">
        <v>5967</v>
      </c>
      <c r="B93" s="1" t="s">
        <v>5932</v>
      </c>
    </row>
    <row r="94" spans="1:2" x14ac:dyDescent="0.3">
      <c r="A94" t="s">
        <v>5967</v>
      </c>
      <c r="B94" s="1" t="s">
        <v>5932</v>
      </c>
    </row>
    <row r="95" spans="1:2" x14ac:dyDescent="0.3">
      <c r="A95" t="s">
        <v>5967</v>
      </c>
      <c r="B95" s="1" t="s">
        <v>5932</v>
      </c>
    </row>
    <row r="96" spans="1:2" x14ac:dyDescent="0.3">
      <c r="A96" t="s">
        <v>5967</v>
      </c>
      <c r="B96" s="1" t="s">
        <v>5932</v>
      </c>
    </row>
    <row r="97" spans="1:2" x14ac:dyDescent="0.3">
      <c r="A97" t="s">
        <v>5968</v>
      </c>
      <c r="B97" s="1" t="s">
        <v>5932</v>
      </c>
    </row>
    <row r="98" spans="1:2" x14ac:dyDescent="0.3">
      <c r="A98" t="s">
        <v>5968</v>
      </c>
      <c r="B98" s="1" t="s">
        <v>5932</v>
      </c>
    </row>
    <row r="99" spans="1:2" x14ac:dyDescent="0.3">
      <c r="A99" t="s">
        <v>5969</v>
      </c>
      <c r="B99" s="1" t="s">
        <v>5932</v>
      </c>
    </row>
    <row r="100" spans="1:2" x14ac:dyDescent="0.3">
      <c r="A100" t="s">
        <v>5970</v>
      </c>
      <c r="B100" s="1" t="s">
        <v>5932</v>
      </c>
    </row>
    <row r="101" spans="1:2" x14ac:dyDescent="0.3">
      <c r="A101" t="s">
        <v>5970</v>
      </c>
      <c r="B101" s="1" t="s">
        <v>5932</v>
      </c>
    </row>
    <row r="102" spans="1:2" x14ac:dyDescent="0.3">
      <c r="A102" t="s">
        <v>5970</v>
      </c>
      <c r="B102" s="1" t="s">
        <v>5932</v>
      </c>
    </row>
    <row r="103" spans="1:2" x14ac:dyDescent="0.3">
      <c r="A103" t="s">
        <v>5971</v>
      </c>
      <c r="B103" s="1" t="s">
        <v>5932</v>
      </c>
    </row>
    <row r="104" spans="1:2" x14ac:dyDescent="0.3">
      <c r="A104" t="s">
        <v>5971</v>
      </c>
      <c r="B104" s="1" t="s">
        <v>5932</v>
      </c>
    </row>
    <row r="105" spans="1:2" x14ac:dyDescent="0.3">
      <c r="A105" t="s">
        <v>5972</v>
      </c>
      <c r="B105" s="1" t="s">
        <v>5932</v>
      </c>
    </row>
    <row r="106" spans="1:2" x14ac:dyDescent="0.3">
      <c r="A106" t="s">
        <v>5973</v>
      </c>
      <c r="B106" s="1" t="s">
        <v>5932</v>
      </c>
    </row>
    <row r="107" spans="1:2" x14ac:dyDescent="0.3">
      <c r="A107" t="s">
        <v>5973</v>
      </c>
      <c r="B107" s="1" t="s">
        <v>5932</v>
      </c>
    </row>
    <row r="108" spans="1:2" x14ac:dyDescent="0.3">
      <c r="A108" t="s">
        <v>5973</v>
      </c>
      <c r="B108" s="1" t="s">
        <v>5932</v>
      </c>
    </row>
    <row r="109" spans="1:2" x14ac:dyDescent="0.3">
      <c r="A109" t="s">
        <v>5973</v>
      </c>
      <c r="B109" s="1" t="s">
        <v>5932</v>
      </c>
    </row>
    <row r="110" spans="1:2" x14ac:dyDescent="0.3">
      <c r="A110" t="s">
        <v>5973</v>
      </c>
      <c r="B110" s="1" t="s">
        <v>5932</v>
      </c>
    </row>
    <row r="111" spans="1:2" x14ac:dyDescent="0.3">
      <c r="A111" t="s">
        <v>5973</v>
      </c>
      <c r="B111" s="1" t="s">
        <v>5932</v>
      </c>
    </row>
    <row r="112" spans="1:2" x14ac:dyDescent="0.3">
      <c r="A112" t="s">
        <v>5973</v>
      </c>
      <c r="B112" s="1" t="s">
        <v>5932</v>
      </c>
    </row>
    <row r="113" spans="1:2" x14ac:dyDescent="0.3">
      <c r="A113" t="s">
        <v>5974</v>
      </c>
      <c r="B113" s="1" t="s">
        <v>5932</v>
      </c>
    </row>
    <row r="114" spans="1:2" x14ac:dyDescent="0.3">
      <c r="A114" t="s">
        <v>5974</v>
      </c>
      <c r="B114" s="1" t="s">
        <v>5932</v>
      </c>
    </row>
    <row r="115" spans="1:2" x14ac:dyDescent="0.3">
      <c r="A115" t="s">
        <v>5975</v>
      </c>
      <c r="B115" s="1" t="s">
        <v>5932</v>
      </c>
    </row>
    <row r="116" spans="1:2" x14ac:dyDescent="0.3">
      <c r="A116" t="s">
        <v>5975</v>
      </c>
      <c r="B116" s="1" t="s">
        <v>5932</v>
      </c>
    </row>
    <row r="117" spans="1:2" x14ac:dyDescent="0.3">
      <c r="A117" t="s">
        <v>5975</v>
      </c>
      <c r="B117" s="1" t="s">
        <v>5932</v>
      </c>
    </row>
    <row r="118" spans="1:2" x14ac:dyDescent="0.3">
      <c r="A118" t="s">
        <v>5976</v>
      </c>
      <c r="B118" s="1" t="s">
        <v>5932</v>
      </c>
    </row>
    <row r="119" spans="1:2" x14ac:dyDescent="0.3">
      <c r="A119" t="s">
        <v>5977</v>
      </c>
      <c r="B119" s="1" t="s">
        <v>5932</v>
      </c>
    </row>
    <row r="120" spans="1:2" x14ac:dyDescent="0.3">
      <c r="A120" t="s">
        <v>5977</v>
      </c>
      <c r="B120" s="1" t="s">
        <v>5932</v>
      </c>
    </row>
    <row r="121" spans="1:2" x14ac:dyDescent="0.3">
      <c r="A121" t="s">
        <v>5977</v>
      </c>
      <c r="B121" s="1" t="s">
        <v>5932</v>
      </c>
    </row>
    <row r="122" spans="1:2" x14ac:dyDescent="0.3">
      <c r="A122" t="s">
        <v>5978</v>
      </c>
      <c r="B122" s="1" t="s">
        <v>5932</v>
      </c>
    </row>
    <row r="123" spans="1:2" x14ac:dyDescent="0.3">
      <c r="A123" t="s">
        <v>5978</v>
      </c>
      <c r="B123" s="1" t="s">
        <v>5932</v>
      </c>
    </row>
    <row r="124" spans="1:2" x14ac:dyDescent="0.3">
      <c r="A124" t="s">
        <v>5978</v>
      </c>
      <c r="B124" s="1" t="s">
        <v>5932</v>
      </c>
    </row>
    <row r="125" spans="1:2" x14ac:dyDescent="0.3">
      <c r="A125" t="s">
        <v>5978</v>
      </c>
      <c r="B125" s="1" t="s">
        <v>5932</v>
      </c>
    </row>
    <row r="126" spans="1:2" x14ac:dyDescent="0.3">
      <c r="A126" t="s">
        <v>5978</v>
      </c>
      <c r="B126" s="1" t="s">
        <v>5932</v>
      </c>
    </row>
    <row r="127" spans="1:2" x14ac:dyDescent="0.3">
      <c r="A127" t="s">
        <v>5978</v>
      </c>
      <c r="B127" s="1" t="s">
        <v>5932</v>
      </c>
    </row>
    <row r="128" spans="1:2" x14ac:dyDescent="0.3">
      <c r="A128" t="s">
        <v>5979</v>
      </c>
      <c r="B128" s="1" t="s">
        <v>5932</v>
      </c>
    </row>
    <row r="129" spans="1:2" x14ac:dyDescent="0.3">
      <c r="A129" t="s">
        <v>5980</v>
      </c>
      <c r="B129" s="1" t="s">
        <v>5932</v>
      </c>
    </row>
    <row r="130" spans="1:2" x14ac:dyDescent="0.3">
      <c r="A130" t="s">
        <v>5980</v>
      </c>
      <c r="B130" s="1" t="s">
        <v>5932</v>
      </c>
    </row>
    <row r="131" spans="1:2" x14ac:dyDescent="0.3">
      <c r="A131" t="s">
        <v>5981</v>
      </c>
      <c r="B131" s="1" t="s">
        <v>5932</v>
      </c>
    </row>
    <row r="132" spans="1:2" x14ac:dyDescent="0.3">
      <c r="A132" t="s">
        <v>5981</v>
      </c>
      <c r="B132" s="1" t="s">
        <v>5932</v>
      </c>
    </row>
    <row r="133" spans="1:2" x14ac:dyDescent="0.3">
      <c r="A133" t="s">
        <v>5982</v>
      </c>
      <c r="B133" s="1" t="s">
        <v>5932</v>
      </c>
    </row>
    <row r="134" spans="1:2" x14ac:dyDescent="0.3">
      <c r="A134" t="s">
        <v>5982</v>
      </c>
      <c r="B134" s="1" t="s">
        <v>5932</v>
      </c>
    </row>
    <row r="135" spans="1:2" x14ac:dyDescent="0.3">
      <c r="A135" t="s">
        <v>5983</v>
      </c>
      <c r="B135" s="1" t="s">
        <v>5932</v>
      </c>
    </row>
    <row r="136" spans="1:2" x14ac:dyDescent="0.3">
      <c r="A136" t="s">
        <v>5983</v>
      </c>
      <c r="B136" s="1" t="s">
        <v>5932</v>
      </c>
    </row>
    <row r="137" spans="1:2" x14ac:dyDescent="0.3">
      <c r="A137" t="s">
        <v>5983</v>
      </c>
      <c r="B137" s="1" t="s">
        <v>5932</v>
      </c>
    </row>
    <row r="138" spans="1:2" x14ac:dyDescent="0.3">
      <c r="A138" t="s">
        <v>5983</v>
      </c>
      <c r="B138" s="1" t="s">
        <v>5932</v>
      </c>
    </row>
    <row r="139" spans="1:2" x14ac:dyDescent="0.3">
      <c r="A139" t="s">
        <v>5984</v>
      </c>
      <c r="B139" s="1" t="s">
        <v>5932</v>
      </c>
    </row>
    <row r="140" spans="1:2" x14ac:dyDescent="0.3">
      <c r="A140" t="s">
        <v>5985</v>
      </c>
      <c r="B140" s="1" t="s">
        <v>5932</v>
      </c>
    </row>
    <row r="141" spans="1:2" x14ac:dyDescent="0.3">
      <c r="A141" t="s">
        <v>5985</v>
      </c>
      <c r="B141" s="1" t="s">
        <v>5932</v>
      </c>
    </row>
    <row r="142" spans="1:2" x14ac:dyDescent="0.3">
      <c r="A142" t="s">
        <v>5985</v>
      </c>
      <c r="B142" s="1" t="s">
        <v>5932</v>
      </c>
    </row>
    <row r="143" spans="1:2" x14ac:dyDescent="0.3">
      <c r="A143" t="s">
        <v>5986</v>
      </c>
      <c r="B143" s="1" t="s">
        <v>5932</v>
      </c>
    </row>
    <row r="144" spans="1:2" x14ac:dyDescent="0.3">
      <c r="A144" t="s">
        <v>5986</v>
      </c>
      <c r="B144" s="1" t="s">
        <v>5932</v>
      </c>
    </row>
    <row r="145" spans="1:2" x14ac:dyDescent="0.3">
      <c r="A145" t="s">
        <v>5987</v>
      </c>
      <c r="B145" s="1" t="s">
        <v>5932</v>
      </c>
    </row>
    <row r="146" spans="1:2" x14ac:dyDescent="0.3">
      <c r="A146" t="s">
        <v>5987</v>
      </c>
      <c r="B146" s="1" t="s">
        <v>5932</v>
      </c>
    </row>
    <row r="147" spans="1:2" x14ac:dyDescent="0.3">
      <c r="A147" t="s">
        <v>5988</v>
      </c>
      <c r="B147" s="1" t="s">
        <v>5932</v>
      </c>
    </row>
    <row r="148" spans="1:2" x14ac:dyDescent="0.3">
      <c r="A148" t="s">
        <v>5988</v>
      </c>
      <c r="B148" s="1" t="s">
        <v>5932</v>
      </c>
    </row>
    <row r="149" spans="1:2" x14ac:dyDescent="0.3">
      <c r="A149" t="s">
        <v>5988</v>
      </c>
      <c r="B149" s="1" t="s">
        <v>5932</v>
      </c>
    </row>
    <row r="150" spans="1:2" x14ac:dyDescent="0.3">
      <c r="A150" t="s">
        <v>5988</v>
      </c>
      <c r="B150" s="1" t="s">
        <v>5932</v>
      </c>
    </row>
    <row r="151" spans="1:2" x14ac:dyDescent="0.3">
      <c r="A151" t="s">
        <v>5988</v>
      </c>
      <c r="B151" s="1" t="s">
        <v>5932</v>
      </c>
    </row>
    <row r="152" spans="1:2" x14ac:dyDescent="0.3">
      <c r="A152" t="s">
        <v>5988</v>
      </c>
      <c r="B152" s="1" t="s">
        <v>5932</v>
      </c>
    </row>
    <row r="153" spans="1:2" x14ac:dyDescent="0.3">
      <c r="A153" t="s">
        <v>5989</v>
      </c>
      <c r="B153" s="1" t="s">
        <v>5932</v>
      </c>
    </row>
    <row r="154" spans="1:2" x14ac:dyDescent="0.3">
      <c r="A154" t="s">
        <v>5990</v>
      </c>
      <c r="B154" s="1" t="s">
        <v>5932</v>
      </c>
    </row>
    <row r="155" spans="1:2" x14ac:dyDescent="0.3">
      <c r="A155" t="s">
        <v>5990</v>
      </c>
      <c r="B155" s="1" t="s">
        <v>5932</v>
      </c>
    </row>
    <row r="156" spans="1:2" x14ac:dyDescent="0.3">
      <c r="A156" t="s">
        <v>5990</v>
      </c>
      <c r="B156" s="1" t="s">
        <v>5932</v>
      </c>
    </row>
    <row r="157" spans="1:2" x14ac:dyDescent="0.3">
      <c r="A157" t="s">
        <v>5990</v>
      </c>
      <c r="B157" s="1" t="s">
        <v>5932</v>
      </c>
    </row>
    <row r="158" spans="1:2" x14ac:dyDescent="0.3">
      <c r="A158" t="s">
        <v>5990</v>
      </c>
      <c r="B158" s="1" t="s">
        <v>5932</v>
      </c>
    </row>
    <row r="159" spans="1:2" x14ac:dyDescent="0.3">
      <c r="A159" t="s">
        <v>5991</v>
      </c>
      <c r="B159" s="1" t="s">
        <v>5932</v>
      </c>
    </row>
    <row r="160" spans="1:2" x14ac:dyDescent="0.3">
      <c r="A160" t="s">
        <v>5991</v>
      </c>
      <c r="B160" s="1" t="s">
        <v>5932</v>
      </c>
    </row>
    <row r="161" spans="1:2" x14ac:dyDescent="0.3">
      <c r="A161" t="s">
        <v>5992</v>
      </c>
      <c r="B161" s="1" t="s">
        <v>5932</v>
      </c>
    </row>
    <row r="162" spans="1:2" x14ac:dyDescent="0.3">
      <c r="A162" t="s">
        <v>5993</v>
      </c>
      <c r="B162" s="1" t="s">
        <v>5932</v>
      </c>
    </row>
    <row r="163" spans="1:2" x14ac:dyDescent="0.3">
      <c r="A163" t="s">
        <v>5993</v>
      </c>
      <c r="B163" s="1" t="s">
        <v>5932</v>
      </c>
    </row>
    <row r="164" spans="1:2" x14ac:dyDescent="0.3">
      <c r="A164" t="s">
        <v>5993</v>
      </c>
      <c r="B164" s="1" t="s">
        <v>5932</v>
      </c>
    </row>
    <row r="165" spans="1:2" x14ac:dyDescent="0.3">
      <c r="A165" t="s">
        <v>5993</v>
      </c>
      <c r="B165" s="1" t="s">
        <v>5932</v>
      </c>
    </row>
    <row r="166" spans="1:2" x14ac:dyDescent="0.3">
      <c r="A166" t="s">
        <v>5994</v>
      </c>
      <c r="B166" s="1" t="s">
        <v>5932</v>
      </c>
    </row>
    <row r="167" spans="1:2" x14ac:dyDescent="0.3">
      <c r="A167" t="s">
        <v>5994</v>
      </c>
      <c r="B167" s="1" t="s">
        <v>5932</v>
      </c>
    </row>
    <row r="168" spans="1:2" x14ac:dyDescent="0.3">
      <c r="A168" t="s">
        <v>5995</v>
      </c>
      <c r="B168" s="1" t="s">
        <v>5932</v>
      </c>
    </row>
    <row r="169" spans="1:2" x14ac:dyDescent="0.3">
      <c r="A169" t="s">
        <v>5995</v>
      </c>
      <c r="B169" s="1" t="s">
        <v>5932</v>
      </c>
    </row>
    <row r="170" spans="1:2" x14ac:dyDescent="0.3">
      <c r="A170" t="s">
        <v>5996</v>
      </c>
      <c r="B170" s="1" t="s">
        <v>5932</v>
      </c>
    </row>
    <row r="171" spans="1:2" x14ac:dyDescent="0.3">
      <c r="A171" t="s">
        <v>5996</v>
      </c>
      <c r="B171" s="1" t="s">
        <v>5932</v>
      </c>
    </row>
    <row r="172" spans="1:2" x14ac:dyDescent="0.3">
      <c r="A172" t="s">
        <v>5996</v>
      </c>
      <c r="B172" s="1" t="s">
        <v>5932</v>
      </c>
    </row>
    <row r="173" spans="1:2" x14ac:dyDescent="0.3">
      <c r="A173" t="s">
        <v>5997</v>
      </c>
      <c r="B173" s="1" t="s">
        <v>5932</v>
      </c>
    </row>
    <row r="174" spans="1:2" x14ac:dyDescent="0.3">
      <c r="A174" t="s">
        <v>5998</v>
      </c>
      <c r="B174" s="1" t="s">
        <v>5932</v>
      </c>
    </row>
    <row r="175" spans="1:2" x14ac:dyDescent="0.3">
      <c r="A175" t="s">
        <v>5998</v>
      </c>
      <c r="B175" s="1" t="s">
        <v>5932</v>
      </c>
    </row>
    <row r="176" spans="1:2" x14ac:dyDescent="0.3">
      <c r="A176" t="s">
        <v>5998</v>
      </c>
      <c r="B176" s="1" t="s">
        <v>5932</v>
      </c>
    </row>
    <row r="177" spans="1:2" x14ac:dyDescent="0.3">
      <c r="A177" t="s">
        <v>5999</v>
      </c>
      <c r="B177" s="1" t="s">
        <v>5932</v>
      </c>
    </row>
    <row r="178" spans="1:2" x14ac:dyDescent="0.3">
      <c r="A178" t="s">
        <v>5999</v>
      </c>
      <c r="B178" s="1" t="s">
        <v>5932</v>
      </c>
    </row>
    <row r="179" spans="1:2" x14ac:dyDescent="0.3">
      <c r="A179" t="s">
        <v>6000</v>
      </c>
      <c r="B179" s="1" t="s">
        <v>5932</v>
      </c>
    </row>
    <row r="180" spans="1:2" x14ac:dyDescent="0.3">
      <c r="A180" t="s">
        <v>6000</v>
      </c>
      <c r="B180" s="1" t="s">
        <v>5932</v>
      </c>
    </row>
    <row r="181" spans="1:2" x14ac:dyDescent="0.3">
      <c r="A181" t="s">
        <v>6001</v>
      </c>
      <c r="B181" s="1" t="s">
        <v>5932</v>
      </c>
    </row>
    <row r="182" spans="1:2" x14ac:dyDescent="0.3">
      <c r="A182" t="s">
        <v>6001</v>
      </c>
      <c r="B182" s="1" t="s">
        <v>5932</v>
      </c>
    </row>
    <row r="183" spans="1:2" x14ac:dyDescent="0.3">
      <c r="A183" t="s">
        <v>6001</v>
      </c>
      <c r="B183" s="1" t="s">
        <v>5932</v>
      </c>
    </row>
    <row r="184" spans="1:2" x14ac:dyDescent="0.3">
      <c r="A184" t="s">
        <v>6001</v>
      </c>
      <c r="B184" s="1" t="s">
        <v>5932</v>
      </c>
    </row>
    <row r="185" spans="1:2" x14ac:dyDescent="0.3">
      <c r="A185" t="s">
        <v>6001</v>
      </c>
      <c r="B185" s="1" t="s">
        <v>5932</v>
      </c>
    </row>
    <row r="186" spans="1:2" x14ac:dyDescent="0.3">
      <c r="A186" t="s">
        <v>6002</v>
      </c>
      <c r="B186" s="1" t="s">
        <v>5932</v>
      </c>
    </row>
    <row r="187" spans="1:2" x14ac:dyDescent="0.3">
      <c r="A187" t="s">
        <v>6002</v>
      </c>
      <c r="B187" s="1" t="s">
        <v>5932</v>
      </c>
    </row>
    <row r="188" spans="1:2" x14ac:dyDescent="0.3">
      <c r="A188" t="s">
        <v>6002</v>
      </c>
      <c r="B188" s="1" t="s">
        <v>5932</v>
      </c>
    </row>
    <row r="189" spans="1:2" x14ac:dyDescent="0.3">
      <c r="A189" t="s">
        <v>6003</v>
      </c>
      <c r="B189" s="1" t="s">
        <v>5932</v>
      </c>
    </row>
    <row r="190" spans="1:2" x14ac:dyDescent="0.3">
      <c r="A190" t="s">
        <v>6003</v>
      </c>
      <c r="B190" s="1" t="s">
        <v>5932</v>
      </c>
    </row>
    <row r="191" spans="1:2" x14ac:dyDescent="0.3">
      <c r="A191" t="s">
        <v>6004</v>
      </c>
      <c r="B191" s="1" t="s">
        <v>5932</v>
      </c>
    </row>
    <row r="192" spans="1:2" x14ac:dyDescent="0.3">
      <c r="A192" t="s">
        <v>6004</v>
      </c>
      <c r="B192" s="1" t="s">
        <v>5932</v>
      </c>
    </row>
    <row r="193" spans="1:2" x14ac:dyDescent="0.3">
      <c r="A193" t="s">
        <v>6004</v>
      </c>
      <c r="B193" s="1" t="s">
        <v>5932</v>
      </c>
    </row>
    <row r="194" spans="1:2" x14ac:dyDescent="0.3">
      <c r="A194" t="s">
        <v>6005</v>
      </c>
      <c r="B194" s="1" t="s">
        <v>5932</v>
      </c>
    </row>
    <row r="195" spans="1:2" x14ac:dyDescent="0.3">
      <c r="A195" t="s">
        <v>6005</v>
      </c>
      <c r="B195" s="1" t="s">
        <v>5932</v>
      </c>
    </row>
    <row r="196" spans="1:2" x14ac:dyDescent="0.3">
      <c r="A196" t="s">
        <v>6005</v>
      </c>
      <c r="B196" s="1" t="s">
        <v>5932</v>
      </c>
    </row>
    <row r="197" spans="1:2" x14ac:dyDescent="0.3">
      <c r="A197" t="s">
        <v>6005</v>
      </c>
      <c r="B197" s="1" t="s">
        <v>5932</v>
      </c>
    </row>
    <row r="198" spans="1:2" x14ac:dyDescent="0.3">
      <c r="A198" t="s">
        <v>6006</v>
      </c>
      <c r="B198" s="1" t="s">
        <v>5932</v>
      </c>
    </row>
    <row r="199" spans="1:2" x14ac:dyDescent="0.3">
      <c r="A199" t="s">
        <v>6006</v>
      </c>
      <c r="B199" s="1" t="s">
        <v>5932</v>
      </c>
    </row>
    <row r="200" spans="1:2" x14ac:dyDescent="0.3">
      <c r="A200" t="s">
        <v>6007</v>
      </c>
      <c r="B200" s="1" t="s">
        <v>5932</v>
      </c>
    </row>
    <row r="201" spans="1:2" x14ac:dyDescent="0.3">
      <c r="A201" t="s">
        <v>6008</v>
      </c>
      <c r="B201" s="1" t="s">
        <v>5932</v>
      </c>
    </row>
    <row r="202" spans="1:2" x14ac:dyDescent="0.3">
      <c r="A202" t="s">
        <v>6008</v>
      </c>
      <c r="B202" s="1" t="s">
        <v>5932</v>
      </c>
    </row>
    <row r="203" spans="1:2" x14ac:dyDescent="0.3">
      <c r="A203" t="s">
        <v>6009</v>
      </c>
      <c r="B203" s="1" t="s">
        <v>5932</v>
      </c>
    </row>
    <row r="204" spans="1:2" x14ac:dyDescent="0.3">
      <c r="A204" t="s">
        <v>6010</v>
      </c>
      <c r="B204" s="1" t="s">
        <v>5932</v>
      </c>
    </row>
    <row r="205" spans="1:2" x14ac:dyDescent="0.3">
      <c r="A205" t="s">
        <v>6010</v>
      </c>
      <c r="B205" s="1" t="s">
        <v>5932</v>
      </c>
    </row>
    <row r="206" spans="1:2" x14ac:dyDescent="0.3">
      <c r="A206" t="s">
        <v>6010</v>
      </c>
      <c r="B206" s="1" t="s">
        <v>5932</v>
      </c>
    </row>
    <row r="207" spans="1:2" x14ac:dyDescent="0.3">
      <c r="A207" t="s">
        <v>6010</v>
      </c>
      <c r="B207" s="1" t="s">
        <v>5932</v>
      </c>
    </row>
    <row r="208" spans="1:2" x14ac:dyDescent="0.3">
      <c r="A208" t="s">
        <v>6011</v>
      </c>
      <c r="B208" s="1" t="s">
        <v>5932</v>
      </c>
    </row>
    <row r="209" spans="1:2" x14ac:dyDescent="0.3">
      <c r="A209" t="s">
        <v>6011</v>
      </c>
      <c r="B209" s="1" t="s">
        <v>5932</v>
      </c>
    </row>
    <row r="210" spans="1:2" x14ac:dyDescent="0.3">
      <c r="A210" t="s">
        <v>6011</v>
      </c>
      <c r="B210" s="1" t="s">
        <v>5932</v>
      </c>
    </row>
    <row r="211" spans="1:2" x14ac:dyDescent="0.3">
      <c r="A211" t="s">
        <v>6011</v>
      </c>
      <c r="B211" s="1" t="s">
        <v>5932</v>
      </c>
    </row>
    <row r="212" spans="1:2" x14ac:dyDescent="0.3">
      <c r="A212" t="s">
        <v>6012</v>
      </c>
      <c r="B212" s="1" t="s">
        <v>5932</v>
      </c>
    </row>
    <row r="213" spans="1:2" x14ac:dyDescent="0.3">
      <c r="A213" t="s">
        <v>6012</v>
      </c>
      <c r="B213" s="1" t="s">
        <v>5932</v>
      </c>
    </row>
    <row r="214" spans="1:2" x14ac:dyDescent="0.3">
      <c r="A214" t="s">
        <v>6012</v>
      </c>
      <c r="B214" s="1" t="s">
        <v>5932</v>
      </c>
    </row>
    <row r="215" spans="1:2" x14ac:dyDescent="0.3">
      <c r="A215" t="s">
        <v>6012</v>
      </c>
      <c r="B215" s="1" t="s">
        <v>5932</v>
      </c>
    </row>
    <row r="216" spans="1:2" x14ac:dyDescent="0.3">
      <c r="A216" t="s">
        <v>6012</v>
      </c>
      <c r="B216" s="1" t="s">
        <v>5932</v>
      </c>
    </row>
    <row r="217" spans="1:2" x14ac:dyDescent="0.3">
      <c r="A217" t="s">
        <v>6013</v>
      </c>
      <c r="B217" s="1" t="s">
        <v>5932</v>
      </c>
    </row>
    <row r="218" spans="1:2" x14ac:dyDescent="0.3">
      <c r="A218" t="s">
        <v>6013</v>
      </c>
      <c r="B218" s="1" t="s">
        <v>5932</v>
      </c>
    </row>
    <row r="219" spans="1:2" x14ac:dyDescent="0.3">
      <c r="A219" t="s">
        <v>6013</v>
      </c>
      <c r="B219" s="1" t="s">
        <v>5932</v>
      </c>
    </row>
    <row r="220" spans="1:2" x14ac:dyDescent="0.3">
      <c r="A220" t="s">
        <v>6013</v>
      </c>
      <c r="B220" s="1" t="s">
        <v>5932</v>
      </c>
    </row>
    <row r="221" spans="1:2" x14ac:dyDescent="0.3">
      <c r="A221" t="s">
        <v>6014</v>
      </c>
      <c r="B221" s="1" t="s">
        <v>5932</v>
      </c>
    </row>
    <row r="222" spans="1:2" x14ac:dyDescent="0.3">
      <c r="A222" t="s">
        <v>6014</v>
      </c>
      <c r="B222" s="1" t="s">
        <v>5932</v>
      </c>
    </row>
    <row r="223" spans="1:2" x14ac:dyDescent="0.3">
      <c r="A223" t="s">
        <v>6015</v>
      </c>
      <c r="B223" s="1" t="s">
        <v>5932</v>
      </c>
    </row>
    <row r="224" spans="1:2" x14ac:dyDescent="0.3">
      <c r="A224" t="s">
        <v>6015</v>
      </c>
      <c r="B224" s="1" t="s">
        <v>5932</v>
      </c>
    </row>
    <row r="225" spans="1:2" x14ac:dyDescent="0.3">
      <c r="A225" t="s">
        <v>6015</v>
      </c>
      <c r="B225" s="1" t="s">
        <v>5932</v>
      </c>
    </row>
    <row r="226" spans="1:2" x14ac:dyDescent="0.3">
      <c r="A226" t="s">
        <v>6016</v>
      </c>
      <c r="B226" s="1" t="s">
        <v>5932</v>
      </c>
    </row>
    <row r="227" spans="1:2" x14ac:dyDescent="0.3">
      <c r="A227" t="s">
        <v>6016</v>
      </c>
      <c r="B227" s="1" t="s">
        <v>5932</v>
      </c>
    </row>
    <row r="228" spans="1:2" x14ac:dyDescent="0.3">
      <c r="A228" t="s">
        <v>6017</v>
      </c>
      <c r="B228" s="1" t="s">
        <v>5932</v>
      </c>
    </row>
    <row r="229" spans="1:2" x14ac:dyDescent="0.3">
      <c r="A229" t="s">
        <v>6018</v>
      </c>
      <c r="B229" s="1" t="s">
        <v>5932</v>
      </c>
    </row>
    <row r="230" spans="1:2" x14ac:dyDescent="0.3">
      <c r="A230" t="s">
        <v>6018</v>
      </c>
      <c r="B230" s="1" t="s">
        <v>5932</v>
      </c>
    </row>
    <row r="231" spans="1:2" x14ac:dyDescent="0.3">
      <c r="A231" t="s">
        <v>6018</v>
      </c>
      <c r="B231" s="1" t="s">
        <v>5932</v>
      </c>
    </row>
    <row r="232" spans="1:2" x14ac:dyDescent="0.3">
      <c r="A232" t="s">
        <v>6018</v>
      </c>
      <c r="B232" s="1" t="s">
        <v>5932</v>
      </c>
    </row>
    <row r="233" spans="1:2" x14ac:dyDescent="0.3">
      <c r="A233" t="s">
        <v>6019</v>
      </c>
      <c r="B233" s="1" t="s">
        <v>5932</v>
      </c>
    </row>
    <row r="234" spans="1:2" x14ac:dyDescent="0.3">
      <c r="A234" t="s">
        <v>6019</v>
      </c>
      <c r="B234" s="1" t="s">
        <v>5932</v>
      </c>
    </row>
    <row r="235" spans="1:2" x14ac:dyDescent="0.3">
      <c r="A235" t="s">
        <v>6020</v>
      </c>
      <c r="B235" s="1" t="s">
        <v>5932</v>
      </c>
    </row>
    <row r="236" spans="1:2" x14ac:dyDescent="0.3">
      <c r="A236" t="s">
        <v>6021</v>
      </c>
      <c r="B236" s="1" t="s">
        <v>5932</v>
      </c>
    </row>
    <row r="237" spans="1:2" x14ac:dyDescent="0.3">
      <c r="A237" t="s">
        <v>6022</v>
      </c>
      <c r="B237" s="1" t="s">
        <v>5932</v>
      </c>
    </row>
    <row r="238" spans="1:2" x14ac:dyDescent="0.3">
      <c r="A238" t="s">
        <v>6023</v>
      </c>
      <c r="B238" s="1" t="s">
        <v>5932</v>
      </c>
    </row>
    <row r="239" spans="1:2" x14ac:dyDescent="0.3">
      <c r="A239" t="s">
        <v>6023</v>
      </c>
      <c r="B239" s="1" t="s">
        <v>5932</v>
      </c>
    </row>
    <row r="240" spans="1:2" x14ac:dyDescent="0.3">
      <c r="A240" t="s">
        <v>6024</v>
      </c>
      <c r="B240" s="1" t="s">
        <v>5932</v>
      </c>
    </row>
    <row r="241" spans="1:2" x14ac:dyDescent="0.3">
      <c r="A241" t="s">
        <v>6025</v>
      </c>
      <c r="B241" s="1" t="s">
        <v>5932</v>
      </c>
    </row>
    <row r="242" spans="1:2" x14ac:dyDescent="0.3">
      <c r="A242" t="s">
        <v>6025</v>
      </c>
      <c r="B242" s="1" t="s">
        <v>5932</v>
      </c>
    </row>
    <row r="243" spans="1:2" x14ac:dyDescent="0.3">
      <c r="A243" t="s">
        <v>6025</v>
      </c>
      <c r="B243" s="1" t="s">
        <v>5932</v>
      </c>
    </row>
    <row r="244" spans="1:2" x14ac:dyDescent="0.3">
      <c r="A244" t="s">
        <v>6025</v>
      </c>
      <c r="B244" s="1" t="s">
        <v>5932</v>
      </c>
    </row>
    <row r="245" spans="1:2" x14ac:dyDescent="0.3">
      <c r="A245" t="s">
        <v>6026</v>
      </c>
      <c r="B245" s="1" t="s">
        <v>5932</v>
      </c>
    </row>
    <row r="246" spans="1:2" x14ac:dyDescent="0.3">
      <c r="A246" t="s">
        <v>6026</v>
      </c>
      <c r="B246" s="1" t="s">
        <v>5932</v>
      </c>
    </row>
    <row r="247" spans="1:2" x14ac:dyDescent="0.3">
      <c r="A247" t="s">
        <v>6026</v>
      </c>
      <c r="B247" s="1" t="s">
        <v>5932</v>
      </c>
    </row>
    <row r="248" spans="1:2" x14ac:dyDescent="0.3">
      <c r="A248" t="s">
        <v>6027</v>
      </c>
      <c r="B248" s="1" t="s">
        <v>5932</v>
      </c>
    </row>
    <row r="249" spans="1:2" x14ac:dyDescent="0.3">
      <c r="A249" t="s">
        <v>6028</v>
      </c>
      <c r="B249" s="1" t="s">
        <v>5932</v>
      </c>
    </row>
    <row r="250" spans="1:2" x14ac:dyDescent="0.3">
      <c r="A250" t="s">
        <v>6028</v>
      </c>
      <c r="B250" s="1" t="s">
        <v>5932</v>
      </c>
    </row>
    <row r="251" spans="1:2" x14ac:dyDescent="0.3">
      <c r="A251" t="s">
        <v>6029</v>
      </c>
      <c r="B251" s="1" t="s">
        <v>5932</v>
      </c>
    </row>
    <row r="252" spans="1:2" x14ac:dyDescent="0.3">
      <c r="A252" t="s">
        <v>6029</v>
      </c>
      <c r="B252" s="1" t="s">
        <v>5932</v>
      </c>
    </row>
    <row r="253" spans="1:2" x14ac:dyDescent="0.3">
      <c r="A253" t="s">
        <v>6029</v>
      </c>
      <c r="B253" s="1" t="s">
        <v>5932</v>
      </c>
    </row>
    <row r="254" spans="1:2" x14ac:dyDescent="0.3">
      <c r="A254" t="s">
        <v>6029</v>
      </c>
      <c r="B254" s="1" t="s">
        <v>5932</v>
      </c>
    </row>
    <row r="255" spans="1:2" x14ac:dyDescent="0.3">
      <c r="A255" t="s">
        <v>6029</v>
      </c>
      <c r="B255" s="1" t="s">
        <v>5932</v>
      </c>
    </row>
    <row r="256" spans="1:2" x14ac:dyDescent="0.3">
      <c r="A256" t="s">
        <v>6029</v>
      </c>
      <c r="B256" s="1" t="s">
        <v>5932</v>
      </c>
    </row>
    <row r="257" spans="1:2" x14ac:dyDescent="0.3">
      <c r="A257" t="s">
        <v>6029</v>
      </c>
      <c r="B257" s="1" t="s">
        <v>5932</v>
      </c>
    </row>
    <row r="258" spans="1:2" x14ac:dyDescent="0.3">
      <c r="A258" t="s">
        <v>6029</v>
      </c>
      <c r="B258" s="1" t="s">
        <v>5932</v>
      </c>
    </row>
    <row r="259" spans="1:2" x14ac:dyDescent="0.3">
      <c r="A259" t="s">
        <v>6029</v>
      </c>
      <c r="B259" s="1" t="s">
        <v>5932</v>
      </c>
    </row>
    <row r="260" spans="1:2" x14ac:dyDescent="0.3">
      <c r="A260" t="s">
        <v>6030</v>
      </c>
      <c r="B260" s="1" t="s">
        <v>5932</v>
      </c>
    </row>
    <row r="261" spans="1:2" x14ac:dyDescent="0.3">
      <c r="A261" t="s">
        <v>6030</v>
      </c>
      <c r="B261" s="1" t="s">
        <v>5932</v>
      </c>
    </row>
    <row r="262" spans="1:2" x14ac:dyDescent="0.3">
      <c r="A262" t="s">
        <v>6031</v>
      </c>
      <c r="B262" s="1" t="s">
        <v>5932</v>
      </c>
    </row>
    <row r="263" spans="1:2" x14ac:dyDescent="0.3">
      <c r="A263" t="s">
        <v>6031</v>
      </c>
      <c r="B263" s="1" t="s">
        <v>5932</v>
      </c>
    </row>
    <row r="264" spans="1:2" x14ac:dyDescent="0.3">
      <c r="A264" t="s">
        <v>6031</v>
      </c>
      <c r="B264" s="1" t="s">
        <v>5932</v>
      </c>
    </row>
    <row r="265" spans="1:2" x14ac:dyDescent="0.3">
      <c r="A265" t="s">
        <v>6032</v>
      </c>
      <c r="B265" s="1" t="s">
        <v>5932</v>
      </c>
    </row>
    <row r="266" spans="1:2" x14ac:dyDescent="0.3">
      <c r="A266" t="s">
        <v>6032</v>
      </c>
      <c r="B266" s="1" t="s">
        <v>5932</v>
      </c>
    </row>
    <row r="267" spans="1:2" x14ac:dyDescent="0.3">
      <c r="A267" t="s">
        <v>6032</v>
      </c>
      <c r="B267" s="1" t="s">
        <v>5932</v>
      </c>
    </row>
    <row r="268" spans="1:2" x14ac:dyDescent="0.3">
      <c r="A268" t="s">
        <v>6032</v>
      </c>
      <c r="B268" s="1" t="s">
        <v>5932</v>
      </c>
    </row>
    <row r="269" spans="1:2" x14ac:dyDescent="0.3">
      <c r="A269" t="s">
        <v>6032</v>
      </c>
      <c r="B269" s="1" t="s">
        <v>5932</v>
      </c>
    </row>
    <row r="270" spans="1:2" x14ac:dyDescent="0.3">
      <c r="A270" t="s">
        <v>6032</v>
      </c>
      <c r="B270" s="1" t="s">
        <v>5932</v>
      </c>
    </row>
    <row r="271" spans="1:2" x14ac:dyDescent="0.3">
      <c r="A271" t="s">
        <v>6033</v>
      </c>
      <c r="B271" s="1" t="s">
        <v>5932</v>
      </c>
    </row>
    <row r="272" spans="1:2" x14ac:dyDescent="0.3">
      <c r="A272" t="s">
        <v>6034</v>
      </c>
      <c r="B272" s="1" t="s">
        <v>5932</v>
      </c>
    </row>
    <row r="273" spans="1:2" x14ac:dyDescent="0.3">
      <c r="A273" t="s">
        <v>6034</v>
      </c>
      <c r="B273" s="1" t="s">
        <v>5932</v>
      </c>
    </row>
    <row r="274" spans="1:2" x14ac:dyDescent="0.3">
      <c r="A274" t="s">
        <v>6035</v>
      </c>
      <c r="B274" s="1" t="s">
        <v>5932</v>
      </c>
    </row>
    <row r="275" spans="1:2" x14ac:dyDescent="0.3">
      <c r="A275" t="s">
        <v>6036</v>
      </c>
      <c r="B275" s="1" t="s">
        <v>5932</v>
      </c>
    </row>
    <row r="276" spans="1:2" x14ac:dyDescent="0.3">
      <c r="A276" t="s">
        <v>6036</v>
      </c>
      <c r="B276" s="1" t="s">
        <v>5932</v>
      </c>
    </row>
    <row r="277" spans="1:2" x14ac:dyDescent="0.3">
      <c r="A277" t="s">
        <v>6037</v>
      </c>
      <c r="B277" s="1" t="s">
        <v>5932</v>
      </c>
    </row>
    <row r="278" spans="1:2" x14ac:dyDescent="0.3">
      <c r="A278" t="s">
        <v>6037</v>
      </c>
      <c r="B278" s="1" t="s">
        <v>5932</v>
      </c>
    </row>
    <row r="279" spans="1:2" x14ac:dyDescent="0.3">
      <c r="A279" t="s">
        <v>6037</v>
      </c>
      <c r="B279" s="1" t="s">
        <v>5932</v>
      </c>
    </row>
    <row r="280" spans="1:2" x14ac:dyDescent="0.3">
      <c r="A280" t="s">
        <v>6037</v>
      </c>
      <c r="B280" s="1" t="s">
        <v>5932</v>
      </c>
    </row>
    <row r="281" spans="1:2" x14ac:dyDescent="0.3">
      <c r="A281" t="s">
        <v>6037</v>
      </c>
      <c r="B281" s="1" t="s">
        <v>5932</v>
      </c>
    </row>
    <row r="282" spans="1:2" x14ac:dyDescent="0.3">
      <c r="A282" t="s">
        <v>6037</v>
      </c>
      <c r="B282" s="1" t="s">
        <v>5932</v>
      </c>
    </row>
    <row r="283" spans="1:2" x14ac:dyDescent="0.3">
      <c r="A283" t="s">
        <v>6038</v>
      </c>
      <c r="B283" s="1" t="s">
        <v>5932</v>
      </c>
    </row>
    <row r="284" spans="1:2" x14ac:dyDescent="0.3">
      <c r="A284" t="s">
        <v>6038</v>
      </c>
      <c r="B284" s="1" t="s">
        <v>5932</v>
      </c>
    </row>
    <row r="285" spans="1:2" x14ac:dyDescent="0.3">
      <c r="A285" t="s">
        <v>6038</v>
      </c>
      <c r="B285" s="1" t="s">
        <v>5932</v>
      </c>
    </row>
    <row r="286" spans="1:2" x14ac:dyDescent="0.3">
      <c r="A286" t="s">
        <v>6039</v>
      </c>
      <c r="B286" s="1" t="s">
        <v>5932</v>
      </c>
    </row>
    <row r="287" spans="1:2" x14ac:dyDescent="0.3">
      <c r="A287" t="s">
        <v>6039</v>
      </c>
      <c r="B287" s="1" t="s">
        <v>5932</v>
      </c>
    </row>
    <row r="288" spans="1:2" x14ac:dyDescent="0.3">
      <c r="A288" t="s">
        <v>6039</v>
      </c>
      <c r="B288" s="1" t="s">
        <v>5932</v>
      </c>
    </row>
    <row r="289" spans="1:2" x14ac:dyDescent="0.3">
      <c r="A289" t="s">
        <v>6039</v>
      </c>
      <c r="B289" s="1" t="s">
        <v>5932</v>
      </c>
    </row>
    <row r="290" spans="1:2" x14ac:dyDescent="0.3">
      <c r="A290" t="s">
        <v>6039</v>
      </c>
      <c r="B290" s="1" t="s">
        <v>5932</v>
      </c>
    </row>
    <row r="291" spans="1:2" x14ac:dyDescent="0.3">
      <c r="A291" t="s">
        <v>6040</v>
      </c>
      <c r="B291" s="1" t="s">
        <v>5932</v>
      </c>
    </row>
    <row r="292" spans="1:2" x14ac:dyDescent="0.3">
      <c r="A292" t="s">
        <v>6040</v>
      </c>
      <c r="B292" s="1" t="s">
        <v>5932</v>
      </c>
    </row>
    <row r="293" spans="1:2" x14ac:dyDescent="0.3">
      <c r="A293" t="s">
        <v>6040</v>
      </c>
      <c r="B293" s="1" t="s">
        <v>5932</v>
      </c>
    </row>
    <row r="294" spans="1:2" x14ac:dyDescent="0.3">
      <c r="A294" t="s">
        <v>6040</v>
      </c>
      <c r="B294" s="1" t="s">
        <v>5932</v>
      </c>
    </row>
    <row r="295" spans="1:2" x14ac:dyDescent="0.3">
      <c r="A295" t="s">
        <v>6040</v>
      </c>
      <c r="B295" s="1" t="s">
        <v>5932</v>
      </c>
    </row>
    <row r="296" spans="1:2" x14ac:dyDescent="0.3">
      <c r="A296" t="s">
        <v>6040</v>
      </c>
      <c r="B296" s="1" t="s">
        <v>5932</v>
      </c>
    </row>
    <row r="297" spans="1:2" x14ac:dyDescent="0.3">
      <c r="A297" t="s">
        <v>6040</v>
      </c>
      <c r="B297" s="1" t="s">
        <v>5932</v>
      </c>
    </row>
    <row r="298" spans="1:2" x14ac:dyDescent="0.3">
      <c r="A298" t="s">
        <v>6041</v>
      </c>
      <c r="B298" s="1" t="s">
        <v>5932</v>
      </c>
    </row>
    <row r="299" spans="1:2" x14ac:dyDescent="0.3">
      <c r="A299" t="s">
        <v>6041</v>
      </c>
      <c r="B299" s="1" t="s">
        <v>5932</v>
      </c>
    </row>
    <row r="300" spans="1:2" x14ac:dyDescent="0.3">
      <c r="A300" t="s">
        <v>6041</v>
      </c>
      <c r="B300" s="1" t="s">
        <v>5932</v>
      </c>
    </row>
    <row r="301" spans="1:2" x14ac:dyDescent="0.3">
      <c r="A301" t="s">
        <v>6042</v>
      </c>
      <c r="B301" s="1" t="s">
        <v>5932</v>
      </c>
    </row>
    <row r="302" spans="1:2" x14ac:dyDescent="0.3">
      <c r="A302" t="s">
        <v>6043</v>
      </c>
      <c r="B302" s="1" t="s">
        <v>5932</v>
      </c>
    </row>
    <row r="303" spans="1:2" x14ac:dyDescent="0.3">
      <c r="A303" t="s">
        <v>6044</v>
      </c>
      <c r="B303" s="1" t="s">
        <v>5932</v>
      </c>
    </row>
    <row r="304" spans="1:2" x14ac:dyDescent="0.3">
      <c r="A304" t="s">
        <v>6044</v>
      </c>
      <c r="B304" s="1" t="s">
        <v>5932</v>
      </c>
    </row>
    <row r="305" spans="1:2" x14ac:dyDescent="0.3">
      <c r="A305" t="s">
        <v>6044</v>
      </c>
      <c r="B305" s="1" t="s">
        <v>5932</v>
      </c>
    </row>
    <row r="306" spans="1:2" x14ac:dyDescent="0.3">
      <c r="A306" t="s">
        <v>6044</v>
      </c>
      <c r="B306" s="1" t="s">
        <v>5932</v>
      </c>
    </row>
    <row r="307" spans="1:2" x14ac:dyDescent="0.3">
      <c r="A307" t="s">
        <v>6045</v>
      </c>
      <c r="B307" s="1" t="s">
        <v>5932</v>
      </c>
    </row>
    <row r="308" spans="1:2" x14ac:dyDescent="0.3">
      <c r="A308" t="s">
        <v>6045</v>
      </c>
      <c r="B308" s="1" t="s">
        <v>5932</v>
      </c>
    </row>
    <row r="309" spans="1:2" x14ac:dyDescent="0.3">
      <c r="A309" t="s">
        <v>6045</v>
      </c>
      <c r="B309" s="1" t="s">
        <v>5932</v>
      </c>
    </row>
    <row r="310" spans="1:2" x14ac:dyDescent="0.3">
      <c r="A310" t="s">
        <v>6045</v>
      </c>
      <c r="B310" s="1" t="s">
        <v>5932</v>
      </c>
    </row>
    <row r="311" spans="1:2" x14ac:dyDescent="0.3">
      <c r="A311" t="s">
        <v>6045</v>
      </c>
      <c r="B311" s="1" t="s">
        <v>5932</v>
      </c>
    </row>
    <row r="312" spans="1:2" x14ac:dyDescent="0.3">
      <c r="A312" t="s">
        <v>6046</v>
      </c>
      <c r="B312" s="1" t="s">
        <v>5932</v>
      </c>
    </row>
    <row r="313" spans="1:2" x14ac:dyDescent="0.3">
      <c r="A313" t="s">
        <v>6046</v>
      </c>
      <c r="B313" s="1" t="s">
        <v>5932</v>
      </c>
    </row>
    <row r="314" spans="1:2" x14ac:dyDescent="0.3">
      <c r="A314" t="s">
        <v>6047</v>
      </c>
      <c r="B314" s="1" t="s">
        <v>5932</v>
      </c>
    </row>
    <row r="315" spans="1:2" x14ac:dyDescent="0.3">
      <c r="A315" t="s">
        <v>6047</v>
      </c>
      <c r="B315" s="1" t="s">
        <v>5932</v>
      </c>
    </row>
    <row r="316" spans="1:2" x14ac:dyDescent="0.3">
      <c r="A316" t="s">
        <v>6048</v>
      </c>
      <c r="B316" s="1" t="s">
        <v>5932</v>
      </c>
    </row>
    <row r="317" spans="1:2" x14ac:dyDescent="0.3">
      <c r="A317" t="s">
        <v>6048</v>
      </c>
      <c r="B317" s="1" t="s">
        <v>5932</v>
      </c>
    </row>
    <row r="318" spans="1:2" x14ac:dyDescent="0.3">
      <c r="A318" t="s">
        <v>6048</v>
      </c>
      <c r="B318" s="1" t="s">
        <v>5932</v>
      </c>
    </row>
    <row r="319" spans="1:2" x14ac:dyDescent="0.3">
      <c r="A319" t="s">
        <v>6049</v>
      </c>
      <c r="B319" s="1" t="s">
        <v>5932</v>
      </c>
    </row>
    <row r="320" spans="1:2" x14ac:dyDescent="0.3">
      <c r="A320" t="s">
        <v>6050</v>
      </c>
      <c r="B320" s="1" t="s">
        <v>5932</v>
      </c>
    </row>
    <row r="321" spans="1:2" x14ac:dyDescent="0.3">
      <c r="A321" t="s">
        <v>6051</v>
      </c>
      <c r="B321" s="1" t="s">
        <v>5932</v>
      </c>
    </row>
    <row r="322" spans="1:2" x14ac:dyDescent="0.3">
      <c r="A322" t="s">
        <v>6052</v>
      </c>
      <c r="B322" s="1" t="s">
        <v>5932</v>
      </c>
    </row>
    <row r="323" spans="1:2" x14ac:dyDescent="0.3">
      <c r="A323" t="s">
        <v>6053</v>
      </c>
      <c r="B323" s="1" t="s">
        <v>5932</v>
      </c>
    </row>
    <row r="324" spans="1:2" x14ac:dyDescent="0.3">
      <c r="A324" t="s">
        <v>6054</v>
      </c>
      <c r="B324" s="1" t="s">
        <v>5932</v>
      </c>
    </row>
    <row r="325" spans="1:2" x14ac:dyDescent="0.3">
      <c r="A325" t="s">
        <v>6055</v>
      </c>
      <c r="B325" s="1" t="s">
        <v>5932</v>
      </c>
    </row>
    <row r="326" spans="1:2" x14ac:dyDescent="0.3">
      <c r="A326" t="s">
        <v>6055</v>
      </c>
      <c r="B326" s="1" t="s">
        <v>5932</v>
      </c>
    </row>
    <row r="327" spans="1:2" x14ac:dyDescent="0.3">
      <c r="A327" t="s">
        <v>6055</v>
      </c>
      <c r="B327" s="1" t="s">
        <v>5932</v>
      </c>
    </row>
    <row r="328" spans="1:2" x14ac:dyDescent="0.3">
      <c r="A328" t="s">
        <v>6056</v>
      </c>
      <c r="B328" s="1" t="s">
        <v>5932</v>
      </c>
    </row>
    <row r="329" spans="1:2" x14ac:dyDescent="0.3">
      <c r="A329" t="s">
        <v>6056</v>
      </c>
      <c r="B329" s="1" t="s">
        <v>5932</v>
      </c>
    </row>
    <row r="330" spans="1:2" x14ac:dyDescent="0.3">
      <c r="A330" t="s">
        <v>6056</v>
      </c>
      <c r="B330" s="1" t="s">
        <v>5932</v>
      </c>
    </row>
    <row r="331" spans="1:2" x14ac:dyDescent="0.3">
      <c r="A331" t="s">
        <v>6056</v>
      </c>
      <c r="B331" s="1" t="s">
        <v>5932</v>
      </c>
    </row>
    <row r="332" spans="1:2" x14ac:dyDescent="0.3">
      <c r="A332" t="s">
        <v>6056</v>
      </c>
      <c r="B332" s="1" t="s">
        <v>5932</v>
      </c>
    </row>
    <row r="333" spans="1:2" x14ac:dyDescent="0.3">
      <c r="A333" t="s">
        <v>6056</v>
      </c>
      <c r="B333" s="1" t="s">
        <v>5932</v>
      </c>
    </row>
    <row r="334" spans="1:2" x14ac:dyDescent="0.3">
      <c r="A334" t="s">
        <v>6057</v>
      </c>
      <c r="B334" s="1" t="s">
        <v>5932</v>
      </c>
    </row>
    <row r="335" spans="1:2" x14ac:dyDescent="0.3">
      <c r="A335" t="s">
        <v>6057</v>
      </c>
      <c r="B335" s="1" t="s">
        <v>5932</v>
      </c>
    </row>
    <row r="336" spans="1:2" x14ac:dyDescent="0.3">
      <c r="A336" t="s">
        <v>6057</v>
      </c>
      <c r="B336" s="1" t="s">
        <v>5932</v>
      </c>
    </row>
    <row r="337" spans="1:2" x14ac:dyDescent="0.3">
      <c r="A337" t="s">
        <v>6058</v>
      </c>
      <c r="B337" s="1" t="s">
        <v>5932</v>
      </c>
    </row>
    <row r="338" spans="1:2" x14ac:dyDescent="0.3">
      <c r="A338" t="s">
        <v>6058</v>
      </c>
      <c r="B338" s="1" t="s">
        <v>5932</v>
      </c>
    </row>
    <row r="339" spans="1:2" x14ac:dyDescent="0.3">
      <c r="A339" t="s">
        <v>6058</v>
      </c>
      <c r="B339" s="1" t="s">
        <v>5932</v>
      </c>
    </row>
    <row r="340" spans="1:2" x14ac:dyDescent="0.3">
      <c r="A340" t="s">
        <v>6059</v>
      </c>
      <c r="B340" s="1" t="s">
        <v>5932</v>
      </c>
    </row>
    <row r="341" spans="1:2" x14ac:dyDescent="0.3">
      <c r="A341" t="s">
        <v>6059</v>
      </c>
      <c r="B341" s="1" t="s">
        <v>5932</v>
      </c>
    </row>
    <row r="342" spans="1:2" x14ac:dyDescent="0.3">
      <c r="A342" t="s">
        <v>6060</v>
      </c>
      <c r="B342" s="1" t="s">
        <v>5932</v>
      </c>
    </row>
    <row r="343" spans="1:2" x14ac:dyDescent="0.3">
      <c r="A343" t="s">
        <v>6061</v>
      </c>
      <c r="B343" s="1" t="s">
        <v>5932</v>
      </c>
    </row>
    <row r="344" spans="1:2" x14ac:dyDescent="0.3">
      <c r="A344" t="s">
        <v>6062</v>
      </c>
      <c r="B344" s="1" t="s">
        <v>5932</v>
      </c>
    </row>
    <row r="345" spans="1:2" x14ac:dyDescent="0.3">
      <c r="A345" t="s">
        <v>6062</v>
      </c>
      <c r="B345" s="1" t="s">
        <v>5932</v>
      </c>
    </row>
    <row r="346" spans="1:2" x14ac:dyDescent="0.3">
      <c r="A346" t="s">
        <v>6063</v>
      </c>
      <c r="B346" s="1" t="s">
        <v>5932</v>
      </c>
    </row>
    <row r="347" spans="1:2" x14ac:dyDescent="0.3">
      <c r="A347" t="s">
        <v>6064</v>
      </c>
      <c r="B347" s="1" t="s">
        <v>5932</v>
      </c>
    </row>
    <row r="348" spans="1:2" x14ac:dyDescent="0.3">
      <c r="A348" t="s">
        <v>6064</v>
      </c>
      <c r="B348" s="1" t="s">
        <v>5932</v>
      </c>
    </row>
    <row r="349" spans="1:2" x14ac:dyDescent="0.3">
      <c r="A349" t="s">
        <v>6065</v>
      </c>
      <c r="B349" s="1" t="s">
        <v>5932</v>
      </c>
    </row>
    <row r="350" spans="1:2" x14ac:dyDescent="0.3">
      <c r="A350" t="s">
        <v>6065</v>
      </c>
      <c r="B350" s="1" t="s">
        <v>5932</v>
      </c>
    </row>
    <row r="351" spans="1:2" x14ac:dyDescent="0.3">
      <c r="A351" t="s">
        <v>6065</v>
      </c>
      <c r="B351" s="1" t="s">
        <v>5932</v>
      </c>
    </row>
    <row r="352" spans="1:2" x14ac:dyDescent="0.3">
      <c r="A352" t="s">
        <v>6065</v>
      </c>
      <c r="B352" s="1" t="s">
        <v>5932</v>
      </c>
    </row>
    <row r="353" spans="1:2" x14ac:dyDescent="0.3">
      <c r="A353" t="s">
        <v>6065</v>
      </c>
      <c r="B353" s="1" t="s">
        <v>5932</v>
      </c>
    </row>
    <row r="354" spans="1:2" x14ac:dyDescent="0.3">
      <c r="A354" t="s">
        <v>6066</v>
      </c>
      <c r="B354" s="1" t="s">
        <v>5932</v>
      </c>
    </row>
    <row r="355" spans="1:2" x14ac:dyDescent="0.3">
      <c r="A355" t="s">
        <v>6067</v>
      </c>
      <c r="B355" s="1" t="s">
        <v>5932</v>
      </c>
    </row>
    <row r="356" spans="1:2" x14ac:dyDescent="0.3">
      <c r="A356" t="s">
        <v>6068</v>
      </c>
      <c r="B356" s="1" t="s">
        <v>5932</v>
      </c>
    </row>
    <row r="357" spans="1:2" x14ac:dyDescent="0.3">
      <c r="A357" t="s">
        <v>6069</v>
      </c>
      <c r="B357" s="1" t="s">
        <v>5932</v>
      </c>
    </row>
    <row r="358" spans="1:2" x14ac:dyDescent="0.3">
      <c r="A358" t="s">
        <v>6069</v>
      </c>
      <c r="B358" s="1" t="s">
        <v>5932</v>
      </c>
    </row>
    <row r="359" spans="1:2" x14ac:dyDescent="0.3">
      <c r="A359" t="s">
        <v>6069</v>
      </c>
      <c r="B359" s="1" t="s">
        <v>5932</v>
      </c>
    </row>
    <row r="360" spans="1:2" x14ac:dyDescent="0.3">
      <c r="A360" t="s">
        <v>6070</v>
      </c>
      <c r="B360" s="1" t="s">
        <v>5932</v>
      </c>
    </row>
    <row r="361" spans="1:2" x14ac:dyDescent="0.3">
      <c r="A361" t="s">
        <v>6070</v>
      </c>
      <c r="B361" s="1" t="s">
        <v>5932</v>
      </c>
    </row>
    <row r="362" spans="1:2" x14ac:dyDescent="0.3">
      <c r="A362" t="s">
        <v>6071</v>
      </c>
      <c r="B362" s="1" t="s">
        <v>5932</v>
      </c>
    </row>
    <row r="363" spans="1:2" x14ac:dyDescent="0.3">
      <c r="A363" t="s">
        <v>6071</v>
      </c>
      <c r="B363" s="1" t="s">
        <v>5932</v>
      </c>
    </row>
    <row r="364" spans="1:2" x14ac:dyDescent="0.3">
      <c r="A364" t="s">
        <v>6071</v>
      </c>
      <c r="B364" s="1" t="s">
        <v>5932</v>
      </c>
    </row>
    <row r="365" spans="1:2" x14ac:dyDescent="0.3">
      <c r="A365" t="s">
        <v>6071</v>
      </c>
      <c r="B365" s="1" t="s">
        <v>5932</v>
      </c>
    </row>
    <row r="366" spans="1:2" x14ac:dyDescent="0.3">
      <c r="A366" t="s">
        <v>6071</v>
      </c>
      <c r="B366" s="1" t="s">
        <v>5932</v>
      </c>
    </row>
    <row r="367" spans="1:2" x14ac:dyDescent="0.3">
      <c r="A367" t="s">
        <v>6071</v>
      </c>
      <c r="B367" s="1" t="s">
        <v>5932</v>
      </c>
    </row>
    <row r="368" spans="1:2" x14ac:dyDescent="0.3">
      <c r="A368" t="s">
        <v>6071</v>
      </c>
      <c r="B368" s="1" t="s">
        <v>5932</v>
      </c>
    </row>
    <row r="369" spans="1:2" x14ac:dyDescent="0.3">
      <c r="A369" t="s">
        <v>6072</v>
      </c>
      <c r="B369" s="1" t="s">
        <v>5932</v>
      </c>
    </row>
    <row r="370" spans="1:2" x14ac:dyDescent="0.3">
      <c r="A370" t="s">
        <v>6073</v>
      </c>
      <c r="B370" s="1" t="s">
        <v>5932</v>
      </c>
    </row>
    <row r="371" spans="1:2" x14ac:dyDescent="0.3">
      <c r="A371" t="s">
        <v>6073</v>
      </c>
      <c r="B371" s="1" t="s">
        <v>5932</v>
      </c>
    </row>
    <row r="372" spans="1:2" x14ac:dyDescent="0.3">
      <c r="A372" t="s">
        <v>6073</v>
      </c>
      <c r="B372" s="1" t="s">
        <v>5932</v>
      </c>
    </row>
    <row r="373" spans="1:2" x14ac:dyDescent="0.3">
      <c r="A373" t="s">
        <v>6073</v>
      </c>
      <c r="B373" s="1" t="s">
        <v>5932</v>
      </c>
    </row>
    <row r="374" spans="1:2" x14ac:dyDescent="0.3">
      <c r="A374" t="s">
        <v>6073</v>
      </c>
      <c r="B374" s="1" t="s">
        <v>5932</v>
      </c>
    </row>
    <row r="375" spans="1:2" x14ac:dyDescent="0.3">
      <c r="A375" t="s">
        <v>6073</v>
      </c>
      <c r="B375" s="1" t="s">
        <v>5932</v>
      </c>
    </row>
    <row r="376" spans="1:2" x14ac:dyDescent="0.3">
      <c r="A376" t="s">
        <v>6073</v>
      </c>
      <c r="B376" s="1" t="s">
        <v>5932</v>
      </c>
    </row>
    <row r="377" spans="1:2" x14ac:dyDescent="0.3">
      <c r="A377" t="s">
        <v>6074</v>
      </c>
      <c r="B377" s="1" t="s">
        <v>5932</v>
      </c>
    </row>
    <row r="378" spans="1:2" x14ac:dyDescent="0.3">
      <c r="A378" t="s">
        <v>6074</v>
      </c>
      <c r="B378" s="1" t="s">
        <v>5932</v>
      </c>
    </row>
    <row r="379" spans="1:2" x14ac:dyDescent="0.3">
      <c r="A379" t="s">
        <v>6074</v>
      </c>
      <c r="B379" s="1" t="s">
        <v>5932</v>
      </c>
    </row>
    <row r="380" spans="1:2" x14ac:dyDescent="0.3">
      <c r="A380" t="s">
        <v>6075</v>
      </c>
      <c r="B380" s="1" t="s">
        <v>5932</v>
      </c>
    </row>
    <row r="381" spans="1:2" x14ac:dyDescent="0.3">
      <c r="A381" t="s">
        <v>6075</v>
      </c>
      <c r="B381" s="1" t="s">
        <v>5932</v>
      </c>
    </row>
    <row r="382" spans="1:2" x14ac:dyDescent="0.3">
      <c r="A382" t="s">
        <v>6075</v>
      </c>
      <c r="B382" s="1" t="s">
        <v>5932</v>
      </c>
    </row>
    <row r="383" spans="1:2" x14ac:dyDescent="0.3">
      <c r="A383" t="s">
        <v>6075</v>
      </c>
      <c r="B383" s="1" t="s">
        <v>5932</v>
      </c>
    </row>
    <row r="384" spans="1:2" x14ac:dyDescent="0.3">
      <c r="A384" t="s">
        <v>6075</v>
      </c>
      <c r="B384" s="1" t="s">
        <v>5932</v>
      </c>
    </row>
    <row r="385" spans="1:2" x14ac:dyDescent="0.3">
      <c r="A385" t="s">
        <v>6075</v>
      </c>
      <c r="B385" s="1" t="s">
        <v>5932</v>
      </c>
    </row>
    <row r="386" spans="1:2" x14ac:dyDescent="0.3">
      <c r="A386" t="s">
        <v>6076</v>
      </c>
      <c r="B386" s="1" t="s">
        <v>5932</v>
      </c>
    </row>
    <row r="387" spans="1:2" x14ac:dyDescent="0.3">
      <c r="A387" t="s">
        <v>6076</v>
      </c>
      <c r="B387" s="1" t="s">
        <v>5932</v>
      </c>
    </row>
    <row r="388" spans="1:2" x14ac:dyDescent="0.3">
      <c r="A388" t="s">
        <v>6077</v>
      </c>
      <c r="B388" s="1" t="s">
        <v>5932</v>
      </c>
    </row>
    <row r="389" spans="1:2" x14ac:dyDescent="0.3">
      <c r="A389" t="s">
        <v>6078</v>
      </c>
      <c r="B389" s="1" t="s">
        <v>5932</v>
      </c>
    </row>
    <row r="390" spans="1:2" x14ac:dyDescent="0.3">
      <c r="A390" t="s">
        <v>6079</v>
      </c>
      <c r="B390" s="1" t="s">
        <v>5932</v>
      </c>
    </row>
    <row r="391" spans="1:2" x14ac:dyDescent="0.3">
      <c r="A391" t="s">
        <v>6080</v>
      </c>
      <c r="B391" s="1" t="s">
        <v>5932</v>
      </c>
    </row>
    <row r="392" spans="1:2" x14ac:dyDescent="0.3">
      <c r="A392" t="s">
        <v>6080</v>
      </c>
      <c r="B392" s="1" t="s">
        <v>5932</v>
      </c>
    </row>
    <row r="393" spans="1:2" x14ac:dyDescent="0.3">
      <c r="A393" t="s">
        <v>6080</v>
      </c>
      <c r="B393" s="1" t="s">
        <v>5932</v>
      </c>
    </row>
    <row r="394" spans="1:2" x14ac:dyDescent="0.3">
      <c r="A394" t="s">
        <v>6081</v>
      </c>
      <c r="B394" s="1" t="s">
        <v>5932</v>
      </c>
    </row>
    <row r="395" spans="1:2" x14ac:dyDescent="0.3">
      <c r="A395" t="s">
        <v>6082</v>
      </c>
      <c r="B395" s="1" t="s">
        <v>5932</v>
      </c>
    </row>
    <row r="396" spans="1:2" x14ac:dyDescent="0.3">
      <c r="A396" t="s">
        <v>6082</v>
      </c>
      <c r="B396" s="1" t="s">
        <v>5932</v>
      </c>
    </row>
    <row r="397" spans="1:2" x14ac:dyDescent="0.3">
      <c r="A397" t="s">
        <v>6082</v>
      </c>
      <c r="B397" s="1" t="s">
        <v>5932</v>
      </c>
    </row>
    <row r="398" spans="1:2" x14ac:dyDescent="0.3">
      <c r="A398" t="s">
        <v>6083</v>
      </c>
      <c r="B398" s="1" t="s">
        <v>5932</v>
      </c>
    </row>
    <row r="399" spans="1:2" x14ac:dyDescent="0.3">
      <c r="A399" t="s">
        <v>6083</v>
      </c>
      <c r="B399" s="1" t="s">
        <v>5932</v>
      </c>
    </row>
    <row r="400" spans="1:2" x14ac:dyDescent="0.3">
      <c r="A400" t="s">
        <v>6084</v>
      </c>
      <c r="B400" s="1" t="s">
        <v>5932</v>
      </c>
    </row>
    <row r="401" spans="1:2" x14ac:dyDescent="0.3">
      <c r="A401" t="s">
        <v>6084</v>
      </c>
      <c r="B401" s="1" t="s">
        <v>5932</v>
      </c>
    </row>
    <row r="402" spans="1:2" x14ac:dyDescent="0.3">
      <c r="A402" t="s">
        <v>6085</v>
      </c>
      <c r="B402" s="1" t="s">
        <v>5932</v>
      </c>
    </row>
    <row r="403" spans="1:2" x14ac:dyDescent="0.3">
      <c r="A403" t="s">
        <v>6086</v>
      </c>
      <c r="B403" s="1" t="s">
        <v>5932</v>
      </c>
    </row>
    <row r="404" spans="1:2" x14ac:dyDescent="0.3">
      <c r="A404" t="s">
        <v>6086</v>
      </c>
      <c r="B404" s="1" t="s">
        <v>5932</v>
      </c>
    </row>
    <row r="405" spans="1:2" x14ac:dyDescent="0.3">
      <c r="A405" t="s">
        <v>6086</v>
      </c>
      <c r="B405" s="1" t="s">
        <v>5932</v>
      </c>
    </row>
    <row r="406" spans="1:2" x14ac:dyDescent="0.3">
      <c r="A406" t="s">
        <v>6086</v>
      </c>
      <c r="B406" s="1" t="s">
        <v>5932</v>
      </c>
    </row>
    <row r="407" spans="1:2" x14ac:dyDescent="0.3">
      <c r="A407" t="s">
        <v>6087</v>
      </c>
      <c r="B407" s="1" t="s">
        <v>5932</v>
      </c>
    </row>
    <row r="408" spans="1:2" x14ac:dyDescent="0.3">
      <c r="A408" t="s">
        <v>6087</v>
      </c>
      <c r="B408" s="1" t="s">
        <v>5932</v>
      </c>
    </row>
    <row r="409" spans="1:2" x14ac:dyDescent="0.3">
      <c r="A409" t="s">
        <v>6088</v>
      </c>
      <c r="B409" s="1" t="s">
        <v>5932</v>
      </c>
    </row>
    <row r="410" spans="1:2" x14ac:dyDescent="0.3">
      <c r="A410" t="s">
        <v>6089</v>
      </c>
      <c r="B410" s="1" t="s">
        <v>5932</v>
      </c>
    </row>
    <row r="411" spans="1:2" x14ac:dyDescent="0.3">
      <c r="A411" t="s">
        <v>6089</v>
      </c>
      <c r="B411" s="1" t="s">
        <v>5932</v>
      </c>
    </row>
    <row r="412" spans="1:2" x14ac:dyDescent="0.3">
      <c r="A412" t="s">
        <v>6089</v>
      </c>
      <c r="B412" s="1" t="s">
        <v>5932</v>
      </c>
    </row>
    <row r="413" spans="1:2" x14ac:dyDescent="0.3">
      <c r="A413" t="s">
        <v>6089</v>
      </c>
      <c r="B413" s="1" t="s">
        <v>5932</v>
      </c>
    </row>
    <row r="414" spans="1:2" x14ac:dyDescent="0.3">
      <c r="A414" t="s">
        <v>6089</v>
      </c>
      <c r="B414" s="1" t="s">
        <v>5932</v>
      </c>
    </row>
    <row r="415" spans="1:2" x14ac:dyDescent="0.3">
      <c r="A415" t="s">
        <v>6089</v>
      </c>
      <c r="B415" s="1" t="s">
        <v>5932</v>
      </c>
    </row>
    <row r="416" spans="1:2" x14ac:dyDescent="0.3">
      <c r="A416" t="s">
        <v>6089</v>
      </c>
      <c r="B416" s="1" t="s">
        <v>5932</v>
      </c>
    </row>
    <row r="417" spans="1:2" x14ac:dyDescent="0.3">
      <c r="A417" t="s">
        <v>6089</v>
      </c>
      <c r="B417" s="1" t="s">
        <v>5932</v>
      </c>
    </row>
    <row r="418" spans="1:2" x14ac:dyDescent="0.3">
      <c r="A418" t="s">
        <v>6089</v>
      </c>
      <c r="B418" s="1" t="s">
        <v>5932</v>
      </c>
    </row>
    <row r="419" spans="1:2" x14ac:dyDescent="0.3">
      <c r="A419" t="s">
        <v>6089</v>
      </c>
      <c r="B419" s="1" t="s">
        <v>5932</v>
      </c>
    </row>
    <row r="420" spans="1:2" x14ac:dyDescent="0.3">
      <c r="A420" t="s">
        <v>6089</v>
      </c>
      <c r="B420" s="1" t="s">
        <v>5932</v>
      </c>
    </row>
    <row r="421" spans="1:2" x14ac:dyDescent="0.3">
      <c r="A421" t="s">
        <v>6090</v>
      </c>
      <c r="B421" s="1" t="s">
        <v>5932</v>
      </c>
    </row>
    <row r="422" spans="1:2" x14ac:dyDescent="0.3">
      <c r="A422" t="s">
        <v>6091</v>
      </c>
      <c r="B422" s="1" t="s">
        <v>5932</v>
      </c>
    </row>
    <row r="423" spans="1:2" x14ac:dyDescent="0.3">
      <c r="A423" t="s">
        <v>6092</v>
      </c>
      <c r="B423" s="1" t="s">
        <v>5932</v>
      </c>
    </row>
    <row r="424" spans="1:2" x14ac:dyDescent="0.3">
      <c r="A424" t="s">
        <v>6093</v>
      </c>
      <c r="B424" s="1" t="s">
        <v>5932</v>
      </c>
    </row>
    <row r="425" spans="1:2" x14ac:dyDescent="0.3">
      <c r="A425" t="s">
        <v>6093</v>
      </c>
      <c r="B425" s="1" t="s">
        <v>5932</v>
      </c>
    </row>
    <row r="426" spans="1:2" x14ac:dyDescent="0.3">
      <c r="A426" t="s">
        <v>6093</v>
      </c>
      <c r="B426" s="1" t="s">
        <v>5932</v>
      </c>
    </row>
    <row r="427" spans="1:2" x14ac:dyDescent="0.3">
      <c r="A427" t="s">
        <v>6093</v>
      </c>
      <c r="B427" s="1" t="s">
        <v>5932</v>
      </c>
    </row>
    <row r="428" spans="1:2" x14ac:dyDescent="0.3">
      <c r="A428" t="s">
        <v>6093</v>
      </c>
      <c r="B428" s="1" t="s">
        <v>5932</v>
      </c>
    </row>
    <row r="429" spans="1:2" x14ac:dyDescent="0.3">
      <c r="A429" t="s">
        <v>6093</v>
      </c>
      <c r="B429" s="1" t="s">
        <v>5932</v>
      </c>
    </row>
    <row r="430" spans="1:2" x14ac:dyDescent="0.3">
      <c r="A430" t="s">
        <v>6093</v>
      </c>
      <c r="B430" s="1" t="s">
        <v>5932</v>
      </c>
    </row>
    <row r="431" spans="1:2" x14ac:dyDescent="0.3">
      <c r="A431" t="s">
        <v>6093</v>
      </c>
      <c r="B431" s="1" t="s">
        <v>5932</v>
      </c>
    </row>
    <row r="432" spans="1:2" x14ac:dyDescent="0.3">
      <c r="A432" t="s">
        <v>6093</v>
      </c>
      <c r="B432" s="1" t="s">
        <v>5932</v>
      </c>
    </row>
    <row r="433" spans="1:2" x14ac:dyDescent="0.3">
      <c r="A433" t="s">
        <v>6093</v>
      </c>
      <c r="B433" s="1" t="s">
        <v>5932</v>
      </c>
    </row>
    <row r="434" spans="1:2" x14ac:dyDescent="0.3">
      <c r="A434" t="s">
        <v>6093</v>
      </c>
      <c r="B434" s="1" t="s">
        <v>5932</v>
      </c>
    </row>
    <row r="435" spans="1:2" x14ac:dyDescent="0.3">
      <c r="A435" t="s">
        <v>6093</v>
      </c>
      <c r="B435" s="1" t="s">
        <v>5932</v>
      </c>
    </row>
    <row r="436" spans="1:2" x14ac:dyDescent="0.3">
      <c r="A436" t="s">
        <v>6093</v>
      </c>
      <c r="B436" s="1" t="s">
        <v>5932</v>
      </c>
    </row>
    <row r="437" spans="1:2" x14ac:dyDescent="0.3">
      <c r="A437" t="s">
        <v>6093</v>
      </c>
      <c r="B437" s="1" t="s">
        <v>5932</v>
      </c>
    </row>
    <row r="438" spans="1:2" x14ac:dyDescent="0.3">
      <c r="A438" t="s">
        <v>6094</v>
      </c>
      <c r="B438" s="1" t="s">
        <v>5932</v>
      </c>
    </row>
    <row r="439" spans="1:2" x14ac:dyDescent="0.3">
      <c r="A439" t="s">
        <v>6095</v>
      </c>
      <c r="B439" s="1" t="s">
        <v>5932</v>
      </c>
    </row>
    <row r="440" spans="1:2" x14ac:dyDescent="0.3">
      <c r="A440" t="s">
        <v>6096</v>
      </c>
      <c r="B440" s="1" t="s">
        <v>5932</v>
      </c>
    </row>
    <row r="441" spans="1:2" x14ac:dyDescent="0.3">
      <c r="A441" t="s">
        <v>6096</v>
      </c>
      <c r="B441" s="1" t="s">
        <v>5932</v>
      </c>
    </row>
    <row r="442" spans="1:2" x14ac:dyDescent="0.3">
      <c r="A442" t="s">
        <v>6097</v>
      </c>
      <c r="B442" s="1" t="s">
        <v>5932</v>
      </c>
    </row>
    <row r="443" spans="1:2" x14ac:dyDescent="0.3">
      <c r="A443" t="s">
        <v>6097</v>
      </c>
      <c r="B443" s="1" t="s">
        <v>5932</v>
      </c>
    </row>
    <row r="444" spans="1:2" x14ac:dyDescent="0.3">
      <c r="A444" t="s">
        <v>6097</v>
      </c>
      <c r="B444" s="1" t="s">
        <v>5932</v>
      </c>
    </row>
    <row r="445" spans="1:2" x14ac:dyDescent="0.3">
      <c r="A445" t="s">
        <v>6098</v>
      </c>
      <c r="B445" s="1" t="s">
        <v>5932</v>
      </c>
    </row>
    <row r="446" spans="1:2" x14ac:dyDescent="0.3">
      <c r="A446" t="s">
        <v>6098</v>
      </c>
      <c r="B446" s="1" t="s">
        <v>5932</v>
      </c>
    </row>
    <row r="447" spans="1:2" x14ac:dyDescent="0.3">
      <c r="A447" t="s">
        <v>6099</v>
      </c>
      <c r="B447" s="1" t="s">
        <v>5932</v>
      </c>
    </row>
    <row r="448" spans="1:2" x14ac:dyDescent="0.3">
      <c r="A448" t="s">
        <v>6099</v>
      </c>
      <c r="B448" s="1" t="s">
        <v>5932</v>
      </c>
    </row>
    <row r="449" spans="1:2" x14ac:dyDescent="0.3">
      <c r="A449" t="s">
        <v>6099</v>
      </c>
      <c r="B449" s="1" t="s">
        <v>5932</v>
      </c>
    </row>
    <row r="450" spans="1:2" x14ac:dyDescent="0.3">
      <c r="A450" t="s">
        <v>6099</v>
      </c>
      <c r="B450" s="1" t="s">
        <v>5932</v>
      </c>
    </row>
    <row r="451" spans="1:2" x14ac:dyDescent="0.3">
      <c r="A451" t="s">
        <v>6099</v>
      </c>
      <c r="B451" s="1" t="s">
        <v>5932</v>
      </c>
    </row>
    <row r="452" spans="1:2" x14ac:dyDescent="0.3">
      <c r="A452" t="s">
        <v>6100</v>
      </c>
      <c r="B452" s="1" t="s">
        <v>5932</v>
      </c>
    </row>
    <row r="453" spans="1:2" x14ac:dyDescent="0.3">
      <c r="A453" t="s">
        <v>6100</v>
      </c>
      <c r="B453" s="1" t="s">
        <v>5932</v>
      </c>
    </row>
    <row r="454" spans="1:2" x14ac:dyDescent="0.3">
      <c r="A454" t="s">
        <v>6100</v>
      </c>
      <c r="B454" s="1" t="s">
        <v>5932</v>
      </c>
    </row>
    <row r="455" spans="1:2" x14ac:dyDescent="0.3">
      <c r="A455" t="s">
        <v>6100</v>
      </c>
      <c r="B455" s="1" t="s">
        <v>5932</v>
      </c>
    </row>
    <row r="456" spans="1:2" x14ac:dyDescent="0.3">
      <c r="A456" t="s">
        <v>6101</v>
      </c>
      <c r="B456" s="1" t="s">
        <v>5932</v>
      </c>
    </row>
    <row r="457" spans="1:2" x14ac:dyDescent="0.3">
      <c r="A457" t="s">
        <v>6102</v>
      </c>
      <c r="B457" s="1" t="s">
        <v>5932</v>
      </c>
    </row>
    <row r="458" spans="1:2" x14ac:dyDescent="0.3">
      <c r="A458" t="s">
        <v>6102</v>
      </c>
      <c r="B458" s="1" t="s">
        <v>5932</v>
      </c>
    </row>
    <row r="459" spans="1:2" x14ac:dyDescent="0.3">
      <c r="A459" t="s">
        <v>6103</v>
      </c>
      <c r="B459" s="1" t="s">
        <v>5932</v>
      </c>
    </row>
    <row r="460" spans="1:2" x14ac:dyDescent="0.3">
      <c r="A460" t="s">
        <v>6103</v>
      </c>
      <c r="B460" s="1" t="s">
        <v>5932</v>
      </c>
    </row>
    <row r="461" spans="1:2" x14ac:dyDescent="0.3">
      <c r="A461" t="s">
        <v>6103</v>
      </c>
      <c r="B461" s="1" t="s">
        <v>5932</v>
      </c>
    </row>
    <row r="462" spans="1:2" x14ac:dyDescent="0.3">
      <c r="A462" t="s">
        <v>6103</v>
      </c>
      <c r="B462" s="1" t="s">
        <v>5932</v>
      </c>
    </row>
    <row r="463" spans="1:2" x14ac:dyDescent="0.3">
      <c r="A463" t="s">
        <v>6103</v>
      </c>
      <c r="B463" s="1" t="s">
        <v>5932</v>
      </c>
    </row>
    <row r="464" spans="1:2" x14ac:dyDescent="0.3">
      <c r="A464" t="s">
        <v>6104</v>
      </c>
      <c r="B464" s="1" t="s">
        <v>5932</v>
      </c>
    </row>
    <row r="465" spans="1:2" x14ac:dyDescent="0.3">
      <c r="A465" t="s">
        <v>6104</v>
      </c>
      <c r="B465" s="1" t="s">
        <v>5932</v>
      </c>
    </row>
    <row r="466" spans="1:2" x14ac:dyDescent="0.3">
      <c r="A466" t="s">
        <v>6104</v>
      </c>
      <c r="B466" s="1" t="s">
        <v>5932</v>
      </c>
    </row>
    <row r="467" spans="1:2" x14ac:dyDescent="0.3">
      <c r="A467" t="s">
        <v>6104</v>
      </c>
      <c r="B467" s="1" t="s">
        <v>5932</v>
      </c>
    </row>
    <row r="468" spans="1:2" x14ac:dyDescent="0.3">
      <c r="A468" t="s">
        <v>6105</v>
      </c>
      <c r="B468" s="1" t="s">
        <v>5932</v>
      </c>
    </row>
    <row r="469" spans="1:2" x14ac:dyDescent="0.3">
      <c r="A469" t="s">
        <v>6105</v>
      </c>
      <c r="B469" s="1" t="s">
        <v>5932</v>
      </c>
    </row>
    <row r="470" spans="1:2" x14ac:dyDescent="0.3">
      <c r="A470" t="s">
        <v>6105</v>
      </c>
      <c r="B470" s="1" t="s">
        <v>5932</v>
      </c>
    </row>
    <row r="471" spans="1:2" x14ac:dyDescent="0.3">
      <c r="A471" t="s">
        <v>6106</v>
      </c>
      <c r="B471" s="1" t="s">
        <v>5932</v>
      </c>
    </row>
    <row r="472" spans="1:2" x14ac:dyDescent="0.3">
      <c r="A472" t="s">
        <v>6106</v>
      </c>
      <c r="B472" s="1" t="s">
        <v>5932</v>
      </c>
    </row>
    <row r="473" spans="1:2" x14ac:dyDescent="0.3">
      <c r="A473" t="s">
        <v>6107</v>
      </c>
      <c r="B473" s="1" t="s">
        <v>5932</v>
      </c>
    </row>
    <row r="474" spans="1:2" x14ac:dyDescent="0.3">
      <c r="A474" t="s">
        <v>6108</v>
      </c>
      <c r="B474" s="1" t="s">
        <v>5932</v>
      </c>
    </row>
    <row r="475" spans="1:2" x14ac:dyDescent="0.3">
      <c r="A475" t="s">
        <v>6108</v>
      </c>
      <c r="B475" s="1" t="s">
        <v>5932</v>
      </c>
    </row>
    <row r="476" spans="1:2" x14ac:dyDescent="0.3">
      <c r="A476" t="s">
        <v>6109</v>
      </c>
      <c r="B476" s="1" t="s">
        <v>5932</v>
      </c>
    </row>
    <row r="477" spans="1:2" x14ac:dyDescent="0.3">
      <c r="A477" t="s">
        <v>6109</v>
      </c>
      <c r="B477" s="1" t="s">
        <v>5932</v>
      </c>
    </row>
    <row r="478" spans="1:2" x14ac:dyDescent="0.3">
      <c r="A478" t="s">
        <v>6110</v>
      </c>
      <c r="B478" s="1" t="s">
        <v>5932</v>
      </c>
    </row>
    <row r="479" spans="1:2" x14ac:dyDescent="0.3">
      <c r="A479" t="s">
        <v>6110</v>
      </c>
      <c r="B479" s="1" t="s">
        <v>5932</v>
      </c>
    </row>
    <row r="480" spans="1:2" x14ac:dyDescent="0.3">
      <c r="A480" t="s">
        <v>6111</v>
      </c>
      <c r="B480" s="1" t="s">
        <v>5932</v>
      </c>
    </row>
    <row r="481" spans="1:2" x14ac:dyDescent="0.3">
      <c r="A481" t="s">
        <v>6111</v>
      </c>
      <c r="B481" s="1" t="s">
        <v>5932</v>
      </c>
    </row>
    <row r="482" spans="1:2" x14ac:dyDescent="0.3">
      <c r="A482" t="s">
        <v>6111</v>
      </c>
      <c r="B482" s="1" t="s">
        <v>5932</v>
      </c>
    </row>
    <row r="483" spans="1:2" x14ac:dyDescent="0.3">
      <c r="A483" t="s">
        <v>6111</v>
      </c>
      <c r="B483" s="1" t="s">
        <v>5932</v>
      </c>
    </row>
    <row r="484" spans="1:2" x14ac:dyDescent="0.3">
      <c r="A484" t="s">
        <v>6111</v>
      </c>
      <c r="B484" s="1" t="s">
        <v>5932</v>
      </c>
    </row>
    <row r="485" spans="1:2" x14ac:dyDescent="0.3">
      <c r="A485" t="s">
        <v>6112</v>
      </c>
      <c r="B485" s="1" t="s">
        <v>5932</v>
      </c>
    </row>
    <row r="486" spans="1:2" x14ac:dyDescent="0.3">
      <c r="A486" t="s">
        <v>6113</v>
      </c>
      <c r="B486" s="1" t="s">
        <v>5932</v>
      </c>
    </row>
    <row r="487" spans="1:2" x14ac:dyDescent="0.3">
      <c r="A487" t="s">
        <v>6114</v>
      </c>
      <c r="B487" s="1" t="s">
        <v>5932</v>
      </c>
    </row>
    <row r="488" spans="1:2" x14ac:dyDescent="0.3">
      <c r="A488" t="s">
        <v>6115</v>
      </c>
      <c r="B488" s="1" t="s">
        <v>5932</v>
      </c>
    </row>
    <row r="489" spans="1:2" x14ac:dyDescent="0.3">
      <c r="A489" t="s">
        <v>6115</v>
      </c>
      <c r="B489" s="1" t="s">
        <v>5932</v>
      </c>
    </row>
    <row r="490" spans="1:2" x14ac:dyDescent="0.3">
      <c r="A490" t="s">
        <v>6116</v>
      </c>
      <c r="B490" s="1" t="s">
        <v>5932</v>
      </c>
    </row>
    <row r="491" spans="1:2" x14ac:dyDescent="0.3">
      <c r="A491" t="s">
        <v>6116</v>
      </c>
      <c r="B491" s="1" t="s">
        <v>5932</v>
      </c>
    </row>
    <row r="492" spans="1:2" x14ac:dyDescent="0.3">
      <c r="A492" t="s">
        <v>6116</v>
      </c>
      <c r="B492" s="1" t="s">
        <v>5932</v>
      </c>
    </row>
    <row r="493" spans="1:2" x14ac:dyDescent="0.3">
      <c r="A493" t="s">
        <v>6116</v>
      </c>
      <c r="B493" s="1" t="s">
        <v>5932</v>
      </c>
    </row>
    <row r="494" spans="1:2" x14ac:dyDescent="0.3">
      <c r="A494" t="s">
        <v>6116</v>
      </c>
      <c r="B494" s="1" t="s">
        <v>5932</v>
      </c>
    </row>
    <row r="495" spans="1:2" x14ac:dyDescent="0.3">
      <c r="A495" t="s">
        <v>6116</v>
      </c>
      <c r="B495" s="1" t="s">
        <v>5932</v>
      </c>
    </row>
    <row r="496" spans="1:2" x14ac:dyDescent="0.3">
      <c r="A496" t="s">
        <v>6116</v>
      </c>
      <c r="B496" s="1" t="s">
        <v>5932</v>
      </c>
    </row>
    <row r="497" spans="1:2" x14ac:dyDescent="0.3">
      <c r="A497" t="s">
        <v>6117</v>
      </c>
      <c r="B497" s="1" t="s">
        <v>5932</v>
      </c>
    </row>
    <row r="498" spans="1:2" x14ac:dyDescent="0.3">
      <c r="A498" t="s">
        <v>6117</v>
      </c>
      <c r="B498" s="1" t="s">
        <v>5932</v>
      </c>
    </row>
    <row r="499" spans="1:2" x14ac:dyDescent="0.3">
      <c r="A499" t="s">
        <v>6117</v>
      </c>
      <c r="B499" s="1" t="s">
        <v>5932</v>
      </c>
    </row>
    <row r="500" spans="1:2" x14ac:dyDescent="0.3">
      <c r="A500" t="s">
        <v>6118</v>
      </c>
      <c r="B500" s="1" t="s">
        <v>5932</v>
      </c>
    </row>
    <row r="501" spans="1:2" x14ac:dyDescent="0.3">
      <c r="A501" t="s">
        <v>6118</v>
      </c>
      <c r="B501" s="1" t="s">
        <v>5932</v>
      </c>
    </row>
    <row r="502" spans="1:2" x14ac:dyDescent="0.3">
      <c r="A502" t="s">
        <v>6118</v>
      </c>
      <c r="B502" s="1" t="s">
        <v>5932</v>
      </c>
    </row>
    <row r="503" spans="1:2" x14ac:dyDescent="0.3">
      <c r="A503" t="s">
        <v>6119</v>
      </c>
      <c r="B503" s="1" t="s">
        <v>5932</v>
      </c>
    </row>
    <row r="504" spans="1:2" x14ac:dyDescent="0.3">
      <c r="A504" t="s">
        <v>6120</v>
      </c>
      <c r="B504" s="1" t="s">
        <v>5932</v>
      </c>
    </row>
    <row r="505" spans="1:2" x14ac:dyDescent="0.3">
      <c r="A505" t="s">
        <v>6120</v>
      </c>
      <c r="B505" s="1" t="s">
        <v>5932</v>
      </c>
    </row>
    <row r="506" spans="1:2" x14ac:dyDescent="0.3">
      <c r="A506" t="s">
        <v>6121</v>
      </c>
      <c r="B506" s="1" t="s">
        <v>5932</v>
      </c>
    </row>
    <row r="507" spans="1:2" x14ac:dyDescent="0.3">
      <c r="A507" t="s">
        <v>6121</v>
      </c>
      <c r="B507" s="1" t="s">
        <v>5932</v>
      </c>
    </row>
    <row r="508" spans="1:2" x14ac:dyDescent="0.3">
      <c r="A508" t="s">
        <v>6122</v>
      </c>
      <c r="B508" s="1" t="s">
        <v>5932</v>
      </c>
    </row>
    <row r="509" spans="1:2" x14ac:dyDescent="0.3">
      <c r="A509" t="s">
        <v>6122</v>
      </c>
      <c r="B509" s="1" t="s">
        <v>5932</v>
      </c>
    </row>
    <row r="510" spans="1:2" x14ac:dyDescent="0.3">
      <c r="A510" t="s">
        <v>6122</v>
      </c>
      <c r="B510" s="1" t="s">
        <v>5932</v>
      </c>
    </row>
    <row r="511" spans="1:2" x14ac:dyDescent="0.3">
      <c r="A511" t="s">
        <v>6122</v>
      </c>
      <c r="B511" s="1" t="s">
        <v>5932</v>
      </c>
    </row>
    <row r="512" spans="1:2" x14ac:dyDescent="0.3">
      <c r="A512" t="s">
        <v>6122</v>
      </c>
      <c r="B512" s="1" t="s">
        <v>5932</v>
      </c>
    </row>
    <row r="513" spans="1:2" x14ac:dyDescent="0.3">
      <c r="A513" t="s">
        <v>6122</v>
      </c>
      <c r="B513" s="1" t="s">
        <v>5932</v>
      </c>
    </row>
    <row r="514" spans="1:2" x14ac:dyDescent="0.3">
      <c r="A514" t="s">
        <v>6123</v>
      </c>
      <c r="B514" s="1" t="s">
        <v>5932</v>
      </c>
    </row>
    <row r="515" spans="1:2" x14ac:dyDescent="0.3">
      <c r="A515" t="s">
        <v>6123</v>
      </c>
      <c r="B515" s="1" t="s">
        <v>5932</v>
      </c>
    </row>
    <row r="516" spans="1:2" x14ac:dyDescent="0.3">
      <c r="A516" t="s">
        <v>6124</v>
      </c>
      <c r="B516" s="1" t="s">
        <v>5932</v>
      </c>
    </row>
    <row r="517" spans="1:2" x14ac:dyDescent="0.3">
      <c r="A517" t="s">
        <v>6124</v>
      </c>
      <c r="B517" s="1" t="s">
        <v>5932</v>
      </c>
    </row>
    <row r="518" spans="1:2" x14ac:dyDescent="0.3">
      <c r="A518" t="s">
        <v>6124</v>
      </c>
      <c r="B518" s="1" t="s">
        <v>5932</v>
      </c>
    </row>
    <row r="519" spans="1:2" x14ac:dyDescent="0.3">
      <c r="A519" t="s">
        <v>6124</v>
      </c>
      <c r="B519" s="1" t="s">
        <v>5932</v>
      </c>
    </row>
    <row r="520" spans="1:2" x14ac:dyDescent="0.3">
      <c r="A520" t="s">
        <v>6124</v>
      </c>
      <c r="B520" s="1" t="s">
        <v>5932</v>
      </c>
    </row>
    <row r="521" spans="1:2" x14ac:dyDescent="0.3">
      <c r="A521" t="s">
        <v>6125</v>
      </c>
      <c r="B521" s="1" t="s">
        <v>5932</v>
      </c>
    </row>
    <row r="522" spans="1:2" x14ac:dyDescent="0.3">
      <c r="A522" t="s">
        <v>6125</v>
      </c>
      <c r="B522" s="1" t="s">
        <v>5932</v>
      </c>
    </row>
    <row r="523" spans="1:2" x14ac:dyDescent="0.3">
      <c r="A523" t="s">
        <v>6125</v>
      </c>
      <c r="B523" s="1" t="s">
        <v>5932</v>
      </c>
    </row>
    <row r="524" spans="1:2" x14ac:dyDescent="0.3">
      <c r="A524" t="s">
        <v>6125</v>
      </c>
      <c r="B524" s="1" t="s">
        <v>5932</v>
      </c>
    </row>
    <row r="525" spans="1:2" x14ac:dyDescent="0.3">
      <c r="A525" t="s">
        <v>6125</v>
      </c>
      <c r="B525" s="1" t="s">
        <v>5932</v>
      </c>
    </row>
    <row r="526" spans="1:2" x14ac:dyDescent="0.3">
      <c r="A526" t="s">
        <v>6125</v>
      </c>
      <c r="B526" s="1" t="s">
        <v>5932</v>
      </c>
    </row>
    <row r="527" spans="1:2" x14ac:dyDescent="0.3">
      <c r="A527" t="s">
        <v>6126</v>
      </c>
      <c r="B527" s="1" t="s">
        <v>5932</v>
      </c>
    </row>
    <row r="528" spans="1:2" x14ac:dyDescent="0.3">
      <c r="A528" t="s">
        <v>6127</v>
      </c>
      <c r="B528" s="1" t="s">
        <v>5932</v>
      </c>
    </row>
    <row r="529" spans="1:2" x14ac:dyDescent="0.3">
      <c r="A529" t="s">
        <v>6127</v>
      </c>
      <c r="B529" s="1" t="s">
        <v>5932</v>
      </c>
    </row>
    <row r="530" spans="1:2" x14ac:dyDescent="0.3">
      <c r="A530" t="s">
        <v>6128</v>
      </c>
      <c r="B530" s="1" t="s">
        <v>5932</v>
      </c>
    </row>
    <row r="531" spans="1:2" x14ac:dyDescent="0.3">
      <c r="A531" t="s">
        <v>6128</v>
      </c>
      <c r="B531" s="1" t="s">
        <v>5932</v>
      </c>
    </row>
    <row r="532" spans="1:2" x14ac:dyDescent="0.3">
      <c r="A532" t="s">
        <v>6128</v>
      </c>
      <c r="B532" s="1" t="s">
        <v>5932</v>
      </c>
    </row>
    <row r="533" spans="1:2" x14ac:dyDescent="0.3">
      <c r="A533" t="s">
        <v>6128</v>
      </c>
      <c r="B533" s="1" t="s">
        <v>5932</v>
      </c>
    </row>
    <row r="534" spans="1:2" x14ac:dyDescent="0.3">
      <c r="A534" t="s">
        <v>6129</v>
      </c>
      <c r="B534" s="1" t="s">
        <v>5932</v>
      </c>
    </row>
    <row r="535" spans="1:2" x14ac:dyDescent="0.3">
      <c r="A535" t="s">
        <v>6129</v>
      </c>
      <c r="B535" s="1" t="s">
        <v>5932</v>
      </c>
    </row>
    <row r="536" spans="1:2" x14ac:dyDescent="0.3">
      <c r="A536" t="s">
        <v>6129</v>
      </c>
      <c r="B536" s="1" t="s">
        <v>5932</v>
      </c>
    </row>
    <row r="537" spans="1:2" x14ac:dyDescent="0.3">
      <c r="A537" t="s">
        <v>6130</v>
      </c>
      <c r="B537" s="1" t="s">
        <v>5932</v>
      </c>
    </row>
    <row r="538" spans="1:2" x14ac:dyDescent="0.3">
      <c r="A538" t="s">
        <v>6130</v>
      </c>
      <c r="B538" s="1" t="s">
        <v>5932</v>
      </c>
    </row>
    <row r="539" spans="1:2" x14ac:dyDescent="0.3">
      <c r="A539" t="s">
        <v>6130</v>
      </c>
      <c r="B539" s="1" t="s">
        <v>5932</v>
      </c>
    </row>
    <row r="540" spans="1:2" x14ac:dyDescent="0.3">
      <c r="A540" t="s">
        <v>6130</v>
      </c>
      <c r="B540" s="1" t="s">
        <v>5932</v>
      </c>
    </row>
    <row r="541" spans="1:2" x14ac:dyDescent="0.3">
      <c r="A541" t="s">
        <v>6130</v>
      </c>
      <c r="B541" s="1" t="s">
        <v>5932</v>
      </c>
    </row>
    <row r="542" spans="1:2" x14ac:dyDescent="0.3">
      <c r="A542" t="s">
        <v>6130</v>
      </c>
      <c r="B542" s="1" t="s">
        <v>5932</v>
      </c>
    </row>
    <row r="543" spans="1:2" x14ac:dyDescent="0.3">
      <c r="A543" t="s">
        <v>6131</v>
      </c>
      <c r="B543" s="1" t="s">
        <v>5932</v>
      </c>
    </row>
    <row r="544" spans="1:2" x14ac:dyDescent="0.3">
      <c r="A544" t="s">
        <v>6131</v>
      </c>
      <c r="B544" s="1" t="s">
        <v>5932</v>
      </c>
    </row>
    <row r="545" spans="1:2" x14ac:dyDescent="0.3">
      <c r="A545" t="s">
        <v>6132</v>
      </c>
      <c r="B545" s="1" t="s">
        <v>5932</v>
      </c>
    </row>
    <row r="546" spans="1:2" x14ac:dyDescent="0.3">
      <c r="A546" t="s">
        <v>6133</v>
      </c>
      <c r="B546" s="1" t="s">
        <v>5932</v>
      </c>
    </row>
    <row r="547" spans="1:2" x14ac:dyDescent="0.3">
      <c r="A547" t="s">
        <v>6133</v>
      </c>
      <c r="B547" s="1" t="s">
        <v>5932</v>
      </c>
    </row>
    <row r="548" spans="1:2" x14ac:dyDescent="0.3">
      <c r="A548" t="s">
        <v>6133</v>
      </c>
      <c r="B548" s="1" t="s">
        <v>5932</v>
      </c>
    </row>
    <row r="549" spans="1:2" x14ac:dyDescent="0.3">
      <c r="A549" t="s">
        <v>6133</v>
      </c>
      <c r="B549" s="1" t="s">
        <v>5932</v>
      </c>
    </row>
    <row r="550" spans="1:2" x14ac:dyDescent="0.3">
      <c r="A550" t="s">
        <v>6133</v>
      </c>
      <c r="B550" s="1" t="s">
        <v>5932</v>
      </c>
    </row>
    <row r="551" spans="1:2" x14ac:dyDescent="0.3">
      <c r="A551" t="s">
        <v>6134</v>
      </c>
      <c r="B551" s="1" t="s">
        <v>5932</v>
      </c>
    </row>
    <row r="552" spans="1:2" x14ac:dyDescent="0.3">
      <c r="A552" t="s">
        <v>6134</v>
      </c>
      <c r="B552" s="1" t="s">
        <v>5932</v>
      </c>
    </row>
    <row r="553" spans="1:2" x14ac:dyDescent="0.3">
      <c r="A553" t="s">
        <v>6135</v>
      </c>
      <c r="B553" s="1" t="s">
        <v>5932</v>
      </c>
    </row>
    <row r="554" spans="1:2" x14ac:dyDescent="0.3">
      <c r="A554" t="s">
        <v>6136</v>
      </c>
      <c r="B554" s="1" t="s">
        <v>5932</v>
      </c>
    </row>
    <row r="555" spans="1:2" x14ac:dyDescent="0.3">
      <c r="A555" t="s">
        <v>6136</v>
      </c>
      <c r="B555" s="1" t="s">
        <v>5932</v>
      </c>
    </row>
    <row r="556" spans="1:2" x14ac:dyDescent="0.3">
      <c r="A556" t="s">
        <v>6137</v>
      </c>
      <c r="B556" s="1" t="s">
        <v>5932</v>
      </c>
    </row>
    <row r="557" spans="1:2" x14ac:dyDescent="0.3">
      <c r="A557" t="s">
        <v>6137</v>
      </c>
      <c r="B557" s="1" t="s">
        <v>5932</v>
      </c>
    </row>
    <row r="558" spans="1:2" x14ac:dyDescent="0.3">
      <c r="A558" t="s">
        <v>6137</v>
      </c>
      <c r="B558" s="1" t="s">
        <v>5932</v>
      </c>
    </row>
    <row r="559" spans="1:2" x14ac:dyDescent="0.3">
      <c r="A559" t="s">
        <v>6138</v>
      </c>
      <c r="B559" s="1" t="s">
        <v>5932</v>
      </c>
    </row>
    <row r="560" spans="1:2" x14ac:dyDescent="0.3">
      <c r="A560" t="s">
        <v>6139</v>
      </c>
      <c r="B560" s="1" t="s">
        <v>5932</v>
      </c>
    </row>
    <row r="561" spans="1:2" x14ac:dyDescent="0.3">
      <c r="A561" t="s">
        <v>6140</v>
      </c>
      <c r="B561" s="1" t="s">
        <v>5932</v>
      </c>
    </row>
    <row r="562" spans="1:2" x14ac:dyDescent="0.3">
      <c r="A562" t="s">
        <v>6140</v>
      </c>
      <c r="B562" s="1" t="s">
        <v>5932</v>
      </c>
    </row>
    <row r="563" spans="1:2" x14ac:dyDescent="0.3">
      <c r="A563" t="s">
        <v>6141</v>
      </c>
      <c r="B563" s="1" t="s">
        <v>5932</v>
      </c>
    </row>
    <row r="564" spans="1:2" x14ac:dyDescent="0.3">
      <c r="A564" t="s">
        <v>6141</v>
      </c>
      <c r="B564" s="1" t="s">
        <v>5932</v>
      </c>
    </row>
    <row r="565" spans="1:2" x14ac:dyDescent="0.3">
      <c r="A565" t="s">
        <v>6141</v>
      </c>
      <c r="B565" s="1" t="s">
        <v>5932</v>
      </c>
    </row>
    <row r="566" spans="1:2" x14ac:dyDescent="0.3">
      <c r="A566" t="s">
        <v>6141</v>
      </c>
      <c r="B566" s="1" t="s">
        <v>5932</v>
      </c>
    </row>
    <row r="567" spans="1:2" x14ac:dyDescent="0.3">
      <c r="A567" t="s">
        <v>6142</v>
      </c>
      <c r="B567" s="1" t="s">
        <v>5932</v>
      </c>
    </row>
    <row r="568" spans="1:2" x14ac:dyDescent="0.3">
      <c r="A568" t="s">
        <v>6143</v>
      </c>
      <c r="B568" s="1" t="s">
        <v>5932</v>
      </c>
    </row>
    <row r="569" spans="1:2" x14ac:dyDescent="0.3">
      <c r="A569" t="s">
        <v>6144</v>
      </c>
      <c r="B569" s="1" t="s">
        <v>5932</v>
      </c>
    </row>
    <row r="570" spans="1:2" x14ac:dyDescent="0.3">
      <c r="A570" t="s">
        <v>6144</v>
      </c>
      <c r="B570" s="1" t="s">
        <v>5932</v>
      </c>
    </row>
    <row r="571" spans="1:2" x14ac:dyDescent="0.3">
      <c r="A571" t="s">
        <v>6144</v>
      </c>
      <c r="B571" s="1" t="s">
        <v>5932</v>
      </c>
    </row>
    <row r="572" spans="1:2" x14ac:dyDescent="0.3">
      <c r="A572" t="s">
        <v>6145</v>
      </c>
      <c r="B572" s="1" t="s">
        <v>5932</v>
      </c>
    </row>
    <row r="573" spans="1:2" x14ac:dyDescent="0.3">
      <c r="A573" t="s">
        <v>6145</v>
      </c>
      <c r="B573" s="1" t="s">
        <v>5932</v>
      </c>
    </row>
    <row r="574" spans="1:2" x14ac:dyDescent="0.3">
      <c r="A574" t="s">
        <v>6145</v>
      </c>
      <c r="B574" s="1" t="s">
        <v>5932</v>
      </c>
    </row>
    <row r="575" spans="1:2" x14ac:dyDescent="0.3">
      <c r="A575" t="s">
        <v>6145</v>
      </c>
      <c r="B575" s="1" t="s">
        <v>5932</v>
      </c>
    </row>
    <row r="576" spans="1:2" x14ac:dyDescent="0.3">
      <c r="A576" t="s">
        <v>6145</v>
      </c>
      <c r="B576" s="1" t="s">
        <v>5932</v>
      </c>
    </row>
    <row r="577" spans="1:2" x14ac:dyDescent="0.3">
      <c r="A577" t="s">
        <v>6146</v>
      </c>
      <c r="B577" s="1" t="s">
        <v>5932</v>
      </c>
    </row>
    <row r="578" spans="1:2" x14ac:dyDescent="0.3">
      <c r="A578" t="s">
        <v>6146</v>
      </c>
      <c r="B578" s="1" t="s">
        <v>5932</v>
      </c>
    </row>
    <row r="579" spans="1:2" x14ac:dyDescent="0.3">
      <c r="A579" t="s">
        <v>6146</v>
      </c>
      <c r="B579" s="1" t="s">
        <v>5932</v>
      </c>
    </row>
    <row r="580" spans="1:2" x14ac:dyDescent="0.3">
      <c r="A580" t="s">
        <v>6147</v>
      </c>
      <c r="B580" s="1" t="s">
        <v>5932</v>
      </c>
    </row>
    <row r="581" spans="1:2" x14ac:dyDescent="0.3">
      <c r="A581" t="s">
        <v>6147</v>
      </c>
      <c r="B581" s="1" t="s">
        <v>5932</v>
      </c>
    </row>
    <row r="582" spans="1:2" x14ac:dyDescent="0.3">
      <c r="A582" t="s">
        <v>6147</v>
      </c>
      <c r="B582" s="1" t="s">
        <v>5932</v>
      </c>
    </row>
    <row r="583" spans="1:2" x14ac:dyDescent="0.3">
      <c r="A583" t="s">
        <v>6148</v>
      </c>
      <c r="B583" s="1" t="s">
        <v>5932</v>
      </c>
    </row>
    <row r="584" spans="1:2" x14ac:dyDescent="0.3">
      <c r="A584" t="s">
        <v>6148</v>
      </c>
      <c r="B584" s="1" t="s">
        <v>5932</v>
      </c>
    </row>
    <row r="585" spans="1:2" x14ac:dyDescent="0.3">
      <c r="A585" t="s">
        <v>6148</v>
      </c>
      <c r="B585" s="1" t="s">
        <v>5932</v>
      </c>
    </row>
    <row r="586" spans="1:2" x14ac:dyDescent="0.3">
      <c r="A586" t="s">
        <v>6149</v>
      </c>
      <c r="B586" s="1" t="s">
        <v>5932</v>
      </c>
    </row>
    <row r="587" spans="1:2" x14ac:dyDescent="0.3">
      <c r="A587" t="s">
        <v>6150</v>
      </c>
      <c r="B587" s="1" t="s">
        <v>5932</v>
      </c>
    </row>
    <row r="588" spans="1:2" x14ac:dyDescent="0.3">
      <c r="A588" t="s">
        <v>6150</v>
      </c>
      <c r="B588" s="1" t="s">
        <v>5932</v>
      </c>
    </row>
    <row r="589" spans="1:2" x14ac:dyDescent="0.3">
      <c r="A589" t="s">
        <v>6150</v>
      </c>
      <c r="B589" s="1" t="s">
        <v>5932</v>
      </c>
    </row>
    <row r="590" spans="1:2" x14ac:dyDescent="0.3">
      <c r="A590" t="s">
        <v>6150</v>
      </c>
      <c r="B590" s="1" t="s">
        <v>5932</v>
      </c>
    </row>
    <row r="591" spans="1:2" x14ac:dyDescent="0.3">
      <c r="A591" t="s">
        <v>6151</v>
      </c>
      <c r="B591" s="1" t="s">
        <v>5932</v>
      </c>
    </row>
    <row r="592" spans="1:2" x14ac:dyDescent="0.3">
      <c r="A592" t="s">
        <v>6151</v>
      </c>
      <c r="B592" s="1" t="s">
        <v>5932</v>
      </c>
    </row>
    <row r="593" spans="1:2" x14ac:dyDescent="0.3">
      <c r="A593" t="s">
        <v>6152</v>
      </c>
      <c r="B593" s="1" t="s">
        <v>5932</v>
      </c>
    </row>
    <row r="594" spans="1:2" x14ac:dyDescent="0.3">
      <c r="A594" t="s">
        <v>6153</v>
      </c>
      <c r="B594" s="1" t="s">
        <v>5932</v>
      </c>
    </row>
    <row r="595" spans="1:2" x14ac:dyDescent="0.3">
      <c r="A595" t="s">
        <v>6153</v>
      </c>
      <c r="B595" s="1" t="s">
        <v>5932</v>
      </c>
    </row>
    <row r="596" spans="1:2" x14ac:dyDescent="0.3">
      <c r="A596" t="s">
        <v>6154</v>
      </c>
      <c r="B596" s="1" t="s">
        <v>5932</v>
      </c>
    </row>
    <row r="597" spans="1:2" x14ac:dyDescent="0.3">
      <c r="A597" t="s">
        <v>6154</v>
      </c>
      <c r="B597" s="1" t="s">
        <v>5932</v>
      </c>
    </row>
    <row r="598" spans="1:2" x14ac:dyDescent="0.3">
      <c r="A598" t="s">
        <v>6154</v>
      </c>
      <c r="B598" s="1" t="s">
        <v>5932</v>
      </c>
    </row>
    <row r="599" spans="1:2" x14ac:dyDescent="0.3">
      <c r="A599" t="s">
        <v>6155</v>
      </c>
      <c r="B599" s="1" t="s">
        <v>5932</v>
      </c>
    </row>
    <row r="600" spans="1:2" x14ac:dyDescent="0.3">
      <c r="A600" t="s">
        <v>6156</v>
      </c>
      <c r="B600" s="1" t="s">
        <v>5932</v>
      </c>
    </row>
    <row r="601" spans="1:2" x14ac:dyDescent="0.3">
      <c r="A601" t="s">
        <v>6156</v>
      </c>
      <c r="B601" s="1" t="s">
        <v>5932</v>
      </c>
    </row>
    <row r="602" spans="1:2" x14ac:dyDescent="0.3">
      <c r="A602" t="s">
        <v>6156</v>
      </c>
      <c r="B602" s="1" t="s">
        <v>5932</v>
      </c>
    </row>
    <row r="603" spans="1:2" x14ac:dyDescent="0.3">
      <c r="A603" t="s">
        <v>6157</v>
      </c>
      <c r="B603" s="1" t="s">
        <v>5932</v>
      </c>
    </row>
    <row r="604" spans="1:2" x14ac:dyDescent="0.3">
      <c r="A604" t="s">
        <v>6157</v>
      </c>
      <c r="B604" s="1" t="s">
        <v>5932</v>
      </c>
    </row>
    <row r="605" spans="1:2" x14ac:dyDescent="0.3">
      <c r="A605" t="s">
        <v>6157</v>
      </c>
      <c r="B605" s="1" t="s">
        <v>5932</v>
      </c>
    </row>
    <row r="606" spans="1:2" x14ac:dyDescent="0.3">
      <c r="A606" t="s">
        <v>6158</v>
      </c>
      <c r="B606" s="1" t="s">
        <v>5932</v>
      </c>
    </row>
    <row r="607" spans="1:2" x14ac:dyDescent="0.3">
      <c r="A607" t="s">
        <v>6159</v>
      </c>
      <c r="B607" s="1" t="s">
        <v>5932</v>
      </c>
    </row>
    <row r="608" spans="1:2" x14ac:dyDescent="0.3">
      <c r="A608" t="s">
        <v>6159</v>
      </c>
      <c r="B608" s="1" t="s">
        <v>5932</v>
      </c>
    </row>
    <row r="609" spans="1:2" x14ac:dyDescent="0.3">
      <c r="A609" t="s">
        <v>6159</v>
      </c>
      <c r="B609" s="1" t="s">
        <v>5932</v>
      </c>
    </row>
    <row r="610" spans="1:2" x14ac:dyDescent="0.3">
      <c r="A610" t="s">
        <v>6159</v>
      </c>
      <c r="B610" s="1" t="s">
        <v>5932</v>
      </c>
    </row>
    <row r="611" spans="1:2" x14ac:dyDescent="0.3">
      <c r="A611" t="s">
        <v>6159</v>
      </c>
      <c r="B611" s="1" t="s">
        <v>5932</v>
      </c>
    </row>
    <row r="612" spans="1:2" x14ac:dyDescent="0.3">
      <c r="A612" t="s">
        <v>6160</v>
      </c>
      <c r="B612" s="1" t="s">
        <v>5932</v>
      </c>
    </row>
    <row r="613" spans="1:2" x14ac:dyDescent="0.3">
      <c r="A613" t="s">
        <v>6161</v>
      </c>
      <c r="B613" s="1" t="s">
        <v>5932</v>
      </c>
    </row>
    <row r="614" spans="1:2" x14ac:dyDescent="0.3">
      <c r="A614" t="s">
        <v>6161</v>
      </c>
      <c r="B614" s="1" t="s">
        <v>5932</v>
      </c>
    </row>
    <row r="615" spans="1:2" x14ac:dyDescent="0.3">
      <c r="A615" t="s">
        <v>6161</v>
      </c>
      <c r="B615" s="1" t="s">
        <v>5932</v>
      </c>
    </row>
    <row r="616" spans="1:2" x14ac:dyDescent="0.3">
      <c r="A616" t="s">
        <v>6161</v>
      </c>
      <c r="B616" s="1" t="s">
        <v>5932</v>
      </c>
    </row>
    <row r="617" spans="1:2" x14ac:dyDescent="0.3">
      <c r="A617" t="s">
        <v>6162</v>
      </c>
      <c r="B617" s="1" t="s">
        <v>5932</v>
      </c>
    </row>
    <row r="618" spans="1:2" x14ac:dyDescent="0.3">
      <c r="A618" t="s">
        <v>6162</v>
      </c>
      <c r="B618" s="1" t="s">
        <v>5932</v>
      </c>
    </row>
    <row r="619" spans="1:2" x14ac:dyDescent="0.3">
      <c r="A619" t="s">
        <v>6163</v>
      </c>
      <c r="B619" s="1" t="s">
        <v>5932</v>
      </c>
    </row>
    <row r="620" spans="1:2" x14ac:dyDescent="0.3">
      <c r="A620" t="s">
        <v>6164</v>
      </c>
      <c r="B620" s="1" t="s">
        <v>5932</v>
      </c>
    </row>
    <row r="621" spans="1:2" x14ac:dyDescent="0.3">
      <c r="A621" t="s">
        <v>6165</v>
      </c>
      <c r="B621" s="1" t="s">
        <v>5932</v>
      </c>
    </row>
    <row r="622" spans="1:2" x14ac:dyDescent="0.3">
      <c r="A622" t="s">
        <v>6166</v>
      </c>
      <c r="B622" s="1" t="s">
        <v>5932</v>
      </c>
    </row>
    <row r="623" spans="1:2" x14ac:dyDescent="0.3">
      <c r="A623" t="s">
        <v>6167</v>
      </c>
      <c r="B623" s="1" t="s">
        <v>5932</v>
      </c>
    </row>
    <row r="624" spans="1:2" x14ac:dyDescent="0.3">
      <c r="A624" t="s">
        <v>6167</v>
      </c>
      <c r="B624" s="1" t="s">
        <v>5932</v>
      </c>
    </row>
    <row r="625" spans="1:2" x14ac:dyDescent="0.3">
      <c r="A625" t="s">
        <v>6167</v>
      </c>
      <c r="B625" s="1" t="s">
        <v>5932</v>
      </c>
    </row>
    <row r="626" spans="1:2" x14ac:dyDescent="0.3">
      <c r="A626" t="s">
        <v>6167</v>
      </c>
      <c r="B626" s="1" t="s">
        <v>5932</v>
      </c>
    </row>
    <row r="627" spans="1:2" x14ac:dyDescent="0.3">
      <c r="A627" t="s">
        <v>6167</v>
      </c>
      <c r="B627" s="1" t="s">
        <v>5932</v>
      </c>
    </row>
    <row r="628" spans="1:2" x14ac:dyDescent="0.3">
      <c r="A628" t="s">
        <v>6168</v>
      </c>
      <c r="B628" s="1" t="s">
        <v>5932</v>
      </c>
    </row>
    <row r="629" spans="1:2" x14ac:dyDescent="0.3">
      <c r="A629" t="s">
        <v>6169</v>
      </c>
      <c r="B629" s="1" t="s">
        <v>5932</v>
      </c>
    </row>
    <row r="630" spans="1:2" x14ac:dyDescent="0.3">
      <c r="A630" t="s">
        <v>6170</v>
      </c>
      <c r="B630" s="1" t="s">
        <v>5932</v>
      </c>
    </row>
    <row r="631" spans="1:2" x14ac:dyDescent="0.3">
      <c r="A631" t="s">
        <v>6171</v>
      </c>
      <c r="B631" s="1" t="s">
        <v>5932</v>
      </c>
    </row>
    <row r="632" spans="1:2" x14ac:dyDescent="0.3">
      <c r="A632" t="s">
        <v>6171</v>
      </c>
      <c r="B632" s="1" t="s">
        <v>5932</v>
      </c>
    </row>
    <row r="633" spans="1:2" x14ac:dyDescent="0.3">
      <c r="A633" t="s">
        <v>6172</v>
      </c>
      <c r="B633" s="1" t="s">
        <v>5932</v>
      </c>
    </row>
    <row r="634" spans="1:2" x14ac:dyDescent="0.3">
      <c r="A634" t="s">
        <v>6173</v>
      </c>
      <c r="B634" s="1" t="s">
        <v>5932</v>
      </c>
    </row>
    <row r="635" spans="1:2" x14ac:dyDescent="0.3">
      <c r="A635" t="s">
        <v>6173</v>
      </c>
      <c r="B635" s="1" t="s">
        <v>5932</v>
      </c>
    </row>
    <row r="636" spans="1:2" x14ac:dyDescent="0.3">
      <c r="A636" t="s">
        <v>6173</v>
      </c>
      <c r="B636" s="1" t="s">
        <v>5932</v>
      </c>
    </row>
    <row r="637" spans="1:2" x14ac:dyDescent="0.3">
      <c r="A637" t="s">
        <v>6173</v>
      </c>
      <c r="B637" s="1" t="s">
        <v>5932</v>
      </c>
    </row>
    <row r="638" spans="1:2" x14ac:dyDescent="0.3">
      <c r="A638" t="s">
        <v>6173</v>
      </c>
      <c r="B638" s="1" t="s">
        <v>5932</v>
      </c>
    </row>
    <row r="639" spans="1:2" x14ac:dyDescent="0.3">
      <c r="A639" t="s">
        <v>6173</v>
      </c>
      <c r="B639" s="1" t="s">
        <v>5932</v>
      </c>
    </row>
    <row r="640" spans="1:2" x14ac:dyDescent="0.3">
      <c r="A640" t="s">
        <v>6173</v>
      </c>
      <c r="B640" s="1" t="s">
        <v>5932</v>
      </c>
    </row>
    <row r="641" spans="1:2" x14ac:dyDescent="0.3">
      <c r="A641" t="s">
        <v>6173</v>
      </c>
      <c r="B641" s="1" t="s">
        <v>5932</v>
      </c>
    </row>
    <row r="642" spans="1:2" x14ac:dyDescent="0.3">
      <c r="A642" t="s">
        <v>6174</v>
      </c>
      <c r="B642" s="1" t="s">
        <v>5932</v>
      </c>
    </row>
    <row r="643" spans="1:2" x14ac:dyDescent="0.3">
      <c r="A643" t="s">
        <v>6174</v>
      </c>
      <c r="B643" s="1" t="s">
        <v>5932</v>
      </c>
    </row>
    <row r="644" spans="1:2" x14ac:dyDescent="0.3">
      <c r="A644" t="s">
        <v>6175</v>
      </c>
      <c r="B644" s="1" t="s">
        <v>5932</v>
      </c>
    </row>
    <row r="645" spans="1:2" x14ac:dyDescent="0.3">
      <c r="A645" t="s">
        <v>6176</v>
      </c>
      <c r="B645" s="1" t="s">
        <v>5932</v>
      </c>
    </row>
    <row r="646" spans="1:2" x14ac:dyDescent="0.3">
      <c r="A646" t="s">
        <v>6177</v>
      </c>
      <c r="B646" s="1" t="s">
        <v>5932</v>
      </c>
    </row>
    <row r="647" spans="1:2" x14ac:dyDescent="0.3">
      <c r="A647" t="s">
        <v>6177</v>
      </c>
      <c r="B647" s="1" t="s">
        <v>5932</v>
      </c>
    </row>
    <row r="648" spans="1:2" x14ac:dyDescent="0.3">
      <c r="A648" t="s">
        <v>6177</v>
      </c>
      <c r="B648" s="1" t="s">
        <v>5932</v>
      </c>
    </row>
    <row r="649" spans="1:2" x14ac:dyDescent="0.3">
      <c r="A649" t="s">
        <v>6177</v>
      </c>
      <c r="B649" s="1" t="s">
        <v>5932</v>
      </c>
    </row>
    <row r="650" spans="1:2" x14ac:dyDescent="0.3">
      <c r="A650" t="s">
        <v>6177</v>
      </c>
      <c r="B650" s="1" t="s">
        <v>5932</v>
      </c>
    </row>
    <row r="651" spans="1:2" x14ac:dyDescent="0.3">
      <c r="A651" t="s">
        <v>6177</v>
      </c>
      <c r="B651" s="1" t="s">
        <v>5932</v>
      </c>
    </row>
    <row r="652" spans="1:2" x14ac:dyDescent="0.3">
      <c r="A652" t="s">
        <v>6177</v>
      </c>
      <c r="B652" s="1" t="s">
        <v>5932</v>
      </c>
    </row>
    <row r="653" spans="1:2" x14ac:dyDescent="0.3">
      <c r="A653" t="s">
        <v>6178</v>
      </c>
      <c r="B653" s="1" t="s">
        <v>5932</v>
      </c>
    </row>
    <row r="654" spans="1:2" x14ac:dyDescent="0.3">
      <c r="A654" t="s">
        <v>6178</v>
      </c>
      <c r="B654" s="1" t="s">
        <v>5932</v>
      </c>
    </row>
    <row r="655" spans="1:2" x14ac:dyDescent="0.3">
      <c r="A655" t="s">
        <v>6179</v>
      </c>
      <c r="B655" s="1" t="s">
        <v>5932</v>
      </c>
    </row>
    <row r="656" spans="1:2" x14ac:dyDescent="0.3">
      <c r="A656" t="s">
        <v>6179</v>
      </c>
      <c r="B656" s="1" t="s">
        <v>5932</v>
      </c>
    </row>
    <row r="657" spans="1:2" x14ac:dyDescent="0.3">
      <c r="A657" t="s">
        <v>6180</v>
      </c>
      <c r="B657" s="1" t="s">
        <v>5932</v>
      </c>
    </row>
    <row r="658" spans="1:2" x14ac:dyDescent="0.3">
      <c r="A658" t="s">
        <v>6181</v>
      </c>
      <c r="B658" s="1" t="s">
        <v>5932</v>
      </c>
    </row>
    <row r="659" spans="1:2" x14ac:dyDescent="0.3">
      <c r="A659" t="s">
        <v>6181</v>
      </c>
      <c r="B659" s="1" t="s">
        <v>5932</v>
      </c>
    </row>
    <row r="660" spans="1:2" x14ac:dyDescent="0.3">
      <c r="A660" t="s">
        <v>6181</v>
      </c>
      <c r="B660" s="1" t="s">
        <v>5932</v>
      </c>
    </row>
    <row r="661" spans="1:2" x14ac:dyDescent="0.3">
      <c r="A661" t="s">
        <v>6182</v>
      </c>
      <c r="B661" s="1" t="s">
        <v>5932</v>
      </c>
    </row>
    <row r="662" spans="1:2" x14ac:dyDescent="0.3">
      <c r="A662" t="s">
        <v>6182</v>
      </c>
      <c r="B662" s="1" t="s">
        <v>5932</v>
      </c>
    </row>
    <row r="663" spans="1:2" x14ac:dyDescent="0.3">
      <c r="A663" t="s">
        <v>6183</v>
      </c>
      <c r="B663" s="1" t="s">
        <v>5932</v>
      </c>
    </row>
    <row r="664" spans="1:2" x14ac:dyDescent="0.3">
      <c r="A664" t="s">
        <v>6183</v>
      </c>
      <c r="B664" s="1" t="s">
        <v>5932</v>
      </c>
    </row>
    <row r="665" spans="1:2" x14ac:dyDescent="0.3">
      <c r="A665" t="s">
        <v>6183</v>
      </c>
      <c r="B665" s="1" t="s">
        <v>5932</v>
      </c>
    </row>
    <row r="666" spans="1:2" x14ac:dyDescent="0.3">
      <c r="A666" t="s">
        <v>6184</v>
      </c>
      <c r="B666" s="1" t="s">
        <v>5932</v>
      </c>
    </row>
    <row r="667" spans="1:2" x14ac:dyDescent="0.3">
      <c r="A667" t="s">
        <v>6184</v>
      </c>
      <c r="B667" s="1" t="s">
        <v>5932</v>
      </c>
    </row>
    <row r="668" spans="1:2" x14ac:dyDescent="0.3">
      <c r="A668" t="s">
        <v>6184</v>
      </c>
      <c r="B668" s="1" t="s">
        <v>5932</v>
      </c>
    </row>
    <row r="669" spans="1:2" x14ac:dyDescent="0.3">
      <c r="A669" t="s">
        <v>6185</v>
      </c>
      <c r="B669" s="1" t="s">
        <v>5932</v>
      </c>
    </row>
    <row r="670" spans="1:2" x14ac:dyDescent="0.3">
      <c r="A670" t="s">
        <v>6185</v>
      </c>
      <c r="B670" s="1" t="s">
        <v>5932</v>
      </c>
    </row>
    <row r="671" spans="1:2" x14ac:dyDescent="0.3">
      <c r="A671" t="s">
        <v>6186</v>
      </c>
      <c r="B671" s="1" t="s">
        <v>5932</v>
      </c>
    </row>
    <row r="672" spans="1:2" x14ac:dyDescent="0.3">
      <c r="A672" t="s">
        <v>6186</v>
      </c>
      <c r="B672" s="1" t="s">
        <v>5932</v>
      </c>
    </row>
    <row r="673" spans="1:2" x14ac:dyDescent="0.3">
      <c r="A673" t="s">
        <v>6187</v>
      </c>
      <c r="B673" s="1" t="s">
        <v>5932</v>
      </c>
    </row>
    <row r="674" spans="1:2" x14ac:dyDescent="0.3">
      <c r="A674" t="s">
        <v>6187</v>
      </c>
      <c r="B674" s="1" t="s">
        <v>5932</v>
      </c>
    </row>
    <row r="675" spans="1:2" x14ac:dyDescent="0.3">
      <c r="A675" t="s">
        <v>6188</v>
      </c>
      <c r="B675" s="1" t="s">
        <v>5932</v>
      </c>
    </row>
    <row r="676" spans="1:2" x14ac:dyDescent="0.3">
      <c r="A676" t="s">
        <v>6188</v>
      </c>
      <c r="B676" s="1" t="s">
        <v>5932</v>
      </c>
    </row>
    <row r="677" spans="1:2" x14ac:dyDescent="0.3">
      <c r="A677" t="s">
        <v>6188</v>
      </c>
      <c r="B677" s="1" t="s">
        <v>5932</v>
      </c>
    </row>
    <row r="678" spans="1:2" x14ac:dyDescent="0.3">
      <c r="A678" t="s">
        <v>6188</v>
      </c>
      <c r="B678" s="1" t="s">
        <v>5932</v>
      </c>
    </row>
    <row r="679" spans="1:2" x14ac:dyDescent="0.3">
      <c r="A679" t="s">
        <v>6188</v>
      </c>
      <c r="B679" s="1" t="s">
        <v>5932</v>
      </c>
    </row>
    <row r="680" spans="1:2" x14ac:dyDescent="0.3">
      <c r="A680" t="s">
        <v>6188</v>
      </c>
      <c r="B680" s="1" t="s">
        <v>5932</v>
      </c>
    </row>
    <row r="681" spans="1:2" x14ac:dyDescent="0.3">
      <c r="A681" t="s">
        <v>6189</v>
      </c>
      <c r="B681" s="1" t="s">
        <v>5932</v>
      </c>
    </row>
    <row r="682" spans="1:2" x14ac:dyDescent="0.3">
      <c r="A682" t="s">
        <v>6189</v>
      </c>
      <c r="B682" s="1" t="s">
        <v>5932</v>
      </c>
    </row>
    <row r="683" spans="1:2" x14ac:dyDescent="0.3">
      <c r="A683" t="s">
        <v>6189</v>
      </c>
      <c r="B683" s="1" t="s">
        <v>5932</v>
      </c>
    </row>
    <row r="684" spans="1:2" x14ac:dyDescent="0.3">
      <c r="A684" t="s">
        <v>6190</v>
      </c>
      <c r="B684" s="1" t="s">
        <v>5932</v>
      </c>
    </row>
    <row r="685" spans="1:2" x14ac:dyDescent="0.3">
      <c r="A685" t="s">
        <v>6190</v>
      </c>
      <c r="B685" s="1" t="s">
        <v>5932</v>
      </c>
    </row>
    <row r="686" spans="1:2" x14ac:dyDescent="0.3">
      <c r="A686" t="s">
        <v>6191</v>
      </c>
      <c r="B686" s="1" t="s">
        <v>5932</v>
      </c>
    </row>
    <row r="687" spans="1:2" x14ac:dyDescent="0.3">
      <c r="A687" t="s">
        <v>6191</v>
      </c>
      <c r="B687" s="1" t="s">
        <v>5932</v>
      </c>
    </row>
    <row r="688" spans="1:2" x14ac:dyDescent="0.3">
      <c r="A688" t="s">
        <v>6191</v>
      </c>
      <c r="B688" s="1" t="s">
        <v>5932</v>
      </c>
    </row>
    <row r="689" spans="1:2" x14ac:dyDescent="0.3">
      <c r="A689" t="s">
        <v>6191</v>
      </c>
      <c r="B689" s="1" t="s">
        <v>5932</v>
      </c>
    </row>
    <row r="690" spans="1:2" x14ac:dyDescent="0.3">
      <c r="A690" t="s">
        <v>6191</v>
      </c>
      <c r="B690" s="1" t="s">
        <v>5932</v>
      </c>
    </row>
    <row r="691" spans="1:2" x14ac:dyDescent="0.3">
      <c r="A691" t="s">
        <v>6192</v>
      </c>
      <c r="B691" s="1" t="s">
        <v>5932</v>
      </c>
    </row>
    <row r="692" spans="1:2" x14ac:dyDescent="0.3">
      <c r="A692" t="s">
        <v>6192</v>
      </c>
      <c r="B692" s="1" t="s">
        <v>5932</v>
      </c>
    </row>
    <row r="693" spans="1:2" x14ac:dyDescent="0.3">
      <c r="A693" t="s">
        <v>6192</v>
      </c>
      <c r="B693" s="1" t="s">
        <v>5932</v>
      </c>
    </row>
    <row r="694" spans="1:2" x14ac:dyDescent="0.3">
      <c r="A694" t="s">
        <v>6192</v>
      </c>
      <c r="B694" s="1" t="s">
        <v>5932</v>
      </c>
    </row>
    <row r="695" spans="1:2" x14ac:dyDescent="0.3">
      <c r="A695" t="s">
        <v>6192</v>
      </c>
      <c r="B695" s="1" t="s">
        <v>5932</v>
      </c>
    </row>
    <row r="696" spans="1:2" x14ac:dyDescent="0.3">
      <c r="A696" t="s">
        <v>6193</v>
      </c>
      <c r="B696" s="1" t="s">
        <v>5932</v>
      </c>
    </row>
    <row r="697" spans="1:2" x14ac:dyDescent="0.3">
      <c r="A697" t="s">
        <v>6193</v>
      </c>
      <c r="B697" s="1" t="s">
        <v>5932</v>
      </c>
    </row>
    <row r="698" spans="1:2" x14ac:dyDescent="0.3">
      <c r="A698" t="s">
        <v>6194</v>
      </c>
      <c r="B698" s="1" t="s">
        <v>5932</v>
      </c>
    </row>
    <row r="699" spans="1:2" x14ac:dyDescent="0.3">
      <c r="A699" t="s">
        <v>6194</v>
      </c>
      <c r="B699" s="1" t="s">
        <v>5932</v>
      </c>
    </row>
    <row r="700" spans="1:2" x14ac:dyDescent="0.3">
      <c r="A700" t="s">
        <v>6195</v>
      </c>
      <c r="B700" s="1" t="s">
        <v>5932</v>
      </c>
    </row>
    <row r="701" spans="1:2" x14ac:dyDescent="0.3">
      <c r="A701" t="s">
        <v>6195</v>
      </c>
      <c r="B701" s="1" t="s">
        <v>5932</v>
      </c>
    </row>
    <row r="702" spans="1:2" x14ac:dyDescent="0.3">
      <c r="A702" t="s">
        <v>6195</v>
      </c>
      <c r="B702" s="1" t="s">
        <v>5932</v>
      </c>
    </row>
    <row r="703" spans="1:2" x14ac:dyDescent="0.3">
      <c r="A703" t="s">
        <v>6195</v>
      </c>
      <c r="B703" s="1" t="s">
        <v>5932</v>
      </c>
    </row>
    <row r="704" spans="1:2" x14ac:dyDescent="0.3">
      <c r="A704" t="s">
        <v>6196</v>
      </c>
      <c r="B704" s="1" t="s">
        <v>5932</v>
      </c>
    </row>
    <row r="705" spans="1:2" x14ac:dyDescent="0.3">
      <c r="A705" t="s">
        <v>6196</v>
      </c>
      <c r="B705" s="1" t="s">
        <v>5932</v>
      </c>
    </row>
    <row r="706" spans="1:2" x14ac:dyDescent="0.3">
      <c r="A706" t="s">
        <v>6197</v>
      </c>
      <c r="B706" s="1" t="s">
        <v>5932</v>
      </c>
    </row>
    <row r="707" spans="1:2" x14ac:dyDescent="0.3">
      <c r="A707" t="s">
        <v>6197</v>
      </c>
      <c r="B707" s="1" t="s">
        <v>5932</v>
      </c>
    </row>
    <row r="708" spans="1:2" x14ac:dyDescent="0.3">
      <c r="A708" t="s">
        <v>6198</v>
      </c>
      <c r="B708" s="1" t="s">
        <v>5932</v>
      </c>
    </row>
    <row r="709" spans="1:2" x14ac:dyDescent="0.3">
      <c r="A709" t="s">
        <v>6198</v>
      </c>
      <c r="B709" s="1" t="s">
        <v>5932</v>
      </c>
    </row>
    <row r="710" spans="1:2" x14ac:dyDescent="0.3">
      <c r="A710" t="s">
        <v>6198</v>
      </c>
      <c r="B710" s="1" t="s">
        <v>5932</v>
      </c>
    </row>
    <row r="711" spans="1:2" x14ac:dyDescent="0.3">
      <c r="A711" t="s">
        <v>6199</v>
      </c>
      <c r="B711" s="1" t="s">
        <v>5932</v>
      </c>
    </row>
    <row r="712" spans="1:2" x14ac:dyDescent="0.3">
      <c r="A712" t="s">
        <v>6199</v>
      </c>
      <c r="B712" s="1" t="s">
        <v>5932</v>
      </c>
    </row>
    <row r="713" spans="1:2" x14ac:dyDescent="0.3">
      <c r="A713" t="s">
        <v>6199</v>
      </c>
      <c r="B713" s="1" t="s">
        <v>5932</v>
      </c>
    </row>
    <row r="714" spans="1:2" x14ac:dyDescent="0.3">
      <c r="A714" t="s">
        <v>6199</v>
      </c>
      <c r="B714" s="1" t="s">
        <v>5932</v>
      </c>
    </row>
    <row r="715" spans="1:2" x14ac:dyDescent="0.3">
      <c r="A715" t="s">
        <v>6199</v>
      </c>
      <c r="B715" s="1" t="s">
        <v>5932</v>
      </c>
    </row>
    <row r="716" spans="1:2" x14ac:dyDescent="0.3">
      <c r="A716" t="s">
        <v>6200</v>
      </c>
      <c r="B716" s="1" t="s">
        <v>5932</v>
      </c>
    </row>
    <row r="717" spans="1:2" x14ac:dyDescent="0.3">
      <c r="A717" t="s">
        <v>6200</v>
      </c>
      <c r="B717" s="1" t="s">
        <v>5932</v>
      </c>
    </row>
    <row r="718" spans="1:2" x14ac:dyDescent="0.3">
      <c r="A718" t="s">
        <v>6200</v>
      </c>
      <c r="B718" s="1" t="s">
        <v>5932</v>
      </c>
    </row>
    <row r="719" spans="1:2" x14ac:dyDescent="0.3">
      <c r="A719" t="s">
        <v>6200</v>
      </c>
      <c r="B719" s="1" t="s">
        <v>5932</v>
      </c>
    </row>
    <row r="720" spans="1:2" x14ac:dyDescent="0.3">
      <c r="A720" t="s">
        <v>6200</v>
      </c>
      <c r="B720" s="1" t="s">
        <v>5932</v>
      </c>
    </row>
    <row r="721" spans="1:2" x14ac:dyDescent="0.3">
      <c r="A721" t="s">
        <v>6201</v>
      </c>
      <c r="B721" s="1" t="s">
        <v>5932</v>
      </c>
    </row>
    <row r="722" spans="1:2" x14ac:dyDescent="0.3">
      <c r="A722" t="s">
        <v>6201</v>
      </c>
      <c r="B722" s="1" t="s">
        <v>5932</v>
      </c>
    </row>
    <row r="723" spans="1:2" x14ac:dyDescent="0.3">
      <c r="A723" t="s">
        <v>6201</v>
      </c>
      <c r="B723" s="1" t="s">
        <v>5932</v>
      </c>
    </row>
    <row r="724" spans="1:2" x14ac:dyDescent="0.3">
      <c r="A724" t="s">
        <v>6202</v>
      </c>
      <c r="B724" s="1" t="s">
        <v>5932</v>
      </c>
    </row>
    <row r="725" spans="1:2" x14ac:dyDescent="0.3">
      <c r="A725" t="s">
        <v>6202</v>
      </c>
      <c r="B725" s="1" t="s">
        <v>5932</v>
      </c>
    </row>
    <row r="726" spans="1:2" x14ac:dyDescent="0.3">
      <c r="A726" t="s">
        <v>6203</v>
      </c>
      <c r="B726" s="1" t="s">
        <v>5932</v>
      </c>
    </row>
    <row r="727" spans="1:2" x14ac:dyDescent="0.3">
      <c r="A727" t="s">
        <v>6204</v>
      </c>
      <c r="B727" s="1" t="s">
        <v>5932</v>
      </c>
    </row>
    <row r="728" spans="1:2" x14ac:dyDescent="0.3">
      <c r="A728" t="s">
        <v>6205</v>
      </c>
      <c r="B728" s="1" t="s">
        <v>5932</v>
      </c>
    </row>
    <row r="729" spans="1:2" x14ac:dyDescent="0.3">
      <c r="A729" t="s">
        <v>6206</v>
      </c>
      <c r="B729" s="1" t="s">
        <v>5932</v>
      </c>
    </row>
    <row r="730" spans="1:2" x14ac:dyDescent="0.3">
      <c r="A730" t="s">
        <v>6206</v>
      </c>
      <c r="B730" s="1" t="s">
        <v>5932</v>
      </c>
    </row>
    <row r="731" spans="1:2" x14ac:dyDescent="0.3">
      <c r="A731" t="s">
        <v>6206</v>
      </c>
      <c r="B731" s="1" t="s">
        <v>5932</v>
      </c>
    </row>
    <row r="732" spans="1:2" x14ac:dyDescent="0.3">
      <c r="A732" t="s">
        <v>6207</v>
      </c>
      <c r="B732" s="1" t="s">
        <v>5932</v>
      </c>
    </row>
    <row r="733" spans="1:2" x14ac:dyDescent="0.3">
      <c r="A733" t="s">
        <v>6207</v>
      </c>
      <c r="B733" s="1" t="s">
        <v>5932</v>
      </c>
    </row>
    <row r="734" spans="1:2" x14ac:dyDescent="0.3">
      <c r="A734" t="s">
        <v>6208</v>
      </c>
      <c r="B734" s="1" t="s">
        <v>5932</v>
      </c>
    </row>
    <row r="735" spans="1:2" x14ac:dyDescent="0.3">
      <c r="A735" t="s">
        <v>6208</v>
      </c>
      <c r="B735" s="1" t="s">
        <v>5932</v>
      </c>
    </row>
    <row r="736" spans="1:2" x14ac:dyDescent="0.3">
      <c r="A736" t="s">
        <v>6209</v>
      </c>
      <c r="B736" s="1" t="s">
        <v>5932</v>
      </c>
    </row>
    <row r="737" spans="1:2" x14ac:dyDescent="0.3">
      <c r="A737" t="s">
        <v>6209</v>
      </c>
      <c r="B737" s="1" t="s">
        <v>5932</v>
      </c>
    </row>
    <row r="738" spans="1:2" x14ac:dyDescent="0.3">
      <c r="A738" t="s">
        <v>6209</v>
      </c>
      <c r="B738" s="1" t="s">
        <v>5932</v>
      </c>
    </row>
    <row r="739" spans="1:2" x14ac:dyDescent="0.3">
      <c r="A739" t="s">
        <v>6210</v>
      </c>
      <c r="B739" s="1" t="s">
        <v>5932</v>
      </c>
    </row>
    <row r="740" spans="1:2" x14ac:dyDescent="0.3">
      <c r="A740" t="s">
        <v>6210</v>
      </c>
      <c r="B740" s="1" t="s">
        <v>5932</v>
      </c>
    </row>
    <row r="741" spans="1:2" x14ac:dyDescent="0.3">
      <c r="A741" t="s">
        <v>6211</v>
      </c>
      <c r="B741" s="1" t="s">
        <v>5932</v>
      </c>
    </row>
    <row r="742" spans="1:2" x14ac:dyDescent="0.3">
      <c r="A742" t="s">
        <v>6211</v>
      </c>
      <c r="B742" s="1" t="s">
        <v>5932</v>
      </c>
    </row>
    <row r="743" spans="1:2" x14ac:dyDescent="0.3">
      <c r="A743" t="s">
        <v>6211</v>
      </c>
      <c r="B743" s="1" t="s">
        <v>5932</v>
      </c>
    </row>
    <row r="744" spans="1:2" x14ac:dyDescent="0.3">
      <c r="A744" t="s">
        <v>6211</v>
      </c>
      <c r="B744" s="1" t="s">
        <v>5932</v>
      </c>
    </row>
    <row r="745" spans="1:2" x14ac:dyDescent="0.3">
      <c r="A745" t="s">
        <v>6211</v>
      </c>
      <c r="B745" s="1" t="s">
        <v>5932</v>
      </c>
    </row>
    <row r="746" spans="1:2" x14ac:dyDescent="0.3">
      <c r="A746" t="s">
        <v>6212</v>
      </c>
      <c r="B746" s="1" t="s">
        <v>5932</v>
      </c>
    </row>
    <row r="747" spans="1:2" x14ac:dyDescent="0.3">
      <c r="A747" t="s">
        <v>6213</v>
      </c>
      <c r="B747" s="1" t="s">
        <v>5932</v>
      </c>
    </row>
    <row r="748" spans="1:2" x14ac:dyDescent="0.3">
      <c r="A748" t="s">
        <v>6213</v>
      </c>
      <c r="B748" s="1" t="s">
        <v>5932</v>
      </c>
    </row>
    <row r="749" spans="1:2" x14ac:dyDescent="0.3">
      <c r="A749" t="s">
        <v>6214</v>
      </c>
      <c r="B749" s="1" t="s">
        <v>5932</v>
      </c>
    </row>
    <row r="750" spans="1:2" x14ac:dyDescent="0.3">
      <c r="A750" t="s">
        <v>6214</v>
      </c>
      <c r="B750" s="1" t="s">
        <v>5932</v>
      </c>
    </row>
    <row r="751" spans="1:2" x14ac:dyDescent="0.3">
      <c r="A751" t="s">
        <v>6214</v>
      </c>
      <c r="B751" s="1" t="s">
        <v>5932</v>
      </c>
    </row>
    <row r="752" spans="1:2" x14ac:dyDescent="0.3">
      <c r="A752" t="s">
        <v>6215</v>
      </c>
      <c r="B752" s="1" t="s">
        <v>5932</v>
      </c>
    </row>
    <row r="753" spans="1:2" x14ac:dyDescent="0.3">
      <c r="A753" t="s">
        <v>6215</v>
      </c>
      <c r="B753" s="1" t="s">
        <v>5932</v>
      </c>
    </row>
    <row r="754" spans="1:2" x14ac:dyDescent="0.3">
      <c r="A754" t="s">
        <v>6215</v>
      </c>
      <c r="B754" s="1" t="s">
        <v>5932</v>
      </c>
    </row>
    <row r="755" spans="1:2" x14ac:dyDescent="0.3">
      <c r="A755" t="s">
        <v>6215</v>
      </c>
      <c r="B755" s="1" t="s">
        <v>5932</v>
      </c>
    </row>
    <row r="756" spans="1:2" x14ac:dyDescent="0.3">
      <c r="A756" t="s">
        <v>6216</v>
      </c>
      <c r="B756" s="1" t="s">
        <v>5932</v>
      </c>
    </row>
    <row r="757" spans="1:2" x14ac:dyDescent="0.3">
      <c r="A757" t="s">
        <v>6216</v>
      </c>
      <c r="B757" s="1" t="s">
        <v>5932</v>
      </c>
    </row>
    <row r="758" spans="1:2" x14ac:dyDescent="0.3">
      <c r="A758" t="s">
        <v>6216</v>
      </c>
      <c r="B758" s="1" t="s">
        <v>5932</v>
      </c>
    </row>
    <row r="759" spans="1:2" x14ac:dyDescent="0.3">
      <c r="A759" t="s">
        <v>6216</v>
      </c>
      <c r="B759" s="1" t="s">
        <v>5932</v>
      </c>
    </row>
    <row r="760" spans="1:2" x14ac:dyDescent="0.3">
      <c r="A760" t="s">
        <v>6217</v>
      </c>
      <c r="B760" s="1" t="s">
        <v>5932</v>
      </c>
    </row>
    <row r="761" spans="1:2" x14ac:dyDescent="0.3">
      <c r="A761" t="s">
        <v>6217</v>
      </c>
      <c r="B761" s="1" t="s">
        <v>5932</v>
      </c>
    </row>
    <row r="762" spans="1:2" x14ac:dyDescent="0.3">
      <c r="A762" t="s">
        <v>6218</v>
      </c>
      <c r="B762" s="1" t="s">
        <v>5932</v>
      </c>
    </row>
    <row r="763" spans="1:2" x14ac:dyDescent="0.3">
      <c r="A763" t="s">
        <v>6218</v>
      </c>
      <c r="B763" s="1" t="s">
        <v>5932</v>
      </c>
    </row>
    <row r="764" spans="1:2" x14ac:dyDescent="0.3">
      <c r="A764" t="s">
        <v>6218</v>
      </c>
      <c r="B764" s="1" t="s">
        <v>5932</v>
      </c>
    </row>
    <row r="765" spans="1:2" x14ac:dyDescent="0.3">
      <c r="A765" t="s">
        <v>6218</v>
      </c>
      <c r="B765" s="1" t="s">
        <v>5932</v>
      </c>
    </row>
    <row r="766" spans="1:2" x14ac:dyDescent="0.3">
      <c r="A766" t="s">
        <v>6219</v>
      </c>
      <c r="B766" s="1" t="s">
        <v>5932</v>
      </c>
    </row>
    <row r="767" spans="1:2" x14ac:dyDescent="0.3">
      <c r="A767" t="s">
        <v>6219</v>
      </c>
      <c r="B767" s="1" t="s">
        <v>5932</v>
      </c>
    </row>
    <row r="768" spans="1:2" x14ac:dyDescent="0.3">
      <c r="A768" t="s">
        <v>6219</v>
      </c>
      <c r="B768" s="1" t="s">
        <v>5932</v>
      </c>
    </row>
    <row r="769" spans="1:2" x14ac:dyDescent="0.3">
      <c r="A769" t="s">
        <v>6220</v>
      </c>
      <c r="B769" s="1" t="s">
        <v>5932</v>
      </c>
    </row>
    <row r="770" spans="1:2" x14ac:dyDescent="0.3">
      <c r="A770" t="s">
        <v>6220</v>
      </c>
      <c r="B770" s="1" t="s">
        <v>5932</v>
      </c>
    </row>
    <row r="771" spans="1:2" x14ac:dyDescent="0.3">
      <c r="A771" t="s">
        <v>6220</v>
      </c>
      <c r="B771" s="1" t="s">
        <v>5932</v>
      </c>
    </row>
    <row r="772" spans="1:2" x14ac:dyDescent="0.3">
      <c r="A772" t="s">
        <v>6220</v>
      </c>
      <c r="B772" s="1" t="s">
        <v>5932</v>
      </c>
    </row>
    <row r="773" spans="1:2" x14ac:dyDescent="0.3">
      <c r="A773" t="s">
        <v>6221</v>
      </c>
      <c r="B773" s="1" t="s">
        <v>5932</v>
      </c>
    </row>
    <row r="774" spans="1:2" x14ac:dyDescent="0.3">
      <c r="A774" t="s">
        <v>6221</v>
      </c>
      <c r="B774" s="1" t="s">
        <v>5932</v>
      </c>
    </row>
    <row r="775" spans="1:2" x14ac:dyDescent="0.3">
      <c r="A775" t="s">
        <v>6221</v>
      </c>
      <c r="B775" s="1" t="s">
        <v>5932</v>
      </c>
    </row>
    <row r="776" spans="1:2" x14ac:dyDescent="0.3">
      <c r="A776" t="s">
        <v>6221</v>
      </c>
      <c r="B776" s="1" t="s">
        <v>5932</v>
      </c>
    </row>
    <row r="777" spans="1:2" x14ac:dyDescent="0.3">
      <c r="A777" t="s">
        <v>6221</v>
      </c>
      <c r="B777" s="1" t="s">
        <v>5932</v>
      </c>
    </row>
    <row r="778" spans="1:2" x14ac:dyDescent="0.3">
      <c r="A778" t="s">
        <v>6221</v>
      </c>
      <c r="B778" s="1" t="s">
        <v>5932</v>
      </c>
    </row>
    <row r="779" spans="1:2" x14ac:dyDescent="0.3">
      <c r="A779" t="s">
        <v>6221</v>
      </c>
      <c r="B779" s="1" t="s">
        <v>5932</v>
      </c>
    </row>
    <row r="780" spans="1:2" x14ac:dyDescent="0.3">
      <c r="A780" t="s">
        <v>6222</v>
      </c>
      <c r="B780" s="1" t="s">
        <v>5932</v>
      </c>
    </row>
    <row r="781" spans="1:2" x14ac:dyDescent="0.3">
      <c r="A781" t="s">
        <v>6222</v>
      </c>
      <c r="B781" s="1" t="s">
        <v>5932</v>
      </c>
    </row>
    <row r="782" spans="1:2" x14ac:dyDescent="0.3">
      <c r="A782" t="s">
        <v>6222</v>
      </c>
      <c r="B782" s="1" t="s">
        <v>5932</v>
      </c>
    </row>
    <row r="783" spans="1:2" x14ac:dyDescent="0.3">
      <c r="A783" t="s">
        <v>6222</v>
      </c>
      <c r="B783" s="1" t="s">
        <v>5932</v>
      </c>
    </row>
    <row r="784" spans="1:2" x14ac:dyDescent="0.3">
      <c r="A784" t="s">
        <v>6222</v>
      </c>
      <c r="B784" s="1" t="s">
        <v>5932</v>
      </c>
    </row>
    <row r="785" spans="1:2" x14ac:dyDescent="0.3">
      <c r="A785" t="s">
        <v>6222</v>
      </c>
      <c r="B785" s="1" t="s">
        <v>5932</v>
      </c>
    </row>
    <row r="786" spans="1:2" x14ac:dyDescent="0.3">
      <c r="A786" t="s">
        <v>6222</v>
      </c>
      <c r="B786" s="1" t="s">
        <v>5932</v>
      </c>
    </row>
    <row r="787" spans="1:2" x14ac:dyDescent="0.3">
      <c r="A787" t="s">
        <v>6222</v>
      </c>
      <c r="B787" s="1" t="s">
        <v>5932</v>
      </c>
    </row>
    <row r="788" spans="1:2" x14ac:dyDescent="0.3">
      <c r="A788" t="s">
        <v>6223</v>
      </c>
      <c r="B788" s="1" t="s">
        <v>5932</v>
      </c>
    </row>
    <row r="789" spans="1:2" x14ac:dyDescent="0.3">
      <c r="A789" t="s">
        <v>6224</v>
      </c>
      <c r="B789" s="1" t="s">
        <v>5932</v>
      </c>
    </row>
    <row r="790" spans="1:2" x14ac:dyDescent="0.3">
      <c r="A790" t="s">
        <v>6224</v>
      </c>
      <c r="B790" s="1" t="s">
        <v>5932</v>
      </c>
    </row>
    <row r="791" spans="1:2" x14ac:dyDescent="0.3">
      <c r="A791" t="s">
        <v>6225</v>
      </c>
      <c r="B791" s="1" t="s">
        <v>5932</v>
      </c>
    </row>
    <row r="792" spans="1:2" x14ac:dyDescent="0.3">
      <c r="A792" t="s">
        <v>6225</v>
      </c>
      <c r="B792" s="1" t="s">
        <v>5932</v>
      </c>
    </row>
    <row r="793" spans="1:2" x14ac:dyDescent="0.3">
      <c r="A793" t="s">
        <v>6225</v>
      </c>
      <c r="B793" s="1" t="s">
        <v>5932</v>
      </c>
    </row>
    <row r="794" spans="1:2" x14ac:dyDescent="0.3">
      <c r="A794" t="s">
        <v>6225</v>
      </c>
      <c r="B794" s="1" t="s">
        <v>5932</v>
      </c>
    </row>
    <row r="795" spans="1:2" x14ac:dyDescent="0.3">
      <c r="A795" t="s">
        <v>6225</v>
      </c>
      <c r="B795" s="1" t="s">
        <v>5932</v>
      </c>
    </row>
    <row r="796" spans="1:2" x14ac:dyDescent="0.3">
      <c r="A796" t="s">
        <v>6225</v>
      </c>
      <c r="B796" s="1" t="s">
        <v>5932</v>
      </c>
    </row>
    <row r="797" spans="1:2" x14ac:dyDescent="0.3">
      <c r="A797" t="s">
        <v>6225</v>
      </c>
      <c r="B797" s="1" t="s">
        <v>5932</v>
      </c>
    </row>
    <row r="798" spans="1:2" x14ac:dyDescent="0.3">
      <c r="A798" t="s">
        <v>6226</v>
      </c>
      <c r="B798" s="1" t="s">
        <v>5932</v>
      </c>
    </row>
    <row r="799" spans="1:2" x14ac:dyDescent="0.3">
      <c r="A799" t="s">
        <v>6227</v>
      </c>
      <c r="B799" s="1" t="s">
        <v>5932</v>
      </c>
    </row>
    <row r="800" spans="1:2" x14ac:dyDescent="0.3">
      <c r="A800" t="s">
        <v>6228</v>
      </c>
      <c r="B800" s="1" t="s">
        <v>5932</v>
      </c>
    </row>
    <row r="801" spans="1:2" x14ac:dyDescent="0.3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zoomScaleNormal="100" workbookViewId="0">
      <selection activeCell="G20" sqref="G20"/>
    </sheetView>
  </sheetViews>
  <sheetFormatPr defaultRowHeight="13" x14ac:dyDescent="0.3"/>
  <cols>
    <col min="1" max="2" width="11.81640625" bestFit="1" customWidth="1"/>
    <col min="3" max="3" width="19.36328125" bestFit="1" customWidth="1"/>
    <col min="4" max="4" width="18.81640625" bestFit="1" customWidth="1"/>
    <col min="5" max="5" width="26.1796875" bestFit="1" customWidth="1"/>
    <col min="6" max="6" width="23.90625" customWidth="1"/>
    <col min="7" max="7" width="23.90625" bestFit="1" customWidth="1"/>
  </cols>
  <sheetData>
    <row r="1" spans="1:6" x14ac:dyDescent="0.3">
      <c r="A1" s="6"/>
      <c r="B1" s="28"/>
      <c r="C1" s="27" t="s">
        <v>10962</v>
      </c>
      <c r="D1" s="28"/>
      <c r="E1" s="28"/>
      <c r="F1" s="29"/>
    </row>
    <row r="2" spans="1:6" x14ac:dyDescent="0.3">
      <c r="A2" s="27" t="s">
        <v>10963</v>
      </c>
      <c r="B2" s="27" t="s">
        <v>2</v>
      </c>
      <c r="C2" s="6" t="s">
        <v>10942</v>
      </c>
      <c r="D2" s="30" t="s">
        <v>10943</v>
      </c>
      <c r="E2" s="30" t="s">
        <v>10964</v>
      </c>
      <c r="F2" s="7" t="s">
        <v>10965</v>
      </c>
    </row>
    <row r="3" spans="1:6" x14ac:dyDescent="0.3">
      <c r="A3" s="6" t="s">
        <v>10944</v>
      </c>
      <c r="B3" s="6" t="s">
        <v>10945</v>
      </c>
      <c r="C3" s="8">
        <v>14236.894999999995</v>
      </c>
      <c r="D3" s="46">
        <v>2450.190700000001</v>
      </c>
      <c r="E3" s="52">
        <v>0.17210147999265302</v>
      </c>
      <c r="F3" s="47">
        <v>9.9999999999999978E-2</v>
      </c>
    </row>
    <row r="4" spans="1:6" x14ac:dyDescent="0.3">
      <c r="A4" s="9"/>
      <c r="B4" s="10" t="s">
        <v>10946</v>
      </c>
      <c r="C4" s="11">
        <v>4519.8919999999989</v>
      </c>
      <c r="D4" s="48">
        <v>862.30840000000012</v>
      </c>
      <c r="E4" s="53">
        <v>0.19078075316843862</v>
      </c>
      <c r="F4" s="50">
        <v>8.1000000000000003E-2</v>
      </c>
    </row>
    <row r="5" spans="1:6" x14ac:dyDescent="0.3">
      <c r="A5" s="9"/>
      <c r="B5" s="10" t="s">
        <v>10947</v>
      </c>
      <c r="C5" s="11">
        <v>55691.009000000005</v>
      </c>
      <c r="D5" s="48">
        <v>498.72989999999766</v>
      </c>
      <c r="E5" s="53">
        <v>8.9553037187743833E-3</v>
      </c>
      <c r="F5" s="50">
        <v>0.26299999999999973</v>
      </c>
    </row>
    <row r="6" spans="1:6" x14ac:dyDescent="0.3">
      <c r="A6" s="9"/>
      <c r="B6" s="10" t="s">
        <v>10948</v>
      </c>
      <c r="C6" s="11">
        <v>28295.344999999987</v>
      </c>
      <c r="D6" s="48">
        <v>3488.8352000000004</v>
      </c>
      <c r="E6" s="53">
        <v>0.12330067719619613</v>
      </c>
      <c r="F6" s="50">
        <v>0.14849999999999994</v>
      </c>
    </row>
    <row r="7" spans="1:6" x14ac:dyDescent="0.3">
      <c r="A7" s="9"/>
      <c r="B7" s="10" t="s">
        <v>10949</v>
      </c>
      <c r="C7" s="11">
        <v>23648.286999999989</v>
      </c>
      <c r="D7" s="48">
        <v>2738.7095999999997</v>
      </c>
      <c r="E7" s="53">
        <v>0.11581006269079874</v>
      </c>
      <c r="F7" s="50">
        <v>0.18949999999999986</v>
      </c>
    </row>
    <row r="8" spans="1:6" x14ac:dyDescent="0.3">
      <c r="A8" s="9"/>
      <c r="B8" s="10" t="s">
        <v>10950</v>
      </c>
      <c r="C8" s="11">
        <v>34595.127600000022</v>
      </c>
      <c r="D8" s="48">
        <v>4976.5244000000002</v>
      </c>
      <c r="E8" s="53">
        <v>0.14385044210676642</v>
      </c>
      <c r="F8" s="50">
        <v>0.23219999999999977</v>
      </c>
    </row>
    <row r="9" spans="1:6" x14ac:dyDescent="0.3">
      <c r="A9" s="9"/>
      <c r="B9" s="10" t="s">
        <v>10951</v>
      </c>
      <c r="C9" s="11">
        <v>33946.392999999989</v>
      </c>
      <c r="D9" s="48">
        <v>-841.48260000000232</v>
      </c>
      <c r="E9" s="53">
        <v>-2.4788571793179989E-2</v>
      </c>
      <c r="F9" s="50">
        <v>0.24549999999999986</v>
      </c>
    </row>
    <row r="10" spans="1:6" x14ac:dyDescent="0.3">
      <c r="A10" s="9"/>
      <c r="B10" s="10" t="s">
        <v>10952</v>
      </c>
      <c r="C10" s="11">
        <v>27909.468499999981</v>
      </c>
      <c r="D10" s="48">
        <v>5318.1050000000005</v>
      </c>
      <c r="E10" s="53">
        <v>0.19054841549562307</v>
      </c>
      <c r="F10" s="50">
        <v>0.20049999999999982</v>
      </c>
    </row>
    <row r="11" spans="1:6" x14ac:dyDescent="0.3">
      <c r="A11" s="9"/>
      <c r="B11" s="10" t="s">
        <v>10953</v>
      </c>
      <c r="C11" s="11">
        <v>81777.3508</v>
      </c>
      <c r="D11" s="48">
        <v>8328.0993999999937</v>
      </c>
      <c r="E11" s="53">
        <v>0.10183870373066663</v>
      </c>
      <c r="F11" s="50">
        <v>0.42870000000000064</v>
      </c>
    </row>
    <row r="12" spans="1:6" x14ac:dyDescent="0.3">
      <c r="A12" s="9"/>
      <c r="B12" s="10" t="s">
        <v>10954</v>
      </c>
      <c r="C12" s="11">
        <v>31453.392999999996</v>
      </c>
      <c r="D12" s="48">
        <v>3448.2572999999998</v>
      </c>
      <c r="E12" s="53">
        <v>0.10963069389683969</v>
      </c>
      <c r="F12" s="50">
        <v>0.25449999999999973</v>
      </c>
    </row>
    <row r="13" spans="1:6" x14ac:dyDescent="0.3">
      <c r="A13" s="9"/>
      <c r="B13" s="10" t="s">
        <v>10955</v>
      </c>
      <c r="C13" s="11">
        <v>78628.716700000019</v>
      </c>
      <c r="D13" s="48">
        <v>9292.1268999999957</v>
      </c>
      <c r="E13" s="53">
        <v>0.1181772676699427</v>
      </c>
      <c r="F13" s="50">
        <v>0.48070000000000063</v>
      </c>
    </row>
    <row r="14" spans="1:6" x14ac:dyDescent="0.3">
      <c r="A14" s="9"/>
      <c r="B14" s="10" t="s">
        <v>10956</v>
      </c>
      <c r="C14" s="11">
        <v>69545.620500000019</v>
      </c>
      <c r="D14" s="48">
        <v>8983.5698999999968</v>
      </c>
      <c r="E14" s="53">
        <v>0.12917520665445775</v>
      </c>
      <c r="F14" s="50">
        <v>0.53050000000000119</v>
      </c>
    </row>
    <row r="15" spans="1:6" x14ac:dyDescent="0.3">
      <c r="A15" s="6" t="s">
        <v>10957</v>
      </c>
      <c r="B15" s="6" t="s">
        <v>10945</v>
      </c>
      <c r="C15" s="8">
        <v>18174.075599999993</v>
      </c>
      <c r="D15" s="46">
        <v>-3281.0070000000014</v>
      </c>
      <c r="E15" s="52">
        <v>-0.18053226322003429</v>
      </c>
      <c r="F15" s="47">
        <v>0.1032</v>
      </c>
    </row>
    <row r="16" spans="1:6" x14ac:dyDescent="0.3">
      <c r="A16" s="9"/>
      <c r="B16" s="10" t="s">
        <v>10946</v>
      </c>
      <c r="C16" s="11">
        <v>11951.411</v>
      </c>
      <c r="D16" s="48">
        <v>2813.8508000000002</v>
      </c>
      <c r="E16" s="53">
        <v>0.23544088643591959</v>
      </c>
      <c r="F16" s="50">
        <v>8.3000000000000004E-2</v>
      </c>
    </row>
    <row r="17" spans="1:6" x14ac:dyDescent="0.3">
      <c r="A17" s="9"/>
      <c r="B17" s="10" t="s">
        <v>10947</v>
      </c>
      <c r="C17" s="11">
        <v>38726.251999999993</v>
      </c>
      <c r="D17" s="48">
        <v>9732.0977999999996</v>
      </c>
      <c r="E17" s="53">
        <v>0.251304923595498</v>
      </c>
      <c r="F17" s="50">
        <v>0.19339999999999982</v>
      </c>
    </row>
    <row r="18" spans="1:6" x14ac:dyDescent="0.3">
      <c r="A18" s="9"/>
      <c r="B18" s="10" t="s">
        <v>10948</v>
      </c>
      <c r="C18" s="11">
        <v>34195.208499999993</v>
      </c>
      <c r="D18" s="48">
        <v>4187.4961999999969</v>
      </c>
      <c r="E18" s="53">
        <v>0.12245856608828683</v>
      </c>
      <c r="F18" s="50">
        <v>0.28149999999999975</v>
      </c>
    </row>
    <row r="19" spans="1:6" x14ac:dyDescent="0.3">
      <c r="A19" s="9"/>
      <c r="B19" s="10" t="s">
        <v>10949</v>
      </c>
      <c r="C19" s="11">
        <v>30131.686499999996</v>
      </c>
      <c r="D19" s="48">
        <v>4667.868999999997</v>
      </c>
      <c r="E19" s="53">
        <v>0.1549156234583815</v>
      </c>
      <c r="F19" s="50">
        <v>0.2424999999999998</v>
      </c>
    </row>
    <row r="20" spans="1:6" x14ac:dyDescent="0.3">
      <c r="A20" s="9"/>
      <c r="B20" s="10" t="s">
        <v>10950</v>
      </c>
      <c r="C20" s="11">
        <v>24797.292000000001</v>
      </c>
      <c r="D20" s="48">
        <v>3335.5571999999997</v>
      </c>
      <c r="E20" s="53">
        <v>0.13451296214118863</v>
      </c>
      <c r="F20" s="50">
        <v>0.2379999999999998</v>
      </c>
    </row>
    <row r="21" spans="1:6" x14ac:dyDescent="0.3">
      <c r="A21" s="9"/>
      <c r="B21" s="10" t="s">
        <v>10951</v>
      </c>
      <c r="C21" s="11">
        <v>28765.324999999993</v>
      </c>
      <c r="D21" s="48">
        <v>3288.6483000000003</v>
      </c>
      <c r="E21" s="53">
        <v>0.1143268257876454</v>
      </c>
      <c r="F21" s="50">
        <v>0.2384999999999998</v>
      </c>
    </row>
    <row r="22" spans="1:6" x14ac:dyDescent="0.3">
      <c r="A22" s="9"/>
      <c r="B22" s="10" t="s">
        <v>10952</v>
      </c>
      <c r="C22" s="11">
        <v>36898.33219999999</v>
      </c>
      <c r="D22" s="48">
        <v>5355.8083999999999</v>
      </c>
      <c r="E22" s="53">
        <v>0.14515041956286581</v>
      </c>
      <c r="F22" s="50">
        <v>0.24869999999999975</v>
      </c>
    </row>
    <row r="23" spans="1:6" x14ac:dyDescent="0.3">
      <c r="A23" s="9"/>
      <c r="B23" s="10" t="s">
        <v>10953</v>
      </c>
      <c r="C23" s="11">
        <v>64595.918000000042</v>
      </c>
      <c r="D23" s="48">
        <v>8209.1627000000008</v>
      </c>
      <c r="E23" s="53">
        <v>0.12708485232766559</v>
      </c>
      <c r="F23" s="50">
        <v>0.41300000000000042</v>
      </c>
    </row>
    <row r="24" spans="1:6" x14ac:dyDescent="0.3">
      <c r="A24" s="9"/>
      <c r="B24" s="10" t="s">
        <v>10954</v>
      </c>
      <c r="C24" s="11">
        <v>31404.923500000012</v>
      </c>
      <c r="D24" s="48">
        <v>2817.3659999999986</v>
      </c>
      <c r="E24" s="53">
        <v>8.971096522492715E-2</v>
      </c>
      <c r="F24" s="50">
        <v>0.2694999999999998</v>
      </c>
    </row>
    <row r="25" spans="1:6" x14ac:dyDescent="0.3">
      <c r="A25" s="9"/>
      <c r="B25" s="10" t="s">
        <v>10955</v>
      </c>
      <c r="C25" s="11">
        <v>75972.563500000047</v>
      </c>
      <c r="D25" s="48">
        <v>12474.788400000009</v>
      </c>
      <c r="E25" s="53">
        <v>0.16420123035600873</v>
      </c>
      <c r="F25" s="50">
        <v>0.5259000000000007</v>
      </c>
    </row>
    <row r="26" spans="1:6" x14ac:dyDescent="0.3">
      <c r="A26" s="9"/>
      <c r="B26" s="10" t="s">
        <v>10956</v>
      </c>
      <c r="C26" s="11">
        <v>74919.521200000076</v>
      </c>
      <c r="D26" s="48">
        <v>8016.9658999999974</v>
      </c>
      <c r="E26" s="53">
        <v>0.1070077033540891</v>
      </c>
      <c r="F26" s="50">
        <v>0.43370000000000042</v>
      </c>
    </row>
    <row r="27" spans="1:6" x14ac:dyDescent="0.3">
      <c r="A27" s="6" t="s">
        <v>10958</v>
      </c>
      <c r="B27" s="6" t="s">
        <v>10945</v>
      </c>
      <c r="C27" s="8">
        <v>18542.490999999995</v>
      </c>
      <c r="D27" s="46">
        <v>2824.8233000000005</v>
      </c>
      <c r="E27" s="52">
        <v>0.15234324773300423</v>
      </c>
      <c r="F27" s="47">
        <v>0.11799999999999999</v>
      </c>
    </row>
    <row r="28" spans="1:6" x14ac:dyDescent="0.3">
      <c r="A28" s="9"/>
      <c r="B28" s="10" t="s">
        <v>10946</v>
      </c>
      <c r="C28" s="11">
        <v>22978.815000000002</v>
      </c>
      <c r="D28" s="48">
        <v>5004.579499999998</v>
      </c>
      <c r="E28" s="53">
        <v>0.21779101750895324</v>
      </c>
      <c r="F28" s="50">
        <v>8.0000000000000016E-2</v>
      </c>
    </row>
    <row r="29" spans="1:6" x14ac:dyDescent="0.3">
      <c r="A29" s="9"/>
      <c r="B29" s="10" t="s">
        <v>10947</v>
      </c>
      <c r="C29" s="11">
        <v>51715.875000000022</v>
      </c>
      <c r="D29" s="48">
        <v>3611.967999999998</v>
      </c>
      <c r="E29" s="53">
        <v>6.984253867888722E-2</v>
      </c>
      <c r="F29" s="50">
        <v>0.31119999999999975</v>
      </c>
    </row>
    <row r="30" spans="1:6" x14ac:dyDescent="0.3">
      <c r="A30" s="9"/>
      <c r="B30" s="10" t="s">
        <v>10948</v>
      </c>
      <c r="C30" s="11">
        <v>38750.038999999968</v>
      </c>
      <c r="D30" s="48">
        <v>2977.814899999998</v>
      </c>
      <c r="E30" s="53">
        <v>7.6846758786487945E-2</v>
      </c>
      <c r="F30" s="50">
        <v>0.26499999999999974</v>
      </c>
    </row>
    <row r="31" spans="1:6" x14ac:dyDescent="0.3">
      <c r="A31" s="9"/>
      <c r="B31" s="10" t="s">
        <v>10949</v>
      </c>
      <c r="C31" s="11">
        <v>56987.727999999988</v>
      </c>
      <c r="D31" s="48">
        <v>8662.1463999999996</v>
      </c>
      <c r="E31" s="53">
        <v>0.1520002060794563</v>
      </c>
      <c r="F31" s="50">
        <v>0.41500000000000015</v>
      </c>
    </row>
    <row r="32" spans="1:6" x14ac:dyDescent="0.3">
      <c r="A32" s="9"/>
      <c r="B32" s="10" t="s">
        <v>10950</v>
      </c>
      <c r="C32" s="11">
        <v>40344.533999999985</v>
      </c>
      <c r="D32" s="48">
        <v>4750.3781000000017</v>
      </c>
      <c r="E32" s="53">
        <v>0.11774527126772621</v>
      </c>
      <c r="F32" s="50">
        <v>0.27599999999999975</v>
      </c>
    </row>
    <row r="33" spans="1:6" x14ac:dyDescent="0.3">
      <c r="A33" s="9"/>
      <c r="B33" s="10" t="s">
        <v>10951</v>
      </c>
      <c r="C33" s="11">
        <v>39261.962999999974</v>
      </c>
      <c r="D33" s="48">
        <v>4432.8778999999995</v>
      </c>
      <c r="E33" s="53">
        <v>0.112905151991509</v>
      </c>
      <c r="F33" s="50">
        <v>0.32049999999999967</v>
      </c>
    </row>
    <row r="34" spans="1:6" x14ac:dyDescent="0.3">
      <c r="A34" s="9"/>
      <c r="B34" s="10" t="s">
        <v>10952</v>
      </c>
      <c r="C34" s="11">
        <v>31115.374299999999</v>
      </c>
      <c r="D34" s="48">
        <v>2062.0692999999983</v>
      </c>
      <c r="E34" s="53">
        <v>6.6271717644097186E-2</v>
      </c>
      <c r="F34" s="50">
        <v>0.32669999999999971</v>
      </c>
    </row>
    <row r="35" spans="1:6" x14ac:dyDescent="0.3">
      <c r="A35" s="9"/>
      <c r="B35" s="10" t="s">
        <v>10953</v>
      </c>
      <c r="C35" s="11">
        <v>73410.024899999975</v>
      </c>
      <c r="D35" s="48">
        <v>9328.6575999999914</v>
      </c>
      <c r="E35" s="53">
        <v>0.12707607186767206</v>
      </c>
      <c r="F35" s="50">
        <v>0.54240000000000088</v>
      </c>
    </row>
    <row r="36" spans="1:6" x14ac:dyDescent="0.3">
      <c r="A36" s="9"/>
      <c r="B36" s="10" t="s">
        <v>10954</v>
      </c>
      <c r="C36" s="11">
        <v>59687.745000000017</v>
      </c>
      <c r="D36" s="48">
        <v>16243.142500000004</v>
      </c>
      <c r="E36" s="53">
        <v>0.27213530181111717</v>
      </c>
      <c r="F36" s="50">
        <v>0.28849999999999965</v>
      </c>
    </row>
    <row r="37" spans="1:6" x14ac:dyDescent="0.3">
      <c r="A37" s="9"/>
      <c r="B37" s="10" t="s">
        <v>10955</v>
      </c>
      <c r="C37" s="11">
        <v>79411.965799999991</v>
      </c>
      <c r="D37" s="48">
        <v>4011.407499999998</v>
      </c>
      <c r="E37" s="53">
        <v>5.0513892454227577E-2</v>
      </c>
      <c r="F37" s="50">
        <v>0.58320000000000161</v>
      </c>
    </row>
    <row r="38" spans="1:6" x14ac:dyDescent="0.3">
      <c r="A38" s="9"/>
      <c r="B38" s="10" t="s">
        <v>10956</v>
      </c>
      <c r="C38" s="11">
        <v>96999.04300000002</v>
      </c>
      <c r="D38" s="48">
        <v>17885.309300000001</v>
      </c>
      <c r="E38" s="53">
        <v>0.18438645111168775</v>
      </c>
      <c r="F38" s="50">
        <v>0.47670000000000079</v>
      </c>
    </row>
    <row r="39" spans="1:6" x14ac:dyDescent="0.3">
      <c r="A39" s="6" t="s">
        <v>10959</v>
      </c>
      <c r="B39" s="6" t="s">
        <v>10945</v>
      </c>
      <c r="C39" s="8">
        <v>43971.373999999996</v>
      </c>
      <c r="D39" s="46">
        <v>7140.4390999999987</v>
      </c>
      <c r="E39" s="52">
        <v>0.16238835520582093</v>
      </c>
      <c r="F39" s="47">
        <v>0.24999999999999983</v>
      </c>
    </row>
    <row r="40" spans="1:6" x14ac:dyDescent="0.3">
      <c r="A40" s="9"/>
      <c r="B40" s="10" t="s">
        <v>10946</v>
      </c>
      <c r="C40" s="11">
        <v>20301.133399999992</v>
      </c>
      <c r="D40" s="48">
        <v>1613.8719999999985</v>
      </c>
      <c r="E40" s="53">
        <v>7.9496645246417585E-2</v>
      </c>
      <c r="F40" s="50">
        <v>0.19469999999999976</v>
      </c>
    </row>
    <row r="41" spans="1:6" x14ac:dyDescent="0.3">
      <c r="A41" s="9"/>
      <c r="B41" s="10" t="s">
        <v>10947</v>
      </c>
      <c r="C41" s="11">
        <v>58872.352799999986</v>
      </c>
      <c r="D41" s="48">
        <v>14751.8915</v>
      </c>
      <c r="E41" s="53">
        <v>0.25057417953236621</v>
      </c>
      <c r="F41" s="50">
        <v>0.31139999999999968</v>
      </c>
    </row>
    <row r="42" spans="1:6" x14ac:dyDescent="0.3">
      <c r="A42" s="9"/>
      <c r="B42" s="10" t="s">
        <v>10948</v>
      </c>
      <c r="C42" s="11">
        <v>36521.536100000005</v>
      </c>
      <c r="D42" s="48">
        <v>933.28999999999621</v>
      </c>
      <c r="E42" s="53">
        <v>2.5554511109405282E-2</v>
      </c>
      <c r="F42" s="50">
        <v>0.39470000000000022</v>
      </c>
    </row>
    <row r="43" spans="1:6" x14ac:dyDescent="0.3">
      <c r="A43" s="9"/>
      <c r="B43" s="10" t="s">
        <v>10949</v>
      </c>
      <c r="C43" s="11">
        <v>44261.110199999996</v>
      </c>
      <c r="D43" s="48">
        <v>6342.5827999999965</v>
      </c>
      <c r="E43" s="53">
        <v>0.14329922524175628</v>
      </c>
      <c r="F43" s="50">
        <v>0.36890000000000006</v>
      </c>
    </row>
    <row r="44" spans="1:6" x14ac:dyDescent="0.3">
      <c r="A44" s="9"/>
      <c r="B44" s="10" t="s">
        <v>10950</v>
      </c>
      <c r="C44" s="11">
        <v>52981.725699999995</v>
      </c>
      <c r="D44" s="48">
        <v>8223.335699999996</v>
      </c>
      <c r="E44" s="53">
        <v>0.15521079374732402</v>
      </c>
      <c r="F44" s="50">
        <v>0.42120000000000002</v>
      </c>
    </row>
    <row r="45" spans="1:6" x14ac:dyDescent="0.3">
      <c r="A45" s="9"/>
      <c r="B45" s="10" t="s">
        <v>10951</v>
      </c>
      <c r="C45" s="11">
        <v>45264.416000000005</v>
      </c>
      <c r="D45" s="48">
        <v>6952.6211999999987</v>
      </c>
      <c r="E45" s="53">
        <v>0.15360015249064515</v>
      </c>
      <c r="F45" s="50">
        <v>0.31649999999999967</v>
      </c>
    </row>
    <row r="46" spans="1:6" x14ac:dyDescent="0.3">
      <c r="A46" s="9"/>
      <c r="B46" s="10" t="s">
        <v>10952</v>
      </c>
      <c r="C46" s="11">
        <v>63120.887999999977</v>
      </c>
      <c r="D46" s="48">
        <v>9040.9556999999968</v>
      </c>
      <c r="E46" s="53">
        <v>0.14323239083708708</v>
      </c>
      <c r="F46" s="50">
        <v>0.3129999999999995</v>
      </c>
    </row>
    <row r="47" spans="1:6" x14ac:dyDescent="0.3">
      <c r="A47" s="9"/>
      <c r="B47" s="10" t="s">
        <v>10953</v>
      </c>
      <c r="C47" s="11">
        <v>87866.652000000031</v>
      </c>
      <c r="D47" s="48">
        <v>10991.555600000007</v>
      </c>
      <c r="E47" s="53">
        <v>0.12509359751182966</v>
      </c>
      <c r="F47" s="50">
        <v>0.67650000000000221</v>
      </c>
    </row>
    <row r="48" spans="1:6" x14ac:dyDescent="0.3">
      <c r="A48" s="9"/>
      <c r="B48" s="10" t="s">
        <v>10954</v>
      </c>
      <c r="C48" s="11">
        <v>77776.923199999976</v>
      </c>
      <c r="D48" s="48">
        <v>9275.2754999999997</v>
      </c>
      <c r="E48" s="53">
        <v>0.11925485244703024</v>
      </c>
      <c r="F48" s="50">
        <v>0.51920000000000077</v>
      </c>
    </row>
    <row r="49" spans="1:6" x14ac:dyDescent="0.3">
      <c r="A49" s="9"/>
      <c r="B49" s="10" t="s">
        <v>10955</v>
      </c>
      <c r="C49" s="11">
        <v>118447.82500000003</v>
      </c>
      <c r="D49" s="48">
        <v>9690.1036999999942</v>
      </c>
      <c r="E49" s="53">
        <v>8.1809047147974157E-2</v>
      </c>
      <c r="F49" s="50">
        <v>0.73890000000000233</v>
      </c>
    </row>
    <row r="50" spans="1:6" x14ac:dyDescent="0.3">
      <c r="A50" s="12"/>
      <c r="B50" s="13" t="s">
        <v>10956</v>
      </c>
      <c r="C50" s="14">
        <v>83829.318799999994</v>
      </c>
      <c r="D50" s="49">
        <v>8483.3467999999921</v>
      </c>
      <c r="E50" s="54">
        <v>0.10119784964780118</v>
      </c>
      <c r="F50" s="51">
        <v>0.6772000000000018</v>
      </c>
    </row>
  </sheetData>
  <pageMargins left="0.7" right="0.7" top="0.75" bottom="0.75" header="0.3" footer="0.3"/>
  <pageSetup paperSize="9" orientation="portrait" verticalDpi="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zoomScaleNormal="100" workbookViewId="0">
      <selection activeCell="H5" sqref="H5"/>
    </sheetView>
  </sheetViews>
  <sheetFormatPr defaultRowHeight="13" x14ac:dyDescent="0.3"/>
  <cols>
    <col min="1" max="1" width="17.1796875" bestFit="1" customWidth="1"/>
    <col min="2" max="2" width="19.36328125" customWidth="1"/>
    <col min="3" max="4" width="19.36328125" bestFit="1" customWidth="1"/>
    <col min="5" max="5" width="18.81640625" customWidth="1"/>
    <col min="6" max="6" width="18.81640625" bestFit="1" customWidth="1"/>
  </cols>
  <sheetData>
    <row r="3" spans="1:2" x14ac:dyDescent="0.3">
      <c r="A3" s="33" t="s">
        <v>5930</v>
      </c>
      <c r="B3" s="45" t="s">
        <v>10942</v>
      </c>
    </row>
    <row r="4" spans="1:2" x14ac:dyDescent="0.3">
      <c r="A4" s="18" t="s">
        <v>5177</v>
      </c>
      <c r="B4" s="55">
        <v>0.32522755165657558</v>
      </c>
    </row>
    <row r="5" spans="1:2" x14ac:dyDescent="0.3">
      <c r="A5" s="25" t="s">
        <v>684</v>
      </c>
      <c r="B5" s="56">
        <v>0.18789889632915163</v>
      </c>
    </row>
    <row r="6" spans="1:2" x14ac:dyDescent="0.3">
      <c r="A6" s="25" t="s">
        <v>2264</v>
      </c>
      <c r="B6" s="56">
        <v>0.29382795720382776</v>
      </c>
    </row>
    <row r="7" spans="1:2" x14ac:dyDescent="0.3">
      <c r="A7" s="26" t="s">
        <v>4211</v>
      </c>
      <c r="B7" s="57">
        <v>0.19304559481044498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
</file>

<file path=customXml/item2.xml>��17>@2548B5 745AL >?8A0=85 >17>@0!;>9
</file>

<file path=customXml/itemProps1.xml><?xml version="1.0" encoding="utf-8"?>
<ds:datastoreItem xmlns:ds="http://schemas.openxmlformats.org/officeDocument/2006/customXml" ds:itemID="{5A839814-9C8C-47E8-BD1B-0568F6E337E3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37DB015B-4089-4E42-B274-A39E6B5646D6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Sub-categories profits</vt:lpstr>
      <vt:lpstr>Profits and exp for persons</vt:lpstr>
      <vt:lpstr>Dashbord</vt:lpstr>
      <vt:lpstr>Segment dynamics</vt:lpstr>
      <vt:lpstr>Sales and profit dynamics</vt:lpstr>
      <vt:lpstr>Returns for categories</vt:lpstr>
      <vt:lpstr>Returns stats</vt:lpstr>
      <vt:lpstr>Segment sales and profit</vt:lpstr>
      <vt:lpstr>Regional managers</vt:lpstr>
      <vt:lpstr>Sub-categories expenses</vt:lpstr>
      <vt:lpstr>Sales for persons</vt:lpstr>
      <vt:lpstr>Orders</vt:lpstr>
      <vt:lpstr>People</vt:lpstr>
      <vt:lpstr>Returns</vt:lpstr>
      <vt:lpstr>Sparklines</vt:lpstr>
      <vt:lpstr>Regions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Анна Киселёва</cp:lastModifiedBy>
  <cp:lastPrinted>2022-02-06T17:43:41Z</cp:lastPrinted>
  <dcterms:created xsi:type="dcterms:W3CDTF">2019-07-08T16:52:48Z</dcterms:created>
  <dcterms:modified xsi:type="dcterms:W3CDTF">2022-02-06T17:43:50Z</dcterms:modified>
</cp:coreProperties>
</file>